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 Forecast" sheetId="1" r:id="rId1"/>
    <sheet name="Billing Forecast" sheetId="2" r:id="rId2"/>
    <sheet name="Sub Cost Forecast" sheetId="3" r:id="rId3"/>
    <sheet name="Work Summary" sheetId="4" r:id="rId4"/>
    <sheet name="Forecast Summary" sheetId="5" r:id="rId5"/>
    <sheet name="Activities" sheetId="6" r:id="rId6"/>
  </sheets>
  <calcPr calcId="124519" fullCalcOnLoad="1"/>
</workbook>
</file>

<file path=xl/sharedStrings.xml><?xml version="1.0" encoding="utf-8"?>
<sst xmlns="http://schemas.openxmlformats.org/spreadsheetml/2006/main" count="85619" uniqueCount="13852">
  <si>
    <t>Code</t>
  </si>
  <si>
    <t>Name</t>
  </si>
  <si>
    <t>Projected Forecast</t>
  </si>
  <si>
    <t>Spent to Date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</si>
  <si>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</si>
  <si>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</si>
  <si>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</si>
  <si>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</si>
  <si>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</si>
  <si>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</si>
  <si>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</si>
  <si>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</si>
  <si>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</si>
  <si>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Final Cost</t>
  </si>
  <si>
    <t>Breakdown Type</t>
  </si>
  <si>
    <t>Cost Type 1</t>
  </si>
  <si>
    <t>Cost Type 2</t>
  </si>
  <si>
    <t>Category 1</t>
  </si>
  <si>
    <t>Forecast Spent %</t>
  </si>
  <si>
    <t>00-0001</t>
  </si>
  <si>
    <t>SECOND FLOOR APARTMENT REMOVALS</t>
  </si>
  <si>
    <t>Phased</t>
  </si>
  <si>
    <t>Labor</t>
  </si>
  <si>
    <t>Change Order</t>
  </si>
  <si>
    <t>00-0002</t>
  </si>
  <si>
    <t>SITE 8 SLAB SHORING</t>
  </si>
  <si>
    <t>00-0003</t>
  </si>
  <si>
    <t>OG8 Obstruction Removal</t>
  </si>
  <si>
    <t>00-0004</t>
  </si>
  <si>
    <t>Floor Drain PCO</t>
  </si>
  <si>
    <t>00-0005</t>
  </si>
  <si>
    <t>Equipment Pad PCO</t>
  </si>
  <si>
    <t>00-0006</t>
  </si>
  <si>
    <t>PCO 15 Additional Windows PCO</t>
  </si>
  <si>
    <t>00-0007</t>
  </si>
  <si>
    <t>IRMA PAGAN APARTMENT MOVE</t>
  </si>
  <si>
    <t>00-0008</t>
  </si>
  <si>
    <t>National Grid Gas Line Relocation</t>
  </si>
  <si>
    <t>00-0009</t>
  </si>
  <si>
    <t>Bracing for POE Penetration Through SG4 Wall</t>
  </si>
  <si>
    <t>00-0010</t>
  </si>
  <si>
    <t>SG1 RELOCATE BELONGINGS</t>
  </si>
  <si>
    <t>00-0011</t>
  </si>
  <si>
    <t>PERAMBULATOR ROOM DEMO</t>
  </si>
  <si>
    <t>00-0012</t>
  </si>
  <si>
    <t>OG8 Tank Removal</t>
  </si>
  <si>
    <t>00-0013</t>
  </si>
  <si>
    <t>Exist Bldgs Bracing due to Penetrations</t>
  </si>
  <si>
    <t>00-0014</t>
  </si>
  <si>
    <t>SG4 DEMO FOR STEEL BEAMS INSTALL</t>
  </si>
  <si>
    <t>00-0015</t>
  </si>
  <si>
    <t>SG5 DEMO FOR STEEL BEAMS INSTALL</t>
  </si>
  <si>
    <t>00-0016</t>
  </si>
  <si>
    <t>OG4 BRACING FOR POE PENETRATION</t>
  </si>
  <si>
    <t>hold</t>
  </si>
  <si>
    <t>Contingency</t>
  </si>
  <si>
    <t>00-0017</t>
  </si>
  <si>
    <t>National Grid Additional Allowance</t>
  </si>
  <si>
    <t>00-0018</t>
  </si>
  <si>
    <t>SG6 Additional Strobe</t>
  </si>
  <si>
    <t>00-0019</t>
  </si>
  <si>
    <t>ODWYER FENCE INSTALL</t>
  </si>
  <si>
    <t>00-0021</t>
  </si>
  <si>
    <t>MOVE PLAYGROUNDS</t>
  </si>
  <si>
    <t>00-0022</t>
  </si>
  <si>
    <t>SITE 8 CLEANING</t>
  </si>
  <si>
    <t>00-0023</t>
  </si>
  <si>
    <t>S8 FIRE STAND PIPE ACCESS</t>
  </si>
  <si>
    <t>00-0024</t>
  </si>
  <si>
    <t>Boiler Stack Support</t>
  </si>
  <si>
    <t>00-0025</t>
  </si>
  <si>
    <t>Bulletin 1 Civil PCO 44</t>
  </si>
  <si>
    <t>00-0026</t>
  </si>
  <si>
    <t>DOOR HARDWARE CHANGES</t>
  </si>
  <si>
    <t>00-0027</t>
  </si>
  <si>
    <t>BOILER ACCESSORY SUPPLY</t>
  </si>
  <si>
    <t>00-0028</t>
  </si>
  <si>
    <t>SITE 8 ELECTRICAL REPAIRS</t>
  </si>
  <si>
    <t>00-0029</t>
  </si>
  <si>
    <t>PCO46 SANITARY VENTING OG5 &amp; OG6</t>
  </si>
  <si>
    <t>00-0030</t>
  </si>
  <si>
    <t>PCO 54 ACM ABATEMENT MASONRY WATERPROOFING</t>
  </si>
  <si>
    <t>00-0031</t>
  </si>
  <si>
    <t>PCO 55 ACM ABATEMENT UTILITY WATERPROOF</t>
  </si>
  <si>
    <t>00-0032</t>
  </si>
  <si>
    <t>PCO 64 OG10 ADDITIONAL SWITCH</t>
  </si>
  <si>
    <t>00-0033</t>
  </si>
  <si>
    <t>PCO 66 ELECTRICAL DB FOUNDATION CONFLICT</t>
  </si>
  <si>
    <t>00-0034</t>
  </si>
  <si>
    <t>PCO 76 ADDITIONAL FIRE EXTINGUISHERS</t>
  </si>
  <si>
    <t>00-0035</t>
  </si>
  <si>
    <t>PCO 77 ACM ABATEMENT SGS STEAM PIPE</t>
  </si>
  <si>
    <t>00-0036</t>
  </si>
  <si>
    <t>PCO 99 SG5 APARTMENT RENO</t>
  </si>
  <si>
    <t>00-0037</t>
  </si>
  <si>
    <t>JACOBS TRAILER MOVE</t>
  </si>
  <si>
    <t>00-0038</t>
  </si>
  <si>
    <t>PCO 59 SGS REDESIGN</t>
  </si>
  <si>
    <t>00-0039</t>
  </si>
  <si>
    <t>AC UNIT DEMO</t>
  </si>
  <si>
    <t>00-0040</t>
  </si>
  <si>
    <t>PCO 8 BULLETIN 1 ELECTRICAL</t>
  </si>
  <si>
    <t>00-0041</t>
  </si>
  <si>
    <t>PCO 19 WINDOW INFILL</t>
  </si>
  <si>
    <t>00-0042</t>
  </si>
  <si>
    <t>PCO 40 SG6 STUD RELOCATION</t>
  </si>
  <si>
    <t>00-0043</t>
  </si>
  <si>
    <t>PCO 59 SGS ELECTRICAL CHANGES</t>
  </si>
  <si>
    <t>00-0044</t>
  </si>
  <si>
    <t>PCO 74 OG9 AND S8 GENERATOR SUPPORTS</t>
  </si>
  <si>
    <t>00-0045</t>
  </si>
  <si>
    <t>PCO 79 ACM FILING</t>
  </si>
  <si>
    <t>00-0046</t>
  </si>
  <si>
    <t>PCO 85 OG4 &amp; OG5 TANK INSULATION ACM</t>
  </si>
  <si>
    <t>00-0047</t>
  </si>
  <si>
    <t>PCO 90 ODYWER TRAILER POWER</t>
  </si>
  <si>
    <t>00-0048</t>
  </si>
  <si>
    <t>PCO 45 BULLETIN 1 MECHANICAL</t>
  </si>
  <si>
    <t>00-0049</t>
  </si>
  <si>
    <t>PCO 83 SG6 METAL PANEL SUPPORT</t>
  </si>
  <si>
    <t>00-0050</t>
  </si>
  <si>
    <t>PCO 63 Conduit Concrete Encasement</t>
  </si>
  <si>
    <t>00-0051</t>
  </si>
  <si>
    <t>PCO 49 Electrical Clash with LPS</t>
  </si>
  <si>
    <t>00-0052</t>
  </si>
  <si>
    <t>PCO 93 Roof Access and ATS Door</t>
  </si>
  <si>
    <t>00-0053</t>
  </si>
  <si>
    <t>PCO 100 Exterior Framing OG8, OG9, OG10</t>
  </si>
  <si>
    <t>00-0054</t>
  </si>
  <si>
    <t>PCO 48 Restore Walkways</t>
  </si>
  <si>
    <t>00-0055</t>
  </si>
  <si>
    <t>Pit Covers</t>
  </si>
  <si>
    <t>00-0056</t>
  </si>
  <si>
    <t>PCO 27 OG8 Structural Steel</t>
  </si>
  <si>
    <t>00-0057</t>
  </si>
  <si>
    <t>PCO 80 LPS Reroute OG6</t>
  </si>
  <si>
    <t>00-0058</t>
  </si>
  <si>
    <t>PCO 98 OG6 Structural Steel</t>
  </si>
  <si>
    <t>00-0059</t>
  </si>
  <si>
    <t>PCO 117 OG1 Ramp Restore</t>
  </si>
  <si>
    <t>00-0060</t>
  </si>
  <si>
    <t>PCO 78 OG10 Clash</t>
  </si>
  <si>
    <t>00-0061</t>
  </si>
  <si>
    <t>PCO 108 STREET CROSSING</t>
  </si>
  <si>
    <t>00-0062</t>
  </si>
  <si>
    <t>PCO 143 SG2 SHELF SUPPORT</t>
  </si>
  <si>
    <t>00-0063</t>
  </si>
  <si>
    <t>PCO 144 SG3 BASEMENT CLEANING</t>
  </si>
  <si>
    <t>00-0064</t>
  </si>
  <si>
    <t>PCO 148 EB BACKWATER VALVES</t>
  </si>
  <si>
    <t>00-0065</t>
  </si>
  <si>
    <t>PCO 17 PLUMBING PIT REINF</t>
  </si>
  <si>
    <t>00-0066</t>
  </si>
  <si>
    <t>PCO 18 SG6 SHAFT BRACING</t>
  </si>
  <si>
    <t>00-0067</t>
  </si>
  <si>
    <t>PCO 26 SG6 STAIR MOD</t>
  </si>
  <si>
    <t>00-0068</t>
  </si>
  <si>
    <t>PCO 86 OG1 MANHOLE REROUTE</t>
  </si>
  <si>
    <t>00-0069</t>
  </si>
  <si>
    <t>PCO 97 OG2 OG3 STEAM TUNNEL ACM</t>
  </si>
  <si>
    <t>00-0070</t>
  </si>
  <si>
    <t>PCO 102 SGS OUTAGE</t>
  </si>
  <si>
    <t>00-0071</t>
  </si>
  <si>
    <t>PCO 116 ROOF FLASHING AT BULKHEAD</t>
  </si>
  <si>
    <t>00-0072</t>
  </si>
  <si>
    <t>PCO 142 GENERATOR EQUIP</t>
  </si>
  <si>
    <t>00-0073</t>
  </si>
  <si>
    <t>PCO 124 LOUVER SUPPORT</t>
  </si>
  <si>
    <t>00-0074</t>
  </si>
  <si>
    <t>PCO 131 SG1 DRAINAGE</t>
  </si>
  <si>
    <t>00-0075</t>
  </si>
  <si>
    <t>PCO 81 EB Structural Steel Fireproofing</t>
  </si>
  <si>
    <t>00-0076</t>
  </si>
  <si>
    <t>PCO 106 TANK INSUALTION ACM</t>
  </si>
  <si>
    <t>00-0077</t>
  </si>
  <si>
    <t>PCO 145 SG6 REVISED BULKHEAD</t>
  </si>
  <si>
    <t>00-0078</t>
  </si>
  <si>
    <t>PCO 152 OG4 STEAM LEAK</t>
  </si>
  <si>
    <t>00-1000</t>
  </si>
  <si>
    <t>Revenue</t>
  </si>
  <si>
    <t>spent</t>
  </si>
  <si>
    <t>01-6000</t>
  </si>
  <si>
    <t>BUILDING CONDITIONS SUB</t>
  </si>
  <si>
    <t>01-6100</t>
  </si>
  <si>
    <t>CPM SUB</t>
  </si>
  <si>
    <t>monthly</t>
  </si>
  <si>
    <t>Sub</t>
  </si>
  <si>
    <t>01-6200</t>
  </si>
  <si>
    <t>PHOTO SUB</t>
  </si>
  <si>
    <t>01-6300</t>
  </si>
  <si>
    <t>OVERHEAD PROTECTION LABOR</t>
  </si>
  <si>
    <t>01-6310</t>
  </si>
  <si>
    <t>OVERHEAD PROTECTION MATERIALS</t>
  </si>
  <si>
    <t>01-6320</t>
  </si>
  <si>
    <t>OVERHEAD PROTECTION EQUIPMENT</t>
  </si>
  <si>
    <t>01-6400</t>
  </si>
  <si>
    <t>RODENT CONTROL SUB</t>
  </si>
  <si>
    <t>01-6410</t>
  </si>
  <si>
    <t>RODENT CONTROL SUB SUPPORT</t>
  </si>
  <si>
    <t>02-1000</t>
  </si>
  <si>
    <t>EROSION CONTROL FABRIC</t>
  </si>
  <si>
    <t>02-1100</t>
  </si>
  <si>
    <t>INLET PROTECTION</t>
  </si>
  <si>
    <t>02-1200</t>
  </si>
  <si>
    <t>SILT FENCE</t>
  </si>
  <si>
    <t>02-1300</t>
  </si>
  <si>
    <t>STABILIZED CONSTRUCTION ENTRANCE</t>
  </si>
  <si>
    <t>02-1400</t>
  </si>
  <si>
    <t>MANTAIN EROSION CONTROL</t>
  </si>
  <si>
    <t>02-1500</t>
  </si>
  <si>
    <t>REMOVE EROSION CONTROL</t>
  </si>
  <si>
    <t>02-1600</t>
  </si>
  <si>
    <t>STOCKPILE</t>
  </si>
  <si>
    <t>02-1700</t>
  </si>
  <si>
    <t>REMOVE FENCE</t>
  </si>
  <si>
    <t>Site Demo</t>
  </si>
  <si>
    <t>SITE</t>
  </si>
  <si>
    <t>02-1800</t>
  </si>
  <si>
    <t>REMOVE/REINSTALL BOLLARDS ODG EAST</t>
  </si>
  <si>
    <t>02-1900</t>
  </si>
  <si>
    <t>REMOVE FULL DEPTH ASPHALT PVMT</t>
  </si>
  <si>
    <t>02-2000</t>
  </si>
  <si>
    <t>REMOVE SITE FURNISHING</t>
  </si>
  <si>
    <t>02-2100</t>
  </si>
  <si>
    <t>REMOVE CONCRETE CURB &amp; STEPS</t>
  </si>
  <si>
    <t>02-2200</t>
  </si>
  <si>
    <t>REMOVE PVMTS</t>
  </si>
  <si>
    <t>EXISTING BUILDINGS</t>
  </si>
  <si>
    <t>02-2300</t>
  </si>
  <si>
    <t>BASEMENT MAINTENANCE</t>
  </si>
  <si>
    <t>Site Maintenance</t>
  </si>
  <si>
    <t>Overhead</t>
  </si>
  <si>
    <t>02-3000</t>
  </si>
  <si>
    <t>CORE DRILLING</t>
  </si>
  <si>
    <t>02-6000</t>
  </si>
  <si>
    <t>OG-7 DEMO LABOR</t>
  </si>
  <si>
    <t>02-6001</t>
  </si>
  <si>
    <t>OG-7 DEMO EQUIPMENT</t>
  </si>
  <si>
    <t>02-6002</t>
  </si>
  <si>
    <t>OG-7 DEMO MATERIAL</t>
  </si>
  <si>
    <t>02-6005</t>
  </si>
  <si>
    <t>PAINT AND PLASTER REMOVAL IN BASEMENTS</t>
  </si>
  <si>
    <t>labor</t>
  </si>
  <si>
    <t>02-6006</t>
  </si>
  <si>
    <t>LEAD CONSULTANT</t>
  </si>
  <si>
    <t>02-6007</t>
  </si>
  <si>
    <t>LEAD DISPOSAL</t>
  </si>
  <si>
    <t>02-6008</t>
  </si>
  <si>
    <t>LEAD TRAINING</t>
  </si>
  <si>
    <t>02-6009</t>
  </si>
  <si>
    <t>Paint Removal Elevator Pits</t>
  </si>
  <si>
    <t>02-6010</t>
  </si>
  <si>
    <t>REMOVE SUMP PUMPS</t>
  </si>
  <si>
    <t>02-6015</t>
  </si>
  <si>
    <t>DEMO EXISTING VENT, WINDOW, AND FRAME</t>
  </si>
  <si>
    <t>02-6020</t>
  </si>
  <si>
    <t>DEMO EXISTING DOOR, FRAME AND HARDWARE</t>
  </si>
  <si>
    <t>02-6025</t>
  </si>
  <si>
    <t>REMOVE AREAWAYS LABOR</t>
  </si>
  <si>
    <t>02-6026</t>
  </si>
  <si>
    <t>REMOVE AREAWAYS EQUIPMENT</t>
  </si>
  <si>
    <t>02-6030</t>
  </si>
  <si>
    <t>PREPARE EXISTING WALL SURFACE FOR PAINT</t>
  </si>
  <si>
    <t>02-6035</t>
  </si>
  <si>
    <t>REMOVE EXISTING PORTION WALL SITE-8</t>
  </si>
  <si>
    <t>02-6040</t>
  </si>
  <si>
    <t>SAWCUT OPENINGS THROUGH SLAB FOR CELLAR VENIT</t>
  </si>
  <si>
    <t>02-6045</t>
  </si>
  <si>
    <t>REMOVE EXISTING AC UNITS AND SLEEVES</t>
  </si>
  <si>
    <t>02-6050</t>
  </si>
  <si>
    <t>DEMO STAIRS AND RAMPS LABOR</t>
  </si>
  <si>
    <t>02-6051</t>
  </si>
  <si>
    <t>DEMO STAIRS AND RAMPS EQUIPMENT</t>
  </si>
  <si>
    <t>02-6055</t>
  </si>
  <si>
    <t>SAWCUT SLAB OPENING FOR MECHANICAL</t>
  </si>
  <si>
    <t>02-6060</t>
  </si>
  <si>
    <t>DEMO SECOND FLOOR APARTMENTS</t>
  </si>
  <si>
    <t>02-6065</t>
  </si>
  <si>
    <t>DEMO FOR MECHANICAL</t>
  </si>
  <si>
    <t>02-6066</t>
  </si>
  <si>
    <t>FLOOR DRAIN DEMO</t>
  </si>
  <si>
    <t>02-6070</t>
  </si>
  <si>
    <t>DEMO FOR ELECTRICAL</t>
  </si>
  <si>
    <t>02-6075</t>
  </si>
  <si>
    <t>DEMO FOR PLUMBING</t>
  </si>
  <si>
    <t>02-6080</t>
  </si>
  <si>
    <t>ENTRANCE RAMP DEMO</t>
  </si>
  <si>
    <t>02-6100</t>
  </si>
  <si>
    <t>ASBESTOS SUB</t>
  </si>
  <si>
    <t>SOV</t>
  </si>
  <si>
    <t>02-6110</t>
  </si>
  <si>
    <t>ASBESTOS SUB SUPPORT</t>
  </si>
  <si>
    <t>Sub Support</t>
  </si>
  <si>
    <t>02-6120</t>
  </si>
  <si>
    <t>ASEBESTOS CONSULTANT</t>
  </si>
  <si>
    <t>02-6130</t>
  </si>
  <si>
    <t>ASBESTOS SUB ACCESS</t>
  </si>
  <si>
    <t>02-7000</t>
  </si>
  <si>
    <t>EROSION CONTROL FABRIC CONST MATERIAL</t>
  </si>
  <si>
    <t>02-7100</t>
  </si>
  <si>
    <t>STONE FOR EROSION CONTROL</t>
  </si>
  <si>
    <t>02-7200</t>
  </si>
  <si>
    <t>SOIL TESTING</t>
  </si>
  <si>
    <t>03-1000</t>
  </si>
  <si>
    <t>FORMWORK NEW BUILDING</t>
  </si>
  <si>
    <t>New Buildings</t>
  </si>
  <si>
    <t>NEW BUILDINGS</t>
  </si>
  <si>
    <t>03-1100</t>
  </si>
  <si>
    <t>FORMWORK EXIST BLDGS</t>
  </si>
  <si>
    <t>Existing Buildings</t>
  </si>
  <si>
    <t>03-1105</t>
  </si>
  <si>
    <t>Conduit Encasement</t>
  </si>
  <si>
    <t>03-1200</t>
  </si>
  <si>
    <t>OPERATOR FOR CONCRETE WORK</t>
  </si>
  <si>
    <t>03-1300</t>
  </si>
  <si>
    <t>SET ANCHOR BOLTS FOR STEEL COLUMNS</t>
  </si>
  <si>
    <t>03-1400</t>
  </si>
  <si>
    <t>DRILL &amp; GROUT DOWELS</t>
  </si>
  <si>
    <t>03-1500</t>
  </si>
  <si>
    <t>INFILL MASONRY OPENINGS W/ REINFORCED CONCRETE</t>
  </si>
  <si>
    <t>03-1600</t>
  </si>
  <si>
    <t>FORMWORK SITE CONCRETE LABOR</t>
  </si>
  <si>
    <t>Site Restoration</t>
  </si>
  <si>
    <t>03-1610</t>
  </si>
  <si>
    <t>FORMWORK SITE CONCRETE MATERIAL</t>
  </si>
  <si>
    <t>03-1700</t>
  </si>
  <si>
    <t>CONCRETE REINFORCEMENT NEW BUILDING UNLOAD</t>
  </si>
  <si>
    <t>03-1800</t>
  </si>
  <si>
    <t>CONCRETE REINFORCEMENT BARRIER FOUNDATIONS UNLOAD</t>
  </si>
  <si>
    <t>03-1900</t>
  </si>
  <si>
    <t>POUR CONCRETE NEW BUILDINGS</t>
  </si>
  <si>
    <t>03-2000</t>
  </si>
  <si>
    <t>FINISH SLABS - NEW BLDGS</t>
  </si>
  <si>
    <t>03-2100</t>
  </si>
  <si>
    <t>POUR CONC EXIST BLDGS</t>
  </si>
  <si>
    <t>03-2110</t>
  </si>
  <si>
    <t>SHOTCRETE SUB</t>
  </si>
  <si>
    <t>03-2120</t>
  </si>
  <si>
    <t>SHOTCRETE SUB CLEANUP</t>
  </si>
  <si>
    <t>03-2200</t>
  </si>
  <si>
    <t>CONCRETE FOOTING FOR SITE FURNISHING</t>
  </si>
  <si>
    <t>03-2300</t>
  </si>
  <si>
    <t>CONCRETE DUCTBANKS</t>
  </si>
  <si>
    <t>Site Utilities</t>
  </si>
  <si>
    <t>03-2400</t>
  </si>
  <si>
    <t>CONCRETE SITE RETAINING WALL AND FOOTINGS</t>
  </si>
  <si>
    <t>03-2500</t>
  </si>
  <si>
    <t>CONCRETE SHELF AND BOND BEAM EXTG BL  (INCL FORMS)</t>
  </si>
  <si>
    <t>03-2600</t>
  </si>
  <si>
    <t>PATCH AND REPAIR CONCRETE SUBSTRATE AND MAKE LEVEL</t>
  </si>
  <si>
    <t>03-2700</t>
  </si>
  <si>
    <t>EXISTING BLDGS EQUIPMENT PAD WORK</t>
  </si>
  <si>
    <t>03-5000</t>
  </si>
  <si>
    <t>FURNISH CONCRETE</t>
  </si>
  <si>
    <t>phased</t>
  </si>
  <si>
    <t>Material</t>
  </si>
  <si>
    <t>03-5100</t>
  </si>
  <si>
    <t>FURNISH INSULATION</t>
  </si>
  <si>
    <t>03-5200</t>
  </si>
  <si>
    <t>FURNISH REBAR</t>
  </si>
  <si>
    <t>03-5250</t>
  </si>
  <si>
    <t>FURNISH WIREMESH</t>
  </si>
  <si>
    <t>03-5400</t>
  </si>
  <si>
    <t>FURNISH SAKCRETE</t>
  </si>
  <si>
    <t>03-5500</t>
  </si>
  <si>
    <t>FURNISH CONC PATCH MATERIAL</t>
  </si>
  <si>
    <t>03-6000</t>
  </si>
  <si>
    <t>FRP WORK</t>
  </si>
  <si>
    <t>03-6010</t>
  </si>
  <si>
    <t>FRP Self Perform</t>
  </si>
  <si>
    <t>03-6100</t>
  </si>
  <si>
    <t>REBAR SUB</t>
  </si>
  <si>
    <t>03-6110</t>
  </si>
  <si>
    <t>REBAR SUB SUPPORT</t>
  </si>
  <si>
    <t>03-6120</t>
  </si>
  <si>
    <t>REBAR DELIVERY SUPPORT</t>
  </si>
  <si>
    <t>03-7000</t>
  </si>
  <si>
    <t>FORMWORK MATERIAL</t>
  </si>
  <si>
    <t>03-7100</t>
  </si>
  <si>
    <t>MATERIAL FOR FLOWABLE FILL BACKFILL</t>
  </si>
  <si>
    <t>04-1000</t>
  </si>
  <si>
    <t>CLEAN CONC SURF FOUND WALL/PATCH VOIDS W/MORTAR</t>
  </si>
  <si>
    <t>04-6000</t>
  </si>
  <si>
    <t>GROUT INJECTION SUB</t>
  </si>
  <si>
    <t>04-6100</t>
  </si>
  <si>
    <t>MASONRY SUB</t>
  </si>
  <si>
    <t>04-6110</t>
  </si>
  <si>
    <t>MASONRY SUB SUPPORT</t>
  </si>
  <si>
    <t>04-6120</t>
  </si>
  <si>
    <t>MASON EUIP SUPPORT</t>
  </si>
  <si>
    <t>04-6130</t>
  </si>
  <si>
    <t>ANGLE FOR FACADE</t>
  </si>
  <si>
    <t>04-6200</t>
  </si>
  <si>
    <t>STONE SUB</t>
  </si>
  <si>
    <t>04-7000</t>
  </si>
  <si>
    <t>MASONRY CLEANER</t>
  </si>
  <si>
    <t>05-6000</t>
  </si>
  <si>
    <t>STRUCTURAL STEEL SUB</t>
  </si>
  <si>
    <t>05-6010</t>
  </si>
  <si>
    <t>STRUCTURAL STEEL SUB SUPPORT</t>
  </si>
  <si>
    <t>05-6020</t>
  </si>
  <si>
    <t>GROUT STEEL COLUMNS</t>
  </si>
  <si>
    <t>05-6030</t>
  </si>
  <si>
    <t>STEEL &amp; CRANE DELIVERIES</t>
  </si>
  <si>
    <t>05-6040</t>
  </si>
  <si>
    <t>Ground Prep For Crane</t>
  </si>
  <si>
    <t>05-6050</t>
  </si>
  <si>
    <t>PREP COLUMNS FOR STEEL INSTALL</t>
  </si>
  <si>
    <t>05-6100</t>
  </si>
  <si>
    <t>MISC METALS SUB</t>
  </si>
  <si>
    <t>05-6110</t>
  </si>
  <si>
    <t>MISC METALS SUB SUPPORT</t>
  </si>
  <si>
    <t>05-6120</t>
  </si>
  <si>
    <t>BACKCHARGE E&amp;Y</t>
  </si>
  <si>
    <t>05-6200</t>
  </si>
  <si>
    <t>SIGNAGE SUB</t>
  </si>
  <si>
    <t>05-6210</t>
  </si>
  <si>
    <t>SIGNAGE SUB SUPPORT</t>
  </si>
  <si>
    <t>06-6000</t>
  </si>
  <si>
    <t>CARPENTRY SUB</t>
  </si>
  <si>
    <t>06-6010</t>
  </si>
  <si>
    <t>CARPENTRY SUB SUPPORT</t>
  </si>
  <si>
    <t>06-6020</t>
  </si>
  <si>
    <t>EIFS</t>
  </si>
  <si>
    <t>07-1000</t>
  </si>
  <si>
    <t>HIGH DENSITY STYROFOAM INFILL NEW BLDGS</t>
  </si>
  <si>
    <t>07-1100</t>
  </si>
  <si>
    <t>3 RIGID INSULATION UNDER GRADE NEW BLDGS</t>
  </si>
  <si>
    <t>07-1200</t>
  </si>
  <si>
    <t>PENETRATION FIRESTOPPING EXTG BLDGS</t>
  </si>
  <si>
    <t>07-1300</t>
  </si>
  <si>
    <t>PENETRATION FIRESTOPPING NEW BLDGS</t>
  </si>
  <si>
    <t>07-1400</t>
  </si>
  <si>
    <t>JOINT SEALANTS EXTG BLDGS</t>
  </si>
  <si>
    <t>07-1500</t>
  </si>
  <si>
    <t>JOINT SEALANTS NEW BLDGS</t>
  </si>
  <si>
    <t>07-2000</t>
  </si>
  <si>
    <t>INSTALL WATERSTOP</t>
  </si>
  <si>
    <t>07-5000</t>
  </si>
  <si>
    <t>FURNISH FIRESTOPPING</t>
  </si>
  <si>
    <t>07-5100</t>
  </si>
  <si>
    <t>FURNISH JOINT SEALANT</t>
  </si>
  <si>
    <t>07-6000</t>
  </si>
  <si>
    <t>WATERPROOFING SUB</t>
  </si>
  <si>
    <t>07-6010</t>
  </si>
  <si>
    <t>WATERPROOFING SUB SUPPORT</t>
  </si>
  <si>
    <t>07-6020</t>
  </si>
  <si>
    <t>PREP SURFACE FOR WATERPROOFING</t>
  </si>
  <si>
    <t>07-6100</t>
  </si>
  <si>
    <t>METAL PANELS SUB</t>
  </si>
  <si>
    <t>07-6110</t>
  </si>
  <si>
    <t>METAL PANELS SUB SUPPORT</t>
  </si>
  <si>
    <t>07-6200</t>
  </si>
  <si>
    <t>ROOFING SUB</t>
  </si>
  <si>
    <t>07-6210</t>
  </si>
  <si>
    <t>ROOFING SUB SUPPORT</t>
  </si>
  <si>
    <t>07-6220</t>
  </si>
  <si>
    <t>PREP ROOF SURFACE FOR WORK</t>
  </si>
  <si>
    <t>07-6300</t>
  </si>
  <si>
    <t>SPRAY ON FIREPROOFING SUB</t>
  </si>
  <si>
    <t>07-6310</t>
  </si>
  <si>
    <t>SPRAY ON FIREPROOFING SUB SUPPORT</t>
  </si>
  <si>
    <t>sub</t>
  </si>
  <si>
    <t>07-6320</t>
  </si>
  <si>
    <t>Maintain heat for Fireproofers</t>
  </si>
  <si>
    <t>07-6330</t>
  </si>
  <si>
    <t>FIREPROOFING CLEANUP</t>
  </si>
  <si>
    <t>08-1600</t>
  </si>
  <si>
    <t>ACCESS HATCH</t>
  </si>
  <si>
    <t>08-1700</t>
  </si>
  <si>
    <t>(1''4WX8H) S.S. FLOOD VENTS NEW BL (153)</t>
  </si>
  <si>
    <t>08-1800</t>
  </si>
  <si>
    <t>2'9"x8" SS FLOOD VENT W/SS SCRN NEW BLDG(8.06)</t>
  </si>
  <si>
    <t>08-5000</t>
  </si>
  <si>
    <t>FURNISH HM DOORS</t>
  </si>
  <si>
    <t>08-5010</t>
  </si>
  <si>
    <t>HM DOOR SUPPORT</t>
  </si>
  <si>
    <t>08-5100</t>
  </si>
  <si>
    <t>FURNISH ACCESS HATCHES</t>
  </si>
  <si>
    <t>08-6000</t>
  </si>
  <si>
    <t>OVERHEAD DOORS SUB</t>
  </si>
  <si>
    <t>08-6010</t>
  </si>
  <si>
    <t>OVERHEAD DOORS SUB SUPPORT</t>
  </si>
  <si>
    <t>08-6100</t>
  </si>
  <si>
    <t>GLAZING SUB</t>
  </si>
  <si>
    <t>08-6200</t>
  </si>
  <si>
    <t>LOUVERS SUB</t>
  </si>
  <si>
    <t>09-6000</t>
  </si>
  <si>
    <t>STUCCO SUB</t>
  </si>
  <si>
    <t>09-6100</t>
  </si>
  <si>
    <t>TILE SUB</t>
  </si>
  <si>
    <t>09-6110</t>
  </si>
  <si>
    <t>TILING SUB SUPPORT</t>
  </si>
  <si>
    <t>09-6200</t>
  </si>
  <si>
    <t>VCT FLOORING SUB</t>
  </si>
  <si>
    <t>09-6300</t>
  </si>
  <si>
    <t>PAINT SUB</t>
  </si>
  <si>
    <t>09-6310</t>
  </si>
  <si>
    <t>PAINTING SUB SUPPORT</t>
  </si>
  <si>
    <t>09-6320</t>
  </si>
  <si>
    <t>EPOXY FLOORING</t>
  </si>
  <si>
    <t>10-1000</t>
  </si>
  <si>
    <t>FIRE EXTINGUISHERS NEW BLDGS</t>
  </si>
  <si>
    <t>10-1100</t>
  </si>
  <si>
    <t>TOILET ACCESSORIES NEW BLDGS</t>
  </si>
  <si>
    <t>10-1200</t>
  </si>
  <si>
    <t>AQUAFENCE FLOOD BARRIER W/ STEEL CHANNEL (8.03)</t>
  </si>
  <si>
    <t>10-1300</t>
  </si>
  <si>
    <t>MULTIPLE PANEL VSL FLOODGATE SYSTEM (8.11)</t>
  </si>
  <si>
    <t>10-1400</t>
  </si>
  <si>
    <t>WINDOW FLOODGATES (8.06 AND 8.14)</t>
  </si>
  <si>
    <t>10-1500</t>
  </si>
  <si>
    <t>MANUALLY INSTALLED SLIM-LINE PEDESTRIAN FLOODGATE</t>
  </si>
  <si>
    <t>10-5000</t>
  </si>
  <si>
    <t>FURNISH TOILET ACCESSORIES</t>
  </si>
  <si>
    <t>10-5100</t>
  </si>
  <si>
    <t>FURNISH FIRE EXTINGUISHERS</t>
  </si>
  <si>
    <t>10-5200</t>
  </si>
  <si>
    <t>FURNISH AQUA FLOOD BARRIERS</t>
  </si>
  <si>
    <t>10-5300</t>
  </si>
  <si>
    <t>FURNISH 8.08 FLOOD DOORS</t>
  </si>
  <si>
    <t>10-5400</t>
  </si>
  <si>
    <t>FURNISH FLOOD ITEMS (153, 8.06 / 8.14, 8.11, 8.15)</t>
  </si>
  <si>
    <t>11-1000</t>
  </si>
  <si>
    <t>EXCAVATE &amp; POUR CONCRETE FOOTINGS</t>
  </si>
  <si>
    <t>11-6000</t>
  </si>
  <si>
    <t>PLAY AREA ITEMS SUB</t>
  </si>
  <si>
    <t>11-6010</t>
  </si>
  <si>
    <t>SUPPORT PLAY AREA</t>
  </si>
  <si>
    <t>14-6000</t>
  </si>
  <si>
    <t>ELEVATOR SUB</t>
  </si>
  <si>
    <t>14-6010</t>
  </si>
  <si>
    <t>ELEVATOR JUNCTION BOXES</t>
  </si>
  <si>
    <t>22-5000</t>
  </si>
  <si>
    <t>Purchase Yard Pumps</t>
  </si>
  <si>
    <t>22-6000</t>
  </si>
  <si>
    <t>PLUMBING SUB</t>
  </si>
  <si>
    <t>22-6010</t>
  </si>
  <si>
    <t>PLUMBING BOND</t>
  </si>
  <si>
    <t>22-6020</t>
  </si>
  <si>
    <t>PIPE INSULATION</t>
  </si>
  <si>
    <t>22-6025</t>
  </si>
  <si>
    <t>PLUMBING INSULATION REMOVAL</t>
  </si>
  <si>
    <t>22-6030</t>
  </si>
  <si>
    <t>YARD PUMP SUPPLY</t>
  </si>
  <si>
    <t>22-6040</t>
  </si>
  <si>
    <t>YARD PUMP INSTALL</t>
  </si>
  <si>
    <t>22-6050</t>
  </si>
  <si>
    <t>SPRAY SHOWER AND DRINKING FOUNTAIN</t>
  </si>
  <si>
    <t>22-6060</t>
  </si>
  <si>
    <t>PLUMBING SUB SUPPORT</t>
  </si>
  <si>
    <t>22-6070</t>
  </si>
  <si>
    <t>PLUMBING SCAFFOLD</t>
  </si>
  <si>
    <t>23-6000</t>
  </si>
  <si>
    <t>HVAC SUB</t>
  </si>
  <si>
    <t>23-6010</t>
  </si>
  <si>
    <t>HVAC SUB SUPPORT</t>
  </si>
  <si>
    <t>23-6020</t>
  </si>
  <si>
    <t>MECHANICAL LOUVERS</t>
  </si>
  <si>
    <t>26-6000</t>
  </si>
  <si>
    <t>ELECTRICAL SUB</t>
  </si>
  <si>
    <t>26-6010</t>
  </si>
  <si>
    <t>TEMP ELECTRIC</t>
  </si>
  <si>
    <t>26-6020</t>
  </si>
  <si>
    <t>ELECTRICAL SUB SUPPORT</t>
  </si>
  <si>
    <t>26-6030</t>
  </si>
  <si>
    <t>EQUIPMENT INSTALLATION SUPPORT</t>
  </si>
  <si>
    <t>31-1000</t>
  </si>
  <si>
    <t>EXCAVATION FOR FLOOD BARRIER FOOTINGS AND CONCRETE</t>
  </si>
  <si>
    <t>31-1100</t>
  </si>
  <si>
    <t>BACKFILL FOR FLOOD BARRIER FFTGS &amp; CONCRETE SHELF</t>
  </si>
  <si>
    <t>31-1200</t>
  </si>
  <si>
    <t>INFILL AREAWAY W/ GRAVEL/TOPSOIL - ALL EXIST BLDGS</t>
  </si>
  <si>
    <t>31-1300</t>
  </si>
  <si>
    <t>EXCAVATION NEW BLDGS</t>
  </si>
  <si>
    <t>31-1400</t>
  </si>
  <si>
    <t>BACKFILL NEW BLDGS</t>
  </si>
  <si>
    <t>31-1500</t>
  </si>
  <si>
    <t>BACKFILL STONE/GRAVEL/CRUSHED STONE - ALL</t>
  </si>
  <si>
    <t>31-1600</t>
  </si>
  <si>
    <t>PUMP OPERATOR FOR FLOOD BARRIERS</t>
  </si>
  <si>
    <t>31-1700</t>
  </si>
  <si>
    <t>DEWATER NEW BLDGS</t>
  </si>
  <si>
    <t>31-1800</t>
  </si>
  <si>
    <t>INSTALL H PILES</t>
  </si>
  <si>
    <t>31-1810</t>
  </si>
  <si>
    <t>SOE MATERIAL</t>
  </si>
  <si>
    <t>31-1820</t>
  </si>
  <si>
    <t>INSTALL SHEETING</t>
  </si>
  <si>
    <t>31-1830</t>
  </si>
  <si>
    <t>INSTALL LAGGING</t>
  </si>
  <si>
    <t>31-1840</t>
  </si>
  <si>
    <t>MUD SLAB</t>
  </si>
  <si>
    <t>31-1850</t>
  </si>
  <si>
    <t>SOE Sub</t>
  </si>
  <si>
    <t>31-1860</t>
  </si>
  <si>
    <t>SOE Sub Support</t>
  </si>
  <si>
    <t>31-1900</t>
  </si>
  <si>
    <t>TREE PROTECTION</t>
  </si>
  <si>
    <t>31-2000</t>
  </si>
  <si>
    <t>TEST PIT SUPPORT</t>
  </si>
  <si>
    <t>31-2010</t>
  </si>
  <si>
    <t>HAND EXCAVATION SUPPORT</t>
  </si>
  <si>
    <t>31-2100</t>
  </si>
  <si>
    <t>EXCAVATION FOR SITE FURNISHING FOOTINGS</t>
  </si>
  <si>
    <t>31-2200</t>
  </si>
  <si>
    <t>BACKFILL UTILITIES</t>
  </si>
  <si>
    <t>31-2300</t>
  </si>
  <si>
    <t>EXCAVATION FOR PAVEMENTS</t>
  </si>
  <si>
    <t>31-2400</t>
  </si>
  <si>
    <t>BACKFILL AND COMPACTION FOR PAVEMENTS</t>
  </si>
  <si>
    <t>31-2500</t>
  </si>
  <si>
    <t>DENSE GRADED STONE BASE</t>
  </si>
  <si>
    <t>31-2600</t>
  </si>
  <si>
    <t>SITE FURNISHINGS</t>
  </si>
  <si>
    <t>31-2700</t>
  </si>
  <si>
    <t>BOLLARDS</t>
  </si>
  <si>
    <t>31-2800</t>
  </si>
  <si>
    <t>DRINKING FOUNTAIN</t>
  </si>
  <si>
    <t>31-2900</t>
  </si>
  <si>
    <t>LANDSCAPE BOULDERS</t>
  </si>
  <si>
    <t>31-3000</t>
  </si>
  <si>
    <t>BASKETBALL BACKSTOP</t>
  </si>
  <si>
    <t>31-4000</t>
  </si>
  <si>
    <t>VAC TRUCKING SUB</t>
  </si>
  <si>
    <t>31-5000</t>
  </si>
  <si>
    <t>FURNISH GRAVEL</t>
  </si>
  <si>
    <t>31-5100</t>
  </si>
  <si>
    <t>FURNISH CLEAN FILL</t>
  </si>
  <si>
    <t>31-6000</t>
  </si>
  <si>
    <t>DISPOSAL &amp; TRUCKING SUB</t>
  </si>
  <si>
    <t>31-6100</t>
  </si>
  <si>
    <t>DEWATERING SUB</t>
  </si>
  <si>
    <t>31-6110</t>
  </si>
  <si>
    <t>FURNISH SETTLING TANK AND DISCHARGE PIPING BEYOND</t>
  </si>
  <si>
    <t>31-6120</t>
  </si>
  <si>
    <t>INSTALL SETTLING TANK AND DISCHARGE PIPING BEYOND</t>
  </si>
  <si>
    <t>31-6130</t>
  </si>
  <si>
    <t>DISCHARGE LOCATIONS NOT INCLUDED WITHIN DEWATERING</t>
  </si>
  <si>
    <t>31-6140</t>
  </si>
  <si>
    <t>DEEP WELL INSTALL SUPPORT &amp; CLEANUP LABOR</t>
  </si>
  <si>
    <t>31-6150</t>
  </si>
  <si>
    <t>DEEP WELL INSTALL SUPPORT &amp; CLEANUP EQUIPMENT</t>
  </si>
  <si>
    <t>31-6160</t>
  </si>
  <si>
    <t>DEEP WELL INSTALL SUPPORT &amp; CLEANUP CONSUMABLES</t>
  </si>
  <si>
    <t>31-6170</t>
  </si>
  <si>
    <t>REMOVE AND REINSTALL PUMPS &amp; PIPING</t>
  </si>
  <si>
    <t>31-6180</t>
  </si>
  <si>
    <t>WATER TREATMENT</t>
  </si>
  <si>
    <t>31-6190</t>
  </si>
  <si>
    <t>ELECTRIC SERVICE</t>
  </si>
  <si>
    <t>31-6200</t>
  </si>
  <si>
    <t>DUMPSTERS FOR DEWATERING</t>
  </si>
  <si>
    <t>31-6210</t>
  </si>
  <si>
    <t>DEWATERING DISCHARGE</t>
  </si>
  <si>
    <t>31-7000</t>
  </si>
  <si>
    <t>LUMBER - TREE PROTECTION</t>
  </si>
  <si>
    <t>31-7100</t>
  </si>
  <si>
    <t>DEWATERING PUMPS</t>
  </si>
  <si>
    <t>31-7200</t>
  </si>
  <si>
    <t>SOLDIER PILE &amp; LAGGING BLDGS</t>
  </si>
  <si>
    <t>31-7300</t>
  </si>
  <si>
    <t>TRENCH BOX - UTILITY TRENCHES</t>
  </si>
  <si>
    <t>31-7400</t>
  </si>
  <si>
    <t>PLATES - UTILITY TRENCHES</t>
  </si>
  <si>
    <t>31-7500</t>
  </si>
  <si>
    <t>LUMBER - UTILITY TRENCHES</t>
  </si>
  <si>
    <t>32-5000</t>
  </si>
  <si>
    <t>FURNISH BOLLARDS</t>
  </si>
  <si>
    <t>32-5100</t>
  </si>
  <si>
    <t>FURNISH SUBBASE</t>
  </si>
  <si>
    <t>32-5200</t>
  </si>
  <si>
    <t>FURNISH BENCHES &amp; TABLES</t>
  </si>
  <si>
    <t>32-5300</t>
  </si>
  <si>
    <t>FURNISH PING PONG TABLE</t>
  </si>
  <si>
    <t>32-5400</t>
  </si>
  <si>
    <t>FURNISH BIKE RACK</t>
  </si>
  <si>
    <t>32-5500</t>
  </si>
  <si>
    <t>FURNISH DRINKING FOUNTAIN</t>
  </si>
  <si>
    <t>32-5600</t>
  </si>
  <si>
    <t>FURNISH SHOWER EQUIPMENT</t>
  </si>
  <si>
    <t>32-5700</t>
  </si>
  <si>
    <t>FURNISH LANDSCAPE BOULDERS</t>
  </si>
  <si>
    <t>32-5800</t>
  </si>
  <si>
    <t>FURNISH BASKETBALL BOARD AND POST</t>
  </si>
  <si>
    <t>32-6000</t>
  </si>
  <si>
    <t>SAWCUTTING</t>
  </si>
  <si>
    <t>32-6100</t>
  </si>
  <si>
    <t>ASPHALT SUB</t>
  </si>
  <si>
    <t>32-6200</t>
  </si>
  <si>
    <t>FLATWORK SUB</t>
  </si>
  <si>
    <t>32-6210</t>
  </si>
  <si>
    <t>FLATWORK SUB SUPPORT</t>
  </si>
  <si>
    <t>Hold</t>
  </si>
  <si>
    <t>32-6220</t>
  </si>
  <si>
    <t>JMC EQUIP BACKCHARGE</t>
  </si>
  <si>
    <t>32-6230</t>
  </si>
  <si>
    <t>GRADING FOR RESTORATION</t>
  </si>
  <si>
    <t>32-6300</t>
  </si>
  <si>
    <t>ASPHALT- PAVEMENT MARKINGS SUB</t>
  </si>
  <si>
    <t>32-6400</t>
  </si>
  <si>
    <t>COURT SURFACES SUB</t>
  </si>
  <si>
    <t>32-6410</t>
  </si>
  <si>
    <t>Prep Basketball Courts</t>
  </si>
  <si>
    <t>32-6500</t>
  </si>
  <si>
    <t>FENCING  SUB</t>
  </si>
  <si>
    <t>32-6510</t>
  </si>
  <si>
    <t>FENCE MESH INSTALL</t>
  </si>
  <si>
    <t>32-6520</t>
  </si>
  <si>
    <t>FENCE INSTALL SELF PERFORM</t>
  </si>
  <si>
    <t>32-6600</t>
  </si>
  <si>
    <t>LANDSCAPING SUB</t>
  </si>
  <si>
    <t>32-6610</t>
  </si>
  <si>
    <t>CLEAR AND GRUB</t>
  </si>
  <si>
    <t>32-6620</t>
  </si>
  <si>
    <t>SELF PERFORM TREE REMOVAL</t>
  </si>
  <si>
    <t>32-6630</t>
  </si>
  <si>
    <t>LANDSCAPING SUB SUPPORT</t>
  </si>
  <si>
    <t>32-6700</t>
  </si>
  <si>
    <t>Arbor Consultant</t>
  </si>
  <si>
    <t>33-1000</t>
  </si>
  <si>
    <t>MAINT &amp; PROT EXIST PRIVATELY OWNED UTILITIES</t>
  </si>
  <si>
    <t>33-1100</t>
  </si>
  <si>
    <t>TERMINATE AND DEMOLISH EXISTING UTILITIES</t>
  </si>
  <si>
    <t>33-1200</t>
  </si>
  <si>
    <t>WATER</t>
  </si>
  <si>
    <t>33-1300</t>
  </si>
  <si>
    <t>WELDING OF WATER PIPE</t>
  </si>
  <si>
    <t>33-1310</t>
  </si>
  <si>
    <t>WATER PIPE FIT UP</t>
  </si>
  <si>
    <t>33-1400</t>
  </si>
  <si>
    <t>INSTALL JOJNT INSULATORS</t>
  </si>
  <si>
    <t>33-1500</t>
  </si>
  <si>
    <t>PRESSURE &amp; AIR TEST</t>
  </si>
  <si>
    <t>33-1600</t>
  </si>
  <si>
    <t>FIX 10%  FAILURE PIPE</t>
  </si>
  <si>
    <t>33-1700</t>
  </si>
  <si>
    <t>PRESSURE &amp; AIR RE-TEST</t>
  </si>
  <si>
    <t>33-1800</t>
  </si>
  <si>
    <t>CONDENSATE &amp; STEAM PIPE</t>
  </si>
  <si>
    <t>33-1900</t>
  </si>
  <si>
    <t>WELDING OF STEAM AND CONDENSATE PIPE</t>
  </si>
  <si>
    <t>33-1910</t>
  </si>
  <si>
    <t>STEAM AND CONDENSATE PIPE FIT UP</t>
  </si>
  <si>
    <t>33-2000</t>
  </si>
  <si>
    <t>33-2100</t>
  </si>
  <si>
    <t>33-2200</t>
  </si>
  <si>
    <t>33-2210</t>
  </si>
  <si>
    <t>EXCAVATE UTILITIES</t>
  </si>
  <si>
    <t>33-2300</t>
  </si>
  <si>
    <t>33-2400</t>
  </si>
  <si>
    <t>DEWATER UTILITIES</t>
  </si>
  <si>
    <t>33-2500</t>
  </si>
  <si>
    <t>DUCTILE IRON PIPE SEWERS</t>
  </si>
  <si>
    <t>33-2510</t>
  </si>
  <si>
    <t>SEWER LINE WORK</t>
  </si>
  <si>
    <t>33-2600</t>
  </si>
  <si>
    <t>CATCH BASIN CONNECTIONS</t>
  </si>
  <si>
    <t>33-2700</t>
  </si>
  <si>
    <t>STORM DETENTION TANK (I DON'T THINK THIS EXISTS)</t>
  </si>
  <si>
    <t>33-2800</t>
  </si>
  <si>
    <t>DRAINAGE MANHOLES</t>
  </si>
  <si>
    <t>33-2900</t>
  </si>
  <si>
    <t>REMOVE AREA DRAINS</t>
  </si>
  <si>
    <t>33-3000</t>
  </si>
  <si>
    <t>ELECTRICAL MANHOLES</t>
  </si>
  <si>
    <t>33-3100</t>
  </si>
  <si>
    <t>UTILITY TRENCHES</t>
  </si>
  <si>
    <t>33-3200</t>
  </si>
  <si>
    <t>FENCES &amp; PLATES @ TRENCHES (THIS WILL BE DIFFERENT</t>
  </si>
  <si>
    <t>33-3300</t>
  </si>
  <si>
    <t>ADD''L CRANE FOR SUBCONTRACTORS SUPPORT</t>
  </si>
  <si>
    <t>33-4000</t>
  </si>
  <si>
    <t>SITE LIGHTING EXCAVATION</t>
  </si>
  <si>
    <t>33-5000</t>
  </si>
  <si>
    <t>FURNISH CW, HW, STEAM &amp; CONDENSATE PIPE</t>
  </si>
  <si>
    <t>33-5100</t>
  </si>
  <si>
    <t>FURNISH 2 COPPER WATER PIPE</t>
  </si>
  <si>
    <t>33-5200</t>
  </si>
  <si>
    <t>FURNISH DIP DRAINAGE PIPE</t>
  </si>
  <si>
    <t>33-5300</t>
  </si>
  <si>
    <t>FURNISH PRECAST AREA DRAINS &amp;  MHS</t>
  </si>
  <si>
    <t>33-5400</t>
  </si>
  <si>
    <t>FURNISH PRECAST ELECTRICAL MANHOLES</t>
  </si>
  <si>
    <t>33-5500</t>
  </si>
  <si>
    <t>FURNISH DETENTION TANK</t>
  </si>
  <si>
    <t>33-5600</t>
  </si>
  <si>
    <t>CHLORINATION</t>
  </si>
  <si>
    <t>33-6000</t>
  </si>
  <si>
    <t>UNDERGROUND UTILITY MATERIAL DELIVERY</t>
  </si>
  <si>
    <t>33-6010</t>
  </si>
  <si>
    <t>UTILITY PIPE  PLACEMENT IN TRENCH</t>
  </si>
  <si>
    <t>33-7000</t>
  </si>
  <si>
    <t>WELDING MATERIALS</t>
  </si>
  <si>
    <t>33-9000</t>
  </si>
  <si>
    <t>GAS LINE DAMAGE</t>
  </si>
  <si>
    <t>97-6000</t>
  </si>
  <si>
    <t>Bulk ACM removal, hose wire insulation</t>
  </si>
  <si>
    <t>97-6100</t>
  </si>
  <si>
    <t>Bulk ACM removal, pipe mold joint and pipe insulat</t>
  </si>
  <si>
    <t>97-6200</t>
  </si>
  <si>
    <t>Bulk ACM removal, pipe insulation and assoc jack</t>
  </si>
  <si>
    <t>97-6300</t>
  </si>
  <si>
    <t>Bulk ACM removal, pipe insulation and braided wire</t>
  </si>
  <si>
    <t>97-6400</t>
  </si>
  <si>
    <t>Bulk ACM removal, ACM Contamined Debris</t>
  </si>
  <si>
    <t>97-6500</t>
  </si>
  <si>
    <t>Bulk ACM removal, ACM Contamined Debris at Pump an</t>
  </si>
  <si>
    <t>97-6600</t>
  </si>
  <si>
    <t>Hazardous waste cleanup/pickup/disposal, solid pic</t>
  </si>
  <si>
    <t>97-6700</t>
  </si>
  <si>
    <t>Bulk ACM removal, ACM Fibrous un-identified gasket</t>
  </si>
  <si>
    <t>97-6800</t>
  </si>
  <si>
    <t>Bulk ACM removal, ACM Fibrous Slate at Window Sill</t>
  </si>
  <si>
    <t>97-7000</t>
  </si>
  <si>
    <t>TESTING, HANDLING, DISPOSAL OF PETROLIUM CONT SOIL</t>
  </si>
  <si>
    <t>98-1000</t>
  </si>
  <si>
    <t>ALLOWANCE -CON EDISON ELEC UTILITY SERVICE FEE</t>
  </si>
  <si>
    <t>98-1100</t>
  </si>
  <si>
    <t>ALLOWANCE - NATIONAL GRID GAS UTILITY SERVICE FEE</t>
  </si>
  <si>
    <t>99-1000</t>
  </si>
  <si>
    <t>Supervision</t>
  </si>
  <si>
    <t>overhead</t>
  </si>
  <si>
    <t>99-1010</t>
  </si>
  <si>
    <t>CLAIMS CONSULTANT</t>
  </si>
  <si>
    <t>99-1020</t>
  </si>
  <si>
    <t>LEGAL COSTS</t>
  </si>
  <si>
    <t>99-1100</t>
  </si>
  <si>
    <t>TEAMSTER</t>
  </si>
  <si>
    <t>99-1200</t>
  </si>
  <si>
    <t>OPER ENG MASTER MECH</t>
  </si>
  <si>
    <t>99-1300</t>
  </si>
  <si>
    <t>OPER ENG MECH</t>
  </si>
  <si>
    <t>99-2000</t>
  </si>
  <si>
    <t>SURVEY SUB</t>
  </si>
  <si>
    <t>99-3000</t>
  </si>
  <si>
    <t>SECURITY SUB</t>
  </si>
  <si>
    <t>99-3100</t>
  </si>
  <si>
    <t>CONTAINERS - 30 CY</t>
  </si>
  <si>
    <t>99-4000</t>
  </si>
  <si>
    <t>YARD W/ TEMP ELECT</t>
  </si>
  <si>
    <t>Closeout</t>
  </si>
  <si>
    <t>99-4050</t>
  </si>
  <si>
    <t>COMPUTER/SOFTWARE</t>
  </si>
  <si>
    <t>99-4100</t>
  </si>
  <si>
    <t>STATIONWORK DESK</t>
  </si>
  <si>
    <t>99-4150</t>
  </si>
  <si>
    <t>IT SUPPORT</t>
  </si>
  <si>
    <t>99-4200</t>
  </si>
  <si>
    <t>PHONE EQUIPMENT</t>
  </si>
  <si>
    <t>99-4250</t>
  </si>
  <si>
    <t>PHONE SYSTEM</t>
  </si>
  <si>
    <t>99-4300</t>
  </si>
  <si>
    <t>PRINTERS/PLOTTER</t>
  </si>
  <si>
    <t>99-4350</t>
  </si>
  <si>
    <t>SUPPLIES</t>
  </si>
  <si>
    <t>99-4400</t>
  </si>
  <si>
    <t>TELEPHONE</t>
  </si>
  <si>
    <t>99-4450</t>
  </si>
  <si>
    <t>CELL PHONES</t>
  </si>
  <si>
    <t>99-4500</t>
  </si>
  <si>
    <t>ELECTRIC</t>
  </si>
  <si>
    <t>99-4550</t>
  </si>
  <si>
    <t>SANITATION</t>
  </si>
  <si>
    <t>99-4560</t>
  </si>
  <si>
    <t>SITE MAINTENANCE</t>
  </si>
  <si>
    <t>99-4570</t>
  </si>
  <si>
    <t>99-4600</t>
  </si>
  <si>
    <t>VEHICLES</t>
  </si>
  <si>
    <t>Equipment</t>
  </si>
  <si>
    <t>99-4650</t>
  </si>
  <si>
    <t>FUEL</t>
  </si>
  <si>
    <t>99-4700</t>
  </si>
  <si>
    <t>PETTY CASH</t>
  </si>
  <si>
    <t>99-5000</t>
  </si>
  <si>
    <t>OFFICE RENT</t>
  </si>
  <si>
    <t>99-5100</t>
  </si>
  <si>
    <t>NYCHA OFFICE FURNITURE</t>
  </si>
  <si>
    <t>99-6000</t>
  </si>
  <si>
    <t>SMALL TOOLS</t>
  </si>
  <si>
    <t>99-7000</t>
  </si>
  <si>
    <t>LABOR ESCAL</t>
  </si>
  <si>
    <t>99-7100</t>
  </si>
  <si>
    <t>PREMIUM COST</t>
  </si>
  <si>
    <t>99-7200</t>
  </si>
  <si>
    <t>HOLIDAY PAY</t>
  </si>
  <si>
    <t>99-7210</t>
  </si>
  <si>
    <t>PAID TIME OFF</t>
  </si>
  <si>
    <t>99-7300</t>
  </si>
  <si>
    <t>LOST TIME</t>
  </si>
  <si>
    <t>99-7400</t>
  </si>
  <si>
    <t>PERMITS</t>
  </si>
  <si>
    <t>99-7500</t>
  </si>
  <si>
    <t>ENGINEERING SUB</t>
  </si>
  <si>
    <t>99-7510</t>
  </si>
  <si>
    <t>CADD SERVICES</t>
  </si>
  <si>
    <t>99-7600</t>
  </si>
  <si>
    <t>SECTION 3 ADMINISTRATOR SUB</t>
  </si>
  <si>
    <t>99-8000</t>
  </si>
  <si>
    <t>EQUIPMENT</t>
  </si>
  <si>
    <t>99-8050</t>
  </si>
  <si>
    <t>AID TO SUBS</t>
  </si>
  <si>
    <t>99-8100</t>
  </si>
  <si>
    <t>PROJECT SIGNS</t>
  </si>
  <si>
    <t>99-8200</t>
  </si>
  <si>
    <t>PUNCH LIST</t>
  </si>
  <si>
    <t>99-9000</t>
  </si>
  <si>
    <t>BOND</t>
  </si>
  <si>
    <t>99-9100</t>
  </si>
  <si>
    <t>INSURANCE</t>
  </si>
  <si>
    <t>99-9999</t>
  </si>
  <si>
    <t>Accruals</t>
  </si>
  <si>
    <t>99-NY0001</t>
  </si>
  <si>
    <t>Supervision- Do Not Use</t>
  </si>
  <si>
    <t>Schedule Act</t>
  </si>
  <si>
    <t>Item #</t>
  </si>
  <si>
    <t>Description</t>
  </si>
  <si>
    <t>Current Commitment</t>
  </si>
  <si>
    <t>Previous Total</t>
  </si>
  <si>
    <t>January</t>
  </si>
  <si>
    <t>Final Total</t>
  </si>
  <si>
    <t>SOV Level 1</t>
  </si>
  <si>
    <t>SOV Level 2</t>
  </si>
  <si>
    <t>Percent Complete</t>
  </si>
  <si>
    <t>Category 2</t>
  </si>
  <si>
    <t>Billing Category</t>
  </si>
  <si>
    <t>Total&gt;Commitment?</t>
  </si>
  <si>
    <t>MOBE-01005</t>
  </si>
  <si>
    <t>Mobilization</t>
  </si>
  <si>
    <t>001 - General Conditions</t>
  </si>
  <si>
    <t>General Conditions</t>
  </si>
  <si>
    <t>Bond</t>
  </si>
  <si>
    <t>Insurance</t>
  </si>
  <si>
    <t>OGE-01010</t>
  </si>
  <si>
    <t>Project Management</t>
  </si>
  <si>
    <t>01500</t>
  </si>
  <si>
    <t>Noise Reduction Plan</t>
  </si>
  <si>
    <t>02160</t>
  </si>
  <si>
    <t>Lead Safe Work Practice Plan</t>
  </si>
  <si>
    <t>SGN-01010</t>
  </si>
  <si>
    <t>Rodent Control</t>
  </si>
  <si>
    <t>01575</t>
  </si>
  <si>
    <t>Waste Management Plan</t>
  </si>
  <si>
    <t>Site Specific Safety Plan</t>
  </si>
  <si>
    <t>Site Safety Plan</t>
  </si>
  <si>
    <t>01540</t>
  </si>
  <si>
    <t>Quality Plan</t>
  </si>
  <si>
    <t>CPM - Baseline</t>
  </si>
  <si>
    <t>CPM - Monthly Updates</t>
  </si>
  <si>
    <t>Field Office - Set Up</t>
  </si>
  <si>
    <t>Field Office - Rent, Maintenance and Supplies</t>
  </si>
  <si>
    <t>Yard - Set Up</t>
  </si>
  <si>
    <t>Yard - Maintenance</t>
  </si>
  <si>
    <t>Photos</t>
  </si>
  <si>
    <t>PERMIT-03315</t>
  </si>
  <si>
    <t>Filing Alt1 permits</t>
  </si>
  <si>
    <t>PERMIT-03025</t>
  </si>
  <si>
    <t>Filing Alt2 permits</t>
  </si>
  <si>
    <t>PERMIT-03005</t>
  </si>
  <si>
    <t>Filing NB permits</t>
  </si>
  <si>
    <t>PERMIT-02005</t>
  </si>
  <si>
    <t>Filing CCD1 for Fence</t>
  </si>
  <si>
    <t>Filing Fence Permit</t>
  </si>
  <si>
    <t>PERMIT-04005</t>
  </si>
  <si>
    <t>Filing dewatering permits</t>
  </si>
  <si>
    <t>PERMIT-01005</t>
  </si>
  <si>
    <t>Filing DOT permits</t>
  </si>
  <si>
    <t>PERMIT-05005</t>
  </si>
  <si>
    <t>Filing Demo Permit</t>
  </si>
  <si>
    <t>PERMIT-07010</t>
  </si>
  <si>
    <t>Filing Asbestos permits</t>
  </si>
  <si>
    <t>PERMIT-06005</t>
  </si>
  <si>
    <t>Filing Electrical Permits</t>
  </si>
  <si>
    <t>02020</t>
  </si>
  <si>
    <t>Shop Drawings / Submittals (exc O&amp;M, As-Built and Warranty)</t>
  </si>
  <si>
    <t>M905</t>
  </si>
  <si>
    <t>O&amp;M, As-Built and Warranty</t>
  </si>
  <si>
    <t>Survey</t>
  </si>
  <si>
    <t>Engineering</t>
  </si>
  <si>
    <t>S8-01770</t>
  </si>
  <si>
    <t>Demobilization/Project Closeout</t>
  </si>
  <si>
    <t>SGN-01055</t>
  </si>
  <si>
    <t>Soil Testing and Management Plan</t>
  </si>
  <si>
    <t>SG7-03520</t>
  </si>
  <si>
    <t>Punchlist</t>
  </si>
  <si>
    <t>S8E-03330</t>
  </si>
  <si>
    <t>Training</t>
  </si>
  <si>
    <t>SG1-01005</t>
  </si>
  <si>
    <t>Gaskets</t>
  </si>
  <si>
    <t>SG1</t>
  </si>
  <si>
    <t>002 - SG1 - Division 2</t>
  </si>
  <si>
    <t>ATCO</t>
  </si>
  <si>
    <t>Building Demo</t>
  </si>
  <si>
    <t>SG1-01010</t>
  </si>
  <si>
    <t>Wire Insulation</t>
  </si>
  <si>
    <t>SG1-01015</t>
  </si>
  <si>
    <t>Assumed Flooring Material (Slab Penetrations)</t>
  </si>
  <si>
    <t>SG1-01020</t>
  </si>
  <si>
    <t>Pipe Insulation</t>
  </si>
  <si>
    <t>Duct Seal</t>
  </si>
  <si>
    <t>Vinyl Membrane and Mastic</t>
  </si>
  <si>
    <t>Caulk</t>
  </si>
  <si>
    <t>Fibrous Slate</t>
  </si>
  <si>
    <t>Waterproofing</t>
  </si>
  <si>
    <t>Underground Utility Materials</t>
  </si>
  <si>
    <t>SG1-01105</t>
  </si>
  <si>
    <t>Remove existing paint and plaster - cellar</t>
  </si>
  <si>
    <t>MLJ</t>
  </si>
  <si>
    <t>SG1-01220</t>
  </si>
  <si>
    <t>Remove sump pump - cellar</t>
  </si>
  <si>
    <t>Remove existing vent / window and frame - cellar</t>
  </si>
  <si>
    <t>Remove existing door, frame and hardware - cellar and 1st floor</t>
  </si>
  <si>
    <t>SG1-01115</t>
  </si>
  <si>
    <t>Remove Areaway slab and drain - cellar</t>
  </si>
  <si>
    <t>Remove Areaway grate - cellar</t>
  </si>
  <si>
    <t>Sawcut and remove portion of areaway wall - cellar</t>
  </si>
  <si>
    <t>SG1-01210</t>
  </si>
  <si>
    <t>Saw cut openings through slab for cellar ventilation / exhaust ducts - 1st floor</t>
  </si>
  <si>
    <t>Interior</t>
  </si>
  <si>
    <t>Remove window sill - 1st floor</t>
  </si>
  <si>
    <t>SG1-01205</t>
  </si>
  <si>
    <t>Remove existing stair - 1st floor</t>
  </si>
  <si>
    <t>Remove Existing Ramp - 1st floor</t>
  </si>
  <si>
    <t>Existing Ramp railing to be be removed - 1st floor</t>
  </si>
  <si>
    <t>SG1-01410</t>
  </si>
  <si>
    <t>FORM FLOOD BARRIER FOUNDATIONS - SG-1</t>
  </si>
  <si>
    <t>003 - SG1 - Division 3</t>
  </si>
  <si>
    <t>Exterior</t>
  </si>
  <si>
    <t>SG1-01450</t>
  </si>
  <si>
    <t>DRILL &amp; GROUT DOWELS - SG-1</t>
  </si>
  <si>
    <t>INFILL MASONRY OPENINGS W/ REINFORCED CONCRETE - SG-1</t>
  </si>
  <si>
    <t>SG1-01470</t>
  </si>
  <si>
    <t>POUR CONCRETE FLOOD BARRIER FOUNDATIONS - SG-1</t>
  </si>
  <si>
    <t>SG1-01440</t>
  </si>
  <si>
    <t>FORM AND POUR CONCRETE SHELF AND BOND BEAM EXTG BLDGS - SG-1</t>
  </si>
  <si>
    <t>SG1-01415</t>
  </si>
  <si>
    <t>Footing/Pier</t>
  </si>
  <si>
    <t>TONAGE</t>
  </si>
  <si>
    <t>SG1-01435</t>
  </si>
  <si>
    <t>Retaining Walls</t>
  </si>
  <si>
    <t>SG1-01535</t>
  </si>
  <si>
    <t>Entrance Slab</t>
  </si>
  <si>
    <t>SG1-01810</t>
  </si>
  <si>
    <t>Concrete Shelf</t>
  </si>
  <si>
    <t>SG1-01350</t>
  </si>
  <si>
    <t>New Concrete Curb Next to Existing Wall</t>
  </si>
  <si>
    <t>SG1-01830</t>
  </si>
  <si>
    <t>GFRP Sikawrap 100 G</t>
  </si>
  <si>
    <t>FAXA</t>
  </si>
  <si>
    <t>CLEAN SURFACE OF CONCRETE FOUNDATION WALL. PATCH VOIDS WITH REPAIR MORTAR - SG-1</t>
  </si>
  <si>
    <t>004 - SG1 - Division 4</t>
  </si>
  <si>
    <t>SGS-01015</t>
  </si>
  <si>
    <t>Overhead protection for Masonry</t>
  </si>
  <si>
    <t>SG1-01820</t>
  </si>
  <si>
    <t>6" vertically reinforced CMU</t>
  </si>
  <si>
    <t>2" Face brick</t>
  </si>
  <si>
    <t>2" rigid Insulation</t>
  </si>
  <si>
    <t>Coping Stone C1/A-300</t>
  </si>
  <si>
    <t>05440</t>
  </si>
  <si>
    <t>MATERIAL AND FABRICATION</t>
  </si>
  <si>
    <t>005 - SG1 - Division 5</t>
  </si>
  <si>
    <t>WEIR</t>
  </si>
  <si>
    <t>SG1-01315</t>
  </si>
  <si>
    <t>INSTALLATION</t>
  </si>
  <si>
    <t>SG1-01860</t>
  </si>
  <si>
    <t>Temporary Aluminum Over Pass Stairs</t>
  </si>
  <si>
    <t>E&amp;Y</t>
  </si>
  <si>
    <t>SG1-02120</t>
  </si>
  <si>
    <t>PENETRATION FIRESTOPPING EXTG BLDG - SG-1</t>
  </si>
  <si>
    <t>006 - SG1 - Division 7</t>
  </si>
  <si>
    <t>SG1-01320</t>
  </si>
  <si>
    <t>JOINT SEALANTS EXTG BLDGS - SG-1</t>
  </si>
  <si>
    <t>Bituthene 4000 waterproofing membrane</t>
  </si>
  <si>
    <t>GE Elemax 2600 Silicone air and vapor barrier</t>
  </si>
  <si>
    <t>SG1-01370</t>
  </si>
  <si>
    <t>Crystalline Waterproofing at perimeter walls</t>
  </si>
  <si>
    <t>DSTAR</t>
  </si>
  <si>
    <t>SG1-01825</t>
  </si>
  <si>
    <t>Waterproofing at foundation walls</t>
  </si>
  <si>
    <t>(2'9"X8"H) S.S FLOOD VENT W/ S.S SCREEN COVER NEW BLDGS (8.06) - SG-1</t>
  </si>
  <si>
    <t>007 - SG1 - Division 8</t>
  </si>
  <si>
    <t>SG1-01330</t>
  </si>
  <si>
    <t>Doors, Frames &amp; Hardware - Labor</t>
  </si>
  <si>
    <t>CCC</t>
  </si>
  <si>
    <t>08020</t>
  </si>
  <si>
    <t>Furnish Doors</t>
  </si>
  <si>
    <t>008 - SG1 - Division 9</t>
  </si>
  <si>
    <t>SG1-01325</t>
  </si>
  <si>
    <t>Layout</t>
  </si>
  <si>
    <t>Loading</t>
  </si>
  <si>
    <t>Framing &amp; Drywall - Materials</t>
  </si>
  <si>
    <t>Framing- Labor</t>
  </si>
  <si>
    <t>Drywall - Labor</t>
  </si>
  <si>
    <t>Tape/ Spackle finishes</t>
  </si>
  <si>
    <t>SG1-01855</t>
  </si>
  <si>
    <t>Stucco</t>
  </si>
  <si>
    <t>AQUAFENCE FLOOD BARRIER W/ STEEL CHANNEL (8.03) - SG-1</t>
  </si>
  <si>
    <t>009 - SG1 - Division 10</t>
  </si>
  <si>
    <t>MULTIPLE PANEL VSL FLOODGATE SYSTEM (8.11) - SG-1</t>
  </si>
  <si>
    <t>WINDOW FLOODGATES (8.06 AND 8.14) - SG-1</t>
  </si>
  <si>
    <t>SG1-01865</t>
  </si>
  <si>
    <t>Temporary Egress Stair Storage Sign</t>
  </si>
  <si>
    <t>Address Signs</t>
  </si>
  <si>
    <t>SG6-02150</t>
  </si>
  <si>
    <t>Switches and Receptacles</t>
  </si>
  <si>
    <t>SG6</t>
  </si>
  <si>
    <t>080 - SG6 - Division 26</t>
  </si>
  <si>
    <t>FIVE STAR</t>
  </si>
  <si>
    <t>SG6-02525</t>
  </si>
  <si>
    <t>Switchgear &amp; Panelboard Energization</t>
  </si>
  <si>
    <t>SG6-02405</t>
  </si>
  <si>
    <t>Switchgear &amp; Panelboard Installation</t>
  </si>
  <si>
    <t>Switchgear &amp; Panelboard Terminations</t>
  </si>
  <si>
    <t>SG6-02530</t>
  </si>
  <si>
    <t>Switchgear &amp; Panelboard Testing</t>
  </si>
  <si>
    <t>SG6-02025</t>
  </si>
  <si>
    <t>Temp Light &amp; Power</t>
  </si>
  <si>
    <t>SG6-02110</t>
  </si>
  <si>
    <t>Fire Alarm Conduit</t>
  </si>
  <si>
    <t>081 - SG6 - Division 28</t>
  </si>
  <si>
    <t>SG6-02365</t>
  </si>
  <si>
    <t>Fire Alarm Wiring</t>
  </si>
  <si>
    <t>Fire Alarm Devices</t>
  </si>
  <si>
    <t>Fire Alarm Programming &amp; Pretest</t>
  </si>
  <si>
    <t>SG1-01380</t>
  </si>
  <si>
    <t>Clean and refurbish landing device components in the pit</t>
  </si>
  <si>
    <t>010 - SG1 - Division 14</t>
  </si>
  <si>
    <t>Dynasty Elevator</t>
  </si>
  <si>
    <t>SG6-02505</t>
  </si>
  <si>
    <t>Fire Alarm FDNY Approval</t>
  </si>
  <si>
    <t>SG6-01005</t>
  </si>
  <si>
    <t>EXCAVATION NEW BLDGS - SG-6</t>
  </si>
  <si>
    <t>082 - SG6 - Division 31</t>
  </si>
  <si>
    <t>Structure</t>
  </si>
  <si>
    <t>SG6-01055</t>
  </si>
  <si>
    <t>BACKFILL NEW BLDGS - SG-6</t>
  </si>
  <si>
    <t>DEWATERING COVERAGE FOR NEW BUILDINGS - SG-6</t>
  </si>
  <si>
    <t>DENSE GRADED STONE BASE FOR FOUNDATION SLAB - SG-6</t>
  </si>
  <si>
    <t>DRIVE PILES AND INSTALL LAGGING FOR SOE - SG-6</t>
  </si>
  <si>
    <t>SG7-01070</t>
  </si>
  <si>
    <t>FORMWORK NEW BUILDING - SG-7</t>
  </si>
  <si>
    <t>SG7</t>
  </si>
  <si>
    <t>083 - SG7 - Division 3</t>
  </si>
  <si>
    <t>SG7-01175</t>
  </si>
  <si>
    <t>SET ANCHOR BOLTS FOR STEEL COLUMNS - SG-7</t>
  </si>
  <si>
    <t>SG7-01040</t>
  </si>
  <si>
    <t>POUR CONCRETE NEW BUILDINGS - SG-7</t>
  </si>
  <si>
    <t>SG7-01135</t>
  </si>
  <si>
    <t>FINISH SLABS - SG-7</t>
  </si>
  <si>
    <t>Replace switches, wiring and junction boxes exposed to water in the pit to 5' above the 1st floor</t>
  </si>
  <si>
    <t>SG7-01075</t>
  </si>
  <si>
    <t>SG7-01170</t>
  </si>
  <si>
    <t>Floor Slabs</t>
  </si>
  <si>
    <t>Cellar Pit First Floor Slab</t>
  </si>
  <si>
    <t>Cellar Pit Second Floor Slab</t>
  </si>
  <si>
    <t>Meter Room Second Floor Slab</t>
  </si>
  <si>
    <t>SG7-01130</t>
  </si>
  <si>
    <t>Cellar Pit</t>
  </si>
  <si>
    <t>SG7-01155</t>
  </si>
  <si>
    <t>Gas Meter Room</t>
  </si>
  <si>
    <t>SG7-01205</t>
  </si>
  <si>
    <t>WWM-Slabs</t>
  </si>
  <si>
    <t>SG7-01230</t>
  </si>
  <si>
    <t>8" CMU (3 hour rated)</t>
  </si>
  <si>
    <t>084 - SG7 - Division 4</t>
  </si>
  <si>
    <t>SG7-01275</t>
  </si>
  <si>
    <t>4" CMU</t>
  </si>
  <si>
    <t>Clean and paint components subjected to water exposure per dwgs</t>
  </si>
  <si>
    <t>6" CMU (2 hour rated)</t>
  </si>
  <si>
    <t>Face Brick 3-5/8"</t>
  </si>
  <si>
    <t>3-1/8" Rigid insulation</t>
  </si>
  <si>
    <t>SG7-01250</t>
  </si>
  <si>
    <t>Cast Stone with SS letters</t>
  </si>
  <si>
    <t>JMC</t>
  </si>
  <si>
    <t>Steel Channel</t>
  </si>
  <si>
    <t>085 - SG7 - Division 5</t>
  </si>
  <si>
    <t>Cont. Shelf angle</t>
  </si>
  <si>
    <t>SG7-01105</t>
  </si>
  <si>
    <t>STEEL (MATERIAL ONLY)</t>
  </si>
  <si>
    <t>FABRICATION COSTS</t>
  </si>
  <si>
    <t>METAL DECK (BUY-OUT)</t>
  </si>
  <si>
    <t>ANCHORS &amp; EMBEDS</t>
  </si>
  <si>
    <t>Replace oil buffers</t>
  </si>
  <si>
    <t>SURVEYING</t>
  </si>
  <si>
    <t>STEEL &amp; DECK ERECTION</t>
  </si>
  <si>
    <t>BOLTS AND HARDWARE</t>
  </si>
  <si>
    <t>TRUCKING</t>
  </si>
  <si>
    <t>SG7-01270</t>
  </si>
  <si>
    <t>Dunnage Grating Galvanized</t>
  </si>
  <si>
    <t>Dunnage Guard Rail</t>
  </si>
  <si>
    <t>Dunnage Stair and Guard Rail</t>
  </si>
  <si>
    <t>SG7-01290</t>
  </si>
  <si>
    <t>Stair B: First Floor to Roof with Landing and Hand &amp; Guard Rail</t>
  </si>
  <si>
    <t>SG7-01295</t>
  </si>
  <si>
    <t>1st to 2nd Floor Ship Ladder with Cages</t>
  </si>
  <si>
    <t>Bulkhead Ship Ladder to Roof at 2 Locations</t>
  </si>
  <si>
    <t>Replace compensation guidance system per dwgs</t>
  </si>
  <si>
    <t>SG7-01305</t>
  </si>
  <si>
    <t>086 - SG7 - Division 6</t>
  </si>
  <si>
    <t>Exterior Framing, Insulation &amp; Drywall - Materials</t>
  </si>
  <si>
    <t>Exterior Framing- Labor</t>
  </si>
  <si>
    <t>SG7-01125</t>
  </si>
  <si>
    <t>3" RIGID INSULATION UNDER GRADE NEW BLDGS - SG-7</t>
  </si>
  <si>
    <t>087 - SG7 - Division 7</t>
  </si>
  <si>
    <t>SG7-02475</t>
  </si>
  <si>
    <t>PENETRATION FIRESTOPPING NEW BLDG - SG-7</t>
  </si>
  <si>
    <t>SG3-01320</t>
  </si>
  <si>
    <t>JOINT SEALANTS NEW BLDGS - S7</t>
  </si>
  <si>
    <t>Air Film</t>
  </si>
  <si>
    <t>Insulation- Labor</t>
  </si>
  <si>
    <t>SG7-01025</t>
  </si>
  <si>
    <t>Crystalline Waterproofing at plumbing shaft</t>
  </si>
  <si>
    <t>Wire brush all rust from rails and paint with rust inhibiting enamel per dwgs</t>
  </si>
  <si>
    <t>SG7-01072</t>
  </si>
  <si>
    <t>Waterproofing at foundation</t>
  </si>
  <si>
    <t>SG7-01255</t>
  </si>
  <si>
    <t>NAVILLUS</t>
  </si>
  <si>
    <t>Framing</t>
  </si>
  <si>
    <t>Insulation</t>
  </si>
  <si>
    <t>Cladding Install</t>
  </si>
  <si>
    <t>SG7-01225</t>
  </si>
  <si>
    <t>Fireproofing</t>
  </si>
  <si>
    <t>SIG</t>
  </si>
  <si>
    <t>SG7-01265</t>
  </si>
  <si>
    <t>P&amp;I Cold Applied Roof Membrane</t>
  </si>
  <si>
    <t>TRIANGLE</t>
  </si>
  <si>
    <t>P&amp;I Roof Over Burden (D-Mat, ISO, Pavers)</t>
  </si>
  <si>
    <t>P&amp;I Aluminum Coping</t>
  </si>
  <si>
    <t>SG7-01260</t>
  </si>
  <si>
    <t>(1'4"WX8"H) S.S. FLOOD VENTS NEW BLDGS (153) - S7</t>
  </si>
  <si>
    <t>088 - SG7 - Division 8</t>
  </si>
  <si>
    <t>Wire brush all rust from pit steel and paint with rust inhibiting enamel per dwgs</t>
  </si>
  <si>
    <t>SG7-01245</t>
  </si>
  <si>
    <t>SG7-01317</t>
  </si>
  <si>
    <t>Louvers Install</t>
  </si>
  <si>
    <t>089 - SG7 - Division 9</t>
  </si>
  <si>
    <t>Sheathing &amp; Drywall - Labor</t>
  </si>
  <si>
    <t>SG7-01315</t>
  </si>
  <si>
    <t>ACT ceilings - Materials</t>
  </si>
  <si>
    <t>ACT ceilings - Labor</t>
  </si>
  <si>
    <t>SG7-01280</t>
  </si>
  <si>
    <t>Direct Applied Stucco</t>
  </si>
  <si>
    <t>SG7-01325</t>
  </si>
  <si>
    <t>Painting SG-7</t>
  </si>
  <si>
    <t>GG PAINT</t>
  </si>
  <si>
    <t>SG7-01310</t>
  </si>
  <si>
    <t>Cermic Tile and Base - SG-7</t>
  </si>
  <si>
    <t>FLOORING</t>
  </si>
  <si>
    <t>Clad exposed entrances with textured stainless steel sheet metal (at the first floor only)</t>
  </si>
  <si>
    <t>FIRE EXTINGUISHERS NEW BLDGS - SG-7</t>
  </si>
  <si>
    <t>090 - SG7 - Division 10</t>
  </si>
  <si>
    <t>TOILET ACCESSORIES NEW BLDGS - SG-7</t>
  </si>
  <si>
    <t>SG7-01330</t>
  </si>
  <si>
    <t>Stair Identification Sign</t>
  </si>
  <si>
    <t>Stairway Floor number and ID Sign</t>
  </si>
  <si>
    <t>Room Sign</t>
  </si>
  <si>
    <t>Exit Sign</t>
  </si>
  <si>
    <t>Public Unisex Toilet Sign</t>
  </si>
  <si>
    <t>Stairway Flood Access Door</t>
  </si>
  <si>
    <t>SG7-03105</t>
  </si>
  <si>
    <t>COMMON WORK RESULTS FOR PLUMBING</t>
  </si>
  <si>
    <t>091 - SG7 - Division 22</t>
  </si>
  <si>
    <t>VITAL</t>
  </si>
  <si>
    <t>SLEEVES AND SLEEVE SEALS FOR PLUMBING PIPING</t>
  </si>
  <si>
    <t>Replace all closers, door gibs and other door compnents (at the first floor only)</t>
  </si>
  <si>
    <t>ESCUTCHEONS FOR PLUMBING PIPING</t>
  </si>
  <si>
    <t>GENERAL-DUTY VALVES FOR PLUMBING PIPING</t>
  </si>
  <si>
    <t>HANGERS AND SUPPORTS</t>
  </si>
  <si>
    <t>IDENTIFICATION FOR PLUMBING PIPING AND EQUIPMENT</t>
  </si>
  <si>
    <t>DOMESTIC WATER PIPING</t>
  </si>
  <si>
    <t>DOMESTIC WATER PIPING SPECIALTIES</t>
  </si>
  <si>
    <t>DOMESTIC WATER PUMPING SYSTEMS</t>
  </si>
  <si>
    <t>SANITARY WASTE PIPING</t>
  </si>
  <si>
    <t>SANITARY WASTE PIPING SPECIALTIES</t>
  </si>
  <si>
    <t>STORM DRAINAGE PIPING SPECIALTIES</t>
  </si>
  <si>
    <t>Replace door panels with new stainless steel door panels (at the first floor only)</t>
  </si>
  <si>
    <t>SG7-03140</t>
  </si>
  <si>
    <t>EJECTOR PUMPS, SUMP PUMPS AND HOT WATER CIRCULATION PUMPS</t>
  </si>
  <si>
    <t>DOMESTIC - STEAM-T0-WATER SEMI-INSTANTANEOUS HEATER</t>
  </si>
  <si>
    <t>GAS SERVICE AND PIPING</t>
  </si>
  <si>
    <t>PLUMBING FIXTURES</t>
  </si>
  <si>
    <t>UNDERGROUND DOMESTIC COLD AND HOT WATER DISTRIBUTION PIPING</t>
  </si>
  <si>
    <t>Plumbing Pipe Insulation</t>
  </si>
  <si>
    <t>TRISTAN</t>
  </si>
  <si>
    <t>SG7-02145</t>
  </si>
  <si>
    <t>Heat Trace</t>
  </si>
  <si>
    <t>SURV-SGS-M-01005</t>
  </si>
  <si>
    <t>092 - SG7 - Division 23</t>
  </si>
  <si>
    <t>WELKIN</t>
  </si>
  <si>
    <t>OG1-03112</t>
  </si>
  <si>
    <t>Exhaust Fans: Furnish</t>
  </si>
  <si>
    <t>SG7-03142</t>
  </si>
  <si>
    <t>Exhaust Fans: Install</t>
  </si>
  <si>
    <t>Wire brush sills and support (at the first floor only)</t>
  </si>
  <si>
    <t>OG1-03032</t>
  </si>
  <si>
    <t>Electric Unit Heaters: Furnish</t>
  </si>
  <si>
    <t>Steam Unit Heaters: Furnish</t>
  </si>
  <si>
    <t>Steam Unit Heaters: Install</t>
  </si>
  <si>
    <t>Heating and Ventilation Unit: Furnish</t>
  </si>
  <si>
    <t>Heating and Ventilation Unit: Install</t>
  </si>
  <si>
    <t>Condensate Return Unit: Furnish</t>
  </si>
  <si>
    <t>Condensate Return Unit: Install</t>
  </si>
  <si>
    <t>Steam Traps: Furnish</t>
  </si>
  <si>
    <t>Steam Traps: Install</t>
  </si>
  <si>
    <t>OG1-03007</t>
  </si>
  <si>
    <t>Mechanical Pipe: Furnish and Install: Hangers/Supports</t>
  </si>
  <si>
    <t>Wire brush, clean and paint all facia and toe guards below first floor level</t>
  </si>
  <si>
    <t>Mechanical Pipe: Furnish and Install: PVF (Mains)</t>
  </si>
  <si>
    <t>Mechanical Pipe: Furnish and Install: PVF (Branches and Equipment Tie-ins)</t>
  </si>
  <si>
    <t>SG7-03135</t>
  </si>
  <si>
    <t>Mechanical Pipe: Hydrostatic Testing</t>
  </si>
  <si>
    <t>OG1-03110</t>
  </si>
  <si>
    <t>HVAC Ductwork: Furnish and Install: Hangers/Supports</t>
  </si>
  <si>
    <t>HVAC Ductwork: Furnish and Install: Sheetmetal and RGDs</t>
  </si>
  <si>
    <t>SG7-03145</t>
  </si>
  <si>
    <t>HVAC Ductwork: Testing &amp; Balancing</t>
  </si>
  <si>
    <t>OG1-03120</t>
  </si>
  <si>
    <t>Controls: Furnish and Install: Devices</t>
  </si>
  <si>
    <t>Controls: Furnish and Install: Controls Conduit</t>
  </si>
  <si>
    <t>Controls: Furnish and Install: Controls Wiring</t>
  </si>
  <si>
    <t>Controls: Connect to Final Termination Points</t>
  </si>
  <si>
    <t>Replace pit lights and outlets</t>
  </si>
  <si>
    <t>SG7-03510</t>
  </si>
  <si>
    <t>Controls: Controls Testing</t>
  </si>
  <si>
    <t>OG1-03040</t>
  </si>
  <si>
    <t>Insulation: Furnish and Install: Ductwork Insulation</t>
  </si>
  <si>
    <t>Insulation: Furnish and Install: Piping Insulation</t>
  </si>
  <si>
    <t>Insulation: Furnish and Install: Equipment Insulation</t>
  </si>
  <si>
    <t>SG7-02280</t>
  </si>
  <si>
    <t>ATS Energization</t>
  </si>
  <si>
    <t>093 - SG7 - Division 26</t>
  </si>
  <si>
    <t>ATS Installation</t>
  </si>
  <si>
    <t>ATS Terminations</t>
  </si>
  <si>
    <t>ATS Testing</t>
  </si>
  <si>
    <t>SG7-02125</t>
  </si>
  <si>
    <t>Cabling - Interior Branch (1/0 &amp; Smaller)</t>
  </si>
  <si>
    <t>SGS-02125</t>
  </si>
  <si>
    <t>Cabling - Risers &amp; Feeders (2/0 &amp; Larger)</t>
  </si>
  <si>
    <t>Replace all pit stop switches and light switches</t>
  </si>
  <si>
    <t>SG7-02115</t>
  </si>
  <si>
    <t>Conduit - Branch Circuits (1 1/2" &amp; Smaller)</t>
  </si>
  <si>
    <t>SG7-02105</t>
  </si>
  <si>
    <t>Conduit - In-Slab</t>
  </si>
  <si>
    <t>SG7-02010</t>
  </si>
  <si>
    <t>Conduit - Risers (2" &amp; Larger)</t>
  </si>
  <si>
    <t>Firestopping</t>
  </si>
  <si>
    <t>Foundation Coring</t>
  </si>
  <si>
    <t>P-SG7-01040</t>
  </si>
  <si>
    <t>Generator Delivery</t>
  </si>
  <si>
    <t>P-SG7-01030</t>
  </si>
  <si>
    <t>Generator Release</t>
  </si>
  <si>
    <t>SG7-02415</t>
  </si>
  <si>
    <t>Generator Terminations</t>
  </si>
  <si>
    <t>SG7-02615</t>
  </si>
  <si>
    <t>Generator Test</t>
  </si>
  <si>
    <t>SG7-02150</t>
  </si>
  <si>
    <t>Lighting Controls</t>
  </si>
  <si>
    <t>Repair/replace pit access doors and hardware</t>
  </si>
  <si>
    <t>SG7-02135</t>
  </si>
  <si>
    <t>Lighting Install</t>
  </si>
  <si>
    <t>Lighting Rough</t>
  </si>
  <si>
    <t>Lighting System Program &amp; Energize</t>
  </si>
  <si>
    <t>SG7-02425</t>
  </si>
  <si>
    <t>Lightning Protection</t>
  </si>
  <si>
    <t>SG7-02140</t>
  </si>
  <si>
    <t>Mechanical Terminations(Dampers, Heaters, Motors)</t>
  </si>
  <si>
    <t>SURV-SGS-E-01030</t>
  </si>
  <si>
    <t>SG7-02160</t>
  </si>
  <si>
    <t>SG7-02655</t>
  </si>
  <si>
    <t>SG7-02330</t>
  </si>
  <si>
    <t>Replace governor tension sheave and governor ropes per dwgs</t>
  </si>
  <si>
    <t>SG7-02650</t>
  </si>
  <si>
    <t>SG7-02005</t>
  </si>
  <si>
    <t>094 - SG7 - Division 28</t>
  </si>
  <si>
    <t>SG7-02250</t>
  </si>
  <si>
    <t>SG7-02625</t>
  </si>
  <si>
    <t>SG7-01005</t>
  </si>
  <si>
    <t>EXCAVATION NEW BLDGS - SG-7</t>
  </si>
  <si>
    <t>095 - SG7 - Division 31</t>
  </si>
  <si>
    <t>SG7-01055</t>
  </si>
  <si>
    <t>BACKFILL NEW BLDGS - SG-7</t>
  </si>
  <si>
    <t>DEWATERING COVERAGE FOR NEW BUILDINGS - SG-7</t>
  </si>
  <si>
    <t>Clean and paint grating with rust inhibiting enamel</t>
  </si>
  <si>
    <t>DENSE GRADED STONE BASE FOR FOUNDATION SLAB - SG-7</t>
  </si>
  <si>
    <t>DRIVE PILES AND INSTALL LAGGING FOR SOE - SG-7</t>
  </si>
  <si>
    <t>SGN-01035</t>
  </si>
  <si>
    <t>EROSION CONTROL FABRIC - SGN</t>
  </si>
  <si>
    <t>SGN</t>
  </si>
  <si>
    <t>096 - SGN - Division 2</t>
  </si>
  <si>
    <t>Restoration</t>
  </si>
  <si>
    <t>INLET PROTECTION - SGN</t>
  </si>
  <si>
    <t>SILT FENCE - SGN</t>
  </si>
  <si>
    <t>STABILIZED CONSTRUCTION ENTRANCE - SGN</t>
  </si>
  <si>
    <t>MANTAIN EROSION CONTROL - SGN</t>
  </si>
  <si>
    <t>SGN-01690</t>
  </si>
  <si>
    <t>REMOVE EROSION CONTROL - SGN</t>
  </si>
  <si>
    <t>SGN-01000</t>
  </si>
  <si>
    <t>REMOVE FENCE - SGN</t>
  </si>
  <si>
    <t>REMOVE FULL DEPTH ASPHALT PVMT - SGN</t>
  </si>
  <si>
    <t>Clean and paint buffer inspection ladders</t>
  </si>
  <si>
    <t>SGN-01060</t>
  </si>
  <si>
    <t>REMOVE SITE FURNISHING - SGN</t>
  </si>
  <si>
    <t>REMOVE CONCRETE CURB &amp; STEPS - SGN</t>
  </si>
  <si>
    <t>REMOVE PVMTS - SGN</t>
  </si>
  <si>
    <t>SGN-01510</t>
  </si>
  <si>
    <t>FORMWORK SITE CONCRETE - SGN</t>
  </si>
  <si>
    <t>097 - SGN - Division 3</t>
  </si>
  <si>
    <t>SGN-01650</t>
  </si>
  <si>
    <t>CONCRETE FOOTING FOR SITE FURNISHING - SGN</t>
  </si>
  <si>
    <t>260543-01025</t>
  </si>
  <si>
    <t>CONCRETE DUCTBANKS - SGN</t>
  </si>
  <si>
    <t>Utilities</t>
  </si>
  <si>
    <t>SGN-01520</t>
  </si>
  <si>
    <t>CONCRETE SITE RETAINING WALL AND FOOTINGS - SGN</t>
  </si>
  <si>
    <t>EXCAVATE &amp; POUR CONCRETE FOOTINGS FOR PLAY EQUIPMENT - SGN</t>
  </si>
  <si>
    <t>098 - SGN - Division 11</t>
  </si>
  <si>
    <t>SGN-01635</t>
  </si>
  <si>
    <t>Crackle Corn</t>
  </si>
  <si>
    <t>Jet Spray</t>
  </si>
  <si>
    <t>Clean out pit of all dirt and debris</t>
  </si>
  <si>
    <t>2-5 year play equipment</t>
  </si>
  <si>
    <t>5-12 year play equipment</t>
  </si>
  <si>
    <t>Splash Pad</t>
  </si>
  <si>
    <t>Install Water Play Equipment and Piping</t>
  </si>
  <si>
    <t>SGN-01155</t>
  </si>
  <si>
    <t>Manhole Installation</t>
  </si>
  <si>
    <t>099 - SGN - Division 26</t>
  </si>
  <si>
    <t>SGN-02215</t>
  </si>
  <si>
    <t>Site Lighting - Cable</t>
  </si>
  <si>
    <t>SGN-02210</t>
  </si>
  <si>
    <t>Site Lighting - Conduit</t>
  </si>
  <si>
    <t>SGN-02220</t>
  </si>
  <si>
    <t>Site Lighting - Fixtures</t>
  </si>
  <si>
    <t>SURV-SGN-E-01000</t>
  </si>
  <si>
    <t>SGN-02125</t>
  </si>
  <si>
    <t>Underground Electric Service - Cable</t>
  </si>
  <si>
    <t>Replace all limit switches and brackets in the pit and lower level</t>
  </si>
  <si>
    <t>Underground Electric Service - Conduit</t>
  </si>
  <si>
    <t>SGN-01020</t>
  </si>
  <si>
    <t>TREE PROTECTION - SGN</t>
  </si>
  <si>
    <t>100 - SGN - Division 31</t>
  </si>
  <si>
    <t>HAND EXCAVATION AS NEEDED - SGN</t>
  </si>
  <si>
    <t>EXCAVATION FOR SITE FURNISHING FOOTINGS - SGN</t>
  </si>
  <si>
    <t>SGN-01120</t>
  </si>
  <si>
    <t>BACKFILL - SGN</t>
  </si>
  <si>
    <t>SITE FURNISHINGS - SGN</t>
  </si>
  <si>
    <t>DRINKING FOUNTAIN - SGN</t>
  </si>
  <si>
    <t>LANDSCAPE BOULDERS - SGN</t>
  </si>
  <si>
    <t>SGN-01090</t>
  </si>
  <si>
    <t>Dewatering Permits</t>
  </si>
  <si>
    <t>Furnish and Install Deep Wells</t>
  </si>
  <si>
    <t>SG1-03005</t>
  </si>
  <si>
    <t>011 - SG1 - Division 22</t>
  </si>
  <si>
    <t>Furnish and Install Pumps and Piping</t>
  </si>
  <si>
    <t>Power for Dewatering</t>
  </si>
  <si>
    <t>Installation Support</t>
  </si>
  <si>
    <t>Dewatering expenses</t>
  </si>
  <si>
    <t>SGN-01640</t>
  </si>
  <si>
    <t>4' Steel Bar Fence with Double Gates</t>
  </si>
  <si>
    <t>101 - SGN - Division 32</t>
  </si>
  <si>
    <t>ATLAS</t>
  </si>
  <si>
    <t>SGN-01645</t>
  </si>
  <si>
    <t>6' Chain Link Fence</t>
  </si>
  <si>
    <t>SGN-01005</t>
  </si>
  <si>
    <t>8' High Temporary Fence</t>
  </si>
  <si>
    <t>SGN-01610</t>
  </si>
  <si>
    <t>4" CONCRETE</t>
  </si>
  <si>
    <t>7" CONCRETE RAMP</t>
  </si>
  <si>
    <t>5" POROUS CONCRETE</t>
  </si>
  <si>
    <t>SGN-01630</t>
  </si>
  <si>
    <t>5" COLOR CONCRETE</t>
  </si>
  <si>
    <t>SGN-01605</t>
  </si>
  <si>
    <t>CONCRETE CURB</t>
  </si>
  <si>
    <t>SFC -STELL FACING CURB</t>
  </si>
  <si>
    <t>OGE-01709</t>
  </si>
  <si>
    <t>Asphalt Parking</t>
  </si>
  <si>
    <t>CITYWIDE</t>
  </si>
  <si>
    <t>SGN-01680</t>
  </si>
  <si>
    <t>Deciduous Trees</t>
  </si>
  <si>
    <t>ASPEN</t>
  </si>
  <si>
    <t>Evergreen Trees</t>
  </si>
  <si>
    <t>Deciduous Shrubs</t>
  </si>
  <si>
    <t>Evergreen Shrubs</t>
  </si>
  <si>
    <t>Perennials</t>
  </si>
  <si>
    <t>SGN-01675</t>
  </si>
  <si>
    <t>Grasses</t>
  </si>
  <si>
    <t>SGN-01025</t>
  </si>
  <si>
    <t>Tree Removal</t>
  </si>
  <si>
    <t>Lawn Seeding (not including topsoil)</t>
  </si>
  <si>
    <t>Soil Erosion Mat</t>
  </si>
  <si>
    <t>Topsoil Stockpile/Spread</t>
  </si>
  <si>
    <t>Maintenance</t>
  </si>
  <si>
    <t>MAINTAINING AND PROTECTING EXISTING PRIVATELY OWNED UTILITIES - SGN</t>
  </si>
  <si>
    <t>102 - SGN - Division 33</t>
  </si>
  <si>
    <t>SGN-01110</t>
  </si>
  <si>
    <t>TERMINATE AND DEMOLISH EXISTING UTILITIES - SGN</t>
  </si>
  <si>
    <t>INSTALL HW, CW PIPE - SGN</t>
  </si>
  <si>
    <t>SGN-01115</t>
  </si>
  <si>
    <t>TEST HW, CW - SGN</t>
  </si>
  <si>
    <t>SGN-01130</t>
  </si>
  <si>
    <t>INSTALL CONDENSATE AND STEAM PIPE - SGN</t>
  </si>
  <si>
    <t>SGN-01135</t>
  </si>
  <si>
    <t>TEST CONDENSATE, STEAM - SGN</t>
  </si>
  <si>
    <t>SGN-01095</t>
  </si>
  <si>
    <t>DEWATERING COVERAGE FOR UTILITY WORK - SGN</t>
  </si>
  <si>
    <t>SGN-01380</t>
  </si>
  <si>
    <t>SEWER / DRAINAGE PIPE - SGN</t>
  </si>
  <si>
    <t>SGN-01375</t>
  </si>
  <si>
    <t>CATCH BASIN DRAINS AND CONNECTIONS - SGN</t>
  </si>
  <si>
    <t>REMOVE AREA DRAINS - SGN</t>
  </si>
  <si>
    <t>SGN-01255</t>
  </si>
  <si>
    <t>ELECTRICAL MANHOLES - SGN</t>
  </si>
  <si>
    <t>ELECTRICAL CONDUIT TRENCHES - SGN</t>
  </si>
  <si>
    <t>Equipment SUPPORT FOR SITE - SGN</t>
  </si>
  <si>
    <t>SGS-01035</t>
  </si>
  <si>
    <t>EROSION CONTROL FABRIC - SGS</t>
  </si>
  <si>
    <t>SGS</t>
  </si>
  <si>
    <t>103 - SGS - Division 2</t>
  </si>
  <si>
    <t>INLET PROTECTION - SGS</t>
  </si>
  <si>
    <t>SILT FENCE - SGS</t>
  </si>
  <si>
    <t>STABILIZED CONSTRUCTION ENTRANCE - SGS</t>
  </si>
  <si>
    <t>MANTAIN EROSION CONTROL - SGS</t>
  </si>
  <si>
    <t>SGS-01770</t>
  </si>
  <si>
    <t>REMOVE EROSION CONTROL - SGS</t>
  </si>
  <si>
    <t>SGS-01000</t>
  </si>
  <si>
    <t>REMOVE FENCE - SGS</t>
  </si>
  <si>
    <t>REMOVE FULL DEPTH ASPHALT PVMT - SGS</t>
  </si>
  <si>
    <t>SGS-01060</t>
  </si>
  <si>
    <t>REMOVE SITE FURNISHING - SGS</t>
  </si>
  <si>
    <t>REMOVE CONCRETE CURB &amp; STEPS - SGS</t>
  </si>
  <si>
    <t>REMOVE PVMTS - SGS</t>
  </si>
  <si>
    <t>FORMWORK SITE CONCRETE - SGS</t>
  </si>
  <si>
    <t>104 - SGS - Division 3</t>
  </si>
  <si>
    <t>SGS-01750</t>
  </si>
  <si>
    <t>CONCRETE FOOTING FOR SITE FURNISHING - SGS</t>
  </si>
  <si>
    <t>CONCRETE DUCTBANKS - SGS</t>
  </si>
  <si>
    <t>SGS-02010</t>
  </si>
  <si>
    <t>Manhole Work</t>
  </si>
  <si>
    <t>105 - SGS - Division 26</t>
  </si>
  <si>
    <t>SGS-02215</t>
  </si>
  <si>
    <t>SGS-02210</t>
  </si>
  <si>
    <t>SGS-02220</t>
  </si>
  <si>
    <t>SGS-02135</t>
  </si>
  <si>
    <t>SGS-01155</t>
  </si>
  <si>
    <t>SGS-01020</t>
  </si>
  <si>
    <t>TREE PROTECTION - SGS</t>
  </si>
  <si>
    <t>106 - SGS - Division 31</t>
  </si>
  <si>
    <t>HAND EXCAVATION AS NEEDED - SGS</t>
  </si>
  <si>
    <t>EXCAVATION FOR SITE FURNISHING FOOTINGS - SGS</t>
  </si>
  <si>
    <t>SGS-01370</t>
  </si>
  <si>
    <t>BACKFILL - SGS</t>
  </si>
  <si>
    <t>SITE FURNISHINGS - SGS</t>
  </si>
  <si>
    <t>BOLLARDS - SGS</t>
  </si>
  <si>
    <t>DRINKING FOUNTAIN - SGS</t>
  </si>
  <si>
    <t>SGS-01090</t>
  </si>
  <si>
    <t>SGS-01005</t>
  </si>
  <si>
    <t>107 - SGS - Division 32</t>
  </si>
  <si>
    <t>SGS-01745</t>
  </si>
  <si>
    <t>Ametco Fence</t>
  </si>
  <si>
    <t>SGS-01710</t>
  </si>
  <si>
    <t>5"POROUS CONCRETE</t>
  </si>
  <si>
    <t>SGS-01730</t>
  </si>
  <si>
    <t>SGS-01705</t>
  </si>
  <si>
    <t>SGS-01760</t>
  </si>
  <si>
    <t>SGS-01755</t>
  </si>
  <si>
    <t>SGS-01025</t>
  </si>
  <si>
    <t>MAINTAINING AND PROTECTING EXISTING PRIVATELY OWNED UTILITIES - SGS</t>
  </si>
  <si>
    <t>108 - SGS - Division 33</t>
  </si>
  <si>
    <t>SGS-01355</t>
  </si>
  <si>
    <t>TERMINATE AND DEMOLISH EXISTING UTILITIES - SGS</t>
  </si>
  <si>
    <t>INSTALL HW, CW PIPE - SGS</t>
  </si>
  <si>
    <t>SGS-01360</t>
  </si>
  <si>
    <t>TEST HW, CW - SGS</t>
  </si>
  <si>
    <t>SGS-01330</t>
  </si>
  <si>
    <t>INSTALL CONDENSATE AND STEAM PIPE - SGS</t>
  </si>
  <si>
    <t>SGS-01335</t>
  </si>
  <si>
    <t>TEST CONDENSATE, STEAM - SGS</t>
  </si>
  <si>
    <t>SGS-01095</t>
  </si>
  <si>
    <t>DEWATERING COVERAGE FOR UTILITY WORK - SGS</t>
  </si>
  <si>
    <t>SGS-01595</t>
  </si>
  <si>
    <t>SEWER / DRAINAGE PIPE - SGS</t>
  </si>
  <si>
    <t>SGS-01560</t>
  </si>
  <si>
    <t>CATCH BASIN DRAINS AND CONNECTIONS - SGS</t>
  </si>
  <si>
    <t>REMOVE AREA DRAINS - SGS</t>
  </si>
  <si>
    <t>SGS-01255</t>
  </si>
  <si>
    <t>ELECTRICAL MANHOLES - SGS</t>
  </si>
  <si>
    <t>ELECTRICAL CONDUIT TRENCHES - SGS</t>
  </si>
  <si>
    <t>Equipment SUPPORT FOR SITE - SGS</t>
  </si>
  <si>
    <t>OG1-01005</t>
  </si>
  <si>
    <t>OG1</t>
  </si>
  <si>
    <t>109 - OG1 - Division 2</t>
  </si>
  <si>
    <t>OG1-01010</t>
  </si>
  <si>
    <t>OG1-01015</t>
  </si>
  <si>
    <t>OG1-01020</t>
  </si>
  <si>
    <t>Tank Insulation</t>
  </si>
  <si>
    <t>SG1-03030</t>
  </si>
  <si>
    <t>OG1-01105</t>
  </si>
  <si>
    <t>Remove existing vent / window and frame</t>
  </si>
  <si>
    <t>Remove existing door, frame and hardware</t>
  </si>
  <si>
    <t>OG1-01115</t>
  </si>
  <si>
    <t>Remove Areaway slab and drain</t>
  </si>
  <si>
    <t>Remove Areaway grate</t>
  </si>
  <si>
    <t>Sawcut and remove portion of areaway wall</t>
  </si>
  <si>
    <t>Prepare existing wall surface for paint - 1st floor</t>
  </si>
  <si>
    <t>OG1-01210</t>
  </si>
  <si>
    <t>Remove existing AC units and sleeves - 1st floor</t>
  </si>
  <si>
    <t>Sawcut slab opening for mechanical - cellar and 1st floor</t>
  </si>
  <si>
    <t>Remove floor finish - 2nd floor</t>
  </si>
  <si>
    <t>Remove stove - 2nd floor</t>
  </si>
  <si>
    <t>Remove CMU wall - 2nd floor</t>
  </si>
  <si>
    <t>Remove sinks - 2nd floor</t>
  </si>
  <si>
    <t>Remove interior walls - 2nd floor</t>
  </si>
  <si>
    <t>Patch floor and make smooth - 2nd floor</t>
  </si>
  <si>
    <t>Cut openings in slab - 2nd floor</t>
  </si>
  <si>
    <t>Remove existing windows - 2nd floor</t>
  </si>
  <si>
    <t>Remove appliances - 2nd floor</t>
  </si>
  <si>
    <t>Remove ceiling finishes - 2nd floor</t>
  </si>
  <si>
    <t>Remove plumbing to fixtures - 2nd floor</t>
  </si>
  <si>
    <t>OG1-01410</t>
  </si>
  <si>
    <t>FORM FLOOD BARRIER FOUNDATIONS - OG-1</t>
  </si>
  <si>
    <t>110 - OG1 - Division 3</t>
  </si>
  <si>
    <t>OG1-01450</t>
  </si>
  <si>
    <t>DRILL &amp; GROUT DOWELS - OG-1</t>
  </si>
  <si>
    <t>INFILL MASONRY OPENINGS W/ REINFORCED CONCRETE - OG-1</t>
  </si>
  <si>
    <t>OG1-01770</t>
  </si>
  <si>
    <t>POUR CONCRETE FLOOD BARRIER FOUNDATIONS - OG-1</t>
  </si>
  <si>
    <t>OG1-01440</t>
  </si>
  <si>
    <t>FORM AND POUR CONCRETE SHELF AND BOND BEAM EXTG BLDGS - OG-1</t>
  </si>
  <si>
    <t>PATCH AND REPAIR CONCRETE SUBSTRATE AND MAKE LEVEL SMOOTH - OG-1</t>
  </si>
  <si>
    <t>OG1-01320</t>
  </si>
  <si>
    <t>FURNISH AND INSTALL FRP REINFORCING ELECTRICAL ROOM - OG-1</t>
  </si>
  <si>
    <t>OG1-01415</t>
  </si>
  <si>
    <t>OG1-01435</t>
  </si>
  <si>
    <t>OG1-01615</t>
  </si>
  <si>
    <t>OG1-01810</t>
  </si>
  <si>
    <t>OG1-01350</t>
  </si>
  <si>
    <t>OG1-01830</t>
  </si>
  <si>
    <t>CLEAN SURFACE OF CONCRETE FOUNDATION WALL. PATCH VOIDS WITH REPAIR MORTAR - OG-1</t>
  </si>
  <si>
    <t>111 - OG1 - Division 4</t>
  </si>
  <si>
    <t>OGE-01015</t>
  </si>
  <si>
    <t>OG1-01820</t>
  </si>
  <si>
    <t>SG1-02015</t>
  </si>
  <si>
    <t>Coping stone C1/A-300</t>
  </si>
  <si>
    <t>05230</t>
  </si>
  <si>
    <t>112 - OG1 - Division 5</t>
  </si>
  <si>
    <t>OG1-01315</t>
  </si>
  <si>
    <t>OG1-01860</t>
  </si>
  <si>
    <t>OG1-02145</t>
  </si>
  <si>
    <t>PENETRATION FIRESTOPPING EXTG BLDG - OG-1</t>
  </si>
  <si>
    <t>113 - OG1 - Division 7</t>
  </si>
  <si>
    <t>JOINT SEALANTS EXTG BLDGS - OG-1</t>
  </si>
  <si>
    <t>OG1-01370</t>
  </si>
  <si>
    <t>OG1-01825</t>
  </si>
  <si>
    <t>012 - SG1 - Division 23</t>
  </si>
  <si>
    <t>OG1-01330</t>
  </si>
  <si>
    <t>114 - OG1 - Division 8</t>
  </si>
  <si>
    <t>115 - OG1 - Division 9</t>
  </si>
  <si>
    <t>OG1-01325</t>
  </si>
  <si>
    <t>OG1-01855</t>
  </si>
  <si>
    <t>OG1-01340</t>
  </si>
  <si>
    <t>Resilient Flooring and base - OG-1</t>
  </si>
  <si>
    <t>AQUAFENCE FLOOD BARRIER W/ STEEL CHANNEL (8.03) - OG-1</t>
  </si>
  <si>
    <t>116 - OG1 - Division 10</t>
  </si>
  <si>
    <t>MULTIPLE PANEL VSL FLOODGATE SYSTEM (8.11) - OG-1</t>
  </si>
  <si>
    <t>OG1-01865</t>
  </si>
  <si>
    <t>OG1-01380</t>
  </si>
  <si>
    <t>117 - OG1 - Division 14</t>
  </si>
  <si>
    <t>SG1-03112</t>
  </si>
  <si>
    <t>OG1-03005</t>
  </si>
  <si>
    <t>118 - OG1 - Division 22</t>
  </si>
  <si>
    <t>SG1-03032</t>
  </si>
  <si>
    <t>OG1-03030</t>
  </si>
  <si>
    <t>OG1-02040</t>
  </si>
  <si>
    <t>SURV-OGE-M-01005</t>
  </si>
  <si>
    <t>119 - OG1 - Division 23</t>
  </si>
  <si>
    <t>OG1-03015</t>
  </si>
  <si>
    <t>Vacuum Pump Unit: Furnish</t>
  </si>
  <si>
    <t>Vacuum Pump Unit: Install</t>
  </si>
  <si>
    <t>OG1-03025</t>
  </si>
  <si>
    <t>OG1-03107</t>
  </si>
  <si>
    <t>OG1-03135</t>
  </si>
  <si>
    <t>OG1-02210</t>
  </si>
  <si>
    <t>120 - OG1 - Division 26</t>
  </si>
  <si>
    <t>OG1-02010</t>
  </si>
  <si>
    <t>Bypass Connections (Misc Panels, Re-routes, etc)</t>
  </si>
  <si>
    <t>OG1-02035</t>
  </si>
  <si>
    <t>OG10-02395</t>
  </si>
  <si>
    <t>OG1-02015</t>
  </si>
  <si>
    <t>OG1-02125</t>
  </si>
  <si>
    <t>OG1-02020</t>
  </si>
  <si>
    <t>Demolition/Temp Light &amp; Power</t>
  </si>
  <si>
    <t>OG1-02025</t>
  </si>
  <si>
    <t>OG1-02065</t>
  </si>
  <si>
    <t>SG1-03015</t>
  </si>
  <si>
    <t>OG1-02120</t>
  </si>
  <si>
    <t>Lighting Remove &amp; Re-install</t>
  </si>
  <si>
    <t>OG10-02160</t>
  </si>
  <si>
    <t>OG1-02070</t>
  </si>
  <si>
    <t>SURV-OGE-01020</t>
  </si>
  <si>
    <t>OG1-02250</t>
  </si>
  <si>
    <t>OG1-02515</t>
  </si>
  <si>
    <t>OG1-02215</t>
  </si>
  <si>
    <t>OG1-02265</t>
  </si>
  <si>
    <t>OG1-02510</t>
  </si>
  <si>
    <t>121 - OG1 - Division 28</t>
  </si>
  <si>
    <t>OG1-02130</t>
  </si>
  <si>
    <t>OG1-02115</t>
  </si>
  <si>
    <t>OG1-02535</t>
  </si>
  <si>
    <t>OG1-01405</t>
  </si>
  <si>
    <t>EXCAVATION FOR FLOOD BARRIER FOOTINGS AND FOR MASONRY FACADE - OG-1</t>
  </si>
  <si>
    <t>122 - OG1 - Division 31</t>
  </si>
  <si>
    <t>OG1-01780</t>
  </si>
  <si>
    <t>BACKFILL FOR FLOOD BARRIER FOOTINGS AND FOR MASONRY FACADE - OG-1</t>
  </si>
  <si>
    <t>INFILL AREAWAY W/ GRAVEL/TOPSOIL - OG-1</t>
  </si>
  <si>
    <t>OG2-01005</t>
  </si>
  <si>
    <t>OG2</t>
  </si>
  <si>
    <t>123 - OG2 - Division 2</t>
  </si>
  <si>
    <t>OG2-01010</t>
  </si>
  <si>
    <t>OG2-01015</t>
  </si>
  <si>
    <t>OG2-01020</t>
  </si>
  <si>
    <t>OG2-01105</t>
  </si>
  <si>
    <t>OG2-01220</t>
  </si>
  <si>
    <t>OG2-01115</t>
  </si>
  <si>
    <t>OG2-01210</t>
  </si>
  <si>
    <t>Sawcut slab opening for mechanical - 1st floor</t>
  </si>
  <si>
    <t>SG1-03107</t>
  </si>
  <si>
    <t>OG2-01410</t>
  </si>
  <si>
    <t>FORM FLOOD BARRIER FOUNDATIONS - OG-2</t>
  </si>
  <si>
    <t>124 - OG2 - Division 3</t>
  </si>
  <si>
    <t>OG4-01450</t>
  </si>
  <si>
    <t>DRILL &amp; GROUT DOWELS - OG-2</t>
  </si>
  <si>
    <t>INFILL MASONRY OPENINGS W/ REINFORCED CONCRETE - OG-2</t>
  </si>
  <si>
    <t>SG1-03007</t>
  </si>
  <si>
    <t>OG2-01770</t>
  </si>
  <si>
    <t>POUR CONCRETE FLOOD BARRIER FOUNDATIONS - OG-2</t>
  </si>
  <si>
    <t>OG2-01440</t>
  </si>
  <si>
    <t>FORM AND POUR CONCRETE SHELF AND BOND BEAM EXTG BLDGS - OG-2</t>
  </si>
  <si>
    <t>PATCH AND REPAIR CONCRETE SUBSTRATE AND MAKE LEVEL SMOOTH - OG-2</t>
  </si>
  <si>
    <t>OG2-01320</t>
  </si>
  <si>
    <t>FURNISH AND INSTALL FRP REINFORCING ELECTRICAL ROOM - OG-2</t>
  </si>
  <si>
    <t>OG2-01415</t>
  </si>
  <si>
    <t>OG2-01435</t>
  </si>
  <si>
    <t>OG2-01615</t>
  </si>
  <si>
    <t>OG2-01810</t>
  </si>
  <si>
    <t>OG2-01350</t>
  </si>
  <si>
    <t>OG2-01830</t>
  </si>
  <si>
    <t>CLEAN SURFACE OF CONCRETE FOUNDATION WALL. PATCH VOIDS WITH REPAIR MORTAR - OG-2</t>
  </si>
  <si>
    <t>125 - OG2 - Division 4</t>
  </si>
  <si>
    <t>OGW-01015</t>
  </si>
  <si>
    <t>OG2-01820</t>
  </si>
  <si>
    <t>05080</t>
  </si>
  <si>
    <t>126 - OG2 - Division 5</t>
  </si>
  <si>
    <t>OG2-01315</t>
  </si>
  <si>
    <t>OG2-01860</t>
  </si>
  <si>
    <t>OG2-02145</t>
  </si>
  <si>
    <t>PENETRATION FIRESTOPPING EXTG BLDG - OG-2</t>
  </si>
  <si>
    <t>127 - OG2 - Division 7</t>
  </si>
  <si>
    <t>SG1-03025</t>
  </si>
  <si>
    <t>JOINT SEALANTS EXTG BLDGS - OG-2</t>
  </si>
  <si>
    <t>OG2-01370</t>
  </si>
  <si>
    <t>OG2-01825</t>
  </si>
  <si>
    <t>OG2-01330</t>
  </si>
  <si>
    <t>128 - OG2 - Division 8</t>
  </si>
  <si>
    <t>129 - OG2 - Division 9</t>
  </si>
  <si>
    <t>OG2-01325</t>
  </si>
  <si>
    <t>OG2-01855</t>
  </si>
  <si>
    <t>OG2-01340</t>
  </si>
  <si>
    <t>Resilient Flooring and base - OG-2</t>
  </si>
  <si>
    <t>AQUAFENCE FLOOD BARRIER W/ STEEL CHANNEL (8.03) - OG-2</t>
  </si>
  <si>
    <t>130 - OG2 - Division 10</t>
  </si>
  <si>
    <t>MULTIPLE PANEL VSL FLOODGATE SYSTEM (8.11) - OG-2</t>
  </si>
  <si>
    <t>OG2-01865</t>
  </si>
  <si>
    <t>OG2-01380</t>
  </si>
  <si>
    <t>131 - OG2 - Division 14</t>
  </si>
  <si>
    <t>SG1-03310</t>
  </si>
  <si>
    <t>OG2-03005</t>
  </si>
  <si>
    <t>132 - OG2 - Division 22</t>
  </si>
  <si>
    <t>OG2-03030</t>
  </si>
  <si>
    <t>OG2-02035</t>
  </si>
  <si>
    <t>SURV-OGW-M-01005</t>
  </si>
  <si>
    <t>133 - OG2 - Division 23</t>
  </si>
  <si>
    <t>OG2-03112</t>
  </si>
  <si>
    <t>OG2-03032</t>
  </si>
  <si>
    <t>OG2-03015</t>
  </si>
  <si>
    <t>OG2-03107</t>
  </si>
  <si>
    <t>OG2-03007</t>
  </si>
  <si>
    <t>OG2-03025</t>
  </si>
  <si>
    <t>OG2-03135</t>
  </si>
  <si>
    <t>OG2-02210</t>
  </si>
  <si>
    <t>134 - OG2 - Division 26</t>
  </si>
  <si>
    <t>OG2-02010</t>
  </si>
  <si>
    <t>OG2-02025</t>
  </si>
  <si>
    <t>OGW-02115</t>
  </si>
  <si>
    <t>OG2-02020</t>
  </si>
  <si>
    <t>OG2-02130</t>
  </si>
  <si>
    <t>OG2-02015</t>
  </si>
  <si>
    <t>OG2-02030</t>
  </si>
  <si>
    <t>OG2-02240</t>
  </si>
  <si>
    <t>OG2-02070</t>
  </si>
  <si>
    <t>SURV-OGW-E-01015</t>
  </si>
  <si>
    <t>OG2-02245</t>
  </si>
  <si>
    <t>OG2-02515</t>
  </si>
  <si>
    <t>OG2-02260</t>
  </si>
  <si>
    <t>OG2-02510</t>
  </si>
  <si>
    <t>135 - OG2 - Division 28</t>
  </si>
  <si>
    <t>OG2-02115</t>
  </si>
  <si>
    <t>OG2-02535</t>
  </si>
  <si>
    <t>OG2-01405</t>
  </si>
  <si>
    <t>EXCAVATION FOR FLOOD BARRIER FOOTINGS AND FOR MASONRY FACADE - OG-2</t>
  </si>
  <si>
    <t>136 - OG2 - Division 31</t>
  </si>
  <si>
    <t>OG2-01780</t>
  </si>
  <si>
    <t>BACKFILL FOR FLOOD BARRIER FOOTINGS AND FOR MASONRY FACADE - OG-2</t>
  </si>
  <si>
    <t>INFILL AREAWAY W/ GRAVEL/TOPSOIL - OG-2</t>
  </si>
  <si>
    <t>OG3-01005</t>
  </si>
  <si>
    <t>OG3</t>
  </si>
  <si>
    <t>137 - OG3 - Division 2</t>
  </si>
  <si>
    <t>OG3-01010</t>
  </si>
  <si>
    <t>OG3-01015</t>
  </si>
  <si>
    <t>OG3-01020</t>
  </si>
  <si>
    <t>OG3-01105</t>
  </si>
  <si>
    <t>SG1-02010</t>
  </si>
  <si>
    <t>013 - SG1 - Division 26</t>
  </si>
  <si>
    <t>OG3-01220</t>
  </si>
  <si>
    <t>OG3-01115</t>
  </si>
  <si>
    <t>OG3-01210</t>
  </si>
  <si>
    <t>SG1-02065</t>
  </si>
  <si>
    <t>SG1-02130</t>
  </si>
  <si>
    <t>OG3-01410</t>
  </si>
  <si>
    <t>FORM FLOOD BARRIER FOUNDATIONS - OG-3</t>
  </si>
  <si>
    <t>138 - OG3 - Division 3</t>
  </si>
  <si>
    <t>OG3-01450</t>
  </si>
  <si>
    <t>DRILL &amp; GROUT DOWELS - OG-3</t>
  </si>
  <si>
    <t>OG5-01450</t>
  </si>
  <si>
    <t>INFILL MASONRY OPENINGS W/ REINFORCED CONCRETE - OG-3</t>
  </si>
  <si>
    <t>OG3-01770</t>
  </si>
  <si>
    <t>POUR CONCRETE FLOOD BARRIER FOUNDATIONS - OG-3</t>
  </si>
  <si>
    <t>OG3-01440</t>
  </si>
  <si>
    <t>FORM AND POUR CONCRETE SHELF AND BOND BEAM EXTG BLDGS - OG-3</t>
  </si>
  <si>
    <t>PATCH AND REPAIR CONCRETE SUBSTRATE AND MAKE LEVEL SMOOTH - OG-3</t>
  </si>
  <si>
    <t>OG3-01320</t>
  </si>
  <si>
    <t>FURNISH AND INSTALL FRP REINFORCING ELECTRICAL ROOM - OG-3</t>
  </si>
  <si>
    <t>OG3-01415</t>
  </si>
  <si>
    <t>OG3-01435</t>
  </si>
  <si>
    <t>OG3-01615</t>
  </si>
  <si>
    <t>SG1-02035</t>
  </si>
  <si>
    <t>OG3-01810</t>
  </si>
  <si>
    <t>OG3-01350</t>
  </si>
  <si>
    <t>OG3-01830</t>
  </si>
  <si>
    <t>CLEAN SURFACE OF CONCRETE FOUNDATION WALL. PATCH VOIDS WITH REPAIR MORTAR - OG-3</t>
  </si>
  <si>
    <t>139 - OG3 - Division 4</t>
  </si>
  <si>
    <t>OG3-01820</t>
  </si>
  <si>
    <t>05110</t>
  </si>
  <si>
    <t>140 - OG3 - Division 5</t>
  </si>
  <si>
    <t>SG1-02030</t>
  </si>
  <si>
    <t>OG3-01315</t>
  </si>
  <si>
    <t>OG3-01860</t>
  </si>
  <si>
    <t>OG3-02150</t>
  </si>
  <si>
    <t>PENETRATION FIRESTOPPING EXTG BLDG - OG-3</t>
  </si>
  <si>
    <t>141 - OG3 - Divisiono 7</t>
  </si>
  <si>
    <t>JOINT SEALANTS EXTG BLDGS - OG-3</t>
  </si>
  <si>
    <t>OG3-01370</t>
  </si>
  <si>
    <t>OG3-01825</t>
  </si>
  <si>
    <t>OG3-01330</t>
  </si>
  <si>
    <t>142 - OG3 - Division 8</t>
  </si>
  <si>
    <t>143 - OG3 - Division 9</t>
  </si>
  <si>
    <t>SG1-02025</t>
  </si>
  <si>
    <t>OG3-01325</t>
  </si>
  <si>
    <t>OG3-01855</t>
  </si>
  <si>
    <t>OG3-01340</t>
  </si>
  <si>
    <t>Resilient Flooring and base - OG-3</t>
  </si>
  <si>
    <t>AQUAFENCE FLOOD BARRIER W/ STEEL CHANNEL (8.03) - OG-3</t>
  </si>
  <si>
    <t>144 - OG3 - Division 10</t>
  </si>
  <si>
    <t>MULTIPLE PANEL VSL FLOODGATE SYSTEM (8.11) - OG-3</t>
  </si>
  <si>
    <t>OG3-01865</t>
  </si>
  <si>
    <t>OG3-01380</t>
  </si>
  <si>
    <t>145 - OG3 - Division 14</t>
  </si>
  <si>
    <t>SG1-02115</t>
  </si>
  <si>
    <t>OG3-03005</t>
  </si>
  <si>
    <t>146 - OG3 - Division 22</t>
  </si>
  <si>
    <t>OG3-03030</t>
  </si>
  <si>
    <t>OG3-02030</t>
  </si>
  <si>
    <t>147 - OG3 - Division 23</t>
  </si>
  <si>
    <t>OG3-03112</t>
  </si>
  <si>
    <t>OG3-03032</t>
  </si>
  <si>
    <t>OG3-03015</t>
  </si>
  <si>
    <t>SG1-02040</t>
  </si>
  <si>
    <t>OG3-03007</t>
  </si>
  <si>
    <t>OG3-03025</t>
  </si>
  <si>
    <t>OG3-03107</t>
  </si>
  <si>
    <t>OG3-03135</t>
  </si>
  <si>
    <t>OG3-02210</t>
  </si>
  <si>
    <t>148 - OG3 - Division 26</t>
  </si>
  <si>
    <t>OG3-02010</t>
  </si>
  <si>
    <t>SG1-02105</t>
  </si>
  <si>
    <t>OG3-02025</t>
  </si>
  <si>
    <t>OG3-02260</t>
  </si>
  <si>
    <t>OG3-02020</t>
  </si>
  <si>
    <t>OG3-02130</t>
  </si>
  <si>
    <t>OG3-02015</t>
  </si>
  <si>
    <t>OG3-02035</t>
  </si>
  <si>
    <t>OG3-02240</t>
  </si>
  <si>
    <t>OG3-02070</t>
  </si>
  <si>
    <t>OG3-02245</t>
  </si>
  <si>
    <t>OG3-02515</t>
  </si>
  <si>
    <t>OG3-02265</t>
  </si>
  <si>
    <t>OG3-02510</t>
  </si>
  <si>
    <t>149 - OG3 - Division 28</t>
  </si>
  <si>
    <t>OG3-02115</t>
  </si>
  <si>
    <t>OG3-02535</t>
  </si>
  <si>
    <t>OG3-01405</t>
  </si>
  <si>
    <t>EXCAVATION FOR FLOOD BARRIER FOOTINGS AND FOR MASONRY FACADE - OG-3</t>
  </si>
  <si>
    <t>150 - OG3 - Division 31</t>
  </si>
  <si>
    <t>OG3-01780</t>
  </si>
  <si>
    <t>BACKFILL FOR FLOOD BARRIER FOOTINGS AND FOR MASONRY FACADE - OG-3</t>
  </si>
  <si>
    <t>INFILL AREAWAY W/ GRAVEL/TOPSOIL - OG-3</t>
  </si>
  <si>
    <t>OG4-01005</t>
  </si>
  <si>
    <t>OG4</t>
  </si>
  <si>
    <t>151 - OG4 - Division 2</t>
  </si>
  <si>
    <t>OG4-01010</t>
  </si>
  <si>
    <t>OG4-01015</t>
  </si>
  <si>
    <t>OG4-01020</t>
  </si>
  <si>
    <t>OG4-01105</t>
  </si>
  <si>
    <t>OG4-01220</t>
  </si>
  <si>
    <t>OG4-01115</t>
  </si>
  <si>
    <t>OG4-01210</t>
  </si>
  <si>
    <t>SG1-01405</t>
  </si>
  <si>
    <t>EXCAVATION FOR FLOOD BARRIER FOOTINGS AND FOR MASONRY FACADE - SG-1</t>
  </si>
  <si>
    <t>014 - SG1 - Division 31</t>
  </si>
  <si>
    <t>OG4-01410</t>
  </si>
  <si>
    <t>FORM FLOOD BARRIER FOUNDATIONS - OG-4</t>
  </si>
  <si>
    <t>152 - OG4 - Division 3</t>
  </si>
  <si>
    <t>DRILL &amp; GROUT DOWELS - OG-4</t>
  </si>
  <si>
    <t>INFILL MASONRY OPENINGS W/ REINFORCED CONCRETE - OG-4</t>
  </si>
  <si>
    <t>SG1-01480</t>
  </si>
  <si>
    <t>BACKFILL FOR FLOOD BARRIER FOOTINGS AND FOR MASONRY FACADE - SG-1</t>
  </si>
  <si>
    <t>OG4-01570</t>
  </si>
  <si>
    <t>POUR CONCRETE FLOOD BARRIER FOUNDATIONS - OG-4</t>
  </si>
  <si>
    <t>OG4-01440</t>
  </si>
  <si>
    <t>FORM AND POUR CONCRETE SHELF AND BOND BEAM EXTG BLDGS - OG-4</t>
  </si>
  <si>
    <t>PATCH AND REPAIR CONCRETE SUBSTRATE AND MAKE LEVEL SMOOTH - OG-4</t>
  </si>
  <si>
    <t>OG4-01320</t>
  </si>
  <si>
    <t>FURNISH AND INSTALL FRP REINFORCING ELECTRICAL ROOM - OG-4</t>
  </si>
  <si>
    <t>OG4-01415</t>
  </si>
  <si>
    <t>OG4-01435</t>
  </si>
  <si>
    <t>OG4-01615</t>
  </si>
  <si>
    <t>OG4-01810</t>
  </si>
  <si>
    <t>OG4-01350</t>
  </si>
  <si>
    <t>OG4-01830</t>
  </si>
  <si>
    <t>INFILL AREAWAY W/ GRAVEL/TOPSOIL - SG-1</t>
  </si>
  <si>
    <t>CLEAN SURFACE OF CONCRETE FOUNDATION WALL. PATCH VOIDS WITH REPAIR MORTAR - OG-4</t>
  </si>
  <si>
    <t>153 - OG4 - Division 4</t>
  </si>
  <si>
    <t>OG4-01820</t>
  </si>
  <si>
    <t>05140</t>
  </si>
  <si>
    <t>154 - OG4 - Division 5</t>
  </si>
  <si>
    <t>OG4-01315</t>
  </si>
  <si>
    <t>OG4-01860</t>
  </si>
  <si>
    <t>OG4-02145</t>
  </si>
  <si>
    <t>PENETRATION FIRESTOPPING EXTG BLDG - OG 4</t>
  </si>
  <si>
    <t>155 - OG4 - Division 7</t>
  </si>
  <si>
    <t>SG2-01005</t>
  </si>
  <si>
    <t>SG2</t>
  </si>
  <si>
    <t>015 - SG2 - Division 2</t>
  </si>
  <si>
    <t>JOINT SEALANTS EXTG BLDGS - OG-4</t>
  </si>
  <si>
    <t>OG4-01370</t>
  </si>
  <si>
    <t>OG4-01825</t>
  </si>
  <si>
    <t>OG4-01330</t>
  </si>
  <si>
    <t>156 - OG4 - Division 8</t>
  </si>
  <si>
    <t>157 - OG4 - Division 9</t>
  </si>
  <si>
    <t>OG4-01325</t>
  </si>
  <si>
    <t>SG2-01010</t>
  </si>
  <si>
    <t>OG4-01855</t>
  </si>
  <si>
    <t>OG4-01340</t>
  </si>
  <si>
    <t>Resilient Flooring and base - OG-4</t>
  </si>
  <si>
    <t>AQUAFENCE FLOOD BARRIER W/ STEEL CHANNEL (8.03) - OG-4</t>
  </si>
  <si>
    <t>158 - OG4 - Division 10</t>
  </si>
  <si>
    <t>MULTIPLE PANEL VSL FLOODGATE SYSTEM (8.11) - OG-4</t>
  </si>
  <si>
    <t>OG4-01865</t>
  </si>
  <si>
    <t>OG4-01380</t>
  </si>
  <si>
    <t>159 - OG4 - Division 14</t>
  </si>
  <si>
    <t>SG2-01015</t>
  </si>
  <si>
    <t>SG2-01020</t>
  </si>
  <si>
    <t>OG4-03005</t>
  </si>
  <si>
    <t>160 - OG4 - Division 22</t>
  </si>
  <si>
    <t>OG4-03030</t>
  </si>
  <si>
    <t>OG4-02045</t>
  </si>
  <si>
    <t>SURV-OGP1-M-01005</t>
  </si>
  <si>
    <t>161 - OG4 - Division 23</t>
  </si>
  <si>
    <t>OG4-03112</t>
  </si>
  <si>
    <t>OG4-03032</t>
  </si>
  <si>
    <t>OG4-03015</t>
  </si>
  <si>
    <t>OG4-03025</t>
  </si>
  <si>
    <t>OG4-02210</t>
  </si>
  <si>
    <t>162 - OG4 - Division 26</t>
  </si>
  <si>
    <t>OG4-02015</t>
  </si>
  <si>
    <t>OG4-02040</t>
  </si>
  <si>
    <t>OGP1-02010</t>
  </si>
  <si>
    <t>OG4-02020</t>
  </si>
  <si>
    <t>OG4-02130</t>
  </si>
  <si>
    <t>OG4-02025</t>
  </si>
  <si>
    <t>OG4-02030</t>
  </si>
  <si>
    <t>OG4-02240</t>
  </si>
  <si>
    <t>OG4-02050</t>
  </si>
  <si>
    <t>SURV-OGP1-E-01010</t>
  </si>
  <si>
    <t>OG4-02245</t>
  </si>
  <si>
    <t>OG4-02515</t>
  </si>
  <si>
    <t>OG4-02260</t>
  </si>
  <si>
    <t>OG4-02510</t>
  </si>
  <si>
    <t>163 - OG4 - Division 28</t>
  </si>
  <si>
    <t>OG4-02115</t>
  </si>
  <si>
    <t>OG4-02535</t>
  </si>
  <si>
    <t>OG4-01405</t>
  </si>
  <si>
    <t>EXCAVATION FOR FLOOD BARRIER FOOTINGS AND FOR MASONRY FACADE - OG-4</t>
  </si>
  <si>
    <t>164 - OG4 - Division 31</t>
  </si>
  <si>
    <t>SG2-01105</t>
  </si>
  <si>
    <t>OG4-01580</t>
  </si>
  <si>
    <t>BACKFILL FOR FLOOD BARRIER FOOTINGS AND FOR MASONRY FACADE - OG-4</t>
  </si>
  <si>
    <t>INFILL AREAWAY W/ GRAVEL/TOPSOIL - OG-4</t>
  </si>
  <si>
    <t>OG5-01005</t>
  </si>
  <si>
    <t>OG5</t>
  </si>
  <si>
    <t>165 - OG5 - Division 2</t>
  </si>
  <si>
    <t>OG5-01010</t>
  </si>
  <si>
    <t>OG5-01015</t>
  </si>
  <si>
    <t>OG5-01020</t>
  </si>
  <si>
    <t>SG2-01220</t>
  </si>
  <si>
    <t>OG5-01105</t>
  </si>
  <si>
    <t>OG5-01220</t>
  </si>
  <si>
    <t>OG5-01115</t>
  </si>
  <si>
    <t>OG5-01210</t>
  </si>
  <si>
    <t>Remove existing door, frame and hardware - cellar</t>
  </si>
  <si>
    <t>OG5-01410</t>
  </si>
  <si>
    <t>FORM FLOOD BARRIER FOUNDATIONS - OG-5</t>
  </si>
  <si>
    <t>166 - OG5 - Division 3</t>
  </si>
  <si>
    <t>DRILL &amp; GROUT DOWELS - OG-5</t>
  </si>
  <si>
    <t>OG2-01450</t>
  </si>
  <si>
    <t>INFILL MASONRY OPENINGS W/ REINFORCED CONCRETE - OG-5</t>
  </si>
  <si>
    <t>OG5-01570</t>
  </si>
  <si>
    <t>POUR CONCRETE FLOOD BARRIER FOUNDATIONS - OG-5</t>
  </si>
  <si>
    <t>OG5-01440</t>
  </si>
  <si>
    <t>FORM AND POUR CONCRETE SHELF AND BOND BEAM EXTG BLDGS - OG-5</t>
  </si>
  <si>
    <t>PATCH AND REPAIR CONCRETE SUBSTRATE AND MAKE LEVEL SMOOTH - OG-5</t>
  </si>
  <si>
    <t>SG2-01115</t>
  </si>
  <si>
    <t>OG5-01320</t>
  </si>
  <si>
    <t>FURNISH AND INSTALL FRP REINFORCING ELECTRICAL ROOM - OG-5</t>
  </si>
  <si>
    <t>OG5-01415</t>
  </si>
  <si>
    <t>OG5-01435</t>
  </si>
  <si>
    <t>OG5-01565</t>
  </si>
  <si>
    <t>OG5-01810</t>
  </si>
  <si>
    <t>OG5-01350</t>
  </si>
  <si>
    <t>OG5-01830</t>
  </si>
  <si>
    <t>CLEAN SURFACE OF CONCRETE FOUNDATION WALL. PATCH VOIDS WITH REPAIR MORTAR - OG-5</t>
  </si>
  <si>
    <t>167 - OG5 - Division 4</t>
  </si>
  <si>
    <t>OG5-01820</t>
  </si>
  <si>
    <t>05260</t>
  </si>
  <si>
    <t>168 - OG5 - Division 5</t>
  </si>
  <si>
    <t>OG5-01315</t>
  </si>
  <si>
    <t>OG5-01860</t>
  </si>
  <si>
    <t>OG5-02145</t>
  </si>
  <si>
    <t>PENETRATION FIRESTOPPING EXTG BLDG - OG 5</t>
  </si>
  <si>
    <t>169 - OG5 - Division 7</t>
  </si>
  <si>
    <t>JOINT SEALANTS EXTG BLDGS - OG-5</t>
  </si>
  <si>
    <t>OG5-01370</t>
  </si>
  <si>
    <t>OG5-01825</t>
  </si>
  <si>
    <t>OG5-01330</t>
  </si>
  <si>
    <t>170 - OG5 - Division 8</t>
  </si>
  <si>
    <t>171 - OG5 - Division 9</t>
  </si>
  <si>
    <t>OG5-01325</t>
  </si>
  <si>
    <t>SG2-01210</t>
  </si>
  <si>
    <t>OG5-01855</t>
  </si>
  <si>
    <t>OG5-01340</t>
  </si>
  <si>
    <t>Resilient Flooring and base - OG-5</t>
  </si>
  <si>
    <t>AQUAFENCE FLOOD BARRIER W/ STEEL CHANNEL (8.03) - OG-5</t>
  </si>
  <si>
    <t>172 - OG5 - Division 10</t>
  </si>
  <si>
    <t>MULTIPLE PANEL VSL FLOODGATE SYSTEM (8.11) - OG-5</t>
  </si>
  <si>
    <t>OG5-01865</t>
  </si>
  <si>
    <t>OG5-01380</t>
  </si>
  <si>
    <t>173 - OG5 - Division 14</t>
  </si>
  <si>
    <t>SG2-01205</t>
  </si>
  <si>
    <t>OG5-03005</t>
  </si>
  <si>
    <t>174 - OG5 - Division 22</t>
  </si>
  <si>
    <t>Existing Ramp railing to be be removed - 1st fllor</t>
  </si>
  <si>
    <t>OG5-03030</t>
  </si>
  <si>
    <t>SG2-01410</t>
  </si>
  <si>
    <t>FORM FLOOD BARRIER FOUNDATIONS - SG-2</t>
  </si>
  <si>
    <t>016 - SG2 - Division 3</t>
  </si>
  <si>
    <t>OG5-02045</t>
  </si>
  <si>
    <t>175 - OG5 - Division 23</t>
  </si>
  <si>
    <t>OG5-03112</t>
  </si>
  <si>
    <t>OG5-03032</t>
  </si>
  <si>
    <t>SG2-01450</t>
  </si>
  <si>
    <t>DRILL &amp; GROUT DOWELS - SG-2</t>
  </si>
  <si>
    <t>OG5-03015</t>
  </si>
  <si>
    <t>OG5-03107</t>
  </si>
  <si>
    <t>OG5-03007</t>
  </si>
  <si>
    <t>OG5-03025</t>
  </si>
  <si>
    <t>INFILL MASONRY OPENINGS W/ REINFORCED CONCRETE - SG-2</t>
  </si>
  <si>
    <t>OG5-03310</t>
  </si>
  <si>
    <t>OG5-02210</t>
  </si>
  <si>
    <t>176 - OG5 - Division 26</t>
  </si>
  <si>
    <t>SG2-01470</t>
  </si>
  <si>
    <t>POUR CONCRETE FLOOD BARRIER FOUNDATIONS - SG-2</t>
  </si>
  <si>
    <t>OG5-02010</t>
  </si>
  <si>
    <t>OG5-02040</t>
  </si>
  <si>
    <t>OGP1-02025</t>
  </si>
  <si>
    <t>OG5-02015</t>
  </si>
  <si>
    <t>OG5-02125</t>
  </si>
  <si>
    <t>OG5-02025</t>
  </si>
  <si>
    <t>SG2-01440</t>
  </si>
  <si>
    <t>FORM AND POUR CONCRETE SHELF AND BOND BEAM EXTG BLDGS - SG-2</t>
  </si>
  <si>
    <t>OG5-02030</t>
  </si>
  <si>
    <t>OG5-02240</t>
  </si>
  <si>
    <t>OG5-02050</t>
  </si>
  <si>
    <t>OG5-02250</t>
  </si>
  <si>
    <t>OG5-02515</t>
  </si>
  <si>
    <t>OG5-02265</t>
  </si>
  <si>
    <t>SG2-01415</t>
  </si>
  <si>
    <t>OG5-02510</t>
  </si>
  <si>
    <t>177 - OG5 - Division 28</t>
  </si>
  <si>
    <t>OG5-02115</t>
  </si>
  <si>
    <t>OG5-02535</t>
  </si>
  <si>
    <t>OG5-01405</t>
  </si>
  <si>
    <t>EXCAVATION FOR FLOOD BARRIER FOOTINGS AND FOR MASONRY FACADE - OG-5</t>
  </si>
  <si>
    <t>178 - OG5 - Division 31</t>
  </si>
  <si>
    <t>OG5-01580</t>
  </si>
  <si>
    <t>BACKFILL FOR FLOOD BARRIER FOOTINGS AND FOR MASONRY FACADE - OG-5</t>
  </si>
  <si>
    <t>INFILL AREAWAY W/ GRAVEL/TOPSOIL - OG-5</t>
  </si>
  <si>
    <t>OG6-01005</t>
  </si>
  <si>
    <t>OG6</t>
  </si>
  <si>
    <t>179 - OG6 - Division 2</t>
  </si>
  <si>
    <t>SG2-01435</t>
  </si>
  <si>
    <t>OG6-01010</t>
  </si>
  <si>
    <t>OG6-01015</t>
  </si>
  <si>
    <t>OG6-01020</t>
  </si>
  <si>
    <t>Asbestos Panels</t>
  </si>
  <si>
    <t>OG6-01105</t>
  </si>
  <si>
    <t>Remove existing paint and plaster - cellar and basement</t>
  </si>
  <si>
    <t>OG6-01220</t>
  </si>
  <si>
    <t>SG2-01535</t>
  </si>
  <si>
    <t>Remove existing vent / window and frame- cellar and basement</t>
  </si>
  <si>
    <t>Remove existing door, frame and hardware - basement</t>
  </si>
  <si>
    <t>OG6-01115</t>
  </si>
  <si>
    <t>Remove Areaway slab and drain - basement</t>
  </si>
  <si>
    <t>Remove Areaway grate - cellar and basement</t>
  </si>
  <si>
    <t>Sawcut and remove portion of areaway wall - basement</t>
  </si>
  <si>
    <t>OG6-01210</t>
  </si>
  <si>
    <t>SG2-01810</t>
  </si>
  <si>
    <t>SG2-01350</t>
  </si>
  <si>
    <t>OG6-01410</t>
  </si>
  <si>
    <t>FORM FLOOD BARRIER FOUNDATIONS &amp; BOILER ROOM WALLS - OG-6</t>
  </si>
  <si>
    <t>180 - OG6 - Division 3</t>
  </si>
  <si>
    <t>OG6-01450</t>
  </si>
  <si>
    <t>DRILL &amp; GROUT DOWELS - OG-6</t>
  </si>
  <si>
    <t>INFILL MASONRY OPENINGS W/ REINFORCED CONCRETE - OG-6</t>
  </si>
  <si>
    <t>OG6-01770</t>
  </si>
  <si>
    <t>POUR CONCRETE FLOOD BARRIER FOUNDATIONS - OG-6</t>
  </si>
  <si>
    <t>OG6-01440</t>
  </si>
  <si>
    <t>FORM AND POUR CONCRETE SHELF AND BOND BEAM EXTG BLDGS - OG-6</t>
  </si>
  <si>
    <t>PATCH AND REPAIR CONCRETE SUBSTRATE AND MAKE LEVEL SMOOTH - OG-6</t>
  </si>
  <si>
    <t>OG6-01320</t>
  </si>
  <si>
    <t>FURNISH AND INSTALL FRP REINFORCING ELECTRICAL ROOM - OG-6</t>
  </si>
  <si>
    <t>OG6-01415</t>
  </si>
  <si>
    <t>OG6-01435</t>
  </si>
  <si>
    <t>OG6-01765</t>
  </si>
  <si>
    <t>SG2-01830</t>
  </si>
  <si>
    <t>OG6-01810</t>
  </si>
  <si>
    <t>OG6-01350</t>
  </si>
  <si>
    <t>Boiler Room Walls</t>
  </si>
  <si>
    <t>OG6-01830</t>
  </si>
  <si>
    <t>181 - OG6 - Division 4</t>
  </si>
  <si>
    <t>OG6-01820</t>
  </si>
  <si>
    <t>05290</t>
  </si>
  <si>
    <t>182 - OG6 - Division 5</t>
  </si>
  <si>
    <t>CLEAN SURFACE OF CONCRETE FOUNDATION WALL. PATCH VOIDS WITH REPAIR MORTAR - SG-2</t>
  </si>
  <si>
    <t>017 - SG2 - Division 4</t>
  </si>
  <si>
    <t>OG6-01315</t>
  </si>
  <si>
    <t>OG6-01860</t>
  </si>
  <si>
    <t>OG6-02145</t>
  </si>
  <si>
    <t>PENETRATION FIRESTOPPING EXTG BLDG - OG-6</t>
  </si>
  <si>
    <t>183 - OG6 - Division 7</t>
  </si>
  <si>
    <t>JOINT SEALANTS EXTG BLDGS - OG 6</t>
  </si>
  <si>
    <t>OG6-01370</t>
  </si>
  <si>
    <t>OG6-01825</t>
  </si>
  <si>
    <t>08140</t>
  </si>
  <si>
    <t>ALUMINUM WINDOWS</t>
  </si>
  <si>
    <t>184 - OG6 - Division 8</t>
  </si>
  <si>
    <t>OG6-01330</t>
  </si>
  <si>
    <t>185 - OG6 - Division 9</t>
  </si>
  <si>
    <t>OG6-01325</t>
  </si>
  <si>
    <t>OG6-01855</t>
  </si>
  <si>
    <t>OG6-01340</t>
  </si>
  <si>
    <t>Resilient Flooring and base - OG-6</t>
  </si>
  <si>
    <t>AQUAFENCE FLOOD BARRIER W/ STEEL CHANNEL (8.03) - OG-6</t>
  </si>
  <si>
    <t>186 - OG6 - Division 10</t>
  </si>
  <si>
    <t>SG2-01820</t>
  </si>
  <si>
    <t>MULTIPLE PANEL VSL FLOODGATE SYSTEM (8.11) - OG-6</t>
  </si>
  <si>
    <t>OG6-01865</t>
  </si>
  <si>
    <t>OG6-01380</t>
  </si>
  <si>
    <t>187 - OG6 - Division 14</t>
  </si>
  <si>
    <t>OG6-03005</t>
  </si>
  <si>
    <t>188 - OG6 - Division 22</t>
  </si>
  <si>
    <t>OG6-03030</t>
  </si>
  <si>
    <t>OG6-02045</t>
  </si>
  <si>
    <t>189 - OG6 - Division 23</t>
  </si>
  <si>
    <t>05470</t>
  </si>
  <si>
    <t>018 - SG2 - Division 5</t>
  </si>
  <si>
    <t>OG6-03112</t>
  </si>
  <si>
    <t>OG6-03032</t>
  </si>
  <si>
    <t>OG6-03015</t>
  </si>
  <si>
    <t>SG2-01315</t>
  </si>
  <si>
    <t>OG6-03107</t>
  </si>
  <si>
    <t>OG6-03007</t>
  </si>
  <si>
    <t>OG6-03025</t>
  </si>
  <si>
    <t>OG6-03135</t>
  </si>
  <si>
    <t>SG2-01860</t>
  </si>
  <si>
    <t>OG6-02210</t>
  </si>
  <si>
    <t>190 - OG6 - Division 26</t>
  </si>
  <si>
    <t>SG2-02125</t>
  </si>
  <si>
    <t>PENETRATION FIRESTOPPING EXTG BLDG - SG-2</t>
  </si>
  <si>
    <t>019 - SG2 - Division 7</t>
  </si>
  <si>
    <t>OG6-02015</t>
  </si>
  <si>
    <t>OG6-02040</t>
  </si>
  <si>
    <t>OGE-02115</t>
  </si>
  <si>
    <t>OG6-02020</t>
  </si>
  <si>
    <t>OG6-02115</t>
  </si>
  <si>
    <t>OG6-02025</t>
  </si>
  <si>
    <t>OG6-02030</t>
  </si>
  <si>
    <t>OG6-02240</t>
  </si>
  <si>
    <t>SG2-01320</t>
  </si>
  <si>
    <t>JOINT SEALANTS EXTG BLDGS - SG-2</t>
  </si>
  <si>
    <t>OG6-02050</t>
  </si>
  <si>
    <t>OG6-02245</t>
  </si>
  <si>
    <t>OG6-02515</t>
  </si>
  <si>
    <t>OG6-02260</t>
  </si>
  <si>
    <t>OG6-02510</t>
  </si>
  <si>
    <t>191 - OG6 - Division 28</t>
  </si>
  <si>
    <t>OG6-02120</t>
  </si>
  <si>
    <t>OG6-02535</t>
  </si>
  <si>
    <t>OG6-01405</t>
  </si>
  <si>
    <t>EXCAVATION FOR FLOOD BARRIER FOOTINGS AND FOR MASONRY FACADE - OG-6</t>
  </si>
  <si>
    <t>192 - OG6 - Division 31</t>
  </si>
  <si>
    <t>OG6-01780</t>
  </si>
  <si>
    <t>BACKFILL FOR FLOOD BARRIER FOOTINGS AND FOR MASONRY FACADE - OG-6</t>
  </si>
  <si>
    <t>INFILL AREAWAY W/ GRAVEL/TOPSOIL - OG-6</t>
  </si>
  <si>
    <t>OG10-01013</t>
  </si>
  <si>
    <t>OG7</t>
  </si>
  <si>
    <t>193 - OG7 - Division 2</t>
  </si>
  <si>
    <t>OG10-01015</t>
  </si>
  <si>
    <t>Demo Existing Building/Temp Light &amp; Power</t>
  </si>
  <si>
    <t>194 - OG7 - Division 26</t>
  </si>
  <si>
    <t>OG8-01070</t>
  </si>
  <si>
    <t>FORMWORK NEW BUILDING - OG-8</t>
  </si>
  <si>
    <t>OG8</t>
  </si>
  <si>
    <t>195 - OG8 - Division 3</t>
  </si>
  <si>
    <t>OG8-01175</t>
  </si>
  <si>
    <t>SET ANCHOR BOLTS FOR STEEL COLUMNS - OG-8</t>
  </si>
  <si>
    <t>OG8-01040</t>
  </si>
  <si>
    <t>POUR CONCRETE NEW BUILDINGS - OG-8</t>
  </si>
  <si>
    <t>OG8-01135</t>
  </si>
  <si>
    <t>FINISH SLABS - OG-8</t>
  </si>
  <si>
    <t>OG8-01075</t>
  </si>
  <si>
    <t>Grade Beams</t>
  </si>
  <si>
    <t>OG8-01170</t>
  </si>
  <si>
    <t>OG8-01130</t>
  </si>
  <si>
    <t>Equipment Pads</t>
  </si>
  <si>
    <t>OG8-01155</t>
  </si>
  <si>
    <t>Foundation Walls</t>
  </si>
  <si>
    <t>Concrete Stairs</t>
  </si>
  <si>
    <t>OG8-01205</t>
  </si>
  <si>
    <t>SG2-01370</t>
  </si>
  <si>
    <t>OG8-01230</t>
  </si>
  <si>
    <t>196 - OG8 - Division 4</t>
  </si>
  <si>
    <t>OG8-01275</t>
  </si>
  <si>
    <t>OG8-01250</t>
  </si>
  <si>
    <t>197 - OG8 - Division 5</t>
  </si>
  <si>
    <t>OG8-01105</t>
  </si>
  <si>
    <t>SG2-01825</t>
  </si>
  <si>
    <t>OG8-01270</t>
  </si>
  <si>
    <t>Dunnage Stair and Railing (1)</t>
  </si>
  <si>
    <t>OG8-01290</t>
  </si>
  <si>
    <t>Stair A: 1st, 2nd &amp; 3rd Floor Stair and Landing with Hand &amp; Guard Rail</t>
  </si>
  <si>
    <t>(2'9"X8"H) S.S FLOOD VENT W/ S.S SCREEN COVER NEW BLDGS (8.06) - SG-2</t>
  </si>
  <si>
    <t>020 - SG2 - Division 8</t>
  </si>
  <si>
    <t>Stair B: Stair, Landing and Hand &amp; Guard Rail</t>
  </si>
  <si>
    <t>OG8-01295</t>
  </si>
  <si>
    <t>1st to 2nd Floor Ship Ladder with Cage and Platform Landing</t>
  </si>
  <si>
    <t>Egress Stair: Stair &amp; Landing with Hand &amp; Guard Rail</t>
  </si>
  <si>
    <t>OG8-01305</t>
  </si>
  <si>
    <t>198 - OG8 - Division 6</t>
  </si>
  <si>
    <t>OG8-01125</t>
  </si>
  <si>
    <t>3" RIGID INSULATION UNDER GRADE NEW BLDGS - OG-8</t>
  </si>
  <si>
    <t>199 - OG8 - Division 7</t>
  </si>
  <si>
    <t>OG8-02495</t>
  </si>
  <si>
    <t>PENETRATION FIRESTOPPING NEW BLDG - OG-8</t>
  </si>
  <si>
    <t>JOINT SEALANTS NEW BLDGS - OG-8</t>
  </si>
  <si>
    <t>SG2-01330</t>
  </si>
  <si>
    <t>OG8-01025</t>
  </si>
  <si>
    <t>OG8-01072</t>
  </si>
  <si>
    <t>OG8-01255</t>
  </si>
  <si>
    <t>OG8-01225</t>
  </si>
  <si>
    <t>OG8-01265</t>
  </si>
  <si>
    <t>021 - SG2 - Division 9</t>
  </si>
  <si>
    <t>OG8-01260</t>
  </si>
  <si>
    <t>(1'4"WX8"H) S.S. FLOOD VENTS NEW BLDGS (153) - OG-8</t>
  </si>
  <si>
    <t>200 - OG8 - Division 8</t>
  </si>
  <si>
    <t>OG8-01245</t>
  </si>
  <si>
    <t>OG8-01317</t>
  </si>
  <si>
    <t>08080</t>
  </si>
  <si>
    <t>Overhead Door</t>
  </si>
  <si>
    <t>Loading Dock</t>
  </si>
  <si>
    <t>201 - OG8 - Division 9</t>
  </si>
  <si>
    <t>OG8-01315</t>
  </si>
  <si>
    <t>SG2-01325</t>
  </si>
  <si>
    <t>OG8-01280</t>
  </si>
  <si>
    <t>OG8-01325</t>
  </si>
  <si>
    <t>Painting OG-8</t>
  </si>
  <si>
    <t>OG8-01310</t>
  </si>
  <si>
    <t>Cermic Tile and Base - OG-8</t>
  </si>
  <si>
    <t>FIRE EXTINGUISHERS NEW BLDGS - S8</t>
  </si>
  <si>
    <t>202 - OG8 - Division 10</t>
  </si>
  <si>
    <t>TOILET ACCESSORIES NEW BLDGS - OG-8</t>
  </si>
  <si>
    <t>OG8-01330</t>
  </si>
  <si>
    <t>OG8-03105</t>
  </si>
  <si>
    <t>203 - OG8 - Division 22</t>
  </si>
  <si>
    <t>OG8-03140</t>
  </si>
  <si>
    <t>EMERGENCY PLUMBING FIXTURES</t>
  </si>
  <si>
    <t>OG8-02150</t>
  </si>
  <si>
    <t>204 - OG8 - Division 23</t>
  </si>
  <si>
    <t>OG8-03142</t>
  </si>
  <si>
    <t>Electric Heaters: Furnish</t>
  </si>
  <si>
    <t>Steam Separator: Furnish</t>
  </si>
  <si>
    <t>Steam Separator: Install</t>
  </si>
  <si>
    <t>OG8-03210</t>
  </si>
  <si>
    <t>Low Pressure Steam Boilers: Install</t>
  </si>
  <si>
    <t>Boiler Feed Unit: Furnish</t>
  </si>
  <si>
    <t>OG8-03242</t>
  </si>
  <si>
    <t>Boiler Feed Unit: Install</t>
  </si>
  <si>
    <t>Fuel Oil Pump: Furnish</t>
  </si>
  <si>
    <t>Fuel Oil Pump: Install</t>
  </si>
  <si>
    <t>Fuel Oil Storage Tank: Furnish</t>
  </si>
  <si>
    <t>OG8-03110</t>
  </si>
  <si>
    <t>Fuel Oil Storage Tank: Install</t>
  </si>
  <si>
    <t>Rigging</t>
  </si>
  <si>
    <t>OG8-03107</t>
  </si>
  <si>
    <t>Mechanical Pipe: Furnish and Install: Boiler Exhaust Material</t>
  </si>
  <si>
    <t>OG8-03135</t>
  </si>
  <si>
    <t>SG2-01855</t>
  </si>
  <si>
    <t>OG8-03245</t>
  </si>
  <si>
    <t>Furnish and Install: Chemical Feed Equipment</t>
  </si>
  <si>
    <t>AQUAFENCE FLOOD BARRIER W/ STEEL CHANNEL (8.03) - SG-2</t>
  </si>
  <si>
    <t>022 - SG2 - Division 10</t>
  </si>
  <si>
    <t>Chemical Cleaning</t>
  </si>
  <si>
    <t>OG8-02255</t>
  </si>
  <si>
    <t>205 - OG8 - Division 26</t>
  </si>
  <si>
    <t>OG8-02130</t>
  </si>
  <si>
    <t>OG8-02490</t>
  </si>
  <si>
    <t>OG8-02115</t>
  </si>
  <si>
    <t>OG8-02205</t>
  </si>
  <si>
    <t>OG8-02010</t>
  </si>
  <si>
    <t>MULTIPLE PANEL VSL FLOODGATE SYSTEM (8.11) - SG-2</t>
  </si>
  <si>
    <t>P-OG8-01170</t>
  </si>
  <si>
    <t>P-OG8-01010</t>
  </si>
  <si>
    <t>OG8-02420</t>
  </si>
  <si>
    <t>OG8-02730</t>
  </si>
  <si>
    <t>OG8-02120</t>
  </si>
  <si>
    <t>OG8-02140</t>
  </si>
  <si>
    <t>OG8-02425</t>
  </si>
  <si>
    <t>WINDOW FLOODGATES (8.06 AND 8.14) - SG-2</t>
  </si>
  <si>
    <t>OG8-02145</t>
  </si>
  <si>
    <t>OG8-02160</t>
  </si>
  <si>
    <t>OG8-02725</t>
  </si>
  <si>
    <t>OG8-02275</t>
  </si>
  <si>
    <t>OG8-02720</t>
  </si>
  <si>
    <t>OG8-02005</t>
  </si>
  <si>
    <t>206 - OG8 - Division 28</t>
  </si>
  <si>
    <t>OG8-02480</t>
  </si>
  <si>
    <t>SG2-01865</t>
  </si>
  <si>
    <t>OG8-02740</t>
  </si>
  <si>
    <t>OG8-01005</t>
  </si>
  <si>
    <t>EXCAVATION NEW BLDGS - OG-8</t>
  </si>
  <si>
    <t>207 - OG8 - Division 31</t>
  </si>
  <si>
    <t>OG8-01055</t>
  </si>
  <si>
    <t>BACKFILL NEW BLDGS - OG-8</t>
  </si>
  <si>
    <t>DEWATERING COVERAGE FOR NEW BUILDINGS - OG-8</t>
  </si>
  <si>
    <t>DENSE GRADED STONE BASE FOR FOUNDATION SLAB - OG-8</t>
  </si>
  <si>
    <t>DRIVE PILES AND INSTALL LAGGING FOR SOE - OG-8</t>
  </si>
  <si>
    <t>STONE FOR FOUNDATION - OG-8</t>
  </si>
  <si>
    <t>OG9-01070</t>
  </si>
  <si>
    <t>FORMWORK NEW BUILDING - OG-9</t>
  </si>
  <si>
    <t>OG9</t>
  </si>
  <si>
    <t>208 - OG9 - Division 3</t>
  </si>
  <si>
    <t>OG9-01175</t>
  </si>
  <si>
    <t>SET ANCHOR BOLTS FOR STEEL COLUMNS - OG-9</t>
  </si>
  <si>
    <t>OG9-01040</t>
  </si>
  <si>
    <t>POUR CONCRETE NEW BUILDINGS - OG-9</t>
  </si>
  <si>
    <t>OG9-01135</t>
  </si>
  <si>
    <t>FINISH SLABS - OG-9</t>
  </si>
  <si>
    <t>OG9-01075</t>
  </si>
  <si>
    <t>OG9-01170</t>
  </si>
  <si>
    <t>OG9-01130</t>
  </si>
  <si>
    <t>OG9-01035</t>
  </si>
  <si>
    <t>Second Floor Plumbing Shaft Slab</t>
  </si>
  <si>
    <t>Plumbing Shafts</t>
  </si>
  <si>
    <t>OG9-01205</t>
  </si>
  <si>
    <t>SG2-01380</t>
  </si>
  <si>
    <t>023 - SG2 - Division 14</t>
  </si>
  <si>
    <t>OG9-01230</t>
  </si>
  <si>
    <t>209 - OG9 - Division 4</t>
  </si>
  <si>
    <t>OG9-01275</t>
  </si>
  <si>
    <t>OG9-01250</t>
  </si>
  <si>
    <t>210 - OG9 - Division 5</t>
  </si>
  <si>
    <t>OG9-01105</t>
  </si>
  <si>
    <t>OG9-01270</t>
  </si>
  <si>
    <t>Dunnage Grating</t>
  </si>
  <si>
    <t>OG9-01290</t>
  </si>
  <si>
    <t>Railing</t>
  </si>
  <si>
    <t>Dunnage Stair and Railing</t>
  </si>
  <si>
    <t>OG9-01295</t>
  </si>
  <si>
    <t>1st to 2nd Floor Ship Ladder with Safety Cage and Landing Platform with Rail</t>
  </si>
  <si>
    <t>Ship Ladder Bulkhead Roof</t>
  </si>
  <si>
    <t>OG9-01305</t>
  </si>
  <si>
    <t>211 - OG9 - Division 6</t>
  </si>
  <si>
    <t>OG9-01125</t>
  </si>
  <si>
    <t>3" RIGID INSULATION UNDER GRADE NEW BLDGS - OG-9</t>
  </si>
  <si>
    <t>212 - OG9 - Division 7</t>
  </si>
  <si>
    <t>OG9-02400</t>
  </si>
  <si>
    <t>PENETRATION FIRESTOPPING NEW BLDG - OG-9</t>
  </si>
  <si>
    <t>JOINT SEALANTS NEW BLDGS - OG-9</t>
  </si>
  <si>
    <t>OG9-01025</t>
  </si>
  <si>
    <t>OG9-01072</t>
  </si>
  <si>
    <t>OG9-01255</t>
  </si>
  <si>
    <t>OG9-01225</t>
  </si>
  <si>
    <t>OG9-01265</t>
  </si>
  <si>
    <t>OG9-01260</t>
  </si>
  <si>
    <t>(1'4"WX8"H) S.S. FLOOD VENTS NEW BLDGS (153) - OG-9</t>
  </si>
  <si>
    <t>213 - OG9 - Division 8</t>
  </si>
  <si>
    <t>OG9-01245</t>
  </si>
  <si>
    <t>OG9-01317</t>
  </si>
  <si>
    <t>214 - OG9 - Division 9</t>
  </si>
  <si>
    <t>OG9-01315</t>
  </si>
  <si>
    <t>OG9-01280</t>
  </si>
  <si>
    <t>OG9-01325</t>
  </si>
  <si>
    <t>Painting OG-9</t>
  </si>
  <si>
    <t>OG9-01310</t>
  </si>
  <si>
    <t>Cermic Tile and Base - OG-9</t>
  </si>
  <si>
    <t>TOILET ACCESSORIES NEW BLDGS - OG-9</t>
  </si>
  <si>
    <t>215 - OG9 - Division 10</t>
  </si>
  <si>
    <t>OG9-01330</t>
  </si>
  <si>
    <t>OG9-03105</t>
  </si>
  <si>
    <t>216 - OG9 - Division 22</t>
  </si>
  <si>
    <t>OG9-03140</t>
  </si>
  <si>
    <t>OG9-02130</t>
  </si>
  <si>
    <t>217 - OG9 - Division 23</t>
  </si>
  <si>
    <t>OG9-03142</t>
  </si>
  <si>
    <t>Steam Unit Heater: Furnish</t>
  </si>
  <si>
    <t>Steam Unit Heater: Install</t>
  </si>
  <si>
    <t>OG9-03107</t>
  </si>
  <si>
    <t>OG9-03135</t>
  </si>
  <si>
    <t>OG9-03145</t>
  </si>
  <si>
    <t>OG9-02275</t>
  </si>
  <si>
    <t>218 - OG9 - Division 26</t>
  </si>
  <si>
    <t>OG9-02125</t>
  </si>
  <si>
    <t>OG9-02255</t>
  </si>
  <si>
    <t>OG9-02115</t>
  </si>
  <si>
    <t>OG9-02105</t>
  </si>
  <si>
    <t>OG9-02010</t>
  </si>
  <si>
    <t>P-OG9-01046</t>
  </si>
  <si>
    <t>P-OG9-01010</t>
  </si>
  <si>
    <t>OG9-02335</t>
  </si>
  <si>
    <t>OG9-02530</t>
  </si>
  <si>
    <t>OG9-02160</t>
  </si>
  <si>
    <t>OG9-02140</t>
  </si>
  <si>
    <t>OG8-02310</t>
  </si>
  <si>
    <t>OG9-02145</t>
  </si>
  <si>
    <t>OG9-02155</t>
  </si>
  <si>
    <t>OG9-02515</t>
  </si>
  <si>
    <t>OG9-02260</t>
  </si>
  <si>
    <t>OG9-02510</t>
  </si>
  <si>
    <t>OG9-02005</t>
  </si>
  <si>
    <t>219 - OG9 - Division 28</t>
  </si>
  <si>
    <t>OG9-02365</t>
  </si>
  <si>
    <t>OG9-02535</t>
  </si>
  <si>
    <t>OG9-01005</t>
  </si>
  <si>
    <t>EXCAVATION NEW BLDGS - OG-9</t>
  </si>
  <si>
    <t>220 - OG9 - Division 31</t>
  </si>
  <si>
    <t>OG9-01055</t>
  </si>
  <si>
    <t>BACKFILL NEW BLDGS - OG-9</t>
  </si>
  <si>
    <t>DEWATERING COVERAGE FOR NEW BUILDINGS - OG-9</t>
  </si>
  <si>
    <t>DENSE GRADED STONE BASE FOR FOUNDATION SLAB - OG-9</t>
  </si>
  <si>
    <t>STONE FOR FOUNDATION - OG-9</t>
  </si>
  <si>
    <t>OG10-01070</t>
  </si>
  <si>
    <t>FORMWORK NEW BUILDING - OG-10</t>
  </si>
  <si>
    <t>OG10</t>
  </si>
  <si>
    <t>221 - OG10 - Division 3</t>
  </si>
  <si>
    <t>OG10-01175</t>
  </si>
  <si>
    <t>SET ANCHOR BOLTS FOR STEEL COLUMNS - OG-10</t>
  </si>
  <si>
    <t>OG10-01040</t>
  </si>
  <si>
    <t>POUR CONCRETE NEW BUILDINGS - OG-10</t>
  </si>
  <si>
    <t>OG10-01135</t>
  </si>
  <si>
    <t>FINISH SLABS - OG-10</t>
  </si>
  <si>
    <t>OG10-01075</t>
  </si>
  <si>
    <t>OG10-01170</t>
  </si>
  <si>
    <t>OG10-01130</t>
  </si>
  <si>
    <t>First Floor Plumbing Shaft Slab</t>
  </si>
  <si>
    <t>OG10-01035</t>
  </si>
  <si>
    <t>OG10-01205</t>
  </si>
  <si>
    <t>OG10-01230</t>
  </si>
  <si>
    <t>222 - OG10 - Division 4</t>
  </si>
  <si>
    <t>OG10-01275</t>
  </si>
  <si>
    <t>OG10-01250</t>
  </si>
  <si>
    <t>223 - OG10 - Division 5</t>
  </si>
  <si>
    <t>OG10-01105</t>
  </si>
  <si>
    <t>OG10-01270</t>
  </si>
  <si>
    <t>Dunnage Stair with Guard Railing</t>
  </si>
  <si>
    <t>OG10-01290</t>
  </si>
  <si>
    <t>Stair B: First Floor to Roof Stair and Landing with Hand &amp; Guard Rail</t>
  </si>
  <si>
    <t>OG10-01295</t>
  </si>
  <si>
    <t>Ship Ladder First Floor to Second Floor with Cage and Upper Platform</t>
  </si>
  <si>
    <t>Ship Ladder Bulkhead</t>
  </si>
  <si>
    <t>OG10-01305</t>
  </si>
  <si>
    <t>224 - OG10 - Division 6</t>
  </si>
  <si>
    <t>OG10-01125</t>
  </si>
  <si>
    <t>3" RIGID INSULATION UNDER GRADE NEW BLDGS - OG-10</t>
  </si>
  <si>
    <t>225 - OG10 - Division 7</t>
  </si>
  <si>
    <t>OG10-02400</t>
  </si>
  <si>
    <t>PENETRATION FIRESTOPPING NEW BLDG - OG-10</t>
  </si>
  <si>
    <t>JOINT SEALANTS NEW BLDGS - OG-10</t>
  </si>
  <si>
    <t>OG10-01027</t>
  </si>
  <si>
    <t>OG10-01072</t>
  </si>
  <si>
    <t>OG10-01255</t>
  </si>
  <si>
    <t>OG10-01225</t>
  </si>
  <si>
    <t>OG10-01265</t>
  </si>
  <si>
    <t>OG10-01260</t>
  </si>
  <si>
    <t>(1'4"WX8"H) S.S. FLOOD VENTS NEW BLDGS (153) - OG-10</t>
  </si>
  <si>
    <t>226 - OG10 - Division 8</t>
  </si>
  <si>
    <t>OG10-01245</t>
  </si>
  <si>
    <t>OG10-01317</t>
  </si>
  <si>
    <t>227 - OG10 - Division 9</t>
  </si>
  <si>
    <t>OG10-01315</t>
  </si>
  <si>
    <t>OG10-01280</t>
  </si>
  <si>
    <t>OG10-01325</t>
  </si>
  <si>
    <t>Painting OG-10</t>
  </si>
  <si>
    <t>OG10-01310</t>
  </si>
  <si>
    <t>Cermic Tile and Base - OG-10</t>
  </si>
  <si>
    <t>SG2-03005</t>
  </si>
  <si>
    <t>024 - SG2 - Division 22</t>
  </si>
  <si>
    <t>TOILET ACCESSORIES NEW BLDGS - OG-10</t>
  </si>
  <si>
    <t>228 - OG10 - Division 10</t>
  </si>
  <si>
    <t>OG10-01330</t>
  </si>
  <si>
    <t>OG10-03105</t>
  </si>
  <si>
    <t>229 - OG10 - Division 22</t>
  </si>
  <si>
    <t>OG10-03140</t>
  </si>
  <si>
    <t>OG10-02145</t>
  </si>
  <si>
    <t>230 - OG10 - Division 23</t>
  </si>
  <si>
    <t>OG10-03410</t>
  </si>
  <si>
    <t>OG10-03142</t>
  </si>
  <si>
    <t>OG10-03107</t>
  </si>
  <si>
    <t>OG10-03135</t>
  </si>
  <si>
    <t>OG10-03145</t>
  </si>
  <si>
    <t>OG10-02335</t>
  </si>
  <si>
    <t>231 - OG10 - Division 26</t>
  </si>
  <si>
    <t>OG10-02125</t>
  </si>
  <si>
    <t>OG10-02115</t>
  </si>
  <si>
    <t>OG10-02105</t>
  </si>
  <si>
    <t>OG10-02110</t>
  </si>
  <si>
    <t>P-OG10-01145</t>
  </si>
  <si>
    <t>P-OG10-01010</t>
  </si>
  <si>
    <t>OG10-02315</t>
  </si>
  <si>
    <t>OG10-02535</t>
  </si>
  <si>
    <t>OG10-02135</t>
  </si>
  <si>
    <t>OG10-02240</t>
  </si>
  <si>
    <t>OG10-02325</t>
  </si>
  <si>
    <t>OG10-02140</t>
  </si>
  <si>
    <t>OG10-02155</t>
  </si>
  <si>
    <t>OG10-02525</t>
  </si>
  <si>
    <t>OG10-02405</t>
  </si>
  <si>
    <t>OG10-02520</t>
  </si>
  <si>
    <t>OG10-02005</t>
  </si>
  <si>
    <t>232 - OG10 - Division 28</t>
  </si>
  <si>
    <t>OG10-02385</t>
  </si>
  <si>
    <t>OG10-02540</t>
  </si>
  <si>
    <t>OG10-01020</t>
  </si>
  <si>
    <t>EXCAVATION NEW BLDGS - OG-10</t>
  </si>
  <si>
    <t>233 - OG10 - Division 31</t>
  </si>
  <si>
    <t>OG10-01055</t>
  </si>
  <si>
    <t>BACKFILL NEW BLDGS - OG-10</t>
  </si>
  <si>
    <t>DEWATERING COVERAGE FOR NEW BUILDINGS - OG-10</t>
  </si>
  <si>
    <t>DENSE GRADED STONE BASE FOR FOUNDATION SLAB - OG-10</t>
  </si>
  <si>
    <t>DRIVE PILES AND INSTALL LAGGING FOR SOE - OG-10</t>
  </si>
  <si>
    <t>STONE FOR FOUNDATION - OG-10</t>
  </si>
  <si>
    <t>OGE-01035</t>
  </si>
  <si>
    <t>EROSION CONTROL FABRIC - OGE</t>
  </si>
  <si>
    <t>OGE</t>
  </si>
  <si>
    <t>234 - OGE - Division 2</t>
  </si>
  <si>
    <t>INLET PROTECTION - OGE</t>
  </si>
  <si>
    <t>SILT FENCE - OGE</t>
  </si>
  <si>
    <t>STABILIZED CONSTRUCTION ENTRANCE - OGE</t>
  </si>
  <si>
    <t>MANTAIN EROSION CONTROL - OGE</t>
  </si>
  <si>
    <t>OGW-01770</t>
  </si>
  <si>
    <t>REMOVE EROSION CONTROL - OGE</t>
  </si>
  <si>
    <t>OGE-01000</t>
  </si>
  <si>
    <t>REMOVE FENCE - OGE</t>
  </si>
  <si>
    <t>REMOVE FULL DEPTH ASPHALT PVMT - OGE</t>
  </si>
  <si>
    <t>OGP1-01060</t>
  </si>
  <si>
    <t>REMOVE SITE FURNISHING - OGE</t>
  </si>
  <si>
    <t>REMOVE CONCRETE CURB &amp; STEPS - OGE</t>
  </si>
  <si>
    <t>REMOVE PVMTS - OGE</t>
  </si>
  <si>
    <t>OGE-01610</t>
  </si>
  <si>
    <t>FORMWORK SITE CONCRETE - OGE</t>
  </si>
  <si>
    <t>235 - OGE - Division 3</t>
  </si>
  <si>
    <t>OGP1-01750</t>
  </si>
  <si>
    <t>CONCRETE FOOTING FOR SITE FURNISHING - OGE</t>
  </si>
  <si>
    <t>CONCRETE DUCTBANKS - OGE</t>
  </si>
  <si>
    <t>CONCRETE SITE RETAINING WALL AND FOOTINGS - OGE</t>
  </si>
  <si>
    <t>OGE-02010</t>
  </si>
  <si>
    <t>236 - OGE - Division 26</t>
  </si>
  <si>
    <t>OGE-02215</t>
  </si>
  <si>
    <t>OGE-02210</t>
  </si>
  <si>
    <t>OGE-02220</t>
  </si>
  <si>
    <t>OGE-01155</t>
  </si>
  <si>
    <t>OGP1-01020</t>
  </si>
  <si>
    <t>TREE PROTECTION - OGE</t>
  </si>
  <si>
    <t>237 - OGE - Division 31</t>
  </si>
  <si>
    <t>SG2-03030</t>
  </si>
  <si>
    <t>HAND EXCAVATION AS NEEDED - OGE</t>
  </si>
  <si>
    <t>EXCAVATION FOR SITE FURNISHING FOOTINGS - OGE</t>
  </si>
  <si>
    <t>OGE-01395</t>
  </si>
  <si>
    <t>BACKFILL - OGE</t>
  </si>
  <si>
    <t>EXCAVATE FOR ASPHALT PAVEMENTS - OGE</t>
  </si>
  <si>
    <t>BACKFILL FOR ASPHALT PAVEMENTS - OGE</t>
  </si>
  <si>
    <t>SITE FURNISHINGS - OGE</t>
  </si>
  <si>
    <t>DRINKING FOUNTAIN - OGE</t>
  </si>
  <si>
    <t>OGE-01090</t>
  </si>
  <si>
    <t>OGE-01740</t>
  </si>
  <si>
    <t>4' Chain Link Fence</t>
  </si>
  <si>
    <t>238 - OGE - Division 32</t>
  </si>
  <si>
    <t>OGE-01745</t>
  </si>
  <si>
    <t>10' Chain Link Fence</t>
  </si>
  <si>
    <t>OGE-01005</t>
  </si>
  <si>
    <t>OGE-01710</t>
  </si>
  <si>
    <t>OGE-01730</t>
  </si>
  <si>
    <t>OGE-01705</t>
  </si>
  <si>
    <t>CONCRETE STEPS</t>
  </si>
  <si>
    <t>Pavement Marking for Parking</t>
  </si>
  <si>
    <t>Pavement Marking for Basketball Court</t>
  </si>
  <si>
    <t>OGE-01760</t>
  </si>
  <si>
    <t>OGE-01025</t>
  </si>
  <si>
    <t>OGE-01755</t>
  </si>
  <si>
    <t>MAINTAINING AND PROTECTING EXISTING PRIVATELY OWNED UTILITIES - OGE</t>
  </si>
  <si>
    <t>239 - OGE - Division 33</t>
  </si>
  <si>
    <t>OGE-01380</t>
  </si>
  <si>
    <t>TERMINATE AND DEMOLISH EXISTING UTILITIES - OGE</t>
  </si>
  <si>
    <t>INSTALL HW, CW PIPE - OGE</t>
  </si>
  <si>
    <t>OGP1-01115</t>
  </si>
  <si>
    <t>TEST HW, CW - OGE</t>
  </si>
  <si>
    <t>OGE-01280</t>
  </si>
  <si>
    <t>INSTALL CONDENSATE AND STEAM PIPE - OGE</t>
  </si>
  <si>
    <t>OGE-01285</t>
  </si>
  <si>
    <t>TEST CONDENSATE, STEAM - OGE</t>
  </si>
  <si>
    <t>SG2-02040</t>
  </si>
  <si>
    <t>OGE-01095</t>
  </si>
  <si>
    <t>DEWATERING COVERAGE FOR UTILITY WORK - OGE</t>
  </si>
  <si>
    <t>OGE-01565</t>
  </si>
  <si>
    <t>SEWER / DRAINAGE PIPE - OGE</t>
  </si>
  <si>
    <t>OGE-01560</t>
  </si>
  <si>
    <t>CATCH BASIN DRAINS AND CONNECTIONS - OGE</t>
  </si>
  <si>
    <t>DRAINAGE MANHOLES - OGE</t>
  </si>
  <si>
    <t>REMOVE AREA DRAINS - OGE</t>
  </si>
  <si>
    <t>ELECTRICAL MANHOLES - OGE</t>
  </si>
  <si>
    <t>OGP1-01205</t>
  </si>
  <si>
    <t>ELECTRICAL CONDUIT TRENCHES - OGE</t>
  </si>
  <si>
    <t>Equipment SUPPORT FOR SITE - OGE</t>
  </si>
  <si>
    <t>OGW-01035</t>
  </si>
  <si>
    <t>EROSION CONTROL FABRIC - OGW</t>
  </si>
  <si>
    <t>OGW</t>
  </si>
  <si>
    <t>240 - OGW - Division 2</t>
  </si>
  <si>
    <t>INLET PROTECTION - OGW</t>
  </si>
  <si>
    <t>025 - SG2 - Division 23</t>
  </si>
  <si>
    <t>SILT FENCE - OGW</t>
  </si>
  <si>
    <t>STABILIZED CONSTRUCTION ENTRANCE - OGW</t>
  </si>
  <si>
    <t>MANTAIN EROSION CONTROL - OGW</t>
  </si>
  <si>
    <t>OGE-01770</t>
  </si>
  <si>
    <t>REMOVE EROSION CONTROL - OGW</t>
  </si>
  <si>
    <t>OGW-01000</t>
  </si>
  <si>
    <t>REMOVE FENCE - OGW</t>
  </si>
  <si>
    <t>REMOVE FULL DEPTH ASPHALT PVMT - OGW</t>
  </si>
  <si>
    <t>OGW-01060</t>
  </si>
  <si>
    <t>REMOVE SITE FURNISHING - OGW</t>
  </si>
  <si>
    <t>REMOVE CONCRETE CURB &amp; STEPS - OGW</t>
  </si>
  <si>
    <t>REMOVE PVMTS - OGW</t>
  </si>
  <si>
    <t>OGW-01610</t>
  </si>
  <si>
    <t>FORMWORK SITE CONCRETE - OGW</t>
  </si>
  <si>
    <t>241 - OGW - Division 3</t>
  </si>
  <si>
    <t>OGW-01750</t>
  </si>
  <si>
    <t>CONCRETE FOOTING FOR SITE FURNISHING - OGW</t>
  </si>
  <si>
    <t>CONCRETE DUCTBANKS - OGW</t>
  </si>
  <si>
    <t>CONCRETE SITE RETAINING WALL AND FOOTINGS OGW</t>
  </si>
  <si>
    <t>EXCAVATE &amp; POUR CONCRETE FOOTINGS FOR PLAY EQUIPMENT - OGW</t>
  </si>
  <si>
    <t>242 - OGW - Division 11</t>
  </si>
  <si>
    <t>OGW-01735</t>
  </si>
  <si>
    <t>Aquavator</t>
  </si>
  <si>
    <t>SG2-03112</t>
  </si>
  <si>
    <t>OGW-02010</t>
  </si>
  <si>
    <t>243 - OGW - Division 26</t>
  </si>
  <si>
    <t>OGW-02215</t>
  </si>
  <si>
    <t>OGW-02210</t>
  </si>
  <si>
    <t>OGW-01155</t>
  </si>
  <si>
    <t>OGW-01020</t>
  </si>
  <si>
    <t>TREE PROTECTION - OGW</t>
  </si>
  <si>
    <t>244 - OGW - Division 31</t>
  </si>
  <si>
    <t>HAND EXCAVATION AS NEEDED - OGW</t>
  </si>
  <si>
    <t>EXCAVATION FOR SITE FURNISHING FOOTINGS - OGW</t>
  </si>
  <si>
    <t>OGW-01315</t>
  </si>
  <si>
    <t>BACKFILL - OGW</t>
  </si>
  <si>
    <t>OGW-01709</t>
  </si>
  <si>
    <t>EXCAVATE FOR ASPHALT PAVEMENTS - OGW</t>
  </si>
  <si>
    <t>BACKFILL FOR ASPHALT PAVEMENTS - OGW</t>
  </si>
  <si>
    <t>SITE FURNISHINGS - OGW</t>
  </si>
  <si>
    <t>DRINKING FOUNTAIN - OGW</t>
  </si>
  <si>
    <t>LANDSCAPE BOULDERS - OGW</t>
  </si>
  <si>
    <t>OGW-01090</t>
  </si>
  <si>
    <t>SG2-03032</t>
  </si>
  <si>
    <t>OGW-01740</t>
  </si>
  <si>
    <t>245 - OGW - Division 32</t>
  </si>
  <si>
    <t>OGW-01745</t>
  </si>
  <si>
    <t>OGW-01005</t>
  </si>
  <si>
    <t>OGW-01710</t>
  </si>
  <si>
    <t>OGW-01730</t>
  </si>
  <si>
    <t>OGW-01705</t>
  </si>
  <si>
    <t>OGW-01760</t>
  </si>
  <si>
    <t>OGW-01755</t>
  </si>
  <si>
    <t>OGW-01025</t>
  </si>
  <si>
    <t>MAINTAINING AND PROTECTING EXISTING PRIVATELY OWNED UTILITIES - OGW</t>
  </si>
  <si>
    <t>246 - OGW - Division 33</t>
  </si>
  <si>
    <t>TERMINATE AND DEMOLISH EXISTING UTILITIES - OGW</t>
  </si>
  <si>
    <t>INSTALL HW, CW PIPE - OGW</t>
  </si>
  <si>
    <t>OGW-01115</t>
  </si>
  <si>
    <t>TEST HW, CW - OGW</t>
  </si>
  <si>
    <t>OGW-01280</t>
  </si>
  <si>
    <t>INSTALL CONDENSATE AND STEAM PIPE - OGW</t>
  </si>
  <si>
    <t>SGS-01305</t>
  </si>
  <si>
    <t>TEST CONDENSATE, STEAM - OGW</t>
  </si>
  <si>
    <t>OGW-01095</t>
  </si>
  <si>
    <t>DEWATERING COVERAGE FOR UTILITY WORK - OGW</t>
  </si>
  <si>
    <t>OGP1-01565</t>
  </si>
  <si>
    <t>SEWER / DRAINAGE PIPE - OGW</t>
  </si>
  <si>
    <t>OGP1-01560</t>
  </si>
  <si>
    <t>CATCH BASIN DRAINS AND CONNECTIONS - OGW</t>
  </si>
  <si>
    <t>REMOVE AREA DRAINS - OGW</t>
  </si>
  <si>
    <t>OGE-01205</t>
  </si>
  <si>
    <t>ELECTRICAL CONDUIT TRENCHES - OGW</t>
  </si>
  <si>
    <t>Equipment SUPPORT FOR SITE - OGW</t>
  </si>
  <si>
    <t>S8-01035</t>
  </si>
  <si>
    <t>INLET PROTECTION - S8</t>
  </si>
  <si>
    <t>S8</t>
  </si>
  <si>
    <t>247 - S8 - Division 2</t>
  </si>
  <si>
    <t>SILT FENCE - S8</t>
  </si>
  <si>
    <t>STABILIZED CONSTRUCTION ENTRANCE - S8</t>
  </si>
  <si>
    <t>EROSION CONTROL FABRIC - S8</t>
  </si>
  <si>
    <t>MANTAIN EROSION CONTROL - S8</t>
  </si>
  <si>
    <t>REMOVE EROSION CONTROL - S8</t>
  </si>
  <si>
    <t>S8-01000</t>
  </si>
  <si>
    <t>REMOVE FENCE - S8</t>
  </si>
  <si>
    <t>REMOVE FULL DEPTH ASPHALT PVMT - S8</t>
  </si>
  <si>
    <t>S8-01060</t>
  </si>
  <si>
    <t>REMOVE SITE FURNISHING -S8</t>
  </si>
  <si>
    <t>REMOVE CONCRETE CURB &amp; STEPS - S8</t>
  </si>
  <si>
    <t>REMOVE PVMTS - S8</t>
  </si>
  <si>
    <t>S8E-01005</t>
  </si>
  <si>
    <t>S81</t>
  </si>
  <si>
    <t>S8E-01010</t>
  </si>
  <si>
    <t>SG2-03015</t>
  </si>
  <si>
    <t>S8E-01015</t>
  </si>
  <si>
    <t>S8E-01020</t>
  </si>
  <si>
    <t>S8E-01105</t>
  </si>
  <si>
    <t>S8E-01220</t>
  </si>
  <si>
    <t>Remove existing vent / window and frame - cellar and 1st floor</t>
  </si>
  <si>
    <t>S8E-01115</t>
  </si>
  <si>
    <t>Remove existing portion wall - 1st floor</t>
  </si>
  <si>
    <t>S8E-01210</t>
  </si>
  <si>
    <t>SGS-01610</t>
  </si>
  <si>
    <t>FORMWORK SITE CONCRETE - S8</t>
  </si>
  <si>
    <t>248 - S8 - Division 3</t>
  </si>
  <si>
    <t>S8-01750</t>
  </si>
  <si>
    <t>CONCRETE FOOTING FOR SITE FURNISHING - S8</t>
  </si>
  <si>
    <t>CONCRETE DUCTBANKS - S8</t>
  </si>
  <si>
    <t>S8A-01250</t>
  </si>
  <si>
    <t>S82</t>
  </si>
  <si>
    <t>249 - S8 - Division 4</t>
  </si>
  <si>
    <t>S8A-01270</t>
  </si>
  <si>
    <t>250 - S8 - Division 5</t>
  </si>
  <si>
    <t>Dunnage Stair and Guard Rail at 1 Location</t>
  </si>
  <si>
    <t>S8A-01290</t>
  </si>
  <si>
    <t>S8A-01295</t>
  </si>
  <si>
    <t>Ship Ladder with Cage and Platform</t>
  </si>
  <si>
    <t>Bulkhead Roof Access Ship Ladder at 2 Locations</t>
  </si>
  <si>
    <t>S8E-01860</t>
  </si>
  <si>
    <t>Temporary Aluminum Over Pass Stair</t>
  </si>
  <si>
    <t>251 - S8 - Division 8</t>
  </si>
  <si>
    <t>S8A-01325</t>
  </si>
  <si>
    <t>Painting S8-2</t>
  </si>
  <si>
    <t>252 - S8 - Division 9</t>
  </si>
  <si>
    <t>S8E-01865</t>
  </si>
  <si>
    <t>253 - S8 - Division 10</t>
  </si>
  <si>
    <t>EXCAVATE &amp; POUR CONCRETE FOOTINGS FOR PLAY EQUIPMENT - S8</t>
  </si>
  <si>
    <t>254 - S8 - Division 11</t>
  </si>
  <si>
    <t>S8-01735</t>
  </si>
  <si>
    <t>Arch Jet</t>
  </si>
  <si>
    <t>Mist Spray</t>
  </si>
  <si>
    <t>SG2-03107</t>
  </si>
  <si>
    <t>S8E-01380</t>
  </si>
  <si>
    <t>255 - S8 - Division 14</t>
  </si>
  <si>
    <t>SG2-03007</t>
  </si>
  <si>
    <t>S8E-03005</t>
  </si>
  <si>
    <t>256 - S8 - Division 22</t>
  </si>
  <si>
    <t>S8-01020</t>
  </si>
  <si>
    <t>TREE PROTECTION - S8</t>
  </si>
  <si>
    <t>257 - S8 - Division 31</t>
  </si>
  <si>
    <t>HAND EXCAVATION AS NEEDED - S8</t>
  </si>
  <si>
    <t>EXCAVATION FOR SITE FURNISHING FOOTINGS - S8</t>
  </si>
  <si>
    <t>S8-01675</t>
  </si>
  <si>
    <t>BACKFILL - S8</t>
  </si>
  <si>
    <t>S8-01709</t>
  </si>
  <si>
    <t>EXCAVATE FOR ASPHALT PAVEMENTS - S8</t>
  </si>
  <si>
    <t>BACKFILL FOR ASPHALT PAVEMENTS - S8</t>
  </si>
  <si>
    <t>SG2-03025</t>
  </si>
  <si>
    <t>SITE FURNISHINGS - S8</t>
  </si>
  <si>
    <t>DRINKING FOUNTAIN - S8</t>
  </si>
  <si>
    <t>S8-01090</t>
  </si>
  <si>
    <t>S8-01740</t>
  </si>
  <si>
    <t>4' High Steel Bar Fence</t>
  </si>
  <si>
    <t>258 - S8 - Division 32</t>
  </si>
  <si>
    <t>S8-01005</t>
  </si>
  <si>
    <t>S8-01710</t>
  </si>
  <si>
    <t>S8-01730</t>
  </si>
  <si>
    <t>S8-01705</t>
  </si>
  <si>
    <t>S8-01760</t>
  </si>
  <si>
    <t>S8-01755</t>
  </si>
  <si>
    <t>S8-01025</t>
  </si>
  <si>
    <t>MAINTAINING AND PROTECTING EXISTING PRIVATELY OWNED UTILITIES - S8</t>
  </si>
  <si>
    <t>259 - S8 - Division 33</t>
  </si>
  <si>
    <t>TERMINATE AND DEMOLISH EXISTING UTILITIES - S8</t>
  </si>
  <si>
    <t>INSTALL CONDENSATE AND STEAM PIPE - S8</t>
  </si>
  <si>
    <t>SG2-03135</t>
  </si>
  <si>
    <t>TEST CONDENSATE, STEAM - S8</t>
  </si>
  <si>
    <t>S8-01095</t>
  </si>
  <si>
    <t>DEWATERING COVERAGE FOR UTILITY WORK - S8</t>
  </si>
  <si>
    <t>S8-01655</t>
  </si>
  <si>
    <t>SEWER / DRAINAGE PIPE - S8</t>
  </si>
  <si>
    <t>S8-01560</t>
  </si>
  <si>
    <t>CATCH BASIN DRAINS AND CONNECTIONS - S8</t>
  </si>
  <si>
    <t>REMOVE AREA DRAINS - S8</t>
  </si>
  <si>
    <t>S8-01255</t>
  </si>
  <si>
    <t>ELECTRICAL MANHOLES - S8</t>
  </si>
  <si>
    <t>ELECTRICAL CONDUIT TRENCHES - S8</t>
  </si>
  <si>
    <t>Equipment SUPPORT FOR SITE - S8</t>
  </si>
  <si>
    <t>S8E-01420</t>
  </si>
  <si>
    <t>FORM FLOOD BARRIER FOUNDATIONS &amp; BOILER ROOM WALLS - S8</t>
  </si>
  <si>
    <t>260 - S81 - Division 3</t>
  </si>
  <si>
    <t>S8E-01450</t>
  </si>
  <si>
    <t>DRILL &amp; GROUT DOWELS - S8</t>
  </si>
  <si>
    <t>INFILL MASONRY OPENINGS W/ REINFORCED CONCRETE - S8</t>
  </si>
  <si>
    <t>S8E-01570</t>
  </si>
  <si>
    <t>POUR CONCRETE FLOOD BARRIER FOUNDATIONS - S8</t>
  </si>
  <si>
    <t>S8E-01540</t>
  </si>
  <si>
    <t>FORM AND POUR CONCRETE SHELF AND BOND BEAM EXTG BLDGS - S8</t>
  </si>
  <si>
    <t>S8E-01415</t>
  </si>
  <si>
    <t>S8E-01435</t>
  </si>
  <si>
    <t>S8E-01565</t>
  </si>
  <si>
    <t>S8E-01810</t>
  </si>
  <si>
    <t>Brick Shelf</t>
  </si>
  <si>
    <t>S8E-01350</t>
  </si>
  <si>
    <t>Boiler Room Concrete Curb</t>
  </si>
  <si>
    <t>S8A-01275</t>
  </si>
  <si>
    <t>S8-01015</t>
  </si>
  <si>
    <t>261 - S81 - Division 4</t>
  </si>
  <si>
    <t>2" Face Brick</t>
  </si>
  <si>
    <t>S8A-01230</t>
  </si>
  <si>
    <t>8" CMU</t>
  </si>
  <si>
    <t>2" Rigid Insulation</t>
  </si>
  <si>
    <t>Coping stone C1/A-260</t>
  </si>
  <si>
    <t>Steel Channel on top</t>
  </si>
  <si>
    <t>262 - S81 - Division 5</t>
  </si>
  <si>
    <t>S8A-01105</t>
  </si>
  <si>
    <t>S8E-02130</t>
  </si>
  <si>
    <t>PENETRATION FIRESTOPPING EXTG BLDG - S8</t>
  </si>
  <si>
    <t>263 - S81 - Division 7</t>
  </si>
  <si>
    <t>S8E-01320</t>
  </si>
  <si>
    <t>JOINT SEALANTS EXTG BLDGS - S8</t>
  </si>
  <si>
    <t>S8E-01370</t>
  </si>
  <si>
    <t>S8E-01825</t>
  </si>
  <si>
    <t>S8A-01255</t>
  </si>
  <si>
    <t>S8A-01317</t>
  </si>
  <si>
    <t>264 - S81 - Division 8</t>
  </si>
  <si>
    <t>265 - S81 - Division 9</t>
  </si>
  <si>
    <t>AQUAFENCE FLOOD BARRIER W/ STEEL CHANNEL (8.03) - S8</t>
  </si>
  <si>
    <t>266 - S81 - Division 10</t>
  </si>
  <si>
    <t>WINDOW FLOODGATES (8.06 AND 8.14) - S8</t>
  </si>
  <si>
    <t>267 - S81 - Division 22</t>
  </si>
  <si>
    <t>S8E-03030</t>
  </si>
  <si>
    <t>S8E-02055</t>
  </si>
  <si>
    <t>SURV-S8-M-01005</t>
  </si>
  <si>
    <t>268 - S81 - Division 23</t>
  </si>
  <si>
    <t>S8A-03142</t>
  </si>
  <si>
    <t>Vacuum Pump Unit : Install</t>
  </si>
  <si>
    <t>SG2-02010</t>
  </si>
  <si>
    <t>026 - SG2 - Division 26</t>
  </si>
  <si>
    <t>S8A-03135</t>
  </si>
  <si>
    <t>S8A-03145</t>
  </si>
  <si>
    <t>SG2-02035</t>
  </si>
  <si>
    <t>S8A-02345</t>
  </si>
  <si>
    <t>269 - S81 - Division 26</t>
  </si>
  <si>
    <t>S8E-02010</t>
  </si>
  <si>
    <t>S8E-02040</t>
  </si>
  <si>
    <t>S8E-02115</t>
  </si>
  <si>
    <t>S8E-02030</t>
  </si>
  <si>
    <t>SG2-02135</t>
  </si>
  <si>
    <t>S8A-02155</t>
  </si>
  <si>
    <t>S8E-02105</t>
  </si>
  <si>
    <t>S8A-02010</t>
  </si>
  <si>
    <t>Demolition</t>
  </si>
  <si>
    <t>S8E-02025</t>
  </si>
  <si>
    <t>P-S8A-01100</t>
  </si>
  <si>
    <t>P-S8A-01030</t>
  </si>
  <si>
    <t>S8A-02310</t>
  </si>
  <si>
    <t>S8A-02510</t>
  </si>
  <si>
    <t>S8A-02160</t>
  </si>
  <si>
    <t>SG2-02020</t>
  </si>
  <si>
    <t>S8A-02110</t>
  </si>
  <si>
    <t>S8A-02365</t>
  </si>
  <si>
    <t>S8A-02370</t>
  </si>
  <si>
    <t>S8-02010</t>
  </si>
  <si>
    <t>S8E-02045</t>
  </si>
  <si>
    <t>S8-02215</t>
  </si>
  <si>
    <t>S8-02210</t>
  </si>
  <si>
    <t>S8-02220</t>
  </si>
  <si>
    <t>SURV-S8-E-01015</t>
  </si>
  <si>
    <t>Site Survey</t>
  </si>
  <si>
    <t>SG2-02050</t>
  </si>
  <si>
    <t>S8A-02125</t>
  </si>
  <si>
    <t>S8A-02520</t>
  </si>
  <si>
    <t>S8A-02525</t>
  </si>
  <si>
    <t>S8E-02020</t>
  </si>
  <si>
    <t>S8A-02415</t>
  </si>
  <si>
    <t>S8-01155</t>
  </si>
  <si>
    <t>270 - S81 - Division 28</t>
  </si>
  <si>
    <t>SG2-02015</t>
  </si>
  <si>
    <t>S8A-02380</t>
  </si>
  <si>
    <t>S8A-02505</t>
  </si>
  <si>
    <t>S8E-01705</t>
  </si>
  <si>
    <t>EXCAVATION FOR FLOOD BARRIER FOOTINGS AND FOR MASONRY FACADE - S8</t>
  </si>
  <si>
    <t>271 - S81 - Division 31</t>
  </si>
  <si>
    <t>S8E-01580</t>
  </si>
  <si>
    <t>BACKFILL FOR FLOOD BARRIER FOOTINGS AND FOR MASONRY FACADE - S8</t>
  </si>
  <si>
    <t>INFILL AREAWAY W/ GRAVEL/TOPSOIL - S8</t>
  </si>
  <si>
    <t>S8A-01070</t>
  </si>
  <si>
    <t>FORMWORK NEW BUILDING - S8</t>
  </si>
  <si>
    <t>272 - S82 - Division 3</t>
  </si>
  <si>
    <t>S8A-01175</t>
  </si>
  <si>
    <t>SET ANCHOR BOLTS FOR STEEL COLUMNS - S8</t>
  </si>
  <si>
    <t>S8A-01040</t>
  </si>
  <si>
    <t>POUR CONCRETE NEW BUILDINGS - S8</t>
  </si>
  <si>
    <t>S8A-01135</t>
  </si>
  <si>
    <t>FINISH SLABS - S8</t>
  </si>
  <si>
    <t>S8A-01075</t>
  </si>
  <si>
    <t>S8A-01130</t>
  </si>
  <si>
    <t>S8A-01035</t>
  </si>
  <si>
    <t>S8A-01170</t>
  </si>
  <si>
    <t>Concrete Bench</t>
  </si>
  <si>
    <t>S8A-01205</t>
  </si>
  <si>
    <t>S8A-01305</t>
  </si>
  <si>
    <t>273 - S82 - Division 6</t>
  </si>
  <si>
    <t>3" RIGID INSULATION UNDER GRADE NEW BLDGS - S8</t>
  </si>
  <si>
    <t>274 - S82 - Division 7</t>
  </si>
  <si>
    <t>S8A-02395</t>
  </si>
  <si>
    <t>PENETRATION FIRESTOPPING NEW BLDG - S8</t>
  </si>
  <si>
    <t>JOINT SEALANTS NEW BLDGS - S8</t>
  </si>
  <si>
    <t>S8A-01025</t>
  </si>
  <si>
    <t>S8A-01072</t>
  </si>
  <si>
    <t>S8A-01225</t>
  </si>
  <si>
    <t>SG2-02065</t>
  </si>
  <si>
    <t>S8A-01265</t>
  </si>
  <si>
    <t>S8A-01260</t>
  </si>
  <si>
    <t>(1'4"WX8"H) S.S. FLOOD VENTS NEW BLDGS (153) - S8</t>
  </si>
  <si>
    <t>275 - S82 - Division 8</t>
  </si>
  <si>
    <t>S8A-01245</t>
  </si>
  <si>
    <t>276 - S82 - Division 9</t>
  </si>
  <si>
    <t>S8A-01280</t>
  </si>
  <si>
    <t>S8A-01005</t>
  </si>
  <si>
    <t>EXCAVATION NEW BLDGS - S8-2</t>
  </si>
  <si>
    <t>277 - S82 - Division 31</t>
  </si>
  <si>
    <t>S8A-01055</t>
  </si>
  <si>
    <t>BACKFILL NEW BLDGS - S8</t>
  </si>
  <si>
    <t>DEWATERING COVERAGE FOR NEW BUILDINGS - S8</t>
  </si>
  <si>
    <t>DENSE GRADED STONE BASE FOR FOUNDATION SLAB - S8</t>
  </si>
  <si>
    <t>DRIVE PILES AND INSTALL LAGGING FOR SOE - S8</t>
  </si>
  <si>
    <t>CON EDISON ELECTRICAL UTILITY SERVICE FEE</t>
  </si>
  <si>
    <t>ALLOWANCE</t>
  </si>
  <si>
    <t>278 - Allowance - Division 1</t>
  </si>
  <si>
    <t>NATIONAL GRID GAS UTILITY -CIAC</t>
  </si>
  <si>
    <t>SG2-02025</t>
  </si>
  <si>
    <t>SG2-02110</t>
  </si>
  <si>
    <t>SG7-02675</t>
  </si>
  <si>
    <t>SG7-02375</t>
  </si>
  <si>
    <t>SG7-02680</t>
  </si>
  <si>
    <t>SG2-01405</t>
  </si>
  <si>
    <t>EXCAVATION FOR FLOOD BARRIER FOOTINGS AND FOR MASONRY FACADE - SG-2</t>
  </si>
  <si>
    <t>027 - SG2 - Division 31</t>
  </si>
  <si>
    <t>SG2-01480</t>
  </si>
  <si>
    <t>BACKFILL FOR FLOOD BARRIER FOOTINGS AND FOR MASONRY FACADE - SG-2</t>
  </si>
  <si>
    <t>INFILL AREAWAY W/ GRAVEL/TOPSOIL - SG-2</t>
  </si>
  <si>
    <t>SG3-01005</t>
  </si>
  <si>
    <t>SG3</t>
  </si>
  <si>
    <t>028 - SG3 - Division 2</t>
  </si>
  <si>
    <t>SG3-01010</t>
  </si>
  <si>
    <t>SG3-01015</t>
  </si>
  <si>
    <t>SG3-01020</t>
  </si>
  <si>
    <t>SG3-01105</t>
  </si>
  <si>
    <t>SG3-01220</t>
  </si>
  <si>
    <t>SG3-01115</t>
  </si>
  <si>
    <t>SG3-01210</t>
  </si>
  <si>
    <t>Saw cut openings through slab for cellar ventilation / exhaust ducts</t>
  </si>
  <si>
    <t>SG3-01205</t>
  </si>
  <si>
    <t>SG3-01410</t>
  </si>
  <si>
    <t>FORM FLOOD BARRIER FOUNDATIONS &amp; BOILER ROOM WALLS - SG-3</t>
  </si>
  <si>
    <t>029 - SG3 - Division 3</t>
  </si>
  <si>
    <t>SG3-01450</t>
  </si>
  <si>
    <t>DRILL &amp; GROUT DOWELS - SG-3</t>
  </si>
  <si>
    <t>INFILL MASONRY OPENINGS W/ REINFORCED CONCRETE - SG-3</t>
  </si>
  <si>
    <t>SG3-01470</t>
  </si>
  <si>
    <t>POUR CONCRETE FLOOD BARRIER FOUNDATIONS - SG-3</t>
  </si>
  <si>
    <t>SG3-01440</t>
  </si>
  <si>
    <t>FORM AND POUR CONCRETE SHELF AND BOND BEAM EXTG BLDGS - SG-3</t>
  </si>
  <si>
    <t>PATCH AND REPAIR CONCRETE SUBSTRATE AND MAKE LEVEL SMOOTH - SG-3</t>
  </si>
  <si>
    <t>FURNISH AND INSTALL FRP REINFORCING ELECTRICAL ROOM - SG-3</t>
  </si>
  <si>
    <t>SG3-01415</t>
  </si>
  <si>
    <t>SG3-01435</t>
  </si>
  <si>
    <t>SG3-01535</t>
  </si>
  <si>
    <t>SG3-01810</t>
  </si>
  <si>
    <t>SG3-01350</t>
  </si>
  <si>
    <t>SG3-01830</t>
  </si>
  <si>
    <t>CLEAN SURFACE OF CONCRETE FOUNDATION WALL. PATCH VOIDS WITH REPAIR MORTAR - SG-3</t>
  </si>
  <si>
    <t>030 - SG3 - Division 4</t>
  </si>
  <si>
    <t>SG3-01820</t>
  </si>
  <si>
    <t>05530</t>
  </si>
  <si>
    <t>031 - SG3 - Division 5</t>
  </si>
  <si>
    <t>SG3-01315</t>
  </si>
  <si>
    <t>SG3-01860</t>
  </si>
  <si>
    <t>SG3-02145</t>
  </si>
  <si>
    <t>PENETRATION FIRESTOPPING EXTG BLDG - SG-3</t>
  </si>
  <si>
    <t>032 - SG3 - Division 7</t>
  </si>
  <si>
    <t>JOINT SEALANTS EXTG BLDGS - SG-3</t>
  </si>
  <si>
    <t>SG3-01370</t>
  </si>
  <si>
    <t>SG3-01825</t>
  </si>
  <si>
    <t>SG3-01330</t>
  </si>
  <si>
    <t>033 - SG3 - Division 8</t>
  </si>
  <si>
    <t>034 - SG3 - Division 9</t>
  </si>
  <si>
    <t>SG3-01325</t>
  </si>
  <si>
    <t>SG3-01855</t>
  </si>
  <si>
    <t>SG3-01340</t>
  </si>
  <si>
    <t>Resilient Flooring and base - SG-3</t>
  </si>
  <si>
    <t>AQUAFENCE FLOOD BARRIER W/ STEEL CHANNEL (8.03) - SG-3</t>
  </si>
  <si>
    <t>035 - SG3 - Division 10</t>
  </si>
  <si>
    <t>Wiper wall panel</t>
  </si>
  <si>
    <t>SG3-01865</t>
  </si>
  <si>
    <t>SG3-01380</t>
  </si>
  <si>
    <t>036 - SG3 - Division 14</t>
  </si>
  <si>
    <t>SG3-03005</t>
  </si>
  <si>
    <t>037 - SG3 - Division 22</t>
  </si>
  <si>
    <t>SG3-03030</t>
  </si>
  <si>
    <t>SG3-02040</t>
  </si>
  <si>
    <t>038 - SG3 - Division 23</t>
  </si>
  <si>
    <t>SG3-03112</t>
  </si>
  <si>
    <t>SG3-03015</t>
  </si>
  <si>
    <t>SG3-03235</t>
  </si>
  <si>
    <t>SG3-03310</t>
  </si>
  <si>
    <t>SG3-02210</t>
  </si>
  <si>
    <t>039 - SG3 - Division 26</t>
  </si>
  <si>
    <t>SG3-02010</t>
  </si>
  <si>
    <t>SG3-02035</t>
  </si>
  <si>
    <t>SGS-02105</t>
  </si>
  <si>
    <t>SG3-02015</t>
  </si>
  <si>
    <t>SG3-02115</t>
  </si>
  <si>
    <t>SG3-02020</t>
  </si>
  <si>
    <t>SG3-02025</t>
  </si>
  <si>
    <t>SG3-02125</t>
  </si>
  <si>
    <t>SG3-02045</t>
  </si>
  <si>
    <t>SG3-02515</t>
  </si>
  <si>
    <t>SG3-02265</t>
  </si>
  <si>
    <t>SG3-02510</t>
  </si>
  <si>
    <t>040 - SG3 - Division 28</t>
  </si>
  <si>
    <t>SG3-02120</t>
  </si>
  <si>
    <t>SG3-02535</t>
  </si>
  <si>
    <t>SG3-01405</t>
  </si>
  <si>
    <t>EXCAVATION FOR FLOOD BARRIER FOOTINGS AND FOR MASONRY FACADE - SG-3</t>
  </si>
  <si>
    <t>041 - SG3 - Division 31</t>
  </si>
  <si>
    <t>SG3-01480</t>
  </si>
  <si>
    <t>BACKFILL FOR FLOOD BARRIER FOOTINGS AND FOR MASONRY FACADE - SG-3</t>
  </si>
  <si>
    <t>INFILL AREAWAY W/ GRAVEL/TOPSOIL - SG-3</t>
  </si>
  <si>
    <t>SG4-01005</t>
  </si>
  <si>
    <t>SG4</t>
  </si>
  <si>
    <t>042 - SG4 - Division 2</t>
  </si>
  <si>
    <t>SG4-01010</t>
  </si>
  <si>
    <t>SG4-01015</t>
  </si>
  <si>
    <t>SG4-01020</t>
  </si>
  <si>
    <t>SG4-01105</t>
  </si>
  <si>
    <t>SG4-01220</t>
  </si>
  <si>
    <t>SG4-01115</t>
  </si>
  <si>
    <t>SG4-01210</t>
  </si>
  <si>
    <t>SG4-01205</t>
  </si>
  <si>
    <t>SG4-01410</t>
  </si>
  <si>
    <t>FORM FLOOD BARRIER FOUNDATIONS &amp; BOILER ROOM WALLS - SG-4</t>
  </si>
  <si>
    <t>043 - SG4 - Division 3</t>
  </si>
  <si>
    <t>SG4-01450</t>
  </si>
  <si>
    <t>DRILL &amp; GROUT DOWELS - SG-4</t>
  </si>
  <si>
    <t>INFILL MASONRY OPENINGS W/ REINFORCED CONCRETE - SG-4</t>
  </si>
  <si>
    <t>SG4-01470</t>
  </si>
  <si>
    <t>POUR CONCRETE FLOOD BARRIER FOUNDATIONS - SG-4</t>
  </si>
  <si>
    <t>SG4-01440</t>
  </si>
  <si>
    <t>FORM AND POUR CONCRETE SHELF AND BOND BEAM EXTG BLDGS - SG-4</t>
  </si>
  <si>
    <t>PATCH AND REPAIR CONCRETE SUBSTRATE AND MAKE LEVEL SMOOTH - SG-4</t>
  </si>
  <si>
    <t>SG4-01320</t>
  </si>
  <si>
    <t>FURNISH AND INSTALL FRP REINFORCING ELECTRICAL ROOM - SG-4</t>
  </si>
  <si>
    <t>SG4-01415</t>
  </si>
  <si>
    <t>SG4-01435</t>
  </si>
  <si>
    <t>SG4-01665</t>
  </si>
  <si>
    <t>SG4-01810</t>
  </si>
  <si>
    <t>SG4-01350</t>
  </si>
  <si>
    <t>SG4-01830</t>
  </si>
  <si>
    <t>CLEAN SURFACE OF CONCRETE FOUNDATION WALL. PATCH VOIDS WITH REPAIR MORTAR - SG-4</t>
  </si>
  <si>
    <t>044 - SG4 - Division 4</t>
  </si>
  <si>
    <t>SGN-01015</t>
  </si>
  <si>
    <t>SG4-01820</t>
  </si>
  <si>
    <t>05350</t>
  </si>
  <si>
    <t>045 - SG4 - Division 5</t>
  </si>
  <si>
    <t>SG4-01315</t>
  </si>
  <si>
    <t>SG4-01860</t>
  </si>
  <si>
    <t>SG4-02345</t>
  </si>
  <si>
    <t>PENETRATION FIRESTOPPING EXTG BLDG - SG-4</t>
  </si>
  <si>
    <t>046 - SG4 - Division 7</t>
  </si>
  <si>
    <t>JOINT SEALANTS EXTG BLDGS - SG-4</t>
  </si>
  <si>
    <t>SG4-01370</t>
  </si>
  <si>
    <t>SG4-01825</t>
  </si>
  <si>
    <t>(2'9"X8"H) S.S FLOOD VENT W/ S.S SCREEN COVER NEW BLDGS (8.06) - SG-4</t>
  </si>
  <si>
    <t>047 - SG4 - Division 8</t>
  </si>
  <si>
    <t>SG4-01330</t>
  </si>
  <si>
    <t>048 - SG4 - Division 9</t>
  </si>
  <si>
    <t>SG4-01325</t>
  </si>
  <si>
    <t>SG4-01855</t>
  </si>
  <si>
    <t>SG4-01340</t>
  </si>
  <si>
    <t>Resilient Flooring and base - SG-4</t>
  </si>
  <si>
    <t>AQUAFENCE FLOOD BARRIER W/ STEEL CHANNEL (8.03) - SG-4</t>
  </si>
  <si>
    <t>049 - SG4 - Division 10</t>
  </si>
  <si>
    <t>WINDOW FLOODGATES (8.06 AND 8.14) - SG-4</t>
  </si>
  <si>
    <t>MANUALLY INSTALLED SLIM-LINE PEDESTRIAN FLOODGATE (8.15) - SG-4</t>
  </si>
  <si>
    <t>SG4-01865</t>
  </si>
  <si>
    <t>SG4-01380</t>
  </si>
  <si>
    <t>050 - SG4 - Division 14</t>
  </si>
  <si>
    <t>SG4-03005</t>
  </si>
  <si>
    <t>051 - SG4 - Division 22</t>
  </si>
  <si>
    <t>SG4-03030</t>
  </si>
  <si>
    <t>SG4-02260</t>
  </si>
  <si>
    <t>SURV-SGN-M-01005</t>
  </si>
  <si>
    <t>052 - SG4 - Division 23</t>
  </si>
  <si>
    <t>SG4-03112</t>
  </si>
  <si>
    <t>SG4-03032</t>
  </si>
  <si>
    <t>SG4-03107</t>
  </si>
  <si>
    <t>SG4-03007</t>
  </si>
  <si>
    <t>SG4-03025</t>
  </si>
  <si>
    <t>SG4-03140</t>
  </si>
  <si>
    <t>SG4-03310</t>
  </si>
  <si>
    <t>SG4-02430</t>
  </si>
  <si>
    <t>053 - SG4 - Division 26</t>
  </si>
  <si>
    <t>SG4-02225</t>
  </si>
  <si>
    <t>SG4-02245</t>
  </si>
  <si>
    <t>SG4-02230</t>
  </si>
  <si>
    <t>SG4-02305</t>
  </si>
  <si>
    <t>Conduit - Risers (2" &amp; up)</t>
  </si>
  <si>
    <t>SG4-02210</t>
  </si>
  <si>
    <t>SG4-02215</t>
  </si>
  <si>
    <t>SG4-02250</t>
  </si>
  <si>
    <t>SG4-02270</t>
  </si>
  <si>
    <t>SG4-02425</t>
  </si>
  <si>
    <t>SG4-02515</t>
  </si>
  <si>
    <t>SG4-02455</t>
  </si>
  <si>
    <t>SG4-02520</t>
  </si>
  <si>
    <t>054 - SG4 - Division 28</t>
  </si>
  <si>
    <t>SG4-02325</t>
  </si>
  <si>
    <t>SG4-02505</t>
  </si>
  <si>
    <t>SG4-01405</t>
  </si>
  <si>
    <t>EXCAVATION FOR FLOOD BARRIER FOOTINGS AND FOR MASONRY FACADE - SG-4</t>
  </si>
  <si>
    <t>055 - SG4 - Division 31</t>
  </si>
  <si>
    <t>SG4-01480</t>
  </si>
  <si>
    <t>BACKFILL FOR FLOOD BARRIER FOOTINGS AND FOR MASONRY FACADE - SG-4</t>
  </si>
  <si>
    <t>INFILL AREAWAY W/ GRAVEL/TOPSOIL - SG-4</t>
  </si>
  <si>
    <t>SG5-01005</t>
  </si>
  <si>
    <t>SG5</t>
  </si>
  <si>
    <t>056 - SG5 - Division 2</t>
  </si>
  <si>
    <t>SG5-01010</t>
  </si>
  <si>
    <t>SG5-01015</t>
  </si>
  <si>
    <t>SG5-01020</t>
  </si>
  <si>
    <t>Mudded Joint Packing</t>
  </si>
  <si>
    <t>SG5-01105</t>
  </si>
  <si>
    <t>SG5-01220</t>
  </si>
  <si>
    <t>SG5-01115</t>
  </si>
  <si>
    <t>Prepare existing wall surface for paint</t>
  </si>
  <si>
    <t>SG5-01210</t>
  </si>
  <si>
    <t>SG5-01205</t>
  </si>
  <si>
    <t>SG5-01410</t>
  </si>
  <si>
    <t>FORM FLOOD BARRIER FOUNDATIONS - SG-5</t>
  </si>
  <si>
    <t>057 - SG5 - Division 3</t>
  </si>
  <si>
    <t>SG5-01450</t>
  </si>
  <si>
    <t>DRILL &amp; GROUT DOWELS - SG-5</t>
  </si>
  <si>
    <t>INFILL MASONRY OPENINGS W/ REINFORCED CONCRETE - SG-5</t>
  </si>
  <si>
    <t>SG5-01470</t>
  </si>
  <si>
    <t>POUR CONCRETE FLOOD BARRIER FOUNDATIONS - SG-5</t>
  </si>
  <si>
    <t>SG5-01440</t>
  </si>
  <si>
    <t>FORM AND POUR CONCRETE SHELF AND BOND BEAM EXTG BLDGS - SG-5</t>
  </si>
  <si>
    <t>PATCH AND REPAIR CONCRETE SUBSTRATE AND MAKE LEVEL SMOOTH - SG-5</t>
  </si>
  <si>
    <t>SG5-01320</t>
  </si>
  <si>
    <t>FURNISH AND INSTALL FRP REINFORCING ELECTRICAL ROOM - SG-5</t>
  </si>
  <si>
    <t>SG5-01435</t>
  </si>
  <si>
    <t>SG5-01465</t>
  </si>
  <si>
    <t>SG5-01665</t>
  </si>
  <si>
    <t>SG5-01810</t>
  </si>
  <si>
    <t>SG5-01415</t>
  </si>
  <si>
    <t>SG5-01830</t>
  </si>
  <si>
    <t>CLEAN SURFACE OF CONCRETE FOUNDATION WALL. PATCH VOIDS WITH REPAIR MORTAR - SG-5</t>
  </si>
  <si>
    <t>058 - SG5 - Division 4</t>
  </si>
  <si>
    <t>SG5-01820</t>
  </si>
  <si>
    <t>05380</t>
  </si>
  <si>
    <t>059 - SG5 - Division 5</t>
  </si>
  <si>
    <t>SG5-01315</t>
  </si>
  <si>
    <t>SG5-01860</t>
  </si>
  <si>
    <t>SG5-02345</t>
  </si>
  <si>
    <t>PENETRATION FIRESTOPPING EXTG BLDG - SG-5</t>
  </si>
  <si>
    <t>060 - SG5 - Division 7</t>
  </si>
  <si>
    <t>JOINT SEALANTS EXTG BLDGS - SG-5</t>
  </si>
  <si>
    <t>SG5-01825</t>
  </si>
  <si>
    <t>SG5-01835</t>
  </si>
  <si>
    <t>(2'9"X8"H) S.S FLOOD VENT W/ S.S SCREEN COVER NEW BLDGS (8.06) - SG-5</t>
  </si>
  <si>
    <t>061 - SG5 - Division 8</t>
  </si>
  <si>
    <t>SG5-01330</t>
  </si>
  <si>
    <t>062 - SG5 - Division 9</t>
  </si>
  <si>
    <t>SG5-01325</t>
  </si>
  <si>
    <t>SG5-01855</t>
  </si>
  <si>
    <t>SG5-01340</t>
  </si>
  <si>
    <t>Resilient Flooring and base - SG-5</t>
  </si>
  <si>
    <t>AQUAFENCE FLOOD BARRIER W/ STEEL CHANNEL (8.03) - SG-5</t>
  </si>
  <si>
    <t>063 - SG5 - Division 10</t>
  </si>
  <si>
    <t>WINDOW FLOODGATES (8.06 AND 8.14) - SG-5</t>
  </si>
  <si>
    <t>MANUALLY INSTALLED SLIM-LINE PEDESTRIAN FLOODGATE (8.15) - SG-5</t>
  </si>
  <si>
    <t>SG5-01865</t>
  </si>
  <si>
    <t>SG5-01370</t>
  </si>
  <si>
    <t>064 - SG5 - Division 14</t>
  </si>
  <si>
    <t>SG5-01380</t>
  </si>
  <si>
    <t>SG5-03005</t>
  </si>
  <si>
    <t>065 - SG5 - Division 22</t>
  </si>
  <si>
    <t>SG5-03030</t>
  </si>
  <si>
    <t>SG5-02240</t>
  </si>
  <si>
    <t>066 - SG5 - Division 23</t>
  </si>
  <si>
    <t>SG5-03112</t>
  </si>
  <si>
    <t>SG5-03032</t>
  </si>
  <si>
    <t>SG5-03015</t>
  </si>
  <si>
    <t>SG5-03107</t>
  </si>
  <si>
    <t>SG5-03007</t>
  </si>
  <si>
    <t>SG5-03025</t>
  </si>
  <si>
    <t>SG5-03035</t>
  </si>
  <si>
    <t>SG5-03235</t>
  </si>
  <si>
    <t>SG5-02420</t>
  </si>
  <si>
    <t>067 - SG5 - Division 26</t>
  </si>
  <si>
    <t>SG5-02210</t>
  </si>
  <si>
    <t>SG5-02235</t>
  </si>
  <si>
    <t>SG5-02475</t>
  </si>
  <si>
    <t>SG5-02215</t>
  </si>
  <si>
    <t>SG5-02325</t>
  </si>
  <si>
    <t>SG5-02220</t>
  </si>
  <si>
    <t>SG5-02225</t>
  </si>
  <si>
    <t>SG5-02265</t>
  </si>
  <si>
    <t>SG5-02245</t>
  </si>
  <si>
    <t>SG5-02460</t>
  </si>
  <si>
    <t>SG5-02515</t>
  </si>
  <si>
    <t>SG5-02405</t>
  </si>
  <si>
    <t>SG5-02530</t>
  </si>
  <si>
    <t>068 - SG5 - Division 28</t>
  </si>
  <si>
    <t>SG5-02315</t>
  </si>
  <si>
    <t>SG5-02505</t>
  </si>
  <si>
    <t>SG5-01405</t>
  </si>
  <si>
    <t>EXCAVATION FOR FLOOD BARRIER FOOTINGS AND FOR MASONRY FACADE - SG-5</t>
  </si>
  <si>
    <t>069 - SG5 - Division 31</t>
  </si>
  <si>
    <t>SG5-01480</t>
  </si>
  <si>
    <t>BACKFILL FOR FLOOD BARRIER FOOTINGS AND FOR MASONRY FACADE - SG-5</t>
  </si>
  <si>
    <t>INFILL AREAWAY W/ GRAVEL/TOPSOIL - SG-5</t>
  </si>
  <si>
    <t>SG6-01070</t>
  </si>
  <si>
    <t>FORMWORK NEW BUILDING - SG-6</t>
  </si>
  <si>
    <t>070 - SG6 - Division 3</t>
  </si>
  <si>
    <t>SG6-01175</t>
  </si>
  <si>
    <t>SET ANCHOR BOLTS FOR STEEL COLUMNS - SG-6</t>
  </si>
  <si>
    <t>SG6-01040</t>
  </si>
  <si>
    <t>POUR CONCRETE NEW BUILDINGS - SG-6</t>
  </si>
  <si>
    <t>SG6-01135</t>
  </si>
  <si>
    <t>FINISH SLABS - SG-6</t>
  </si>
  <si>
    <t>SG6-01075</t>
  </si>
  <si>
    <t>SG6-01130</t>
  </si>
  <si>
    <t>First Floor Slab</t>
  </si>
  <si>
    <t>SG6-01035</t>
  </si>
  <si>
    <t>SG6-01155</t>
  </si>
  <si>
    <t>Fuel Oil Tank Room</t>
  </si>
  <si>
    <t>SG6-01205</t>
  </si>
  <si>
    <t>SG6-01230</t>
  </si>
  <si>
    <t>071 - SG6 - Division 4</t>
  </si>
  <si>
    <t>SG6-01275</t>
  </si>
  <si>
    <t>SG6-01250</t>
  </si>
  <si>
    <t>072 - SG6 - Division 5</t>
  </si>
  <si>
    <t>SG6-01105</t>
  </si>
  <si>
    <t>SG6-01270</t>
  </si>
  <si>
    <t>Dunnage Platform Stair with Guard Rail</t>
  </si>
  <si>
    <t>SG6-01290</t>
  </si>
  <si>
    <t>Stair A: Ground to Roof Floor Stair and Landing with and Hand &amp; Guard Rail</t>
  </si>
  <si>
    <t>Stair B: Ground to 2nd Floor Stair and Landing with Hand &amp; Guard Rail</t>
  </si>
  <si>
    <t>SG6-01295</t>
  </si>
  <si>
    <t>1st to 2nd Floor Ship Ladder with Cage and Platform</t>
  </si>
  <si>
    <t>SG6-01120</t>
  </si>
  <si>
    <t>SG6-01305</t>
  </si>
  <si>
    <t>073 - SG6 - Division 6</t>
  </si>
  <si>
    <t>SG6-01125</t>
  </si>
  <si>
    <t>3" RIGID INSULATION UNDER GRADE NEW BLDGS - SG-6</t>
  </si>
  <si>
    <t>074 - SG6 - Division 7</t>
  </si>
  <si>
    <t>SG6-02425</t>
  </si>
  <si>
    <t>PENETRATION FIRESTOPPING NEW BLDG - SG-6</t>
  </si>
  <si>
    <t>JOINT SEALANTS NEW BLDGS - S6</t>
  </si>
  <si>
    <t>SG6-01025</t>
  </si>
  <si>
    <t>SG6-01072</t>
  </si>
  <si>
    <t>SG6-01255</t>
  </si>
  <si>
    <t>SG6-01225</t>
  </si>
  <si>
    <t>SG6-01265</t>
  </si>
  <si>
    <t>SG6-01260</t>
  </si>
  <si>
    <t>(1'4"WX8"H) S.S. FLOOD VENTS NEW BLDGS (153) - S6</t>
  </si>
  <si>
    <t>075 - SG6 - Division 8</t>
  </si>
  <si>
    <t>SG6-01245</t>
  </si>
  <si>
    <t>SG6-01317</t>
  </si>
  <si>
    <t>076 - SG6 - Division 9</t>
  </si>
  <si>
    <t>SG6-01315</t>
  </si>
  <si>
    <t>SG6-01280</t>
  </si>
  <si>
    <t>SG6-01325</t>
  </si>
  <si>
    <t>Painting SG-6</t>
  </si>
  <si>
    <t>SG6-01310</t>
  </si>
  <si>
    <t>Cermic Tile and Base - SG-6</t>
  </si>
  <si>
    <t>FIRE EXTINGUISHERS NEW BLDGS - SG-6</t>
  </si>
  <si>
    <t>077 - SG6 - Division 10</t>
  </si>
  <si>
    <t>TOILET ACCESSORIES NEW BLDGS - SG-6</t>
  </si>
  <si>
    <t>SG6-01330</t>
  </si>
  <si>
    <t>SG6-03105</t>
  </si>
  <si>
    <t>078 - SG6 - Division 22</t>
  </si>
  <si>
    <t>SG6-03140</t>
  </si>
  <si>
    <t>SG6-02140</t>
  </si>
  <si>
    <t>079 - SG6 - Division 23</t>
  </si>
  <si>
    <t>SG6-03142</t>
  </si>
  <si>
    <t>SG6-03130</t>
  </si>
  <si>
    <t>SG6-03110</t>
  </si>
  <si>
    <t>SG6-03107</t>
  </si>
  <si>
    <t>SG6-03207</t>
  </si>
  <si>
    <t>SG6-03135</t>
  </si>
  <si>
    <t>HVAC Ductwork:Furnish and Install: Sheetmetal and RGDs</t>
  </si>
  <si>
    <t>SG6-03245</t>
  </si>
  <si>
    <t>HVAC Ductwork:Testing &amp; Balancing</t>
  </si>
  <si>
    <t>SG6-03510</t>
  </si>
  <si>
    <t>Controls Testing</t>
  </si>
  <si>
    <t>Furnish and Install: Ductwork Insulation</t>
  </si>
  <si>
    <t>Furnish and Install: Piping Insulation</t>
  </si>
  <si>
    <t>Furnish and Install: Equipment Insulation</t>
  </si>
  <si>
    <t>SG6-02310</t>
  </si>
  <si>
    <t>SG6-02120</t>
  </si>
  <si>
    <t>SG6-02410</t>
  </si>
  <si>
    <t>SG6-02155</t>
  </si>
  <si>
    <t>SG6-02210</t>
  </si>
  <si>
    <t>P-SG6-01025</t>
  </si>
  <si>
    <t>P-SG6-01010</t>
  </si>
  <si>
    <t>SG6-02385</t>
  </si>
  <si>
    <t>SG6-02510</t>
  </si>
  <si>
    <t>SG6-02160</t>
  </si>
  <si>
    <t>SG6-02130</t>
  </si>
  <si>
    <t>SG6-02395</t>
  </si>
  <si>
    <t>SG6-02135</t>
  </si>
  <si>
    <t>CO</t>
  </si>
  <si>
    <t>CO-01</t>
  </si>
  <si>
    <t>Second floor Apartment Removals</t>
  </si>
  <si>
    <t>Change Orders</t>
  </si>
  <si>
    <t>CO-02</t>
  </si>
  <si>
    <t>CO-03</t>
  </si>
  <si>
    <t>CO-04</t>
  </si>
  <si>
    <t>CO#2-GC - PCOCO 2 Site 8 Basement Deteriorated Slab Shoring</t>
  </si>
  <si>
    <t>CO-05</t>
  </si>
  <si>
    <t>First Floor Move</t>
  </si>
  <si>
    <t>CO-06</t>
  </si>
  <si>
    <t>Site 8 Electrical Hazards</t>
  </si>
  <si>
    <t>CO-07</t>
  </si>
  <si>
    <t>PCO-4 Door Hardware Changes</t>
  </si>
  <si>
    <t>CO-08</t>
  </si>
  <si>
    <t>PCO-7 Boiler Accessories Supply</t>
  </si>
  <si>
    <t>CO-09</t>
  </si>
  <si>
    <t>PCO-9 Irma Pagan Move</t>
  </si>
  <si>
    <t>CO-10</t>
  </si>
  <si>
    <t>PCO-14 National Grid Gas Line Work</t>
  </si>
  <si>
    <t>CO-11</t>
  </si>
  <si>
    <t>PCO-15 Additional Windows</t>
  </si>
  <si>
    <t>CO-12</t>
  </si>
  <si>
    <t>PCO 11 - Concrete Pads for Mechanical Equipment</t>
  </si>
  <si>
    <t>CO-13</t>
  </si>
  <si>
    <t>PCO 19 - Window Infill</t>
  </si>
  <si>
    <t>CO-14</t>
  </si>
  <si>
    <t>PCO 64 - OG10 Additional 3-Way Switch</t>
  </si>
  <si>
    <t>CO-15</t>
  </si>
  <si>
    <t>PCO-21 Site 8 Fire Stand Pipe</t>
  </si>
  <si>
    <t>CO-16</t>
  </si>
  <si>
    <t>PCO 42 - Tank in OG8</t>
  </si>
  <si>
    <t>CO-17</t>
  </si>
  <si>
    <t>PCO 46 - Sanitary Venting</t>
  </si>
  <si>
    <t>CO-18</t>
  </si>
  <si>
    <t>PCO 52 - Relocation of Playground OGE</t>
  </si>
  <si>
    <t>CO-19</t>
  </si>
  <si>
    <t>PCO 53 - SG6 and OG8 Boiler Stack Support</t>
  </si>
  <si>
    <t>CO-20</t>
  </si>
  <si>
    <t>PCO 54 - ACM Abatement Waterproofing</t>
  </si>
  <si>
    <t>CO-21</t>
  </si>
  <si>
    <t>PCO 66 - Electric Ductbank Conflict</t>
  </si>
  <si>
    <t>CO-22</t>
  </si>
  <si>
    <t>PCO 85 - OG5 OG4 Tank Insulation</t>
  </si>
  <si>
    <t>CO-23</t>
  </si>
  <si>
    <t>PCO 62 - O'Dwyer Fence Install</t>
  </si>
  <si>
    <t>CO-24</t>
  </si>
  <si>
    <t>PCO 76 - Additional Fire Extinguishers</t>
  </si>
  <si>
    <t>CO-25</t>
  </si>
  <si>
    <t>PCO 77 - SGS Steam Pipe Abatement</t>
  </si>
  <si>
    <t>CO-26</t>
  </si>
  <si>
    <t>PCO 63 Support for Concrete Encasement of Electrical Conduits</t>
  </si>
  <si>
    <t>CO-27</t>
  </si>
  <si>
    <t>PCO 93 Roof Access and ATS Room Door Issue</t>
  </si>
  <si>
    <t>CO-28</t>
  </si>
  <si>
    <t>PCO 100 Exterior Metal Panel Support OG8/OG9/OG10</t>
  </si>
  <si>
    <t>CO-29</t>
  </si>
  <si>
    <t>PCO 102 SGS Outage Temporary Lighting</t>
  </si>
  <si>
    <t>Cost</t>
  </si>
  <si>
    <t>Category</t>
  </si>
  <si>
    <t>Subcontractor</t>
  </si>
  <si>
    <t>Building</t>
  </si>
  <si>
    <t>Type</t>
  </si>
  <si>
    <t>Billings</t>
  </si>
  <si>
    <t>Costs</t>
  </si>
  <si>
    <t>Activities</t>
  </si>
  <si>
    <t>CLOSEOUT</t>
  </si>
  <si>
    <t>ENGINEERING</t>
  </si>
  <si>
    <t>ENG</t>
  </si>
  <si>
    <t>MEP</t>
  </si>
  <si>
    <t>OH</t>
  </si>
  <si>
    <t>NATIONAL GRID</t>
  </si>
  <si>
    <t>Consumable/Material</t>
  </si>
  <si>
    <t>Total</t>
  </si>
  <si>
    <t>Billing</t>
  </si>
  <si>
    <t>Annual Billing and Cost</t>
  </si>
  <si>
    <t>Profit Variance</t>
  </si>
  <si>
    <t>Profit</t>
  </si>
  <si>
    <t>2020 Total</t>
  </si>
  <si>
    <t>2021 Total</t>
  </si>
  <si>
    <t>2022 Total</t>
  </si>
  <si>
    <t>2023 Total</t>
  </si>
  <si>
    <t>Activity Status</t>
  </si>
  <si>
    <t>CODE TYPE</t>
  </si>
  <si>
    <t>WBS Code</t>
  </si>
  <si>
    <t>Activity ID</t>
  </si>
  <si>
    <t>Area</t>
  </si>
  <si>
    <t>Cost Code Name</t>
  </si>
  <si>
    <t>Cost Code</t>
  </si>
  <si>
    <t>Sub-Code</t>
  </si>
  <si>
    <t>Activity Name</t>
  </si>
  <si>
    <t>Original Duration(h)</t>
  </si>
  <si>
    <t>Remaining Duration(h)</t>
  </si>
  <si>
    <t>(*)Start</t>
  </si>
  <si>
    <t>(*)Finish</t>
  </si>
  <si>
    <t>(*)Total Float(h)</t>
  </si>
  <si>
    <t>During Week</t>
  </si>
  <si>
    <t>week start</t>
  </si>
  <si>
    <t>week end</t>
  </si>
  <si>
    <t>Completed</t>
  </si>
  <si>
    <t>CI NYCHA Update #20.Milestones</t>
  </si>
  <si>
    <t>M000</t>
  </si>
  <si>
    <t>Notice of Award</t>
  </si>
  <si>
    <t>CI NYCHA Update #20.Milestones.6</t>
  </si>
  <si>
    <t>M170</t>
  </si>
  <si>
    <t>Start Building S8-1 - Addition</t>
  </si>
  <si>
    <t>Not Started</t>
  </si>
  <si>
    <t>M175</t>
  </si>
  <si>
    <t>Complete Building S8-1 - Addition</t>
  </si>
  <si>
    <t>M180</t>
  </si>
  <si>
    <t>Start Building S8-1 - Existing</t>
  </si>
  <si>
    <t>M185</t>
  </si>
  <si>
    <t>Complete Building S8-1 - Existing</t>
  </si>
  <si>
    <t>CI NYCHA Update #20.Milestones.3</t>
  </si>
  <si>
    <t>M090</t>
  </si>
  <si>
    <t>Start Building OG-2</t>
  </si>
  <si>
    <t>M095</t>
  </si>
  <si>
    <t>Complete Building OG-2</t>
  </si>
  <si>
    <t>M080</t>
  </si>
  <si>
    <t>Start Building OG-3</t>
  </si>
  <si>
    <t>M085</t>
  </si>
  <si>
    <t>Complete Building OG-3</t>
  </si>
  <si>
    <t>CI NYCHA Update #20.Milestones.2</t>
  </si>
  <si>
    <t>M050</t>
  </si>
  <si>
    <t>Start Building OG-4</t>
  </si>
  <si>
    <t>M055</t>
  </si>
  <si>
    <t>Complete Building OG-4</t>
  </si>
  <si>
    <t>M040</t>
  </si>
  <si>
    <t>Start Building OG-8</t>
  </si>
  <si>
    <t>M045</t>
  </si>
  <si>
    <t>Complete Building OG-8</t>
  </si>
  <si>
    <t>M070</t>
  </si>
  <si>
    <t>Start Building OG-9</t>
  </si>
  <si>
    <t>M075</t>
  </si>
  <si>
    <t>Complete Building OG-9</t>
  </si>
  <si>
    <t>CI NYCHA Update #20.Milestones.4</t>
  </si>
  <si>
    <t>M120</t>
  </si>
  <si>
    <t>Start Building OG-1</t>
  </si>
  <si>
    <t>M125</t>
  </si>
  <si>
    <t>Complete Building OG-1</t>
  </si>
  <si>
    <t>M060</t>
  </si>
  <si>
    <t>Start Building OG-5</t>
  </si>
  <si>
    <t>M065</t>
  </si>
  <si>
    <t>Complete Building OG-5</t>
  </si>
  <si>
    <t>M110</t>
  </si>
  <si>
    <t>Start Building OG-6</t>
  </si>
  <si>
    <t>M115</t>
  </si>
  <si>
    <t>Complete Building OG-6</t>
  </si>
  <si>
    <t>M100</t>
  </si>
  <si>
    <t>Start Building OG-10</t>
  </si>
  <si>
    <t>M105</t>
  </si>
  <si>
    <t>Complete Building OG-10</t>
  </si>
  <si>
    <t>CI NYCHA Update #20.Milestones.1</t>
  </si>
  <si>
    <t>M020</t>
  </si>
  <si>
    <t>Start Building SG-4</t>
  </si>
  <si>
    <t>M025</t>
  </si>
  <si>
    <t>Complete Building SG-4</t>
  </si>
  <si>
    <t>M030</t>
  </si>
  <si>
    <t>Start Building SG-5</t>
  </si>
  <si>
    <t>M035</t>
  </si>
  <si>
    <t>Complete Building SG-5</t>
  </si>
  <si>
    <t>M010</t>
  </si>
  <si>
    <t>Start Building SG-6</t>
  </si>
  <si>
    <t>M015</t>
  </si>
  <si>
    <t>Complete Building SG-6</t>
  </si>
  <si>
    <t>CI NYCHA Update #20.Milestones.5</t>
  </si>
  <si>
    <t>M150</t>
  </si>
  <si>
    <t>Start Building SG-1</t>
  </si>
  <si>
    <t>M155</t>
  </si>
  <si>
    <t>Complete Building SG-1</t>
  </si>
  <si>
    <t>M160</t>
  </si>
  <si>
    <t>Start Building SG-2</t>
  </si>
  <si>
    <t>M165</t>
  </si>
  <si>
    <t>Complete Building SG-2</t>
  </si>
  <si>
    <t>M145</t>
  </si>
  <si>
    <t>Start Building SG-3</t>
  </si>
  <si>
    <t>M140</t>
  </si>
  <si>
    <t>Complete Building SG-3</t>
  </si>
  <si>
    <t>M130</t>
  </si>
  <si>
    <t>Start Building SG-7</t>
  </si>
  <si>
    <t>M135</t>
  </si>
  <si>
    <t>Complete Building SG-7</t>
  </si>
  <si>
    <t>CI NYCHA Update #20.Procurement.Div 1.GENRAL</t>
  </si>
  <si>
    <t>Prepare &amp; Submit Safety Plan</t>
  </si>
  <si>
    <t>01510</t>
  </si>
  <si>
    <t>Initial Review of Safety Plan</t>
  </si>
  <si>
    <t>01520</t>
  </si>
  <si>
    <t>Prepare &amp; Submit Safety Engineer</t>
  </si>
  <si>
    <t>01530</t>
  </si>
  <si>
    <t>Review &amp; Approve Safety Engineer</t>
  </si>
  <si>
    <t>Prepare &amp; Submit Quality Plan</t>
  </si>
  <si>
    <t>01550</t>
  </si>
  <si>
    <t>Review &amp; Approve Quality Plan</t>
  </si>
  <si>
    <t>CI NYCHA Update #20.Procurement.Div. 2</t>
  </si>
  <si>
    <t>Prepare &amp; Submit Pre-construction As Built Sewer and Water Main Documentation</t>
  </si>
  <si>
    <t>02030</t>
  </si>
  <si>
    <t>Review &amp; Approve Pre-construction As Built Sewer and Water Main Documentation</t>
  </si>
  <si>
    <t>02040</t>
  </si>
  <si>
    <t>Prepare &amp; Submit Testing, Handling, and of Contaminated Soils Plan</t>
  </si>
  <si>
    <t>02050</t>
  </si>
  <si>
    <t>Review &amp; Approve Testing, Handling, and of Contaminated Soils Plan</t>
  </si>
  <si>
    <t>02060</t>
  </si>
  <si>
    <t>Prepare &amp; Submit Site Demolition Plan</t>
  </si>
  <si>
    <t>02070</t>
  </si>
  <si>
    <t>Review &amp; Approve Site Demolition Plan</t>
  </si>
  <si>
    <t>02080</t>
  </si>
  <si>
    <t>Prepare &amp; Submit Selective Demolition Plan</t>
  </si>
  <si>
    <t>02090</t>
  </si>
  <si>
    <t>Review &amp; Approve Selective Demolition Plan</t>
  </si>
  <si>
    <t>02100</t>
  </si>
  <si>
    <t>Prepare &amp; Submit Interior Asbestos Abatement Plan</t>
  </si>
  <si>
    <t>02110</t>
  </si>
  <si>
    <t>Review &amp; Approve Interior Asbestos Abatement Plan</t>
  </si>
  <si>
    <t>02120</t>
  </si>
  <si>
    <t>Prepare &amp; Submit Asbestos Abatement - Masonry Removals Plan</t>
  </si>
  <si>
    <t>02130</t>
  </si>
  <si>
    <t>Review &amp; Approve Asbestos Abatement - Masonry Removals Plan</t>
  </si>
  <si>
    <t>02140</t>
  </si>
  <si>
    <t>Prepare &amp; Submit Asbestos Abatement - Site Work (Underground Utilities) Plan</t>
  </si>
  <si>
    <t>02150</t>
  </si>
  <si>
    <t>Review &amp; Approve Asbestos Abatement - Site Work (Underground Utilities) Plan</t>
  </si>
  <si>
    <t>Prepare &amp; Submit Lead Safe Work Practices Plan</t>
  </si>
  <si>
    <t>02170</t>
  </si>
  <si>
    <t>Review &amp; Approve Lead Safe Work Practices Plan</t>
  </si>
  <si>
    <t>02180</t>
  </si>
  <si>
    <t>Obtain Lead Placards</t>
  </si>
  <si>
    <t>CI NYCHA Update #20.Procurement.Div. 3</t>
  </si>
  <si>
    <t>03000</t>
  </si>
  <si>
    <t>Prepare &amp; Submit Strengthening of Concrete with FRP Product Data</t>
  </si>
  <si>
    <t>03010</t>
  </si>
  <si>
    <t>Review &amp; Approve Strengthening of Concrete with FRP Product Data</t>
  </si>
  <si>
    <t>03020</t>
  </si>
  <si>
    <t>Del. Strengthening of Concrete with FRP</t>
  </si>
  <si>
    <t>03030</t>
  </si>
  <si>
    <t>Prepare &amp; Submit Concrete Formwork</t>
  </si>
  <si>
    <t>03040</t>
  </si>
  <si>
    <t>Review &amp; Approve Concrete Formwork</t>
  </si>
  <si>
    <t>03050</t>
  </si>
  <si>
    <t>Fab/Del. Concrete Formwork</t>
  </si>
  <si>
    <t>03060</t>
  </si>
  <si>
    <t>Prepare &amp; Submit Concrete Reinforcement</t>
  </si>
  <si>
    <t>03070</t>
  </si>
  <si>
    <t>Review &amp; Approve Concrete Reinforcement</t>
  </si>
  <si>
    <t>03080</t>
  </si>
  <si>
    <t>Fab/Del. Concrete Reinforcement</t>
  </si>
  <si>
    <t>03090</t>
  </si>
  <si>
    <t>Prepare &amp; Submit Cast In Place Concrete Mix Design</t>
  </si>
  <si>
    <t>03100</t>
  </si>
  <si>
    <t>Review &amp; Approve Cast In Place Concrete Mix Design</t>
  </si>
  <si>
    <t>03120</t>
  </si>
  <si>
    <t>Prepare &amp; Submit Grouting</t>
  </si>
  <si>
    <t>03130</t>
  </si>
  <si>
    <t>Review &amp; Approve Grouting</t>
  </si>
  <si>
    <t>03140</t>
  </si>
  <si>
    <t>Fab/Del. Grouting</t>
  </si>
  <si>
    <t>03150</t>
  </si>
  <si>
    <t>Prepare &amp; Submit Concrete Repair Shop Drawings</t>
  </si>
  <si>
    <t>03160</t>
  </si>
  <si>
    <t>Review &amp; Approve Concrete Repair Shop Drawings</t>
  </si>
  <si>
    <t>CI NYCHA Update #20.Procurement.Div 4</t>
  </si>
  <si>
    <t>04000</t>
  </si>
  <si>
    <t>Prepare &amp; Submit Unit Masonry</t>
  </si>
  <si>
    <t>04010</t>
  </si>
  <si>
    <t>Review &amp; Approve Unit Masonry</t>
  </si>
  <si>
    <t>04020</t>
  </si>
  <si>
    <t>Fab/Del. Unit Masonry</t>
  </si>
  <si>
    <t>04030</t>
  </si>
  <si>
    <t>Prepare &amp; Submit Cast Stone</t>
  </si>
  <si>
    <t>04040</t>
  </si>
  <si>
    <t>Review &amp; Approve Cast Stone</t>
  </si>
  <si>
    <t>04050</t>
  </si>
  <si>
    <t>Fab/Del. Cast Stone</t>
  </si>
  <si>
    <t>CI NYCHA Update #20.Procurement.div. 5</t>
  </si>
  <si>
    <t>05000</t>
  </si>
  <si>
    <t>Prepare &amp; Submit Structural Steel - S8-1 - Addition</t>
  </si>
  <si>
    <t>05010</t>
  </si>
  <si>
    <t>Review &amp; Approve Structural Steel - S8-1 - Addition</t>
  </si>
  <si>
    <t>05020</t>
  </si>
  <si>
    <t>Fab/Del. Structural Steel - S8-1 - Addition</t>
  </si>
  <si>
    <t>05030</t>
  </si>
  <si>
    <t>Prepare &amp; Submit Structural Steel - S8 Existing - N/A</t>
  </si>
  <si>
    <t>05040</t>
  </si>
  <si>
    <t>Review &amp; Approve Structural Steel - S8 Existing - N/A</t>
  </si>
  <si>
    <t>05050</t>
  </si>
  <si>
    <t>Fab/Del. Structural Steel - S8 Existing - N/A</t>
  </si>
  <si>
    <t>05060</t>
  </si>
  <si>
    <t>Prepare &amp; Submit Structural Steel - OG-2</t>
  </si>
  <si>
    <t>05070</t>
  </si>
  <si>
    <t>Review &amp; Approve Structural Steel - OG-2</t>
  </si>
  <si>
    <t>Fab/Del. Structural Steel - OG-2</t>
  </si>
  <si>
    <t>05090</t>
  </si>
  <si>
    <t>Prepare &amp; Submit Structural Steel - OG-3</t>
  </si>
  <si>
    <t>05100</t>
  </si>
  <si>
    <t>Review &amp; Approve Structural Steel - OG-3</t>
  </si>
  <si>
    <t>Fab/Del. Structural Steel - OG-3</t>
  </si>
  <si>
    <t>05120</t>
  </si>
  <si>
    <t>Prepare &amp; Submit Structural Steel - OG-4</t>
  </si>
  <si>
    <t>05130</t>
  </si>
  <si>
    <t>Review &amp; Approve Structural Steel - OG-4</t>
  </si>
  <si>
    <t>Fab/Del. Structural Steel - OG-4</t>
  </si>
  <si>
    <t>05150</t>
  </si>
  <si>
    <t>Prepare &amp; Submit Structural Steel - OG-8 (RFI #130)</t>
  </si>
  <si>
    <t>05160</t>
  </si>
  <si>
    <t>Review &amp; Approve Structural Steel - OG-8 (RFI 130)</t>
  </si>
  <si>
    <t>05170</t>
  </si>
  <si>
    <t>Fab/Del. Structural Steel - OG-8</t>
  </si>
  <si>
    <t>05180</t>
  </si>
  <si>
    <t>Prepare &amp; Submit Structural Steel - OG-9 (RFI #127)</t>
  </si>
  <si>
    <t>05190</t>
  </si>
  <si>
    <t>Review &amp; Approve Structural Steel - OG-9</t>
  </si>
  <si>
    <t>05200</t>
  </si>
  <si>
    <t>Fab/Del. Structural Steel - OG-9</t>
  </si>
  <si>
    <t>05210</t>
  </si>
  <si>
    <t>Prepare &amp; Submit Structural Steel - OG -1</t>
  </si>
  <si>
    <t>05220</t>
  </si>
  <si>
    <t>Review &amp; Approve Structural Steel - OG -1</t>
  </si>
  <si>
    <t>Fab/Del. Structural Steel - OG -1</t>
  </si>
  <si>
    <t>05240</t>
  </si>
  <si>
    <t>Prepare &amp; Submit Structural Steel - OG-5</t>
  </si>
  <si>
    <t>05250</t>
  </si>
  <si>
    <t>Review &amp; Approve Structural Steel - OG-5</t>
  </si>
  <si>
    <t>Fab/Del. Structural Steel - OG-5</t>
  </si>
  <si>
    <t>05270</t>
  </si>
  <si>
    <t>Prepare &amp; Submit Structural Steel - OG-6</t>
  </si>
  <si>
    <t>05280</t>
  </si>
  <si>
    <t>Review &amp; Approve Structural Steel - OG-6</t>
  </si>
  <si>
    <t>Fab/Del. Structural Steel - OG-6</t>
  </si>
  <si>
    <t>05300</t>
  </si>
  <si>
    <t>Prepare &amp; Submit Structural Steel - OG-10 (RFI #131, 167 &amp; 335)</t>
  </si>
  <si>
    <t>05310</t>
  </si>
  <si>
    <t>Review &amp; Approve Structural Steel - OG-10</t>
  </si>
  <si>
    <t>05320</t>
  </si>
  <si>
    <t>Fab/Del. Structural Steel - OG-10</t>
  </si>
  <si>
    <t>05330</t>
  </si>
  <si>
    <t>Prepare &amp; Submit Structural Steel - SG-4</t>
  </si>
  <si>
    <t>05340</t>
  </si>
  <si>
    <t>Review &amp; Approve Structural Steel - SG-4</t>
  </si>
  <si>
    <t>Fab/Del. Structural Steel - SG-4</t>
  </si>
  <si>
    <t>05360</t>
  </si>
  <si>
    <t>Prepare &amp; Submit Structural Steel - SG-5</t>
  </si>
  <si>
    <t>05370</t>
  </si>
  <si>
    <t>Review &amp; Approve Structural Steel - SG-5</t>
  </si>
  <si>
    <t>Fab/Del. Structural Steel - SG-5</t>
  </si>
  <si>
    <t>05390</t>
  </si>
  <si>
    <t>Prepare &amp; Submit Structural Steel - SG-6</t>
  </si>
  <si>
    <t>05400</t>
  </si>
  <si>
    <t>Review &amp; Approve Structural Steel - SG-6 (Clash with Breaching Stack)</t>
  </si>
  <si>
    <t>05410</t>
  </si>
  <si>
    <t>Fab/Del. Structural Steel - SG-6</t>
  </si>
  <si>
    <t>05420</t>
  </si>
  <si>
    <t>Prepare &amp; Submit Structural Steel - SG-1 - N/A</t>
  </si>
  <si>
    <t>05430</t>
  </si>
  <si>
    <t>Review &amp; Approve Structural Steel - SG-1 - N/A</t>
  </si>
  <si>
    <t>Fab/Del. Structural Steel - SG-1 - N/A</t>
  </si>
  <si>
    <t>05450</t>
  </si>
  <si>
    <t>Prepare &amp; Submit Structural Steel - SG-2 - N/A</t>
  </si>
  <si>
    <t>05460</t>
  </si>
  <si>
    <t>Review &amp; Approve Structural Steel - SG-2 - N/A</t>
  </si>
  <si>
    <t>Fab/Del. Structural Steel - SG-2 - N/A</t>
  </si>
  <si>
    <t>05510</t>
  </si>
  <si>
    <t>Prepare &amp; Submit Structural Steel - SG-3</t>
  </si>
  <si>
    <t>05520</t>
  </si>
  <si>
    <t>Review &amp; Approve Structural Steel - SG-3</t>
  </si>
  <si>
    <t>Fab/Del. Structural Steel - SG-3</t>
  </si>
  <si>
    <t>05540</t>
  </si>
  <si>
    <t>Prepare &amp; Submit Structural Steel - SG-7</t>
  </si>
  <si>
    <t>05550</t>
  </si>
  <si>
    <t>Review &amp; Approve Structural Steel - SG-7</t>
  </si>
  <si>
    <t>05560</t>
  </si>
  <si>
    <t>Fab/Del. Structural Steel - SG-7</t>
  </si>
  <si>
    <t>05570</t>
  </si>
  <si>
    <t>Prepare &amp; Submit Metal Deck</t>
  </si>
  <si>
    <t>05580</t>
  </si>
  <si>
    <t>Review &amp; Approve Metal Deck</t>
  </si>
  <si>
    <t>05590</t>
  </si>
  <si>
    <t>Fab/Del. Metal Deck</t>
  </si>
  <si>
    <t>05600</t>
  </si>
  <si>
    <t>Prepare &amp; Submit Metal Fabrications - N/A</t>
  </si>
  <si>
    <t>05610</t>
  </si>
  <si>
    <t>Review &amp; Approve Metal Fabrications - N/A</t>
  </si>
  <si>
    <t>05620</t>
  </si>
  <si>
    <t>Fab/Del. Metal Fabrications - N/A</t>
  </si>
  <si>
    <t>05630</t>
  </si>
  <si>
    <t>Prepare &amp; Submit Metal Stairs</t>
  </si>
  <si>
    <t>05640</t>
  </si>
  <si>
    <t>Review &amp; Approve Metal Stairs</t>
  </si>
  <si>
    <t>05650</t>
  </si>
  <si>
    <t>Fab/Del. Metal Stairs</t>
  </si>
  <si>
    <t>05660</t>
  </si>
  <si>
    <t>Prepare &amp; Submit Metal Railings</t>
  </si>
  <si>
    <t>05670</t>
  </si>
  <si>
    <t>Review &amp; Approve Metal Railings</t>
  </si>
  <si>
    <t>05680</t>
  </si>
  <si>
    <t>Fab/Del. Metal Railings</t>
  </si>
  <si>
    <t>05690</t>
  </si>
  <si>
    <t>Prepare &amp; Submit Pipe and Tube Railings</t>
  </si>
  <si>
    <t>05700</t>
  </si>
  <si>
    <t>Review &amp; Approve Pipe and Tube Railings</t>
  </si>
  <si>
    <t>05710</t>
  </si>
  <si>
    <t>Fab/Del. Pipe and Tube Railings</t>
  </si>
  <si>
    <t>05720</t>
  </si>
  <si>
    <t>Prepare &amp; Submit Metal Castings (RFI #165)</t>
  </si>
  <si>
    <t>05730</t>
  </si>
  <si>
    <t>Review &amp; Approve Metal Castings</t>
  </si>
  <si>
    <t>05740</t>
  </si>
  <si>
    <t>Fab/Del. Metal Castings</t>
  </si>
  <si>
    <t>05750</t>
  </si>
  <si>
    <t>Prepare &amp; Submit Decorative Metal Railings - N/A</t>
  </si>
  <si>
    <t>05760</t>
  </si>
  <si>
    <t>Review &amp; Approve Decorative Metal Railings - N/A</t>
  </si>
  <si>
    <t>05770</t>
  </si>
  <si>
    <t>Fab/Del. Decorative Metal Railings - N/A</t>
  </si>
  <si>
    <t>CI NYCHA Update #20.Procurement.Div. 7</t>
  </si>
  <si>
    <t>07000</t>
  </si>
  <si>
    <t>Prepare &amp; Submit Foundation Waterproofing</t>
  </si>
  <si>
    <t>07010</t>
  </si>
  <si>
    <t>Review &amp; Approve Foundation Waterproofing</t>
  </si>
  <si>
    <t>07020</t>
  </si>
  <si>
    <t>Fab/Del. Foundation Waterproofing - N/A</t>
  </si>
  <si>
    <t>07030</t>
  </si>
  <si>
    <t>Prepare &amp; Submit Crystalline Waterproofing</t>
  </si>
  <si>
    <t>07040</t>
  </si>
  <si>
    <t>Review &amp; Approve Crystalline Waterproofing</t>
  </si>
  <si>
    <t>07050</t>
  </si>
  <si>
    <t>Fab/Del. Crystalline Waterproofing</t>
  </si>
  <si>
    <t>07060</t>
  </si>
  <si>
    <t>Prepare &amp; Submit Thermal Insulation</t>
  </si>
  <si>
    <t>07070</t>
  </si>
  <si>
    <t>Review &amp; Approve Thermal Insulation</t>
  </si>
  <si>
    <t>07080</t>
  </si>
  <si>
    <t>Fab/Del. Thermal Insulation</t>
  </si>
  <si>
    <t>07090</t>
  </si>
  <si>
    <t>Prepare &amp; Submit Spray Applied Insulation</t>
  </si>
  <si>
    <t>07100</t>
  </si>
  <si>
    <t>Review &amp; Approve Spray Applied Insulation</t>
  </si>
  <si>
    <t>07110</t>
  </si>
  <si>
    <t>Fab/Del. Spray Applied Insulation</t>
  </si>
  <si>
    <t>07120</t>
  </si>
  <si>
    <t>Prepare &amp; Submit Fluid Applied Membrane Air Barriers</t>
  </si>
  <si>
    <t>07130</t>
  </si>
  <si>
    <t>Review &amp; Approve Fluid Applied Membrane Air Barriers</t>
  </si>
  <si>
    <t>07140</t>
  </si>
  <si>
    <t>Fab/Del. Fluid Applied Membrane Air Barriers</t>
  </si>
  <si>
    <t>07150</t>
  </si>
  <si>
    <t>Prepare &amp; Submit Insulated Metal Wall Panels</t>
  </si>
  <si>
    <t>07160</t>
  </si>
  <si>
    <t>Review &amp; Approve Insulated Metal Wall Panels</t>
  </si>
  <si>
    <t>07170</t>
  </si>
  <si>
    <t>Fab/Del. Insulated Metal Wall Panels</t>
  </si>
  <si>
    <t>07180</t>
  </si>
  <si>
    <t>Prepare &amp; Submit SBS Modified Bituminous Membrane Roofing</t>
  </si>
  <si>
    <t>07190</t>
  </si>
  <si>
    <t>Review &amp; Approve SBS Modified Bituminous Membrane Roofing</t>
  </si>
  <si>
    <t>07200</t>
  </si>
  <si>
    <t>Fab/Del. SBS Modified Bituminous Membrane Roofing</t>
  </si>
  <si>
    <t>07210</t>
  </si>
  <si>
    <t>Prepare &amp; Submit Sheet Metal Flashing and Trim</t>
  </si>
  <si>
    <t>07220</t>
  </si>
  <si>
    <t>Review &amp; Approve Sheet Metal Flashing and Trim</t>
  </si>
  <si>
    <t>07230</t>
  </si>
  <si>
    <t>Fab/Del. Sheet Metal Flashing and Trim</t>
  </si>
  <si>
    <t>07240</t>
  </si>
  <si>
    <t>Prepare &amp; Submit Applied Fireproofing</t>
  </si>
  <si>
    <t>07250</t>
  </si>
  <si>
    <t>Review &amp; Approve Applied Fireproofing</t>
  </si>
  <si>
    <t>07260</t>
  </si>
  <si>
    <t>Fab/Del. Applied Fireproofing</t>
  </si>
  <si>
    <t>07270</t>
  </si>
  <si>
    <t>Prepare &amp; Submit Penetration Firestopping</t>
  </si>
  <si>
    <t>07280</t>
  </si>
  <si>
    <t>Review &amp; Approve Penetration Firestopping</t>
  </si>
  <si>
    <t>07290</t>
  </si>
  <si>
    <t>Fab/Del. Penetration Firestopping</t>
  </si>
  <si>
    <t>07300</t>
  </si>
  <si>
    <t>Prepare &amp; Submit Joint Sealants</t>
  </si>
  <si>
    <t>07310</t>
  </si>
  <si>
    <t>Review &amp; Approve Joint Sealants</t>
  </si>
  <si>
    <t>07320</t>
  </si>
  <si>
    <t>Fab/Del. Joint Sealants</t>
  </si>
  <si>
    <t>CI NYCHA Update #20.Procurement.Div. 8</t>
  </si>
  <si>
    <t>08000</t>
  </si>
  <si>
    <t>Prepare &amp; Submit Hollow Metal Doors and Frames</t>
  </si>
  <si>
    <t>08010</t>
  </si>
  <si>
    <t>Review &amp; Approve Hollow Metal Doors and Frames</t>
  </si>
  <si>
    <t>Fab/Del. Hollow Metal Doors and Frames</t>
  </si>
  <si>
    <t>08030</t>
  </si>
  <si>
    <t>Prepare &amp; Submit Access Doors and Frames</t>
  </si>
  <si>
    <t>08040</t>
  </si>
  <si>
    <t>Review &amp; Approve Access Doors and Frames</t>
  </si>
  <si>
    <t>08050</t>
  </si>
  <si>
    <t>Fab/Del. Access Doors and Frames</t>
  </si>
  <si>
    <t>08060</t>
  </si>
  <si>
    <t>Prepare &amp; Submit Sectional Overhead Doors</t>
  </si>
  <si>
    <t>08070</t>
  </si>
  <si>
    <t>Review &amp; Approve Sectional Overhead Doors</t>
  </si>
  <si>
    <t>In Progress</t>
  </si>
  <si>
    <t>Fab/Del. Sectional Overhead Doors</t>
  </si>
  <si>
    <t>08090</t>
  </si>
  <si>
    <t>Prepare &amp; Submit Flood Doors and Panels</t>
  </si>
  <si>
    <t>08100</t>
  </si>
  <si>
    <t>Review &amp; Approve Flood Doors and Panels</t>
  </si>
  <si>
    <t>08110</t>
  </si>
  <si>
    <t>Fab/Del. Flood Doors and Panels</t>
  </si>
  <si>
    <t>08120</t>
  </si>
  <si>
    <t>Prepare &amp; Submit Aluminum Windows</t>
  </si>
  <si>
    <t>08130</t>
  </si>
  <si>
    <t>Review &amp; Approve Aluminum Windows</t>
  </si>
  <si>
    <t>Fab/Del. Aluminum Windows</t>
  </si>
  <si>
    <t>08150</t>
  </si>
  <si>
    <t>Prepare &amp; Submit Finish Hardware</t>
  </si>
  <si>
    <t>08160</t>
  </si>
  <si>
    <t>Review &amp; Approve Finish Hardware</t>
  </si>
  <si>
    <t>08170</t>
  </si>
  <si>
    <t>Fab/Del. Finish Hardware</t>
  </si>
  <si>
    <t>08180</t>
  </si>
  <si>
    <t>Prepare &amp; Submit Glazing</t>
  </si>
  <si>
    <t>08190</t>
  </si>
  <si>
    <t>Review &amp; Approve Glazing</t>
  </si>
  <si>
    <t>08200</t>
  </si>
  <si>
    <t>Fab/Del. Glazing</t>
  </si>
  <si>
    <t>08210</t>
  </si>
  <si>
    <t>Prepare &amp; Submit Fixed Louvers</t>
  </si>
  <si>
    <t>08220</t>
  </si>
  <si>
    <t>Review &amp; Approve Fixed Louvers</t>
  </si>
  <si>
    <t>08230</t>
  </si>
  <si>
    <t>Fab/Del. Fixed Louvers</t>
  </si>
  <si>
    <t>CI NYCHA Update #20.Procurement.Div. 9</t>
  </si>
  <si>
    <t>09000</t>
  </si>
  <si>
    <t>Prepare &amp; Submit Non Structural Metal Framing</t>
  </si>
  <si>
    <t>09010</t>
  </si>
  <si>
    <t>Review &amp; Approve Non Structural Metal Framing</t>
  </si>
  <si>
    <t>09020</t>
  </si>
  <si>
    <t>Fab/Del. Non Structural Metal Framing</t>
  </si>
  <si>
    <t>09030</t>
  </si>
  <si>
    <t>Prepare &amp; Submit Cement Plastering</t>
  </si>
  <si>
    <t>09040</t>
  </si>
  <si>
    <t>Review &amp; Approve Cement Plastering</t>
  </si>
  <si>
    <t>09050</t>
  </si>
  <si>
    <t>Fab/Del. Cement Plastering</t>
  </si>
  <si>
    <t>09060</t>
  </si>
  <si>
    <t>Prepare &amp; Submit Gypsum Board</t>
  </si>
  <si>
    <t>09070</t>
  </si>
  <si>
    <t>Review &amp; Approve Gypsum Board</t>
  </si>
  <si>
    <t>09080</t>
  </si>
  <si>
    <t>Fab/Del. Gypsum Board</t>
  </si>
  <si>
    <t>09090</t>
  </si>
  <si>
    <t>Prepare &amp; Submit Tiling</t>
  </si>
  <si>
    <t>09100</t>
  </si>
  <si>
    <t>Review &amp; Approve Tiling</t>
  </si>
  <si>
    <t>09110</t>
  </si>
  <si>
    <t>Fab/Del. Tiling</t>
  </si>
  <si>
    <t>09120</t>
  </si>
  <si>
    <t>Prepare &amp; Submit Acoustical Panel Ceilings</t>
  </si>
  <si>
    <t>09130</t>
  </si>
  <si>
    <t>Review &amp; Approve Acoustical Panel Ceilings</t>
  </si>
  <si>
    <t>09140</t>
  </si>
  <si>
    <t>Fab/Del. Acoustical Panel Ceilings</t>
  </si>
  <si>
    <t>09150</t>
  </si>
  <si>
    <t>Prepare &amp; Submit Resilient Flooring</t>
  </si>
  <si>
    <t>09160</t>
  </si>
  <si>
    <t>Review &amp; Approve Resilient Flooring</t>
  </si>
  <si>
    <t>09170</t>
  </si>
  <si>
    <t>Fab/Del. Resilient Flooring</t>
  </si>
  <si>
    <t>09180</t>
  </si>
  <si>
    <t>Prepare &amp; Submit Paint</t>
  </si>
  <si>
    <t>09190</t>
  </si>
  <si>
    <t>Review &amp; Approve Paint</t>
  </si>
  <si>
    <t>09200</t>
  </si>
  <si>
    <t>Fab/Del. Paint</t>
  </si>
  <si>
    <t>09210</t>
  </si>
  <si>
    <t>Prepare &amp; Submit Penetrating Concrete Sealer</t>
  </si>
  <si>
    <t>09220</t>
  </si>
  <si>
    <t>Review &amp; Approve Penetrating Concrete Sealer</t>
  </si>
  <si>
    <t>09230</t>
  </si>
  <si>
    <t>Fab/Del. Penetrating Concrete Sealer</t>
  </si>
  <si>
    <t>CI NYCHA Update #20.Procurement.Div. 10</t>
  </si>
  <si>
    <t>10000</t>
  </si>
  <si>
    <t>Prepare &amp; Submit Toilet Accessories</t>
  </si>
  <si>
    <t>10010</t>
  </si>
  <si>
    <t>Review &amp; Approve Toilet Accessories</t>
  </si>
  <si>
    <t>10020</t>
  </si>
  <si>
    <t>Fab/Del. Toilet Accessories</t>
  </si>
  <si>
    <t>10030</t>
  </si>
  <si>
    <t>Prepare &amp; Submit Flood Control System - Aquafence/Floodbreak</t>
  </si>
  <si>
    <t>10040</t>
  </si>
  <si>
    <t>Review &amp; Approve Flood Control System - Aquafence/Floodbreak</t>
  </si>
  <si>
    <t>10090</t>
  </si>
  <si>
    <t>AQUAFENCE</t>
  </si>
  <si>
    <t>Fab/Del. Flood Control System - Aquafence/Floodbreak</t>
  </si>
  <si>
    <t>CI NYCHA Update #20.Procurement.Div. 11</t>
  </si>
  <si>
    <t>11000</t>
  </si>
  <si>
    <t>Prepare &amp; Submit Play Equipment</t>
  </si>
  <si>
    <t>11010</t>
  </si>
  <si>
    <t>Review &amp; Approve Play Equipment</t>
  </si>
  <si>
    <t>11020</t>
  </si>
  <si>
    <t>Fab/Del. Play Equipment</t>
  </si>
  <si>
    <t>11030</t>
  </si>
  <si>
    <t>Prepare &amp; Submit Spray Shower Equipment</t>
  </si>
  <si>
    <t>11040</t>
  </si>
  <si>
    <t>Review &amp; Approve Spray Shower Equipment</t>
  </si>
  <si>
    <t>11050</t>
  </si>
  <si>
    <t>Fab/Del. Spray Shower Equipment</t>
  </si>
  <si>
    <t>CI NYCHA Update #20.Procurement.Div. 14</t>
  </si>
  <si>
    <t>14000</t>
  </si>
  <si>
    <t>Prepare &amp; Submit Limited Elevator Upgrades (RFI 161, 162, 163, 164)</t>
  </si>
  <si>
    <t>14010</t>
  </si>
  <si>
    <t>Review &amp; Approve Limited Elevator Upgrades (Omitted PCOCO 69)</t>
  </si>
  <si>
    <t>14020</t>
  </si>
  <si>
    <t>Fab/Del. Limited Elevator Upgrade Materials (Omitted PCOCO 69)</t>
  </si>
  <si>
    <t>CI NYCHA Update #20.Procurement.Div. 22</t>
  </si>
  <si>
    <t>22000</t>
  </si>
  <si>
    <t>Prepare &amp; Submit Plumbing Layout - S8-1 - Addition</t>
  </si>
  <si>
    <t>22010</t>
  </si>
  <si>
    <t>Review &amp; Approve Plumbing Layout - S8-1 - Addition</t>
  </si>
  <si>
    <t>22020</t>
  </si>
  <si>
    <t>Prepare &amp; Submit Plumbing Layout - S8 Existing</t>
  </si>
  <si>
    <t>22030</t>
  </si>
  <si>
    <t>Review &amp; Approve Plumbing Layout - S8 Existing</t>
  </si>
  <si>
    <t>22040</t>
  </si>
  <si>
    <t>Prepare &amp; Submit Plumbing Layout - OG-2</t>
  </si>
  <si>
    <t>22050</t>
  </si>
  <si>
    <t>Review &amp; Approve Plumbing Layout - OG-2</t>
  </si>
  <si>
    <t>22060</t>
  </si>
  <si>
    <t>Prepare &amp; Submit Plumbing Layout - OG-3</t>
  </si>
  <si>
    <t>22070</t>
  </si>
  <si>
    <t>Review &amp; Approve Plumbing Layout - OG-3</t>
  </si>
  <si>
    <t>22080</t>
  </si>
  <si>
    <t>Prepare &amp; Submit Plumbing Layout - OG-4</t>
  </si>
  <si>
    <t>22090</t>
  </si>
  <si>
    <t>Review &amp; Approve Plumbing Layout - OG-4</t>
  </si>
  <si>
    <t>22100</t>
  </si>
  <si>
    <t>Prepare &amp; Submit Plumbing Layout - OG-8</t>
  </si>
  <si>
    <t>22110</t>
  </si>
  <si>
    <t>Review &amp; Approve Plumbing Layout - OG-8</t>
  </si>
  <si>
    <t>22120</t>
  </si>
  <si>
    <t>Prepare &amp; Submit Plumbing Layout - OG-9</t>
  </si>
  <si>
    <t>22130</t>
  </si>
  <si>
    <t>Review &amp; Approve Plumbing Layout - OG-9</t>
  </si>
  <si>
    <t>22140</t>
  </si>
  <si>
    <t>Prepare &amp; Submit Plumbing Layout - OG -1</t>
  </si>
  <si>
    <t>22150</t>
  </si>
  <si>
    <t>Review &amp; Approve Plumbing Layout - OG -1</t>
  </si>
  <si>
    <t>22160</t>
  </si>
  <si>
    <t>Prepare &amp; Submit Plumbing Layout - OG-5</t>
  </si>
  <si>
    <t>22170</t>
  </si>
  <si>
    <t>Review &amp; Approve Plumbing Layout - OG-5</t>
  </si>
  <si>
    <t>22180</t>
  </si>
  <si>
    <t>Prepare &amp; Submit Plumbing Layout - OG-6</t>
  </si>
  <si>
    <t>22190</t>
  </si>
  <si>
    <t>Review &amp; Approve Plumbing Layout - OG-6</t>
  </si>
  <si>
    <t>22200</t>
  </si>
  <si>
    <t>Prepare &amp; Submit Plumbing Layout - OG-10</t>
  </si>
  <si>
    <t>22210</t>
  </si>
  <si>
    <t>Review &amp; Approve Plumbing Layout - OG-10</t>
  </si>
  <si>
    <t>22220</t>
  </si>
  <si>
    <t>Prepare &amp; Submit Plumbing Layout - SG-4</t>
  </si>
  <si>
    <t>22230</t>
  </si>
  <si>
    <t>Review &amp; Approve Plumbing Layout - SG-4</t>
  </si>
  <si>
    <t>22240</t>
  </si>
  <si>
    <t>Prepare &amp; Submit Plumbing Layout - SG-5</t>
  </si>
  <si>
    <t>22250</t>
  </si>
  <si>
    <t>Review &amp; Approve Plumbing Layout - SG-5</t>
  </si>
  <si>
    <t>22260</t>
  </si>
  <si>
    <t>Prepare &amp; Submit Plumbing Layout - SG-6</t>
  </si>
  <si>
    <t>22270</t>
  </si>
  <si>
    <t>Review &amp; Approve Plumbing Layout - SG-6</t>
  </si>
  <si>
    <t>22280</t>
  </si>
  <si>
    <t>Prepare &amp; Submit Plumbing Layout - SG-1</t>
  </si>
  <si>
    <t>22290</t>
  </si>
  <si>
    <t>Review &amp; Approve Plumbing Layout - SG-1</t>
  </si>
  <si>
    <t>22300</t>
  </si>
  <si>
    <t>Prepare &amp; Submit Plumbing Layout - SG-2</t>
  </si>
  <si>
    <t>22310</t>
  </si>
  <si>
    <t>Review &amp; Approve Plumbing Layout - SG-2</t>
  </si>
  <si>
    <t>22340</t>
  </si>
  <si>
    <t>Prepare &amp; Submit Plumbing Layout - SG-3</t>
  </si>
  <si>
    <t>22350</t>
  </si>
  <si>
    <t>Review &amp; Approve Plumbing Layout - SG-3</t>
  </si>
  <si>
    <t>22360</t>
  </si>
  <si>
    <t>Prepare &amp; Submit Plumbing Layout - SG-7</t>
  </si>
  <si>
    <t>22370</t>
  </si>
  <si>
    <t>Review &amp; Approve Plumbing Layout - SG-7</t>
  </si>
  <si>
    <t>22380</t>
  </si>
  <si>
    <t>Prepare &amp; Submit Sleeves and Seals for Plumbing Piping</t>
  </si>
  <si>
    <t>22390</t>
  </si>
  <si>
    <t>Review &amp; Approve Sleeves and Seals for Plumbing Piping</t>
  </si>
  <si>
    <t>22400</t>
  </si>
  <si>
    <t>Fab/Del. Sleeves and Seals for Plumbing Piping</t>
  </si>
  <si>
    <t>22410</t>
  </si>
  <si>
    <t>Prepare &amp; Submit Escutcheons for Plumbing Piping</t>
  </si>
  <si>
    <t>22420</t>
  </si>
  <si>
    <t>Review &amp; Approve Escutcheons for Plumbing Piping</t>
  </si>
  <si>
    <t>22430</t>
  </si>
  <si>
    <t>Fab/Del. Escutcheons for Plumbing Piping</t>
  </si>
  <si>
    <t>22440</t>
  </si>
  <si>
    <t>Prepare &amp; Submit General Duty Valves</t>
  </si>
  <si>
    <t>22450</t>
  </si>
  <si>
    <t>Review &amp; Approve General Duty Valves</t>
  </si>
  <si>
    <t>22460</t>
  </si>
  <si>
    <t>Fab/Del. General Duty Valves</t>
  </si>
  <si>
    <t>22470</t>
  </si>
  <si>
    <t>Prepare &amp; Submit Plumbing Hangers and Supports</t>
  </si>
  <si>
    <t>22480</t>
  </si>
  <si>
    <t>Review &amp; Approve Plumbing Hangers and Supports</t>
  </si>
  <si>
    <t>22490</t>
  </si>
  <si>
    <t>Fab/Del. Plumbing Hangers and Supports</t>
  </si>
  <si>
    <t>22500</t>
  </si>
  <si>
    <t>Prepare &amp; Submit Heat Tracing for Plumbing Piping</t>
  </si>
  <si>
    <t>22510</t>
  </si>
  <si>
    <t>Review &amp; Approve Heat Tracing for Plumbing Piping</t>
  </si>
  <si>
    <t>22520</t>
  </si>
  <si>
    <t>Fab/Del. Heat Tracing for Plumbing Piping</t>
  </si>
  <si>
    <t>22530</t>
  </si>
  <si>
    <t>Prepare &amp; Submit Identification for Plumbing Piping and Equipment</t>
  </si>
  <si>
    <t>22540</t>
  </si>
  <si>
    <t>Review &amp; Approve Identification for Plumbing Piping and Equipment</t>
  </si>
  <si>
    <t>22550</t>
  </si>
  <si>
    <t>Fab/Del. Identification for Plumbing Piping and Equipment</t>
  </si>
  <si>
    <t>22560</t>
  </si>
  <si>
    <t>Prepare &amp; Submit Plumbing Piping Insulation</t>
  </si>
  <si>
    <t>22570</t>
  </si>
  <si>
    <t>Review &amp; Approve Plumbing Piping Insulation</t>
  </si>
  <si>
    <t>22580</t>
  </si>
  <si>
    <t>Fab/Del. Plumbing Piping Insulation</t>
  </si>
  <si>
    <t>22590</t>
  </si>
  <si>
    <t>Prepare &amp; Submit Domestic Water Piping</t>
  </si>
  <si>
    <t>22600</t>
  </si>
  <si>
    <t>Review &amp; Approve Domestic Water Piping</t>
  </si>
  <si>
    <t>22610</t>
  </si>
  <si>
    <t>Fab/Del. Domestic Water Piping</t>
  </si>
  <si>
    <t>22620</t>
  </si>
  <si>
    <t>Prepare &amp; Submit Domestic Water Piping Specialties</t>
  </si>
  <si>
    <t>22630</t>
  </si>
  <si>
    <t>Review &amp; Approve Domestic Water Piping Specialties</t>
  </si>
  <si>
    <t>22640</t>
  </si>
  <si>
    <t>Fab/Del. Domestic Water Piping Specialties</t>
  </si>
  <si>
    <t>22650</t>
  </si>
  <si>
    <t>Prepare &amp; Submit Domestic Water Pumping System</t>
  </si>
  <si>
    <t>22660</t>
  </si>
  <si>
    <t>Review &amp; Approve Domestic Water Pumping System</t>
  </si>
  <si>
    <t>22670</t>
  </si>
  <si>
    <t>Fab/Del. Domestic Water Pumping System</t>
  </si>
  <si>
    <t>22680</t>
  </si>
  <si>
    <t>Prepare &amp; Submit Sanitary Waste Piping</t>
  </si>
  <si>
    <t>22690</t>
  </si>
  <si>
    <t>Review &amp; Approve Sanitary Waste Piping</t>
  </si>
  <si>
    <t>22700</t>
  </si>
  <si>
    <t>Fab/Del. Sanitary Waste Piping</t>
  </si>
  <si>
    <t>22710</t>
  </si>
  <si>
    <t>Prepare &amp; Submit Sanitary Waste Piping Specialties</t>
  </si>
  <si>
    <t>22720</t>
  </si>
  <si>
    <t>Review &amp; Approve Sanitary Waste Piping Specialties</t>
  </si>
  <si>
    <t>22730</t>
  </si>
  <si>
    <t>Fab/Del. Sanitary Waste Piping Specialties</t>
  </si>
  <si>
    <t>22740</t>
  </si>
  <si>
    <t>Prepare &amp; Submit Storm Drainage Piping Specialties</t>
  </si>
  <si>
    <t>22750</t>
  </si>
  <si>
    <t>Review &amp; Approve Storm Drainage Piping Specialties</t>
  </si>
  <si>
    <t>22760</t>
  </si>
  <si>
    <t>Fab/Del. Storm Drainage Piping Specialties</t>
  </si>
  <si>
    <t>22770</t>
  </si>
  <si>
    <t>Prepare &amp; Submit Ejector Pumps, Sump Pumps and Hot Water Circulation Pumps</t>
  </si>
  <si>
    <t>22780</t>
  </si>
  <si>
    <t>Review &amp; Approve Ejector Pumps, Sump Pumps and Hot Water Circulation Pumps</t>
  </si>
  <si>
    <t>22790</t>
  </si>
  <si>
    <t>Fab/Del. Ejector Pumps, Sump Pumps and Hot Water Circulation Pumps</t>
  </si>
  <si>
    <t>22800</t>
  </si>
  <si>
    <t>Prepare &amp; Submit Domestic - Steam to Water Semi-Instantaneous Heater</t>
  </si>
  <si>
    <t>22810</t>
  </si>
  <si>
    <t>Review &amp; Approve Domestic - Steam to Water Semi-Instantaneous Heater</t>
  </si>
  <si>
    <t>22820</t>
  </si>
  <si>
    <t>Fab/Del. Domestic - Steam to Water Semi-Instantaneous Heater</t>
  </si>
  <si>
    <t>22830</t>
  </si>
  <si>
    <t>Prepare &amp; Submit Gas Service and Piping</t>
  </si>
  <si>
    <t>22840</t>
  </si>
  <si>
    <t>Review &amp; Approve Gas Service and Piping</t>
  </si>
  <si>
    <t>22850</t>
  </si>
  <si>
    <t>Fab/Del. Gas Service and Piping</t>
  </si>
  <si>
    <t>22860</t>
  </si>
  <si>
    <t>Prepare &amp; Submit Plumbing Fixtures</t>
  </si>
  <si>
    <t>22870</t>
  </si>
  <si>
    <t>Review &amp; Approve Plumbing Fixtures</t>
  </si>
  <si>
    <t>22880</t>
  </si>
  <si>
    <t>Fab/Del. Plumbing Fixtures</t>
  </si>
  <si>
    <t>22890</t>
  </si>
  <si>
    <t>Prepare &amp; Submit Underground Domestic Cold and Hot Water Distribution Piping</t>
  </si>
  <si>
    <t>22900</t>
  </si>
  <si>
    <t>Review &amp; Approve Underground Domestic Cold and Hot Water Distribution Piping</t>
  </si>
  <si>
    <t>22910</t>
  </si>
  <si>
    <t>Fab/Del. Underground Domestic Cold and Hot Water Distribution Piping - SGN</t>
  </si>
  <si>
    <t>CI NYCHA Update #20.Procurement.Div. 23</t>
  </si>
  <si>
    <t>23000</t>
  </si>
  <si>
    <t>Prepare &amp; Submit Ductwork Shop Drawings for All Levels of S8</t>
  </si>
  <si>
    <t>23010</t>
  </si>
  <si>
    <t>Review &amp; Approve Ductwork Shop Drawings for All Levels of S8</t>
  </si>
  <si>
    <t>23020</t>
  </si>
  <si>
    <t>Prepare &amp; Submit Ductwork Shop Drawings for All Levels of OG-1</t>
  </si>
  <si>
    <t>23030</t>
  </si>
  <si>
    <t>Review &amp; Approve Ductwork Shop Drawings for All Levels of OG-1</t>
  </si>
  <si>
    <t>23040</t>
  </si>
  <si>
    <t>Prepare &amp; Submit Ductwork Shop Drawings for All Levels of OG-2</t>
  </si>
  <si>
    <t>23050</t>
  </si>
  <si>
    <t>Review &amp; Approve Ductwork Shop Drawings for All Levels of OG-2</t>
  </si>
  <si>
    <t>23060</t>
  </si>
  <si>
    <t>Prepare &amp; Submit Ductwork Shop Drawings for All Levels of OG-3</t>
  </si>
  <si>
    <t>23070</t>
  </si>
  <si>
    <t>Review &amp; Approve Ductwork Shop Drawings for All Levels of OG-3</t>
  </si>
  <si>
    <t>23080</t>
  </si>
  <si>
    <t>Prepare &amp; Submit Ductwork Shop Drawings for All Levels of OG-4</t>
  </si>
  <si>
    <t>23090</t>
  </si>
  <si>
    <t>Review &amp; Approve Ductwork Shop Drawings for All Levels of OG-4</t>
  </si>
  <si>
    <t>23100</t>
  </si>
  <si>
    <t>Prepare &amp; Submit Ductwork Shop Drawings for All Levels of OG-5</t>
  </si>
  <si>
    <t>23110</t>
  </si>
  <si>
    <t>Review &amp; Approve Ductwork Shop Drawings for All Levels of OG-5</t>
  </si>
  <si>
    <t>23120</t>
  </si>
  <si>
    <t>Prepare &amp; Submit Ductwork Shop Drawings for All Levels of OG-6</t>
  </si>
  <si>
    <t>23130</t>
  </si>
  <si>
    <t>Review &amp; Approve Ductwork Shop Drawings for All Levels of OG-6</t>
  </si>
  <si>
    <t>23140</t>
  </si>
  <si>
    <t>Prepare &amp; Submit Ductwork Shop Drawings for All Levels of OG-8</t>
  </si>
  <si>
    <t>23150</t>
  </si>
  <si>
    <t>Review &amp; Approve Ductwork Shop Drawings for All Levels of OG-8</t>
  </si>
  <si>
    <t>23160</t>
  </si>
  <si>
    <t>Prepare &amp; Submit Ductwork Shop Drawings for All Levels of OG-9</t>
  </si>
  <si>
    <t>23170</t>
  </si>
  <si>
    <t>Review &amp; Approve Ductwork Shop Drawings for All Levels of OG-9</t>
  </si>
  <si>
    <t>23180</t>
  </si>
  <si>
    <t>Prepare &amp; Submit Ductwork Shop Drawings for All Levels of OG-10</t>
  </si>
  <si>
    <t>23190</t>
  </si>
  <si>
    <t>Review &amp; Approve Ductwork Shop Drawings for All Levels of OG-10</t>
  </si>
  <si>
    <t>23200</t>
  </si>
  <si>
    <t>Prepare &amp; Submit Ductwork Shop Drawings for All Levels of SG-1</t>
  </si>
  <si>
    <t>23210</t>
  </si>
  <si>
    <t>Review &amp; Approve Ductwork Shop Drawings for All Levels of SG-1</t>
  </si>
  <si>
    <t>23220</t>
  </si>
  <si>
    <t>Prepare &amp; Submit Ductwork Shop Drawings for All Levels of SG-2</t>
  </si>
  <si>
    <t>23230</t>
  </si>
  <si>
    <t>Review &amp; Approve Ductwork Shop Drawings for All Levels of SG-2</t>
  </si>
  <si>
    <t>23240</t>
  </si>
  <si>
    <t>Prepare &amp; Submit Ductwork Shop Drawings for All Levels of SG-3</t>
  </si>
  <si>
    <t>23250</t>
  </si>
  <si>
    <t>Review &amp; Approve Ductwork Shop Drawings for All Levels of SG-3</t>
  </si>
  <si>
    <t>23260</t>
  </si>
  <si>
    <t>Prepare &amp; Submit Ductwork Shop Drawings for All Levels of SG-4</t>
  </si>
  <si>
    <t>23270</t>
  </si>
  <si>
    <t>Review &amp; Approve Ductwork Shop Drawings for All Levels of SG-4</t>
  </si>
  <si>
    <t>23280</t>
  </si>
  <si>
    <t>Prepare &amp; Submit Ductwork Shop Drawings for All Levels of SG-5</t>
  </si>
  <si>
    <t>23290</t>
  </si>
  <si>
    <t>Review &amp; Approve Ductwork Shop Drawings for All Levels of SG-5</t>
  </si>
  <si>
    <t>23300</t>
  </si>
  <si>
    <t>Prepare &amp; Submit Ductwork Shop Drawings for All Levels of SG-6</t>
  </si>
  <si>
    <t>23310</t>
  </si>
  <si>
    <t>Review &amp; Approve Ductwork Shop Drawings for All Levels of SG-6</t>
  </si>
  <si>
    <t>23320</t>
  </si>
  <si>
    <t>Prepare &amp; Submit Ductwork Shop Drawings for All Levels of SG-7</t>
  </si>
  <si>
    <t>23330</t>
  </si>
  <si>
    <t>Review &amp; Approve Ductwork Shop Drawings for All Levels of SG-7</t>
  </si>
  <si>
    <t>23340</t>
  </si>
  <si>
    <t>Prepare &amp; Submit Piping Shop Drawings for All Levels of S8</t>
  </si>
  <si>
    <t>23350</t>
  </si>
  <si>
    <t>Review &amp; Approve Piping Shop Drawings for All Levels of S8</t>
  </si>
  <si>
    <t>23360</t>
  </si>
  <si>
    <t>Prepare &amp; Submit Piping Shop Drawings for All Levels of OG-1</t>
  </si>
  <si>
    <t>23370</t>
  </si>
  <si>
    <t>Review &amp; Approve Piping Shop Drawings for All Levels of OG-1</t>
  </si>
  <si>
    <t>23380</t>
  </si>
  <si>
    <t>Prepare &amp; Submit Piping Shop Drawings for All Levels of OG-2</t>
  </si>
  <si>
    <t>23390</t>
  </si>
  <si>
    <t>Review &amp; Approve Piping Shop Drawings for All Levels of OG-2</t>
  </si>
  <si>
    <t>23400</t>
  </si>
  <si>
    <t>Prepare &amp; Submit Piping Shop Drawings for All Levels of OG-3</t>
  </si>
  <si>
    <t>23410</t>
  </si>
  <si>
    <t>Review &amp; Approve Piping Shop Drawings for All Levels of OG-3</t>
  </si>
  <si>
    <t>23420</t>
  </si>
  <si>
    <t>Prepare &amp; Submit Piping Shop Drawings for All Levels of OG-4</t>
  </si>
  <si>
    <t>23430</t>
  </si>
  <si>
    <t>Review &amp; Approve Piping Shop Drawings for All Levels of OG-4</t>
  </si>
  <si>
    <t>23440</t>
  </si>
  <si>
    <t>Prepare &amp; Submit Piping Shop Drawings for All Levels of OG-5</t>
  </si>
  <si>
    <t>23450</t>
  </si>
  <si>
    <t>Review &amp; Approve Piping Shop Drawings for All Levels of OG-5</t>
  </si>
  <si>
    <t>23460</t>
  </si>
  <si>
    <t>Prepare &amp; Submit Piping Shop Drawings for All Levels of OG-6</t>
  </si>
  <si>
    <t>23470</t>
  </si>
  <si>
    <t>Review &amp; Approve Piping Shop Drawings for All Levels of OG-6</t>
  </si>
  <si>
    <t>23480</t>
  </si>
  <si>
    <t>Prepare &amp; Submit Piping Shop Drawings for All Levels of OG-8</t>
  </si>
  <si>
    <t>23490</t>
  </si>
  <si>
    <t>Review &amp; Approve Piping Shop Drawings for All Levels of OG-8</t>
  </si>
  <si>
    <t>23500</t>
  </si>
  <si>
    <t>Prepare &amp; Submit Piping Shop Drawings for All Levels of OG-9</t>
  </si>
  <si>
    <t>23510</t>
  </si>
  <si>
    <t>Review &amp; Approve Piping Shop Drawings for All Levels of OG-9</t>
  </si>
  <si>
    <t>23520</t>
  </si>
  <si>
    <t>Prepare &amp; Submit Piping Shop Drawings for All Levels of OG-10</t>
  </si>
  <si>
    <t>23530</t>
  </si>
  <si>
    <t>Review &amp; Approve Piping Shop Drawings for All Levels of OG-10</t>
  </si>
  <si>
    <t>23540</t>
  </si>
  <si>
    <t>Prepare &amp; Submit Piping Shop Drawings for All Levels of SG-1</t>
  </si>
  <si>
    <t>23550</t>
  </si>
  <si>
    <t>Review &amp; Approve Piping Shop Drawings for All Levels of SG-1</t>
  </si>
  <si>
    <t>23560</t>
  </si>
  <si>
    <t>Prepare &amp; Submit Piping Shop Drawings for All Levels of SG-2</t>
  </si>
  <si>
    <t>23570</t>
  </si>
  <si>
    <t>Review &amp; Approve Piping Shop Drawings for All Levels of SG-2</t>
  </si>
  <si>
    <t>23580</t>
  </si>
  <si>
    <t>Prepare &amp; Submit Piping Shop Drawings for All Levels of SG-3</t>
  </si>
  <si>
    <t>23590</t>
  </si>
  <si>
    <t>Review &amp; Approve Piping Shop Drawings for All Levels of SG-3</t>
  </si>
  <si>
    <t>23600</t>
  </si>
  <si>
    <t>Prepare &amp; Submit Piping Shop Drawings for All Levels of SG-4</t>
  </si>
  <si>
    <t>23610</t>
  </si>
  <si>
    <t>Review &amp; Approve Piping Shop Drawings for All Levels of SG-4</t>
  </si>
  <si>
    <t>23620</t>
  </si>
  <si>
    <t>Prepare &amp; Submit Piping Shop Drawings for All Levels of SG-5</t>
  </si>
  <si>
    <t>23630</t>
  </si>
  <si>
    <t>Review &amp; Approve Piping Shop Drawings for All Levels of SG-5</t>
  </si>
  <si>
    <t>23640</t>
  </si>
  <si>
    <t>Prepare &amp; Submit Piping Shop Drawings for All Levels of SG-6</t>
  </si>
  <si>
    <t>23650</t>
  </si>
  <si>
    <t>Review &amp; Approve Piping Shop Drawings for All Levels of SG-6</t>
  </si>
  <si>
    <t>23660</t>
  </si>
  <si>
    <t>Prepare &amp; Submit Piping Shop Drawings for All Levels of SG-7</t>
  </si>
  <si>
    <t>23670</t>
  </si>
  <si>
    <t>Review &amp; Approve Piping Shop Drawings for All Levels of SG-7</t>
  </si>
  <si>
    <t>23680</t>
  </si>
  <si>
    <t>Prepare &amp; Submit Expansion Fittings and Loops for HVAC Piping</t>
  </si>
  <si>
    <t>23690</t>
  </si>
  <si>
    <t>Review &amp; Approve Expansion Fittings and Loops for HVAC Piping</t>
  </si>
  <si>
    <t>23700</t>
  </si>
  <si>
    <t>Fab/Del. Expansion Fittings and Loops for HVAC Piping</t>
  </si>
  <si>
    <t>23710</t>
  </si>
  <si>
    <t>Prepare &amp; Submit Sleeves and Sleeve Seals for HVAC Piping</t>
  </si>
  <si>
    <t>23720</t>
  </si>
  <si>
    <t>Review &amp; Approve Sleeves and Sleeve Seals for HVAC Piping</t>
  </si>
  <si>
    <t>23730</t>
  </si>
  <si>
    <t>Fab/Del. Sleeves and Sleeve Seals for HVAC Piping</t>
  </si>
  <si>
    <t>23740</t>
  </si>
  <si>
    <t>Prepare &amp; Submit Meters and Gages for HVAC Piping</t>
  </si>
  <si>
    <t>23750</t>
  </si>
  <si>
    <t>Review &amp; Approve Meters and Gages for HVAC Piping</t>
  </si>
  <si>
    <t>23760</t>
  </si>
  <si>
    <t>Fab/Del. Meters and Gauges for HVAC Piping</t>
  </si>
  <si>
    <t>23770</t>
  </si>
  <si>
    <t>Prepare &amp; Submit meters and gauges for HVAC piping</t>
  </si>
  <si>
    <t>23780</t>
  </si>
  <si>
    <t>Review &amp; Approve meters and gauges for HVAC piping</t>
  </si>
  <si>
    <t>23790</t>
  </si>
  <si>
    <t>Fab/Del. meters and gages for HVAC piping</t>
  </si>
  <si>
    <t>23800</t>
  </si>
  <si>
    <t>Prepare &amp; Submit General Duty Valves for HVAC Piping Facility Fuel Oil Piping Steam and Condensate Piping</t>
  </si>
  <si>
    <t>23810</t>
  </si>
  <si>
    <t>Review &amp; Approve General Duty Valves for HVAC Piping Facility Fuel Oil Piping Steam and Condensate Piping</t>
  </si>
  <si>
    <t>23820</t>
  </si>
  <si>
    <t>Fab/Del. General Duty Valves for HVAC Piping Facility Fuel Oil Piping Steam and Condensate Piping</t>
  </si>
  <si>
    <t>23830</t>
  </si>
  <si>
    <t>Prepare &amp; Submit Facility Fuel Oil Piping</t>
  </si>
  <si>
    <t>23840</t>
  </si>
  <si>
    <t>Review &amp; Approve Facility Fuel Oil Piping</t>
  </si>
  <si>
    <t>23850</t>
  </si>
  <si>
    <t>Fab/Del. Facility Fuel Oil Piping</t>
  </si>
  <si>
    <t>23860</t>
  </si>
  <si>
    <t>Prepare &amp; Submit Hangers and Supports for HVAC Piping and Equipment</t>
  </si>
  <si>
    <t>23870</t>
  </si>
  <si>
    <t>Review &amp; Approve Hangers and Supports for HVAC Piping and Equipment</t>
  </si>
  <si>
    <t>23880</t>
  </si>
  <si>
    <t>Fab/Del. Hangers and Supports for HVAC Piping and Equipment</t>
  </si>
  <si>
    <t>23890</t>
  </si>
  <si>
    <t>Prepare &amp; Submit Seismic Restraints and Vibration Isolation</t>
  </si>
  <si>
    <t>23900</t>
  </si>
  <si>
    <t>Review &amp; Approve Seismic Restraints and Vibration Isolation</t>
  </si>
  <si>
    <t>23910</t>
  </si>
  <si>
    <t>Fab/Del. Seismic Restraints and Vibration Isolation</t>
  </si>
  <si>
    <t>23920</t>
  </si>
  <si>
    <t>Prepare &amp; Submit HVAC Testing, Adjusting, Balancing Plan</t>
  </si>
  <si>
    <t>23930</t>
  </si>
  <si>
    <t>Review &amp; Approve HVAC Testing, Adjusting, Balancing Plan</t>
  </si>
  <si>
    <t>23940</t>
  </si>
  <si>
    <t>Prepare &amp; Submit HVAC Piping Insulation &amp; Equipment Insulation Duct Insulation</t>
  </si>
  <si>
    <t>23950</t>
  </si>
  <si>
    <t>Review &amp; Approve HVAC Piping Insulation &amp; Equipment Insulation Duct Insulation</t>
  </si>
  <si>
    <t>23960</t>
  </si>
  <si>
    <t>Fab/Del. HVAC Piping Insulation &amp; Equipment Insulation Duct Insulation</t>
  </si>
  <si>
    <t>23970</t>
  </si>
  <si>
    <t>Prepare &amp; Submit Metal Ducts</t>
  </si>
  <si>
    <t>23980</t>
  </si>
  <si>
    <t>Review &amp; Approve Metal Ducts</t>
  </si>
  <si>
    <t>23990</t>
  </si>
  <si>
    <t>Fab/Del. Metal Ducts</t>
  </si>
  <si>
    <t>24000</t>
  </si>
  <si>
    <t>Prepare &amp; Submit Duplex Condensate Return Pumps</t>
  </si>
  <si>
    <t>24010</t>
  </si>
  <si>
    <t>Review &amp; Approve Duplex Condensate Return Pumps</t>
  </si>
  <si>
    <t>24020</t>
  </si>
  <si>
    <t>Fab/Del. Duplex Condensate Return Pumps</t>
  </si>
  <si>
    <t>24030</t>
  </si>
  <si>
    <t>Prepare &amp; Submit HVAC Power Ventilators</t>
  </si>
  <si>
    <t>24040</t>
  </si>
  <si>
    <t>Review &amp; Approve HVAC Power Ventilators</t>
  </si>
  <si>
    <t>24050</t>
  </si>
  <si>
    <t>Fab/Del. HVAC Power Ventilators</t>
  </si>
  <si>
    <t>24060</t>
  </si>
  <si>
    <t xml:space="preserve">Prepare &amp; Submit Air Duct Accessories Diffusers, Registers, and Grilles  </t>
  </si>
  <si>
    <t>24070</t>
  </si>
  <si>
    <t xml:space="preserve">Review &amp; Approve Air Duct Accessories Diffusers, Registers, and Grilles  </t>
  </si>
  <si>
    <t>24080</t>
  </si>
  <si>
    <t xml:space="preserve">Fab/Del. Air Duct Accessories Diffusers, Registers, and Grilles  </t>
  </si>
  <si>
    <t>24090</t>
  </si>
  <si>
    <t>Prepare &amp; Submit Vacuum Pump Units</t>
  </si>
  <si>
    <t>24100</t>
  </si>
  <si>
    <t>Review &amp; Approve Vacuum Pump Units</t>
  </si>
  <si>
    <t>24110</t>
  </si>
  <si>
    <t>Fab/Del. Vacuum Pump Units</t>
  </si>
  <si>
    <t>24120</t>
  </si>
  <si>
    <t>Prepare &amp; Submit Boiler Feedwater Pumps</t>
  </si>
  <si>
    <t>24130</t>
  </si>
  <si>
    <t>Review &amp; Approve Boiler Feedwater Pumps</t>
  </si>
  <si>
    <t>24140</t>
  </si>
  <si>
    <t>Fab/Del. Boiler Feedwater Pumps</t>
  </si>
  <si>
    <t>24150</t>
  </si>
  <si>
    <t>Prepare &amp; Submit Unit Heaters</t>
  </si>
  <si>
    <t>24160</t>
  </si>
  <si>
    <t>Review &amp; Approve Unit Heaters</t>
  </si>
  <si>
    <t>24170</t>
  </si>
  <si>
    <t>Fab/Del. Unit Heaters</t>
  </si>
  <si>
    <t>24180</t>
  </si>
  <si>
    <t>Prepare &amp; Submit Steam and Condensate Piping</t>
  </si>
  <si>
    <t>24190</t>
  </si>
  <si>
    <t>Review &amp; Approve Steam and Condensate Piping</t>
  </si>
  <si>
    <t>24200</t>
  </si>
  <si>
    <t>Fab/Del. Steam and Condensate Piping - SGN</t>
  </si>
  <si>
    <t>24210</t>
  </si>
  <si>
    <t>24220</t>
  </si>
  <si>
    <t>24230</t>
  </si>
  <si>
    <t>24240</t>
  </si>
  <si>
    <t>Prepare &amp; Submit Water Treatment for Steam System</t>
  </si>
  <si>
    <t>24250</t>
  </si>
  <si>
    <t>Review &amp; Approve Water Treatment for Steam System</t>
  </si>
  <si>
    <t>24260</t>
  </si>
  <si>
    <t>Fab/Del. Water Treatment for Steam System</t>
  </si>
  <si>
    <t>24270</t>
  </si>
  <si>
    <t>Prepare &amp; Submit Commissioning of HVAC Plan</t>
  </si>
  <si>
    <t>24280</t>
  </si>
  <si>
    <t>Review &amp; Approve Commissioning of HVAC Plan</t>
  </si>
  <si>
    <t>24290</t>
  </si>
  <si>
    <t>Prepare &amp; Submit Prefabricated Breechings and Stacks</t>
  </si>
  <si>
    <t>24300</t>
  </si>
  <si>
    <t>Review &amp; Approve Prefabricated Breechings and Stacks</t>
  </si>
  <si>
    <t>24310</t>
  </si>
  <si>
    <t>Fab/Del. Prefabricated Breechings and Stacks</t>
  </si>
  <si>
    <t>24320</t>
  </si>
  <si>
    <t>Prepare &amp; Submit Fire Tube Boilers</t>
  </si>
  <si>
    <t>24330</t>
  </si>
  <si>
    <t>Review &amp; Approve Fire Tube Boilers</t>
  </si>
  <si>
    <t>24340</t>
  </si>
  <si>
    <t>Fab/Del. Fire Tube Boilers</t>
  </si>
  <si>
    <t>24350</t>
  </si>
  <si>
    <t>Prepare &amp; Submit HVAC Controls</t>
  </si>
  <si>
    <t>24360</t>
  </si>
  <si>
    <t>Review &amp; Approve HVAC Controls</t>
  </si>
  <si>
    <t>24370</t>
  </si>
  <si>
    <t>Fab/Del. HVAC Controls</t>
  </si>
  <si>
    <t>24380</t>
  </si>
  <si>
    <t>Prepare &amp; Submit CO &amp; Natural Gas Sensors</t>
  </si>
  <si>
    <t>24390</t>
  </si>
  <si>
    <t>Review &amp; Approve CO &amp; Natural Gas Sensors</t>
  </si>
  <si>
    <t>24400</t>
  </si>
  <si>
    <t>Fab/Del. CO &amp; Natural Gas Sensors</t>
  </si>
  <si>
    <t>CI NYCHA Update #20.Procurement.Div. 28</t>
  </si>
  <si>
    <t>28000</t>
  </si>
  <si>
    <t>Prepare &amp; Submit Smoke Detection System (Duplicate with 283100-01005)</t>
  </si>
  <si>
    <t>28010</t>
  </si>
  <si>
    <t>Review &amp; Approve Smoke Detection System (Duplicate with 283100-01010)</t>
  </si>
  <si>
    <t>28020</t>
  </si>
  <si>
    <t>Fab/Del. Smoke Detection System</t>
  </si>
  <si>
    <t>28030</t>
  </si>
  <si>
    <t>Prepare &amp; Submit Carbon-Monoxide &amp; Natural Gas Detection Sensors</t>
  </si>
  <si>
    <t>28040</t>
  </si>
  <si>
    <t>Review &amp; Approve Carbon-Monoxide &amp; Natural Gas Detection Sensors</t>
  </si>
  <si>
    <t>28050</t>
  </si>
  <si>
    <t>Fab/Del. Carbon-Monoxide &amp; Natural Gas Detection Sensors</t>
  </si>
  <si>
    <t>CI NYCHA Update #20.Procurement.Div. 32</t>
  </si>
  <si>
    <t>32000</t>
  </si>
  <si>
    <t>Prepare &amp; Submit Dense Graded Stone Base</t>
  </si>
  <si>
    <t>32010</t>
  </si>
  <si>
    <t>Review &amp; Approve Dense Graded Stone Base</t>
  </si>
  <si>
    <t>32020</t>
  </si>
  <si>
    <t>Del. Dense Graded Stone Base</t>
  </si>
  <si>
    <t>32030</t>
  </si>
  <si>
    <t>Prepare &amp; Submit Concrete Base for Pavement</t>
  </si>
  <si>
    <t>32040</t>
  </si>
  <si>
    <t>Review &amp; Approve Concrete Base for Pavement</t>
  </si>
  <si>
    <t>32050</t>
  </si>
  <si>
    <t>Del. Concrete Base for Pavement</t>
  </si>
  <si>
    <t>32060</t>
  </si>
  <si>
    <t>Prepare &amp; Submit Asphaltic Concrete</t>
  </si>
  <si>
    <t>32070</t>
  </si>
  <si>
    <t>Review &amp; Approve Asphaltic Concrete</t>
  </si>
  <si>
    <t>32260</t>
  </si>
  <si>
    <t>Del. Asphaltic Concrete</t>
  </si>
  <si>
    <t>32270</t>
  </si>
  <si>
    <t>Prepare &amp; Submit Tack Coat</t>
  </si>
  <si>
    <t>32280</t>
  </si>
  <si>
    <t>Review &amp; Approve Tack Coat</t>
  </si>
  <si>
    <t>32290</t>
  </si>
  <si>
    <t>Fab/Del. Tack Coat</t>
  </si>
  <si>
    <t>32300</t>
  </si>
  <si>
    <t>Prepare &amp; Submit Concrete Sidewalk Plan</t>
  </si>
  <si>
    <t>32310</t>
  </si>
  <si>
    <t>Review &amp; Approve Concrete Sidewalk Plan</t>
  </si>
  <si>
    <t>32320</t>
  </si>
  <si>
    <t>Prepare &amp; Submit Porous Concrete Pavement</t>
  </si>
  <si>
    <t>32330</t>
  </si>
  <si>
    <t>Review &amp; Approve Porous Concrete Pavement</t>
  </si>
  <si>
    <t>32340</t>
  </si>
  <si>
    <t>Del. Porous Concrete Pavement</t>
  </si>
  <si>
    <t>32350</t>
  </si>
  <si>
    <t>Prepare &amp; Submit Integrally Colored Concrete</t>
  </si>
  <si>
    <t>32360</t>
  </si>
  <si>
    <t>Review &amp; Approve Integrally Colored Concrete</t>
  </si>
  <si>
    <t>32370</t>
  </si>
  <si>
    <t>Del. Integrally Colored Concrete</t>
  </si>
  <si>
    <t>32380</t>
  </si>
  <si>
    <t>Prepare &amp; Submit Expansion Joints</t>
  </si>
  <si>
    <t>32390</t>
  </si>
  <si>
    <t>Review &amp; Approve Expansion Joints</t>
  </si>
  <si>
    <t>32400</t>
  </si>
  <si>
    <t>Fab/Del. Expansion Joints</t>
  </si>
  <si>
    <t>32410</t>
  </si>
  <si>
    <t>Prepare &amp; Submit Concrete Curbs Plan</t>
  </si>
  <si>
    <t>32420</t>
  </si>
  <si>
    <t>Review &amp; Approve Concrete Curbs Plan</t>
  </si>
  <si>
    <t>32430</t>
  </si>
  <si>
    <t>Prepare &amp; Submit Steel Faced Concrete Curbs</t>
  </si>
  <si>
    <t>32440</t>
  </si>
  <si>
    <t>Review &amp; Approve Steel Faced Concrete Curbs</t>
  </si>
  <si>
    <t>32450</t>
  </si>
  <si>
    <t>Fab/Del. Steel Faced Concrete Curbs</t>
  </si>
  <si>
    <t>32460</t>
  </si>
  <si>
    <t>Prepare &amp; Submit Pavement Markings</t>
  </si>
  <si>
    <t>32470</t>
  </si>
  <si>
    <t>Review &amp; Approve Pavement Markings</t>
  </si>
  <si>
    <t>32480</t>
  </si>
  <si>
    <t>Fab/Del. Pavement Markings</t>
  </si>
  <si>
    <t>32490</t>
  </si>
  <si>
    <t>Prepare &amp; Submit Safety Surfacing</t>
  </si>
  <si>
    <t>32500</t>
  </si>
  <si>
    <t>Review &amp; Approve Safety Surfacing</t>
  </si>
  <si>
    <t>32510</t>
  </si>
  <si>
    <t>Fab/Del. Safety Surfacing</t>
  </si>
  <si>
    <t>32520</t>
  </si>
  <si>
    <t>Prepare &amp; Submit Chain Link Fences and Gates</t>
  </si>
  <si>
    <t>32530</t>
  </si>
  <si>
    <t>Review &amp; Approve Chain Link Fences and Gates</t>
  </si>
  <si>
    <t>32540</t>
  </si>
  <si>
    <t>Fab/Del. Chain Link Fences and Gates</t>
  </si>
  <si>
    <t>32550</t>
  </si>
  <si>
    <t>Prepare &amp; Submit Site Furnishings</t>
  </si>
  <si>
    <t>32560</t>
  </si>
  <si>
    <t>Review &amp; Approve Site Furnishings</t>
  </si>
  <si>
    <t>32570</t>
  </si>
  <si>
    <t>Fab/Del. Site Furnishings</t>
  </si>
  <si>
    <t>32580</t>
  </si>
  <si>
    <t>Prepare &amp; Submit Topsoil</t>
  </si>
  <si>
    <t>32590</t>
  </si>
  <si>
    <t>Review &amp; Approve Topsoil</t>
  </si>
  <si>
    <t>32600</t>
  </si>
  <si>
    <t>Del. Topsoil</t>
  </si>
  <si>
    <t>32610</t>
  </si>
  <si>
    <t>Prepare &amp; Submit Seeded Lawn</t>
  </si>
  <si>
    <t>32620</t>
  </si>
  <si>
    <t>Review &amp; Approve Seeded Lawn</t>
  </si>
  <si>
    <t>32630</t>
  </si>
  <si>
    <t>Del. Seeded Lawn</t>
  </si>
  <si>
    <t>32640</t>
  </si>
  <si>
    <t>Prepare &amp; Submit Plant Materials</t>
  </si>
  <si>
    <t>32650</t>
  </si>
  <si>
    <t>Review &amp; Approve Plant Materials</t>
  </si>
  <si>
    <t>32660</t>
  </si>
  <si>
    <t>Del. Plant Materials</t>
  </si>
  <si>
    <t>32670</t>
  </si>
  <si>
    <t>Prepare &amp; Submit Landscape Boulders</t>
  </si>
  <si>
    <t>32680</t>
  </si>
  <si>
    <t>Review &amp; Approve Landscape Boulders</t>
  </si>
  <si>
    <t>32690</t>
  </si>
  <si>
    <t>Del. Landscape Boulders</t>
  </si>
  <si>
    <t>32700</t>
  </si>
  <si>
    <t>Prepare &amp; Submit Metal Edging</t>
  </si>
  <si>
    <t>32710</t>
  </si>
  <si>
    <t>Review &amp; Approve  Metal Edging</t>
  </si>
  <si>
    <t>32720</t>
  </si>
  <si>
    <t>Fab/Del.  Metal Edging</t>
  </si>
  <si>
    <t>32730</t>
  </si>
  <si>
    <t>Prepare &amp; Submit Basketball Backstop</t>
  </si>
  <si>
    <t>32740</t>
  </si>
  <si>
    <t>Review &amp; Approve Basketball Backstop</t>
  </si>
  <si>
    <t>32750</t>
  </si>
  <si>
    <t>Fab/Del. Basketball Backstop</t>
  </si>
  <si>
    <t>CI NYCHA Update #20.Procurement.Div. 33</t>
  </si>
  <si>
    <t>33000</t>
  </si>
  <si>
    <t>Prepare &amp; Submit Maint. &amp; Protect Existing Privately Owned Utilities Plan - N/A</t>
  </si>
  <si>
    <t>33010</t>
  </si>
  <si>
    <t>Review &amp; Approve Maint. &amp; Protect Existing Privately Owned Utilities Plan - N/A</t>
  </si>
  <si>
    <t>33020</t>
  </si>
  <si>
    <t>Prepare &amp; Submit Terminate &amp; Demo. Existing Utilities Plan - N/A</t>
  </si>
  <si>
    <t>33030</t>
  </si>
  <si>
    <t>Review &amp; Approve Terminate &amp; Demo. Existing Utilities Plan - N/A</t>
  </si>
  <si>
    <t>33040</t>
  </si>
  <si>
    <t>Prepare &amp; Submit Cleaning &amp; Disinfecting Water Mains Plan - N/A</t>
  </si>
  <si>
    <t>33050</t>
  </si>
  <si>
    <t>Review &amp; Approve Cleaning &amp; Disinfecting Water Mains Plan - N/A</t>
  </si>
  <si>
    <t>33060</t>
  </si>
  <si>
    <t>Prepare &amp; Submit Cement Lined Ductile Iron Pipe &amp; Fitting for Water Main</t>
  </si>
  <si>
    <t>33070</t>
  </si>
  <si>
    <t>Review &amp; Approve Cement Lined Ductile Iron Pipe &amp; Fitting for Water Main</t>
  </si>
  <si>
    <t>33080</t>
  </si>
  <si>
    <t>Fab/Del. Cement Lined Ductile Iron Pipe &amp; Fitting for Water Main</t>
  </si>
  <si>
    <t>33090</t>
  </si>
  <si>
    <t>Prepare &amp; Submit Water Main &amp; Appurtenances - N/A</t>
  </si>
  <si>
    <t>33100</t>
  </si>
  <si>
    <t>Review &amp; Approve Water Main &amp; Appurtenances - N/A</t>
  </si>
  <si>
    <t>33110</t>
  </si>
  <si>
    <t>Fab/Del. Water Main &amp; Appurtenances - N/A</t>
  </si>
  <si>
    <t>33120</t>
  </si>
  <si>
    <t>Prepare &amp; Submit Filter Fabric for Utility Pipes</t>
  </si>
  <si>
    <t>33130</t>
  </si>
  <si>
    <t>Review &amp; Approve Filter Fabric for Utility Pipes</t>
  </si>
  <si>
    <t>33140</t>
  </si>
  <si>
    <t>Fab/Del. Filter Fabric for Utility Pipes</t>
  </si>
  <si>
    <t>33150</t>
  </si>
  <si>
    <t>Prepare &amp; Submit Polyethylene Sleeve</t>
  </si>
  <si>
    <t>33160</t>
  </si>
  <si>
    <t>Review &amp; Approve Polyethylene Sleeve</t>
  </si>
  <si>
    <t>33170</t>
  </si>
  <si>
    <t>Fab/Del. Polyethylene Sleeve</t>
  </si>
  <si>
    <t>33180</t>
  </si>
  <si>
    <t>Prepare &amp; Submit Wet &amp; Dry Connections to Existing Water Main Procedure - N/A</t>
  </si>
  <si>
    <t>33190</t>
  </si>
  <si>
    <t>Review &amp; Approve Wet &amp; Dry Connections to Existing Water Main Procedure - N/A</t>
  </si>
  <si>
    <t>33200</t>
  </si>
  <si>
    <t>Prepare &amp; Submit Water Main Valves - N/A</t>
  </si>
  <si>
    <t>33210</t>
  </si>
  <si>
    <t>Review &amp; Approve Water Main Valvess - N/A</t>
  </si>
  <si>
    <t>33220</t>
  </si>
  <si>
    <t>Fab/Del. Water Main Valvess - N/A</t>
  </si>
  <si>
    <t>33230</t>
  </si>
  <si>
    <t>Prepare &amp; Submit Cleaning of Drainage Structures Procedures</t>
  </si>
  <si>
    <t>33240</t>
  </si>
  <si>
    <t>Review &amp; Approve Cleaning of Drainage Structures Procedures</t>
  </si>
  <si>
    <t>33250</t>
  </si>
  <si>
    <t>Prepare &amp; Submit Expansion Joints for Utility</t>
  </si>
  <si>
    <t>33260</t>
  </si>
  <si>
    <t>Review &amp; Approve Expansion Joints for Utility</t>
  </si>
  <si>
    <t>33270</t>
  </si>
  <si>
    <t>Fab/Del. Expansion Joints for Utility</t>
  </si>
  <si>
    <t>33280</t>
  </si>
  <si>
    <t>Prepare &amp; Submit Ductile Iron Pipe Sewers</t>
  </si>
  <si>
    <t>33290</t>
  </si>
  <si>
    <t>Review &amp; Approve Ductile Iron Pipe Sewers</t>
  </si>
  <si>
    <t>33300</t>
  </si>
  <si>
    <t>Fab/Del. Ductile Iron Pipe Sewers</t>
  </si>
  <si>
    <t>33310</t>
  </si>
  <si>
    <t>Prepare &amp; Submit Catch Basin Connections</t>
  </si>
  <si>
    <t>33320</t>
  </si>
  <si>
    <t>Review &amp; Approve Catch Basin Connections</t>
  </si>
  <si>
    <t>33330</t>
  </si>
  <si>
    <t>Fab/Del. Catch Basin Connections</t>
  </si>
  <si>
    <t>33340</t>
  </si>
  <si>
    <t>Prepare &amp; Submit Structures for Sewers</t>
  </si>
  <si>
    <t>33350</t>
  </si>
  <si>
    <t>Review &amp; Approve Structures for Sewers</t>
  </si>
  <si>
    <t>33360</t>
  </si>
  <si>
    <t>Fab/Del. Structures for Sewers</t>
  </si>
  <si>
    <t>CI NYCHA Update #20.Procurement.Div 1.Subcont</t>
  </si>
  <si>
    <t>01600</t>
  </si>
  <si>
    <t>Prepare &amp; Submit Electrical Subcontractor</t>
  </si>
  <si>
    <t>01610</t>
  </si>
  <si>
    <t>Review &amp; Approve Electrical Subcontractor</t>
  </si>
  <si>
    <t>01620</t>
  </si>
  <si>
    <t>Prepare &amp; Submit Plumbing Subcontractor</t>
  </si>
  <si>
    <t>01630</t>
  </si>
  <si>
    <t>Review &amp; Approve Plumbing Subcontractor</t>
  </si>
  <si>
    <t>01640</t>
  </si>
  <si>
    <t>Prepare &amp; Submit HVAC Subcontractor</t>
  </si>
  <si>
    <t>01650</t>
  </si>
  <si>
    <t>Review &amp; Approve HVAC Subcontractor</t>
  </si>
  <si>
    <t>01660</t>
  </si>
  <si>
    <t>Site Survey, Prepare &amp; Submit Elevator Subcontractor</t>
  </si>
  <si>
    <t>01670</t>
  </si>
  <si>
    <t>Review &amp; Approve Elevator Subcontractor</t>
  </si>
  <si>
    <t>CI NYCHA Update #20.Procurement.Div. 31</t>
  </si>
  <si>
    <t>31000</t>
  </si>
  <si>
    <t>Prepare &amp; Submit Geotectile - Drainage</t>
  </si>
  <si>
    <t>31010</t>
  </si>
  <si>
    <t>Review &amp; Approve Geotectile - Drainage</t>
  </si>
  <si>
    <t>31020</t>
  </si>
  <si>
    <t>Fab/Del. Geotectile - Drainage</t>
  </si>
  <si>
    <t>31030</t>
  </si>
  <si>
    <t>Prepare &amp; Submit Geotectile - Separation &amp; Stabilization</t>
  </si>
  <si>
    <t>31040</t>
  </si>
  <si>
    <t>Review &amp; Approve Geotectile - Separation &amp; Stabilization</t>
  </si>
  <si>
    <t>31050</t>
  </si>
  <si>
    <t>Fab/Del. Geotectile - Separation &amp; Stabilization</t>
  </si>
  <si>
    <t>31060</t>
  </si>
  <si>
    <t>Prepare &amp; Submit Clearing &amp; Grubbing Plan</t>
  </si>
  <si>
    <t>31070</t>
  </si>
  <si>
    <t>Review &amp; Approve Clearing &amp; Grubbing Plan</t>
  </si>
  <si>
    <t>31080</t>
  </si>
  <si>
    <t>Prepare &amp; Submit Tree Protection Plan</t>
  </si>
  <si>
    <t>31090</t>
  </si>
  <si>
    <t>Review &amp; Approve Tree Protection Plan</t>
  </si>
  <si>
    <t>31100</t>
  </si>
  <si>
    <t>Prepare &amp; Submit Selective Tree Removal Plan</t>
  </si>
  <si>
    <t>31110</t>
  </si>
  <si>
    <t>Review &amp; Approve Selective Tree Removal Plan</t>
  </si>
  <si>
    <t>31120</t>
  </si>
  <si>
    <t>Prepare &amp; Submit Dewatering Plan</t>
  </si>
  <si>
    <t>31130</t>
  </si>
  <si>
    <t>Review &amp; Approve Dewatering Plan</t>
  </si>
  <si>
    <t>31140</t>
  </si>
  <si>
    <t>Prepare &amp; Submit Excavating Backfill &amp; Compaction for Pipes &amp; Utility Trenches Procedure</t>
  </si>
  <si>
    <t>31150</t>
  </si>
  <si>
    <t>Review &amp; Approve Excavating Backfill &amp; Compaction for Pipes &amp; Utility Trenches Procedure</t>
  </si>
  <si>
    <t>31160</t>
  </si>
  <si>
    <t>Prepare &amp; Submit Excavating Backfill &amp; Compaction for Pavements Plan Procedure</t>
  </si>
  <si>
    <t>31170</t>
  </si>
  <si>
    <t>Review &amp; Approve Excavating Backfill &amp; Compaction for Pavements Plan Procedure</t>
  </si>
  <si>
    <t>01680</t>
  </si>
  <si>
    <t>Prepare &amp; Submit Structural Steel Subcontractor</t>
  </si>
  <si>
    <t>01690</t>
  </si>
  <si>
    <t>Review &amp; Approve Structural Steel Subcontractor</t>
  </si>
  <si>
    <t>01700</t>
  </si>
  <si>
    <t>Prepare &amp; Submit Misc. Metal Subcontractor</t>
  </si>
  <si>
    <t>01710</t>
  </si>
  <si>
    <t>Review &amp; Approve Misc. Metal Subcontractor</t>
  </si>
  <si>
    <t>01720</t>
  </si>
  <si>
    <t>Prepare &amp; Submit Masonry Subcontractor</t>
  </si>
  <si>
    <t>01730</t>
  </si>
  <si>
    <t>Review &amp; Approve Masonry Subcontractor</t>
  </si>
  <si>
    <t>01740</t>
  </si>
  <si>
    <t>Prepare &amp; Submit Waterproofer Subcontractor</t>
  </si>
  <si>
    <t>01750</t>
  </si>
  <si>
    <t>Review &amp; Approve Waterproofer Subcontractor</t>
  </si>
  <si>
    <t>01760</t>
  </si>
  <si>
    <t>Prepare &amp; Submit Painting Subcontractor</t>
  </si>
  <si>
    <t>01770</t>
  </si>
  <si>
    <t>Review &amp; Approve Painting Subcontractor</t>
  </si>
  <si>
    <t>01780</t>
  </si>
  <si>
    <t>Prepare &amp; Submit Hazardous Waste Subcontractor</t>
  </si>
  <si>
    <t>01790</t>
  </si>
  <si>
    <t>Review &amp; Approve Hazardous Waste Subcontractor</t>
  </si>
  <si>
    <t>01800</t>
  </si>
  <si>
    <t>Prepare &amp; Submit Roofing Subcontractor</t>
  </si>
  <si>
    <t>01810</t>
  </si>
  <si>
    <t>Review &amp; Approve Roofing Subcontractor</t>
  </si>
  <si>
    <t>01820</t>
  </si>
  <si>
    <t>Prepare &amp; Submit Fire Proofing Subcontractor</t>
  </si>
  <si>
    <t>01830</t>
  </si>
  <si>
    <t>Review &amp; Approve Fire Proofing Subcontractor</t>
  </si>
  <si>
    <t>24410</t>
  </si>
  <si>
    <t>Prepare &amp; Submit Fuel Oil Tanks</t>
  </si>
  <si>
    <t>24420</t>
  </si>
  <si>
    <t>Review &amp; Approve  Fuel Oil Tanks</t>
  </si>
  <si>
    <t>24430</t>
  </si>
  <si>
    <t>Fab/Del.  Fuel Oil Tanks</t>
  </si>
  <si>
    <t>24440</t>
  </si>
  <si>
    <t>Prepare &amp; Submit Fuel Pumps</t>
  </si>
  <si>
    <t>24450</t>
  </si>
  <si>
    <t>Review &amp; Approve Fuel Pumps</t>
  </si>
  <si>
    <t>24460</t>
  </si>
  <si>
    <t>Fab/Del.  Fuel Pumps</t>
  </si>
  <si>
    <t>CONSTRUCTION</t>
  </si>
  <si>
    <t>CI NYCHA Update #20.Construction.2.1</t>
  </si>
  <si>
    <t>SURV-SGN-G-01005</t>
  </si>
  <si>
    <t>Perform Survey of Site/Building - Surfside - North</t>
  </si>
  <si>
    <t>CI NYCHA Update #20.Construction.5.1</t>
  </si>
  <si>
    <t>SURV-OGW-G-01010</t>
  </si>
  <si>
    <t>Perform Survey of Site/Building - O'Dwyer Garden - West (OG-2, OG-3 &amp; OG-9)</t>
  </si>
  <si>
    <t>CI NYCHA Update #20.Construction.1.1</t>
  </si>
  <si>
    <t>SURV-OGE-01015</t>
  </si>
  <si>
    <t>Perform Survey of Site/Building - O'Dwyer Garden - East (OG-1, OG-6 &amp; OG-10)</t>
  </si>
  <si>
    <t>CI NYCHA Update #20.Construction.4.1</t>
  </si>
  <si>
    <t>SURV-SGS-G-01020</t>
  </si>
  <si>
    <t>Perform Survey of Site/Building - Surfside - South (SG-1, SG-2, SG-3 &amp; SG-7)</t>
  </si>
  <si>
    <t>CI NYCHA Update #20.Construction.8.4</t>
  </si>
  <si>
    <t>SURV-S8-G-01005</t>
  </si>
  <si>
    <t>Perform Survey of Site/Building - Site 8 (S8 &amp; S8-1)</t>
  </si>
  <si>
    <t>CI NYCHA Update #20.Construction.Mob</t>
  </si>
  <si>
    <t>Project Mobilization</t>
  </si>
  <si>
    <t>CI NYCHA Update #20.Construction.2.5.Removals</t>
  </si>
  <si>
    <t>Install Site Fencing - Surfside Gardens - North</t>
  </si>
  <si>
    <t>01560</t>
  </si>
  <si>
    <t>NYCHA files TR's</t>
  </si>
  <si>
    <t>CI NYCHA Update #20.Procurement.Div 1.Permits</t>
  </si>
  <si>
    <t>File for DOT Sidewalk Permits</t>
  </si>
  <si>
    <t>M005</t>
  </si>
  <si>
    <t>Notice to Proceed (July 13, 2020)</t>
  </si>
  <si>
    <t>M900</t>
  </si>
  <si>
    <t>Substantial Completion (NTP+1047d) - May 26, 2023</t>
  </si>
  <si>
    <t>PERMIT-01010</t>
  </si>
  <si>
    <t>DOT Issue Sidewalk Permits</t>
  </si>
  <si>
    <t>M999</t>
  </si>
  <si>
    <t>Final Completion (NTP+1137d) - August 24, 2023</t>
  </si>
  <si>
    <t>Conduct Electrical Site Survey  - Surfside Gardens North (SG-4, SG-5)</t>
  </si>
  <si>
    <t>Conduct Electrical Site Survey - O'Dwyer Garden - Part 2 (OG-3)</t>
  </si>
  <si>
    <t>Conduct Electrical Site Survey - O'Dwyer Garden - East (OG-1, OG-6 &amp; OG-10)</t>
  </si>
  <si>
    <t>Conduct Electrical Site Survey - Surfside Gardens South (SG-1)</t>
  </si>
  <si>
    <t>Conduct Electrical Site Survey - Site 8 (S8 &amp; S8-1)</t>
  </si>
  <si>
    <t>01905</t>
  </si>
  <si>
    <t>Procure Vendor - Switchboard/Panelboard &amp; GCB/Disconnect Switches</t>
  </si>
  <si>
    <t>01910</t>
  </si>
  <si>
    <t>Procure Vendor - ACTTS</t>
  </si>
  <si>
    <t>01915</t>
  </si>
  <si>
    <t>Procure Installer - Lightning Protection</t>
  </si>
  <si>
    <t>01920</t>
  </si>
  <si>
    <t>Procure Vendor - Generator</t>
  </si>
  <si>
    <t>01925</t>
  </si>
  <si>
    <t>Procure Installer - Smoke Detection System</t>
  </si>
  <si>
    <t>01930</t>
  </si>
  <si>
    <t>Procure Vendor - Lighting &amp; Vacancy/Occupancy Sensors</t>
  </si>
  <si>
    <t>01935</t>
  </si>
  <si>
    <t>Procure Vendor - Seismic Restraint &amp; Vibration Isolation</t>
  </si>
  <si>
    <t>01940</t>
  </si>
  <si>
    <t>Procure Vendor - Heat Tracing</t>
  </si>
  <si>
    <t>CI NYCHA Update #20.Procurement.1.2</t>
  </si>
  <si>
    <t>260519-01000</t>
  </si>
  <si>
    <t>Prep/Submit Product Submittals - Wire &amp; Cable (600 V)</t>
  </si>
  <si>
    <t>260519-01010</t>
  </si>
  <si>
    <t>Rev/Apprv.  Product Submittals - Wire &amp; Cable (600 V)</t>
  </si>
  <si>
    <t>260519-01015</t>
  </si>
  <si>
    <t>Fabricate &amp; Deliver Material - Wire &amp; Cable (600 V)</t>
  </si>
  <si>
    <t>CI NYCHA Update #20.Procurement.1.3</t>
  </si>
  <si>
    <t>260526-01010</t>
  </si>
  <si>
    <t>Prep/Submit Product Submittals - Grounding &amp; Bonding Equipment</t>
  </si>
  <si>
    <t>260526-01020</t>
  </si>
  <si>
    <t>Rev/Apprv.  Product Submittals - Grounding &amp; Bonding Equipment</t>
  </si>
  <si>
    <t>260526-01025</t>
  </si>
  <si>
    <t>Fabricate &amp; Deliver Material - Grounding &amp; Bonding</t>
  </si>
  <si>
    <t>CI NYCHA Update #20.Procurement.1.4</t>
  </si>
  <si>
    <t>260533-01005</t>
  </si>
  <si>
    <t>Prep/Submit Product Submittals - Conduits (Rigid, EMT &amp; Flexible)</t>
  </si>
  <si>
    <t>260533-01010</t>
  </si>
  <si>
    <t>Rev/Apprv.  Product Submittals - Conduits (Rigid, EMT &amp; Flexible)</t>
  </si>
  <si>
    <t>260533-01015</t>
  </si>
  <si>
    <t>Prep/Submit Product Submittals - Junction &amp; Pull Boxes</t>
  </si>
  <si>
    <t>260533-01020</t>
  </si>
  <si>
    <t>Rev/Apprv.  Product Submittals - Junction &amp; Pull Boxes</t>
  </si>
  <si>
    <t>260533-01025</t>
  </si>
  <si>
    <t>Fabricate &amp; Deliver Material - Raceway Conduits &amp; Installation Components</t>
  </si>
  <si>
    <t>CI NYCHA Update #20.Procurement.1.5</t>
  </si>
  <si>
    <t>260534-01005</t>
  </si>
  <si>
    <t>Prep/Submit Product Submittals - Fire Stopping</t>
  </si>
  <si>
    <t>260534-01010</t>
  </si>
  <si>
    <t>Rev/Apprv.  Product Submittals - Fire Stopping</t>
  </si>
  <si>
    <t>260534-01015</t>
  </si>
  <si>
    <t>Fabricate &amp; Deliver Material - Fire Stopping</t>
  </si>
  <si>
    <t>CI NYCHA Update #20.Procurement.1.6</t>
  </si>
  <si>
    <t>260543-01005</t>
  </si>
  <si>
    <t>Prep/Submit Product Submittals - High Density Polyethylene Conduit (HDPE)</t>
  </si>
  <si>
    <t>260543-01010</t>
  </si>
  <si>
    <t>Rev/Apprv. Product Submittals - High Density Polyethylene Conduit (HDPE)</t>
  </si>
  <si>
    <t>260543-01015</t>
  </si>
  <si>
    <t>Prep/Submit Product Submittals - Fiber Reinforced Epoxy Utility Duct (FRE) - N/A</t>
  </si>
  <si>
    <t>260543-01020</t>
  </si>
  <si>
    <t>Rev/Apprv. Product Submittals - Fiber Reinforced Epoxy Utility Duct (FRE)</t>
  </si>
  <si>
    <t>Fabricate &amp; Deliver Material - Underground Ducts for Electrical Systems (HDPE &amp; FRE)</t>
  </si>
  <si>
    <t>CI NYCHA Update #20.Procurement.1.7</t>
  </si>
  <si>
    <t>260548-01005</t>
  </si>
  <si>
    <t>Prep/Submit Product Submittals - Vibration Isolation Devices</t>
  </si>
  <si>
    <t>260548-01010</t>
  </si>
  <si>
    <t>Rev/Apprv.  Product Submittals - Vibration Isolation Devices</t>
  </si>
  <si>
    <t>260548-01015</t>
  </si>
  <si>
    <t>Prep/Submit Product Submittals - Seismic Restraints</t>
  </si>
  <si>
    <t>260548-01020</t>
  </si>
  <si>
    <t>Rev/Apprv.  Product Submittals - Seismic Restraints</t>
  </si>
  <si>
    <t>260548-01025</t>
  </si>
  <si>
    <t>Fabricate &amp; Deliver Equipment   - Seismic Vibration &amp; Isolation - N/A</t>
  </si>
  <si>
    <t>CI NYCHA Update #20.Procurement.1.8</t>
  </si>
  <si>
    <t>260553-01005</t>
  </si>
  <si>
    <t>Prep/Submit Product Submittals - Identification Labels &amp; Tags</t>
  </si>
  <si>
    <t>260553-01010</t>
  </si>
  <si>
    <t>Rev/Apprv.  Product Submittals - Identification Labels &amp; Tags</t>
  </si>
  <si>
    <t>260553-01015</t>
  </si>
  <si>
    <t>Fabricate &amp; Deliver Material - Identification Labels &amp; Tags</t>
  </si>
  <si>
    <t>CI NYCHA Update #20.Procurement.1.9</t>
  </si>
  <si>
    <t>260573-01005</t>
  </si>
  <si>
    <t>Prep/Submit Report - Short Circuit Analysis Studies</t>
  </si>
  <si>
    <t>260573-01010</t>
  </si>
  <si>
    <t>Rev/Appr. Report - Short Circuit Analysis Studies - (Coordinate w/ CON-ED)</t>
  </si>
  <si>
    <t>CI NYCHA Update #20.Procurement.1.10</t>
  </si>
  <si>
    <t>260923-01005</t>
  </si>
  <si>
    <t>Prep/Submit Product Submittals - Room Controller</t>
  </si>
  <si>
    <t>260923-01010</t>
  </si>
  <si>
    <t>Rev/Apprv.  Product Submittals - Room Controller</t>
  </si>
  <si>
    <t>260923-01015</t>
  </si>
  <si>
    <t>Prep/Submit Product Submittals - Occupancy/Vacancy Sensors (Rev 1)</t>
  </si>
  <si>
    <t>260923-01020</t>
  </si>
  <si>
    <t>Rev/Apprv.  Product Submittals - Occupancy/Vacancy Sensors (Rev 1)</t>
  </si>
  <si>
    <t>260923-01025</t>
  </si>
  <si>
    <t>Prep/Submit Product Submittals - Wall Switches</t>
  </si>
  <si>
    <t>260923-01030</t>
  </si>
  <si>
    <t>Rev/Apprv.  Product Submittals - Wall Switches</t>
  </si>
  <si>
    <t>260923-01035</t>
  </si>
  <si>
    <t>Fabricate &amp; Deliver Equipment   - Vacancy &amp; Occupancy Sensors</t>
  </si>
  <si>
    <t>CI NYCHA Update #20.Procurement.1.11</t>
  </si>
  <si>
    <t>260924-01005</t>
  </si>
  <si>
    <t>Prep/Submit Product Submittals - Lighting Contactors</t>
  </si>
  <si>
    <t>260924-01010</t>
  </si>
  <si>
    <t>Rev/Apprv.  Product Submittals - Lighting Contactors</t>
  </si>
  <si>
    <t>260924-01015</t>
  </si>
  <si>
    <t>Prep/Submit Product Submittals - Time Switches</t>
  </si>
  <si>
    <t>260924-01020</t>
  </si>
  <si>
    <t>Rev/Apprv.  Product Submittals - Time Switches</t>
  </si>
  <si>
    <t>260924-01025</t>
  </si>
  <si>
    <t>Prep/Submit Product Submittals - Outdoor Photoelectric Switches</t>
  </si>
  <si>
    <t>260924-01030</t>
  </si>
  <si>
    <t>Rev/Apprv.  Product Submittals - Outdoor Photoelectric Switches</t>
  </si>
  <si>
    <t>CI NYCHA Update #20.Procurement.1.12</t>
  </si>
  <si>
    <t>265600-01005</t>
  </si>
  <si>
    <t>Prep/Submit Product Submittals - Exterior Lighting Fixtures</t>
  </si>
  <si>
    <t>265600-01010</t>
  </si>
  <si>
    <t>Rev/Apprv. Product Submittals - Exterior Lighting Fixtures</t>
  </si>
  <si>
    <t>CI NYCHA Update #20.Procurement.1.13</t>
  </si>
  <si>
    <t>265100-01005</t>
  </si>
  <si>
    <t>Prep/Submit Product Submittals - Lighting Fixtures</t>
  </si>
  <si>
    <t>265100-01010</t>
  </si>
  <si>
    <t>Rev/Apprv.  Product Submittals - Lighting Fixtures</t>
  </si>
  <si>
    <t>265100-01015</t>
  </si>
  <si>
    <t>Provide Samples - Lighting Fixtures</t>
  </si>
  <si>
    <t>CI NYCHA Update #20.Procurement.1.20</t>
  </si>
  <si>
    <t>262416-01005</t>
  </si>
  <si>
    <t>Prep/Submit Product Submittals - Panelboards</t>
  </si>
  <si>
    <t>262416-01010</t>
  </si>
  <si>
    <t>Rev/Apprv.  Product Submittals - Panelboards</t>
  </si>
  <si>
    <t>262416-01015</t>
  </si>
  <si>
    <t>Prep/Submit Product Submittals - Generator Circuit Breaker</t>
  </si>
  <si>
    <t>262416-01020</t>
  </si>
  <si>
    <t>Rev/Apprv.  Product Submittals - Generator Circuit Breaker</t>
  </si>
  <si>
    <t>CI NYCHA Update #20.Procurement.1.16</t>
  </si>
  <si>
    <t>283100-01005</t>
  </si>
  <si>
    <t>Prep/Submit Product Submittals - Smoke Detection Panels (SDP)</t>
  </si>
  <si>
    <t>283100-01010</t>
  </si>
  <si>
    <t>Rev/Apprv.  Product Submittals - Smoke Detection Panels (SDP)</t>
  </si>
  <si>
    <t>283100-01015</t>
  </si>
  <si>
    <t>Prep/Submit Product Submittals - Smoke Detectors</t>
  </si>
  <si>
    <t>283100-01020</t>
  </si>
  <si>
    <t>Rev/Apprv.  Product Submittals - Smoke Detectors</t>
  </si>
  <si>
    <t>283100-01025</t>
  </si>
  <si>
    <t>Prep/Submit Product Submittals - Horns/Strobes</t>
  </si>
  <si>
    <t>283100-01030</t>
  </si>
  <si>
    <t>Rev/Apprv.  Product Submittals - Horns/Strobes</t>
  </si>
  <si>
    <t>283100-01035</t>
  </si>
  <si>
    <t>Prep/Submit Product Submittals - Monitor &amp; Circuit Modules</t>
  </si>
  <si>
    <t>283100-01040</t>
  </si>
  <si>
    <t>Rev/Apprv.  Product Submittals - Monitor &amp; Circuit Modules</t>
  </si>
  <si>
    <t>283100-01045</t>
  </si>
  <si>
    <t>Prep/Submit Product Submittals - Fire Smoke Dampers (FSD)</t>
  </si>
  <si>
    <t>283100-01050</t>
  </si>
  <si>
    <t>Rev/Apprv.  Product Submittals - Fire Smoke Dampers (FSD)</t>
  </si>
  <si>
    <t>283100-01055</t>
  </si>
  <si>
    <t>Prep/Submit Product Submittals - Pull Station</t>
  </si>
  <si>
    <t>283100-01060</t>
  </si>
  <si>
    <t>Rev/Apprv.  Product Submittals - Pull Station</t>
  </si>
  <si>
    <t>CI NYCHA Update #20.Procurement.1.17</t>
  </si>
  <si>
    <t>264100-01005</t>
  </si>
  <si>
    <t>Prep/Submit Product Submittals - Lightning Protection Equipment</t>
  </si>
  <si>
    <t>264100-01010</t>
  </si>
  <si>
    <t>Rev/Apprv.  Product Submittals - Lightning Protection Equipment</t>
  </si>
  <si>
    <t>CI NYCHA Update #20.Procurement.1.22</t>
  </si>
  <si>
    <t>262813-01005</t>
  </si>
  <si>
    <t>Prep/Submit Product Submittals - 600 Volt Fuse (Submitted with disconnect switches)</t>
  </si>
  <si>
    <t>262813-01010</t>
  </si>
  <si>
    <t>Rev/Apprv.  Product Submittals - 600 Volt Fuse</t>
  </si>
  <si>
    <t>262813-01015</t>
  </si>
  <si>
    <t>Fabricate - 600 Volt Fuse</t>
  </si>
  <si>
    <t>262813-01020</t>
  </si>
  <si>
    <t>Deliver - 600 Volt Fuse</t>
  </si>
  <si>
    <t>CI NYCHA Update #20.Procurement.1.23</t>
  </si>
  <si>
    <t>262816-01005</t>
  </si>
  <si>
    <t>Prep/Submit Product Submittals - Fused Disconnect Switches</t>
  </si>
  <si>
    <t>262816-01010</t>
  </si>
  <si>
    <t>Rev/Apprv.  Product Submittals - Fused Disconnect Switches</t>
  </si>
  <si>
    <t>262816-01015</t>
  </si>
  <si>
    <t>Prep/Submit Product Submittals - Switch Enclosures</t>
  </si>
  <si>
    <t>262816-01020</t>
  </si>
  <si>
    <t>Rev/Apprv.  Product Submittals - Switch Enclosures</t>
  </si>
  <si>
    <t>262816-01025</t>
  </si>
  <si>
    <t>Fabricate - Fused Disconnect Switches</t>
  </si>
  <si>
    <t>262816-01030</t>
  </si>
  <si>
    <t>Deliver - Fused Disconnect Switches</t>
  </si>
  <si>
    <t>CI NYCHA Update #20.Procurement.1.24</t>
  </si>
  <si>
    <t>263213-01005</t>
  </si>
  <si>
    <t>Prep/Submit Product Submittals - Generator (450 Kw)</t>
  </si>
  <si>
    <t>263213-01010</t>
  </si>
  <si>
    <t>Rev/Apprv.  Product Submittals - Generator (450 Kw)</t>
  </si>
  <si>
    <t>263213-01015</t>
  </si>
  <si>
    <t>Prep/Submit Product Submittals - Acoustic Generator Enclosure</t>
  </si>
  <si>
    <t>263213-01020</t>
  </si>
  <si>
    <t>Rev/Apprv.  Product Submittals - Acoustic Generator Enclosure</t>
  </si>
  <si>
    <t>263213-01025</t>
  </si>
  <si>
    <t>Prep/Submit Product Submittals - Generator (350 Kw)</t>
  </si>
  <si>
    <t>263213-01030</t>
  </si>
  <si>
    <t>Rev/Apprv.  Product Submittals - Generator (350 Kw)</t>
  </si>
  <si>
    <t>263213-01035</t>
  </si>
  <si>
    <t>Prep/Submit Product Submittals - Generator (500 Kw)</t>
  </si>
  <si>
    <t>263213-01040</t>
  </si>
  <si>
    <t>Rev/Apprv.  Product Submittals - Generator (500 Kw)</t>
  </si>
  <si>
    <t>263213-01045</t>
  </si>
  <si>
    <t>Prep/Submit Product Submittals - Generator (400 Kw)</t>
  </si>
  <si>
    <t>263213-01050</t>
  </si>
  <si>
    <t>Rev/Apprv.  Product Submittals - Generator (400 Kw)</t>
  </si>
  <si>
    <t>CI NYCHA Update #20.Procurement.1.21</t>
  </si>
  <si>
    <t>263623-01005</t>
  </si>
  <si>
    <t>Prep/Submit Product Submittals - ACTTS (200A)</t>
  </si>
  <si>
    <t>263623-01010</t>
  </si>
  <si>
    <t>Rev/Apprv.  Product Submittals - ACTTS (200A)</t>
  </si>
  <si>
    <t>263623-01015</t>
  </si>
  <si>
    <t>Prep/Submit Product Submittals - ACTTS (400A)</t>
  </si>
  <si>
    <t>263623-01020</t>
  </si>
  <si>
    <t>Rev/Apprv.  Product Submittals - ACTTS (400A)</t>
  </si>
  <si>
    <t>263623-01025</t>
  </si>
  <si>
    <t>Prep/Submit Product Submittals - ACTTS (600A)</t>
  </si>
  <si>
    <t>263623-01030</t>
  </si>
  <si>
    <t>Rev/Apprv.  Product Submittals - ACTTS (600A)</t>
  </si>
  <si>
    <t>263623-01035</t>
  </si>
  <si>
    <t>Prep/Submit Product Submittals - ACTTS (800A)</t>
  </si>
  <si>
    <t>263623-01040</t>
  </si>
  <si>
    <t>Rev/Apprv.  Product Submittals - ACTTS (800A)</t>
  </si>
  <si>
    <t>263623-01045</t>
  </si>
  <si>
    <t>Prep/Submit Product Submittals - ACTTS (1000A)</t>
  </si>
  <si>
    <t>263623-01050</t>
  </si>
  <si>
    <t>Rev/Apprv.  Product Submittals - ACTTS (1000A)</t>
  </si>
  <si>
    <t>CI NYCHA Update #20.Procurement.1.14</t>
  </si>
  <si>
    <t>220533-01005</t>
  </si>
  <si>
    <t>Prep/Submit Product Submittals - Heating Cables</t>
  </si>
  <si>
    <t>220533-01010</t>
  </si>
  <si>
    <t>Rev/Apprv.  Product Submittals - Heating Cables</t>
  </si>
  <si>
    <t>220533-01015</t>
  </si>
  <si>
    <t>Prep/Submit Product Submittals - Temperature Sensors</t>
  </si>
  <si>
    <t>220533-01020</t>
  </si>
  <si>
    <t>Rev/Apprv.  Product Submittals - Temperature Sensors</t>
  </si>
  <si>
    <t>220533-01025</t>
  </si>
  <si>
    <t>Prep/Submit Product Submittals - Heat Trace Controls</t>
  </si>
  <si>
    <t>220533-01030</t>
  </si>
  <si>
    <t>Rev/Apprv.  Product Submittals - Heat Trace Controls</t>
  </si>
  <si>
    <t>220533-01035</t>
  </si>
  <si>
    <t>Fabricate &amp; Deliver Equipment   - Heat Tracing - N/A</t>
  </si>
  <si>
    <t>CI NYCHA Update #20.Procurement.1.26</t>
  </si>
  <si>
    <t>262726-01005</t>
  </si>
  <si>
    <t>Prep/Submit Product Submittals - Switches &amp; Receptacles</t>
  </si>
  <si>
    <t>262726-01010</t>
  </si>
  <si>
    <t>Rev/Apprv.  Product Submittals - Switches &amp; Receptacles</t>
  </si>
  <si>
    <t>262726-01015</t>
  </si>
  <si>
    <t>Fabricate &amp; Deliver Equipment   - Switches &amp; Receptacles</t>
  </si>
  <si>
    <t>CI NYCHA Update #20.Procurement.1.27.1</t>
  </si>
  <si>
    <t>262413-01315</t>
  </si>
  <si>
    <t>Prep/Submit Product Submittals - OG1 Switchboard (MSSB-OG-1)</t>
  </si>
  <si>
    <t>262413-01320</t>
  </si>
  <si>
    <t>Rev/Apprv.  Product Submittals - OG1 Switchboard (MSSB-OG-1)</t>
  </si>
  <si>
    <t>262413-01325</t>
  </si>
  <si>
    <t>Prep/Submit Product Submittals - OG10 Switchboard (DB-OG-10)</t>
  </si>
  <si>
    <t>262413-01330</t>
  </si>
  <si>
    <t>Rev/Apprv.  Product Submittals - OG10 Switchboard (DB-OG-10)</t>
  </si>
  <si>
    <t>262413-01305</t>
  </si>
  <si>
    <t>Prep/Submit Product Submittals - OG1 Switchboard (ESB)</t>
  </si>
  <si>
    <t>262413-01310</t>
  </si>
  <si>
    <t>Rev/Apprv.  Product Submittals - OG1 Switchboard (ESB)</t>
  </si>
  <si>
    <t>262413-01365</t>
  </si>
  <si>
    <t>Prep/Submit Product Submittals - OG6 Switchboard (MSSB-OG-6)</t>
  </si>
  <si>
    <t>262413-01370</t>
  </si>
  <si>
    <t>Rev/Apprv.  Product Submittals - OG6 Switchboard (MSSB-OG-6)</t>
  </si>
  <si>
    <t>262413-01355</t>
  </si>
  <si>
    <t>Prep/Submit Product Submittals - OG6 Switchboard (ESB)</t>
  </si>
  <si>
    <t>262413-01360</t>
  </si>
  <si>
    <t>Rev/Apprv.  Product Submittals - OG6 Switchboard (ESB)</t>
  </si>
  <si>
    <t>262413-01345</t>
  </si>
  <si>
    <t>Prep/Submit Product Submittals - OG5 Switchboard (MSSB-OG-5)</t>
  </si>
  <si>
    <t>262413-01350</t>
  </si>
  <si>
    <t>Rev/Apprv.  Product Submittals - OG5 Switchboard (MSSB-OG-5)</t>
  </si>
  <si>
    <t>262413-01335</t>
  </si>
  <si>
    <t>Prep/Submit Product Submittals - OG5 Switchboard (ESB)</t>
  </si>
  <si>
    <t>262413-01340</t>
  </si>
  <si>
    <t>Rev/Apprv.  Product Submittals - OG5 Switchboard (ESB)</t>
  </si>
  <si>
    <t>CI NYCHA Update #20.Procurement.1.27.2</t>
  </si>
  <si>
    <t>262413-01115</t>
  </si>
  <si>
    <t>Prep/Submit Product Submittals - OG2 Switchboard (MSSB-OG-2)</t>
  </si>
  <si>
    <t>262413-01120</t>
  </si>
  <si>
    <t>Rev/Apprv.  Product Submittals - OG2 Switchboard (MSSB)</t>
  </si>
  <si>
    <t>262413-01105</t>
  </si>
  <si>
    <t>Prep/Submit Product Submittals - OG2 Switchboard (ESB)</t>
  </si>
  <si>
    <t>262413-01110</t>
  </si>
  <si>
    <t>Rev/Apprv.  Product Submittals - OG2 Switchboard (ESB)</t>
  </si>
  <si>
    <t>262413-01195</t>
  </si>
  <si>
    <t>Prep/Submit Product Submittals - OG9 Switchboard (ESB-OG-2)</t>
  </si>
  <si>
    <t>262413-01200</t>
  </si>
  <si>
    <t>Rev/Apprv.  Product Submittals - OG9 Switchboard (ESB-OG-2)</t>
  </si>
  <si>
    <t>262413-01185</t>
  </si>
  <si>
    <t>Prep/Submit Product Submittals - OG9 Switchboard (DB-OG-9)</t>
  </si>
  <si>
    <t>262413-01190</t>
  </si>
  <si>
    <t>Rev/Apprv.  Product Submittals - OG9 Switchboard (DB-OG-9)</t>
  </si>
  <si>
    <t>262413-01135</t>
  </si>
  <si>
    <t>Prep/Submit Product Submittals - OG3 Switchboard (MSSB-OG-3)</t>
  </si>
  <si>
    <t>262413-01140</t>
  </si>
  <si>
    <t>Rev/Apprv.  Product Submittals - OG3 Switchboard (MSSB-OG-3)</t>
  </si>
  <si>
    <t>262413-01125</t>
  </si>
  <si>
    <t>Prep/Submit Product Submittals - OG3 Switchboard (ESB)</t>
  </si>
  <si>
    <t>262413-01130</t>
  </si>
  <si>
    <t>Rev/Apprv.  Product Submittals - OG3 Switchboard (ESB)</t>
  </si>
  <si>
    <t>262413-01165</t>
  </si>
  <si>
    <t>Prep/Submit Product Submittals - OG4 Switchboard (MSSB-OG-4)</t>
  </si>
  <si>
    <t>262413-01170</t>
  </si>
  <si>
    <t>Rev/Apprv.  Product Submittals - OG4 Switchboard (MSSB-OG-4)</t>
  </si>
  <si>
    <t>262413-01145</t>
  </si>
  <si>
    <t>Prep/Submit Product Submittals - OG4 Switchboard (ESB)</t>
  </si>
  <si>
    <t>262413-01150</t>
  </si>
  <si>
    <t>Rev/Apprv.  Product Submittals - OG4 Switchboard (ESB)</t>
  </si>
  <si>
    <t>262413-01155</t>
  </si>
  <si>
    <t>Prep/Submit Product Submittals - OG4 Switchboard (ESB-G)</t>
  </si>
  <si>
    <t>262413-01160</t>
  </si>
  <si>
    <t>Rev/Apprv.  Product Submittals - OG4 Switchboard (ESB-G)</t>
  </si>
  <si>
    <t>262413-01175</t>
  </si>
  <si>
    <t>Prep/Submit Product Submittals - OG8 Switchboard (DB-OG-8)</t>
  </si>
  <si>
    <t>262413-01180</t>
  </si>
  <si>
    <t>Rev/Apprv.  Product Submittals - OG8 Switchboard (DB-OG-8)</t>
  </si>
  <si>
    <t>CI NYCHA Update #20.Procurement.1.27.3</t>
  </si>
  <si>
    <t>262413-01445</t>
  </si>
  <si>
    <t>Prep/Submit Product Submittals - SG1 Switchboard (MSSB-SG-1)</t>
  </si>
  <si>
    <t>262413-01450</t>
  </si>
  <si>
    <t>Rev/Apprv.  Product Submittals - SG1 Switchboard (MSSB-SG-1)</t>
  </si>
  <si>
    <t>262413-01425</t>
  </si>
  <si>
    <t>Prep/Submit Product Submittals - SG1 Switchboard (ESB)</t>
  </si>
  <si>
    <t>262413-01430</t>
  </si>
  <si>
    <t>Rev/Apprv.  Product Submittals - SG1 Switchboard (ESB)</t>
  </si>
  <si>
    <t>262413-01455</t>
  </si>
  <si>
    <t>Prep/Submit Product Submittals - SG2 Switchboard (MSSB-SG-2)</t>
  </si>
  <si>
    <t>262413-01460</t>
  </si>
  <si>
    <t>Rev/Apprv.  Product Submittals - SG2 Switchboard (MSSB-SG-2)</t>
  </si>
  <si>
    <t>262413-01435</t>
  </si>
  <si>
    <t>Prep/Submit Product Submittals - SG2 Switchboard (ESB-SG-2)</t>
  </si>
  <si>
    <t>262413-01440</t>
  </si>
  <si>
    <t>Rev/Apprv.  Product Submittals - SG2 Switchboard (ESB-SG-2)</t>
  </si>
  <si>
    <t>262413-01415</t>
  </si>
  <si>
    <t>Prep/Submit Product Submittals - SG3 Switchboard (MSSB-SG-3)</t>
  </si>
  <si>
    <t>262413-01420</t>
  </si>
  <si>
    <t>Rev/Apprv.  Product Submittals - SG3 Switchboard (MSSB-SG-3)</t>
  </si>
  <si>
    <t>262413-01405</t>
  </si>
  <si>
    <t>Prep/Submit Product Submittals - SG3 Switchboard (ESB)</t>
  </si>
  <si>
    <t>262413-01410</t>
  </si>
  <si>
    <t>Rev/Apprv.  Product Submittals - SG3 Switchboard (ESB)</t>
  </si>
  <si>
    <t>CI NYCHA Update #20.Procurement.1.27.4</t>
  </si>
  <si>
    <t>262413-01015</t>
  </si>
  <si>
    <t>Prep/Submit Product Submittals - SG4 Switchboard (MSSB-SG-4)</t>
  </si>
  <si>
    <t>262413-01020</t>
  </si>
  <si>
    <t>Rev/Apprv.  Product Submittals - SG4 Switchboard (MSSB-SG-4)</t>
  </si>
  <si>
    <t>262413-01005</t>
  </si>
  <si>
    <t>Prep/Submit Product Submittals - SG4 Switchboard (ESB)</t>
  </si>
  <si>
    <t>262413-01010</t>
  </si>
  <si>
    <t>Rev/Apprv.  Product Submittals - SG4 Switchboard (ESB)</t>
  </si>
  <si>
    <t>262413-01035</t>
  </si>
  <si>
    <t>Prep/Submit Product Submittals - SG5 Switchboard (MSSB-SG-5)</t>
  </si>
  <si>
    <t>262413-01040</t>
  </si>
  <si>
    <t>Rev/Apprv.  Product Submittals - SG5 Switchboard (MSSB-SG-5)</t>
  </si>
  <si>
    <t>262413-01025</t>
  </si>
  <si>
    <t>Prep/Submit Product Submittals - SG5 Switchboard (ESB)</t>
  </si>
  <si>
    <t>262413-01030</t>
  </si>
  <si>
    <t>Rev/Apprv.  Product Submittals - SG5 Switchboard (ESB)</t>
  </si>
  <si>
    <t>262413-01045</t>
  </si>
  <si>
    <t>Prep/Submit Product Submittals - SG6 Switchboard (DB-SG-6)</t>
  </si>
  <si>
    <t>262413-01050</t>
  </si>
  <si>
    <t>Rev/Apprv.  Product Submittals - SG6 Switchboard (DB-SG-6)</t>
  </si>
  <si>
    <t>CI NYCHA Update #20.Procurement.1.27.5</t>
  </si>
  <si>
    <t>262413-01515</t>
  </si>
  <si>
    <t>Prep/Submit Product Submittals - S8-1 Switchboard (MSSB) (Resubmittal)</t>
  </si>
  <si>
    <t>262413-01520</t>
  </si>
  <si>
    <t>Rev/Apprv.  Product Submittals - S8-1 Switchboard (MSSB)</t>
  </si>
  <si>
    <t>262413-01505</t>
  </si>
  <si>
    <t>Prep/Submit Product Submittals - S8-1 Switchboard (ESB) (Resubmittal)</t>
  </si>
  <si>
    <t>262413-01510</t>
  </si>
  <si>
    <t>Rev/Apprv.  Product Submittals - S8-1 Switchboard (ESB)</t>
  </si>
  <si>
    <t>CI NYCHA Update #20.Procurement.1.1.2.8.1</t>
  </si>
  <si>
    <t>P-SG4-01010</t>
  </si>
  <si>
    <t>Fabricate, Assemble &amp; Wire - Switchboards</t>
  </si>
  <si>
    <t>P-SG4-01015</t>
  </si>
  <si>
    <t>Deliver - Switchboards</t>
  </si>
  <si>
    <t>P-SG4-01005</t>
  </si>
  <si>
    <t>Release for Fabrication - Switchboards</t>
  </si>
  <si>
    <t>P-SG4-01090</t>
  </si>
  <si>
    <t>Fabricate - Panelboards</t>
  </si>
  <si>
    <t>P-SG4-01100</t>
  </si>
  <si>
    <t>Deliver - Panelboards</t>
  </si>
  <si>
    <t>P-SG4-01030</t>
  </si>
  <si>
    <t>Fabricate - ACTTS</t>
  </si>
  <si>
    <t>P-SG4-01070</t>
  </si>
  <si>
    <t>Deliver - ACTTS</t>
  </si>
  <si>
    <t>P-SG4-01020</t>
  </si>
  <si>
    <t>Release for Fabrication - ACTTS</t>
  </si>
  <si>
    <t>P-SG4-1105</t>
  </si>
  <si>
    <t>Fabricate &amp; Deliver - Smoke Detection Equipment</t>
  </si>
  <si>
    <t>P-SG4-1120</t>
  </si>
  <si>
    <t>Fabricate &amp; Deliver - Exterior Lighting Controls &amp; Fixtures</t>
  </si>
  <si>
    <t>P-SG4-1130</t>
  </si>
  <si>
    <t>Fabricate &amp; Deliver - Lighting Fixtures</t>
  </si>
  <si>
    <t>CI NYCHA Update #20.Procurement.1.1.2.8.7</t>
  </si>
  <si>
    <t>E-SG4-01070</t>
  </si>
  <si>
    <t>Prep/Submit Engineering Dwgs. - Cellar Lighting Controls</t>
  </si>
  <si>
    <t>E-SG4-01075</t>
  </si>
  <si>
    <t>Rev/Apprv. Engineering Dwgs. - Cellar Lighting Controls</t>
  </si>
  <si>
    <t>E-SG4-01080</t>
  </si>
  <si>
    <t>Prep/Submit Engineering Dwgs. - Exterior Lighting - N/A</t>
  </si>
  <si>
    <t>E-SG4-01150</t>
  </si>
  <si>
    <t>Rev/Apprv. Engineering Dwgs. - Exterior Lighting - N/A</t>
  </si>
  <si>
    <t>E-SG4-01160</t>
  </si>
  <si>
    <t>Prep/Submit Engineering Dwgs. - Electrical Distribution &amp; Equipment</t>
  </si>
  <si>
    <t>E-SG4-01170</t>
  </si>
  <si>
    <t>Rev/Apprv. Engineering Dwgs. - Electrical Distribution &amp; Equipment</t>
  </si>
  <si>
    <t>E-SG4-01020</t>
  </si>
  <si>
    <t>Prep/Submit Engineering Dwgs. - Electrical Service (Con-Ed) (RFI #184)</t>
  </si>
  <si>
    <t>E-SG4-01025</t>
  </si>
  <si>
    <t>Rev/Apprv. Engineering Dwgs. - Electrical Service (NYCHA Approval Only)</t>
  </si>
  <si>
    <t>E-SG4-01000</t>
  </si>
  <si>
    <t>Prep/Submit Engineering Dwgs. - Electrical Removals, Relocations &amp; Bypass Connections</t>
  </si>
  <si>
    <t>E-SG4-01005</t>
  </si>
  <si>
    <t>Rev/Apprv. Engineering Dwgs. - Electrical Removals, Relocations &amp; Bypass Connections</t>
  </si>
  <si>
    <t>E-SG4-01010</t>
  </si>
  <si>
    <t>Prep/Submit Engineering Dwgs. - Exisiting Conditions</t>
  </si>
  <si>
    <t>E-SG4-01015</t>
  </si>
  <si>
    <t>Rev/Apprv. Engineering Dwgs. - Exisiting Conditions</t>
  </si>
  <si>
    <t>E-SG4-01050</t>
  </si>
  <si>
    <t>Prep/Submit Engineering Dwgs. - Smoke Detection System</t>
  </si>
  <si>
    <t>E-SG4-01055</t>
  </si>
  <si>
    <t>Rev/Apprv. Engineering Dwgs. - Smoke Detection System</t>
  </si>
  <si>
    <t>E-SG4-01030</t>
  </si>
  <si>
    <t>Prep/Submit Engineering Dwgs. - Grounding - N/A</t>
  </si>
  <si>
    <t>E-SG4-01035</t>
  </si>
  <si>
    <t>Rev/Apprv. Engineering Dwgs. - Grounding - N/A</t>
  </si>
  <si>
    <t>E-SG4-01060</t>
  </si>
  <si>
    <t>Prep/Submit Engineering Dwgs. - Heat Tracing - N/A</t>
  </si>
  <si>
    <t>E-SG4-01065</t>
  </si>
  <si>
    <t>Rev/Apprv. Engineering Dwgs. - Heat Tracing - N/A</t>
  </si>
  <si>
    <t>CI NYCHA Update #20.Procurement.1.1.2.1.1</t>
  </si>
  <si>
    <t>P-SG5-01010</t>
  </si>
  <si>
    <t>P-SG5-01015</t>
  </si>
  <si>
    <t>P-SG5-01005</t>
  </si>
  <si>
    <t>P-SG5-01030</t>
  </si>
  <si>
    <t>P-SG5-01035</t>
  </si>
  <si>
    <t>P-SG5-01025</t>
  </si>
  <si>
    <t>P-SG5-01060</t>
  </si>
  <si>
    <t>P-SG5-01100</t>
  </si>
  <si>
    <t>P-SG5-01105</t>
  </si>
  <si>
    <t>P-SG5-01110</t>
  </si>
  <si>
    <t>P-SG5-01120</t>
  </si>
  <si>
    <t>CI NYCHA Update #20.Procurement.1.1.2.1.7</t>
  </si>
  <si>
    <t>E-SG5-01070</t>
  </si>
  <si>
    <t>E-SG5-01075</t>
  </si>
  <si>
    <t>Rev/Apprv. Engineering Dwgs. - Lighting</t>
  </si>
  <si>
    <t>E-SG5-01080</t>
  </si>
  <si>
    <t>E-SG5-01085</t>
  </si>
  <si>
    <t>E-SG5-01160</t>
  </si>
  <si>
    <t>E-SG5-01170</t>
  </si>
  <si>
    <t>E-SG5-01020</t>
  </si>
  <si>
    <t>E-SG5-01025</t>
  </si>
  <si>
    <t>E-SG5-01000</t>
  </si>
  <si>
    <t>E-SG5-01040</t>
  </si>
  <si>
    <t>E-SG5-01010</t>
  </si>
  <si>
    <t>E-SG5-01015</t>
  </si>
  <si>
    <t>E-SG5-01050</t>
  </si>
  <si>
    <t>E-SG5-01055</t>
  </si>
  <si>
    <t>E-SG5-01060</t>
  </si>
  <si>
    <t>E-SG5-01065</t>
  </si>
  <si>
    <t>E-SG5-01030</t>
  </si>
  <si>
    <t>E-SG5-01035</t>
  </si>
  <si>
    <t>CI NYCHA Update #20.Procurement.1.1.2.2.1</t>
  </si>
  <si>
    <t>P-SG6-01190</t>
  </si>
  <si>
    <t>P-SG6-01200</t>
  </si>
  <si>
    <t>P-SG6-01105</t>
  </si>
  <si>
    <t>P-SG6-01000</t>
  </si>
  <si>
    <t>Release for Fabrication - Generators (SG4 &amp; SG5)</t>
  </si>
  <si>
    <t>P-SG6-01015</t>
  </si>
  <si>
    <t>Fabricate - Generator Enclosure (SG4 &amp; SG5)</t>
  </si>
  <si>
    <t>P-SG6-01020</t>
  </si>
  <si>
    <t>FAT - Generator w/ Enclosure (SG4 &amp; SG5)</t>
  </si>
  <si>
    <t>Deliver - Generator w/ Enclosure (SG4 &amp; SG5)</t>
  </si>
  <si>
    <t>Fabricate - Generator (SG4 &amp; SG5)</t>
  </si>
  <si>
    <t>P-SG6-01050</t>
  </si>
  <si>
    <t>P-SG6-01055</t>
  </si>
  <si>
    <t>P-SG6-01045</t>
  </si>
  <si>
    <t>P-SG6-01065</t>
  </si>
  <si>
    <t>P-SG6-01070</t>
  </si>
  <si>
    <t>P-SG6-01110</t>
  </si>
  <si>
    <t>Fabricate - Panelboards &amp; Generator Circuit Breaker (GCB)</t>
  </si>
  <si>
    <t>P-SG6-01115</t>
  </si>
  <si>
    <t>Deliver - Panelboards &amp; Generator Circuit Breaker (GCB)</t>
  </si>
  <si>
    <t>P-SG6-01090</t>
  </si>
  <si>
    <t>Fabricate - Lightning Protection System</t>
  </si>
  <si>
    <t>P-SG6-01095</t>
  </si>
  <si>
    <t>Deliver - Lightning Protection System</t>
  </si>
  <si>
    <t>P-SG6-01060</t>
  </si>
  <si>
    <t>CI NYCHA Update #20.Procurement.1.1.2.2.7</t>
  </si>
  <si>
    <t>E-SG6-01005</t>
  </si>
  <si>
    <t>Prep/Submit Engineering Dwgs. - Enclosed Generators</t>
  </si>
  <si>
    <t>E-SG6-01010</t>
  </si>
  <si>
    <t>Rev/Apprv. Engineering Dwgs. - Enclosed Generators</t>
  </si>
  <si>
    <t>E-SG6-01055</t>
  </si>
  <si>
    <t>Prep/Submit Engineering Dwgs. - Lightning Protection</t>
  </si>
  <si>
    <t>E-SG6-01060</t>
  </si>
  <si>
    <t>Rev/Apprv. Engineering Dwgs. - Lightning Protection</t>
  </si>
  <si>
    <t>E-SG6-01035</t>
  </si>
  <si>
    <t>Prep/Submit Engineering Dwgs. - Lighting</t>
  </si>
  <si>
    <t>E-SG6-01040</t>
  </si>
  <si>
    <t>E-SG6-01045</t>
  </si>
  <si>
    <t>E-SG6-01050</t>
  </si>
  <si>
    <t>E-SG6-01070</t>
  </si>
  <si>
    <t>E-SG6-01075</t>
  </si>
  <si>
    <t>E-SG6-01015</t>
  </si>
  <si>
    <t>E-SG6-01020</t>
  </si>
  <si>
    <t>E-SG6-01025</t>
  </si>
  <si>
    <t>E-SG6-01030</t>
  </si>
  <si>
    <t>CI NYCHA Update #20.Procurement.1.1.2.3</t>
  </si>
  <si>
    <t>E-SGN-01010</t>
  </si>
  <si>
    <t>Prep/Submit Engineering Dwgs. - Site Lighting Installation - N/A</t>
  </si>
  <si>
    <t>E-SGN-01015</t>
  </si>
  <si>
    <t>Rev/Apprv. Engineering Dwgs. - Site Lighting Installation - N/A</t>
  </si>
  <si>
    <t>E-SGN-01020</t>
  </si>
  <si>
    <t>Prep/Submit Engineering Dwgs. - Underground Ducts Installation (Rev 1)</t>
  </si>
  <si>
    <t>E-SGN-01025</t>
  </si>
  <si>
    <t>Rev/Apprv. Engineering Dwgs. - Underground Ducts Installation</t>
  </si>
  <si>
    <t>E-SGN-01000</t>
  </si>
  <si>
    <t>Perform Engineering Coordination w/ all Trades (Incl. CON-ED)</t>
  </si>
  <si>
    <t>E-SGN-01030</t>
  </si>
  <si>
    <t>Prep/Submit Engineering Dwgs. - Electrical Removals &amp; Relocations</t>
  </si>
  <si>
    <t>E-SGN-01035</t>
  </si>
  <si>
    <t>Rev/Apprv. Engineering Dwgs. - Electrical Removals &amp; Relocations</t>
  </si>
  <si>
    <t>CI NYCHA Update #20.Procurement.1.1.1.3</t>
  </si>
  <si>
    <t>E-OG2A-01010</t>
  </si>
  <si>
    <t>Prep/Submit Engineering Dwgs. - Site Lighting Installation</t>
  </si>
  <si>
    <t>E-OG2A-01015</t>
  </si>
  <si>
    <t>Rev/Apprv. Engineering Dwgs. - Site Lighting Installation</t>
  </si>
  <si>
    <t>E-OG2A-01020</t>
  </si>
  <si>
    <t>Prep/Submit Engineering Dwgs. - Underground Ducts Installation</t>
  </si>
  <si>
    <t>E-OG2A-01025</t>
  </si>
  <si>
    <t>E-OG2A-01000</t>
  </si>
  <si>
    <t>E-OG2A-01030</t>
  </si>
  <si>
    <t>Prep/Submit Engineering Dwgs. - Electrical Removals &amp; Relocations - N/A</t>
  </si>
  <si>
    <t>E-OG2A-01035</t>
  </si>
  <si>
    <t>Rev/Apprv. Engineering Dwgs. - Electrical Removals &amp; Relocations - N/A</t>
  </si>
  <si>
    <t>CI NYCHA Update #20.Procurement.1.1.1.2.1</t>
  </si>
  <si>
    <t>P-OG8-01030</t>
  </si>
  <si>
    <t>P-OG8-01120</t>
  </si>
  <si>
    <t>P-OG8-01020</t>
  </si>
  <si>
    <t>P-OG8-01050</t>
  </si>
  <si>
    <t>P-OG8-01060</t>
  </si>
  <si>
    <t>P-OG8-01150</t>
  </si>
  <si>
    <t>P-OG8-01110</t>
  </si>
  <si>
    <t>P-OG8-01160</t>
  </si>
  <si>
    <t>P-OG8-01000</t>
  </si>
  <si>
    <t>Release for Fabrication - Generators (OG4 &amp; OG5)</t>
  </si>
  <si>
    <t>P-OG8-01040</t>
  </si>
  <si>
    <t>Fabricate - Generator Enclosure (OG4 &amp; OG5)</t>
  </si>
  <si>
    <t>P-OG8-01140</t>
  </si>
  <si>
    <t>FAT - Generator w/ Enclosure (OG4 &amp; OG5)</t>
  </si>
  <si>
    <t>Deliver - Generator w/ Enclosure (OG4 &amp; OG5)</t>
  </si>
  <si>
    <t>Fabricate - Generator (OG4 &amp; OG5)</t>
  </si>
  <si>
    <t>P-OG8-01090</t>
  </si>
  <si>
    <t>P-OG8-01180</t>
  </si>
  <si>
    <t>P-OG8-1105</t>
  </si>
  <si>
    <t>P-OG8-01210</t>
  </si>
  <si>
    <t>P-OG8-01200</t>
  </si>
  <si>
    <t>CI NYCHA Update #20.Procurement.1.1.1.2.7</t>
  </si>
  <si>
    <t>E-OG8-01005</t>
  </si>
  <si>
    <t>E-OG8-01010</t>
  </si>
  <si>
    <t>E-OG8-01055</t>
  </si>
  <si>
    <t>E-OG8-01060</t>
  </si>
  <si>
    <t>E-OG8-01035</t>
  </si>
  <si>
    <t>E-OG8-01040</t>
  </si>
  <si>
    <t>E-OG8-01045</t>
  </si>
  <si>
    <t>E-OG8-01050</t>
  </si>
  <si>
    <t>E-OG8-01070</t>
  </si>
  <si>
    <t>E-OG8-01075</t>
  </si>
  <si>
    <t>E-OG8-01015</t>
  </si>
  <si>
    <t>E-OG8-01020</t>
  </si>
  <si>
    <t>E-OG8-01025</t>
  </si>
  <si>
    <t>Prep/Submit Engineering Dwgs. - Heat Tracing- N/A</t>
  </si>
  <si>
    <t>E-OG8-01030</t>
  </si>
  <si>
    <t>CI NYCHA Update #20.Procurement.1.1.1.8.1</t>
  </si>
  <si>
    <t>P-OG4-01010</t>
  </si>
  <si>
    <t>P-OG4-01050</t>
  </si>
  <si>
    <t>P-OG4-01000</t>
  </si>
  <si>
    <t>P-OG4-01020</t>
  </si>
  <si>
    <t>P-OG4-01030</t>
  </si>
  <si>
    <t>P-OG4-01070</t>
  </si>
  <si>
    <t>P-OG4-01090</t>
  </si>
  <si>
    <t>P-OG4-01100</t>
  </si>
  <si>
    <t>P-OG4-01105</t>
  </si>
  <si>
    <t>P-OG4-01110</t>
  </si>
  <si>
    <t>P-OG4-01120</t>
  </si>
  <si>
    <t>CI NYCHA Update #20.Procurement.1.1.1.8.7</t>
  </si>
  <si>
    <t>E-OG4-01070</t>
  </si>
  <si>
    <t>E-OG4-01075</t>
  </si>
  <si>
    <t>E-OG4-01080</t>
  </si>
  <si>
    <t>E-OG4-01085</t>
  </si>
  <si>
    <t>E-OG4-01160</t>
  </si>
  <si>
    <t>E-OG4-01170</t>
  </si>
  <si>
    <t>E-OG4-01020</t>
  </si>
  <si>
    <t>E-OG4-01025</t>
  </si>
  <si>
    <t>E-OG4-01000</t>
  </si>
  <si>
    <t>E-OG4-01005</t>
  </si>
  <si>
    <t>E-OG4-01010</t>
  </si>
  <si>
    <t>E-OG4-01015</t>
  </si>
  <si>
    <t>E-OG4-01050</t>
  </si>
  <si>
    <t>E-OG4-01055</t>
  </si>
  <si>
    <t>E-OG4-01030</t>
  </si>
  <si>
    <t>E-OG4-01035</t>
  </si>
  <si>
    <t>E-OG4-01060</t>
  </si>
  <si>
    <t>E-OG4-01065</t>
  </si>
  <si>
    <t>CI NYCHA Update #20.Procurement.1.1.1.1.1</t>
  </si>
  <si>
    <t>P-OG5-01010</t>
  </si>
  <si>
    <t>Fabricate, Assemble &amp; Wire - Switchboards - N/A for Exist. Bldg</t>
  </si>
  <si>
    <t>P-OG5-01070</t>
  </si>
  <si>
    <t>P-OG5-01000</t>
  </si>
  <si>
    <t>P-OG5-01020</t>
  </si>
  <si>
    <t>Release for Fabrication - ACTTS - N/A for Exist. Bldg</t>
  </si>
  <si>
    <t>P-OG5-01030</t>
  </si>
  <si>
    <t>Fabricate - ACTTS - N/A for Exist. Bldg</t>
  </si>
  <si>
    <t>P-OG5-01090</t>
  </si>
  <si>
    <t>Deliver - ACTTS - N/A for Exist. Bldg</t>
  </si>
  <si>
    <t>P-OG5-01060</t>
  </si>
  <si>
    <t>P-OG5-01100</t>
  </si>
  <si>
    <t>P-OG5-01105</t>
  </si>
  <si>
    <t>P-OG5-01110</t>
  </si>
  <si>
    <t>P-OG5-01120</t>
  </si>
  <si>
    <t>CI NYCHA Update #20.Procurement.1.1.1.1.7</t>
  </si>
  <si>
    <t>E-OG5-01070</t>
  </si>
  <si>
    <t>E-OG5-01075</t>
  </si>
  <si>
    <t>E-OG5-01080</t>
  </si>
  <si>
    <t>E-OG5-01085</t>
  </si>
  <si>
    <t>E-OG5-01160</t>
  </si>
  <si>
    <t>E-OG5-01170</t>
  </si>
  <si>
    <t>E-OG5-01020</t>
  </si>
  <si>
    <t>E-OG5-01025</t>
  </si>
  <si>
    <t>E-OG5-01000</t>
  </si>
  <si>
    <t>E-OG5-01005</t>
  </si>
  <si>
    <t>E-OG5-01010</t>
  </si>
  <si>
    <t>E-OG5-01015</t>
  </si>
  <si>
    <t>E-OG5-01050</t>
  </si>
  <si>
    <t>E-OG5-01055</t>
  </si>
  <si>
    <t>E-OG5-01060</t>
  </si>
  <si>
    <t>E-OG5-01065</t>
  </si>
  <si>
    <t>E-OG5-01030</t>
  </si>
  <si>
    <t>E-OG5-01035</t>
  </si>
  <si>
    <t>CI NYCHA Update #20.Procurement.1.1.3.3</t>
  </si>
  <si>
    <t>E-OGW-01010</t>
  </si>
  <si>
    <t>E-OGW-01015</t>
  </si>
  <si>
    <t>E-OGW-01020</t>
  </si>
  <si>
    <t>E-OGW-01025</t>
  </si>
  <si>
    <t>E-OGW-01000</t>
  </si>
  <si>
    <t>E-OGW-01030</t>
  </si>
  <si>
    <t>E-OGW-01035</t>
  </si>
  <si>
    <t>CI NYCHA Update #20.Procurement.1.1.3.2.1</t>
  </si>
  <si>
    <t>P-OG9-01030</t>
  </si>
  <si>
    <t>Fabricate, Assemble &amp; Wire - Switchboards (Supply Chain Delay)</t>
  </si>
  <si>
    <t>P-OG9-01035</t>
  </si>
  <si>
    <t>P-OG9-01020</t>
  </si>
  <si>
    <t>P-OG9-01050</t>
  </si>
  <si>
    <t>P-OG9-01060</t>
  </si>
  <si>
    <t>Fabricate - ACTTS  (Supply Chain Delay)</t>
  </si>
  <si>
    <t>P-OG9-01065</t>
  </si>
  <si>
    <t>P-OG9-01110</t>
  </si>
  <si>
    <t>P-OG9-01115</t>
  </si>
  <si>
    <t>P-OG9-01000</t>
  </si>
  <si>
    <t>Release for Fabrication - Generators (OG2 &amp; OG3)</t>
  </si>
  <si>
    <t>P-OG9-01040</t>
  </si>
  <si>
    <t>Fabricate - Generator Enclosure (OG2 &amp; OG3)</t>
  </si>
  <si>
    <t>P-OG9-01045</t>
  </si>
  <si>
    <t>FAT - Generator w/ Enclosure (OG2 &amp; OG3)</t>
  </si>
  <si>
    <t>Deliver - Generator w/ Enclosure (OG2 &amp; OG3)</t>
  </si>
  <si>
    <t>Fabricate - Generator (OG2 &amp; OG3)</t>
  </si>
  <si>
    <t>P-OG9-01090</t>
  </si>
  <si>
    <t>P-OG9-01095</t>
  </si>
  <si>
    <t>P-OG9-01190</t>
  </si>
  <si>
    <t>P-OG9-01200</t>
  </si>
  <si>
    <t>P-OG9-01210</t>
  </si>
  <si>
    <t>CI NYCHA Update #20.Procurement.1.1.3.2.7</t>
  </si>
  <si>
    <t>E-OG9-01000</t>
  </si>
  <si>
    <t>E-OG9-01005</t>
  </si>
  <si>
    <t>E-OG9-01050</t>
  </si>
  <si>
    <t>E-OG9-01055</t>
  </si>
  <si>
    <t>E-OG9-01030</t>
  </si>
  <si>
    <t>E-OG9-01035</t>
  </si>
  <si>
    <t>E-OG9-01040</t>
  </si>
  <si>
    <t>E-OG9-01045</t>
  </si>
  <si>
    <t>E-OG9-01110</t>
  </si>
  <si>
    <t>E-OG9-01115</t>
  </si>
  <si>
    <t>E-OG9-01010</t>
  </si>
  <si>
    <t>E-OG9-01015</t>
  </si>
  <si>
    <t>E-OG9-01020</t>
  </si>
  <si>
    <t>E-OG9-01025</t>
  </si>
  <si>
    <t>CI NYCHA Update #20.Procurement.1.1.3.8.1</t>
  </si>
  <si>
    <t>P-OG2-01010</t>
  </si>
  <si>
    <t>P-OG2-01015</t>
  </si>
  <si>
    <t>P-OG2-01000</t>
  </si>
  <si>
    <t>P-OG2-01020</t>
  </si>
  <si>
    <t>P-OG2-01030</t>
  </si>
  <si>
    <t>P-OG2-01070</t>
  </si>
  <si>
    <t>P-OG2-01090</t>
  </si>
  <si>
    <t>P-OG2-01095</t>
  </si>
  <si>
    <t>P-OG2-01110</t>
  </si>
  <si>
    <t>P-OG2-01120</t>
  </si>
  <si>
    <t>P-OG2-01130</t>
  </si>
  <si>
    <t>CI NYCHA Update #20.Procurement.1.1.3.8.7</t>
  </si>
  <si>
    <t>E-OG2-01070</t>
  </si>
  <si>
    <t>E-OG2-01075</t>
  </si>
  <si>
    <t>E-OG2-01080</t>
  </si>
  <si>
    <t>E-OG2-01085</t>
  </si>
  <si>
    <t>E-OG2-01160</t>
  </si>
  <si>
    <t>E-OG2-01170</t>
  </si>
  <si>
    <t>E-OG2-01020</t>
  </si>
  <si>
    <t>E-OG2-01025</t>
  </si>
  <si>
    <t>Rev/Apprv. Engineering Dwgs. - Electrical Service  (NYCHA Approval Only)</t>
  </si>
  <si>
    <t>E-OG2-01000</t>
  </si>
  <si>
    <t>E-OG2-01005</t>
  </si>
  <si>
    <t>E-OG2-01010</t>
  </si>
  <si>
    <t>E-OG2-01015</t>
  </si>
  <si>
    <t>E-OG2-01050</t>
  </si>
  <si>
    <t>E-OG2-01055</t>
  </si>
  <si>
    <t>E-OG2-01030</t>
  </si>
  <si>
    <t>E-OG2-01035</t>
  </si>
  <si>
    <t>E-OG2-01060</t>
  </si>
  <si>
    <t>E-OG2-01065</t>
  </si>
  <si>
    <t>CI NYCHA Update #20.Procurement.1.1.3.1.1</t>
  </si>
  <si>
    <t>P-OG3-01010</t>
  </si>
  <si>
    <t>P-OG3-01015</t>
  </si>
  <si>
    <t>P-OG3-01000</t>
  </si>
  <si>
    <t>P-OG3-01020</t>
  </si>
  <si>
    <t>P-OG3-01030</t>
  </si>
  <si>
    <t>P-OG3-01035</t>
  </si>
  <si>
    <t>P-OG3-01060</t>
  </si>
  <si>
    <t>P-OG3-01065</t>
  </si>
  <si>
    <t>P-OG3-01110</t>
  </si>
  <si>
    <t>P-OG3-01120</t>
  </si>
  <si>
    <t>P-OG3-01130</t>
  </si>
  <si>
    <t>CI NYCHA Update #20.Procurement.1.1.3.1.7</t>
  </si>
  <si>
    <t>E-OG3-01070</t>
  </si>
  <si>
    <t>E-OG3-01075</t>
  </si>
  <si>
    <t>E-OG3-01080</t>
  </si>
  <si>
    <t>E-OG3-01085</t>
  </si>
  <si>
    <t>E-OG3-01160</t>
  </si>
  <si>
    <t>E-OG3-01170</t>
  </si>
  <si>
    <t>E-OG3-01020</t>
  </si>
  <si>
    <t>E-OG3-01025</t>
  </si>
  <si>
    <t>Rev/Apprv. Engineering Dwgs. - Electrical Service (Con-Ed)</t>
  </si>
  <si>
    <t>E-OG3-01000</t>
  </si>
  <si>
    <t>E-OG3-01005</t>
  </si>
  <si>
    <t>E-OG3-01010</t>
  </si>
  <si>
    <t>E-OG3-01015</t>
  </si>
  <si>
    <t>E-OG3-01050</t>
  </si>
  <si>
    <t>E-OG3-01055</t>
  </si>
  <si>
    <t>E-OG3-01060</t>
  </si>
  <si>
    <t>E-OG3-01065</t>
  </si>
  <si>
    <t>E-OG3-01030</t>
  </si>
  <si>
    <t>E-OG3-01035</t>
  </si>
  <si>
    <t>CI NYCHA Update #20.Procurement.1.1.4.3</t>
  </si>
  <si>
    <t>E-OGE-01010</t>
  </si>
  <si>
    <t>E-OGE-01015</t>
  </si>
  <si>
    <t>E-OGE-01020</t>
  </si>
  <si>
    <t>E-OGE-01025</t>
  </si>
  <si>
    <t>E-OGE-01000</t>
  </si>
  <si>
    <t>E-OGE-01030</t>
  </si>
  <si>
    <t>E-OGE-01035</t>
  </si>
  <si>
    <t>CI NYCHA Update #20.Procurement.1.1.4.2.1</t>
  </si>
  <si>
    <t>P-OG10-01030</t>
  </si>
  <si>
    <t>P-OG10-01035</t>
  </si>
  <si>
    <t>P-OG10-01020</t>
  </si>
  <si>
    <t>P-OG10-01050</t>
  </si>
  <si>
    <t>P-OG10-01060</t>
  </si>
  <si>
    <t>P-OG10-01065</t>
  </si>
  <si>
    <t>P-OG10-01110</t>
  </si>
  <si>
    <t>P-OG10-01115</t>
  </si>
  <si>
    <t>P-OG10-01000</t>
  </si>
  <si>
    <t>Release for Fabrication - Generators (OG6 &amp; OG1)</t>
  </si>
  <si>
    <t>P-OG10-01040</t>
  </si>
  <si>
    <t>Fabricate - Generator Enclosure (OG6 &amp; OG1)</t>
  </si>
  <si>
    <t>P-OG10-01140</t>
  </si>
  <si>
    <t>FAT - Generator w/ Enclosure (OG6 &amp; OG1)</t>
  </si>
  <si>
    <t>Deliver - Generator w/ Enclosure (OG6 &amp; OG1)</t>
  </si>
  <si>
    <t>Fabricate - Generator (OG6 &amp; OG1)</t>
  </si>
  <si>
    <t>P-OG10-01090</t>
  </si>
  <si>
    <t>P-OG10-01095</t>
  </si>
  <si>
    <t>P-OG10-01190</t>
  </si>
  <si>
    <t>P-OG10-01200</t>
  </si>
  <si>
    <t>P-OG10-01210</t>
  </si>
  <si>
    <t>CI NYCHA Update #20.Procurement.1.1.4.2.7</t>
  </si>
  <si>
    <t>E-OG10-01000</t>
  </si>
  <si>
    <t>E-OG10-01005</t>
  </si>
  <si>
    <t>E-OG10-01050</t>
  </si>
  <si>
    <t>E-OG10-01055</t>
  </si>
  <si>
    <t>E-OG10-01030</t>
  </si>
  <si>
    <t>E-OG10-01035</t>
  </si>
  <si>
    <t>E-OG10-01040</t>
  </si>
  <si>
    <t>E-OG10-01045</t>
  </si>
  <si>
    <t>E-OG10-01110</t>
  </si>
  <si>
    <t>E-OG10-01130</t>
  </si>
  <si>
    <t>E-OG10-01010</t>
  </si>
  <si>
    <t>E-OG10-01015</t>
  </si>
  <si>
    <t>E-OG10-01020</t>
  </si>
  <si>
    <t>E-OG10-01025</t>
  </si>
  <si>
    <t>CI NYCHA Update #20.Procurement.1.1.4.8.1</t>
  </si>
  <si>
    <t>P-OG6-01010</t>
  </si>
  <si>
    <t>P-OG6-01015</t>
  </si>
  <si>
    <t>P-OG6-01000</t>
  </si>
  <si>
    <t>P-OG6-01020</t>
  </si>
  <si>
    <t>P-OG6-01030</t>
  </si>
  <si>
    <t>P-OG6-01035</t>
  </si>
  <si>
    <t>P-OG6-01090</t>
  </si>
  <si>
    <t>P-OG6-01100</t>
  </si>
  <si>
    <t>P-OG6-01110</t>
  </si>
  <si>
    <t>P-OG6-01120</t>
  </si>
  <si>
    <t>P-OG6-01130</t>
  </si>
  <si>
    <t>CI NYCHA Update #20.Procurement.1.1.4.8.7</t>
  </si>
  <si>
    <t>E-OG6-01070</t>
  </si>
  <si>
    <t>E-OG6-01075</t>
  </si>
  <si>
    <t>E-OG6-01080</t>
  </si>
  <si>
    <t>E-OG6-01085</t>
  </si>
  <si>
    <t>E-OG6-01160</t>
  </si>
  <si>
    <t>E-OG6-01170</t>
  </si>
  <si>
    <t>E-OG6-01020</t>
  </si>
  <si>
    <t>E-OG6-01025</t>
  </si>
  <si>
    <t>E-OG6-01000</t>
  </si>
  <si>
    <t>E-OG6-01040</t>
  </si>
  <si>
    <t>E-OG6-01010</t>
  </si>
  <si>
    <t>E-OG6-01015</t>
  </si>
  <si>
    <t>E-OG6-01050</t>
  </si>
  <si>
    <t>E-OG6-01055</t>
  </si>
  <si>
    <t>E-OG6-01030</t>
  </si>
  <si>
    <t>E-OG6-01035</t>
  </si>
  <si>
    <t>E-OG6-01060</t>
  </si>
  <si>
    <t>E-OG6-01065</t>
  </si>
  <si>
    <t>CI NYCHA Update #20.Procurement.1.1.4.1.1</t>
  </si>
  <si>
    <t>P-OG1-01010</t>
  </si>
  <si>
    <t>P-OG1-01015</t>
  </si>
  <si>
    <t>P-OG1-01000</t>
  </si>
  <si>
    <t>P-OG1-01020</t>
  </si>
  <si>
    <t>P-OG1-01030</t>
  </si>
  <si>
    <t>P-OG1-01035</t>
  </si>
  <si>
    <t>P-OG1-01060</t>
  </si>
  <si>
    <t>P-OG1-01070</t>
  </si>
  <si>
    <t>P-OG1-01110</t>
  </si>
  <si>
    <t>P-OG1-01120</t>
  </si>
  <si>
    <t>P-OG1-01130</t>
  </si>
  <si>
    <t>CI NYCHA Update #20.Procurement.1.1.4.1.7</t>
  </si>
  <si>
    <t>E-OG1-01070</t>
  </si>
  <si>
    <t>E-OG1-01075</t>
  </si>
  <si>
    <t>E-OG1-01080</t>
  </si>
  <si>
    <t>E-OG1-01085</t>
  </si>
  <si>
    <t>E-OG1-01160</t>
  </si>
  <si>
    <t>E-OG1-01170</t>
  </si>
  <si>
    <t>E-OG1-01020</t>
  </si>
  <si>
    <t>E-OG1-01025</t>
  </si>
  <si>
    <t>E-OG1-01000</t>
  </si>
  <si>
    <t>E-OG1-01040</t>
  </si>
  <si>
    <t>E-OG1-01010</t>
  </si>
  <si>
    <t>E-OG1-01015</t>
  </si>
  <si>
    <t>E-OG1-01050</t>
  </si>
  <si>
    <t>E-OG1-01055</t>
  </si>
  <si>
    <t>E-OG1-01060</t>
  </si>
  <si>
    <t>E-OG1-01065</t>
  </si>
  <si>
    <t>E-OG1-01030</t>
  </si>
  <si>
    <t>E-OG1-01035</t>
  </si>
  <si>
    <t>CI NYCHA Update #20.Procurement.1.1.5.3</t>
  </si>
  <si>
    <t>E-SGS-01010</t>
  </si>
  <si>
    <t>E-SGS-01015</t>
  </si>
  <si>
    <t>E-SGS-01020</t>
  </si>
  <si>
    <t>E-SGS-01025</t>
  </si>
  <si>
    <t>E-SGS-01000</t>
  </si>
  <si>
    <t>E-SGS-01030</t>
  </si>
  <si>
    <t>E-SGS-01035</t>
  </si>
  <si>
    <t>CI NYCHA Update #20.Procurement.1.1.5.2.1</t>
  </si>
  <si>
    <t>P-SG7-01070</t>
  </si>
  <si>
    <t>P-SG7-01045</t>
  </si>
  <si>
    <t>P-SG7-01050</t>
  </si>
  <si>
    <t>P-SG7-01020</t>
  </si>
  <si>
    <t>Release for Fabrication - Generators (SG1, SG2 &amp; SG3)</t>
  </si>
  <si>
    <t>P-SG7-01035</t>
  </si>
  <si>
    <t>Fabricate - Generator Enclosure (SG1, SG2 &amp; SG3)</t>
  </si>
  <si>
    <t>P-SG7-01037</t>
  </si>
  <si>
    <t>FAT - Generator w/ Enclosure (SG1, SG2 &amp; SG3)</t>
  </si>
  <si>
    <t>Deliver - Generator w/ Enclosure (SG1, SG2 &amp; SG3)</t>
  </si>
  <si>
    <t>Fabricate - Generator (SG1, SG2 &amp; SG3)</t>
  </si>
  <si>
    <t>P-SG7-01060</t>
  </si>
  <si>
    <t>P-SG7-01065</t>
  </si>
  <si>
    <t>P-SG7-01055</t>
  </si>
  <si>
    <t>P-SG7-01080</t>
  </si>
  <si>
    <t>P-SG7-01085</t>
  </si>
  <si>
    <t>P-SG7-01100</t>
  </si>
  <si>
    <t>P-SG7-01105</t>
  </si>
  <si>
    <t>P-SG7-01140</t>
  </si>
  <si>
    <t>P-SG7-01145</t>
  </si>
  <si>
    <t>P-SG7-01075</t>
  </si>
  <si>
    <t>CI NYCHA Update #20.Procurement.1.1.5.2.7</t>
  </si>
  <si>
    <t>E-SG7-01000</t>
  </si>
  <si>
    <t>E-SG7-01005</t>
  </si>
  <si>
    <t>E-SG7-01050</t>
  </si>
  <si>
    <t>E-SG7-01055</t>
  </si>
  <si>
    <t>E-SG7-01030</t>
  </si>
  <si>
    <t>E-SG7-01035</t>
  </si>
  <si>
    <t>E-SG7-01040</t>
  </si>
  <si>
    <t>E-SG7-01045</t>
  </si>
  <si>
    <t>E-SG7-01110</t>
  </si>
  <si>
    <t>E-SG7-01115</t>
  </si>
  <si>
    <t>E-SG7-01010</t>
  </si>
  <si>
    <t>E-SG7-01015</t>
  </si>
  <si>
    <t>E-SG7-01020</t>
  </si>
  <si>
    <t>E-SG7-01025</t>
  </si>
  <si>
    <t>E-SG7-01140</t>
  </si>
  <si>
    <t>Prep/Submit Engineering Dwgs. - Electrical Service (Con-Ed)</t>
  </si>
  <si>
    <t>E-SG7-01150</t>
  </si>
  <si>
    <t>Rev/Apprv. Engineering Dwgs.  - Electrical Service (Con-Ed)</t>
  </si>
  <si>
    <t>CI NYCHA Update #20.Procurement.1.1.5.8.1</t>
  </si>
  <si>
    <t>P-SG1-01090</t>
  </si>
  <si>
    <t>P-SG1-01100</t>
  </si>
  <si>
    <t>P-SG1-01050</t>
  </si>
  <si>
    <t>CI NYCHA Update #20.Procurement.1.1.5.8.7</t>
  </si>
  <si>
    <t>E-SG1-01070</t>
  </si>
  <si>
    <t>E-SG1-01075</t>
  </si>
  <si>
    <t>E-SG1-01080</t>
  </si>
  <si>
    <t>E-SG1-01085</t>
  </si>
  <si>
    <t>E-SG1-01160</t>
  </si>
  <si>
    <t>E-SG1-01170</t>
  </si>
  <si>
    <t>E-SG1-01020</t>
  </si>
  <si>
    <t>E-SG1-01025</t>
  </si>
  <si>
    <t>Rev/Apprv. Engineering Dwgs. - Electrical Service (Con-Ed) (RFI #184) (NYCHA Approval Only)</t>
  </si>
  <si>
    <t>E-SG1-01000</t>
  </si>
  <si>
    <t>E-SG1-01005</t>
  </si>
  <si>
    <t>E-SG1-01010</t>
  </si>
  <si>
    <t>E-SG1-01015</t>
  </si>
  <si>
    <t>E-SG1-01030</t>
  </si>
  <si>
    <t>E-SG1-01035</t>
  </si>
  <si>
    <t>E-SG1-01060</t>
  </si>
  <si>
    <t>E-SG1-01065</t>
  </si>
  <si>
    <t>CI NYCHA Update #20.Procurement.1.1.5.1.1</t>
  </si>
  <si>
    <t>P-SG2-01070</t>
  </si>
  <si>
    <t>P-SG2-01100</t>
  </si>
  <si>
    <t>P-SG2-01040</t>
  </si>
  <si>
    <t>CI NYCHA Update #20.Procurement.1.1.5.1.7</t>
  </si>
  <si>
    <t>E-SG2-01070</t>
  </si>
  <si>
    <t>E-SG2-01075</t>
  </si>
  <si>
    <t>E-SG2-01080</t>
  </si>
  <si>
    <t>E-SG2-01085</t>
  </si>
  <si>
    <t>E-SG2-01160</t>
  </si>
  <si>
    <t>E-SG2-01170</t>
  </si>
  <si>
    <t>E-SG2-01020</t>
  </si>
  <si>
    <t>E-SG2-01025</t>
  </si>
  <si>
    <t>E-SG2-01000</t>
  </si>
  <si>
    <t>E-SG2-01005</t>
  </si>
  <si>
    <t>E-SG2-01010</t>
  </si>
  <si>
    <t>E-SG2-01015</t>
  </si>
  <si>
    <t>E-SG2-01060</t>
  </si>
  <si>
    <t>E-SG2-01065</t>
  </si>
  <si>
    <t>E-SG2-01030</t>
  </si>
  <si>
    <t>E-SG2-01035</t>
  </si>
  <si>
    <t>CI NYCHA Update #20.Procurement.1.1.5.4.1</t>
  </si>
  <si>
    <t>P-SG3-01050</t>
  </si>
  <si>
    <t>P-SG3-01055</t>
  </si>
  <si>
    <t>P-SG3-01045</t>
  </si>
  <si>
    <t>P-SG3-01060</t>
  </si>
  <si>
    <t>P-SG3-01065</t>
  </si>
  <si>
    <t>P-SG3-01059</t>
  </si>
  <si>
    <t>P-SG3-01070</t>
  </si>
  <si>
    <t>P-SG3-01075</t>
  </si>
  <si>
    <t>P-SG3-01020</t>
  </si>
  <si>
    <t>P-SG3-01040</t>
  </si>
  <si>
    <t>P-SG3-01030</t>
  </si>
  <si>
    <t>CI NYCHA Update #20.Procurement.1.1.5.4.7</t>
  </si>
  <si>
    <t>E-SG3-01070</t>
  </si>
  <si>
    <t>E-SG3-01075</t>
  </si>
  <si>
    <t>E-SG3-01080</t>
  </si>
  <si>
    <t>E-SG3-01085</t>
  </si>
  <si>
    <t>E-SG3-01090</t>
  </si>
  <si>
    <t>E-SG3-01095</t>
  </si>
  <si>
    <t>E-SG3-01020</t>
  </si>
  <si>
    <t>E-SG3-01025</t>
  </si>
  <si>
    <t>E-SG3-01000</t>
  </si>
  <si>
    <t>E-SG3-01005</t>
  </si>
  <si>
    <t>E-SG3-01010</t>
  </si>
  <si>
    <t>Prep/Submit Engineering Dwgs. - Existing Conditions</t>
  </si>
  <si>
    <t>E-SG3-01015</t>
  </si>
  <si>
    <t>E-SG3-01050</t>
  </si>
  <si>
    <t>E-SG3-01055</t>
  </si>
  <si>
    <t>E-SG3-01060</t>
  </si>
  <si>
    <t>E-SG3-01065</t>
  </si>
  <si>
    <t>E-SG3-01030</t>
  </si>
  <si>
    <t>E-SG3-01035</t>
  </si>
  <si>
    <t>CI NYCHA Update #20.Procurement.1.1.6.3</t>
  </si>
  <si>
    <t>E-S8-01010</t>
  </si>
  <si>
    <t>E-S8-01015</t>
  </si>
  <si>
    <t>E-S8-01020</t>
  </si>
  <si>
    <t>E-S8-01025</t>
  </si>
  <si>
    <t>E-S8-01000</t>
  </si>
  <si>
    <t>E-S8-01030</t>
  </si>
  <si>
    <t>E-S8-01035</t>
  </si>
  <si>
    <t>CI NYCHA Update #20.Procurement.1.1.6.2.1</t>
  </si>
  <si>
    <t>P-S8A-01070</t>
  </si>
  <si>
    <t>P-S8A-01040</t>
  </si>
  <si>
    <t>P-S8A-01050</t>
  </si>
  <si>
    <t>P-S8A-01020</t>
  </si>
  <si>
    <t>Release for Fabrication - Generators (S8E)</t>
  </si>
  <si>
    <t>P-S8A-01090</t>
  </si>
  <si>
    <t>Fabricate - Generator Enclosures (S8E)</t>
  </si>
  <si>
    <t>P-S8A-01095</t>
  </si>
  <si>
    <t>FAT - Generators w/ Enclosures (S8E)</t>
  </si>
  <si>
    <t>Deliver - Generators w/ Enclosures (S8E)</t>
  </si>
  <si>
    <t>Fabricate - Generator (S8E)</t>
  </si>
  <si>
    <t>P-S8A-01060</t>
  </si>
  <si>
    <t>P-S8A-01065</t>
  </si>
  <si>
    <t>P-S8A-01055</t>
  </si>
  <si>
    <t>P-S8A-01080</t>
  </si>
  <si>
    <t>Fabricate - ACTTS (Supply Chain Delay)</t>
  </si>
  <si>
    <t>P-S8A-01085</t>
  </si>
  <si>
    <t>P-S8A-01120</t>
  </si>
  <si>
    <t>P-S8A-01130</t>
  </si>
  <si>
    <t>P-S8A-01015</t>
  </si>
  <si>
    <t>P-S8A-01017</t>
  </si>
  <si>
    <t>P-S8A-01075</t>
  </si>
  <si>
    <t>CI NYCHA Update #20.Procurement.1.1.6.2.7</t>
  </si>
  <si>
    <t>E-S8A-01000</t>
  </si>
  <si>
    <t>E-S8A-01005</t>
  </si>
  <si>
    <t>E-S8A-01050</t>
  </si>
  <si>
    <t>E-S8A-01055</t>
  </si>
  <si>
    <t>E-S8A-01030</t>
  </si>
  <si>
    <t>E-S8A-01035</t>
  </si>
  <si>
    <t>E-S8A-01040</t>
  </si>
  <si>
    <t>E-S8A-01045</t>
  </si>
  <si>
    <t>E-S8A-01110</t>
  </si>
  <si>
    <t>E-S8A-01115</t>
  </si>
  <si>
    <t>E-S8A-01010</t>
  </si>
  <si>
    <t>E-S8A-01015</t>
  </si>
  <si>
    <t>E-S8A-01020</t>
  </si>
  <si>
    <t>E-S8A-01025</t>
  </si>
  <si>
    <t>CI NYCHA Update #20.Procurement.1.1.6.8.1</t>
  </si>
  <si>
    <t>P-S8E-01090</t>
  </si>
  <si>
    <t>P-S8E-01100</t>
  </si>
  <si>
    <t>P-S8E-01050</t>
  </si>
  <si>
    <t>CI NYCHA Update #20.Procurement.1.1.6.8.7</t>
  </si>
  <si>
    <t>E-S8E-01070</t>
  </si>
  <si>
    <t>E-S8E-01075</t>
  </si>
  <si>
    <t>E-S8E-01080</t>
  </si>
  <si>
    <t>E-S8E-01085</t>
  </si>
  <si>
    <t>E-S8E-01160</t>
  </si>
  <si>
    <t>E-S8E-01170</t>
  </si>
  <si>
    <t>E-S8E-01020</t>
  </si>
  <si>
    <t>E-S8E-01025</t>
  </si>
  <si>
    <t>E-S8E-01000</t>
  </si>
  <si>
    <t>E-S8E-01005</t>
  </si>
  <si>
    <t>E-S8E-01010</t>
  </si>
  <si>
    <t>E-S8E-01015</t>
  </si>
  <si>
    <t>E-S8E-01050</t>
  </si>
  <si>
    <t>E-S8E-01055</t>
  </si>
  <si>
    <t>E-S8E-01030</t>
  </si>
  <si>
    <t>E-S8E-01035</t>
  </si>
  <si>
    <t>E-S8E-01060</t>
  </si>
  <si>
    <t>E-S8E-01065</t>
  </si>
  <si>
    <t>CI NYCHA Update #20.Procurement.1</t>
  </si>
  <si>
    <t>PROC-E-01010</t>
  </si>
  <si>
    <t>Prep/Submit Detailed Coordinated Phasing Plan (Pending RFI #535)</t>
  </si>
  <si>
    <t>PROC-E-01015</t>
  </si>
  <si>
    <t>Rev/Appr. Detailed Coordinated Phasing Plan</t>
  </si>
  <si>
    <t>PROC-E-01020</t>
  </si>
  <si>
    <t>Prep/Submit Electrical Vendor/Manufacturer List</t>
  </si>
  <si>
    <t>PROC-E-01025</t>
  </si>
  <si>
    <t>Rev/Appr. Electrical Vendor/Manufacturer List</t>
  </si>
  <si>
    <t>CI NYCHA Update #20.Construction.7.6</t>
  </si>
  <si>
    <t>R-01000</t>
  </si>
  <si>
    <t>Remove &amp; Dispose (E) Switchgear Equipment - SG4</t>
  </si>
  <si>
    <t>R-01010</t>
  </si>
  <si>
    <t>Remove &amp; Dispose (E) Switchgear Equipment - SG5</t>
  </si>
  <si>
    <t>R-01020</t>
  </si>
  <si>
    <t>Remove &amp; Dispose (E) Switchgear Equipment - OG4</t>
  </si>
  <si>
    <t>R-01030</t>
  </si>
  <si>
    <t>Remove &amp; Dispose (E) Switchgear Equipment - OG5</t>
  </si>
  <si>
    <t>R-01040</t>
  </si>
  <si>
    <t>Remove &amp; Dispose (E) Switchgear Equipment - OG6</t>
  </si>
  <si>
    <t>R-01050</t>
  </si>
  <si>
    <t>Remove &amp; Dispose (E) Switchgear Equipment - OG1</t>
  </si>
  <si>
    <t>R-01060</t>
  </si>
  <si>
    <t>Remove &amp; Dispose (E) Switchgear Equipment - SG1</t>
  </si>
  <si>
    <t>R-01070</t>
  </si>
  <si>
    <t>Remove &amp; Dispose (E) Switchgear Equipment - SG2</t>
  </si>
  <si>
    <t>R-01080</t>
  </si>
  <si>
    <t>Remove &amp; Dispose (E) Switchgear Equipment - SG3</t>
  </si>
  <si>
    <t>R-01090</t>
  </si>
  <si>
    <t>Remove &amp; Dispose (E) Switchgear Equipment - S8E</t>
  </si>
  <si>
    <t>R-01100</t>
  </si>
  <si>
    <t>Remove &amp; Dispose (E) Switchgear Equipment - OG3</t>
  </si>
  <si>
    <t>R-01110</t>
  </si>
  <si>
    <t>Remove &amp; Dispose (E) Switchgear Equipment - OG2</t>
  </si>
  <si>
    <t>CI NYCHA Update #20.Construction.2.5.1</t>
  </si>
  <si>
    <t>SGN-02005</t>
  </si>
  <si>
    <t>Remove, Relocate or Abandon Exisiting Feeder Conduit &amp; Cable</t>
  </si>
  <si>
    <t>CI NYCHA Update #20.Construction.2.5.2</t>
  </si>
  <si>
    <t>SGN-02105</t>
  </si>
  <si>
    <t>Pull CON-ED Feeder Cable - 32nd St. to SG-5 Cellar</t>
  </si>
  <si>
    <t>SGN-02120</t>
  </si>
  <si>
    <t>Pull CON-ED Feeder Cable - 33rd St. to SG-4 Cellar</t>
  </si>
  <si>
    <t>Pull Feeder Cable - SG-4 Switchgear to SG-6 Foundation</t>
  </si>
  <si>
    <t>SGN-02110</t>
  </si>
  <si>
    <t>Pull Generator Feeder Cable from SG-6 to SG-5 Switchgear</t>
  </si>
  <si>
    <t>SGN-02115</t>
  </si>
  <si>
    <t>Pull Generator Feeder Cable from SG-6 to SG-4 Switchgear</t>
  </si>
  <si>
    <t>CI NYCHA Update #20.Construction.2.5.3</t>
  </si>
  <si>
    <t>SGN-02205</t>
  </si>
  <si>
    <t>Remove Existing Lighting Conduit, Cable &amp; Fixtures</t>
  </si>
  <si>
    <t>Furnish &amp; Install Site Lighting Conduit</t>
  </si>
  <si>
    <t>Pull Site Lighting Wire</t>
  </si>
  <si>
    <t>Install Site Lighting Fixtures &amp; Terminate</t>
  </si>
  <si>
    <t>CI NYCHA Update #20.Construction.2.2.6.1</t>
  </si>
  <si>
    <t>SG4-02205</t>
  </si>
  <si>
    <t>Identify Existing &amp; Remove Abandoned Feeder Conduit - Cellar</t>
  </si>
  <si>
    <t>Install Bypass Connections - Cellar</t>
  </si>
  <si>
    <t>Relocate (E) &amp; Install Temporary Lighting - Cellar</t>
  </si>
  <si>
    <t>Core Drill &amp; Install Incoming Feeder Conduits &amp; Racks - Cellar</t>
  </si>
  <si>
    <t>Install Branch Conduit - Cellar</t>
  </si>
  <si>
    <t>SG4-02220</t>
  </si>
  <si>
    <t>Remove (E) &amp; Install New Conduit for (E) Light Fixtures - Cellar</t>
  </si>
  <si>
    <t>SG4-02255</t>
  </si>
  <si>
    <t>Link &amp; Seal Conduit Sleeves - Cellar</t>
  </si>
  <si>
    <t>SG4-02240</t>
  </si>
  <si>
    <t>Pull Lighting Wiring - Cellar</t>
  </si>
  <si>
    <t>Intall Exterior Lighting &amp; Install Controls/Sensors to (E) Light Fixtures - Cellar</t>
  </si>
  <si>
    <t>Pull Branch Wiring - Cellar</t>
  </si>
  <si>
    <t>Install Heat Trace for Plumbing Lines - Cellar</t>
  </si>
  <si>
    <t>SG4-02265</t>
  </si>
  <si>
    <t>Core Drill &amp; Install Feeder Conduits Risers &amp; Racks to 1st Floor - Cellar</t>
  </si>
  <si>
    <t>SG4-02235</t>
  </si>
  <si>
    <t>Install Panelboards (Misc.) - Cellar</t>
  </si>
  <si>
    <t>Install Controls &amp; Pull Wire to Mechanical &amp; Plumbing Equipment - Cellar</t>
  </si>
  <si>
    <t>CI NYCHA Update #20.Construction.2.2.6.2</t>
  </si>
  <si>
    <t>Install Feeder Conduit Risers &amp; Racks to 2nd Floor - 1st Floor</t>
  </si>
  <si>
    <t>SG4-02310</t>
  </si>
  <si>
    <t>Install Pull/Splice Boxes - 1st Floor</t>
  </si>
  <si>
    <t>SG4-02315</t>
  </si>
  <si>
    <t>Install Branch Conduit - 1st Floor</t>
  </si>
  <si>
    <t>SG4-02320</t>
  </si>
  <si>
    <t>Pull Branch Wiring - 1st Floor</t>
  </si>
  <si>
    <t>Install Fire Alarm Control Panel &amp; Equipment - 1st Floor</t>
  </si>
  <si>
    <t>SG4-02330</t>
  </si>
  <si>
    <t>Pull Fire Alarm Wiring - 1st Floor</t>
  </si>
  <si>
    <t>SG4-02335</t>
  </si>
  <si>
    <t>Rewire (E) Light Fixtures &amp; Install Controls - 1st Floor</t>
  </si>
  <si>
    <t>SG4-02340</t>
  </si>
  <si>
    <t>Supply Power to Exterior Building Signage</t>
  </si>
  <si>
    <t>FIRESTOPPING</t>
  </si>
  <si>
    <t>Install Firestopping - 1st Floor</t>
  </si>
  <si>
    <t>SG4-02350</t>
  </si>
  <si>
    <t>Install Controls &amp; Pull Wire to Mechanical &amp; Plumbing Equipment - 1st Floor</t>
  </si>
  <si>
    <t>CI NYCHA Update #20.Construction.2.2.6.3</t>
  </si>
  <si>
    <t>SG4-02405</t>
  </si>
  <si>
    <t>Install Switchboards - 2nd Floor</t>
  </si>
  <si>
    <t>Install ACTTS - 2nd Floor</t>
  </si>
  <si>
    <t>SG4-02435</t>
  </si>
  <si>
    <t>Install Feeder Conduits &amp; Racks to Switchgear Equipment - 2nd Floor</t>
  </si>
  <si>
    <t>SG4-02410</t>
  </si>
  <si>
    <t>Install Panelboards - 2nd Floor</t>
  </si>
  <si>
    <t>SG4-02420</t>
  </si>
  <si>
    <t>Install Branch Conduit - 2nd Floor</t>
  </si>
  <si>
    <t>SG4-02440</t>
  </si>
  <si>
    <t>Pull Branch Wiring - 2nd Floor</t>
  </si>
  <si>
    <t>SG4-02470</t>
  </si>
  <si>
    <t>Install Light Fixtures &amp; Controls - 2nd Floor</t>
  </si>
  <si>
    <t>SG4-02415</t>
  </si>
  <si>
    <t>Install Fire Alarm Equipment - 2nd Floor</t>
  </si>
  <si>
    <t>Install Receptacles - 2nd Floor</t>
  </si>
  <si>
    <t>SG4-02445</t>
  </si>
  <si>
    <t>Install Fire Stopping - 2nd Floor</t>
  </si>
  <si>
    <t>SG4-02450</t>
  </si>
  <si>
    <t>Tag &amp; Terminate Panelboards</t>
  </si>
  <si>
    <t>Tag &amp; Terminate Switchgear Equipment</t>
  </si>
  <si>
    <t>SG4-02475</t>
  </si>
  <si>
    <t>Ground Equipment</t>
  </si>
  <si>
    <t>SG4-02480</t>
  </si>
  <si>
    <t>Tag &amp; Terminate Fire Alarm System</t>
  </si>
  <si>
    <t>SG4-02465</t>
  </si>
  <si>
    <t>Pull CON-ED Feeder Cable - Cellar to Switchgear Equipment - 2nd Floor</t>
  </si>
  <si>
    <t>SG4-02460</t>
  </si>
  <si>
    <t>Install Controls &amp; Pull Wire to Mechanical &amp; Plumbing Equipment - 2nd Floor</t>
  </si>
  <si>
    <t>CI NYCHA Update #20.Construction.2.2.6.4</t>
  </si>
  <si>
    <t>Fire Alarm Operational &amp; FDNY Acceptance Testing - SG4</t>
  </si>
  <si>
    <t>Energize Switchgear - SG4</t>
  </si>
  <si>
    <t>SG4-02535</t>
  </si>
  <si>
    <t>Start-Up Generator/Switchgear - SG4</t>
  </si>
  <si>
    <t>SG4-02510</t>
  </si>
  <si>
    <t>Perform Electrical Inspections - SG4</t>
  </si>
  <si>
    <t>Perform 3rd Party Test - SG4</t>
  </si>
  <si>
    <t>SG4-02525</t>
  </si>
  <si>
    <t>Notify NYCHA of Fire Alarm Acceptance Testing - SG4</t>
  </si>
  <si>
    <t>SG4-02530</t>
  </si>
  <si>
    <t>Perform Tie-in's to Exisiting</t>
  </si>
  <si>
    <t>CI NYCHA Update #20.Construction.2.3.6.1</t>
  </si>
  <si>
    <t>SG5-02205</t>
  </si>
  <si>
    <t>SG5-02230</t>
  </si>
  <si>
    <t>SG5-02260</t>
  </si>
  <si>
    <t>SG5-02255</t>
  </si>
  <si>
    <t>SG5-02250</t>
  </si>
  <si>
    <t>CORE DRILL</t>
  </si>
  <si>
    <t>SG5-02270</t>
  </si>
  <si>
    <t>CI NYCHA Update #20.Construction.2.3.6.2</t>
  </si>
  <si>
    <t>SG5-02335</t>
  </si>
  <si>
    <t>SG5-02305</t>
  </si>
  <si>
    <t>SG5-02310</t>
  </si>
  <si>
    <t>Install Fire Alarm Control Panel (FACP) &amp; Smoke Detectors - 1st Floor</t>
  </si>
  <si>
    <t>SG5-02320</t>
  </si>
  <si>
    <t>SG5-02330</t>
  </si>
  <si>
    <t>SG5-02340</t>
  </si>
  <si>
    <t>SG5-02350</t>
  </si>
  <si>
    <t>CI NYCHA Update #20.Construction.2.3.6.3</t>
  </si>
  <si>
    <t>SG5-02415</t>
  </si>
  <si>
    <t>SG5-02425</t>
  </si>
  <si>
    <t>SG5-02430</t>
  </si>
  <si>
    <t>SG5-02440</t>
  </si>
  <si>
    <t>SG5-02445</t>
  </si>
  <si>
    <t>SG5-02450</t>
  </si>
  <si>
    <t>SG5-02455</t>
  </si>
  <si>
    <t>Install Smoke Detection Equipment - 2nd Floor</t>
  </si>
  <si>
    <t>SG5-02465</t>
  </si>
  <si>
    <t>SG5-02410</t>
  </si>
  <si>
    <t>Tag &amp; Terminate Panelboards - 2nd Floor</t>
  </si>
  <si>
    <t>SG5-02470</t>
  </si>
  <si>
    <t>SG5-02480</t>
  </si>
  <si>
    <t>Tag &amp; Terminate Fire Alarm System - 2nd Floor</t>
  </si>
  <si>
    <t>Pull CON-ED Feeder Cable - Cellar to SG-5 Switchgear - 2nd Floor</t>
  </si>
  <si>
    <t>SG5-02435</t>
  </si>
  <si>
    <t>CI NYCHA Update #20.Construction.2.3.6.4</t>
  </si>
  <si>
    <t>SG5-02535</t>
  </si>
  <si>
    <t>Start-Up Generator/Switchgear - SG-5</t>
  </si>
  <si>
    <t>Fire Alarm Operational &amp; FDNY Acceptance Testing - SG5</t>
  </si>
  <si>
    <t>Energize Switchgear (By CON-ED) - SG5</t>
  </si>
  <si>
    <t>SG5-02510</t>
  </si>
  <si>
    <t>Perform Electrical Inspections - SG5</t>
  </si>
  <si>
    <t>SG5-02525</t>
  </si>
  <si>
    <t>Perform Tie-Ins to Existing</t>
  </si>
  <si>
    <t>Perform 3rd Party Test</t>
  </si>
  <si>
    <t>SG5-02520</t>
  </si>
  <si>
    <t>Notify NYCHA of Fire Alarm Acceptance Testing</t>
  </si>
  <si>
    <t>CI NYCHA Update #20.Construction.2.4.7.1</t>
  </si>
  <si>
    <t>SG6-02125</t>
  </si>
  <si>
    <t>Install Smoke Detection/Fire Alarm Equipment - 1st Floor</t>
  </si>
  <si>
    <t>Install Light/Emergency Fixtures - 1st Floor</t>
  </si>
  <si>
    <t>SG6-02115</t>
  </si>
  <si>
    <t>Install Controls &amp; Pull Wire to Mechanical/Plumbing Equipment - 1st Floor</t>
  </si>
  <si>
    <t>Install Receptacles - 1st Floor</t>
  </si>
  <si>
    <t>SG6-02145</t>
  </si>
  <si>
    <t>Install Remote Annunciator Panel (RAP). - 1st Floor</t>
  </si>
  <si>
    <t>SG6-02105</t>
  </si>
  <si>
    <t>Install Branch Conduits - 1st Floor</t>
  </si>
  <si>
    <t>Install Heat Trace for Plumbing Lines -1st Floor</t>
  </si>
  <si>
    <t>Install In-slab Conduits - drop from roof of 1st floor=2nd floor slab</t>
  </si>
  <si>
    <t>Install Exterior Lighting &amp; Controls - 1st Floor</t>
  </si>
  <si>
    <t>CI NYCHA Update #20.Construction.2.4.7.2</t>
  </si>
  <si>
    <t>Install Feeder Conduit Risers &amp; Racks to Roof - 2nd Floor</t>
  </si>
  <si>
    <t>SG6-02220</t>
  </si>
  <si>
    <t>Install Controls &amp; Pull Wire for Mechanical &amp; Plumbing Equipment - 2nd Floor</t>
  </si>
  <si>
    <t>SG6-02215</t>
  </si>
  <si>
    <t>Install Branch Conduits - 2nd Floor</t>
  </si>
  <si>
    <t>SG6-02225</t>
  </si>
  <si>
    <t>SG6-02230</t>
  </si>
  <si>
    <t>Pull Fire Alarm Wiring - 2nd Floor</t>
  </si>
  <si>
    <t>SG6-02235</t>
  </si>
  <si>
    <t>Install Smoke Detection/Fire Alarm Equipment - 2nd Floor</t>
  </si>
  <si>
    <t>SG6-02240</t>
  </si>
  <si>
    <t>Install Light/Emergency Fixtures - 2nd Floor</t>
  </si>
  <si>
    <t>SG6-02205</t>
  </si>
  <si>
    <t>Install In-slab Conduits - drop from roof of 2nd floor=roof slab</t>
  </si>
  <si>
    <t>SG6-02245</t>
  </si>
  <si>
    <t>CI NYCHA Update #20.Construction.2.4.7.3</t>
  </si>
  <si>
    <t>SG6-02325</t>
  </si>
  <si>
    <t>Install Feeder Conduit &amp; Racks - Roof</t>
  </si>
  <si>
    <t>SG6-02375</t>
  </si>
  <si>
    <t>Rig Generator SG-5 - Roof</t>
  </si>
  <si>
    <t>Install Generator Circuit Breakers &amp; Wire Generator SG-4 - Roof</t>
  </si>
  <si>
    <t>SG6-02320</t>
  </si>
  <si>
    <t>Install Branch Conduit - Roof</t>
  </si>
  <si>
    <t>SG6-02330</t>
  </si>
  <si>
    <t>Pull Branch Wiring - Roof</t>
  </si>
  <si>
    <t>SG6-02380</t>
  </si>
  <si>
    <t>Rig Generator SG-4 - Roof</t>
  </si>
  <si>
    <t>SG6-02390</t>
  </si>
  <si>
    <t>Install Generator Circuit Breakers &amp; Wire Generator SG-5 - Roof</t>
  </si>
  <si>
    <t>SG6-02350</t>
  </si>
  <si>
    <t>Terminate all Mech. &amp; Plumbing Equipment at Panel (PP-SG6) - Roof</t>
  </si>
  <si>
    <t>SG6-02340</t>
  </si>
  <si>
    <t>Install Controls &amp; Pull Wire to Mechanical &amp; Plumbing Equipment - Roof</t>
  </si>
  <si>
    <t>SG6-02305</t>
  </si>
  <si>
    <t>Install Switchboards - Roof</t>
  </si>
  <si>
    <t>Install ACTTS - Roof</t>
  </si>
  <si>
    <t>SG6-02315</t>
  </si>
  <si>
    <t>Install Panelboards - Roof</t>
  </si>
  <si>
    <t>SG6-02335</t>
  </si>
  <si>
    <t>Install Smoke Detection/Fire Alarm Equipment - Roof</t>
  </si>
  <si>
    <t>SG6-02360</t>
  </si>
  <si>
    <t>Install Receptacles - Roof</t>
  </si>
  <si>
    <t>SG6-02355</t>
  </si>
  <si>
    <t>Install Light/Emergency Fixtures  - Roof</t>
  </si>
  <si>
    <t>Install Lightning protection Air terminals - Roof</t>
  </si>
  <si>
    <t>SG6-02400</t>
  </si>
  <si>
    <t>Install Grounding &amp; Ground Equipment</t>
  </si>
  <si>
    <t>Install Fire Alarm Control Panel (Incl. Telephone Lines) - Roof</t>
  </si>
  <si>
    <t>SG6-02345</t>
  </si>
  <si>
    <t>Pull Fire Alarm Wiring - Roof</t>
  </si>
  <si>
    <t>SG6-02370</t>
  </si>
  <si>
    <t>Terminate Light Fixtures - Roof</t>
  </si>
  <si>
    <t>Install Firestopping</t>
  </si>
  <si>
    <t>Tag &amp; Terminate Switchgear Equipment - Roof</t>
  </si>
  <si>
    <t>SG6-02415</t>
  </si>
  <si>
    <t>Tag &amp; Terminate Panelboards - Roof</t>
  </si>
  <si>
    <t>SG6-02420</t>
  </si>
  <si>
    <t>Tag &amp; Terminate Fire Alarm Equipment</t>
  </si>
  <si>
    <t>Pull Feeder Cable from Foundation to Roof - Roof</t>
  </si>
  <si>
    <t>CI NYCHA Update #20.Construction.2.4.7.5</t>
  </si>
  <si>
    <t>SG6-02010</t>
  </si>
  <si>
    <t>Install Branch Conduit  in Plumbing Shaft - Foundation</t>
  </si>
  <si>
    <t>Install Temporary Lighting &amp; Temporary Power for SG-6</t>
  </si>
  <si>
    <t>SG6-02005</t>
  </si>
  <si>
    <t>Install Conduit Risers to 1st Floor for Incoming Feeders - Foundation</t>
  </si>
  <si>
    <t>SG6-02015</t>
  </si>
  <si>
    <t>Pull Wire to Light Fixtures &amp; Mechanical Equipment in Plumbing Shaft - Foundation</t>
  </si>
  <si>
    <t>SG6-02020</t>
  </si>
  <si>
    <t>Install Pull Box - Foundation</t>
  </si>
  <si>
    <t>CI NYCHA Update #20.Construction.2.4.7.6</t>
  </si>
  <si>
    <t>Fire Alarm Operational &amp; FDNY Acceptance Testing - SG6</t>
  </si>
  <si>
    <t>Provide Load Bank &amp; Perform Acceptance Testing for Generator SG4 - SG6</t>
  </si>
  <si>
    <t>SG6-02520</t>
  </si>
  <si>
    <t>Perform Electrical Inspections for SG6</t>
  </si>
  <si>
    <t>Energize Switchgear Equipment - SG6</t>
  </si>
  <si>
    <t>Perform 3rd Party Testing - SG6</t>
  </si>
  <si>
    <t>SG6-02535</t>
  </si>
  <si>
    <t>Notify NYCHA of Fire Alarm Testing - SG6</t>
  </si>
  <si>
    <t>SG6-02515</t>
  </si>
  <si>
    <t>Provide Load Bank &amp; Perform Acceptance Testing for Generator SG5 - SG6</t>
  </si>
  <si>
    <t>SG6-02540</t>
  </si>
  <si>
    <t>Notify NYCHA of Generator Acceptance Testing - SG6</t>
  </si>
  <si>
    <t>CI NYCHA Update #20.Construction.5.6.6</t>
  </si>
  <si>
    <t>OGW-02005</t>
  </si>
  <si>
    <t>Install Manholes &amp; Grounding</t>
  </si>
  <si>
    <t>CI NYCHA Update #20.Construction.5.6.4</t>
  </si>
  <si>
    <t>OGW-02105</t>
  </si>
  <si>
    <t>Pull CON-ED Feeder Cable - 35th St. to OG3 Cellar</t>
  </si>
  <si>
    <t>OGW-02110</t>
  </si>
  <si>
    <t>Pull CON-ED Feeder Cable - 33rd St. to OG2 Cellar</t>
  </si>
  <si>
    <t>Pull Feeder Cable - OG2 Switchgear to OG9 Foundation</t>
  </si>
  <si>
    <t>OGW-02125</t>
  </si>
  <si>
    <t>Pull Generator Feeder Cable from OG9 to OG3</t>
  </si>
  <si>
    <t>OGW-02120</t>
  </si>
  <si>
    <t>Pull Generator Feeder Cable from OG9 to OG2</t>
  </si>
  <si>
    <t>CI NYCHA Update #20.Construction.5.6.2</t>
  </si>
  <si>
    <t>OGW-02205</t>
  </si>
  <si>
    <t>OGW-02220</t>
  </si>
  <si>
    <t>CI NYCHA Update #20.Construction.5.4.5.4</t>
  </si>
  <si>
    <t>OG9-02015</t>
  </si>
  <si>
    <t>Install Temporary Lighting &amp; Temporary Power for OG-9</t>
  </si>
  <si>
    <t>OG9-02025</t>
  </si>
  <si>
    <t>Pull Wire to Light Fixture &amp; Mechanical Equipment in Plumbing Shaft - Foundation</t>
  </si>
  <si>
    <t>OG9-02020</t>
  </si>
  <si>
    <t>CI NYCHA Update #20.Construction.5.4.5.1</t>
  </si>
  <si>
    <t>OG9-02135</t>
  </si>
  <si>
    <t>OG9-02120</t>
  </si>
  <si>
    <t>OG9-02150</t>
  </si>
  <si>
    <t>OG9-02110</t>
  </si>
  <si>
    <t>Install In-slab Conduits - 1st floor slab</t>
  </si>
  <si>
    <t>CI NYCHA Update #20.Construction.5.4.5.2</t>
  </si>
  <si>
    <t>OG9-02215</t>
  </si>
  <si>
    <t>OG9-02240</t>
  </si>
  <si>
    <t>OG9-02220</t>
  </si>
  <si>
    <t>OG9-02225</t>
  </si>
  <si>
    <t>OG9-02230</t>
  </si>
  <si>
    <t>OG9-02210</t>
  </si>
  <si>
    <t>OG9-02245</t>
  </si>
  <si>
    <t>OG9-02205</t>
  </si>
  <si>
    <t>Install In-slab Conduits - 2nd floor slab - 2nd Floor</t>
  </si>
  <si>
    <t>OG9-02235</t>
  </si>
  <si>
    <t>OG9-02270</t>
  </si>
  <si>
    <t>OG9-02280</t>
  </si>
  <si>
    <t>OG9-02250</t>
  </si>
  <si>
    <t>Install Feeder Conduits &amp; Racks - 2nd Floor</t>
  </si>
  <si>
    <t>Pull Feeder Cable from Foundation Level - 2nd Floor</t>
  </si>
  <si>
    <t>Tag &amp; Terminate Switchgear - 2nd Floor</t>
  </si>
  <si>
    <t>OG9-02265</t>
  </si>
  <si>
    <t>CI NYCHA Update #20.Construction.5.4.5.3</t>
  </si>
  <si>
    <t>OG9-02325</t>
  </si>
  <si>
    <t>OG9-02310</t>
  </si>
  <si>
    <t>GENERATOR</t>
  </si>
  <si>
    <t>Rig Generator OG2 - Roof</t>
  </si>
  <si>
    <t>Install Generator Circuit Breakers &amp; Wire Generator OG3- Roof</t>
  </si>
  <si>
    <t>OG9-02330</t>
  </si>
  <si>
    <t>OG9-02340</t>
  </si>
  <si>
    <t>OG9-02315</t>
  </si>
  <si>
    <t>Rig Generator OG3 - Roof</t>
  </si>
  <si>
    <t>OG9-02360</t>
  </si>
  <si>
    <t>Install Generator Circuit Breakers &amp; Wire Generator OG2 - Roof</t>
  </si>
  <si>
    <t>OG9-02415</t>
  </si>
  <si>
    <t>Terminate all Mech. &amp; Plumbing Equipment at Panel (PP-OG9) - Roof</t>
  </si>
  <si>
    <t>OG9-02345</t>
  </si>
  <si>
    <t>OG9-02320</t>
  </si>
  <si>
    <t>OG9-02375</t>
  </si>
  <si>
    <t>OG9-02370</t>
  </si>
  <si>
    <t>OG9-02350</t>
  </si>
  <si>
    <t>Install Light/Emergency Fixtures - Roof</t>
  </si>
  <si>
    <t>OG9-02380</t>
  </si>
  <si>
    <t>OG9-02385</t>
  </si>
  <si>
    <t>OG9-02355</t>
  </si>
  <si>
    <t>OG9-02420</t>
  </si>
  <si>
    <t>Terminate Light Fixtures  - Roof</t>
  </si>
  <si>
    <t>OG9-02395</t>
  </si>
  <si>
    <t>OG9-02405</t>
  </si>
  <si>
    <t>OG9-02410</t>
  </si>
  <si>
    <t>OG9-02390</t>
  </si>
  <si>
    <t>Pull CON-ED Feeder Cable from Foundation Level - Roof</t>
  </si>
  <si>
    <t>CI NYCHA Update #20.Construction.5.4.6</t>
  </si>
  <si>
    <t>Fire Alarm Operational &amp; FDNY Acceptance Testing - OG9</t>
  </si>
  <si>
    <t>OG9-02520</t>
  </si>
  <si>
    <t>Provide Load Bank &amp; Perform Acceptance Testing for Generator OG3 - OG9</t>
  </si>
  <si>
    <t>OG9-02505</t>
  </si>
  <si>
    <t>Perform Electrical Inspections for OG9</t>
  </si>
  <si>
    <t>Energize Switchgear Equipment - OG9</t>
  </si>
  <si>
    <t>Perform 3rd Party Testing - OG9</t>
  </si>
  <si>
    <t>OG9-02525</t>
  </si>
  <si>
    <t>Notify NYCHA of Fire Alarm Testing - OG9</t>
  </si>
  <si>
    <t>Provide Load Bank &amp; Perform Acceptance Testing for Generator OG2 - OG9</t>
  </si>
  <si>
    <t>OG9-02540</t>
  </si>
  <si>
    <t>Notify NYCHA of Generator Acceptance Testing- OG9</t>
  </si>
  <si>
    <t>CI NYCHA Update #20.Construction.5.2.8.1</t>
  </si>
  <si>
    <t>OG2-02005</t>
  </si>
  <si>
    <t>Relocate (E) &amp; Install Temporary Lighting Cellar</t>
  </si>
  <si>
    <t>OG2-02040</t>
  </si>
  <si>
    <t>OG2-02045</t>
  </si>
  <si>
    <t>OG2-02050</t>
  </si>
  <si>
    <t>OG2-02055</t>
  </si>
  <si>
    <t>OG2-02060</t>
  </si>
  <si>
    <t>Cored Drill &amp; Install Feeder Conduits Risers &amp; Racks to 1st Floor - Cellar</t>
  </si>
  <si>
    <t>OG2-02065</t>
  </si>
  <si>
    <t>Install Panelboards (Misc.)</t>
  </si>
  <si>
    <t>CI NYCHA Update #20.Construction.5.2.8.2</t>
  </si>
  <si>
    <t>OG2-02135</t>
  </si>
  <si>
    <t>Install Pull Boxes - 1st Floor</t>
  </si>
  <si>
    <t>OG2-02105</t>
  </si>
  <si>
    <t>OG2-02110</t>
  </si>
  <si>
    <t>OG2-02120</t>
  </si>
  <si>
    <t>OG2-02125</t>
  </si>
  <si>
    <t>OG2-02140</t>
  </si>
  <si>
    <t>OG2-02150</t>
  </si>
  <si>
    <t>CI NYCHA Update #20.Construction.5.2.8.3</t>
  </si>
  <si>
    <t>OG2-02205</t>
  </si>
  <si>
    <t>OG2-02215</t>
  </si>
  <si>
    <t>OG2-02220</t>
  </si>
  <si>
    <t>OG2-02230</t>
  </si>
  <si>
    <t>OG2-02235</t>
  </si>
  <si>
    <t>Install Lighting Fixtures &amp; Controls - 2nd Floor</t>
  </si>
  <si>
    <t>OG2-02270</t>
  </si>
  <si>
    <t>OG2-02275</t>
  </si>
  <si>
    <t>OG2-02255</t>
  </si>
  <si>
    <t>OG2-02225</t>
  </si>
  <si>
    <t>OG2-02280</t>
  </si>
  <si>
    <t>Terminate Fire Alarm System</t>
  </si>
  <si>
    <t>OG2-02250</t>
  </si>
  <si>
    <t>Pull CON-ED Feeder Cable - Cellar to Switchgear - 2nd Floor</t>
  </si>
  <si>
    <t>OG2-02265</t>
  </si>
  <si>
    <t>CI NYCHA Update #20.Construction.5.2.8.4</t>
  </si>
  <si>
    <t>Fire Alarm Operational &amp; FDNY Acceptance Testing - OG2</t>
  </si>
  <si>
    <t>Energize Switchgear - OG2</t>
  </si>
  <si>
    <t>OG2-02525</t>
  </si>
  <si>
    <t>Start-Up Generator/Switchgear - OG2</t>
  </si>
  <si>
    <t>OG2-02505</t>
  </si>
  <si>
    <t>Perform Electrical Inspections - OG2</t>
  </si>
  <si>
    <t>Perform 3rd Party Test - OG2</t>
  </si>
  <si>
    <t>OG2-02530</t>
  </si>
  <si>
    <t>Notify NYCHA of Fire Alarm Acceptance Testing - OG2</t>
  </si>
  <si>
    <t>OG2-02520</t>
  </si>
  <si>
    <t>Perform Tie-in's to Exisiting - OG2</t>
  </si>
  <si>
    <t>CI NYCHA Update #20.Construction.5.3.8.1</t>
  </si>
  <si>
    <t>OG3-02005</t>
  </si>
  <si>
    <t>OG3-02040</t>
  </si>
  <si>
    <t>OG3-02050</t>
  </si>
  <si>
    <t>OG3-02045</t>
  </si>
  <si>
    <t>OG3-02055</t>
  </si>
  <si>
    <t>OG3-02060</t>
  </si>
  <si>
    <t>Core Drill &amp; Install Conduits Risers &amp; Racks to 1st Floor - Cellar</t>
  </si>
  <si>
    <t>OG3-02065</t>
  </si>
  <si>
    <t>Install Controls &amp; Pull Wire to Mechanical &amp; Plumbing Equipmen - Cellar</t>
  </si>
  <si>
    <t>CI NYCHA Update #20.Construction.5.3.8.2</t>
  </si>
  <si>
    <t>OG3-02135</t>
  </si>
  <si>
    <t>OG3-02105</t>
  </si>
  <si>
    <t>OG3-02110</t>
  </si>
  <si>
    <t>OG3-02120</t>
  </si>
  <si>
    <t>OG3-02125</t>
  </si>
  <si>
    <t>OG3-02140</t>
  </si>
  <si>
    <t>OG3-02145</t>
  </si>
  <si>
    <t>CI NYCHA Update #20.Construction.5.3.8.3</t>
  </si>
  <si>
    <t>OG3-02205</t>
  </si>
  <si>
    <t>OG3-02215</t>
  </si>
  <si>
    <t>OG3-02220</t>
  </si>
  <si>
    <t>OG3-02230</t>
  </si>
  <si>
    <t>OG3-02235</t>
  </si>
  <si>
    <t>OG3-02250</t>
  </si>
  <si>
    <t>OG3-02255</t>
  </si>
  <si>
    <t>OG3-02270</t>
  </si>
  <si>
    <t>OG3-02225</t>
  </si>
  <si>
    <t>OG3-02275</t>
  </si>
  <si>
    <t>Pull CON-ED Feeder Cable - Cellar to OG-3 Switchgear - 2nd Floor</t>
  </si>
  <si>
    <t>OG3-02280</t>
  </si>
  <si>
    <t>CI NYCHA Update #20.Construction.5.3.8.4</t>
  </si>
  <si>
    <t>OG3-02525</t>
  </si>
  <si>
    <t>Start-Up Generator/Switchgear - OG3</t>
  </si>
  <si>
    <t>Fire Alarm Operational &amp; FDNY Acceptance Testing - OG3</t>
  </si>
  <si>
    <t>Energize Switchgear - OG3</t>
  </si>
  <si>
    <t>OG3-02505</t>
  </si>
  <si>
    <t>Perform Electrical Inspections - OG3</t>
  </si>
  <si>
    <t>OG3-02520</t>
  </si>
  <si>
    <t>OG3-02530</t>
  </si>
  <si>
    <t>CI NYCHA Update #20.Construction.8.3.6</t>
  </si>
  <si>
    <t>S8-02005</t>
  </si>
  <si>
    <t>CI NYCHA Update #20.Construction.8.3.2</t>
  </si>
  <si>
    <t>S8-02105</t>
  </si>
  <si>
    <t>Pull CON-ED Feeder Cable - Surf Ave to S8-ADD Cellar</t>
  </si>
  <si>
    <t>S8-02110</t>
  </si>
  <si>
    <t>Pull Generator Cable - S8-ADD to S8(E)</t>
  </si>
  <si>
    <t>CI NYCHA Update #20.Construction.8.3.3</t>
  </si>
  <si>
    <t>S8-02205</t>
  </si>
  <si>
    <t>Remove Existing Lighting Conduit, Cable &amp; Fixtures - S8</t>
  </si>
  <si>
    <t>Install Site Lighting Conduit - S8</t>
  </si>
  <si>
    <t>Pull Site Lighting Wire - S8</t>
  </si>
  <si>
    <t>Install Site Lighting Fixtures &amp; Terminate - S8</t>
  </si>
  <si>
    <t>CI NYCHA Update #20.Construction.8.1.8.1</t>
  </si>
  <si>
    <t>S8E-02005</t>
  </si>
  <si>
    <t>Install Controls &amp; Pull Wire to Mechanical/Plumbing Equipment &amp; Terminate - Cellar</t>
  </si>
  <si>
    <t>S8E-02035</t>
  </si>
  <si>
    <t>S8E-02050</t>
  </si>
  <si>
    <t>S8E-02060</t>
  </si>
  <si>
    <t>S8E-02015</t>
  </si>
  <si>
    <t>Install Branch Conduit</t>
  </si>
  <si>
    <t>Pull Branch Wiring</t>
  </si>
  <si>
    <t>S8E-02065</t>
  </si>
  <si>
    <t>CI NYCHA Update #20.Construction.8.1.8.2</t>
  </si>
  <si>
    <t>S8E-02110</t>
  </si>
  <si>
    <t>S8E-02125</t>
  </si>
  <si>
    <t>S8E-02120</t>
  </si>
  <si>
    <t>Pull Feeder Cable from Cellar to 1st Floor - 1st Floor</t>
  </si>
  <si>
    <t>CI NYCHA Update #20.Construction.8.1.8.3</t>
  </si>
  <si>
    <t>S8E-02505</t>
  </si>
  <si>
    <t>Perform Tie-In's to Exisiting Equipment - S8E</t>
  </si>
  <si>
    <t>S8E-02510</t>
  </si>
  <si>
    <t>Perform Electrical Inspections - S8E</t>
  </si>
  <si>
    <t>CI NYCHA Update #20.Construction.8.2.5.4</t>
  </si>
  <si>
    <t>S8A-02005</t>
  </si>
  <si>
    <t>Install Temporary Lighting &amp; Temporary Power for S8A</t>
  </si>
  <si>
    <t>S8A-02015</t>
  </si>
  <si>
    <t>S8A-02020</t>
  </si>
  <si>
    <t>S8A-02025</t>
  </si>
  <si>
    <t>CI NYCHA Update #20.Construction.8.2.5.1</t>
  </si>
  <si>
    <t>S8A-02105</t>
  </si>
  <si>
    <t>S8A-02115</t>
  </si>
  <si>
    <t>S8A-02120</t>
  </si>
  <si>
    <t>S8A-02130</t>
  </si>
  <si>
    <t>S8A-02135</t>
  </si>
  <si>
    <t>S8A-02140</t>
  </si>
  <si>
    <t>S8A-02145</t>
  </si>
  <si>
    <t>S8A-02150</t>
  </si>
  <si>
    <t>CI NYCHA Update #20.Construction.8.2.5.2</t>
  </si>
  <si>
    <t>S8A-02205</t>
  </si>
  <si>
    <t>S8A-02210</t>
  </si>
  <si>
    <t>S8A-02215</t>
  </si>
  <si>
    <t>S8A-02220</t>
  </si>
  <si>
    <t>S8A-02225</t>
  </si>
  <si>
    <t>S8A-02230</t>
  </si>
  <si>
    <t>S8A-02235</t>
  </si>
  <si>
    <t>S8A-02240</t>
  </si>
  <si>
    <t>Install In-slab Conduits - 2nd floor slab</t>
  </si>
  <si>
    <t>S8A-02245</t>
  </si>
  <si>
    <t>CI NYCHA Update #20.Construction.8.2.5.3</t>
  </si>
  <si>
    <t>S8A-02305</t>
  </si>
  <si>
    <t>Install Generator Circuit Breakers &amp; Wire Generators - Roof</t>
  </si>
  <si>
    <t>S8A-02315</t>
  </si>
  <si>
    <t>S8A-02320</t>
  </si>
  <si>
    <t>S8A-02325</t>
  </si>
  <si>
    <t>Rig Generator S8 (2 No's) - Roof</t>
  </si>
  <si>
    <t>S8A-02330</t>
  </si>
  <si>
    <t>Terminate all Mech. &amp; Plumbing Equipment at Panel - Roof</t>
  </si>
  <si>
    <t>S8A-02335</t>
  </si>
  <si>
    <t>S8A-02340</t>
  </si>
  <si>
    <t>S8A-02350</t>
  </si>
  <si>
    <t>S8A-02355</t>
  </si>
  <si>
    <t>S8A-02360</t>
  </si>
  <si>
    <t>S8A-02375</t>
  </si>
  <si>
    <t>S8A-02385</t>
  </si>
  <si>
    <t>S8A-02390</t>
  </si>
  <si>
    <t>Install Firestopping - Roof</t>
  </si>
  <si>
    <t>S8A-02400</t>
  </si>
  <si>
    <t>S8A-02405</t>
  </si>
  <si>
    <t>S8A-02410</t>
  </si>
  <si>
    <t>CI NYCHA Update #20.Construction.8.2.5.6</t>
  </si>
  <si>
    <t>Fire Alarm Operational &amp; FDNY Acceptance Testing - S8A</t>
  </si>
  <si>
    <t>Provide Load Bank &amp; Perform Acceptance Testing for Generator SG4 - S8A</t>
  </si>
  <si>
    <t>S8A-02515</t>
  </si>
  <si>
    <t>Perform Electrical Inspections for S8A</t>
  </si>
  <si>
    <t>Energize Switchgear Equipment - S8A</t>
  </si>
  <si>
    <t>Perform 3rd Party Testing - S8A</t>
  </si>
  <si>
    <t>S8A-02530</t>
  </si>
  <si>
    <t>Notify NYCHA of Fire Alarm Testing - S8A</t>
  </si>
  <si>
    <t>S8A-02535</t>
  </si>
  <si>
    <t>Notify NYCHA of Generator Acceptance Testing - S8A</t>
  </si>
  <si>
    <t>S8A-02540</t>
  </si>
  <si>
    <t>Start-Up Switchgear/Generator S8E - S8A</t>
  </si>
  <si>
    <t>CI NYCHA Update #20.Construction.3.5.2</t>
  </si>
  <si>
    <t>Pull CON-ED Feeder Cable - 33rd St. to OG-5 Cellar</t>
  </si>
  <si>
    <t>OGP1-02005</t>
  </si>
  <si>
    <t>Pull CON-ED Feeder Cable - 33rd St. to OG-4 Cellar</t>
  </si>
  <si>
    <t>Pull Feeder Cable - OG-4 Switchgear to OG-8 Foundation</t>
  </si>
  <si>
    <t>OGP1-02020</t>
  </si>
  <si>
    <t>Pull Generator Feeder Cable from OG-8 to OG-5</t>
  </si>
  <si>
    <t>OGP1-02015</t>
  </si>
  <si>
    <t>Pull Generator Feeder Cable from OG-8 to OG-4</t>
  </si>
  <si>
    <t>CI NYCHA Update #20.Construction.3.5.3</t>
  </si>
  <si>
    <t>OGP1-02105</t>
  </si>
  <si>
    <t>OGP1-02110</t>
  </si>
  <si>
    <t>OGP1-02115</t>
  </si>
  <si>
    <t>OGP1-02120</t>
  </si>
  <si>
    <t>CI NYCHA Update #20.Construction.3.1.8.4</t>
  </si>
  <si>
    <t>OG8-02015</t>
  </si>
  <si>
    <t>Install Temporary Lighting &amp; Temporary Power for OG8</t>
  </si>
  <si>
    <t>OG8-02025</t>
  </si>
  <si>
    <t>OG8-02020</t>
  </si>
  <si>
    <t>CI NYCHA Update #20.Construction.3.1.8.1</t>
  </si>
  <si>
    <t>OG8-02135</t>
  </si>
  <si>
    <t>OG8-02125</t>
  </si>
  <si>
    <t>OG8-02155</t>
  </si>
  <si>
    <t>OG8-02110</t>
  </si>
  <si>
    <t>OG8-02105</t>
  </si>
  <si>
    <t>Install In-slab Conduits - 1st floor slab - 1st Floor</t>
  </si>
  <si>
    <t>CI NYCHA Update #20.Construction.3.1.8.2</t>
  </si>
  <si>
    <t>OG8-02220</t>
  </si>
  <si>
    <t>Install Feeder Conduit Risers &amp; Racks to 3rd Floor - 2nd Floor</t>
  </si>
  <si>
    <t>OG8-02225</t>
  </si>
  <si>
    <t>OG8-02210</t>
  </si>
  <si>
    <t>OG8-02230</t>
  </si>
  <si>
    <t>OG8-02235</t>
  </si>
  <si>
    <t>OG8-02215</t>
  </si>
  <si>
    <t>OG8-02240</t>
  </si>
  <si>
    <t>OG8-02245</t>
  </si>
  <si>
    <t>OG8-02250</t>
  </si>
  <si>
    <t>OG8-02260</t>
  </si>
  <si>
    <t>OG8-02265</t>
  </si>
  <si>
    <t>Install Feeder Conduit &amp; Racks - 2nd Floor</t>
  </si>
  <si>
    <t>Tag &amp; Terminate Switchgear Equipment - 2nd Floor</t>
  </si>
  <si>
    <t>OG8-02280</t>
  </si>
  <si>
    <t>OG8-02270</t>
  </si>
  <si>
    <t>Pull CON-ED Feeder Cable from Foundation to Switchgear Equipment - 2nd Floor</t>
  </si>
  <si>
    <t>CI NYCHA Update #20.Construction.3.1.3</t>
  </si>
  <si>
    <t>OG8-02455</t>
  </si>
  <si>
    <t>OG8-02405</t>
  </si>
  <si>
    <t>Rig Generator OG-5 - Roof</t>
  </si>
  <si>
    <t>OG8-02415</t>
  </si>
  <si>
    <t>Install Generator Circuit Breakers &amp; Wire Generators OG-4 (2 No's) - Roof</t>
  </si>
  <si>
    <t>OG8-02440</t>
  </si>
  <si>
    <t>OG8-02445</t>
  </si>
  <si>
    <t>OG8-02410</t>
  </si>
  <si>
    <t>Rig Generator OG-4 (2 No's) - Roof</t>
  </si>
  <si>
    <t>Install Generator Circuit Breakers &amp; Wire Generator OG-5 - Roof</t>
  </si>
  <si>
    <t>OG8-02510</t>
  </si>
  <si>
    <t>Terminate all Mech. &amp; Plumbing Equipment at Panel (MEP-LR) - Roof</t>
  </si>
  <si>
    <t>OG8-02450</t>
  </si>
  <si>
    <t>OG8-02430</t>
  </si>
  <si>
    <t>OG8-02435</t>
  </si>
  <si>
    <t>OG8-02470</t>
  </si>
  <si>
    <t>OG8-02475</t>
  </si>
  <si>
    <t>OG8-02460</t>
  </si>
  <si>
    <t>OG8-02485</t>
  </si>
  <si>
    <t>OG8-02465</t>
  </si>
  <si>
    <t>OG8-02500</t>
  </si>
  <si>
    <t>OG8-02515</t>
  </si>
  <si>
    <t>Tag &amp; Terminate all Fire Alarm Equipment - Roof</t>
  </si>
  <si>
    <t>Pull Feeder Cable from Foundation to Switchgear Equipment - Roof</t>
  </si>
  <si>
    <t>OG8-02520</t>
  </si>
  <si>
    <t>OG8-02505</t>
  </si>
  <si>
    <t>Install Panelboards- Roof</t>
  </si>
  <si>
    <t>OG8-02507</t>
  </si>
  <si>
    <t>CI NYCHA Update #20.Construction.3.1.6</t>
  </si>
  <si>
    <t>Fire Alarm Operational &amp; FDNY Acceptance Testing - OG8</t>
  </si>
  <si>
    <t>Provide Load Bank &amp; Perform Acceptance Testing for Generator OG4(2 No's) - OG8</t>
  </si>
  <si>
    <t>OG8-02705</t>
  </si>
  <si>
    <t>Perform Electrical Inspections for OG8</t>
  </si>
  <si>
    <t>Energize Switchgear Equipment - OG8</t>
  </si>
  <si>
    <t>Perform 3rd Party Testing - OG8</t>
  </si>
  <si>
    <t>OG8-02710</t>
  </si>
  <si>
    <t>Notify NYCHA of Fire Alarm Testing - OG8</t>
  </si>
  <si>
    <t>OG8-02735</t>
  </si>
  <si>
    <t>Provide Load Bank &amp; Perform Acceptance Testing for Generator OG5 - OG8</t>
  </si>
  <si>
    <t>OG8-02715</t>
  </si>
  <si>
    <t>Notify NYCHA of Generator Acceptance Testing- OG8</t>
  </si>
  <si>
    <t>CI NYCHA Update #20.Construction.3.1.8.5</t>
  </si>
  <si>
    <t>OG8-02305</t>
  </si>
  <si>
    <t>Install Feeder Conduit Risers &amp; Racks to Roof - Upper Second Floor</t>
  </si>
  <si>
    <t>Install Controls &amp; Pull Wire to Mechanical &amp; Plumbing Equipment - Upper Second Floor</t>
  </si>
  <si>
    <t>OG8-02315</t>
  </si>
  <si>
    <t>Install Branch Conduits - Upper Second Floor</t>
  </si>
  <si>
    <t>OG8-02320</t>
  </si>
  <si>
    <t>Pull Branch Wiring - Upper Second Floor</t>
  </si>
  <si>
    <t>OG8-02325</t>
  </si>
  <si>
    <t>Pull Fire Alarm Wiring - Upper Second Floor</t>
  </si>
  <si>
    <t>OG8-02330</t>
  </si>
  <si>
    <t>Install Smoke Detection/Fire Alarm Equipment - Upper Second Floor</t>
  </si>
  <si>
    <t>OG8-02335</t>
  </si>
  <si>
    <t>Install Light/Emergency Fixtures - Upper Second Floor</t>
  </si>
  <si>
    <t>OG8-02340</t>
  </si>
  <si>
    <t>Install In-slab Conduits - 2nd Floor slab - Upper Second Floor</t>
  </si>
  <si>
    <t>OG8-02345</t>
  </si>
  <si>
    <t>Install Receptacles - Upper Second Floor</t>
  </si>
  <si>
    <t>CI NYCHA Update #20.Construction.3.6.8.1</t>
  </si>
  <si>
    <t>OG4-02005</t>
  </si>
  <si>
    <t>OG4-02035</t>
  </si>
  <si>
    <t>OG4-02055</t>
  </si>
  <si>
    <t>OG4-02060</t>
  </si>
  <si>
    <t>OG4-02070</t>
  </si>
  <si>
    <t>OG4-02065</t>
  </si>
  <si>
    <t>Core Drill &amp; Install Feeder Conduits Risers &amp; Racks Directly to 1st Floor - Cellar</t>
  </si>
  <si>
    <t>OG4-02010</t>
  </si>
  <si>
    <t>CI NYCHA Update #20.Construction.3.6.8.2</t>
  </si>
  <si>
    <t>OG4-02135</t>
  </si>
  <si>
    <t>OG4-02105</t>
  </si>
  <si>
    <t>OG4-02110</t>
  </si>
  <si>
    <t>OG4-02125</t>
  </si>
  <si>
    <t>OG4-02120</t>
  </si>
  <si>
    <t>OG4-02140</t>
  </si>
  <si>
    <t>OG4-02150</t>
  </si>
  <si>
    <t>CI NYCHA Update #20.Construction.3.6.8.3</t>
  </si>
  <si>
    <t>OG4-02205</t>
  </si>
  <si>
    <t>OG4-02215</t>
  </si>
  <si>
    <t>OG4-02220</t>
  </si>
  <si>
    <t>OG4-02225</t>
  </si>
  <si>
    <t>OG4-02235</t>
  </si>
  <si>
    <t>OG4-02265</t>
  </si>
  <si>
    <t>OG4-02270</t>
  </si>
  <si>
    <t>OG4-02255</t>
  </si>
  <si>
    <t>OG4-02230</t>
  </si>
  <si>
    <t>OG4-02275</t>
  </si>
  <si>
    <t>OG4-02250</t>
  </si>
  <si>
    <t>Pull CON-ED Feeder Cable from Cellar to Switchgear - 2nd Floor</t>
  </si>
  <si>
    <t>OG4-02280</t>
  </si>
  <si>
    <t>CI NYCHA Update #20.Construction.3.6.8.4</t>
  </si>
  <si>
    <t>Fire Alarm Operational &amp; FDNY Acceptance Testing - OG4</t>
  </si>
  <si>
    <t>Energize Switchgear - OG4</t>
  </si>
  <si>
    <t>OG4-02530</t>
  </si>
  <si>
    <t>Start-Up Generator/Switchgear - OG4</t>
  </si>
  <si>
    <t>OG4-02505</t>
  </si>
  <si>
    <t>Perform Electrical Inspections - OG4</t>
  </si>
  <si>
    <t>Perform 3rd Party Test - OG4</t>
  </si>
  <si>
    <t>OG4-02525</t>
  </si>
  <si>
    <t>Notify NYCHA of Fire Alarm Acceptance Testing - OG4</t>
  </si>
  <si>
    <t>OG4-02520</t>
  </si>
  <si>
    <t>CI NYCHA Update #20.Construction.3.3.8.1</t>
  </si>
  <si>
    <t>OG5-02005</t>
  </si>
  <si>
    <t>OG5-02035</t>
  </si>
  <si>
    <t>OG5-02055</t>
  </si>
  <si>
    <t>OG5-02060</t>
  </si>
  <si>
    <t>OG5-02070</t>
  </si>
  <si>
    <t>OG5-02065</t>
  </si>
  <si>
    <t>OG5-02020</t>
  </si>
  <si>
    <t>CI NYCHA Update #20.Construction.3.3.8.2</t>
  </si>
  <si>
    <t>OG5-02135</t>
  </si>
  <si>
    <t>OG5-02105</t>
  </si>
  <si>
    <t>OG5-02110</t>
  </si>
  <si>
    <t>OG5-02130</t>
  </si>
  <si>
    <t>OG5-02120</t>
  </si>
  <si>
    <t>OG5-02140</t>
  </si>
  <si>
    <t>OG5-02150</t>
  </si>
  <si>
    <t>CI NYCHA Update #20.Construction.3.3.8.3</t>
  </si>
  <si>
    <t>OG5-02205</t>
  </si>
  <si>
    <t>OG5-02215</t>
  </si>
  <si>
    <t>OG5-02220</t>
  </si>
  <si>
    <t>OG5-02225</t>
  </si>
  <si>
    <t>OG5-02235</t>
  </si>
  <si>
    <t>OG5-02245</t>
  </si>
  <si>
    <t>OG5-02255</t>
  </si>
  <si>
    <t>OG5-02275</t>
  </si>
  <si>
    <t>OG5-02230</t>
  </si>
  <si>
    <t>OG5-02280</t>
  </si>
  <si>
    <t>OG5-02260</t>
  </si>
  <si>
    <t>Pull CON-ED Feeder Cable - Cellar to OG5 Switchgear - 2nd Floor</t>
  </si>
  <si>
    <t>OG5-02270</t>
  </si>
  <si>
    <t>CI NYCHA Update #20.Construction.3.3.8.4</t>
  </si>
  <si>
    <t>OG5-02530</t>
  </si>
  <si>
    <t>Start-Up Generator/Switchgear - OG5</t>
  </si>
  <si>
    <t>Fire Alarm Operational &amp; FDNY Acceptance Testing - OG5</t>
  </si>
  <si>
    <t>Energize Switchgear - OG5</t>
  </si>
  <si>
    <t>OG5-02505</t>
  </si>
  <si>
    <t>Perform Electrical Inspections - OG5</t>
  </si>
  <si>
    <t>OG5-02520</t>
  </si>
  <si>
    <t>OG5-02525</t>
  </si>
  <si>
    <t>CI NYCHA Update #20.Construction.1.5.2</t>
  </si>
  <si>
    <t>OGE-02105</t>
  </si>
  <si>
    <t>Pull CON-ED Feeder Cable - 33rd st. to OG1 Cellar</t>
  </si>
  <si>
    <t>OGE-02110</t>
  </si>
  <si>
    <t>Pull CON-ED Feeder Cable - 33rd St. to OG6 Cellar</t>
  </si>
  <si>
    <t>Pull Feeder Cable - OG6 Switchgear to OG10 Foundation</t>
  </si>
  <si>
    <t>OGE-02125</t>
  </si>
  <si>
    <t>Pull Generator Feeder Cable from OG10 to OG1</t>
  </si>
  <si>
    <t>OGE-02120</t>
  </si>
  <si>
    <t>Pull Generator Feeder Cable from OG10 to OG6</t>
  </si>
  <si>
    <t>CI NYCHA Update #20.Construction.1.5.3</t>
  </si>
  <si>
    <t>OGE-02205</t>
  </si>
  <si>
    <t>CI NYCHA Update #20.Construction.1.4.5.4</t>
  </si>
  <si>
    <t>OG10-02015</t>
  </si>
  <si>
    <t>Install Temporary Lighting &amp; Temporary Power for OG10</t>
  </si>
  <si>
    <t>OG10-02010</t>
  </si>
  <si>
    <t>OG10-02025</t>
  </si>
  <si>
    <t>OG10-02020</t>
  </si>
  <si>
    <t>CI NYCHA Update #20.Construction.1.4.5.1</t>
  </si>
  <si>
    <t>OG10-02130</t>
  </si>
  <si>
    <t>OG10-02120</t>
  </si>
  <si>
    <t>OG10-02150</t>
  </si>
  <si>
    <t>CI NYCHA Update #20.Construction.1.4.5.2</t>
  </si>
  <si>
    <t>OG10-02220</t>
  </si>
  <si>
    <t>OG10-02225</t>
  </si>
  <si>
    <t>OG10-02210</t>
  </si>
  <si>
    <t>OG10-02230</t>
  </si>
  <si>
    <t>OG10-02235</t>
  </si>
  <si>
    <t>OG10-02215</t>
  </si>
  <si>
    <t>OG10-02205</t>
  </si>
  <si>
    <t>OG10-02245</t>
  </si>
  <si>
    <t>CI NYCHA Update #20.Construction.1.4.5.3</t>
  </si>
  <si>
    <t>OG10-02360</t>
  </si>
  <si>
    <t>OG10-02305</t>
  </si>
  <si>
    <t>Rig Generator OG1 - Roof</t>
  </si>
  <si>
    <t>Install Generator Circuit Breakers &amp; Wire Generator OG6 - Roof</t>
  </si>
  <si>
    <t>OG10-02345</t>
  </si>
  <si>
    <t>OG10-02350</t>
  </si>
  <si>
    <t>OG10-02310</t>
  </si>
  <si>
    <t>Rig Generator OG6 - Roof</t>
  </si>
  <si>
    <t>OG10-02320</t>
  </si>
  <si>
    <t>Install Generator Circuit Breakers &amp; Wire Generator OG1 - Roof</t>
  </si>
  <si>
    <t>OG10-02415</t>
  </si>
  <si>
    <t>Terminate all Mech. &amp; Plumbing Equipment at Panel (PP-OG10) - Roof</t>
  </si>
  <si>
    <t>OG10-02355</t>
  </si>
  <si>
    <t>OG10-02330</t>
  </si>
  <si>
    <t>OG10-02340</t>
  </si>
  <si>
    <t>OG10-02375</t>
  </si>
  <si>
    <t>OG10-02380</t>
  </si>
  <si>
    <t>OG10-02365</t>
  </si>
  <si>
    <t>OG10-02390</t>
  </si>
  <si>
    <t>OG10-02370</t>
  </si>
  <si>
    <t>OG10-02420</t>
  </si>
  <si>
    <t>OG10-02410</t>
  </si>
  <si>
    <t>OG10-02425</t>
  </si>
  <si>
    <t>Pull Feeder Cable - Foundation to Roof - Roof</t>
  </si>
  <si>
    <t>CI NYCHA Update #20.Construction.1.4.6</t>
  </si>
  <si>
    <t>Fire Alarm Operational &amp; FDNY Acceptance Testing - OG10</t>
  </si>
  <si>
    <t>OG10-02530</t>
  </si>
  <si>
    <t>Provide Load Bank &amp; Perform Acceptance Testing for Generator OG6 - OG10</t>
  </si>
  <si>
    <t>OG10-02505</t>
  </si>
  <si>
    <t>Perform Electrical Inspections for OG10</t>
  </si>
  <si>
    <t>Energize Switchgear Equipment - OG10</t>
  </si>
  <si>
    <t>Perform 3rd Party Testing - OG10</t>
  </si>
  <si>
    <t>OG10-02510</t>
  </si>
  <si>
    <t>Notify NYCHA of Fire Alarm Testing - OG10</t>
  </si>
  <si>
    <t>Provide Load Bank &amp; Perform Acceptance Testing for Generator OG1 - OG10</t>
  </si>
  <si>
    <t>OG10-02515</t>
  </si>
  <si>
    <t>Notify NYCHA of Generator Acceptance Testing- OG10</t>
  </si>
  <si>
    <t>CI NYCHA Update #20.Construction.1.2.5.1</t>
  </si>
  <si>
    <t>OG6-02005</t>
  </si>
  <si>
    <t>OG6-02035</t>
  </si>
  <si>
    <t>OG6-02055</t>
  </si>
  <si>
    <t>OG6-02065</t>
  </si>
  <si>
    <t>OG6-02070</t>
  </si>
  <si>
    <t>OG6-02060</t>
  </si>
  <si>
    <t>OG6-02010</t>
  </si>
  <si>
    <t>CI NYCHA Update #20.Construction.1.2.5.2</t>
  </si>
  <si>
    <t>OG6-02135</t>
  </si>
  <si>
    <t>OG6-02105</t>
  </si>
  <si>
    <t>OG6-02110</t>
  </si>
  <si>
    <t>OG6-02130</t>
  </si>
  <si>
    <t>OG6-02125</t>
  </si>
  <si>
    <t>OG6-02140</t>
  </si>
  <si>
    <t>OG6-02150</t>
  </si>
  <si>
    <t>CI NYCHA Update #20.Construction.1.2.5.3</t>
  </si>
  <si>
    <t>OG6-02205</t>
  </si>
  <si>
    <t>OG6-02215</t>
  </si>
  <si>
    <t>OG6-02220</t>
  </si>
  <si>
    <t>OG6-02225</t>
  </si>
  <si>
    <t>OG6-02235</t>
  </si>
  <si>
    <t>OG6-02270</t>
  </si>
  <si>
    <t>OG6-02275</t>
  </si>
  <si>
    <t>OG6-02255</t>
  </si>
  <si>
    <t>OG6-02230</t>
  </si>
  <si>
    <t>OG6-02280</t>
  </si>
  <si>
    <t>OG6-02250</t>
  </si>
  <si>
    <t>OG6-02265</t>
  </si>
  <si>
    <t>CI NYCHA Update #20.Construction.1.2.5.4</t>
  </si>
  <si>
    <t>Fire Alarm Operational &amp; FDNY Acceptance Testing - OG6</t>
  </si>
  <si>
    <t>Energize Switchgear - OG6</t>
  </si>
  <si>
    <t>OG6-02530</t>
  </si>
  <si>
    <t>Start-Up Generator/Switchgear - OG6</t>
  </si>
  <si>
    <t>OG6-02505</t>
  </si>
  <si>
    <t>Perform Electrical Inspections - OG6</t>
  </si>
  <si>
    <t>Perform 3rd Party Test - OG6</t>
  </si>
  <si>
    <t>OG6-02525</t>
  </si>
  <si>
    <t>Notify NYCHA of Fire Alarm Acceptance Testing - OG6</t>
  </si>
  <si>
    <t>OG6-02520</t>
  </si>
  <si>
    <t>CI NYCHA Update #20.Construction.1.3.5.1</t>
  </si>
  <si>
    <t>OG1-02005</t>
  </si>
  <si>
    <t>OG1-02030</t>
  </si>
  <si>
    <t>OG1-02050</t>
  </si>
  <si>
    <t>OG1-02055</t>
  </si>
  <si>
    <t>OG1-02060</t>
  </si>
  <si>
    <t>OG1-02045</t>
  </si>
  <si>
    <t>CI NYCHA Update #20.Construction.1.3.5.2</t>
  </si>
  <si>
    <t>OG1-02135</t>
  </si>
  <si>
    <t>OG1-02105</t>
  </si>
  <si>
    <t>OG1-02110</t>
  </si>
  <si>
    <t>OG1-02140</t>
  </si>
  <si>
    <t>OG1-02150</t>
  </si>
  <si>
    <t>CI NYCHA Update #20.Construction.1.3.5.3</t>
  </si>
  <si>
    <t>OG1-02205</t>
  </si>
  <si>
    <t>OG1-02220</t>
  </si>
  <si>
    <t>OG1-02225</t>
  </si>
  <si>
    <t>OG1-02235</t>
  </si>
  <si>
    <t>OG1-02240</t>
  </si>
  <si>
    <t>OG1-02245</t>
  </si>
  <si>
    <t>OG1-02255</t>
  </si>
  <si>
    <t>OG1-02275</t>
  </si>
  <si>
    <t>OG1-02230</t>
  </si>
  <si>
    <t>OG1-02280</t>
  </si>
  <si>
    <t>OG1-02260</t>
  </si>
  <si>
    <t>Pull CON-ED Feeder Cable - Cellar to OG1 Switchgear - 2nd Floor</t>
  </si>
  <si>
    <t>OG1-02270</t>
  </si>
  <si>
    <t>CI NYCHA Update #20.Construction.1.3.5.4</t>
  </si>
  <si>
    <t>OG1-02530</t>
  </si>
  <si>
    <t>Start-Up Generator/Switchgear - OG1</t>
  </si>
  <si>
    <t>Fire Alarm Operational &amp; FDNY Acceptance Testing - OG1</t>
  </si>
  <si>
    <t>Energize Switchgear - OG1</t>
  </si>
  <si>
    <t>OG1-02505</t>
  </si>
  <si>
    <t>Perform Electrical Inspections - OG1</t>
  </si>
  <si>
    <t>OG1-02520</t>
  </si>
  <si>
    <t>OG1-02525</t>
  </si>
  <si>
    <t>CI NYCHA Update #20.Construction.4.5.2</t>
  </si>
  <si>
    <t>SGS-02115</t>
  </si>
  <si>
    <t>Pull CON-ED Feeder Cable - 31st St. to SG3 Cellar</t>
  </si>
  <si>
    <t>Pull Feeder Cable - SG3 Switchgear to SG7 Foundation</t>
  </si>
  <si>
    <t>SGS-02120</t>
  </si>
  <si>
    <t>Pull CON-ED Feeder Cable - 31st St. to SG7 Foundation (for SG2)</t>
  </si>
  <si>
    <t>SGS-02130</t>
  </si>
  <si>
    <t>Pull Generator Feeder Cable from SG7 to SG3 Switchgear</t>
  </si>
  <si>
    <t>Pull Feeder Cable from SG7 to SG2</t>
  </si>
  <si>
    <t>Pull Feeder Cable from SG7 to SG1</t>
  </si>
  <si>
    <t>SGS-02110</t>
  </si>
  <si>
    <t>Pull CON-ED Feeder Cable - 31st St. to SG7 Foundation (for SG1)</t>
  </si>
  <si>
    <t>CI NYCHA Update #20.Construction.4.5.3</t>
  </si>
  <si>
    <t>SGS-02205</t>
  </si>
  <si>
    <t>CI NYCHA Update #20.Construction.4.4.5.4</t>
  </si>
  <si>
    <t>SG7-02015</t>
  </si>
  <si>
    <t>Install Temporary Lighting &amp; Temporary Power for SG7</t>
  </si>
  <si>
    <t>SG7-02025</t>
  </si>
  <si>
    <t>SG7-02020</t>
  </si>
  <si>
    <t>CI NYCHA Update #20.Construction.4.4.5.1</t>
  </si>
  <si>
    <t>SG7-02130</t>
  </si>
  <si>
    <t>SG7-02120</t>
  </si>
  <si>
    <t>Install Controls &amp; Pull Wire to Mechanical/Plumbing Equipment (Motorized Dampers/FO Pump/EUH) - 1st Floor</t>
  </si>
  <si>
    <t>SG7-02155</t>
  </si>
  <si>
    <t>SG7-02110</t>
  </si>
  <si>
    <t>SG7-02165</t>
  </si>
  <si>
    <t>Tag &amp; Terminate FIre Alarm Equipment - 2nd Floor</t>
  </si>
  <si>
    <t>CI NYCHA Update #20.Construction.4.4.5.2</t>
  </si>
  <si>
    <t>SG7-02210</t>
  </si>
  <si>
    <t>SG7-02225</t>
  </si>
  <si>
    <t>SG7-02215</t>
  </si>
  <si>
    <t>SG7-02230</t>
  </si>
  <si>
    <t>SG7-02235</t>
  </si>
  <si>
    <t>SG7-02220</t>
  </si>
  <si>
    <t>SG7-02240</t>
  </si>
  <si>
    <t>SG7-02205</t>
  </si>
  <si>
    <t>Install In-slab Conduits - 2nd floor roof slab</t>
  </si>
  <si>
    <t>SG7-02245</t>
  </si>
  <si>
    <t>SG7-02255</t>
  </si>
  <si>
    <t>Terminate all Mech. &amp; Plumbing Equipment at Panel - 2nd Floor</t>
  </si>
  <si>
    <t>Install Fire Alarm Control Panel (Incl. Telephone Lines) - 2nd Floor</t>
  </si>
  <si>
    <t>SG7-02260</t>
  </si>
  <si>
    <t>Instal ACTTS (ATS Room) - 2nd Floor</t>
  </si>
  <si>
    <t>SG7-02265</t>
  </si>
  <si>
    <t>Tag &amp; Terminate Fire Alarm Equipment - 2nd Floor</t>
  </si>
  <si>
    <t>SG7-02270</t>
  </si>
  <si>
    <t>SG7-02275</t>
  </si>
  <si>
    <t>Pull SG3 Feeder Cable from Foundation &amp; Terminate ACTTS/GCB - 2nd Floor</t>
  </si>
  <si>
    <t>Install ACTTS &amp; Generator Circuit Breaker (GCB) for SG3 - 2nd Floor</t>
  </si>
  <si>
    <t>CI NYCHA Update #20.Construction.4.4.5.2.1</t>
  </si>
  <si>
    <t>SG7-02320</t>
  </si>
  <si>
    <t>Install SG1 Feeder Conduit &amp; Racks - 2nd Floor</t>
  </si>
  <si>
    <t>SG7-02305</t>
  </si>
  <si>
    <t>Install SG1 Switchboards - 2nd Floor</t>
  </si>
  <si>
    <t>SG7-02310</t>
  </si>
  <si>
    <t>Install SG1 ACTTS - 2nd Floor</t>
  </si>
  <si>
    <t>SG7-02315</t>
  </si>
  <si>
    <t>Install SG1 Panelboards - 2nd Floor</t>
  </si>
  <si>
    <t>Tag &amp; Terminate SG1 Switchgear Equipment - 2nd Floor</t>
  </si>
  <si>
    <t>SG7-02335</t>
  </si>
  <si>
    <t>Tag &amp; Terminate SG1 Panelboards - 2nd Floor</t>
  </si>
  <si>
    <t>SG7-02325</t>
  </si>
  <si>
    <t>Pull CON-ED Feeder Cable to SG1 Equipment - Foundation to 2nd Floor - 2nd Floor</t>
  </si>
  <si>
    <t>CI NYCHA Update #20.Construction.4.4.5.2.2</t>
  </si>
  <si>
    <t>SG7-02365</t>
  </si>
  <si>
    <t>Install SG2 Feeder Conduit &amp; Racks - 2nd Floor</t>
  </si>
  <si>
    <t>SG7-02350</t>
  </si>
  <si>
    <t>Install SG2 Switchboards - 2nd Floor</t>
  </si>
  <si>
    <t>SG7-02355</t>
  </si>
  <si>
    <t>Install SG2 ACTTS - 2nd Floor</t>
  </si>
  <si>
    <t>SG7-02360</t>
  </si>
  <si>
    <t>Install SG2 Panelboards - 2nd Floor</t>
  </si>
  <si>
    <t>Tag &amp; Terminate SG2 Switchgear Equipment - 2nd Floor</t>
  </si>
  <si>
    <t>SG7-02380</t>
  </si>
  <si>
    <t>Tag &amp; Terminate SG2 Panelboards - 2nd Floor</t>
  </si>
  <si>
    <t>SG7-02370</t>
  </si>
  <si>
    <t>Pull CON-ED Feeder Cable to SG2 Equipment - Foundation to 2nd Floor - 2nd Floor</t>
  </si>
  <si>
    <t>CI NYCHA Update #20.Construction.4.4.5.3</t>
  </si>
  <si>
    <t>SG7-02405</t>
  </si>
  <si>
    <t>Rig Generator SG2 - Roof</t>
  </si>
  <si>
    <t>Install &amp; Wire Generator SG1 - Roof</t>
  </si>
  <si>
    <t>SG7-02435</t>
  </si>
  <si>
    <t>SG7-02440</t>
  </si>
  <si>
    <t>SG7-02410</t>
  </si>
  <si>
    <t>Rig Generator SG1 - Roof</t>
  </si>
  <si>
    <t>SG7-02420</t>
  </si>
  <si>
    <t>Install &amp; Wire Generator SG2 - Roof</t>
  </si>
  <si>
    <t>SG7-02445</t>
  </si>
  <si>
    <t>SG7-02460</t>
  </si>
  <si>
    <t>SG7-02465</t>
  </si>
  <si>
    <t>SG7-02455</t>
  </si>
  <si>
    <t>SG7-02470</t>
  </si>
  <si>
    <t>Install Grounding &amp; Ground Equipment - Roof</t>
  </si>
  <si>
    <t>SG7-02450</t>
  </si>
  <si>
    <t>SG7-02480</t>
  </si>
  <si>
    <t>SG7-02485</t>
  </si>
  <si>
    <t>Tag &amp; Terminate Fire Alarm Equipment - Roof</t>
  </si>
  <si>
    <t>SG7-02495</t>
  </si>
  <si>
    <t>Install Panelboard - Roof</t>
  </si>
  <si>
    <t>SG7-02430</t>
  </si>
  <si>
    <t>Rig Generator SG3 - Roof</t>
  </si>
  <si>
    <t>SG7-02490</t>
  </si>
  <si>
    <t>Install &amp; Wire Generator SG3 - Roof</t>
  </si>
  <si>
    <t>SG7-02500</t>
  </si>
  <si>
    <t>Install Feeder Conduit &amp; Pull Cable - Roof</t>
  </si>
  <si>
    <t>SG7-02505</t>
  </si>
  <si>
    <t>Terminate Panelboards - Roof</t>
  </si>
  <si>
    <t>CI NYCHA Update #20.Construction.4.4.5.6</t>
  </si>
  <si>
    <t>Fire Alarm Operational &amp; FDNY Acceptance Testing - SG7</t>
  </si>
  <si>
    <t>Provide Load Bank &amp; Perform Acceptance Testing for Generator SG1 - SG7</t>
  </si>
  <si>
    <t>SG7-02605</t>
  </si>
  <si>
    <t>Perform Electrical Inspections for SG7</t>
  </si>
  <si>
    <t>SG7-02610</t>
  </si>
  <si>
    <t>Notify NYCHA of Fire Alarm Testing - SG7</t>
  </si>
  <si>
    <t>SG7-02620</t>
  </si>
  <si>
    <t>Provide Load Bank &amp; Perform Acceptance Testing for Generator SG2 - SG7</t>
  </si>
  <si>
    <t>SG7-02630</t>
  </si>
  <si>
    <t>Provide Load Bank &amp; Perform Acceptance Testing for Generator SG3 - SG7</t>
  </si>
  <si>
    <t>SG7-02635</t>
  </si>
  <si>
    <t>Notify NYCHA of Generator Acceptance Testing- SG7</t>
  </si>
  <si>
    <t>CI NYCHA Update #20.Construction.4.4.5.6.1</t>
  </si>
  <si>
    <t>Perform 3rd Party Testing of SG1 Switchgear - SG7</t>
  </si>
  <si>
    <t>Energize SG1 Switchgear Equipment - SG7</t>
  </si>
  <si>
    <t>SG7-02660</t>
  </si>
  <si>
    <t>Start-Up SG1 Switchgear/Generator - SG7</t>
  </si>
  <si>
    <t>CI NYCHA Update #20.Construction.4.4.5.6.2</t>
  </si>
  <si>
    <t>Energize SG2 Switchgear Equipment - SG7</t>
  </si>
  <si>
    <t>Perform 3rd Party Testing of SG2 Switchgear - SG7</t>
  </si>
  <si>
    <t>SG7-02685</t>
  </si>
  <si>
    <t>Start-Up SG2 Switchgear/Generator - SG7</t>
  </si>
  <si>
    <t>CI NYCHA Update #20.Construction.4.2.4.1</t>
  </si>
  <si>
    <t>SG2-02005</t>
  </si>
  <si>
    <t>Install Controls &amp; Pull Wire to Mechanical/Plumbing Equipment - Cellar</t>
  </si>
  <si>
    <t>SG2-02045</t>
  </si>
  <si>
    <t>SG2-02055</t>
  </si>
  <si>
    <t>SG2-02060</t>
  </si>
  <si>
    <t>SG2-02030</t>
  </si>
  <si>
    <t>CI NYCHA Update #20.Construction.4.2.4.2</t>
  </si>
  <si>
    <t>SG2-02120</t>
  </si>
  <si>
    <t>SG2-02130</t>
  </si>
  <si>
    <t>SG2-02105</t>
  </si>
  <si>
    <t>SG2-02115</t>
  </si>
  <si>
    <t>CI NYCHA Update #20.Construction.4.2.4.3</t>
  </si>
  <si>
    <t>SG2-02505</t>
  </si>
  <si>
    <t>Perform Tie-In's to Exisiting Equipment - SG2</t>
  </si>
  <si>
    <t>SG2-02510</t>
  </si>
  <si>
    <t>Perform Electrical Inspections - SG2</t>
  </si>
  <si>
    <t>CI NYCHA Update #20.Construction.4.3.8.1</t>
  </si>
  <si>
    <t>SG3-02005</t>
  </si>
  <si>
    <t>SG3-02030</t>
  </si>
  <si>
    <t>SG3-02050</t>
  </si>
  <si>
    <t>SG3-02055</t>
  </si>
  <si>
    <t>SG3-02065</t>
  </si>
  <si>
    <t>SG3-02060</t>
  </si>
  <si>
    <t>CI NYCHA Update #20.Construction.4.3.8.2</t>
  </si>
  <si>
    <t>SG3-02135</t>
  </si>
  <si>
    <t>SG3-02105</t>
  </si>
  <si>
    <t>SG3-02110</t>
  </si>
  <si>
    <t>SG3-02130</t>
  </si>
  <si>
    <t>SG3-02140</t>
  </si>
  <si>
    <t>SG3-02150</t>
  </si>
  <si>
    <t>CI NYCHA Update #20.Construction.4.3.8.3</t>
  </si>
  <si>
    <t>SG3-02205</t>
  </si>
  <si>
    <t>SG3-02215</t>
  </si>
  <si>
    <t>SG3-02220</t>
  </si>
  <si>
    <t>SG3-02225</t>
  </si>
  <si>
    <t>SG3-02235</t>
  </si>
  <si>
    <t>SG3-02240</t>
  </si>
  <si>
    <t>SG3-02245</t>
  </si>
  <si>
    <t>SG3-02250</t>
  </si>
  <si>
    <t>SG3-02255</t>
  </si>
  <si>
    <t>SG3-02275</t>
  </si>
  <si>
    <t>SG3-02230</t>
  </si>
  <si>
    <t>SG3-02280</t>
  </si>
  <si>
    <t>SG3-02260</t>
  </si>
  <si>
    <t>SG3-02270</t>
  </si>
  <si>
    <t>CI NYCHA Update #20.Construction.4.3.8.4</t>
  </si>
  <si>
    <t>SG3-02530</t>
  </si>
  <si>
    <t>Start-Up Generator/Switchgear - SG3</t>
  </si>
  <si>
    <t>Fire Alarm Operational &amp; FDNY Acceptance Testing - SG3</t>
  </si>
  <si>
    <t>Energize Switchgear - SG3</t>
  </si>
  <si>
    <t>SG3-02505</t>
  </si>
  <si>
    <t>Perform Electrical Inspections - SG3</t>
  </si>
  <si>
    <t>SG3-02520</t>
  </si>
  <si>
    <t>Perform 3rd Party Test at SG3</t>
  </si>
  <si>
    <t>SG3-02525</t>
  </si>
  <si>
    <t>CI NYCHA Update #20.Construction.4.7.8.1</t>
  </si>
  <si>
    <t>SG1-02005</t>
  </si>
  <si>
    <t>SG1-02045</t>
  </si>
  <si>
    <t>SG1-02055</t>
  </si>
  <si>
    <t>SG1-02060</t>
  </si>
  <si>
    <t>SG1-02020</t>
  </si>
  <si>
    <t>SG1-02050</t>
  </si>
  <si>
    <t>CI NYCHA Update #20.Construction.4.7.8.2</t>
  </si>
  <si>
    <t>SG1-02110</t>
  </si>
  <si>
    <t>SG1-02125</t>
  </si>
  <si>
    <t>SG1-02135</t>
  </si>
  <si>
    <t>CI NYCHA Update #20.Construction.4.7.8.3</t>
  </si>
  <si>
    <t>SG1-02505</t>
  </si>
  <si>
    <t>Perform Tie-In's to Exisiting Equipment - SG1</t>
  </si>
  <si>
    <t>SG1-02510</t>
  </si>
  <si>
    <t>Perform Electrical Inspections - SG1</t>
  </si>
  <si>
    <t>File for Fence Permit</t>
  </si>
  <si>
    <t>PERMIT-02010</t>
  </si>
  <si>
    <t>DOB Issue Fence Permit (OG5 &amp; 6 require L2 forms)</t>
  </si>
  <si>
    <t>File for New buildings Permit - SG-6</t>
  </si>
  <si>
    <t>PERMIT-03010</t>
  </si>
  <si>
    <t>DOB Issue New buildings Permit - SG-6</t>
  </si>
  <si>
    <t>Install Overhead Protection - NA</t>
  </si>
  <si>
    <t>Install Tree Protection</t>
  </si>
  <si>
    <t>Remove Trees</t>
  </si>
  <si>
    <t>Remove Curbs And Existing Fencing</t>
  </si>
  <si>
    <t>Install Erosion Control</t>
  </si>
  <si>
    <t>Set Up Yard and Staging</t>
  </si>
  <si>
    <t>SGN-01045</t>
  </si>
  <si>
    <t>Clear &amp; Grub (South Area left for Residence Use)</t>
  </si>
  <si>
    <t>SGN-01050</t>
  </si>
  <si>
    <t>Scrape &amp; Store Topsoil</t>
  </si>
  <si>
    <t>Soil Testing</t>
  </si>
  <si>
    <t>Demo Playgrounds And Misc Site Furniture (South Area left for Residence Use)</t>
  </si>
  <si>
    <t>SGN-01065</t>
  </si>
  <si>
    <t>Remove Retaining Walls</t>
  </si>
  <si>
    <t>SGN-01070</t>
  </si>
  <si>
    <t>Install Deep Wells For Dewatering - N/R</t>
  </si>
  <si>
    <t>SGN-01075</t>
  </si>
  <si>
    <t>Install Piping For Deep Wells - N/R</t>
  </si>
  <si>
    <t>SGN-01080</t>
  </si>
  <si>
    <t>Install Discharge Connection For Dewatering - N/R</t>
  </si>
  <si>
    <t>SGN-01085</t>
  </si>
  <si>
    <t>Run Electric For Dewatering - N/R</t>
  </si>
  <si>
    <t>SGN-01105</t>
  </si>
  <si>
    <t>Excavate for HW &amp; CW - SG6 --&gt; SG4</t>
  </si>
  <si>
    <t>Install HW &amp; CW piping - SG6--&gt; SG4</t>
  </si>
  <si>
    <t>Test HW &amp; CW Piping - SG6 --&gt; SG4</t>
  </si>
  <si>
    <t>Backfill HW &amp; CW Piping - SG6 --&gt; SG4</t>
  </si>
  <si>
    <t>SGN-01125</t>
  </si>
  <si>
    <t>Excavate for Steam - SG6 --&gt; SG4</t>
  </si>
  <si>
    <t>Install Steam piping - SG6--&gt; SG4</t>
  </si>
  <si>
    <t>Test Steam Piping - SG6 --&gt; SG4</t>
  </si>
  <si>
    <t>SGN-01140</t>
  </si>
  <si>
    <t>Backfill Steam Piping - SG6 --&gt; SG4</t>
  </si>
  <si>
    <t>SGN-01150</t>
  </si>
  <si>
    <t>Excavate for Electric SG6--&gt; SG4</t>
  </si>
  <si>
    <t>Install Electrical Conduit SG6--&gt; SG4</t>
  </si>
  <si>
    <t>SGN-01160</t>
  </si>
  <si>
    <t>Encase conduit in concrete SG6--&gt;SG4</t>
  </si>
  <si>
    <t>SGN-01165</t>
  </si>
  <si>
    <t>Backfill Electrical SG6 --&gt; SG4</t>
  </si>
  <si>
    <t>SGN-01175</t>
  </si>
  <si>
    <t>Excavation</t>
  </si>
  <si>
    <t>UTILITY EXC</t>
  </si>
  <si>
    <t>33-3100-SGN</t>
  </si>
  <si>
    <t>Excavate for gas SG6 --&gt; W33rd Street</t>
  </si>
  <si>
    <t>SGN-01180</t>
  </si>
  <si>
    <t>Install Gas SG6--&gt; W33rd Street</t>
  </si>
  <si>
    <t>SGN-01185</t>
  </si>
  <si>
    <t>BACKFILL</t>
  </si>
  <si>
    <t>BACKFILL UTILITY</t>
  </si>
  <si>
    <t>31-2200-SGN</t>
  </si>
  <si>
    <t>Backfill gas SG6 --&gt; W33rd Street</t>
  </si>
  <si>
    <t>SGN-01205</t>
  </si>
  <si>
    <t>Excavate for Electric SG4--&gt; MH</t>
  </si>
  <si>
    <t>SGN-01210</t>
  </si>
  <si>
    <t>Install Electrical Conduit SG4--&gt; MH</t>
  </si>
  <si>
    <t>SGN-01215</t>
  </si>
  <si>
    <t>Encase conduit in concrete SG4--&gt; MH</t>
  </si>
  <si>
    <t>SGN-01220</t>
  </si>
  <si>
    <t>Backfill Elecrtical SG4 --&gt; MH</t>
  </si>
  <si>
    <t>SGN-01230</t>
  </si>
  <si>
    <t>Excavate for Electric  SG6 -&gt; SG5</t>
  </si>
  <si>
    <t>SGN-01235</t>
  </si>
  <si>
    <t>Install Electrical Conduit SG6--&gt; SG5</t>
  </si>
  <si>
    <t>SGN-01240</t>
  </si>
  <si>
    <t>Encase conduit in concrete SG6--&gt; SG5</t>
  </si>
  <si>
    <t>SGN-01245</t>
  </si>
  <si>
    <t>Backfill Elecrtical SG6 --&gt; SG5</t>
  </si>
  <si>
    <t>Excavate for Electric  SG5--&gt; MH</t>
  </si>
  <si>
    <t>SGN-01260</t>
  </si>
  <si>
    <t>Install Electrical Conduit SG5--&gt; MH</t>
  </si>
  <si>
    <t>SGN-01265</t>
  </si>
  <si>
    <t>Encase conduit in concrete SG5--&gt; MH</t>
  </si>
  <si>
    <t>SGN-01270</t>
  </si>
  <si>
    <t>Backfill Elecrtical SG5 --&gt; MH</t>
  </si>
  <si>
    <t>SGN-01275</t>
  </si>
  <si>
    <t>Excavate for Steam &amp; HW SG4--&gt; SG5</t>
  </si>
  <si>
    <t>SGN-01280</t>
  </si>
  <si>
    <t>Install Steam and HW piping SG4--&gt; SG5</t>
  </si>
  <si>
    <t>SGN-01285</t>
  </si>
  <si>
    <t>Test Steam &amp; HW Piping SG4--&gt; SG5</t>
  </si>
  <si>
    <t>SGN-01290</t>
  </si>
  <si>
    <t>Backfill Steam &amp; HW Piping SG4 --&gt; SG5</t>
  </si>
  <si>
    <t>SGN-01305</t>
  </si>
  <si>
    <t>PLAYGROUND</t>
  </si>
  <si>
    <t>Excavate for water line to drinking fountain SGN --&gt; Water Main W32nd Street</t>
  </si>
  <si>
    <t>SGN-01310</t>
  </si>
  <si>
    <t>Install water line to drinking fountain SGN --&gt; Water Main W32nd Street</t>
  </si>
  <si>
    <t>SGN-01315</t>
  </si>
  <si>
    <t>Tap water main for drinking fountain water line SGN --&gt; Water Main W32nd Street</t>
  </si>
  <si>
    <t>SGN-01320</t>
  </si>
  <si>
    <t>BACKFILL SITE</t>
  </si>
  <si>
    <t>Backfill water line drinking fountain SGN --&gt; Water Main W32nd Street</t>
  </si>
  <si>
    <t>SGN-01330</t>
  </si>
  <si>
    <t>Excavate for water line to water play items SGN --&gt; Water Main W33rd Street</t>
  </si>
  <si>
    <t>SGN-01335</t>
  </si>
  <si>
    <t>Install water line and RPZ box for water play items SGN --&gt; Water Main W33rd Street</t>
  </si>
  <si>
    <t>SGN-01340</t>
  </si>
  <si>
    <t>Tap water main for drinking fountain water line SGN --&gt; Water Main W33rd Street</t>
  </si>
  <si>
    <t>SGN-01345</t>
  </si>
  <si>
    <t>Backfill water line drinking fountain SGN --&gt; Water Main W33rd Street</t>
  </si>
  <si>
    <t>SGN-01355</t>
  </si>
  <si>
    <t>Excavate for Sanitary sewer SG6 --&gt; W32nd Street</t>
  </si>
  <si>
    <t>SGN-01360</t>
  </si>
  <si>
    <t>UG PIPE</t>
  </si>
  <si>
    <t>Install sanitary pipe SG6 --&gt; Sanitary Sewer W32nd Street</t>
  </si>
  <si>
    <t>SGN-01365</t>
  </si>
  <si>
    <t>Backfill Sanitary Sewer SG6 --&gt; Sanitary Sewer W32nd Street</t>
  </si>
  <si>
    <t>AREA DRAIN</t>
  </si>
  <si>
    <t>33-2600-SGN</t>
  </si>
  <si>
    <t>Excavate and Install Area Drains 10 &amp; 11 and piping / SG4 yard pumps tie in</t>
  </si>
  <si>
    <t>BACKFILL AD</t>
  </si>
  <si>
    <t>Backfill Area Drains 10 &amp; 11 and piping</t>
  </si>
  <si>
    <t>SGN-01385</t>
  </si>
  <si>
    <t>Excavate and Install Area Drains 12, 13, 14, 15 and piping</t>
  </si>
  <si>
    <t>SGN-01390</t>
  </si>
  <si>
    <t>Backfill Area Drains 12, 13, 14, 15 and piping</t>
  </si>
  <si>
    <t>SGN-01405</t>
  </si>
  <si>
    <t>Excavate and Install Area Drains 5, 6, 7, 18, 19 and piping / cellar pump tie in</t>
  </si>
  <si>
    <t>SGN-01410</t>
  </si>
  <si>
    <t>Backfill Area Drains 5, 6, 7, 18, 19 and piping</t>
  </si>
  <si>
    <t>SGN-01420</t>
  </si>
  <si>
    <t>Excavate and Install Area Drains 22 and piping / SG6 storm tie in</t>
  </si>
  <si>
    <t>SGN-01425</t>
  </si>
  <si>
    <t>Backfill Area Drains 22 and piping</t>
  </si>
  <si>
    <t>SGN-01435</t>
  </si>
  <si>
    <t>Excavate and Install Area Drains 1, 2, 4, 9 and piping</t>
  </si>
  <si>
    <t>SGN-01440</t>
  </si>
  <si>
    <t>Backfill Area Drains 1, 2, 4, 9 and piping</t>
  </si>
  <si>
    <t>SGN-01450</t>
  </si>
  <si>
    <t>Excavate and Install Area Drains 16, 17, and piping</t>
  </si>
  <si>
    <t>SGN-01455</t>
  </si>
  <si>
    <t>Backfill Area Drains 16, 17, and piping</t>
  </si>
  <si>
    <t>SGN-01460</t>
  </si>
  <si>
    <t>Excavate and Install Area Drains 3 and piping / yard pumps tie in</t>
  </si>
  <si>
    <t>SGN-01465</t>
  </si>
  <si>
    <t>Backfill Area Drains 3, and piping</t>
  </si>
  <si>
    <t>SGN-01470</t>
  </si>
  <si>
    <t>Excavate and Install piping - yard pumps tie in to sewer</t>
  </si>
  <si>
    <t>SGN-01475</t>
  </si>
  <si>
    <t>Backfill piping - yard pumps tie in to sewer</t>
  </si>
  <si>
    <t>SGN-01480</t>
  </si>
  <si>
    <t>Excavate and Install Area Drains 8 and piping / SG5 cellar pump tie in</t>
  </si>
  <si>
    <t>SGN-01485</t>
  </si>
  <si>
    <t>CI NYCHA Update #20.Construction.2.5.4</t>
  </si>
  <si>
    <t>SGN-01505</t>
  </si>
  <si>
    <t>EXC RETAINING</t>
  </si>
  <si>
    <t>Excavate for retaining wall --&gt; SGN</t>
  </si>
  <si>
    <t>Formwork</t>
  </si>
  <si>
    <t>SITE FORMWORK</t>
  </si>
  <si>
    <t>03-1600-SGN</t>
  </si>
  <si>
    <t>Form Retaining wall footing --&gt; SGN</t>
  </si>
  <si>
    <t>SGN-01515</t>
  </si>
  <si>
    <t>REBAR</t>
  </si>
  <si>
    <t>Rebar Retaining wall footing --&gt; SGN</t>
  </si>
  <si>
    <t>Concrete</t>
  </si>
  <si>
    <t>SITE CONCRETE</t>
  </si>
  <si>
    <t>Pour Retaining wall footing --&gt; SGN</t>
  </si>
  <si>
    <t>SGN-01525</t>
  </si>
  <si>
    <t>Strip Retaining wall footing --&gt; SGN</t>
  </si>
  <si>
    <t>SGN-01530</t>
  </si>
  <si>
    <t>Form Retaining wall --&gt; SGN</t>
  </si>
  <si>
    <t>SGN-01535</t>
  </si>
  <si>
    <t>Rebar Retaining wall --&gt; SGN</t>
  </si>
  <si>
    <t>SGN-01540</t>
  </si>
  <si>
    <t>Pour Retaining wall --&gt; SGN</t>
  </si>
  <si>
    <t>SGN-01545</t>
  </si>
  <si>
    <t>Strip Retaining wall --&gt; SGN</t>
  </si>
  <si>
    <t>CI NYCHA Update #20.Construction.2.5.5</t>
  </si>
  <si>
    <t>CURBS</t>
  </si>
  <si>
    <t>Install Street Curbs --&gt; SGN</t>
  </si>
  <si>
    <t>SIDEWALKS</t>
  </si>
  <si>
    <t>Install sidewalks --&gt; SGN</t>
  </si>
  <si>
    <t>SGN-01615</t>
  </si>
  <si>
    <t>Install curb around play area --&gt; SGN</t>
  </si>
  <si>
    <t>SGN-01620</t>
  </si>
  <si>
    <t>Install Safety Surface --&gt; SGN</t>
  </si>
  <si>
    <t>SGN-01625</t>
  </si>
  <si>
    <t>Install site furniture concrete foundations --&gt; SGN</t>
  </si>
  <si>
    <t>COLORED CONCRETE</t>
  </si>
  <si>
    <t>Install integrally colored concrete walkways --&gt; SGN</t>
  </si>
  <si>
    <t>Install Play area items --&gt; SGN</t>
  </si>
  <si>
    <t>Install fence around play area --&gt; SGN</t>
  </si>
  <si>
    <t>SITE RESTORATION</t>
  </si>
  <si>
    <t>Install Fence at building --&gt; SG6</t>
  </si>
  <si>
    <t>Place Site Furniture --&gt; SGN</t>
  </si>
  <si>
    <t>TOPSOIL</t>
  </si>
  <si>
    <t>Place topsoil --&gt; SGN</t>
  </si>
  <si>
    <t>Place trees and plantings --&gt; SGN</t>
  </si>
  <si>
    <t>SGN-01685</t>
  </si>
  <si>
    <t>Place lawn --&gt; SGN</t>
  </si>
  <si>
    <t>CI NYCHA Update #20.Construction.2.4.4</t>
  </si>
  <si>
    <t>SG6-01030</t>
  </si>
  <si>
    <t>Form Plumbing Shafts &amp; Ftgs Below Water Table --&gt; SG6</t>
  </si>
  <si>
    <t>Rebar Plumbing Shafts &amp; Ftgs Below Water Table --&gt; SG6</t>
  </si>
  <si>
    <t>concrete</t>
  </si>
  <si>
    <t>NB CONCRETE</t>
  </si>
  <si>
    <t>03-1900-SG6</t>
  </si>
  <si>
    <t>Pour Plumbing Shafts &amp; Ftgs Below Water Table --&gt; SG6</t>
  </si>
  <si>
    <t>SG6-01045</t>
  </si>
  <si>
    <t>Strip Forms Plumbing Shafts &amp; Ftgs Below Water Table --&gt; SG6</t>
  </si>
  <si>
    <t>Waterproof/Insulation Plumbing Shaft ----&gt; SG6 - N/A</t>
  </si>
  <si>
    <t>Excavate For Plumbing Shaft &amp; Ftgs/Piers Below Water Table --&gt; SG6</t>
  </si>
  <si>
    <t>SG6-01020</t>
  </si>
  <si>
    <t>Prepare Subgrade For Plumbing Shafts &amp; Ftgs / Piers Below Water Table --&gt; SG6</t>
  </si>
  <si>
    <t>31-1400-SG6</t>
  </si>
  <si>
    <t>Backfill Plumbing Shaft &amp; Ftgs/Piers --&gt; SG6</t>
  </si>
  <si>
    <t>SG6-01065</t>
  </si>
  <si>
    <t>Excavate For Remaining Ftgs/Pier/Grade Beams --&gt; SG6</t>
  </si>
  <si>
    <t>FORMWORK</t>
  </si>
  <si>
    <t>FORMWORK NB</t>
  </si>
  <si>
    <t>03-1000-SG6</t>
  </si>
  <si>
    <t>Form Remaining Ftgs/Piers/Grade Beams --&gt; SG6</t>
  </si>
  <si>
    <t>Rebar Remaining Ftgs/Piers/Grade Beams --&gt; SG6</t>
  </si>
  <si>
    <t>SG6-01080</t>
  </si>
  <si>
    <t>Pour Remaining Ftgs/Piers/Grade Beams --&gt; SG6</t>
  </si>
  <si>
    <t>SG6-01085</t>
  </si>
  <si>
    <t>Strip Forms Remaining Ftgs/Piers/Grade Beams --&gt; SG6</t>
  </si>
  <si>
    <t>SG6-01090</t>
  </si>
  <si>
    <t>Install Remaining Steam Into SG6 (5' from the building)</t>
  </si>
  <si>
    <t>SG6-01095</t>
  </si>
  <si>
    <t>Backfill Remaining Ftgs/Piers/Grade Beams / Prepare Subgrade --&gt; SG6</t>
  </si>
  <si>
    <t>Install Structural Steel Framing - 1st Floor --&gt; SG6</t>
  </si>
  <si>
    <t>SG6-01110</t>
  </si>
  <si>
    <t>Install Metal Deck --&gt; SG6</t>
  </si>
  <si>
    <t>SG6-01115</t>
  </si>
  <si>
    <t>Form Pour Strip Concrete Stair South Side ---&gt; SG6</t>
  </si>
  <si>
    <t>Install Metal Stairs --&gt; SG6</t>
  </si>
  <si>
    <t>07-1100-SG6</t>
  </si>
  <si>
    <t>Place Insulation Below First Floor --&gt; SG6</t>
  </si>
  <si>
    <t>Place WWF First Floor Slab --&gt; SG6</t>
  </si>
  <si>
    <t>Pour First Floor Slab --&gt; SG6</t>
  </si>
  <si>
    <t>SG6-01150</t>
  </si>
  <si>
    <t>Form First Floor Concrete Walls First Face And Col Encasements--&gt; SG6</t>
  </si>
  <si>
    <t>Rebar First Floor Concrete Walls --&gt; SG6</t>
  </si>
  <si>
    <t>SG6-01160</t>
  </si>
  <si>
    <t>Form First Floor Concrete Walls 2nd Face --&gt; SG6</t>
  </si>
  <si>
    <t>SG6-01165</t>
  </si>
  <si>
    <t>Form, Rebar &amp; Pour Concrete Pads 1st Floor --&gt; SG6</t>
  </si>
  <si>
    <t>SG6-01170</t>
  </si>
  <si>
    <t>Place WWF 2nd Floor Slab --&gt; SG6</t>
  </si>
  <si>
    <t>Pour 2nd Floor Slab / First Floor Walls &amp; Col Encasements --&gt; SG6</t>
  </si>
  <si>
    <t>SG6-01180</t>
  </si>
  <si>
    <t>Strip Forms First Floor Walls &amp; Col Encasements --&gt; SG6</t>
  </si>
  <si>
    <t>SG6-01185</t>
  </si>
  <si>
    <t>Form Concrete Pads 2nd Floor --&gt;SG6</t>
  </si>
  <si>
    <t>Place WWF Roof Slab --&gt; SG6</t>
  </si>
  <si>
    <t>SG6-01210</t>
  </si>
  <si>
    <t>Pour Roof Slab and 2nd Floor Conc Pads --&gt;SG6</t>
  </si>
  <si>
    <t>SG6-01215</t>
  </si>
  <si>
    <t>Strip Forms Concrete Pads 2nd Floor --&gt;SG6</t>
  </si>
  <si>
    <t>Install Spray-On Fireproofing on St Stl --&gt; SG6</t>
  </si>
  <si>
    <t>Place CMU 1st, 2nd Floors and Roof --&gt;  SG6</t>
  </si>
  <si>
    <t>SG6-01240</t>
  </si>
  <si>
    <t>Install Stud Framing 1st, 2nd Floors and Roof --&gt; SG6</t>
  </si>
  <si>
    <t>Install Doors --&gt; SG6</t>
  </si>
  <si>
    <t>CAST STONE</t>
  </si>
  <si>
    <t>Install Cast Stone Panels --&gt; SG6</t>
  </si>
  <si>
    <t>Install Insulated Metal Panels/Louvers  --&gt; SG6</t>
  </si>
  <si>
    <t>Install MEP Roof Penetrations &amp; Drains - SG6</t>
  </si>
  <si>
    <t>Install Roofing --&gt; SG6</t>
  </si>
  <si>
    <t>Install Dunnage Gratings --&gt; SG6</t>
  </si>
  <si>
    <t>Install Brick Façade &amp; Stone --&gt; SG6</t>
  </si>
  <si>
    <t>SG6-01285</t>
  </si>
  <si>
    <t>FLOOD PROTECTION</t>
  </si>
  <si>
    <t>FLOOD VENTS</t>
  </si>
  <si>
    <t>Install Flood Vents And Small Louvers --&gt; SG6</t>
  </si>
  <si>
    <t>Install Stair And Roof Platform Railings --&gt; SG6</t>
  </si>
  <si>
    <t>Install Ladders --&gt; SG6</t>
  </si>
  <si>
    <t>Install Sheetrock and Stucco --&gt; SG6</t>
  </si>
  <si>
    <t>CERAMIC</t>
  </si>
  <si>
    <t>Install Ceramic Tile --&gt; SG6</t>
  </si>
  <si>
    <t>CEILING</t>
  </si>
  <si>
    <t>Install Acoustical Ceiling --&gt; SG6</t>
  </si>
  <si>
    <t>SG6-01320</t>
  </si>
  <si>
    <t>Place Crystaline Waterproofing In Plumbing Shaft --&gt; SG6</t>
  </si>
  <si>
    <t>Paint All Areas --&gt; SG6</t>
  </si>
  <si>
    <t>SIGNS</t>
  </si>
  <si>
    <t>Install Signs --&gt; SG6</t>
  </si>
  <si>
    <t>SG6-01235</t>
  </si>
  <si>
    <t>WATERPROOFING</t>
  </si>
  <si>
    <t>Install Waterproofing to Parapet --&gt; SG6</t>
  </si>
  <si>
    <t>Install Stucco Soffit --&gt; SG6</t>
  </si>
  <si>
    <t>Rough-In Plumbing Piping &amp; Appurtenances - 1st Floor</t>
  </si>
  <si>
    <t>SG6-03005</t>
  </si>
  <si>
    <t>Rough-In Plumbing - Plumbing Shaft</t>
  </si>
  <si>
    <t>SG6-03010</t>
  </si>
  <si>
    <t>Install Condensate Pump - Foundation Level</t>
  </si>
  <si>
    <t>Rig Fuel Oil Tank &amp; Piping - 1st Floor</t>
  </si>
  <si>
    <t>SG6-03125</t>
  </si>
  <si>
    <t>Install Remaining Piping &amp; Appurtenances - 1st Floor</t>
  </si>
  <si>
    <t>Install Conduit for Controls - 1st Floor</t>
  </si>
  <si>
    <t>Perform Hydrostatic Testing - 1st Floor</t>
  </si>
  <si>
    <t>Install Plumbing Equipment - 1st Floor</t>
  </si>
  <si>
    <t>SG6-03145</t>
  </si>
  <si>
    <t>Mechanical Equipment Start-up &amp; Balance - 1st Floor</t>
  </si>
  <si>
    <t>SG6-03150</t>
  </si>
  <si>
    <t>Plumbing/Mechanical Insulation - 1st Floor</t>
  </si>
  <si>
    <t>SG6-03205</t>
  </si>
  <si>
    <t>Rough-In Plumbing Piping &amp; Appurtenances - 2nd Floor - N/A</t>
  </si>
  <si>
    <t>SG6-03210</t>
  </si>
  <si>
    <t>Rig Boiler Equipment &amp; Piping - 2nd Floor</t>
  </si>
  <si>
    <t>SG6-03225</t>
  </si>
  <si>
    <t>Install Remaining Piping &amp; Appurtenances - 2nd Floor</t>
  </si>
  <si>
    <t>SG6-03230</t>
  </si>
  <si>
    <t>Install Conduit for Boiler Controls - 2nd Floor</t>
  </si>
  <si>
    <t>SG6-03235</t>
  </si>
  <si>
    <t>Perform Hydrostatic Testing - 2nd Floor</t>
  </si>
  <si>
    <t>SG6-03240</t>
  </si>
  <si>
    <t>Install Plumbing Equipment - 2nd Floor - N/A</t>
  </si>
  <si>
    <t>Mechanical Equipment Start-up &amp; Balance - 2nd Floor</t>
  </si>
  <si>
    <t>SG6-03250</t>
  </si>
  <si>
    <t>Plumbing/Mechanical Insulation - 2nd Floor</t>
  </si>
  <si>
    <t>SG6-03505</t>
  </si>
  <si>
    <t>INSPECTION</t>
  </si>
  <si>
    <t>DOB Mechanical/Plumbing Inspection - SG6</t>
  </si>
  <si>
    <t>SG6-03315</t>
  </si>
  <si>
    <t>Install Insulation - Roof</t>
  </si>
  <si>
    <t>STARTUP</t>
  </si>
  <si>
    <t>Perform Start-Up Testing &amp; Sign-off - Boiler - SG6</t>
  </si>
  <si>
    <t>SG6-03515</t>
  </si>
  <si>
    <t>Start-Up Testing &amp; Commissioning Mechanical/Plumbing - SG6</t>
  </si>
  <si>
    <t>SG6-03520</t>
  </si>
  <si>
    <t>Perform Punch List - Electrical/Mechanical/Plumbing Work - SG6</t>
  </si>
  <si>
    <t>SG6-03530</t>
  </si>
  <si>
    <t>Perform Training/Deliver Spare Parts - Electrical/Mechanical/Plumbing Work - SG6</t>
  </si>
  <si>
    <t>SG6-03525</t>
  </si>
  <si>
    <t>Final Inspection/Accept Electrical/Mechanical/Plumbing Work - SG6</t>
  </si>
  <si>
    <t>CI NYCHA Update #20.Construction.2.2.5.1</t>
  </si>
  <si>
    <t>ABESTOS</t>
  </si>
  <si>
    <t>Asbestos Abatement - gaskets - cellar - SG4</t>
  </si>
  <si>
    <t>Asbestos Abatement - wire insulation - cellar --&gt; SG4</t>
  </si>
  <si>
    <t>Asbestos Abatement - flooring materials at slab penetrations 1st floor to cellar --&gt; SG4</t>
  </si>
  <si>
    <t>Asbestos Abatement - pipe insulation - cellar --&gt; SG4</t>
  </si>
  <si>
    <t>SG4-01025</t>
  </si>
  <si>
    <t>Asbestos Abatement - Window Sills - 1st Floor --&gt; SG4</t>
  </si>
  <si>
    <t>SG4-01030</t>
  </si>
  <si>
    <t>Asbestos Abatement - caulk @ windows and areaway vents --&gt; SG4</t>
  </si>
  <si>
    <t>CI NYCHA Update #20.Construction.2.2.5.2</t>
  </si>
  <si>
    <t>Selective Demo (Plaster walls, Doors, windows, pumps etc..) - Cellar --&gt; SG4</t>
  </si>
  <si>
    <t>SG4-01110</t>
  </si>
  <si>
    <t>Selective Demo (Doors, windows) - 1st Floor --&gt; SG4</t>
  </si>
  <si>
    <t>Selective Demo (Areaway drain, slab, wall) --&gt; SG4</t>
  </si>
  <si>
    <t>Selective Demo (Existing Ramp, railing) - 1st Floor --&gt; SG4</t>
  </si>
  <si>
    <t>Selective Demo - Slab openings for mechanical - Cellar &amp; 1st Floor --&gt; SG4</t>
  </si>
  <si>
    <t>SG4-01215</t>
  </si>
  <si>
    <t>Selective Demo - 2nd Floor Apartment for Electrical Room --&gt; SG4</t>
  </si>
  <si>
    <t>CI NYCHA Update #20.Construction.2.2.5.4</t>
  </si>
  <si>
    <t>SG4-01310</t>
  </si>
  <si>
    <t>Make openings in floor for conduit penetrations - 2nd floor apartments --&gt; SG4</t>
  </si>
  <si>
    <t>Install beams below floor - 2nd floor apartments --&gt; SG4</t>
  </si>
  <si>
    <t>Install FRP around floor openings - 2nd floor apartments --&gt; SG4</t>
  </si>
  <si>
    <t>Frame walls / install door for electrical room - 2nd floor --&gt; SG4</t>
  </si>
  <si>
    <t>Install drywall / tape / spackle - electrical room - 2nd floor --&gt; SG4</t>
  </si>
  <si>
    <t>SG4-01335</t>
  </si>
  <si>
    <t>Paint walls and seal floor electrical room - 2nd Floor --&gt; SG4</t>
  </si>
  <si>
    <t>VCT</t>
  </si>
  <si>
    <t>Install VCT @ electrical room - 2nd Floor --&gt; SG4</t>
  </si>
  <si>
    <t>CI NYCHA Update #20.Construction.2.2.5.EFPC.1</t>
  </si>
  <si>
    <t>EXCAVATION</t>
  </si>
  <si>
    <t>31-1000-SG4</t>
  </si>
  <si>
    <t>Excavate at Curtain Wall for flood protection (East Side) --&gt; SG4</t>
  </si>
  <si>
    <t>FORMWORK EB</t>
  </si>
  <si>
    <t>03-1100-SG4</t>
  </si>
  <si>
    <t>Form concrete footings at Curtain Wall for flood protection (East Side) --&gt; SG4</t>
  </si>
  <si>
    <t>Rebar concrete footings at Curtain Wall for flood protection (East Side) --&gt; SG4</t>
  </si>
  <si>
    <t>SG4-01420</t>
  </si>
  <si>
    <t>Pour concrete footings at Curtain Wall for flood protection (East Side) --&gt; SG4</t>
  </si>
  <si>
    <t>SG4-01425</t>
  </si>
  <si>
    <t>Strip Forms concrete footings at Curtain Wall for flood protection (East Side) --&gt; SG4</t>
  </si>
  <si>
    <t>SG4-01430</t>
  </si>
  <si>
    <t>Form concrete walls &amp; shelf at Curtain Wall for flood protection (East Side) --&gt; SG4</t>
  </si>
  <si>
    <t>Rebar concrete walls &amp; shelf at Curtain Wall for flood protection (East Side) --&gt; SG4</t>
  </si>
  <si>
    <t>Pour concrete walls &amp; shelf at Curtain Wall for flood protection (East Side) --&gt; SG4</t>
  </si>
  <si>
    <t>SG4-01445</t>
  </si>
  <si>
    <t>Strip Forms concrete walls &amp; shelf at Curtain Wall for flood protection (East Side) --&gt; SG4</t>
  </si>
  <si>
    <t>CMU</t>
  </si>
  <si>
    <t>Place CMU wall and grout fill at Curtain Wall for flood protection (East Side) --&gt; SG4</t>
  </si>
  <si>
    <t>SG4-01455</t>
  </si>
  <si>
    <t>Backfill at Curtain Wall for flood protection (East Side) --&gt; SG4</t>
  </si>
  <si>
    <t>SG4-01460</t>
  </si>
  <si>
    <t>EB FORMWORK</t>
  </si>
  <si>
    <t>Form for slab at Curtain Wall for flood protection (East Side) --&gt; SG4</t>
  </si>
  <si>
    <t>SG4-01465</t>
  </si>
  <si>
    <t>Rebar &amp; inserts for slab at Curtain Wall for flood protection (East Side) --&gt; SG4</t>
  </si>
  <si>
    <t>EB CONCRETE</t>
  </si>
  <si>
    <t>03-2100-SG4</t>
  </si>
  <si>
    <t>Pour slab at Curtain Wall for flood protection (East Side) --&gt; SG4</t>
  </si>
  <si>
    <t>SG4-01475</t>
  </si>
  <si>
    <t>Strip Forms for slab at Curtain Wall for flood protection (East Side) --&gt; SG4</t>
  </si>
  <si>
    <t>BACKFILL EB</t>
  </si>
  <si>
    <t>31-1100-SG4</t>
  </si>
  <si>
    <t>Backfill surounding area at Curtain Wall for flood protection (East Side) --&gt; SG4</t>
  </si>
  <si>
    <t>01840</t>
  </si>
  <si>
    <t>Prepare &amp; Submit Surveyor</t>
  </si>
  <si>
    <t>01845</t>
  </si>
  <si>
    <t>Review &amp; Approve Surveyor</t>
  </si>
  <si>
    <t>Activate Dewatering System</t>
  </si>
  <si>
    <t>dewatering</t>
  </si>
  <si>
    <t>Maintain Dewatering</t>
  </si>
  <si>
    <t>demob</t>
  </si>
  <si>
    <t>Demobilize from SGN</t>
  </si>
  <si>
    <t>CI NYCHA Update #20.Construction.2.2.5.EFPC.2</t>
  </si>
  <si>
    <t>SG4-01505</t>
  </si>
  <si>
    <t>Excavate at Curtain Wall for flood protection (South Side) --&gt; SG4</t>
  </si>
  <si>
    <t>SG4-01510</t>
  </si>
  <si>
    <t>Form concrete footings at Curtain Wall for flood protection (South Side) --&gt; SG4</t>
  </si>
  <si>
    <t>SG4-01515</t>
  </si>
  <si>
    <t>Rebar concrete footings at Curtain Wall for flood protection (South Side) --&gt; SG4</t>
  </si>
  <si>
    <t>SG4-01520</t>
  </si>
  <si>
    <t>Pour concrete footings at Curtain Wall for flood protection (South Side) --&gt; SG4</t>
  </si>
  <si>
    <t>SG4-01525</t>
  </si>
  <si>
    <t>Strip Forms concrete footings at Curtain Wall for flood protection (South Side) --&gt; SG4</t>
  </si>
  <si>
    <t>SG4-01530</t>
  </si>
  <si>
    <t>Form concrete walls &amp; shelf at Curtain Wall for flood protection (South Side) --&gt; SG4</t>
  </si>
  <si>
    <t>SG4-01535</t>
  </si>
  <si>
    <t>Rebar concrete walls &amp; shelf at Curtain Wall for flood protection (South Side) --&gt; SG4</t>
  </si>
  <si>
    <t>SG4-01540</t>
  </si>
  <si>
    <t>Pour concrete walls &amp; shelf at Curtain Wall for flood protection (South Side) --&gt; SG4</t>
  </si>
  <si>
    <t>SG4-01545</t>
  </si>
  <si>
    <t>Strip Forms concrete walls &amp; shelf at Curtain Wall for flood protection (South Side) --&gt; SG4</t>
  </si>
  <si>
    <t>SG4-01550</t>
  </si>
  <si>
    <t>Place CMU wall and grout fill at Curtain Wall for flood protection (South Side) --&gt; SG4</t>
  </si>
  <si>
    <t>SG4-01555</t>
  </si>
  <si>
    <t>Backfill at Curtain Wall for flood protection (South Side) --&gt; SG4</t>
  </si>
  <si>
    <t>SG4-01560</t>
  </si>
  <si>
    <t>Form for slab at Curtain Wall for flood protection (South Side) --&gt; SG4</t>
  </si>
  <si>
    <t>SG4-01565</t>
  </si>
  <si>
    <t>Rebar &amp; inserts for slab at Curtain Wall for flood protection (South Side) --&gt; SG4</t>
  </si>
  <si>
    <t>SG4-01570</t>
  </si>
  <si>
    <t>Pour slab at Curtain Wall for flood protection (South Side) --&gt; SG4</t>
  </si>
  <si>
    <t>SG4-01575</t>
  </si>
  <si>
    <t>Strip Forms for slab at Curtain Wall for flood protection (South Side) --&gt; SG4</t>
  </si>
  <si>
    <t>SG4-01580</t>
  </si>
  <si>
    <t>Backfill surounding area at Curtain Wall for flood protection (South Side) --&gt; SG4</t>
  </si>
  <si>
    <t>CI NYCHA Update #20.Construction.2.2.5.EFPC.3</t>
  </si>
  <si>
    <t>SG4-01605</t>
  </si>
  <si>
    <t>Excavate at Curtain Wall for flood protection (North Side) --&gt; SG4</t>
  </si>
  <si>
    <t>SG4-01610</t>
  </si>
  <si>
    <t>Form concrete footings at Curtain Wall for flood protection (North Side) --&gt; SG4</t>
  </si>
  <si>
    <t>SG4-01615</t>
  </si>
  <si>
    <t>Rebar concrete footings at Curtain Wall for flood protection (North Side) --&gt; SG4</t>
  </si>
  <si>
    <t>SG4-01620</t>
  </si>
  <si>
    <t>Pour concrete footings at Curtain Wall for flood protection (North Side) --&gt; SG4</t>
  </si>
  <si>
    <t>SG4-01625</t>
  </si>
  <si>
    <t>Strip Forms concrete footings at Curtain Wall for flood protection (North Side) --&gt; SG4</t>
  </si>
  <si>
    <t>SG4-01630</t>
  </si>
  <si>
    <t>Form concrete walls &amp; shelf at Curtain Wall for flood protection (North Side) --&gt; SG4</t>
  </si>
  <si>
    <t>SG4-01635</t>
  </si>
  <si>
    <t>Rebar concrete walls &amp; shelf at Curtain Wall for flood protection (North Side) --&gt; SG4</t>
  </si>
  <si>
    <t>SG4-01640</t>
  </si>
  <si>
    <t>Pour concrete walls &amp; shelf at Curtain Wall for flood protection (North Side) --&gt; SG4</t>
  </si>
  <si>
    <t>SG4-01645</t>
  </si>
  <si>
    <t>Strip Forms concrete walls &amp; shelf at Curtain Wall for flood protection (North Side) --&gt; SG4</t>
  </si>
  <si>
    <t>SG4-01650</t>
  </si>
  <si>
    <t>Place CMU wall and grout fill at Curtain Wall for flood protection (North Side) --&gt; SG4</t>
  </si>
  <si>
    <t>SG4-01655</t>
  </si>
  <si>
    <t>Backfill at Curtain Wall for flood protection (North Side) --&gt; SG4</t>
  </si>
  <si>
    <t>SG4-01660</t>
  </si>
  <si>
    <t>Form for slab at Curtain Wall for flood protection (North Side) --&gt; SG4</t>
  </si>
  <si>
    <t>Rebar &amp; inserts for slab at Curtain Wall for flood protection (North Side) --&gt; SG4</t>
  </si>
  <si>
    <t>SG4-01670</t>
  </si>
  <si>
    <t>Pour slab at Curtain Wall for flood protection (North Side) --&gt; SG4</t>
  </si>
  <si>
    <t>SG4-01675</t>
  </si>
  <si>
    <t>Strip Forms for slab at Curtain Wall for flood protection (North Side) --&gt; SG4</t>
  </si>
  <si>
    <t>SG4-01680</t>
  </si>
  <si>
    <t>Backfill surounding area at Curtain Wall for flood protection (North Side) --&gt; SG4</t>
  </si>
  <si>
    <t>CI NYCHA Update #20.Construction.2.2.5.EFPC.4</t>
  </si>
  <si>
    <t>SG4-01705</t>
  </si>
  <si>
    <t>Excavate at Curtain Wall for flood protection (West Side) --&gt; SG4</t>
  </si>
  <si>
    <t>SG4-01710</t>
  </si>
  <si>
    <t>Form concrete footings at Curtain Wall for flood protection (West Side) --&gt; SG4</t>
  </si>
  <si>
    <t>SG4-01715</t>
  </si>
  <si>
    <t>Rebar concrete footings at Curtain Wall for flood protection (West Side) --&gt; SG4</t>
  </si>
  <si>
    <t>SG4-01720</t>
  </si>
  <si>
    <t>Pour concrete footings at Curtain Wall for flood protection (West Side) --&gt; SG4</t>
  </si>
  <si>
    <t>SG4-01725</t>
  </si>
  <si>
    <t>Strip Forms concrete footings at Curtain Wall for flood protection (West Side) --&gt; SG4</t>
  </si>
  <si>
    <t>SG4-01730</t>
  </si>
  <si>
    <t>Form concrete walls &amp; shelf at Curtain Wall for flood protection (West Side) --&gt; SG4</t>
  </si>
  <si>
    <t>SG4-01735</t>
  </si>
  <si>
    <t>Rebar concrete walls &amp; shelf at Curtain Wall for flood protection (West Side) --&gt; SG4</t>
  </si>
  <si>
    <t>SG4-01740</t>
  </si>
  <si>
    <t>Pour concrete walls &amp; shelf at Curtain Wall for flood protection (West Side) --&gt; SG4</t>
  </si>
  <si>
    <t>SG4-01745</t>
  </si>
  <si>
    <t>Strip Forms concrete walls &amp; shelf at Curtain Wall for flood protection (West Side) --&gt; SG4</t>
  </si>
  <si>
    <t>SG4-01750</t>
  </si>
  <si>
    <t>Place CMU wall and grout fill at Curtain Wall for flood protection (West Side) --&gt; SG4</t>
  </si>
  <si>
    <t>SG4-01755</t>
  </si>
  <si>
    <t>Backfill at Curtain Wall for flood protection (West Side) --&gt; SG4</t>
  </si>
  <si>
    <t>SG4-01760</t>
  </si>
  <si>
    <t>Form for slab at Curtain Wall for flood protection (West Side) --&gt; SG4</t>
  </si>
  <si>
    <t>SG4-01765</t>
  </si>
  <si>
    <t>Rebar &amp; inserts for slab at Curtain Wall for flood protection (West Side) --&gt; SG4</t>
  </si>
  <si>
    <t>SG4-01770</t>
  </si>
  <si>
    <t>Pour slab at Curtain Wall for flood protection (West Side) --&gt; SG4</t>
  </si>
  <si>
    <t>SG4-01775</t>
  </si>
  <si>
    <t>Strip Forms for slab at Curtain Wall for flood protection (West Side) --&gt; SG4</t>
  </si>
  <si>
    <t>SG4-01780</t>
  </si>
  <si>
    <t>Backfill surounding area at Curtain Wall for flood protection (West Side) --&gt; SG4</t>
  </si>
  <si>
    <t>Rough-In Plumbing Piping &amp; Appurtenances - Cellar</t>
  </si>
  <si>
    <t>SG4-03010</t>
  </si>
  <si>
    <t>Install Condensate Pump - Cellar</t>
  </si>
  <si>
    <t>SG4-03020</t>
  </si>
  <si>
    <t>Install Pump Controls - Cellar</t>
  </si>
  <si>
    <t>Perform Hydrostatic Testing - Cellar</t>
  </si>
  <si>
    <t>Install Plumbing Equipment - Cellar</t>
  </si>
  <si>
    <t>SG4-03035</t>
  </si>
  <si>
    <t>Pump Equipment Start-up &amp; Balance - Cellar</t>
  </si>
  <si>
    <t>SG4-03040</t>
  </si>
  <si>
    <t>Plumbing/Mechanical Insulation - Cellar</t>
  </si>
  <si>
    <t>SG4-03015</t>
  </si>
  <si>
    <t>Install Steam Traps - Cellar</t>
  </si>
  <si>
    <t>SG4-03105</t>
  </si>
  <si>
    <t>Rough-In Plumbing Piping &amp; Appurtenances - 1st Floor - N/A</t>
  </si>
  <si>
    <t>SG4-03120</t>
  </si>
  <si>
    <t>Install HVAC Controls - 1st Floor</t>
  </si>
  <si>
    <t>SG4-03125</t>
  </si>
  <si>
    <t>SG4-03130</t>
  </si>
  <si>
    <t>Install Mechanical Louvers - 1st Floor</t>
  </si>
  <si>
    <t>SG4-03135</t>
  </si>
  <si>
    <t>SG4-03115</t>
  </si>
  <si>
    <t>Install Steam Traps - 1st Floor</t>
  </si>
  <si>
    <t>SG4-03110</t>
  </si>
  <si>
    <t>Install Ductwork and Appurtenances - 1st Floor</t>
  </si>
  <si>
    <t>Install HV &amp; EF Units - 1st Floor</t>
  </si>
  <si>
    <t>SG4-03205</t>
  </si>
  <si>
    <t>SG4-03220</t>
  </si>
  <si>
    <t>Install HVAC Controls - 2nd Floor</t>
  </si>
  <si>
    <t>SG4-03230</t>
  </si>
  <si>
    <t>Install Mechanical Louvers - 2nd Floor</t>
  </si>
  <si>
    <t>SG4-03235</t>
  </si>
  <si>
    <t>SG4-03240</t>
  </si>
  <si>
    <t>SG4-03210</t>
  </si>
  <si>
    <t>Install Ductwork and Appurtenances - 2nd Floor</t>
  </si>
  <si>
    <t>SG4-03215</t>
  </si>
  <si>
    <t>Install EF Units - 2nd Floor</t>
  </si>
  <si>
    <t>SG4-03305</t>
  </si>
  <si>
    <t>DOB Mechanical/Plumbing Inspection - SG4</t>
  </si>
  <si>
    <t>Perform Start-Up Testing - SG4</t>
  </si>
  <si>
    <t>SG4-03315</t>
  </si>
  <si>
    <t>Start-Up Testing &amp; Commissioning Mechanical/Plumbing - SG4</t>
  </si>
  <si>
    <t>SG4-03320</t>
  </si>
  <si>
    <t>Perform Punch List - Electrical/Mechanical/Plumbing Work - SG4</t>
  </si>
  <si>
    <t>SG4-03330</t>
  </si>
  <si>
    <t>Perform Training/Deliver Spare Parts - Electrical/Mechanical/Plumbing Work - SG4</t>
  </si>
  <si>
    <t>SG4-03325</t>
  </si>
  <si>
    <t>Final Inspection/Accept Electrical/Mechanical/Plumbing Work - SG4</t>
  </si>
  <si>
    <t>CI NYCHA Update #20.Construction.2.3.5.1</t>
  </si>
  <si>
    <t>Asbestos Abatement - gaskets - cellar - SG5</t>
  </si>
  <si>
    <t>Asbestos Abatement - wire insulation - cellar --&gt; SG5</t>
  </si>
  <si>
    <t>Asbestos Abatement - flooring materials at slab penetrations - cellar --&gt; SG5</t>
  </si>
  <si>
    <t>Asbestos Abatement - pipe insulation - cellar --&gt; SG5</t>
  </si>
  <si>
    <t>SG5-01025</t>
  </si>
  <si>
    <t>Asbestos Abatement - Window Sills - 1st Floor --&gt; SG5</t>
  </si>
  <si>
    <t>SG5-01030</t>
  </si>
  <si>
    <t>Asbestos Abatement - caulk @ windows and areaway vents --&gt; SG5</t>
  </si>
  <si>
    <t>CI NYCHA Update #20.Construction.2.3.5.2</t>
  </si>
  <si>
    <t>Selective Demo (Plaster walls, Doors,Windows) - Cellar --&gt; SG5</t>
  </si>
  <si>
    <t>SG5-01110</t>
  </si>
  <si>
    <t>Selective Demo (Doors, windows) - 1st Floor --&gt; SG5</t>
  </si>
  <si>
    <t>Selective Demo (Areaway drain, slab, wall) --&gt; SG5</t>
  </si>
  <si>
    <t>Selective Demo (Existing Ramp, railing) - 1st Floor --&gt; SG5</t>
  </si>
  <si>
    <t>Selective Demo - Slab openings for mechanical - Cellar &amp; 1st Floor --&gt; SG5</t>
  </si>
  <si>
    <t>SG5-01215</t>
  </si>
  <si>
    <t>DEMO</t>
  </si>
  <si>
    <t>DEMO 2ND FLOOR</t>
  </si>
  <si>
    <t>02-6060-SG5</t>
  </si>
  <si>
    <t>Selective Demo - 2nd Floor Apartment for Electrical Room --&gt; SG5</t>
  </si>
  <si>
    <t>CI NYCHA Update #20.Construction.2.3.5.4</t>
  </si>
  <si>
    <t>SG5-01310</t>
  </si>
  <si>
    <t>Make openings in floor for conduit penetrations - 2nd floor apartments --&gt; SG5</t>
  </si>
  <si>
    <t>Install beams below floor - 2nd floor apartments --&gt; SG5</t>
  </si>
  <si>
    <t>Install FRP around floor openings - 2nd floor apartments --&gt; SG5</t>
  </si>
  <si>
    <t>Frame walls / install door for electrical room - 2nd floor --&gt; SG5</t>
  </si>
  <si>
    <t>Install drywall / tape / spackle - electrical room - 2nd floor --&gt; SG5</t>
  </si>
  <si>
    <t>SG5-01335</t>
  </si>
  <si>
    <t>Paint walls and seal floor electrical room - 2nd Floor --&gt; SG5</t>
  </si>
  <si>
    <t>Install VCT @ electrical room - 2nd Floor --&gt; SG5</t>
  </si>
  <si>
    <t>CI NYCHA Update #20.Construction.2.3.5.EFPC.1</t>
  </si>
  <si>
    <t>31-1000-SG5</t>
  </si>
  <si>
    <t>Excavate at Curtain Wall for flood protection (East Side) --&gt; SG5</t>
  </si>
  <si>
    <t>03-1100-SG5</t>
  </si>
  <si>
    <t>Form concrete footings at Curtain Wall for flood protection (East Side) --&gt; SG5</t>
  </si>
  <si>
    <t>Rebar concrete footings at Curtain Wall for flood protection (East Side) --&gt; SG5</t>
  </si>
  <si>
    <t>SG5-01420</t>
  </si>
  <si>
    <t>Pour concrete footings at Curtain Wall for flood protection (East Side) --&gt; SG5</t>
  </si>
  <si>
    <t>SG5-01425</t>
  </si>
  <si>
    <t>Strip Forms concrete footings at Curtain Wall for flood protection (East Side) --&gt; SG5</t>
  </si>
  <si>
    <t>SG5-01430</t>
  </si>
  <si>
    <t>Form concrete walls &amp; shelf at Curtain Wall for flood protection (East Side) --&gt; SG5</t>
  </si>
  <si>
    <t>03-2100-SG5</t>
  </si>
  <si>
    <t>Rebar concrete walls &amp; shelf at Curtain Wall for flood protection (East Side) --&gt; SG5</t>
  </si>
  <si>
    <t>Pour concrete walls &amp; shelf at Curtain Wall for flood protection (East Side) --&gt; SG5</t>
  </si>
  <si>
    <t>SG5-01445</t>
  </si>
  <si>
    <t>Strip Forms concrete walls &amp; shelf at Curtain Wall for flood protection (East Side) --&gt; SG5</t>
  </si>
  <si>
    <t>Place CMU wall and grout fill at Curtain Wall for flood protection (East Side) --&gt; SG5</t>
  </si>
  <si>
    <t>SG5-01455</t>
  </si>
  <si>
    <t>Backfill at Curtain Wall for flood protection (East Side) --&gt; SG5</t>
  </si>
  <si>
    <t>SG5-01460</t>
  </si>
  <si>
    <t>Form for slab at Curtain Wall for flood protection (East Side) --&gt; SG5</t>
  </si>
  <si>
    <t>Rebar &amp; inserts for slab at Curtain Wall for flood protection (East Side) --&gt; SG5</t>
  </si>
  <si>
    <t>Pour slab at Curtain Wall for flood protection (East Side) --&gt; SG5</t>
  </si>
  <si>
    <t>SG5-01475</t>
  </si>
  <si>
    <t>Strip Forms for slab at Curtain Wall for flood protection (East Side) --&gt; SG5</t>
  </si>
  <si>
    <t>31-1100-SG5</t>
  </si>
  <si>
    <t>Backfill surounding area at Curtain Wall for flood protection (East Side) --&gt; SG5</t>
  </si>
  <si>
    <t>CI NYCHA Update #20.Construction.2.3.5.EFPC.2</t>
  </si>
  <si>
    <t>SG5-01505</t>
  </si>
  <si>
    <t>Excavate at Curtain Wall for flood protection (South Side) --&gt; SG5</t>
  </si>
  <si>
    <t>SG5-01510</t>
  </si>
  <si>
    <t>Form concrete footings at Curtain Wall for flood protection (South Side) --&gt; SG5</t>
  </si>
  <si>
    <t>SG5-01515</t>
  </si>
  <si>
    <t>Rebar concrete footings at Curtain Wall for flood protection (South Side) --&gt; SG5</t>
  </si>
  <si>
    <t>SG5-01520</t>
  </si>
  <si>
    <t>Pour concrete footings at Curtain Wall for flood protection (South Side) --&gt; SG5</t>
  </si>
  <si>
    <t>SG5-01525</t>
  </si>
  <si>
    <t>Strip Forms concrete footings at Curtain Wall for flood protection (South Side) --&gt; SG5</t>
  </si>
  <si>
    <t>SG5-01530</t>
  </si>
  <si>
    <t>Form concrete walls &amp; shelf at Curtain Wall for flood protection (South Side) --&gt; SG5</t>
  </si>
  <si>
    <t>SG5-01535</t>
  </si>
  <si>
    <t>Rebar concrete walls &amp; shelf at Curtain Wall for flood protection (South Side) --&gt; SG5</t>
  </si>
  <si>
    <t>SG5-01540</t>
  </si>
  <si>
    <t>Pour concrete walls &amp; shelf at Curtain Wall for flood protection (South Side) --&gt; SG5</t>
  </si>
  <si>
    <t>SG5-01545</t>
  </si>
  <si>
    <t>Strip Forms concrete walls &amp; shelf at Curtain Wall for flood protection (South Side) --&gt; SG5</t>
  </si>
  <si>
    <t>SG5-01550</t>
  </si>
  <si>
    <t>Place CMU wall and grout fill at Curtain Wall for flood protection (South Side) --&gt; SG5</t>
  </si>
  <si>
    <t>SG5-01555</t>
  </si>
  <si>
    <t>Backfill at Curtain Wall for flood protection (South Side) --&gt; SG5</t>
  </si>
  <si>
    <t>SG5-01560</t>
  </si>
  <si>
    <t>Form for slab at Curtain Wall for flood protection (South Side) --&gt; SG5</t>
  </si>
  <si>
    <t>SG5-01565</t>
  </si>
  <si>
    <t>Rebar &amp; inserts for slab at Curtain Wall for flood protection (South Side) --&gt; SG5</t>
  </si>
  <si>
    <t>SG5-01570</t>
  </si>
  <si>
    <t>Pour slab at Curtain Wall for flood protection (South Side) --&gt; SG5</t>
  </si>
  <si>
    <t>SG5-01575</t>
  </si>
  <si>
    <t>Strip Forms for slab at Curtain Wall for flood protection (South Side) --&gt; SG5</t>
  </si>
  <si>
    <t>SG5-01580</t>
  </si>
  <si>
    <t>Backfill surounding area at Curtain Wall for flood protection (South Side) --&gt; SG5</t>
  </si>
  <si>
    <t>CI NYCHA Update #20.Construction.2.3.5.EFPC.3</t>
  </si>
  <si>
    <t>SG5-01605</t>
  </si>
  <si>
    <t>Excavate at Curtain Wall for flood protection (North Side) --&gt; SG5</t>
  </si>
  <si>
    <t>SG5-01610</t>
  </si>
  <si>
    <t>Form concrete footings at Curtain Wall for flood protection (North Side) --&gt; SG5</t>
  </si>
  <si>
    <t>SG5-01615</t>
  </si>
  <si>
    <t>Rebar concrete footings at Curtain Wall for flood protection (North Side) --&gt; SG5</t>
  </si>
  <si>
    <t>SG5-01620</t>
  </si>
  <si>
    <t>Pour concrete footings at Curtain Wall for flood protection (North Side) --&gt; SG5</t>
  </si>
  <si>
    <t>SG5-01625</t>
  </si>
  <si>
    <t>Strip Forms concrete footings at Curtain Wall for flood protection (North Side) --&gt; SG5</t>
  </si>
  <si>
    <t>SG5-01630</t>
  </si>
  <si>
    <t>Form concrete walls &amp; shelf at Curtain Wall for flood protection (North Side) --&gt; SG5</t>
  </si>
  <si>
    <t>SG5-01635</t>
  </si>
  <si>
    <t>Rebar concrete walls &amp; shelf at Curtain Wall for flood protection (North Side) --&gt; SG5</t>
  </si>
  <si>
    <t>SG5-01640</t>
  </si>
  <si>
    <t>Pour concrete walls &amp; shelf at Curtain Wall for flood protection (North Side) --&gt; SG5</t>
  </si>
  <si>
    <t>SG5-01645</t>
  </si>
  <si>
    <t>Strip Forms concrete walls &amp; shelf at Curtain Wall for flood protection (North Side) --&gt; SG5</t>
  </si>
  <si>
    <t>SG5-01650</t>
  </si>
  <si>
    <t>Place CMU wall and grout fill at Curtain Wall for flood protection (North Side) --&gt; SG5</t>
  </si>
  <si>
    <t>SG5-01655</t>
  </si>
  <si>
    <t>Backfill at Curtain Wall for flood protection (North Side) --&gt; SG5</t>
  </si>
  <si>
    <t>SG5-01660</t>
  </si>
  <si>
    <t>Form for slab at Curtain Wall for flood protection (North Side) --&gt; SG5</t>
  </si>
  <si>
    <t>Rebar &amp; inserts for slab at Curtain Wall for flood protection (North Side) --&gt; SG5</t>
  </si>
  <si>
    <t>SG5-01670</t>
  </si>
  <si>
    <t>Pour slab at Curtain Wall for flood protection (North Side) --&gt; SG5</t>
  </si>
  <si>
    <t>SG5-01675</t>
  </si>
  <si>
    <t>Strip Forms for slab at Curtain Wall for flood protection (North Side) --&gt; SG5</t>
  </si>
  <si>
    <t>SG5-01680</t>
  </si>
  <si>
    <t>Backfill surounding area at Curtain Wall for flood protection (North Side) --&gt; SG5</t>
  </si>
  <si>
    <t>CI NYCHA Update #20.Construction.2.3.5.EFPC.4</t>
  </si>
  <si>
    <t>SG5-01705</t>
  </si>
  <si>
    <t>Excavate at Curtain Wall for flood protection (West Side) --&gt; SG5</t>
  </si>
  <si>
    <t>SG5-01710</t>
  </si>
  <si>
    <t>Form concrete footings at Curtain Wall for flood protection (West Side) --&gt; SG5</t>
  </si>
  <si>
    <t>SG5-01715</t>
  </si>
  <si>
    <t>Rebar concrete footings at Curtain Wall for flood protection (West Side) --&gt; SG5</t>
  </si>
  <si>
    <t>SG5-01720</t>
  </si>
  <si>
    <t>Pour concrete footings at Curtain Wall for flood protection (West Side) --&gt; SG5</t>
  </si>
  <si>
    <t>SG5-01725</t>
  </si>
  <si>
    <t>Strip Forms concrete footings at Curtain Wall for flood protection (West Side) --&gt; SG5</t>
  </si>
  <si>
    <t>SG5-01730</t>
  </si>
  <si>
    <t>Form concrete walls &amp; shelf at Curtain Wall for flood protection (West Side) --&gt; SG5</t>
  </si>
  <si>
    <t>SG5-01735</t>
  </si>
  <si>
    <t>Rebar concrete walls &amp; shelf at Curtain Wall for flood protection (West Side) --&gt; SG5</t>
  </si>
  <si>
    <t>SG5-01740</t>
  </si>
  <si>
    <t>Pour concrete walls &amp; shelf at Curtain Wall for flood protection (West Side) --&gt; SG5</t>
  </si>
  <si>
    <t>SG5-01745</t>
  </si>
  <si>
    <t>Strip Forms concrete walls &amp; shelf at Curtain Wall for flood protection (West Side) --&gt; SG5</t>
  </si>
  <si>
    <t>SG5-01750</t>
  </si>
  <si>
    <t>Place CMU wall and grout fill at Curtain Wall for flood protection (West Side) --&gt; SG5</t>
  </si>
  <si>
    <t>SG5-01755</t>
  </si>
  <si>
    <t>Backfill at Curtain Wall for flood protection (West Side) --&gt; SG5</t>
  </si>
  <si>
    <t>SG5-01760</t>
  </si>
  <si>
    <t>Form for slab at Curtain Wall for flood protection (West Side) --&gt; SG5</t>
  </si>
  <si>
    <t>SG5-01765</t>
  </si>
  <si>
    <t>Rebar &amp; inserts for slab at Curtain Wall for flood protection (West Side) --&gt; SG5</t>
  </si>
  <si>
    <t>SG5-01770</t>
  </si>
  <si>
    <t>Pour slab at Curtain Wall for flood protection (West Side) --&gt; SG5</t>
  </si>
  <si>
    <t>SG5-01775</t>
  </si>
  <si>
    <t>Strip Forms for slab at Curtain Wall for flood protection (West Side) --&gt; SG5</t>
  </si>
  <si>
    <t>SG5-01780</t>
  </si>
  <si>
    <t>Backfill surounding area at Curtain Wall for flood protection (West Side) --&gt; SG5</t>
  </si>
  <si>
    <t>SG5-03010</t>
  </si>
  <si>
    <t>SG5-03020</t>
  </si>
  <si>
    <t>Mechanical Equipment Start-up &amp; Balance - Cellar</t>
  </si>
  <si>
    <t>SG5-03040</t>
  </si>
  <si>
    <t>Plumbing/Mechanical Insulation &amp; Tag  - Cellar</t>
  </si>
  <si>
    <t>SG5-03105</t>
  </si>
  <si>
    <t>SG5-03120</t>
  </si>
  <si>
    <t>SG5-03125</t>
  </si>
  <si>
    <t>SG5-03130</t>
  </si>
  <si>
    <t>SG5-03135</t>
  </si>
  <si>
    <t>SG5-03140</t>
  </si>
  <si>
    <t>Plumbing/Mechanical Insulation &amp; Tag- 1st Floor</t>
  </si>
  <si>
    <t>SG5-03115</t>
  </si>
  <si>
    <t>SG5-03110</t>
  </si>
  <si>
    <t>SG5-03205</t>
  </si>
  <si>
    <t>SG5-03220</t>
  </si>
  <si>
    <t>SG5-03230</t>
  </si>
  <si>
    <t>SG5-03240</t>
  </si>
  <si>
    <t>Plumbing/Mechanical Insulation &amp; Tag - 2nd Floor</t>
  </si>
  <si>
    <t>SG5-03210</t>
  </si>
  <si>
    <t>SG5-03215</t>
  </si>
  <si>
    <t>SG5-03305</t>
  </si>
  <si>
    <t>DOB Mechanical/Plumbing Inspection - SG5</t>
  </si>
  <si>
    <t>SG5-03310</t>
  </si>
  <si>
    <t>Perform Start-Up Testing - SG5</t>
  </si>
  <si>
    <t>SG5-03315</t>
  </si>
  <si>
    <t>Start-Up Testing &amp; Commissioning Mechanical/Plumbing - SG5</t>
  </si>
  <si>
    <t>SG5-03320</t>
  </si>
  <si>
    <t>Perform Punch List - Electrical/Mechanical/Plumbing Work - SG5</t>
  </si>
  <si>
    <t>SG5-03330</t>
  </si>
  <si>
    <t>Perform Training/Deliver Spare Parts - Electrical/Mechanical/Plumbing Work - SG5</t>
  </si>
  <si>
    <t>SG5-03325</t>
  </si>
  <si>
    <t>Final Inspection/Accept Electrical/Mechanical/Plumbing Work - SG5</t>
  </si>
  <si>
    <t>CI NYCHA Update #20.Construction.2.2.5.EFPC.5</t>
  </si>
  <si>
    <t>SG4-01805</t>
  </si>
  <si>
    <t>Excavate for concrete shelf around bldg perimeter --&gt; SG4</t>
  </si>
  <si>
    <t>Place rebar for concrete shelf around bldg perimeter --&gt; SG4</t>
  </si>
  <si>
    <t>SG4-01815</t>
  </si>
  <si>
    <t>Pour concrete shelf around bldg perimeter --&gt; SG4</t>
  </si>
  <si>
    <t>Place infill concrete in area ways around bldg perimeter --&gt; SG4</t>
  </si>
  <si>
    <t>Place waterproofing on concrete shelf around bldg perimeter --&gt; SG4</t>
  </si>
  <si>
    <t>Place CMU around bldg perimeter --SG4</t>
  </si>
  <si>
    <t>SG4-01835</t>
  </si>
  <si>
    <t>Place waterproofing on CMU around bldg perimeter --&gt; SG4</t>
  </si>
  <si>
    <t>SG4-01840</t>
  </si>
  <si>
    <t>Place window frames around bldg perimeter --&gt; SG4</t>
  </si>
  <si>
    <t>SG4-01845</t>
  </si>
  <si>
    <t>Place insulation, brick, cavity fill, capstone/window sill around bldg perimeter --&gt; SG4</t>
  </si>
  <si>
    <t>SG4-01850</t>
  </si>
  <si>
    <t>Backfill around bdg perimeter --&gt; SG4</t>
  </si>
  <si>
    <t>Place frame / stucco / and signs at entrances --&gt; SG4</t>
  </si>
  <si>
    <t>FLOOD WINDOWS</t>
  </si>
  <si>
    <t>Place window floodgates at windows --&gt; SG4</t>
  </si>
  <si>
    <t>Install signs --&gt; SG4</t>
  </si>
  <si>
    <t>CI NYCHA Update #20.Construction.2.2.5.5</t>
  </si>
  <si>
    <t>Drill dowels and place rebar for boiler room concrete walls  --&gt; SG4</t>
  </si>
  <si>
    <t>SG4-01355</t>
  </si>
  <si>
    <t>Form boiler room concrete walls --&gt; SG4</t>
  </si>
  <si>
    <t>SG4-01360</t>
  </si>
  <si>
    <t>Pour Concrete boiler room walls --&gt; SG4</t>
  </si>
  <si>
    <t>SG4-01365</t>
  </si>
  <si>
    <t>Strip Forms boiler room concrete walls --&gt; SG4</t>
  </si>
  <si>
    <t>Place crystaline waterproofing on perimeter walls - cellar --&gt; SG4</t>
  </si>
  <si>
    <t>CI NYCHA Update #20.Construction.2.2.5.6</t>
  </si>
  <si>
    <t>SG4-01385</t>
  </si>
  <si>
    <t>Refurbish Elevator 1  --&gt; SG4 (Omitted PCOCO 69)</t>
  </si>
  <si>
    <t>SG4-01390</t>
  </si>
  <si>
    <t>Refurbish Elevator 2 --&gt; SG4 (Omitted PCOCO 69)</t>
  </si>
  <si>
    <t>CI NYCHA Update #20.Construction.2.3.5.6</t>
  </si>
  <si>
    <t>Refurbish Elevator 1  --&gt; SG5 (Omitted PCOCO 69)</t>
  </si>
  <si>
    <t>SG5-01385</t>
  </si>
  <si>
    <t>Refurbish Elevator 2 --&gt; SG5 (Omitted PCOCO 69)</t>
  </si>
  <si>
    <t>CI NYCHA Update #20.Construction.2.3.5.EFPC.5</t>
  </si>
  <si>
    <t>SG5-01805</t>
  </si>
  <si>
    <t>Excavate for concrete shelf around bldg perimeter --&gt; SG5</t>
  </si>
  <si>
    <t>Place rebar for concrete shelf around bldg perimeter --&gt; SG5</t>
  </si>
  <si>
    <t>SG5-01815</t>
  </si>
  <si>
    <t>Pour concrete shelf around bldg perimeter --&gt; SG5</t>
  </si>
  <si>
    <t>Place infill concrete in area ways around bldg perimeter --&gt; SG5</t>
  </si>
  <si>
    <t>Place waterproofing on concrete shelf around bldg perimeter --&gt; SG5</t>
  </si>
  <si>
    <t>Place CMU around bldg perimeter --SG5</t>
  </si>
  <si>
    <t>Place waterproofing on CMU around bldg perimeter --&gt; SG5</t>
  </si>
  <si>
    <t>SG5-01840</t>
  </si>
  <si>
    <t>Place window frames around bldg perimeter --&gt; SG5</t>
  </si>
  <si>
    <t>SG5-01845</t>
  </si>
  <si>
    <t>Place insulation, brick, cavity fill, capstone/window sill around bldg perimeter --&gt; SG5</t>
  </si>
  <si>
    <t>SG5-01850</t>
  </si>
  <si>
    <t>Backfill around bdg perimeter --&gt; SG5</t>
  </si>
  <si>
    <t>Place frame / stucco / and signs at entrances --&gt; SG5</t>
  </si>
  <si>
    <t>Place window floodgates at windows --&gt; SG5</t>
  </si>
  <si>
    <t>Install signs --&gt; SG5</t>
  </si>
  <si>
    <t>Obtain Shutdown for Elevators (Omitted PCOCO 69)</t>
  </si>
  <si>
    <t>SGN-01137</t>
  </si>
  <si>
    <t>Install Automatic Temperature Control Conduit - SG6 --&gt; SG4</t>
  </si>
  <si>
    <t>SGN-02130</t>
  </si>
  <si>
    <t>Pull &amp; Terminate Automatic Temperature Control Cable - SG-6 --&gt; SG-4</t>
  </si>
  <si>
    <t>SGN-02150</t>
  </si>
  <si>
    <t>Pull &amp; Terminate Automatic Temperature Control Cable - SG-5 --&gt; SG-4</t>
  </si>
  <si>
    <t>SGN-01287</t>
  </si>
  <si>
    <t>Install Automatic Temperature Control Conduit - SG4 --&gt; SG5</t>
  </si>
  <si>
    <t>Install Insulated Metal Panels left out for Access --&gt; SG6</t>
  </si>
  <si>
    <t>SGN-01100</t>
  </si>
  <si>
    <t>De-Activate Dewatering - N/A</t>
  </si>
  <si>
    <t>CI NYCHA Update #20.Construction.2.5.7</t>
  </si>
  <si>
    <t>SG6-09005</t>
  </si>
  <si>
    <t>Perform Inspections &amp; Issue Punch List</t>
  </si>
  <si>
    <t>SG6-09010</t>
  </si>
  <si>
    <t>Perform Punch List</t>
  </si>
  <si>
    <t>CI NYCHA Update #20.Construction.2.2.5.7</t>
  </si>
  <si>
    <t>SG4-09005</t>
  </si>
  <si>
    <t>SG4-09010</t>
  </si>
  <si>
    <t>CI NYCHA Update #20.Construction.2.3.5.7</t>
  </si>
  <si>
    <t>SG5-09005</t>
  </si>
  <si>
    <t>SG5-09010</t>
  </si>
  <si>
    <t>CI NYCHA Update #20.Construction.3.5.Removals</t>
  </si>
  <si>
    <t>OGP1-01005</t>
  </si>
  <si>
    <t>Install Site Fencing - O'Dwyer Gardens - Part 1</t>
  </si>
  <si>
    <t>CI NYCHA Update #20.Construction.3.5.4</t>
  </si>
  <si>
    <t>OGP1-02000</t>
  </si>
  <si>
    <t>OGP1-02002</t>
  </si>
  <si>
    <t>OGP1-01015</t>
  </si>
  <si>
    <t>Install Overhead Protection - N/A</t>
  </si>
  <si>
    <t>OGP1-01025</t>
  </si>
  <si>
    <t>OGP1-01000</t>
  </si>
  <si>
    <t>OGP1-01035</t>
  </si>
  <si>
    <t>OGP1-01010</t>
  </si>
  <si>
    <t>Set Up Yard and Staging - N/A</t>
  </si>
  <si>
    <t>OGP1-01045</t>
  </si>
  <si>
    <t>Clear &amp; Grub</t>
  </si>
  <si>
    <t>OGP1-01050</t>
  </si>
  <si>
    <t>OGP1-01055</t>
  </si>
  <si>
    <t>Demo Playgrounds And Misc Site Furniture</t>
  </si>
  <si>
    <t>OGP1-01065</t>
  </si>
  <si>
    <t>OGP1-01070</t>
  </si>
  <si>
    <t>Install Deep Wells For Dewatering - N/A</t>
  </si>
  <si>
    <t>OGP1-01075</t>
  </si>
  <si>
    <t>Install Piping For Deep Wells - N/A</t>
  </si>
  <si>
    <t>OGP1-01080</t>
  </si>
  <si>
    <t>Install Discharge Connection For Dewatering - N/A</t>
  </si>
  <si>
    <t>OGP1-01085</t>
  </si>
  <si>
    <t>Run Electric For Dewatering - N/A</t>
  </si>
  <si>
    <t>OGP1-01105</t>
  </si>
  <si>
    <t>Excavate for CW Pipe - OG4 --&gt; OG8</t>
  </si>
  <si>
    <t>OGP1-01110</t>
  </si>
  <si>
    <t>Install CW Piping - OG4 --&gt; OG8</t>
  </si>
  <si>
    <t>Test CW Piping - OG4 --&gt; OG8</t>
  </si>
  <si>
    <t>OGP1-01120</t>
  </si>
  <si>
    <t>Backfill CW Piping - OG4 --&gt; OG8</t>
  </si>
  <si>
    <t>OGP1-01150</t>
  </si>
  <si>
    <t>Excavate for Electric OG4--&gt; OG8</t>
  </si>
  <si>
    <t>OGP1-01155</t>
  </si>
  <si>
    <t>Install Electrical Conduit  OG4--&gt; OG8</t>
  </si>
  <si>
    <t>OGP1-01160</t>
  </si>
  <si>
    <t>Encase conduit in concrete  OG4--&gt; OG8</t>
  </si>
  <si>
    <t>OGP1-01165</t>
  </si>
  <si>
    <t>Backfill Electrical  OG4--&gt; OG8</t>
  </si>
  <si>
    <t>OGP1-01405</t>
  </si>
  <si>
    <t>33-3100-OGW</t>
  </si>
  <si>
    <t>Excavate for Gas Line - OG8 --&gt; W33rd Street</t>
  </si>
  <si>
    <t>Excavate for Electric OG4--&gt; MH</t>
  </si>
  <si>
    <t>OGP1-01210</t>
  </si>
  <si>
    <t>Install Electrical Conduit OG4--&gt; MH</t>
  </si>
  <si>
    <t>OGP1-01215</t>
  </si>
  <si>
    <t>Encase conduit in concrete OG4--&gt; MH</t>
  </si>
  <si>
    <t>OGP1-01220</t>
  </si>
  <si>
    <t>Backfill Electrical OG4 --&gt; MH</t>
  </si>
  <si>
    <t>OGP1-01230</t>
  </si>
  <si>
    <t>Excavate for Electric  OG8 -&gt; OG5</t>
  </si>
  <si>
    <t>OGP1-01235</t>
  </si>
  <si>
    <t>Install Electrical Conduit &amp; MH  OG8 -&gt; OG5</t>
  </si>
  <si>
    <t>OGP1-01240</t>
  </si>
  <si>
    <t>Encase conduit in concrete OG8 -&gt; OG5</t>
  </si>
  <si>
    <t>OGP1-01245</t>
  </si>
  <si>
    <t>Backfill Electrical OG8 -&gt; OG5</t>
  </si>
  <si>
    <t>OGP1-01255</t>
  </si>
  <si>
    <t>Excavate for Electric  OG5--&gt; MH</t>
  </si>
  <si>
    <t>OGP1-01260</t>
  </si>
  <si>
    <t>Install Electrical Conduit OG5--&gt; MH</t>
  </si>
  <si>
    <t>OGP1-01265</t>
  </si>
  <si>
    <t>Encase conduit in concrete OG5--&gt; MH</t>
  </si>
  <si>
    <t>OGP1-01270</t>
  </si>
  <si>
    <t>Backfill Electrical OG5 --&gt; MH</t>
  </si>
  <si>
    <t>OGP1-01275</t>
  </si>
  <si>
    <t>Excavate for Steam &amp; HW OG4--&gt; OG8</t>
  </si>
  <si>
    <t>OGP1-01280</t>
  </si>
  <si>
    <t>Install Steam and HW piping OG4--&gt; OG8</t>
  </si>
  <si>
    <t>OGP1-01285</t>
  </si>
  <si>
    <t>Test Steam &amp; HW Piping OG4--&gt; OG8</t>
  </si>
  <si>
    <t>OGP1-01290</t>
  </si>
  <si>
    <t>Backfill Steam &amp; HW Piping OG4--&gt; OG8</t>
  </si>
  <si>
    <t>OGP1-01505</t>
  </si>
  <si>
    <t>OGP1-01510</t>
  </si>
  <si>
    <t>OGP1-01515</t>
  </si>
  <si>
    <t>OGP1-01520</t>
  </si>
  <si>
    <t>OGP1-01525</t>
  </si>
  <si>
    <t>OGP1-01530</t>
  </si>
  <si>
    <t>OGP1-01535</t>
  </si>
  <si>
    <t>OGP1-01540</t>
  </si>
  <si>
    <t>OGP1-01545</t>
  </si>
  <si>
    <t>Excavate for Sanitary Sewer OG4 --&gt; OG8</t>
  </si>
  <si>
    <t>OGP1-01550</t>
  </si>
  <si>
    <t>Install sanitary pipe OG4 --&gt; OG8</t>
  </si>
  <si>
    <t>OGP1-01555</t>
  </si>
  <si>
    <t>31-2200-OGW</t>
  </si>
  <si>
    <t>Backfill Sanitary Sewer OG4 --&gt; OG8</t>
  </si>
  <si>
    <t>33-2600-OGW</t>
  </si>
  <si>
    <t>Excavate and Install Area Drains AD18 to AD4 and AD6, AD5 Piping &amp; into Tie-in to Existing</t>
  </si>
  <si>
    <t>Backfill Area Drains AD18 to AD4 and AD6, AD5 &amp; Piping</t>
  </si>
  <si>
    <t>OGP1-01090</t>
  </si>
  <si>
    <t>Activate Dewatering System - N/A</t>
  </si>
  <si>
    <t>OGP1-01095</t>
  </si>
  <si>
    <t>OGP1-01287</t>
  </si>
  <si>
    <t>Install Automatic Temperature Control Conduit - OG4--&gt; OG8</t>
  </si>
  <si>
    <t>OGP1-01100</t>
  </si>
  <si>
    <t>De-Activate Dewatering</t>
  </si>
  <si>
    <t>Obtain Dewatering Permit</t>
  </si>
  <si>
    <t>DEMO PUMPS</t>
  </si>
  <si>
    <t>02-6010-SG5</t>
  </si>
  <si>
    <t>Selective Demo (pumps etc..) - Cellar --&gt; SG5</t>
  </si>
  <si>
    <t>SG4-03335</t>
  </si>
  <si>
    <t>Remove Redundant Services - SG4</t>
  </si>
  <si>
    <t>SG5-03335</t>
  </si>
  <si>
    <t>Remove Redundant Services - SG5</t>
  </si>
  <si>
    <t>CI NYCHA Update #20.Construction.3.2</t>
  </si>
  <si>
    <t>SURV-OGP1-G-01005</t>
  </si>
  <si>
    <t>Perform Survey of Site/Building - Odwyer Gardens - Part 1 (OG-4 &amp; OG-5)</t>
  </si>
  <si>
    <t>Conduct Electrical Site Survey  - Odwyer Gardens - Part 1 (OG-4 &amp; OG-5)</t>
  </si>
  <si>
    <t>33505</t>
  </si>
  <si>
    <t>Prepare &amp; Submit Utility Coord. Dwgs - Surfside Gardens North</t>
  </si>
  <si>
    <t>33510</t>
  </si>
  <si>
    <t>Review &amp; Approve Utility Coord. Dwgs - Surfside Gardens North</t>
  </si>
  <si>
    <t>33520</t>
  </si>
  <si>
    <t>Prepare &amp; Submit Utility Coord. Dwgs - Odwyer Gardens - Part 1</t>
  </si>
  <si>
    <t>33525</t>
  </si>
  <si>
    <t>Review &amp; Approve Utility Coord. Dwgs - Odwyer Gardens - Part 1</t>
  </si>
  <si>
    <t>OGP1-01117</t>
  </si>
  <si>
    <t>Install Automatic Temperature Control Conduit - OG4 --&gt; OG8</t>
  </si>
  <si>
    <t>OGP1-01295</t>
  </si>
  <si>
    <t>Excavate for Steam &amp; HW OG5--&gt; OG8</t>
  </si>
  <si>
    <t>OGP1-01300</t>
  </si>
  <si>
    <t>Install Steam and HW piping OG5--&gt; OG8</t>
  </si>
  <si>
    <t>OGP1-01305</t>
  </si>
  <si>
    <t>Test Steam &amp; HW Piping OG5--&gt; OG8</t>
  </si>
  <si>
    <t>OGP1-01315</t>
  </si>
  <si>
    <t>Backfill Steam &amp; HW Piping OG5--&gt; OG8</t>
  </si>
  <si>
    <t>OGP1-01310</t>
  </si>
  <si>
    <t>Install Automatic Temperature Control Conduit - OG5--&gt; OG8</t>
  </si>
  <si>
    <t>SG6-01092</t>
  </si>
  <si>
    <t>Install Remaining HW/CW Into SG6  (5' from the building)</t>
  </si>
  <si>
    <t>SG6-01094</t>
  </si>
  <si>
    <t>Install Remaining Electrical POE Into SG6</t>
  </si>
  <si>
    <t>Rough-In Mechanical Piping &amp; Appurtenances - 1st Floor</t>
  </si>
  <si>
    <t>Install Mechanical Equipment - 1st Floor</t>
  </si>
  <si>
    <t>Rough-In Mechanical Piping &amp; Appurtenances - 2nd Floor</t>
  </si>
  <si>
    <t>SG6-03242</t>
  </si>
  <si>
    <t>Install Mechanical Equipment - 2nd Floor</t>
  </si>
  <si>
    <t>Rough-In Mechanical Piping &amp; Appurtenances - Cellar</t>
  </si>
  <si>
    <t>Install Mechanical Equipment - Cellar</t>
  </si>
  <si>
    <t>CI NYCHA Update #20.Construction.3.1.7</t>
  </si>
  <si>
    <t>OG8-01030</t>
  </si>
  <si>
    <t>Form Plumbing Shafts &amp; Ftgs Below Water Table --&gt; OG8</t>
  </si>
  <si>
    <t>OG8-01035</t>
  </si>
  <si>
    <t>Rebar Plumbing Shafts &amp; Ftgs Below Water Table --&gt; OG8</t>
  </si>
  <si>
    <t>03-1900-OG8</t>
  </si>
  <si>
    <t>Pour Plumbing Shafts &amp; Ftgs Below Water Table --&gt; OG8</t>
  </si>
  <si>
    <t>OG8-01045</t>
  </si>
  <si>
    <t>Strip Forms Plumbing Shafts &amp; Ftgs Below Water Table --&gt; OG8</t>
  </si>
  <si>
    <t>Waterproof/Insulation Plumbing Shaft ----&gt; OG8</t>
  </si>
  <si>
    <t>Excavate For Plumbing Shaft &amp; Ftgs/Piers Below Water Table --&gt; OG8</t>
  </si>
  <si>
    <t>OG8-01020</t>
  </si>
  <si>
    <t>Prepare Subgrade For Plumbing Shafts &amp; Ftgs / Piers Below Water Table --&gt; OG8</t>
  </si>
  <si>
    <t>31-1400-OG8</t>
  </si>
  <si>
    <t>Backfill Plumbing Shaft &amp; Ftgs/Piers --&gt; OG8</t>
  </si>
  <si>
    <t>OG8-01065</t>
  </si>
  <si>
    <t>Excavate For Remaining Ftgs/Pier/Grade Beams --&gt; OG8</t>
  </si>
  <si>
    <t>03-1000-OG8</t>
  </si>
  <si>
    <t>Form Remaining Ftgs/Piers/Grade Beams --&gt; OG8</t>
  </si>
  <si>
    <t>Rebar Remaining Ftgs/Piers/Grade Beams --&gt; OG8</t>
  </si>
  <si>
    <t>OG8-01080</t>
  </si>
  <si>
    <t>Pour Remaining Ftgs/Piers/Grade Beams --&gt; OG8</t>
  </si>
  <si>
    <t>OG8-01085</t>
  </si>
  <si>
    <t>Strip Forms Remaining Ftgs/Piers/Grade Beams --&gt; OG8</t>
  </si>
  <si>
    <t>OG8-01090</t>
  </si>
  <si>
    <t>Install Remaining Steam Into OG8 (5' from the building)</t>
  </si>
  <si>
    <t>OG8-01095</t>
  </si>
  <si>
    <t>Backfill Remaining Ftgs/Piers/Grade Beams / Prepare Subgrade --&gt; OG8</t>
  </si>
  <si>
    <t>Install Structural Steel Framing - 1st Foor --&gt; OG8</t>
  </si>
  <si>
    <t>OG8-01110</t>
  </si>
  <si>
    <t>Install Metal Deck --&gt; OG8</t>
  </si>
  <si>
    <t>OG8-01115</t>
  </si>
  <si>
    <t>Form Pour Strip Concrete Stair South Side ---&gt; OG8</t>
  </si>
  <si>
    <t>OG8-01120</t>
  </si>
  <si>
    <t>Install Metal Stairs --&gt; OG8</t>
  </si>
  <si>
    <t>Place Insulation Below First Floor --&gt; OG8</t>
  </si>
  <si>
    <t>Place WWF First Floor Slab --&gt; OG8</t>
  </si>
  <si>
    <t>Pour First Floor Slab --&gt; OG8</t>
  </si>
  <si>
    <t>OG8-01150</t>
  </si>
  <si>
    <t>Form First Floor Concrete Walls First Face And Col Encasements--&gt; OG8</t>
  </si>
  <si>
    <t>Rebar First Floor Concrete Walls --&gt; OG8</t>
  </si>
  <si>
    <t>OG8-01160</t>
  </si>
  <si>
    <t>Form First Floor Concrete Walls 2Nd Face --&gt; OG8</t>
  </si>
  <si>
    <t>OG8-01165</t>
  </si>
  <si>
    <t>Form, Rebar &amp; Pour Concrete Pads 1st Floor --&gt; OG8</t>
  </si>
  <si>
    <t>Place WWF 2nd Floor Slab --&gt; OG8</t>
  </si>
  <si>
    <t>Pour 2nd Floor Slab / First Floor Walls &amp; Col Encasements --&gt; OG8</t>
  </si>
  <si>
    <t>OG8-01180</t>
  </si>
  <si>
    <t>Strip Forms First Floor Walls &amp; Col Encasements --&gt; OG8</t>
  </si>
  <si>
    <t>OG8-01185</t>
  </si>
  <si>
    <t>Form Concrete Pads 2nd Floor --&gt;OG8</t>
  </si>
  <si>
    <t>Place WWF Roof Slab --&gt; OG8</t>
  </si>
  <si>
    <t>OG8-01210</t>
  </si>
  <si>
    <t>Pour Roof Slab and 2nd Floor Conc Pads --&gt;OG8</t>
  </si>
  <si>
    <t>OG8-01215</t>
  </si>
  <si>
    <t>Strip Forms Concrete Pads 2nd Floor --&gt;OG8</t>
  </si>
  <si>
    <t>Install Spray-On Fireproofing on St Stl --&gt; OG8</t>
  </si>
  <si>
    <t>Place CMU 1st, 2nd Floors and Roof --&gt;  OG8</t>
  </si>
  <si>
    <t>OG8-01240</t>
  </si>
  <si>
    <t>Install Stud Framing 1st, 2nd Floors and Roof --&gt; OG8</t>
  </si>
  <si>
    <t>Install Doors --&gt; OG8</t>
  </si>
  <si>
    <t>Install Cast Stone Panels --&gt; OG8</t>
  </si>
  <si>
    <t>Install Insulated Metal Panels/Louvers  --&gt; OG8</t>
  </si>
  <si>
    <t>Install MEP Roof Penetrations &amp; Drains - OG8</t>
  </si>
  <si>
    <t>Install Roofing --&gt; OG8</t>
  </si>
  <si>
    <t>Install Dunnage Gratings --&gt; OG8</t>
  </si>
  <si>
    <t>Install Brick Façade &amp; Stone --&gt; OG8</t>
  </si>
  <si>
    <t>OG8-01285</t>
  </si>
  <si>
    <t>Install Flood Vents And Small Louvers --&gt; OG8</t>
  </si>
  <si>
    <t>Install Stair And Roof Platform Railings --&gt; OG8</t>
  </si>
  <si>
    <t>Install Ladders --&gt; OG8</t>
  </si>
  <si>
    <t>Install Sheetrock and Stucco --&gt; OG8</t>
  </si>
  <si>
    <t>Install Ceramic Tile --&gt; OG8</t>
  </si>
  <si>
    <t>Install Acoustical Ceiling --&gt; OG8</t>
  </si>
  <si>
    <t>OG8-01320</t>
  </si>
  <si>
    <t>Place Crystaline Waterproofing In Plumbing Shaft --&gt; OG8</t>
  </si>
  <si>
    <t>PAINT</t>
  </si>
  <si>
    <t>Paint All Areas --&gt; OG8</t>
  </si>
  <si>
    <t>Install Signs --&gt; OG8</t>
  </si>
  <si>
    <t>OG8-01235</t>
  </si>
  <si>
    <t>Install Waterproofing to Parapet --&gt; OG8</t>
  </si>
  <si>
    <t>Install Stucco Soffit --&gt; OG8</t>
  </si>
  <si>
    <t>Install Insulated Metal Panels left out for Access --&gt; OG8</t>
  </si>
  <si>
    <t>OG8-01092</t>
  </si>
  <si>
    <t>Install Remaining HW/CW Into OG8  (5' from the building)</t>
  </si>
  <si>
    <t>OG8-01094</t>
  </si>
  <si>
    <t>Install Remaining Electrical POE Into OG8</t>
  </si>
  <si>
    <t>CI NYCHA Update #20.Construction.3.5.1</t>
  </si>
  <si>
    <t>OGP1-01605</t>
  </si>
  <si>
    <t>Excavate for retaining wall --&gt; OG Phase 2A</t>
  </si>
  <si>
    <t>OGP1-01610</t>
  </si>
  <si>
    <t>03-1600-OGW</t>
  </si>
  <si>
    <t>Form Retaining wall footing --&gt; OG Phase 2A</t>
  </si>
  <si>
    <t>OGP1-01615</t>
  </si>
  <si>
    <t>Rebar Retaining wall footing --&gt; OG Phase 2A</t>
  </si>
  <si>
    <t>OGP1-01620</t>
  </si>
  <si>
    <t>Pour Retaining wall footing --&gt; OG Phase 2A</t>
  </si>
  <si>
    <t>OGP1-01625</t>
  </si>
  <si>
    <t>Strip Retaining wall footing --&gt; OG Phase 2A</t>
  </si>
  <si>
    <t>OGP1-01630</t>
  </si>
  <si>
    <t>Form Retaining wall --&gt; OG Phase 2A</t>
  </si>
  <si>
    <t>OGP1-01635</t>
  </si>
  <si>
    <t>Rebar Retaining wall --&gt; OG Phase 2A</t>
  </si>
  <si>
    <t>OGP1-01640</t>
  </si>
  <si>
    <t>Pour Retaining wall --&gt; OG Phase 2A</t>
  </si>
  <si>
    <t>OGP1-01645</t>
  </si>
  <si>
    <t>Strip Retaining wall --&gt; OG Phase 2A</t>
  </si>
  <si>
    <t>CI NYCHA Update #20.Construction.3.5.5</t>
  </si>
  <si>
    <t>OGP1-01705</t>
  </si>
  <si>
    <t>Install Street Curbs --&gt; OG Phase 2A</t>
  </si>
  <si>
    <t>OGP1-01710</t>
  </si>
  <si>
    <t>Install sidewalks --&gt; OG Phase 2A</t>
  </si>
  <si>
    <t>OGP1-01715</t>
  </si>
  <si>
    <t>Install curb around play area --&gt; OG Phase 2A</t>
  </si>
  <si>
    <t>OGP1-01720</t>
  </si>
  <si>
    <t>Install Safety Surface --&gt; OG Phase 2A</t>
  </si>
  <si>
    <t>OGP1-01725</t>
  </si>
  <si>
    <t>Install site furniture concrete foundations --&gt; OG Phase 2A</t>
  </si>
  <si>
    <t>OGP1-01730</t>
  </si>
  <si>
    <t>Install integrally colored concrete walkways --&gt; OG Phase 2A</t>
  </si>
  <si>
    <t>OGP1-01735</t>
  </si>
  <si>
    <t>Install Play area items --&gt; OG Phase 2A</t>
  </si>
  <si>
    <t>OGP1-01740</t>
  </si>
  <si>
    <t>Install fence around play area --&gt; OG Phase 2A</t>
  </si>
  <si>
    <t>OGP1-01745</t>
  </si>
  <si>
    <t>Install Fence at building --&gt; OGP1</t>
  </si>
  <si>
    <t>Place Site Furniture --&gt; OG Phase 2A</t>
  </si>
  <si>
    <t>OGP1-01755</t>
  </si>
  <si>
    <t>Place topsoil --&gt; OG Phase 2A</t>
  </si>
  <si>
    <t>OGP1-01760</t>
  </si>
  <si>
    <t>Place trees and plantings --&gt; OG Phase 2A</t>
  </si>
  <si>
    <t>OGP1-01765</t>
  </si>
  <si>
    <t>Place lawn --&gt; OG Phase 2A</t>
  </si>
  <si>
    <t>OGP1-01770</t>
  </si>
  <si>
    <t>Demobilize from OG Phase 2A</t>
  </si>
  <si>
    <t>CI NYCHA Update #20.Construction.3.5.7</t>
  </si>
  <si>
    <t>OGP1-01805</t>
  </si>
  <si>
    <t>OGP1-01810</t>
  </si>
  <si>
    <t>OG8-03005</t>
  </si>
  <si>
    <t>Rough-In Plumbing &amp; Appurtenances - Plumbing Shaft</t>
  </si>
  <si>
    <t>OG8-03010</t>
  </si>
  <si>
    <t>OG8-03125</t>
  </si>
  <si>
    <t>OG8-03130</t>
  </si>
  <si>
    <t>Install Conduit for FOT Controls - 1st Floor</t>
  </si>
  <si>
    <t>OG8-03145</t>
  </si>
  <si>
    <t>OG8-03150</t>
  </si>
  <si>
    <t>OG8-03205</t>
  </si>
  <si>
    <t>OG8-03225</t>
  </si>
  <si>
    <t>OG8-03230</t>
  </si>
  <si>
    <t>OG8-03235</t>
  </si>
  <si>
    <t>OG8-03240</t>
  </si>
  <si>
    <t>OG8-03250</t>
  </si>
  <si>
    <t>OG8-03207</t>
  </si>
  <si>
    <t>OG8-03405</t>
  </si>
  <si>
    <t>Install Ductwork &amp; Appurtenances - Roof - N/A</t>
  </si>
  <si>
    <t>OG8-03410</t>
  </si>
  <si>
    <t>Install &amp; Connect Exhaust Fans - Roof - N/A</t>
  </si>
  <si>
    <t>OG8-03415</t>
  </si>
  <si>
    <t>OG8-03505</t>
  </si>
  <si>
    <t>DOB Mechanical/Plumbing Inspection - OG8</t>
  </si>
  <si>
    <t>OG8-03510</t>
  </si>
  <si>
    <t>Perform Start-Up Testing &amp; Sign-off - Boilers  - OG8</t>
  </si>
  <si>
    <t>OG8-03515</t>
  </si>
  <si>
    <t>Start-Up Testing &amp; Commissioning Mechanical/Plumbing - OG8</t>
  </si>
  <si>
    <t>OG8-03520</t>
  </si>
  <si>
    <t>Perform Punch List - Electrical/Mechanical/Plumbing Work - OG8</t>
  </si>
  <si>
    <t>OG8-03530</t>
  </si>
  <si>
    <t>Perform Training/Deliver Spare Parts - Electrical/Mechanical/Plumbing Work - OG8</t>
  </si>
  <si>
    <t>OG8-03525</t>
  </si>
  <si>
    <t>Final Inspection/Accept Electrical/Mechanical/Plumbing Work - OG8</t>
  </si>
  <si>
    <t>CI NYCHA Update #20.Construction.3.6.5.1</t>
  </si>
  <si>
    <t>Asbestos Abatement - gaskets - cellar - OG4</t>
  </si>
  <si>
    <t>Asbestos Abatement - wire insulation - cellar --&gt; OG4</t>
  </si>
  <si>
    <t>Asbestos Abatement - flooring materials at slab penetrations - cellar --&gt; OG4</t>
  </si>
  <si>
    <t>Asbestos Abatement - pipe insulation - cellar --&gt; OG4</t>
  </si>
  <si>
    <t>OG4-01025</t>
  </si>
  <si>
    <t>Asbestos Abatement - Window Sills - 1st Floor --&gt; OG4</t>
  </si>
  <si>
    <t>OG4-01030</t>
  </si>
  <si>
    <t>Asbestos Abatement - caulk @ windows and areaway vents --&gt; OG4</t>
  </si>
  <si>
    <t>CI NYCHA Update #20.Construction.3.6.5.2</t>
  </si>
  <si>
    <t>DEMO CELLAR WALLS</t>
  </si>
  <si>
    <t>02-6005-OG4</t>
  </si>
  <si>
    <t>Selective Demo (Plaster walls, Doors, windows) - Cellar --&gt; OG4</t>
  </si>
  <si>
    <t>OG4-01110</t>
  </si>
  <si>
    <t>DEMO DOORS WINDOWS</t>
  </si>
  <si>
    <t>Selective Demo (Doors, windows) - 1st Floor --&gt; OG4</t>
  </si>
  <si>
    <t>DEMO AREAWAY</t>
  </si>
  <si>
    <t>Selective Demo (Areaway drain, slab, wall) --&gt; OG4</t>
  </si>
  <si>
    <t>OG4-01205</t>
  </si>
  <si>
    <t>DEMO RAMP</t>
  </si>
  <si>
    <t>Selective Demo (Existing Ramp, railing) - 1st Floor --&gt; OG4</t>
  </si>
  <si>
    <t>Selective Demo - Slab openings for mechanical - Cellar &amp; 1st Floor --&gt; OG4</t>
  </si>
  <si>
    <t>OG4-01215</t>
  </si>
  <si>
    <t>Selective Demo - 2nd Floor Apartment for Electrical Room --&gt; OG4</t>
  </si>
  <si>
    <t>CI NYCHA Update #20.Construction.3.6.5.4</t>
  </si>
  <si>
    <t>OG4-01310</t>
  </si>
  <si>
    <t>Make openings in floor for conduit penetrations - 2nd floor apartments --&gt; OG4</t>
  </si>
  <si>
    <t>Install beams below floor - 2nd floor apartments --&gt; OG4</t>
  </si>
  <si>
    <t>Install FRP around floor openings - 2nd floor apartments --&gt; OG4</t>
  </si>
  <si>
    <t>Frame walls / install door for electrical room - 2nd floor --&gt; OG4</t>
  </si>
  <si>
    <t>Install drywall / tape / spackle - electrical room - 2nd floor --&gt; OG4</t>
  </si>
  <si>
    <t>OG4-01335</t>
  </si>
  <si>
    <t>Paint walls and seal floor electrical room - 2nd Floor --&gt; OG4</t>
  </si>
  <si>
    <t>Install VCT @ electrical room - 2nd Floor --&gt; OG4</t>
  </si>
  <si>
    <t>CI NYCHA Update #20.Construction.3.6.5.EFPC.1</t>
  </si>
  <si>
    <t>31-1000-OG4</t>
  </si>
  <si>
    <t>Excavate at Curtain Wall for flood protection (East Side) --&gt; OG4</t>
  </si>
  <si>
    <t>03-1100-OG4</t>
  </si>
  <si>
    <t>Form concrete footings at Curtain Wall for flood protection (East Side) --&gt; OG4</t>
  </si>
  <si>
    <t>Rebar concrete footings at Curtain Wall for flood protection (East Side) --&gt; OG4</t>
  </si>
  <si>
    <t>OG4-01420</t>
  </si>
  <si>
    <t>Pour concrete footings at Curtain Wall for flood protection (East Side) --&gt; OG4</t>
  </si>
  <si>
    <t>OG4-01425</t>
  </si>
  <si>
    <t>Strip Forms concrete footings at Curtain Wall for flood protection (East Side) --&gt; OG4</t>
  </si>
  <si>
    <t>OG4-01430</t>
  </si>
  <si>
    <t>Form concrete walls &amp; shelf at Curtain Wall for flood protection (East Side) --&gt; OG4</t>
  </si>
  <si>
    <t>Rebar concrete walls &amp; shelf at Curtain Wall for flood protection (East Side) --&gt; OG4</t>
  </si>
  <si>
    <t>Pour concrete walls &amp; shelf at Curtain Wall for flood protection (East Side) --&gt; OG4</t>
  </si>
  <si>
    <t>OG4-01445</t>
  </si>
  <si>
    <t>Strip Forms concrete walls &amp; shelf at Curtain Wall for flood protection (East Side) --&gt; OG4</t>
  </si>
  <si>
    <t>Place CMU wall and grout fill at Curtain Wall for flood protection (East Side) --&gt; OG4</t>
  </si>
  <si>
    <t>OG4-01455</t>
  </si>
  <si>
    <t>31-1100-OG4</t>
  </si>
  <si>
    <t>Backfill at Curtain Wall for flood protection (East Side) --&gt; OG4</t>
  </si>
  <si>
    <t>CI NYCHA Update #20.Construction.3.6.5.EFPC.2</t>
  </si>
  <si>
    <t>OG4-01505</t>
  </si>
  <si>
    <t>Excavate at Curtain Wall for flood protection (South Side) --&gt; OG4</t>
  </si>
  <si>
    <t>OG4-01510</t>
  </si>
  <si>
    <t>Form concrete footings at Curtain Wall for flood protection (South Side) --&gt; OG4</t>
  </si>
  <si>
    <t>OG4-01515</t>
  </si>
  <si>
    <t>Rebar concrete footings at Curtain Wall for flood protection (South Side) --&gt; OG4</t>
  </si>
  <si>
    <t>OG4-01520</t>
  </si>
  <si>
    <t>Pour concrete footings at Curtain Wall for flood protection (South Side) --&gt; OG4</t>
  </si>
  <si>
    <t>OG4-01525</t>
  </si>
  <si>
    <t>Strip Forms concrete footings at Curtain Wall for flood protection (South Side) --&gt; OG4</t>
  </si>
  <si>
    <t>OG4-01530</t>
  </si>
  <si>
    <t>Form concrete walls &amp; shelf at Curtain Wall for flood protection (South Side) --&gt; OG4</t>
  </si>
  <si>
    <t>OG4-01535</t>
  </si>
  <si>
    <t>03-2100-OG4</t>
  </si>
  <si>
    <t>Rebar concrete walls &amp; shelf at Curtain Wall for flood protection (South Side) --&gt; OG4</t>
  </si>
  <si>
    <t>OG4-01540</t>
  </si>
  <si>
    <t>Pour concrete walls &amp; shelf at Curtain Wall for flood protection (South Side) --&gt; OG4</t>
  </si>
  <si>
    <t>OG4-01545</t>
  </si>
  <si>
    <t>Strip Forms concrete walls &amp; shelf at Curtain Wall for flood protection (South Side) --&gt; OG4</t>
  </si>
  <si>
    <t>OG4-01550</t>
  </si>
  <si>
    <t>Place CMU wall and grout fill at Curtain Wall for flood protection (South Side) --&gt; OG4</t>
  </si>
  <si>
    <t>OG4-01555</t>
  </si>
  <si>
    <t>Backfill at Curtain Wall for flood protection (South Side) --&gt; OG4</t>
  </si>
  <si>
    <t>CI NYCHA Update #20.Construction.3.6.5.EFPC.3</t>
  </si>
  <si>
    <t>OG4-01605</t>
  </si>
  <si>
    <t>EB EXC</t>
  </si>
  <si>
    <t>Excavate at Curtain Wall for flood protection (North Side) --&gt; OG4</t>
  </si>
  <si>
    <t>OG4-01610</t>
  </si>
  <si>
    <t>Form concrete footings at Curtain Wall for flood protection (North Side) --&gt; OG4</t>
  </si>
  <si>
    <t>Rebar concrete footings at Curtain Wall for flood protection (North Side) --&gt; OG4</t>
  </si>
  <si>
    <t>OG4-01620</t>
  </si>
  <si>
    <t>Pour concrete footings at Curtain Wall for flood protection (North Side) --&gt; OG4</t>
  </si>
  <si>
    <t>OG4-01625</t>
  </si>
  <si>
    <t>Strip Forms concrete footings at Curtain Wall for flood protection (North Side) --&gt; OG4</t>
  </si>
  <si>
    <t>OG4-01630</t>
  </si>
  <si>
    <t>Form concrete walls &amp; shelf at Curtain Wall for flood protection (North Side) --&gt; OG4</t>
  </si>
  <si>
    <t>OG4-01635</t>
  </si>
  <si>
    <t>Rebar concrete walls &amp; shelf at Curtain Wall for flood protection (North Side) --&gt; OG4</t>
  </si>
  <si>
    <t>OG4-01640</t>
  </si>
  <si>
    <t>Pour concrete walls &amp; shelf at Curtain Wall for flood protection (North Side) --&gt; OG4</t>
  </si>
  <si>
    <t>OG4-01645</t>
  </si>
  <si>
    <t>Strip Forms concrete walls &amp; shelf at Curtain Wall for flood protection (North Side) --&gt; OG4</t>
  </si>
  <si>
    <t>OG4-01650</t>
  </si>
  <si>
    <t>Place CMU wall and grout fill at Curtain Wall for flood protection (North Side) --&gt; OG4</t>
  </si>
  <si>
    <t>OG4-01655</t>
  </si>
  <si>
    <t>Backfill at Curtain Wall for flood protection (North Side) --&gt; OG4</t>
  </si>
  <si>
    <t>CI NYCHA Update #20.Construction.3.6.5.EFPC.4</t>
  </si>
  <si>
    <t>OG4-01705</t>
  </si>
  <si>
    <t>Excavate at Curtain Wall for flood protection (West Side) --&gt; OG4</t>
  </si>
  <si>
    <t>OG4-01710</t>
  </si>
  <si>
    <t>Form concrete footings at Curtain Wall for flood protection (West Side) --&gt; OG4</t>
  </si>
  <si>
    <t>OG4-01715</t>
  </si>
  <si>
    <t>Rebar concrete footings at Curtain Wall for flood protection (West Side) --&gt; OG4</t>
  </si>
  <si>
    <t>OG4-01720</t>
  </si>
  <si>
    <t>Pour concrete footings at Curtain Wall for flood protection (West Side) --&gt; OG4</t>
  </si>
  <si>
    <t>OG4-01725</t>
  </si>
  <si>
    <t>Strip Forms concrete footings at Curtain Wall for flood protection (West Side) --&gt; OG4</t>
  </si>
  <si>
    <t>OG4-01730</t>
  </si>
  <si>
    <t>Form concrete walls &amp; shelf at Curtain Wall for flood protection (West Side) --&gt; OG4</t>
  </si>
  <si>
    <t>OG4-01735</t>
  </si>
  <si>
    <t>Rebar concrete walls &amp; shelf at Curtain Wall for flood protection (West Side) --&gt; OG4</t>
  </si>
  <si>
    <t>OG4-01740</t>
  </si>
  <si>
    <t>Pour concrete walls &amp; shelf at Curtain Wall for flood protection (West Side) --&gt; OG4</t>
  </si>
  <si>
    <t>OG4-01745</t>
  </si>
  <si>
    <t>Strip Forms concrete walls &amp; shelf at Curtain Wall for flood protection (West Side) --&gt; OG4</t>
  </si>
  <si>
    <t>OG4-01750</t>
  </si>
  <si>
    <t>Place CMU wall and grout fill at Curtain Wall for flood protection (West Side) --&gt; OG4</t>
  </si>
  <si>
    <t>OG4-01755</t>
  </si>
  <si>
    <t>Backfill at Curtain Wall for flood protection (West Side) --&gt; OG4</t>
  </si>
  <si>
    <t>CI NYCHA Update #20.Construction.3.6.5.EFPC.5</t>
  </si>
  <si>
    <t>OG4-01805</t>
  </si>
  <si>
    <t>Excavate for concrete shelf around bldg perimeter --&gt; OG4</t>
  </si>
  <si>
    <t>Place rebar for concrete shelf around bldg perimeter --&gt; OG4</t>
  </si>
  <si>
    <t>OG4-01815</t>
  </si>
  <si>
    <t>Pour concrete shelf around bldg perimeter --&gt; OG4</t>
  </si>
  <si>
    <t>Place infill concrete in area ways around bldg perimeter --&gt; OG4</t>
  </si>
  <si>
    <t>Place waterproofing on concrete shelf around bldg perimeter --&gt; OG4</t>
  </si>
  <si>
    <t>Place CMU around bldg perimeter --OG4</t>
  </si>
  <si>
    <t>OG4-01835</t>
  </si>
  <si>
    <t>Place waterproofing on CMU around bldg perimeter --&gt; OG4</t>
  </si>
  <si>
    <t>OG4-01840</t>
  </si>
  <si>
    <t>Place window frames around bldg perimeter --&gt; OG4</t>
  </si>
  <si>
    <t>OG4-01845</t>
  </si>
  <si>
    <t>Place insulation, brick, cavity fill, capstone/window sill around bldg perimeter --&gt; OG4</t>
  </si>
  <si>
    <t>OG4-01850</t>
  </si>
  <si>
    <t>Backfill around bdg perimeter --&gt; OG4</t>
  </si>
  <si>
    <t>Place frame / stucco / and signs at entrances --&gt; OG4</t>
  </si>
  <si>
    <t>Place window floodgates at windows --&gt; OG4</t>
  </si>
  <si>
    <t>Install signs --&gt; OG4</t>
  </si>
  <si>
    <t>CI NYCHA Update #20.Construction.3.6.5.5</t>
  </si>
  <si>
    <t>DRILL &amp; DOWEL</t>
  </si>
  <si>
    <t>03-1400-OG4</t>
  </si>
  <si>
    <t>Drill dowels and place rebar for boiler room concrete walls  --&gt; OG4</t>
  </si>
  <si>
    <t>OG4-01355</t>
  </si>
  <si>
    <t>Form boiler room concrete walls --&gt; OG4</t>
  </si>
  <si>
    <t>OG4-01360</t>
  </si>
  <si>
    <t>Pour Concrete boiler room walls --&gt; OG4</t>
  </si>
  <si>
    <t>OG4-01365</t>
  </si>
  <si>
    <t>Strip Forms boiler room concrete walls --&gt; OG4</t>
  </si>
  <si>
    <t>Place crystaline waterproofing on perimeter walls - cellar --&gt; OG4</t>
  </si>
  <si>
    <t>CI NYCHA Update #20.Construction.3.6.5.6</t>
  </si>
  <si>
    <t>OG4-01385</t>
  </si>
  <si>
    <t>Refurbish Elevator 1  --&gt; OG4 (Omitted PCOCO 69)</t>
  </si>
  <si>
    <t>OG4-01390</t>
  </si>
  <si>
    <t>Refurbish Elevator 2 --&gt; OG4 (Omitted PCOCO 69)</t>
  </si>
  <si>
    <t>CI NYCHA Update #20.Construction.3.6.5.7</t>
  </si>
  <si>
    <t>OG4-09005</t>
  </si>
  <si>
    <t>OG4-09010</t>
  </si>
  <si>
    <t>OG4-03010</t>
  </si>
  <si>
    <t>OG4-03020</t>
  </si>
  <si>
    <t>OG4-03035</t>
  </si>
  <si>
    <t>OG4-03040</t>
  </si>
  <si>
    <t>OG4-03007</t>
  </si>
  <si>
    <t>OG4-03105</t>
  </si>
  <si>
    <t>OG4-03120</t>
  </si>
  <si>
    <t>OG4-03125</t>
  </si>
  <si>
    <t>OG4-03130</t>
  </si>
  <si>
    <t>OG4-03135</t>
  </si>
  <si>
    <t>OG4-03140</t>
  </si>
  <si>
    <t>OG4-03115</t>
  </si>
  <si>
    <t>OG4-03110</t>
  </si>
  <si>
    <t>OG4-03107</t>
  </si>
  <si>
    <t>OG4-03205</t>
  </si>
  <si>
    <t>OG4-03220</t>
  </si>
  <si>
    <t>OG4-03230</t>
  </si>
  <si>
    <t>OG4-03235</t>
  </si>
  <si>
    <t>OG4-03240</t>
  </si>
  <si>
    <t>OG4-03210</t>
  </si>
  <si>
    <t>OG4-03215</t>
  </si>
  <si>
    <t>OG4-03305</t>
  </si>
  <si>
    <t>DOB Mechanical/Plumbing Inspection - OG4</t>
  </si>
  <si>
    <t>OG4-03310</t>
  </si>
  <si>
    <t>Perform Start-Up Testing - OG4</t>
  </si>
  <si>
    <t>OG4-03315</t>
  </si>
  <si>
    <t>Start-Up Testing &amp; Commissioning Mechanical/Plumbing - OG4</t>
  </si>
  <si>
    <t>OG4-03320</t>
  </si>
  <si>
    <t>Perform Punch List - Electrical/Mechanical/Plumbing Work - OG4</t>
  </si>
  <si>
    <t>OG4-03330</t>
  </si>
  <si>
    <t>Perform Training/Deliver Spare Parts - Electrical/Mechanical/Plumbing Work - OG4</t>
  </si>
  <si>
    <t>OG4-03325</t>
  </si>
  <si>
    <t>Final Inspection/Accept Electrical/Mechanical/Plumbing Work - OG4</t>
  </si>
  <si>
    <t>OG4-03335</t>
  </si>
  <si>
    <t>Remove Redundant Services - OG4</t>
  </si>
  <si>
    <t>CI NYCHA Update #20.Construction.3.3.5.1</t>
  </si>
  <si>
    <t>Asbestos Abatement - gaskets - cellar - OG5</t>
  </si>
  <si>
    <t>Asbestos Abatement - wire insulation - cellar --&gt; OG5</t>
  </si>
  <si>
    <t>Asbestos Abatement - flooring materials at slab penetrations - cellar --&gt; OG5</t>
  </si>
  <si>
    <t>Asbestos Abatement - pipe insulation - cellar --&gt; OG5</t>
  </si>
  <si>
    <t>OG5-01025</t>
  </si>
  <si>
    <t>Asbestos Abatement - Window Sills - 1st Floor --&gt; OG5</t>
  </si>
  <si>
    <t>OG5-01030</t>
  </si>
  <si>
    <t>Asbestos Abatement - caulk @ windows and areaway vents --&gt; OG5</t>
  </si>
  <si>
    <t>CI NYCHA Update #20.Construction.3.3.5.2</t>
  </si>
  <si>
    <t>Selective Demo (Plaster walls, Doors, windows) - Cellar --&gt; OG5</t>
  </si>
  <si>
    <t>OG5-01110</t>
  </si>
  <si>
    <t>Selective Demo (Doors, windows) - 1st Floor --&gt; OG5</t>
  </si>
  <si>
    <t>Selective Demo (Areaway drain, slab, wall) --&gt; OG5</t>
  </si>
  <si>
    <t>OG5-01205</t>
  </si>
  <si>
    <t>Selective Demo (Existing Ramp, railing) - 1st Floor --&gt; OG5</t>
  </si>
  <si>
    <t>DEMO SLAB OPEN FOR  MECH</t>
  </si>
  <si>
    <t>Selective Demo - Slab openings for mechanical - Cellar &amp; 1st Floor --&gt; OG5</t>
  </si>
  <si>
    <t>OG5-01215</t>
  </si>
  <si>
    <t>Selective Demo - 2nd Floor Apartment for Electrical Room --&gt; OG5</t>
  </si>
  <si>
    <t>CI NYCHA Update #20.Construction.3.3.5.4</t>
  </si>
  <si>
    <t>OG5-01310</t>
  </si>
  <si>
    <t>Make openings in floor for conduit penetrations - 2nd floor apartments --&gt; OG5</t>
  </si>
  <si>
    <t>Install beams below floor - 2nd floor apartments --&gt; OG5</t>
  </si>
  <si>
    <t>Install FRP around floor openings - 2nd floor apartments --&gt; OG5</t>
  </si>
  <si>
    <t>Frame walls / install door for electrical room - 2nd floor --&gt; OG5</t>
  </si>
  <si>
    <t>Install drywall / tape / spackle - electrical room - 2nd floor --&gt; OG5</t>
  </si>
  <si>
    <t>OG5-01335</t>
  </si>
  <si>
    <t>Paint walls and seal floor electrical room - 2nd Floor --&gt; OG5</t>
  </si>
  <si>
    <t>Install VCT @ electrical room - 2nd Floor --&gt; OG5</t>
  </si>
  <si>
    <t>CI NYCHA Update #20.Construction.3.3.5.EFPC.1</t>
  </si>
  <si>
    <t>31-1000-OG5</t>
  </si>
  <si>
    <t>Excavate at Curtain Wall for flood protection (East Side) --&gt; OG5</t>
  </si>
  <si>
    <t>03-1100-OG5</t>
  </si>
  <si>
    <t>Form concrete footings at Curtain Wall for flood protection (East Side) --&gt; OG5</t>
  </si>
  <si>
    <t>Rebar concrete footings at Curtain Wall for flood protection (East Side) --&gt; OG5</t>
  </si>
  <si>
    <t>OG5-01420</t>
  </si>
  <si>
    <t>Pour concrete footings at Curtain Wall for flood protection (East Side) --&gt; OG5</t>
  </si>
  <si>
    <t>OG5-01425</t>
  </si>
  <si>
    <t>Strip Forms concrete footings at Curtain Wall for flood protection (East Side) --&gt; OG5</t>
  </si>
  <si>
    <t>OG5-01430</t>
  </si>
  <si>
    <t>Form concrete walls &amp; shelf at Curtain Wall for flood protection (East Side) --&gt; OG5</t>
  </si>
  <si>
    <t>03-2100-OG5</t>
  </si>
  <si>
    <t>Rebar concrete walls &amp; shelf at Curtain Wall for flood protection (East Side) --&gt; OG5</t>
  </si>
  <si>
    <t>Pour concrete walls &amp; shelf at Curtain Wall for flood protection (East Side) --&gt; OG5</t>
  </si>
  <si>
    <t>OG5-01445</t>
  </si>
  <si>
    <t>Strip Forms concrete walls &amp; shelf at Curtain Wall for flood protection (East Side) --&gt; OG5</t>
  </si>
  <si>
    <t>Place CMU wall and grout fill at Curtain Wall for flood protection (East Side) --&gt; OG5</t>
  </si>
  <si>
    <t>OG5-01455</t>
  </si>
  <si>
    <t>31-1100-OG5</t>
  </si>
  <si>
    <t>Backfill at Curtain Wall for flood protection (East Side) --&gt; OG5</t>
  </si>
  <si>
    <t>CI NYCHA Update #20.Construction.3.3.5.EFPC.2</t>
  </si>
  <si>
    <t>OG5-01505</t>
  </si>
  <si>
    <t>Excavate at Curtain Wall for flood protection (South Side) --&gt; OG5</t>
  </si>
  <si>
    <t>OG5-01510</t>
  </si>
  <si>
    <t>Form concrete footings at Curtain Wall for flood protection (South Side) --&gt; OG5</t>
  </si>
  <si>
    <t>OG5-01515</t>
  </si>
  <si>
    <t>Rebar concrete footings at Curtain Wall for flood protection (South Side) --&gt; OG5</t>
  </si>
  <si>
    <t>OG5-01520</t>
  </si>
  <si>
    <t>Pour concrete footings at Curtain Wall for flood protection (South Side) --&gt; OG5</t>
  </si>
  <si>
    <t>OG5-01525</t>
  </si>
  <si>
    <t>Strip Forms concrete footings at Curtain Wall for flood protection (South Side) --&gt; OG5</t>
  </si>
  <si>
    <t>OG5-01530</t>
  </si>
  <si>
    <t>Form concrete walls &amp; shelf at Curtain Wall for flood protection (South Side) --&gt; OG5</t>
  </si>
  <si>
    <t>OG5-01535</t>
  </si>
  <si>
    <t>Rebar concrete walls &amp; shelf at Curtain Wall for flood protection (South Side) --&gt; OG5</t>
  </si>
  <si>
    <t>OG5-01540</t>
  </si>
  <si>
    <t>Pour concrete walls &amp; shelf at Curtain Wall for flood protection (South Side) --&gt; OG5</t>
  </si>
  <si>
    <t>OG5-01545</t>
  </si>
  <si>
    <t>Strip Forms concrete walls &amp; shelf at Curtain Wall for flood protection (South Side) --&gt; OG5</t>
  </si>
  <si>
    <t>OG5-01550</t>
  </si>
  <si>
    <t>Place CMU wall and grout fill at Curtain Wall for flood protection (South Side) --&gt; OG5</t>
  </si>
  <si>
    <t>OG5-01555</t>
  </si>
  <si>
    <t>Backfill at Curtain Wall for flood protection (South Side) --&gt; OG5</t>
  </si>
  <si>
    <t>OG5-01560</t>
  </si>
  <si>
    <t>Form for slab at Curtain Wall for flood protection (South Side) --&gt; OG5</t>
  </si>
  <si>
    <t>Rebar &amp; inserts for slab at Curtain Wall for flood protection (South Side) --&gt; OG5</t>
  </si>
  <si>
    <t>Pour slab at Curtain Wall for flood protection (South Side) --&gt; OG5</t>
  </si>
  <si>
    <t>OG5-01575</t>
  </si>
  <si>
    <t>Strip Forms for slab at Curtain Wall for flood protection (South Side) --&gt; OG5</t>
  </si>
  <si>
    <t>Backfill surounding area at Curtain Wall for flood protection (South Side) --&gt; OG5</t>
  </si>
  <si>
    <t>CI NYCHA Update #20.Construction.3.3.5.EFPC.3</t>
  </si>
  <si>
    <t>OG5-01605</t>
  </si>
  <si>
    <t>Excavate at Curtain Wall for flood protection (North Side) --&gt; OG5</t>
  </si>
  <si>
    <t>OG5-01610</t>
  </si>
  <si>
    <t>Form concrete footings at Curtain Wall for flood protection (North Side) --&gt; OG5</t>
  </si>
  <si>
    <t>OG5-01615</t>
  </si>
  <si>
    <t>Rebar concrete footings at Curtain Wall for flood protection (North Side) --&gt; OG5</t>
  </si>
  <si>
    <t>OG5-01620</t>
  </si>
  <si>
    <t>Pour concrete footings at Curtain Wall for flood protection (North Side) --&gt; OG5</t>
  </si>
  <si>
    <t>OG5-01625</t>
  </si>
  <si>
    <t>Strip Forms concrete footings at Curtain Wall for flood protection (North Side) --&gt; OG5</t>
  </si>
  <si>
    <t>OG5-01630</t>
  </si>
  <si>
    <t>Form concrete walls &amp; shelf at Curtain Wall for flood protection (North Side) --&gt; OG5</t>
  </si>
  <si>
    <t>OG5-01635</t>
  </si>
  <si>
    <t>Rebar concrete walls &amp; shelf at Curtain Wall for flood protection (North Side) --&gt; OG5</t>
  </si>
  <si>
    <t>OG5-01640</t>
  </si>
  <si>
    <t>Pour concrete walls &amp; shelf at Curtain Wall for flood protection (North Side) --&gt; OG5</t>
  </si>
  <si>
    <t>OG5-01645</t>
  </si>
  <si>
    <t>Strip Forms concrete walls &amp; shelf at Curtain Wall for flood protection (North Side) --&gt; OG5</t>
  </si>
  <si>
    <t>OG5-01650</t>
  </si>
  <si>
    <t>Place CMU wall and grout fill at Curtain Wall for flood protection (North Side) --&gt; OG5</t>
  </si>
  <si>
    <t>OG5-01655</t>
  </si>
  <si>
    <t>Backfill at Curtain Wall for flood protection (North Side) --&gt; OG5</t>
  </si>
  <si>
    <t>CI NYCHA Update #20.Construction.3.3.5.EFPC.4</t>
  </si>
  <si>
    <t>OG5-01705</t>
  </si>
  <si>
    <t>Excavate at Curtain Wall for flood protection (West Side) --&gt; OG5</t>
  </si>
  <si>
    <t>OG5-01710</t>
  </si>
  <si>
    <t>Form concrete footings at Curtain Wall for flood protection (West Side) --&gt; OG5</t>
  </si>
  <si>
    <t>OG5-01715</t>
  </si>
  <si>
    <t>Rebar concrete footings at Curtain Wall for flood protection (West Side) --&gt; OG5</t>
  </si>
  <si>
    <t>OG5-01720</t>
  </si>
  <si>
    <t>Pour concrete footings at Curtain Wall for flood protection (West Side) --&gt; OG5</t>
  </si>
  <si>
    <t>OG5-01725</t>
  </si>
  <si>
    <t>Strip Forms concrete footings at Curtain Wall for flood protection (West Side) --&gt; OG5</t>
  </si>
  <si>
    <t>OG5-01730</t>
  </si>
  <si>
    <t>Form concrete walls &amp; shelf at Curtain Wall for flood protection (West Side) --&gt; OG5</t>
  </si>
  <si>
    <t>OG5-01735</t>
  </si>
  <si>
    <t>Rebar concrete walls &amp; shelf at Curtain Wall for flood protection (West Side) --&gt; OG5</t>
  </si>
  <si>
    <t>OG5-01740</t>
  </si>
  <si>
    <t>Pour concrete walls &amp; shelf at Curtain Wall for flood protection (West Side) --&gt; OG5</t>
  </si>
  <si>
    <t>OG5-01745</t>
  </si>
  <si>
    <t>Strip Forms concrete walls &amp; shelf at Curtain Wall for flood protection (West Side) --&gt; OG5</t>
  </si>
  <si>
    <t>OG5-01750</t>
  </si>
  <si>
    <t>Place CMU wall and grout fill at Curtain Wall for flood protection (West Side) --&gt; OG5</t>
  </si>
  <si>
    <t>OG5-01755</t>
  </si>
  <si>
    <t>Backfill at Curtain Wall for flood protection (West Side) --&gt; OG5</t>
  </si>
  <si>
    <t>CI NYCHA Update #20.Construction.3.3.5.EFPC.5</t>
  </si>
  <si>
    <t>OG5-01805</t>
  </si>
  <si>
    <t>Excavate for concrete shelf around bldg perimeter --&gt; OG5</t>
  </si>
  <si>
    <t>Place rebar for concrete shelf around bldg perimeter --&gt; OG5</t>
  </si>
  <si>
    <t>OG5-01815</t>
  </si>
  <si>
    <t>Pour concrete shelf around bldg perimeter --&gt; OG5</t>
  </si>
  <si>
    <t>Place infill concrete in area ways around bldg perimeter --&gt; OG5</t>
  </si>
  <si>
    <t>Place waterproofing on concrete shelf around bldg perimeter --&gt; OG5</t>
  </si>
  <si>
    <t>Place CMU around bldg perimeter --OG5</t>
  </si>
  <si>
    <t>OG5-01835</t>
  </si>
  <si>
    <t>Place waterproofing on CMU around bldg perimeter --&gt; OG5</t>
  </si>
  <si>
    <t>OG5-01840</t>
  </si>
  <si>
    <t>Place window frames around bldg perimeter --&gt; OG5</t>
  </si>
  <si>
    <t>OG5-01845</t>
  </si>
  <si>
    <t>Place insulation, brick, cavity fill, capstone/window sill around bldg perimeter --&gt; OG5</t>
  </si>
  <si>
    <t>OG5-01850</t>
  </si>
  <si>
    <t>Backfill around bdg perimeter --&gt; OG5</t>
  </si>
  <si>
    <t>Place frame / stucco / and signs at entrances --&gt; OG5</t>
  </si>
  <si>
    <t>Place window floodgates at windows --&gt; OG5</t>
  </si>
  <si>
    <t>Install signs --&gt; OG5</t>
  </si>
  <si>
    <t>CI NYCHA Update #20.Construction.3.3.5.5</t>
  </si>
  <si>
    <t>03-1400-OG5</t>
  </si>
  <si>
    <t>Drill dowels and place rebar for boiler room concrete walls  --&gt; OG5</t>
  </si>
  <si>
    <t>OG5-01355</t>
  </si>
  <si>
    <t>Form boiler room concrete walls --&gt; OG5</t>
  </si>
  <si>
    <t>OG5-01360</t>
  </si>
  <si>
    <t>Pour Concrete boiler room walls --&gt; OG5</t>
  </si>
  <si>
    <t>OG5-01365</t>
  </si>
  <si>
    <t>Strip Forms boiler room concrete walls --&gt; OG5</t>
  </si>
  <si>
    <t>Place crystaline waterproofing on perimeter walls - cellar --&gt; OG5</t>
  </si>
  <si>
    <t>CI NYCHA Update #20.Construction.3.3.5.6</t>
  </si>
  <si>
    <t>OG5-01385</t>
  </si>
  <si>
    <t>Refurbish Elevator 1  --&gt; OG5 (Omitted PCOCO 69)</t>
  </si>
  <si>
    <t>OG5-01390</t>
  </si>
  <si>
    <t>Refurbish Elevator 2 --&gt; OG5 (Omitted PCOCO 69)</t>
  </si>
  <si>
    <t>CI NYCHA Update #20.Construction.3.3.5.7</t>
  </si>
  <si>
    <t>OG5-09005</t>
  </si>
  <si>
    <t>OG5-09010</t>
  </si>
  <si>
    <t>02-6010-OG4</t>
  </si>
  <si>
    <t>Selective Demo (Pumps etc..) - Cellar --&gt; OG4</t>
  </si>
  <si>
    <t>02-6010-OG5</t>
  </si>
  <si>
    <t>Selective Demo (Pumps etc..) - Cellar --&gt; OG5</t>
  </si>
  <si>
    <t>OGP1-02130</t>
  </si>
  <si>
    <t>Pull &amp; Terminate Automatic Temperature Control Cable - OG-8 --&gt; OG-4</t>
  </si>
  <si>
    <t>OGP1-02150</t>
  </si>
  <si>
    <t>Pull &amp; Terminate Automatic Temperature Control Cable - OG-8 --&gt; OG-5</t>
  </si>
  <si>
    <t>OG5-03010</t>
  </si>
  <si>
    <t>OG5-03020</t>
  </si>
  <si>
    <t>OG5-03035</t>
  </si>
  <si>
    <t>OG5-03040</t>
  </si>
  <si>
    <t>OG5-03105</t>
  </si>
  <si>
    <t>OG5-03120</t>
  </si>
  <si>
    <t>OG5-03125</t>
  </si>
  <si>
    <t>OG5-03130</t>
  </si>
  <si>
    <t>OG5-03135</t>
  </si>
  <si>
    <t>OG5-03140</t>
  </si>
  <si>
    <t>OG5-03115</t>
  </si>
  <si>
    <t>OG5-03110</t>
  </si>
  <si>
    <t>OG5-03205</t>
  </si>
  <si>
    <t>OG5-03220</t>
  </si>
  <si>
    <t>OG5-03230</t>
  </si>
  <si>
    <t>OG5-03235</t>
  </si>
  <si>
    <t>OG5-03240</t>
  </si>
  <si>
    <t>OG5-03210</t>
  </si>
  <si>
    <t>OG5-03215</t>
  </si>
  <si>
    <t>OG5-03305</t>
  </si>
  <si>
    <t>DOB Mechanical/Plumbing Inspection - OG5</t>
  </si>
  <si>
    <t>Perform Start-Up Testing - OG5</t>
  </si>
  <si>
    <t>OG5-03315</t>
  </si>
  <si>
    <t>Start-Up Testing &amp; Commissioning Mechanical/Plumbing - OG5</t>
  </si>
  <si>
    <t>OG5-03320</t>
  </si>
  <si>
    <t>Perform Punch List - Electrical/Mechanical/Plumbing Work - OG5</t>
  </si>
  <si>
    <t>OG5-03330</t>
  </si>
  <si>
    <t>Perform Training/Deliver Spare Parts - Electrical/Mechanical/Plumbing Work - OG5</t>
  </si>
  <si>
    <t>OG5-03325</t>
  </si>
  <si>
    <t>Final Inspection/Accept Electrical/Mechanical/Plumbing Work - OG5</t>
  </si>
  <si>
    <t>OG5-03335</t>
  </si>
  <si>
    <t>Remove Redundant Services - OG5</t>
  </si>
  <si>
    <t>CI NYCHA Update #20.Construction.5.6.Removals1</t>
  </si>
  <si>
    <t>Install Site Fencing - O'Dwyer Gardens - West (OG-9)</t>
  </si>
  <si>
    <t>OGW-01010</t>
  </si>
  <si>
    <t>OGW-01045</t>
  </si>
  <si>
    <t>OGW-01050</t>
  </si>
  <si>
    <t>OGW-01055</t>
  </si>
  <si>
    <t>OGW-01065</t>
  </si>
  <si>
    <t>OGW-01070</t>
  </si>
  <si>
    <t>OGW-01075</t>
  </si>
  <si>
    <t>OGW-01080</t>
  </si>
  <si>
    <t>OGW-01085</t>
  </si>
  <si>
    <t>OGW-01105</t>
  </si>
  <si>
    <t>Excavate for CW Pipe - OG3 --&gt; OG9</t>
  </si>
  <si>
    <t>OGW-01110</t>
  </si>
  <si>
    <t>Install CW Piping - OG3 --&gt; OG9</t>
  </si>
  <si>
    <t>Test CW Piping - OG3 --&gt; OG9</t>
  </si>
  <si>
    <t>OGW-01120</t>
  </si>
  <si>
    <t>Backfill CW Piping - OG3 --&gt; OG9</t>
  </si>
  <si>
    <t>OGW-01150</t>
  </si>
  <si>
    <t>Excavate for Electric OG3--&gt; OG9</t>
  </si>
  <si>
    <t>Install Electrical Conduit  OG3--&gt; OG9</t>
  </si>
  <si>
    <t>OGW-01160</t>
  </si>
  <si>
    <t>Encase conduit in concrete  OG3--&gt; OG9</t>
  </si>
  <si>
    <t>OGW-01165</t>
  </si>
  <si>
    <t>Backfill Electrical  OG3--&gt; OG9</t>
  </si>
  <si>
    <t>OGW-01405</t>
  </si>
  <si>
    <t>National Gas to Install Line - W35th --&gt; OG9</t>
  </si>
  <si>
    <t>OGW-01205</t>
  </si>
  <si>
    <t>Excavate for Electric OG3--&gt; MH</t>
  </si>
  <si>
    <t>OGW-01210</t>
  </si>
  <si>
    <t>Install Electrical Conduit OG3--&gt; MH</t>
  </si>
  <si>
    <t>OGW-01215</t>
  </si>
  <si>
    <t>Encase conduit in concrete OG3--&gt; MH</t>
  </si>
  <si>
    <t>OGW-01220</t>
  </si>
  <si>
    <t>Backfill Electrical OG3 --&gt; MH</t>
  </si>
  <si>
    <t>OGW-01230</t>
  </si>
  <si>
    <t>Excavate for Electric  OG2 -&gt; OG9</t>
  </si>
  <si>
    <t>OGW-01235</t>
  </si>
  <si>
    <t>Install Electrical Conduit &amp; MH  OG2 -&gt; OG9</t>
  </si>
  <si>
    <t>OGW-01240</t>
  </si>
  <si>
    <t>Encase conduit in concrete OG2 -&gt; OG9</t>
  </si>
  <si>
    <t>OGW-01245</t>
  </si>
  <si>
    <t>Backfill Electrical OG2 -&gt; OG9</t>
  </si>
  <si>
    <t>OGW-01255</t>
  </si>
  <si>
    <t>Excavate for Electric  OG2--&gt; MH</t>
  </si>
  <si>
    <t>OGW-01260</t>
  </si>
  <si>
    <t>Install Electrical Conduit OG2--&gt; MH</t>
  </si>
  <si>
    <t>OGW-01265</t>
  </si>
  <si>
    <t>Encase conduit in concrete OG2--&gt; MH</t>
  </si>
  <si>
    <t>OGW-01270</t>
  </si>
  <si>
    <t>Backfill Electrical OG2 --&gt; MH</t>
  </si>
  <si>
    <t>OGW-01275</t>
  </si>
  <si>
    <t>Excavate for Steam OG4--&gt; OG3</t>
  </si>
  <si>
    <t>Install Steam piping OG4--&gt; OG3 -</t>
  </si>
  <si>
    <t>OGW-01285</t>
  </si>
  <si>
    <t>Test Steam Piping OG4--&gt; OG3</t>
  </si>
  <si>
    <t>OGW-01290</t>
  </si>
  <si>
    <t>Backfill Steam Piping OG4--&gt; OG3</t>
  </si>
  <si>
    <t>OGW-01505</t>
  </si>
  <si>
    <t>Excavate for water line to drinking fountain OGW --&gt; Water Main W32nd Street</t>
  </si>
  <si>
    <t>OGW-01510</t>
  </si>
  <si>
    <t>Install water line to drinking fountain OGW --&gt; Water Main W32nd Street</t>
  </si>
  <si>
    <t>OGW-01515</t>
  </si>
  <si>
    <t>Tap water main for drinking fountain water line OGW --&gt; Water Main W32nd Street</t>
  </si>
  <si>
    <t>OGW-01520</t>
  </si>
  <si>
    <t>Backfill water line drinking fountain OGW --&gt; Water Main W32nd Street</t>
  </si>
  <si>
    <t>OGW-01560</t>
  </si>
  <si>
    <t>Excavate and Install Area Drains AD14 to AD13 TO AD7 Piping &amp; Tie-in to Existing</t>
  </si>
  <si>
    <t>OGW-01565</t>
  </si>
  <si>
    <t>Backfill Area Drains AD14 to AD13 TO AD7 Piping</t>
  </si>
  <si>
    <t>OGW-01287</t>
  </si>
  <si>
    <t>Install Automatic Temperature Control Conduit - OG4--&gt; OG3</t>
  </si>
  <si>
    <t>OGW-01100</t>
  </si>
  <si>
    <t>OGW-01117</t>
  </si>
  <si>
    <t>Install Automatic Temperature Control Conduit - OG3 --&gt; OG9</t>
  </si>
  <si>
    <t>OGW-01295</t>
  </si>
  <si>
    <t>Excavate for Steam &amp; HW OG3--&gt; OG2</t>
  </si>
  <si>
    <t>OGW-01300</t>
  </si>
  <si>
    <t>Install Steam and HW piping OG3--&gt; OG2</t>
  </si>
  <si>
    <t>OGW-01305</t>
  </si>
  <si>
    <t>Test Steam &amp; HW Piping OG3--&gt; OG2</t>
  </si>
  <si>
    <t>31-2200-OGE</t>
  </si>
  <si>
    <t>Backfill Steam &amp; HW Piping OG3--&gt; OG2</t>
  </si>
  <si>
    <t>OGW-01310</t>
  </si>
  <si>
    <t>Install Automatic Temperature Control Conduit - OG3--&gt; OG2</t>
  </si>
  <si>
    <t>CI NYCHA Update #20.Construction.5.6.1</t>
  </si>
  <si>
    <t>OGW-01605</t>
  </si>
  <si>
    <t>Excavate for retaining wall --&gt; OG Phase 3A</t>
  </si>
  <si>
    <t>Form Retaining wall footing --&gt; OG Phase 3A</t>
  </si>
  <si>
    <t>OGW-01615</t>
  </si>
  <si>
    <t>Rebar Retaining wall footing --&gt; OG Phase 3A</t>
  </si>
  <si>
    <t>OGW-01620</t>
  </si>
  <si>
    <t>Pour Retaining wall footing --&gt; OG Phase 3A</t>
  </si>
  <si>
    <t>OGW-01625</t>
  </si>
  <si>
    <t>Strip Retaining wall footing --&gt; OG Phase 3A</t>
  </si>
  <si>
    <t>OGW-01630</t>
  </si>
  <si>
    <t>Form Retaining wall --&gt; OG Phase 3A</t>
  </si>
  <si>
    <t>OGW-01635</t>
  </si>
  <si>
    <t>Rebar Retaining wall --&gt; OG Phase 3A</t>
  </si>
  <si>
    <t>OGW-01640</t>
  </si>
  <si>
    <t>Pour Retaining wall --&gt; OG Phase 3A</t>
  </si>
  <si>
    <t>OGW-01645</t>
  </si>
  <si>
    <t>Strip Retaining wall --&gt; OG Phase 3A</t>
  </si>
  <si>
    <t>CI NYCHA Update #20.Construction.5.6.5</t>
  </si>
  <si>
    <t>Install Street Curbs --&gt; OG Phase 3A</t>
  </si>
  <si>
    <t>Install sidewalks --&gt; OG Phase 3A</t>
  </si>
  <si>
    <t>OGW-01715</t>
  </si>
  <si>
    <t>Install curb around play area --&gt; OG Phase 3A</t>
  </si>
  <si>
    <t>OGW-01720</t>
  </si>
  <si>
    <t>Install Safety Surface --&gt; OG Phase 3A</t>
  </si>
  <si>
    <t>OGW-01725</t>
  </si>
  <si>
    <t>Install site furniture concrete foundations --&gt; OG Phase 3A</t>
  </si>
  <si>
    <t>Install integrally colored concrete walkways --&gt; OG Phase 3A</t>
  </si>
  <si>
    <t>Install Play area items --&gt; OG Phase 3A</t>
  </si>
  <si>
    <t>Install fence around play area --&gt; OG Phase 3A</t>
  </si>
  <si>
    <t>Install Fence at building --&gt; OG9</t>
  </si>
  <si>
    <t>Place Site Furniture --&gt; OG Phase 3A</t>
  </si>
  <si>
    <t>Place topsoil --&gt; OG Phase 3A</t>
  </si>
  <si>
    <t>Place trees and plantings --&gt; OG Phase 3A</t>
  </si>
  <si>
    <t>OGW-01765</t>
  </si>
  <si>
    <t>Place lawn --&gt; OG Phase 3A</t>
  </si>
  <si>
    <t>Demobilize from OG Phase 3A</t>
  </si>
  <si>
    <t>CI NYCHA Update #20.Construction.5.6.7</t>
  </si>
  <si>
    <t>OGW-01805</t>
  </si>
  <si>
    <t>OGW-01810</t>
  </si>
  <si>
    <t>CI NYCHA Update #20.Construction.5.4.7</t>
  </si>
  <si>
    <t>OG9-01030</t>
  </si>
  <si>
    <t>Form Plumbing Shafts &amp; Ftgs Below Water Table --&gt; OG9</t>
  </si>
  <si>
    <t>Rebar Plumbing Shafts &amp; Ftgs Below Water Table --&gt; OG9</t>
  </si>
  <si>
    <t>03-1900-OG9</t>
  </si>
  <si>
    <t>Pour Plumbing Shafts &amp; Ftgs Below Water Table --&gt; OG9</t>
  </si>
  <si>
    <t>OG9-01045</t>
  </si>
  <si>
    <t>Strip Forms Plumbing Shafts &amp; Ftgs Below Water Table --&gt; OG9</t>
  </si>
  <si>
    <t>Waterproof/Insulation Plumbing Shaft ----&gt; OG9</t>
  </si>
  <si>
    <t>Excavate For Plumbing Shaft &amp; Ftgs/Piers Below Water Table --&gt; OG9</t>
  </si>
  <si>
    <t>OG9-01020</t>
  </si>
  <si>
    <t>Prepare Subgrade For Plumbing Shafts &amp; Ftgs / Piers Below Water Table --&gt; OG9</t>
  </si>
  <si>
    <t>31-1400-OG9</t>
  </si>
  <si>
    <t>Backfill Plumbing Shaft &amp; Ftgs/Piers --&gt; OG9</t>
  </si>
  <si>
    <t>OG9-01065</t>
  </si>
  <si>
    <t>Excavate For Remaining Ftgs/Pier/Grade Beams --&gt; OG9</t>
  </si>
  <si>
    <t>03-1000-OG9</t>
  </si>
  <si>
    <t>Form Remaining Ftgs/Piers/Grade Beams --&gt; OG9</t>
  </si>
  <si>
    <t>Rebar Remaining Ftgs/Piers/Grade Beams --&gt; OG9</t>
  </si>
  <si>
    <t>OG9-01080</t>
  </si>
  <si>
    <t>Pour Remaining Ftgs/Piers/Grade Beams --&gt; OG9</t>
  </si>
  <si>
    <t>OG9-01085</t>
  </si>
  <si>
    <t>Strip Forms Remaining Ftgs/Piers/Grade Beams --&gt; OG9</t>
  </si>
  <si>
    <t>OG9-01090</t>
  </si>
  <si>
    <t>Install Remaining Steam Into OG9 (5' from the building)</t>
  </si>
  <si>
    <t>OG9-01095</t>
  </si>
  <si>
    <t>Backfill Remaining Ftgs/Piers/Grade Beams / Prepare Subgrade --&gt; OG9</t>
  </si>
  <si>
    <t>Install Structural Steel Framing - 1st Floor --&gt; OG9</t>
  </si>
  <si>
    <t>OG9-01110</t>
  </si>
  <si>
    <t>Install Metal Deck --&gt; OG9</t>
  </si>
  <si>
    <t>OG9-01115</t>
  </si>
  <si>
    <t>Form Pour Strip Concrete Stair South Side ---&gt; OG9</t>
  </si>
  <si>
    <t>OG9-01120</t>
  </si>
  <si>
    <t>Install Metal Stairs --&gt; OG9</t>
  </si>
  <si>
    <t>07-1100-OG9</t>
  </si>
  <si>
    <t>Place Insulation Below First Floor --&gt; OG9</t>
  </si>
  <si>
    <t>Place WWF First Floor Slab --&gt; OG9</t>
  </si>
  <si>
    <t>Pour First Floor Slab --&gt; OG9</t>
  </si>
  <si>
    <t>OG9-01150</t>
  </si>
  <si>
    <t>Form First Floor Concrete Walls First Face And Col Encasements--&gt; OG9</t>
  </si>
  <si>
    <t>OG9-01155</t>
  </si>
  <si>
    <t>Rebar First Floor Concrete Walls --&gt; OG9</t>
  </si>
  <si>
    <t>OG9-01160</t>
  </si>
  <si>
    <t>Form First Floor Concrete Walls 2Nd Face --&gt; OG9</t>
  </si>
  <si>
    <t>OG9-01165</t>
  </si>
  <si>
    <t>Form, Rebar &amp; Pour Concrete Pads 1st Floor --&gt; OG9 - N/A</t>
  </si>
  <si>
    <t>Place WWF 2nd Floor Slab --&gt; OG9</t>
  </si>
  <si>
    <t>Pour 2nd Floor Slab / First Floor Walls &amp; Col Encasements --&gt; OG9</t>
  </si>
  <si>
    <t>OG9-01180</t>
  </si>
  <si>
    <t>Strip Forms First Floor Walls &amp; Col Encasements --&gt; OG9</t>
  </si>
  <si>
    <t>OG9-01185</t>
  </si>
  <si>
    <t>Form Concrete Pads 2nd Floor --&gt;OG9</t>
  </si>
  <si>
    <t>Place WWF Roof Slab --&gt; OG9</t>
  </si>
  <si>
    <t>OG9-01210</t>
  </si>
  <si>
    <t>Pour Roof Slab and 2nd Floor Conc Pads --&gt;OG9</t>
  </si>
  <si>
    <t>OG9-01215</t>
  </si>
  <si>
    <t>Strip Forms Concrete Pads 2nd Floor --&gt;OG9</t>
  </si>
  <si>
    <t>Install Spray-On Fireproofing on St Stl --&gt; OG9</t>
  </si>
  <si>
    <t>Place CMU 1st, 2nd Floors and Roof --&gt;  OG9</t>
  </si>
  <si>
    <t>OG9-01240</t>
  </si>
  <si>
    <t>Install Stud Framing 1st, 2nd Floors and Roof --&gt; OG9</t>
  </si>
  <si>
    <t>Install Doors --&gt; OG9</t>
  </si>
  <si>
    <t>Install Cast Stone Panels --&gt; OG9</t>
  </si>
  <si>
    <t>Install Insulated Metal Panels/Louvers  --&gt; OG9</t>
  </si>
  <si>
    <t>Install MEP Roof Penetrations &amp; Drains - OG9</t>
  </si>
  <si>
    <t>Install Roofing --&gt; OG9</t>
  </si>
  <si>
    <t>Install Dunnage Gratings --&gt; OG9</t>
  </si>
  <si>
    <t>Install Brick Façade &amp; Stone --&gt; OG9</t>
  </si>
  <si>
    <t>OG9-01285</t>
  </si>
  <si>
    <t>Install Flood Vents And Small Louvers --&gt; OG9</t>
  </si>
  <si>
    <t>Install Stair And Roof Platform Railings --&gt; OG9</t>
  </si>
  <si>
    <t>Install Ladders --&gt; OG9</t>
  </si>
  <si>
    <t>Install Sheetrock and Stucco --&gt; OG9</t>
  </si>
  <si>
    <t>Install Ceramic Tile --&gt; OG9</t>
  </si>
  <si>
    <t>Install Acoustical Ceiling --&gt; OG9</t>
  </si>
  <si>
    <t>OG9-01320</t>
  </si>
  <si>
    <t>Place Crystaline Waterproofing In Plumbing Shaft --&gt; OG9</t>
  </si>
  <si>
    <t>Paint All Areas --&gt; OG9</t>
  </si>
  <si>
    <t>Install Signs --&gt; OG9</t>
  </si>
  <si>
    <t>OG9-01235</t>
  </si>
  <si>
    <t>Install Waterproofing to Parapet --&gt; OG9</t>
  </si>
  <si>
    <t>Install Stucco Soffit --&gt; OG9</t>
  </si>
  <si>
    <t>Install Insulated Metal Panels left out for Access --&gt; OG9</t>
  </si>
  <si>
    <t>OG9-01092</t>
  </si>
  <si>
    <t>Install Remaining HW/CW Into OG9  (5' from the building)</t>
  </si>
  <si>
    <t>OG9-01094</t>
  </si>
  <si>
    <t>Install Remaining Electrical POE Into OG9</t>
  </si>
  <si>
    <t>OG9-03005</t>
  </si>
  <si>
    <t>OG9-03010</t>
  </si>
  <si>
    <t>OG9-03110</t>
  </si>
  <si>
    <t>Rig Fuel Oil Tank &amp; Piping - 1st Floor - N/A</t>
  </si>
  <si>
    <t>OG9-03125</t>
  </si>
  <si>
    <t>OG9-03130</t>
  </si>
  <si>
    <t>Install FOT Controls - 1st Floor</t>
  </si>
  <si>
    <t>OG9-03150</t>
  </si>
  <si>
    <t>OG9-03205</t>
  </si>
  <si>
    <t>OG9-03225</t>
  </si>
  <si>
    <t>OG9-03235</t>
  </si>
  <si>
    <t>OG9-03240</t>
  </si>
  <si>
    <t>OG9-03245</t>
  </si>
  <si>
    <t>OG9-03250</t>
  </si>
  <si>
    <t>OG9-03207</t>
  </si>
  <si>
    <t>OG9-03242</t>
  </si>
  <si>
    <t>OG9-03405</t>
  </si>
  <si>
    <t>OG9-03410</t>
  </si>
  <si>
    <t>OG9-03415</t>
  </si>
  <si>
    <t>Install Insulation - Roof - N/A</t>
  </si>
  <si>
    <t>OG9-03505</t>
  </si>
  <si>
    <t>DOB Mechanical/Plumbing Inspection - OG9</t>
  </si>
  <si>
    <t>OG9-03510</t>
  </si>
  <si>
    <t>Perform Start-Up Testing - OG9</t>
  </si>
  <si>
    <t>OG9-03515</t>
  </si>
  <si>
    <t>Start-Up Testing &amp; Commissioning Mechanical/Plumbing - OG9</t>
  </si>
  <si>
    <t>OG9-03520</t>
  </si>
  <si>
    <t>Perform Punch List - Electrical/Mechanical/Plumbing Work - OG9</t>
  </si>
  <si>
    <t>OG9-03530</t>
  </si>
  <si>
    <t>Perform Training/Deliver Spare Parts - Electrical/Mechanical/Plumbing Work - OG9</t>
  </si>
  <si>
    <t>OG9-03525</t>
  </si>
  <si>
    <t>Final Inspection/Accept Electrical/Mechanical/Plumbing Work - OG9</t>
  </si>
  <si>
    <t>CI NYCHA Update #20.Construction.5.3.5.1</t>
  </si>
  <si>
    <t>Asbestos Abatement - gaskets - cellar - OG3</t>
  </si>
  <si>
    <t>Asbestos Abatement - wire insulation - cellar --&gt; OG3</t>
  </si>
  <si>
    <t>Asbestos Abatement - flooring materials at slab penetrations - cellar --&gt; OG3</t>
  </si>
  <si>
    <t>Asbestos Abatement - pipe insulation - cellar --&gt; OG3</t>
  </si>
  <si>
    <t>OG3-01025</t>
  </si>
  <si>
    <t>Asbestos Abatement - Window Sills - 1st Floor --&gt; OG3</t>
  </si>
  <si>
    <t>OG3-01030</t>
  </si>
  <si>
    <t>Asbestos Abatement - caulk @ windows and areaway vents --&gt; OG3</t>
  </si>
  <si>
    <t>CI NYCHA Update #20.Construction.5.3.5.2</t>
  </si>
  <si>
    <t>02-6005-OG3</t>
  </si>
  <si>
    <t>Selective Demo (Plaster walls, Doors, windows) - Cellar --&gt; OG3</t>
  </si>
  <si>
    <t>OG3-01110</t>
  </si>
  <si>
    <t>Selective Demo (Doors, windows) - 1st Floor --&gt; OG3</t>
  </si>
  <si>
    <t>Selective Demo (Areaway drain, slab, wall) --&gt; OG3</t>
  </si>
  <si>
    <t>OG3-01205</t>
  </si>
  <si>
    <t>Selective Demo (Existing Ramp, railing) - 1st Floor --&gt; OG3</t>
  </si>
  <si>
    <t>Selective Demo - Slab openings for mechanical - Cellar &amp; 1st Floor --&gt; OG3</t>
  </si>
  <si>
    <t>OG3-01215</t>
  </si>
  <si>
    <t>Selective Demo - 2nd Floor Apartment for Electrical Room --&gt; OG3</t>
  </si>
  <si>
    <t>CI NYCHA Update #20.Construction.5.3.5.4</t>
  </si>
  <si>
    <t>OG3-01310</t>
  </si>
  <si>
    <t>Make openings in floor for conduit penetrations - 2nd floor apartments --&gt; OG3</t>
  </si>
  <si>
    <t>Install beams below floor - 2nd floor apartments --&gt; OG3</t>
  </si>
  <si>
    <t>Install FRP around floor openings - 2nd floor apartments --&gt; OG3</t>
  </si>
  <si>
    <t>Frame walls / install door for electrical room - 2nd floor --&gt; OG3</t>
  </si>
  <si>
    <t>Install drywall / tape / spackle - electrical room - 2nd floor --&gt; OG3</t>
  </si>
  <si>
    <t>OG3-01335</t>
  </si>
  <si>
    <t>Paint walls and seal floor electrical room - 2nd Floor --&gt; OG3</t>
  </si>
  <si>
    <t>Install VCT @ electrical room - 2nd Floor --&gt; OG3</t>
  </si>
  <si>
    <t>CI NYCHA Update #20.Construction.5.3.5.EFPC.1</t>
  </si>
  <si>
    <t>31-1000-OG3</t>
  </si>
  <si>
    <t>Excavate at Curtain Wall for flood protection (East Side) --&gt; OG3</t>
  </si>
  <si>
    <t>03-1100-OG3</t>
  </si>
  <si>
    <t>Form concrete footings at Curtain Wall for flood protection (East Side) --&gt; OG3</t>
  </si>
  <si>
    <t>Rebar concrete footings at Curtain Wall for flood protection (East Side) --&gt; OG3</t>
  </si>
  <si>
    <t>OG3-01420</t>
  </si>
  <si>
    <t>Pour concrete footings at Curtain Wall for flood protection (East Side) --&gt; OG3</t>
  </si>
  <si>
    <t>OG3-01425</t>
  </si>
  <si>
    <t>Strip Forms concrete footings at Curtain Wall for flood protection (East Side) --&gt; OG3</t>
  </si>
  <si>
    <t>OG3-01430</t>
  </si>
  <si>
    <t>Form concrete walls &amp; shelf at Curtain Wall for flood protection (East Side) --&gt; OG3</t>
  </si>
  <si>
    <t>03-2100-OG3</t>
  </si>
  <si>
    <t>Rebar concrete walls &amp; shelf at Curtain Wall for flood protection (East Side) --&gt; OG3</t>
  </si>
  <si>
    <t>Pour concrete walls &amp; shelf at Curtain Wall for flood protection (East Side) --&gt; OG3</t>
  </si>
  <si>
    <t>OG3-01445</t>
  </si>
  <si>
    <t>Strip Forms concrete walls &amp; shelf at Curtain Wall for flood protection (East Side) --&gt; OG3</t>
  </si>
  <si>
    <t>Place CMU wall and grout fill at Curtain Wall for flood protection (East Side) --&gt; OG3</t>
  </si>
  <si>
    <t>OG3-01455</t>
  </si>
  <si>
    <t>31-1100-OG3</t>
  </si>
  <si>
    <t>Backfill at Curtain Wall for flood protection (East Side) --&gt; OG3</t>
  </si>
  <si>
    <t>CI NYCHA Update #20.Construction.5.3.5.EFPC.2</t>
  </si>
  <si>
    <t>OG3-01505</t>
  </si>
  <si>
    <t>Excavate at Curtain Wall for flood protection (South Side) --&gt; OG3</t>
  </si>
  <si>
    <t>OG3-01510</t>
  </si>
  <si>
    <t>Form concrete footings at Curtain Wall for flood protection (South Side) --&gt; OG3</t>
  </si>
  <si>
    <t>OG3-01515</t>
  </si>
  <si>
    <t>Rebar concrete footings at Curtain Wall for flood protection (South Side) --&gt; OG3</t>
  </si>
  <si>
    <t>OG3-01520</t>
  </si>
  <si>
    <t>Pour concrete footings at Curtain Wall for flood protection (South Side) --&gt; OG3</t>
  </si>
  <si>
    <t>OG3-01525</t>
  </si>
  <si>
    <t>Strip Forms concrete footings at Curtain Wall for flood protection (South Side) --&gt; OG3</t>
  </si>
  <si>
    <t>OG3-01530</t>
  </si>
  <si>
    <t>Form concrete walls &amp; shelf at Curtain Wall for flood protection (South Side) --&gt; OG3</t>
  </si>
  <si>
    <t>OG3-01535</t>
  </si>
  <si>
    <t>Rebar concrete walls &amp; shelf at Curtain Wall for flood protection (South Side) --&gt; OG3</t>
  </si>
  <si>
    <t>OG3-01540</t>
  </si>
  <si>
    <t>Pour concrete walls &amp; shelf at Curtain Wall for flood protection (South Side) --&gt; OG3</t>
  </si>
  <si>
    <t>OG3-01545</t>
  </si>
  <si>
    <t>Strip Forms concrete walls &amp; shelf at Curtain Wall for flood protection (South Side) --&gt; OG3</t>
  </si>
  <si>
    <t>OG3-01550</t>
  </si>
  <si>
    <t>Place CMU wall and grout fill at Curtain Wall for flood protection (South Side) --&gt; OG3</t>
  </si>
  <si>
    <t>OG3-01555</t>
  </si>
  <si>
    <t>Backfill at Curtain Wall for flood protection (South Side) --&gt; OG3</t>
  </si>
  <si>
    <t>CI NYCHA Update #20.Construction.5.3.5.EFPC.3</t>
  </si>
  <si>
    <t>OG3-01605</t>
  </si>
  <si>
    <t>Excavate at Curtain Wall for flood protection (North Side) --&gt; OG3</t>
  </si>
  <si>
    <t>OG3-01610</t>
  </si>
  <si>
    <t>Form concrete footings at Curtain Wall for flood protection (North Side) --&gt; OG3</t>
  </si>
  <si>
    <t>Rebar concrete footings at Curtain Wall for flood protection (North Side) --&gt; OG3</t>
  </si>
  <si>
    <t>OG3-01620</t>
  </si>
  <si>
    <t>Pour concrete footings at Curtain Wall for flood protection (North Side) --&gt; OG3</t>
  </si>
  <si>
    <t>OG3-01625</t>
  </si>
  <si>
    <t>Strip Forms concrete footings at Curtain Wall for flood protection (North Side) --&gt; OG3</t>
  </si>
  <si>
    <t>OG3-01630</t>
  </si>
  <si>
    <t>Form concrete walls &amp; shelf at Curtain Wall for flood protection (North Side) --&gt; OG3</t>
  </si>
  <si>
    <t>OG3-01635</t>
  </si>
  <si>
    <t>Rebar concrete walls &amp; shelf at Curtain Wall for flood protection (North Side) --&gt; OG3</t>
  </si>
  <si>
    <t>OG3-01640</t>
  </si>
  <si>
    <t>Pour concrete walls &amp; shelf at Curtain Wall for flood protection (North Side) --&gt; OG3</t>
  </si>
  <si>
    <t>OG3-01645</t>
  </si>
  <si>
    <t>Strip Forms concrete walls &amp; shelf at Curtain Wall for flood protection (North Side) --&gt; OG3</t>
  </si>
  <si>
    <t>OG3-01650</t>
  </si>
  <si>
    <t>Place CMU wall and grout fill at Curtain Wall for flood protection (North Side) --&gt; OG3</t>
  </si>
  <si>
    <t>OG3-01655</t>
  </si>
  <si>
    <t>Backfill at Curtain Wall for flood protection (North Side) --&gt; OG3</t>
  </si>
  <si>
    <t>CI NYCHA Update #20.Construction.5.3.5.EFPC.4</t>
  </si>
  <si>
    <t>OG3-01705</t>
  </si>
  <si>
    <t>Excavate at Curtain Wall for flood protection (West Side) --&gt; OG3</t>
  </si>
  <si>
    <t>OG3-01710</t>
  </si>
  <si>
    <t>Form concrete footings at Curtain Wall for flood protection (West Side) --&gt; OG3</t>
  </si>
  <si>
    <t>OG3-01715</t>
  </si>
  <si>
    <t>Rebar concrete footings at Curtain Wall for flood protection (West Side) --&gt; OG3</t>
  </si>
  <si>
    <t>OG3-01720</t>
  </si>
  <si>
    <t>Pour concrete footings at Curtain Wall for flood protection (West Side) --&gt; OG3</t>
  </si>
  <si>
    <t>OG3-01725</t>
  </si>
  <si>
    <t>Strip Forms concrete footings at Curtain Wall for flood protection (West Side) --&gt; OG3</t>
  </si>
  <si>
    <t>OG3-01730</t>
  </si>
  <si>
    <t>Form concrete walls &amp; shelf at Curtain Wall for flood protection (West Side) --&gt; OG3</t>
  </si>
  <si>
    <t>OG3-01735</t>
  </si>
  <si>
    <t>Rebar concrete walls &amp; shelf at Curtain Wall for flood protection (West Side) --&gt; OG3</t>
  </si>
  <si>
    <t>OG3-01740</t>
  </si>
  <si>
    <t>Pour concrete walls &amp; shelf at Curtain Wall for flood protection (West Side) --&gt; OG3</t>
  </si>
  <si>
    <t>OG3-01745</t>
  </si>
  <si>
    <t>Strip Forms concrete walls &amp; shelf at Curtain Wall for flood protection (West Side) --&gt; OG3</t>
  </si>
  <si>
    <t>OG3-01750</t>
  </si>
  <si>
    <t>Place CMU wall and grout fill at Curtain Wall for flood protection (West Side) --&gt; OG3</t>
  </si>
  <si>
    <t>OG3-01755</t>
  </si>
  <si>
    <t>Backfill at Curtain Wall for flood protection (West Side) --&gt; OG3</t>
  </si>
  <si>
    <t>OG3-01760</t>
  </si>
  <si>
    <t>Form for slab at Curtain Wall for flood protection (West Side) --&gt; OG3</t>
  </si>
  <si>
    <t>OG3-01765</t>
  </si>
  <si>
    <t>Rebar &amp; inserts for slab at Curtain Wall for flood protection (West Side) --&gt; OG3</t>
  </si>
  <si>
    <t>Pour slab at Curtain Wall for flood protection (West Side) --&gt; OG3</t>
  </si>
  <si>
    <t>OG3-01775</t>
  </si>
  <si>
    <t>Strip Forms for slab at Curtain Wall for flood protection (West Side) --&gt; OG3</t>
  </si>
  <si>
    <t>Backfill surounding area at Curtain Wall for flood protection (West Side) --&gt; OG3</t>
  </si>
  <si>
    <t>CI NYCHA Update #20.Construction.5.3.5.EFPC.5</t>
  </si>
  <si>
    <t>OG3-01805</t>
  </si>
  <si>
    <t>Excavate for concrete shelf around bldg perimeter --&gt; OG3</t>
  </si>
  <si>
    <t>Place rebar for concrete shelf around bldg perimeter --&gt; OG3</t>
  </si>
  <si>
    <t>OG3-01815</t>
  </si>
  <si>
    <t>Pour concrete shelf around bldg perimeter --&gt; OG3</t>
  </si>
  <si>
    <t>Place infill concrete in area ways around bldg perimeter --&gt; OG3</t>
  </si>
  <si>
    <t>Place waterproofing on concrete shelf around bldg perimeter --&gt; OG3</t>
  </si>
  <si>
    <t>Place CMU around bldg perimeter --OG3</t>
  </si>
  <si>
    <t>OG3-01835</t>
  </si>
  <si>
    <t>Place waterproofing on CMU around bldg perimeter --&gt; OG3</t>
  </si>
  <si>
    <t>OG3-01840</t>
  </si>
  <si>
    <t>Place window frames around bldg perimeter --&gt; OG3</t>
  </si>
  <si>
    <t>OG3-01845</t>
  </si>
  <si>
    <t>Place insulation, brick, cavity fill, capstone/window sill around bldg perimeter --&gt; OG3</t>
  </si>
  <si>
    <t>OG3-01850</t>
  </si>
  <si>
    <t>Backfill around bdg perimeter --&gt; OG3</t>
  </si>
  <si>
    <t>Place frame / stucco / and signs at entrances --&gt; OG3</t>
  </si>
  <si>
    <t>Place window floodgates at windows --&gt; OG3</t>
  </si>
  <si>
    <t>Install signs --&gt; OG3</t>
  </si>
  <si>
    <t>CI NYCHA Update #20.Construction.5.3.5.5</t>
  </si>
  <si>
    <t>03-1400-OG3</t>
  </si>
  <si>
    <t>Drill dowels and place rebar for boiler room concrete walls  --&gt; OG3</t>
  </si>
  <si>
    <t>OG3-01355</t>
  </si>
  <si>
    <t>Form boiler room concrete walls --&gt; OG3</t>
  </si>
  <si>
    <t>OG3-01360</t>
  </si>
  <si>
    <t>Pour Concrete boiler room walls --&gt; OG3</t>
  </si>
  <si>
    <t>OG3-01365</t>
  </si>
  <si>
    <t>Strip Forms boiler room concrete walls --&gt; OG3</t>
  </si>
  <si>
    <t>Place crystaline waterproofing on perimeter walls - cellar --&gt; OG3</t>
  </si>
  <si>
    <t>CI NYCHA Update #20.Construction.5.3.5.6</t>
  </si>
  <si>
    <t>OG3-01385</t>
  </si>
  <si>
    <t>Refurbish Elevator 1  --&gt; OG3 (Omitted PCOCO 69)</t>
  </si>
  <si>
    <t>OG3-01390</t>
  </si>
  <si>
    <t>Refurbish Elevator 2 --&gt; OG3 (Omitted PCOCO 69)</t>
  </si>
  <si>
    <t>CI NYCHA Update #20.Construction.5.3.5.7</t>
  </si>
  <si>
    <t>OG3-09005</t>
  </si>
  <si>
    <t>OG3-09010</t>
  </si>
  <si>
    <t>02-6010-OG3</t>
  </si>
  <si>
    <t>Selective Demo (Pumps etc..) - Cellar --&gt; OG3</t>
  </si>
  <si>
    <t>OG3-03010</t>
  </si>
  <si>
    <t>OG3-03020</t>
  </si>
  <si>
    <t>OG3-03035</t>
  </si>
  <si>
    <t>OG3-03040</t>
  </si>
  <si>
    <t>OG3-03105</t>
  </si>
  <si>
    <t>OG3-03120</t>
  </si>
  <si>
    <t>OG3-03125</t>
  </si>
  <si>
    <t>OG3-03130</t>
  </si>
  <si>
    <t>OG3-03140</t>
  </si>
  <si>
    <t>OG3-03115</t>
  </si>
  <si>
    <t>OG3-03110</t>
  </si>
  <si>
    <t>OG3-03205</t>
  </si>
  <si>
    <t>OG3-03220</t>
  </si>
  <si>
    <t>OG3-03230</t>
  </si>
  <si>
    <t>OG3-03235</t>
  </si>
  <si>
    <t>OG3-03240</t>
  </si>
  <si>
    <t>OG3-03210</t>
  </si>
  <si>
    <t>OG3-03215</t>
  </si>
  <si>
    <t>OG3-03305</t>
  </si>
  <si>
    <t>DOB Mechanical/Plumbing Inspection - OG3</t>
  </si>
  <si>
    <t>OG3-03310</t>
  </si>
  <si>
    <t>Perform Start-Up Testing - OG3</t>
  </si>
  <si>
    <t>OG3-03315</t>
  </si>
  <si>
    <t>Start-Up Testing Mechanical/Plumbing - OG3</t>
  </si>
  <si>
    <t>OG3-03320</t>
  </si>
  <si>
    <t>Perform Punch List - Electrical/Mechanical/Plumbing Work - OG3</t>
  </si>
  <si>
    <t>OG3-03330</t>
  </si>
  <si>
    <t>Perform Training/Deliver Spare Parts - Electrical/Mechanical/Plumbing Work - OG3</t>
  </si>
  <si>
    <t>OG3-03325</t>
  </si>
  <si>
    <t>Final Inspection/Accept Electrical/Mechanical/Plumbing Work - OG3</t>
  </si>
  <si>
    <t>OG3-03335</t>
  </si>
  <si>
    <t>Remove Redundant Services - OG3</t>
  </si>
  <si>
    <t>OGW-01325</t>
  </si>
  <si>
    <t>Excavate for Steam &amp; HW OG3--&gt; OG9</t>
  </si>
  <si>
    <t>OGW-01330</t>
  </si>
  <si>
    <t>Install Steam and HW piping OG3--&gt; OG9 (OTCR)</t>
  </si>
  <si>
    <t>OGW-01335</t>
  </si>
  <si>
    <t>Test Steam &amp; HW Piping OG3--&gt; OG9</t>
  </si>
  <si>
    <t>OGW-01345</t>
  </si>
  <si>
    <t>Backfill Steam &amp; HW Piping OG3--&gt; OG9</t>
  </si>
  <si>
    <t>OGW-01340</t>
  </si>
  <si>
    <t>Install Automatic Temperature Control Conduit - OG3--&gt; OG9</t>
  </si>
  <si>
    <t>OGW-01575</t>
  </si>
  <si>
    <t>Excavate and Install Area Drains AD7 to AD8 to Existing &amp; Piping</t>
  </si>
  <si>
    <t>OGW-01580</t>
  </si>
  <si>
    <t>Backfill Area Drains AD7 to AD8 TO Existing &amp; Piping</t>
  </si>
  <si>
    <t>OGW-01590</t>
  </si>
  <si>
    <t>Excavate and Install Area Drains AD15 to AD9 to Existing &amp; Piping</t>
  </si>
  <si>
    <t>OGW-01595</t>
  </si>
  <si>
    <t>Backfill Area Drains AD15 to AD9 TO Existing &amp; Piping</t>
  </si>
  <si>
    <t>OGW-01650</t>
  </si>
  <si>
    <t>Excavate and Install Area Drains AD10 to Existing to AD11 to Existing &amp; Piping</t>
  </si>
  <si>
    <t>OGW-01655</t>
  </si>
  <si>
    <t>Backfill Area Drains AD10 to Existing to AD11 to Existing &amp; Piping</t>
  </si>
  <si>
    <t>OGW-01660</t>
  </si>
  <si>
    <t>Excavate and Install Area Drains AD12 to Existing &amp; Piping</t>
  </si>
  <si>
    <t>OGW-01665</t>
  </si>
  <si>
    <t>Backfill Area Drains AD12 to Existing &amp; Piping</t>
  </si>
  <si>
    <t>OGW-01670</t>
  </si>
  <si>
    <t>Excavate and Install Area Drains Cellar Pump to Existing &amp; Piping (inc DIP7)</t>
  </si>
  <si>
    <t>OGW-01675</t>
  </si>
  <si>
    <t>Backfill Area Drains Cellar Pump to Existing &amp; Piping (inc DIP7)</t>
  </si>
  <si>
    <t>OGW-01680</t>
  </si>
  <si>
    <t>Excavate and Install Area Drains AD16 to Existing &amp; Piping</t>
  </si>
  <si>
    <t>OGW-01685</t>
  </si>
  <si>
    <t>Backfill Area Drains AD16 to Existing &amp; Piping</t>
  </si>
  <si>
    <t>OGW-01690</t>
  </si>
  <si>
    <t>Excavate and Install Area Drains -OG9 POE to Existing &amp; Piping (inc DIP 10)</t>
  </si>
  <si>
    <t>OGW-01695</t>
  </si>
  <si>
    <t>Backfill Area Drains - OG9 POE to Existing &amp; Piping (inc DIP 10)</t>
  </si>
  <si>
    <t>OGW-02130</t>
  </si>
  <si>
    <t>Pull &amp; Terminate Automatic Temperature Control Cable - OG-9 --&gt; OG-3</t>
  </si>
  <si>
    <t>OGW-02135</t>
  </si>
  <si>
    <t>Pull &amp; Terminate Automatic Temperature Control Cable - OG-9 --&gt; OG-2</t>
  </si>
  <si>
    <t>OG2-03010</t>
  </si>
  <si>
    <t>OG2-03020</t>
  </si>
  <si>
    <t>OG2-03035</t>
  </si>
  <si>
    <t>OG2-03040</t>
  </si>
  <si>
    <t>OG2-03105</t>
  </si>
  <si>
    <t>OG2-03120</t>
  </si>
  <si>
    <t>OG2-03125</t>
  </si>
  <si>
    <t>OG2-03130</t>
  </si>
  <si>
    <t>OG2-03140</t>
  </si>
  <si>
    <t>OG2-03115</t>
  </si>
  <si>
    <t>OG2-03110</t>
  </si>
  <si>
    <t>OG2-03205</t>
  </si>
  <si>
    <t>OG2-03220</t>
  </si>
  <si>
    <t>OG2-03230</t>
  </si>
  <si>
    <t>OG2-03235</t>
  </si>
  <si>
    <t>OG2-03240</t>
  </si>
  <si>
    <t>OG2-03210</t>
  </si>
  <si>
    <t>OG2-03215</t>
  </si>
  <si>
    <t>OG2-03305</t>
  </si>
  <si>
    <t>DOB Mechanical/Plumbing Inspection - OG2</t>
  </si>
  <si>
    <t>OG2-03310</t>
  </si>
  <si>
    <t>Perform Start-Up Testing - OG2</t>
  </si>
  <si>
    <t>OG2-03315</t>
  </si>
  <si>
    <t>Start-Up Testing &amp; Commissioning Mechanical/Plumbing - OG2</t>
  </si>
  <si>
    <t>OG2-03320</t>
  </si>
  <si>
    <t>Perform Punch List - Electrical/Mechanical/Plumbing Work - OG2</t>
  </si>
  <si>
    <t>OG2-03330</t>
  </si>
  <si>
    <t>Perform Training/Deliver Spare Parts - Electrical/Mechanical/Plumbing Work - OG2</t>
  </si>
  <si>
    <t>OG2-03325</t>
  </si>
  <si>
    <t>Final Inspection/Accept Electrical/Mechanical/Plumbing Work - OG2</t>
  </si>
  <si>
    <t>OG2-03335</t>
  </si>
  <si>
    <t>Remove Redundant Services - OG2</t>
  </si>
  <si>
    <t>CI NYCHA Update #20.Construction.1.5.6</t>
  </si>
  <si>
    <t>OGE-02005</t>
  </si>
  <si>
    <t>CI NYCHA Update #20.Construction.1.5.Removals1</t>
  </si>
  <si>
    <t>Install Site Fencing - O'Dwyer Gardens - East</t>
  </si>
  <si>
    <t>OGE-01020</t>
  </si>
  <si>
    <t>OGE-01045</t>
  </si>
  <si>
    <t>OGE-01050</t>
  </si>
  <si>
    <t>OGE-01055</t>
  </si>
  <si>
    <t>OGE-01060</t>
  </si>
  <si>
    <t>OGE-01065</t>
  </si>
  <si>
    <t>OGE-01070</t>
  </si>
  <si>
    <t>OGE-01075</t>
  </si>
  <si>
    <t>OGE-01080</t>
  </si>
  <si>
    <t>OGE-01085</t>
  </si>
  <si>
    <t>OGE-01105</t>
  </si>
  <si>
    <t>Excavate for CW Pipe - OG10 --&gt; OG6</t>
  </si>
  <si>
    <t>OGE-01110</t>
  </si>
  <si>
    <t>Install CW Piping - OG10 --&gt; OG6</t>
  </si>
  <si>
    <t>OGE-01115</t>
  </si>
  <si>
    <t>Test CW Piping - OG10 --&gt; OG6</t>
  </si>
  <si>
    <t>OGE-01120</t>
  </si>
  <si>
    <t>Backfill CW Piping - OG10 --&gt; OG6</t>
  </si>
  <si>
    <t>OGE-01150</t>
  </si>
  <si>
    <t>Excavate for Electric OG6--&gt; OG10</t>
  </si>
  <si>
    <t>Install Electrical Conduit  OG6--&gt; OG10</t>
  </si>
  <si>
    <t>OGE-01160</t>
  </si>
  <si>
    <t>Encase conduit in concrete  OG6--&gt; OG10</t>
  </si>
  <si>
    <t>OGE-01165</t>
  </si>
  <si>
    <t>Backfill Electrical  OG6--&gt; OG10</t>
  </si>
  <si>
    <t>OGE-01405</t>
  </si>
  <si>
    <t>National Gas to Install Line OG10 --&gt; W33rd Street</t>
  </si>
  <si>
    <t>33-3100-OGE</t>
  </si>
  <si>
    <t>Excavate for Electric OG6--&gt; MH</t>
  </si>
  <si>
    <t>OGE-01210</t>
  </si>
  <si>
    <t>Install Electrical Conduit OG6--&gt; MH</t>
  </si>
  <si>
    <t>OGE-01215</t>
  </si>
  <si>
    <t>Encase conduit in concrete OG6--&gt; MH</t>
  </si>
  <si>
    <t>OGE-01220</t>
  </si>
  <si>
    <t>Backfill Electrical OG6 --&gt; MH</t>
  </si>
  <si>
    <t>OGE-01230</t>
  </si>
  <si>
    <t>Excavate for Electric  OG1 -&gt; OG10</t>
  </si>
  <si>
    <t>OGE-01235</t>
  </si>
  <si>
    <t>Install Electrical Conduit &amp; MH  OG1 -&gt; OG10</t>
  </si>
  <si>
    <t>OGE-01240</t>
  </si>
  <si>
    <t>Encase conduit in concrete OG1 -&gt; OG10</t>
  </si>
  <si>
    <t>OGE-01245</t>
  </si>
  <si>
    <t>Backfill Electrical OG1 -&gt; OG10</t>
  </si>
  <si>
    <t>OGE-01255</t>
  </si>
  <si>
    <t>Excavate for Electric  OG1--&gt; MH</t>
  </si>
  <si>
    <t>OGE-01260</t>
  </si>
  <si>
    <t>Install Electrical Conduit OG1--&gt; MH (Awaiting NYCHA Direction)</t>
  </si>
  <si>
    <t>OGE-01265</t>
  </si>
  <si>
    <t>Encase conduit in concrete OG1--&gt; MH</t>
  </si>
  <si>
    <t>OGE-01270</t>
  </si>
  <si>
    <t>Backfill Electrical OG1 --&gt; MH</t>
  </si>
  <si>
    <t>OGE-01275</t>
  </si>
  <si>
    <t>Excavate for Steam OG5--&gt; OG3</t>
  </si>
  <si>
    <t>Install Steam piping OG5--&gt; SG3</t>
  </si>
  <si>
    <t>Test Steam Piping OG5--&gt; SG3</t>
  </si>
  <si>
    <t>OGE-01290</t>
  </si>
  <si>
    <t>Backfill Steam Piping OG5--&gt; SG3</t>
  </si>
  <si>
    <t>OGE-01505</t>
  </si>
  <si>
    <t>Excavate for water line to drinking fountain OGE --&gt; Water Main W33rd Street</t>
  </si>
  <si>
    <t>OGE-01510</t>
  </si>
  <si>
    <t>Install water line to drinking fountain OGE --&gt; Water Main W33rd Street</t>
  </si>
  <si>
    <t>OGE-01515</t>
  </si>
  <si>
    <t>Tap water main for drinking fountain water line OGE --&gt; Water Main W33rd Street</t>
  </si>
  <si>
    <t>OGE-01520</t>
  </si>
  <si>
    <t>Backfill water line drinking fountain OGE --&gt; Water Main W33rd Street</t>
  </si>
  <si>
    <t>33-2600-OGE</t>
  </si>
  <si>
    <t>Excavate and Install Area Drains AD14&gt;AD13&gt;AD12&gt;AD10 to Existing+ Piping</t>
  </si>
  <si>
    <t>Backfill Area Drains AD14&gt;AD13&gt;AD12&gt;AD10 to Existing+ Piping</t>
  </si>
  <si>
    <t>OGE-01287</t>
  </si>
  <si>
    <t>Install Automatic Temperature Control Conduit - OG5--&gt; SG3</t>
  </si>
  <si>
    <t>OGE-01100</t>
  </si>
  <si>
    <t>OGE-01117</t>
  </si>
  <si>
    <t>Install Automatic Temperature Control Conduit - OG10 --&gt; OG6</t>
  </si>
  <si>
    <t>OGE-01295</t>
  </si>
  <si>
    <t>Excavate for Steam &amp; HW OG6--&gt; OG10</t>
  </si>
  <si>
    <t>OGE-01300</t>
  </si>
  <si>
    <t>Install Steam and HW piping OG6--&gt; OG10</t>
  </si>
  <si>
    <t>OGE-01305</t>
  </si>
  <si>
    <t>Test Steam &amp; HW Piping OG6--&gt; OG10</t>
  </si>
  <si>
    <t>OGE-01315</t>
  </si>
  <si>
    <t>Backfill Steam &amp; HW Piping OG6--&gt; OG10</t>
  </si>
  <si>
    <t>OGE-01310</t>
  </si>
  <si>
    <t>Install Automatic Temperature Control Conduit - OG6--&gt; OG10</t>
  </si>
  <si>
    <t>CI NYCHA Update #20.Construction.1.5.4</t>
  </si>
  <si>
    <t>OGE-01605</t>
  </si>
  <si>
    <t>Excavate for retaining wall --&gt; OG Phase 4</t>
  </si>
  <si>
    <t>03-1600-OGE</t>
  </si>
  <si>
    <t>Form Retaining wall footing --&gt; OG Phase 4</t>
  </si>
  <si>
    <t>OGE-01615</t>
  </si>
  <si>
    <t>Rebar Retaining wall footing --&gt; OG Phase 4</t>
  </si>
  <si>
    <t>OGE-01620</t>
  </si>
  <si>
    <t>Pour Retaining wall footing --&gt; OG Phase 4</t>
  </si>
  <si>
    <t>OGE-01625</t>
  </si>
  <si>
    <t>Strip Retaining wall footing --&gt; OG Phase 4</t>
  </si>
  <si>
    <t>OGE-01630</t>
  </si>
  <si>
    <t>Form Retaining wall --&gt; OG Phase 4</t>
  </si>
  <si>
    <t>OGE-01635</t>
  </si>
  <si>
    <t>Rebar Retaining wall --&gt; OG Phase 4</t>
  </si>
  <si>
    <t>OGE-01640</t>
  </si>
  <si>
    <t>Pour Retaining wall --&gt; OG Phase 4</t>
  </si>
  <si>
    <t>OGE-01645</t>
  </si>
  <si>
    <t>Strip Retaining wall --&gt; OG Phase 4</t>
  </si>
  <si>
    <t>CI NYCHA Update #20.Construction.1.5.5</t>
  </si>
  <si>
    <t>Install Street Curbs --&gt; OG Phase 4</t>
  </si>
  <si>
    <t>Install sidewalks --&gt; OG Phase 4</t>
  </si>
  <si>
    <t>OGE-01715</t>
  </si>
  <si>
    <t>Install curb around play area --&gt; OG Phase 4</t>
  </si>
  <si>
    <t>OGE-01720</t>
  </si>
  <si>
    <t>Install Safety Surface --&gt; OG Phase 4</t>
  </si>
  <si>
    <t>OGE-01725</t>
  </si>
  <si>
    <t>Install site furniture concrete foundations --&gt; OG Phase 4</t>
  </si>
  <si>
    <t>Install integrally colored concrete walkways --&gt; OG Phase 4</t>
  </si>
  <si>
    <t>OGE-01735</t>
  </si>
  <si>
    <t>Install Play area items --&gt; OG Phase 4</t>
  </si>
  <si>
    <t>Install fence around play area --&gt; OG Phase 4</t>
  </si>
  <si>
    <t>Install Fence at building --&gt; OG10</t>
  </si>
  <si>
    <t>OGE-01750</t>
  </si>
  <si>
    <t>Place Site Furniture --&gt; OG Phase 4</t>
  </si>
  <si>
    <t>Place topsoil --&gt; OG Phase 4</t>
  </si>
  <si>
    <t>Place trees and plantings --&gt; OG Phase 4</t>
  </si>
  <si>
    <t>OGE-01765</t>
  </si>
  <si>
    <t>Place lawn --&gt; OG Phase 4</t>
  </si>
  <si>
    <t>Demobilize from OG Phase 4</t>
  </si>
  <si>
    <t>OGE-01325</t>
  </si>
  <si>
    <t>Excavate for Steam OG5--&gt; OG6</t>
  </si>
  <si>
    <t>OGE-01330</t>
  </si>
  <si>
    <t>Install Steam and piping  OG5--&gt; OG6</t>
  </si>
  <si>
    <t>OGE-01335</t>
  </si>
  <si>
    <t>Test Steam &amp; Piping OG5--&gt; OG6</t>
  </si>
  <si>
    <t>OGE-01345</t>
  </si>
  <si>
    <t>Backfill Steam &amp; Piping OG5--&gt; OG6</t>
  </si>
  <si>
    <t>OGE-01340</t>
  </si>
  <si>
    <t>Install Automatic Temperature Control Conduit - OG5--&gt; OG6</t>
  </si>
  <si>
    <t>OGE-01575</t>
  </si>
  <si>
    <t>Excavate and Install Area Drains - Yard Drain to AD23 + Piping</t>
  </si>
  <si>
    <t>OGE-01580</t>
  </si>
  <si>
    <t>Backfill Area Drains  - Yard Drain to AD23 + Piping</t>
  </si>
  <si>
    <t>OGE-01590</t>
  </si>
  <si>
    <t>Excavate and Install Area Drains - Yard Drain to AD9 + Piping</t>
  </si>
  <si>
    <t>OGE-01595</t>
  </si>
  <si>
    <t>Backfill Area Drains - Yard Drain to AD9 + Piping</t>
  </si>
  <si>
    <t>OGE-01650</t>
  </si>
  <si>
    <t>Excavate and Install Area Drains - AD6 &gt; AD9 &gt; AD8 to MH2 &amp; Piping</t>
  </si>
  <si>
    <t>OGE-01655</t>
  </si>
  <si>
    <t>Backfill Area Drains - AD6 &gt; AD9 &gt; AD8 to MH2 &amp; Piping</t>
  </si>
  <si>
    <t>OGE-01660</t>
  </si>
  <si>
    <t>Excavate and Install Area Drains - Cellar Ramp Pump to Existing &amp; Piping (Incl DIP8 &amp; DIP9)</t>
  </si>
  <si>
    <t>OGE-01665</t>
  </si>
  <si>
    <t>Backfill Area Drains - Cellar Ramp Pump to Existing &amp; Piping (Incl DIP8 &amp; DIP9)</t>
  </si>
  <si>
    <t>OGE-01670</t>
  </si>
  <si>
    <t>Excavate and Install Area Drains - Yard Drain &gt; AD7 &gt; MH2 &gt; AD18 &gt; AD7 to Existing + Piping</t>
  </si>
  <si>
    <t>OGE-01675</t>
  </si>
  <si>
    <t>Backfill Area Drains  - Yard Drain &gt; AD7 &gt; MH2 &gt; AD18 &gt; AD7 to Existing + Piping</t>
  </si>
  <si>
    <t>OGE-01680</t>
  </si>
  <si>
    <t>Excavate and Install Area Drains - AD23 &gt; MH3 &gt; MH2 &amp; Piping</t>
  </si>
  <si>
    <t>OGE-01685</t>
  </si>
  <si>
    <t>Backfill Area Drains - AD23 &gt; MH3 &gt; MH2 &amp; Piping</t>
  </si>
  <si>
    <t>OGE-01690</t>
  </si>
  <si>
    <t>Excavate and Install Area Drains - AD15 &gt; AD20 &gt; Existing + Piping</t>
  </si>
  <si>
    <t>OGE-01695</t>
  </si>
  <si>
    <t>Backfill Area Drains - AD15 &gt; AD20 &gt; Existing + Piping</t>
  </si>
  <si>
    <t>CI NYCHA Update #20.Construction.5.2.5.1</t>
  </si>
  <si>
    <t>Asbestos Abatement - gaskets - cellar - OG2</t>
  </si>
  <si>
    <t>Asbestos Abatement - wire insulation - cellar --&gt; OG2</t>
  </si>
  <si>
    <t>Asbestos Abatement - flooring materials at slab penetrations - cellar --&gt; OG2</t>
  </si>
  <si>
    <t>Asbestos Abatement - pipe insulation - cellar --&gt; OG2</t>
  </si>
  <si>
    <t>OG2-01025</t>
  </si>
  <si>
    <t>Asbestos Abatement - Window Sills - 1st Floor --&gt; OG2</t>
  </si>
  <si>
    <t>OG2-01030</t>
  </si>
  <si>
    <t>Asbestos Abatement - caulk @ windows and areaway vents --&gt; OG2</t>
  </si>
  <si>
    <t>CI NYCHA Update #20.Construction.5.2.5.2</t>
  </si>
  <si>
    <t>02-6005-OG2</t>
  </si>
  <si>
    <t>Selective Demo (Plaster walls, Doors, windows) - Cellar --&gt; OG2</t>
  </si>
  <si>
    <t>OG2-01110</t>
  </si>
  <si>
    <t>Selective Demo (Doors, windows) - 1st Floor --&gt; OG2</t>
  </si>
  <si>
    <t>Selective Demo (Areaway drain, slab, wall) --&gt; OG2</t>
  </si>
  <si>
    <t>OG2-01205</t>
  </si>
  <si>
    <t>Selective Demo (Existing Ramp, railing) - 1st Floor --&gt; OG2</t>
  </si>
  <si>
    <t>Selective Demo - Slab openings for mechanical - Cellar &amp; 1st Floor --&gt; OG2 - N/A</t>
  </si>
  <si>
    <t>OG2-01215</t>
  </si>
  <si>
    <t>Selective Demo - 2nd Floor Apartment for Electrical Room --&gt; OG2</t>
  </si>
  <si>
    <t>CI NYCHA Update #20.Construction.5.2.5.4</t>
  </si>
  <si>
    <t>OG2-01310</t>
  </si>
  <si>
    <t>Make openings in floor for conduit penetrations - 2nd floor apartments --&gt; OG2</t>
  </si>
  <si>
    <t>Install beams below floor - 2nd floor apartments --&gt; OG2</t>
  </si>
  <si>
    <t>Install FRP around floor openings - 2nd floor apartments --&gt; OG2</t>
  </si>
  <si>
    <t>Frame walls / install door for electrical room - 2nd floor --&gt; OG2</t>
  </si>
  <si>
    <t>Install drywall / tape / spackle - electrical room - 2nd floor --&gt; OG2</t>
  </si>
  <si>
    <t>OG2-01335</t>
  </si>
  <si>
    <t>Paint walls and seal floor electrical room - 2nd Floor --&gt; OG2</t>
  </si>
  <si>
    <t>Install VCT @ electrical room - 2nd Floor --&gt; OG2</t>
  </si>
  <si>
    <t>CI NYCHA Update #20.Construction.5.2.5.EFPC.1</t>
  </si>
  <si>
    <t>31-1000-OG2</t>
  </si>
  <si>
    <t>Excavate at Curtain Wall for flood protection (East Side) --&gt; OG2</t>
  </si>
  <si>
    <t>03-1100-OG2</t>
  </si>
  <si>
    <t>Form concrete footings at Curtain Wall for flood protection (East Side) --&gt; OG2</t>
  </si>
  <si>
    <t>Rebar concrete footings at Curtain Wall for flood protection (East Side) --&gt; OG2</t>
  </si>
  <si>
    <t>OG2-01420</t>
  </si>
  <si>
    <t>Pour concrete footings at Curtain Wall for flood protection (East Side) --&gt; OG2</t>
  </si>
  <si>
    <t>OG2-01425</t>
  </si>
  <si>
    <t>Strip Forms concrete footings at Curtain Wall for flood protection (East Side) --&gt; OG2</t>
  </si>
  <si>
    <t>OG2-01430</t>
  </si>
  <si>
    <t>Form concrete walls &amp; shelf at Curtain Wall for flood protection (East Side) --&gt; OG2</t>
  </si>
  <si>
    <t>03-2100-OG2</t>
  </si>
  <si>
    <t>Rebar concrete walls &amp; shelf at Curtain Wall for flood protection (East Side) --&gt; OG2</t>
  </si>
  <si>
    <t>Pour concrete walls &amp; shelf at Curtain Wall for flood protection (East Side) --&gt; OG2</t>
  </si>
  <si>
    <t>OG2-01445</t>
  </si>
  <si>
    <t>Strip Forms concrete walls &amp; shelf at Curtain Wall for flood protection (East Side) --&gt; OG2</t>
  </si>
  <si>
    <t>Place CMU wall and grout fill at Curtain Wall for flood protection (East Side) --&gt; OG2</t>
  </si>
  <si>
    <t>OG2-01455</t>
  </si>
  <si>
    <t>31-1100-OG2</t>
  </si>
  <si>
    <t>Backfill at Curtain Wall for flood protection (East Side) --&gt; OG2</t>
  </si>
  <si>
    <t>CI NYCHA Update #20.Construction.5.2.5.EFPC.2</t>
  </si>
  <si>
    <t>OG2-01505</t>
  </si>
  <si>
    <t>Excavate at Curtain Wall for flood protection (South Side) --&gt; OG2</t>
  </si>
  <si>
    <t>OG2-01510</t>
  </si>
  <si>
    <t>Form concrete footings at Curtain Wall for flood protection (South Side) --&gt; OG2</t>
  </si>
  <si>
    <t>OG2-01515</t>
  </si>
  <si>
    <t>Rebar concrete footings at Curtain Wall for flood protection (South Side) --&gt; OG2</t>
  </si>
  <si>
    <t>OG2-01520</t>
  </si>
  <si>
    <t>Pour concrete footings at Curtain Wall for flood protection (South Side) --&gt; OG2</t>
  </si>
  <si>
    <t>OG2-01525</t>
  </si>
  <si>
    <t>Strip Forms concrete footings at Curtain Wall for flood protection (South Side) --&gt; OG2</t>
  </si>
  <si>
    <t>OG2-01530</t>
  </si>
  <si>
    <t>Form concrete walls &amp; shelf at Curtain Wall for flood protection (South Side) --&gt; OG2</t>
  </si>
  <si>
    <t>OG2-01535</t>
  </si>
  <si>
    <t>Rebar concrete walls &amp; shelf at Curtain Wall for flood protection (South Side) --&gt; OG2</t>
  </si>
  <si>
    <t>OG2-01540</t>
  </si>
  <si>
    <t>Pour concrete walls &amp; shelf at Curtain Wall for flood protection (South Side) --&gt; OG2</t>
  </si>
  <si>
    <t>OG2-01545</t>
  </si>
  <si>
    <t>Strip Forms concrete walls &amp; shelf at Curtain Wall for flood protection (South Side) --&gt; OG2</t>
  </si>
  <si>
    <t>OG2-01550</t>
  </si>
  <si>
    <t>Place CMU wall and grout fill at Curtain Wall for flood protection (South Side) --&gt; OG2</t>
  </si>
  <si>
    <t>OG2-01555</t>
  </si>
  <si>
    <t>Backfill at Curtain Wall for flood protection (South Side) --&gt; OG2</t>
  </si>
  <si>
    <t>CI NYCHA Update #20.Construction.5.2.5.EFPC.3</t>
  </si>
  <si>
    <t>OG2-01605</t>
  </si>
  <si>
    <t>Excavate at Curtain Wall for flood protection (North Side) --&gt; OG2</t>
  </si>
  <si>
    <t>OG2-01610</t>
  </si>
  <si>
    <t>Form concrete footings at Curtain Wall for flood protection (North Side) --&gt; OG2</t>
  </si>
  <si>
    <t>Rebar concrete footings at Curtain Wall for flood protection (North Side) --&gt; OG2</t>
  </si>
  <si>
    <t>OG2-01620</t>
  </si>
  <si>
    <t>Pour concrete footings at Curtain Wall for flood protection (North Side) --&gt; OG2</t>
  </si>
  <si>
    <t>OG2-01625</t>
  </si>
  <si>
    <t>Strip Forms concrete footings at Curtain Wall for flood protection (North Side) --&gt; OG2</t>
  </si>
  <si>
    <t>OG2-01630</t>
  </si>
  <si>
    <t>Form concrete walls &amp; shelf at Curtain Wall for flood protection (North Side) --&gt; OG2</t>
  </si>
  <si>
    <t>OG2-01635</t>
  </si>
  <si>
    <t>Rebar concrete walls &amp; shelf at Curtain Wall for flood protection (North Side) --&gt; OG2</t>
  </si>
  <si>
    <t>OG2-01640</t>
  </si>
  <si>
    <t>Pour concrete walls &amp; shelf at Curtain Wall for flood protection (North Side) --&gt; OG2</t>
  </si>
  <si>
    <t>OG2-01645</t>
  </si>
  <si>
    <t>Strip Forms concrete walls &amp; shelf at Curtain Wall for flood protection (North Side) --&gt; OG2</t>
  </si>
  <si>
    <t>OG2-01650</t>
  </si>
  <si>
    <t>Place CMU wall and grout fill at Curtain Wall for flood protection (North Side) --&gt; OG2</t>
  </si>
  <si>
    <t>OG2-01655</t>
  </si>
  <si>
    <t>Backfill at Curtain Wall for flood protection (North Side) --&gt; OG2</t>
  </si>
  <si>
    <t>CI NYCHA Update #20.Construction.5.2.5.EFPC.4</t>
  </si>
  <si>
    <t>OG2-01705</t>
  </si>
  <si>
    <t>Excavate at Curtain Wall for flood protection (West Side) --&gt; OG2</t>
  </si>
  <si>
    <t>OG2-01710</t>
  </si>
  <si>
    <t>Form concrete footings at Curtain Wall for flood protection (West Side) --&gt; OG2</t>
  </si>
  <si>
    <t>OG2-01715</t>
  </si>
  <si>
    <t>Rebar concrete footings at Curtain Wall for flood protection (West Side) --&gt; OG2</t>
  </si>
  <si>
    <t>OG2-01720</t>
  </si>
  <si>
    <t>Pour concrete footings at Curtain Wall for flood protection (West Side) --&gt; OG2</t>
  </si>
  <si>
    <t>OG2-01725</t>
  </si>
  <si>
    <t>Strip Forms concrete footings at Curtain Wall for flood protection (West Side) --&gt; OG2</t>
  </si>
  <si>
    <t>OG2-01730</t>
  </si>
  <si>
    <t>Form concrete walls &amp; shelf at Curtain Wall for flood protection (West Side) --&gt; OG2</t>
  </si>
  <si>
    <t>OG2-01735</t>
  </si>
  <si>
    <t>Rebar concrete walls &amp; shelf at Curtain Wall for flood protection (West Side) --&gt; OG2</t>
  </si>
  <si>
    <t>OG2-01740</t>
  </si>
  <si>
    <t>Pour concrete walls &amp; shelf at Curtain Wall for flood protection (West Side) --&gt; OG2</t>
  </si>
  <si>
    <t>OG2-01745</t>
  </si>
  <si>
    <t>Strip Forms concrete walls &amp; shelf at Curtain Wall for flood protection (West Side) --&gt; OG2</t>
  </si>
  <si>
    <t>OG2-01750</t>
  </si>
  <si>
    <t>Place CMU wall and grout fill at Curtain Wall for flood protection (West Side) --&gt; OG2</t>
  </si>
  <si>
    <t>OG2-01755</t>
  </si>
  <si>
    <t>Backfill at Curtain Wall for flood protection (West Side) --&gt; OG2</t>
  </si>
  <si>
    <t>OG2-01760</t>
  </si>
  <si>
    <t>Form for slab at Curtain Wall for flood protection (West Side) --&gt; OG2</t>
  </si>
  <si>
    <t>OG2-01765</t>
  </si>
  <si>
    <t>Rebar &amp; inserts for slab at Curtain Wall for flood protection (West Side) --&gt; OG2</t>
  </si>
  <si>
    <t>Pour slab at Curtain Wall for flood protection (West Side) --&gt; OG2</t>
  </si>
  <si>
    <t>OG2-01775</t>
  </si>
  <si>
    <t>Strip Forms for slab at Curtain Wall for flood protection (West Side) --&gt; OG2</t>
  </si>
  <si>
    <t>Backfill surounding area at Curtain Wall for flood protection (West Side) --&gt; OG2</t>
  </si>
  <si>
    <t>CI NYCHA Update #20.Construction.5.2.5.EFPC.5</t>
  </si>
  <si>
    <t>OG2-01805</t>
  </si>
  <si>
    <t>Excavate for concrete shelf around bldg perimeter --&gt; OG2</t>
  </si>
  <si>
    <t>Place rebar for concrete shelf around bldg perimeter --&gt; OG2</t>
  </si>
  <si>
    <t>OG2-01815</t>
  </si>
  <si>
    <t>Pour concrete shelf around bldg perimeter --&gt; OG2</t>
  </si>
  <si>
    <t>Place infill concrete in area ways around bldg perimeter --&gt; OG2</t>
  </si>
  <si>
    <t>Place waterproofing on concrete shelf around bldg perimeter --&gt; OG2</t>
  </si>
  <si>
    <t>Place CMU around bldg perimeter --OG2</t>
  </si>
  <si>
    <t>OG2-01835</t>
  </si>
  <si>
    <t>Place waterproofing on CMU around bldg perimeter --&gt; OG2</t>
  </si>
  <si>
    <t>OG2-01840</t>
  </si>
  <si>
    <t>Place window frames around bldg perimeter --&gt; OG2</t>
  </si>
  <si>
    <t>OG2-01845</t>
  </si>
  <si>
    <t>Place insulation, brick, cavity fill, capstone/window sill around bldg perimeter --&gt; OG2</t>
  </si>
  <si>
    <t>OG2-01850</t>
  </si>
  <si>
    <t>Backfill around bdg perimeter --&gt; OG2</t>
  </si>
  <si>
    <t>Place frame / stucco / and signs at entrances --&gt; OG2</t>
  </si>
  <si>
    <t>Place window floodgates at windows --&gt; OG2</t>
  </si>
  <si>
    <t>Install signs --&gt; OG2</t>
  </si>
  <si>
    <t>CI NYCHA Update #20.Construction.5.2.5.5</t>
  </si>
  <si>
    <t>03-1400-OG2</t>
  </si>
  <si>
    <t>Drill dowels and place rebar for boiler room concrete walls  --&gt; OG2</t>
  </si>
  <si>
    <t>OG2-01355</t>
  </si>
  <si>
    <t>Form boiler room concrete walls --&gt; OG2</t>
  </si>
  <si>
    <t>OG2-01360</t>
  </si>
  <si>
    <t>Pour Concrete boiler room walls --&gt; OG2</t>
  </si>
  <si>
    <t>OG2-01365</t>
  </si>
  <si>
    <t>Strip Forms boiler room concrete walls --&gt; OG2</t>
  </si>
  <si>
    <t>Place crystaline waterproofing on perimeter walls - cellar --&gt; OG2</t>
  </si>
  <si>
    <t>CI NYCHA Update #20.Construction.5.2.5.6</t>
  </si>
  <si>
    <t>OG2-01385</t>
  </si>
  <si>
    <t>Refurbish Elevator 1  --&gt; OG2 (Omitted PCOCO 69)</t>
  </si>
  <si>
    <t>OG2-01390</t>
  </si>
  <si>
    <t>Refurbish Elevator 2 --&gt; OG2 (Omitted PCOCO 69)</t>
  </si>
  <si>
    <t>CI NYCHA Update #20.Construction.5.2.5.7</t>
  </si>
  <si>
    <t>OG2-09005</t>
  </si>
  <si>
    <t>OG2-09010</t>
  </si>
  <si>
    <t>02-6010-OG2</t>
  </si>
  <si>
    <t>Selective Demo (Pumps etc..) - Cellar --&gt; OG2</t>
  </si>
  <si>
    <t>33530</t>
  </si>
  <si>
    <t>Prepare &amp; Submit Utility Coord. Dwgs - Odwyer Gardens - West</t>
  </si>
  <si>
    <t>33535</t>
  </si>
  <si>
    <t>Review &amp; Approve Utility Coord. Dwgs - Odwyer Gardens - West</t>
  </si>
  <si>
    <t>33540</t>
  </si>
  <si>
    <t>Prepare &amp; Submit Utility Coord. Dwgs - Odwyer Gardens - East</t>
  </si>
  <si>
    <t>33545</t>
  </si>
  <si>
    <t>Review &amp; Approve Utility Coord. Dwgs - Odwyer Gardens - East</t>
  </si>
  <si>
    <t>33550</t>
  </si>
  <si>
    <t>Prepare &amp; Submit Utility Coord. Dwgs - Surfside Gardens South</t>
  </si>
  <si>
    <t>33555</t>
  </si>
  <si>
    <t>Review &amp; Approve Utility Coord. Dwgs - Surfside Gardens South</t>
  </si>
  <si>
    <t>33560</t>
  </si>
  <si>
    <t>Prepare &amp; Submit Utility Coord. Dwgs - Site 8</t>
  </si>
  <si>
    <t>33565</t>
  </si>
  <si>
    <t>Review &amp; Approve Utility Coord. Dwgs - Site 8</t>
  </si>
  <si>
    <t>OGE-01350</t>
  </si>
  <si>
    <t>Excavate for Steam OG1--&gt; OG6</t>
  </si>
  <si>
    <t>OGE-01355</t>
  </si>
  <si>
    <t>Install Steam and piping  OG1--&gt; OG6</t>
  </si>
  <si>
    <t>OGE-01360</t>
  </si>
  <si>
    <t>Test Steam &amp; Piping OG1--&gt; OG6</t>
  </si>
  <si>
    <t>OGE-01370</t>
  </si>
  <si>
    <t>Backfill Steam &amp; Piping OG1--&gt; OG6</t>
  </si>
  <si>
    <t>OGE-01365</t>
  </si>
  <si>
    <t>Install Automatic Temperature Control Conduit - OG1--&gt; OG6</t>
  </si>
  <si>
    <t>OGE-01375</t>
  </si>
  <si>
    <t>Excavate for HW OG1--&gt; OG10</t>
  </si>
  <si>
    <t>Install HW piping OG1--&gt; OG10</t>
  </si>
  <si>
    <t>OGE-01385</t>
  </si>
  <si>
    <t>Test HW Piping OG1--&gt; OG10</t>
  </si>
  <si>
    <t>Backfill  HW Piping OG1--&gt; OG10</t>
  </si>
  <si>
    <t>OGE-01390</t>
  </si>
  <si>
    <t>Install Automatic Temperature Control Conduit - OG1--&gt; OG10</t>
  </si>
  <si>
    <t>OGE-01700</t>
  </si>
  <si>
    <t>Excavate and Install Area Drains - AD16 &gt; AD21 &gt; Existing + Piping</t>
  </si>
  <si>
    <t>OGE-01775</t>
  </si>
  <si>
    <t>Backfill Area Drains - AD16 &gt; AD21 &gt; Existing + Piping</t>
  </si>
  <si>
    <t>OGE-01780</t>
  </si>
  <si>
    <t>Excavate and Install Area Drains - AD17 &gt; AD22 &gt; Existing + Piping</t>
  </si>
  <si>
    <t>OGE-01785</t>
  </si>
  <si>
    <t>Backfill Area Drains - AD17 &gt; AD22 &gt; Existing + Piping</t>
  </si>
  <si>
    <t>OGE-01790</t>
  </si>
  <si>
    <t>Excavate and Install Area Drains - AD5 &gt; AD4 &gt; AD3 &gt; Existing + Piping</t>
  </si>
  <si>
    <t>OGE-01795</t>
  </si>
  <si>
    <t>Backfill Area Drains - AD5 &gt; AD4 &gt; AD3 &gt; Existing + Piping</t>
  </si>
  <si>
    <t>OGE-01800</t>
  </si>
  <si>
    <t>Excavate and Install Area Drains - Ramp Pump &gt; AD1 &gt; AD2 &gt; AD16 &gt; AD21 &gt; Existing + Piping</t>
  </si>
  <si>
    <t>OGE-01805</t>
  </si>
  <si>
    <t>Backfill Area Drains -  Ramp Pump &gt; AD1 &gt; AD2 &gt; AD16 &gt; AD21 &gt; Existing + Piping</t>
  </si>
  <si>
    <t>OGE-01810</t>
  </si>
  <si>
    <t>Excavate and Install Area Drains - AD19 &gt; Existing + Piping</t>
  </si>
  <si>
    <t>OGE-01815</t>
  </si>
  <si>
    <t>Backfill Area Drains - AD19 &gt; Existing + Piping</t>
  </si>
  <si>
    <t>OGE-01820</t>
  </si>
  <si>
    <t>Excavate and Install Area Drains - AD1 &gt; AD7 &gt; AD3 &gt; Existing + Piping</t>
  </si>
  <si>
    <t>OGE-01825</t>
  </si>
  <si>
    <t>Backfill Area Drains - AD1 &gt; AD7 &gt; AD3 &gt; Existing + Piping</t>
  </si>
  <si>
    <t>CI NYCHA Update #20.Construction.1.4.7</t>
  </si>
  <si>
    <t>OG10-01030</t>
  </si>
  <si>
    <t>Form Plumbing Shafts &amp; Ftgs Below Water Table --&gt; OG10</t>
  </si>
  <si>
    <t>Rebar Plumbing Shafts &amp; Ftgs Below Water Table --&gt; OG10</t>
  </si>
  <si>
    <t>03-1900-OG10</t>
  </si>
  <si>
    <t>Pour Plumbing Shafts &amp; Ftgs Below Water Table --&gt; OG10</t>
  </si>
  <si>
    <t>OG10-01045</t>
  </si>
  <si>
    <t>Strip Forms Plumbing Shafts &amp; Ftgs Below Water Table --&gt; OG10</t>
  </si>
  <si>
    <t>Waterproof/Insulation Plumbing Shaft ----&gt; OG10</t>
  </si>
  <si>
    <t>Excavate For Plumbing Shaft &amp; Ftgs/Piers Below Water Table --&gt; OG10</t>
  </si>
  <si>
    <t>OG10-01025</t>
  </si>
  <si>
    <t>Prepare Subgrade For Plumbing Shafts &amp; Ftgs / Piers Below Water Table --&gt; OG10</t>
  </si>
  <si>
    <t>31-1400-OG10</t>
  </si>
  <si>
    <t>Backfill Plumbing Shaft &amp; Ftgs/Piers --&gt; OG10</t>
  </si>
  <si>
    <t>OG10-01065</t>
  </si>
  <si>
    <t>Excavate For Remaining Ftgs/Pier/Grade Beams --&gt; OG10</t>
  </si>
  <si>
    <t>03-1000-OG10</t>
  </si>
  <si>
    <t>Form Remaining Ftgs/Piers/Grade Beams --&gt; OG10</t>
  </si>
  <si>
    <t>Rebar Remaining Ftgs/Piers/Grade Beams --&gt; OG10</t>
  </si>
  <si>
    <t>OG10-01080</t>
  </si>
  <si>
    <t>Pour Remaining Ftgs/Piers/Grade Beams --&gt; OG10</t>
  </si>
  <si>
    <t>OG10-01085</t>
  </si>
  <si>
    <t>Strip Forms Remaining Ftgs/Piers/Grade Beams --&gt; OG10</t>
  </si>
  <si>
    <t>OG10-01090</t>
  </si>
  <si>
    <t>Install Remaining Steam Into OG10 (5' from the building)</t>
  </si>
  <si>
    <t>OG10-01095</t>
  </si>
  <si>
    <t>Backfill Remaining Ftgs/Piers/Grade Beams / Prepare Subgrade --&gt; OG10</t>
  </si>
  <si>
    <t>Install Structural Steel Framing - 1st Floor --&gt; OG10</t>
  </si>
  <si>
    <t>OG10-01110</t>
  </si>
  <si>
    <t>Install Metal Deck --&gt; OG10</t>
  </si>
  <si>
    <t>OG10-01115</t>
  </si>
  <si>
    <t>Form Pour Strip Concrete Stair South Side ---&gt; OG10</t>
  </si>
  <si>
    <t>OG10-01120</t>
  </si>
  <si>
    <t>Install Metal Stairs --&gt; OG10</t>
  </si>
  <si>
    <t>07-1100-OG10</t>
  </si>
  <si>
    <t>Place Insulation Below First Floor --&gt; OG10</t>
  </si>
  <si>
    <t>Place WWF First Floor Slab --&gt; OG10</t>
  </si>
  <si>
    <t>Pour First Floor Slab --&gt; OG10</t>
  </si>
  <si>
    <t>OG10-01150</t>
  </si>
  <si>
    <t>Form First Floor Concrete Walls First Face And Col Encasements--&gt; OG10</t>
  </si>
  <si>
    <t>OG10-01155</t>
  </si>
  <si>
    <t>Rebar First Floor Concrete Walls --&gt; OG10</t>
  </si>
  <si>
    <t>OG10-01160</t>
  </si>
  <si>
    <t>Form First Floor Concrete Walls 2Nd Face --&gt; OG10</t>
  </si>
  <si>
    <t>OG10-01165</t>
  </si>
  <si>
    <t>Form, Rebar &amp; Pour Concrete Pads 1st Floor --&gt; OG10 - N/A</t>
  </si>
  <si>
    <t>Place WWF 2nd Floor Slab --&gt; OG10</t>
  </si>
  <si>
    <t>Pour 2nd Floor Slab / First Floor Walls &amp; Col Encasements And 1st Floor Pads --&gt; OG10</t>
  </si>
  <si>
    <t>OG10-01180</t>
  </si>
  <si>
    <t>Strip Forms First Floor Walls &amp; Col Encasements And 1st Floor Pads --&gt; OG10</t>
  </si>
  <si>
    <t>OG10-01185</t>
  </si>
  <si>
    <t>Form Concrete Pads 2nd Floor --&gt;OG10</t>
  </si>
  <si>
    <t>Place WWF Roof Slab --&gt; OG10</t>
  </si>
  <si>
    <t>OG10-01210</t>
  </si>
  <si>
    <t>Pour Roof Slab and 2nd Floor Conc Pads --&gt;OG10</t>
  </si>
  <si>
    <t>OG10-01215</t>
  </si>
  <si>
    <t>Strip Forms Concrete Pads 2nd Floor --&gt;OG10</t>
  </si>
  <si>
    <t>Install Spray-On Fireproofing on St Stl --&gt; OG10</t>
  </si>
  <si>
    <t>Place CMU 1st, 2nd Floors and Roof --&gt;  OG10</t>
  </si>
  <si>
    <t>OG10-01240</t>
  </si>
  <si>
    <t>Install Stud Framing 1st, 2nd Floors and Roof --&gt; OG10</t>
  </si>
  <si>
    <t>Install Doors --&gt; OG10</t>
  </si>
  <si>
    <t>Install Cast Stone Panels --&gt; OG10</t>
  </si>
  <si>
    <t>Install Insulated Metal Panels/Louvers  --&gt; OG10</t>
  </si>
  <si>
    <t>Install MEP Roof Penetrations &amp; Drains - OG10</t>
  </si>
  <si>
    <t>Install Roofing --&gt; OG10</t>
  </si>
  <si>
    <t>Install Dunnage Gratings --&gt; OG10</t>
  </si>
  <si>
    <t>Install Brick Façade &amp; Stone --&gt; OG10</t>
  </si>
  <si>
    <t>OG10-01285</t>
  </si>
  <si>
    <t>Install Flood Vents And Small Louvers --&gt; OG10</t>
  </si>
  <si>
    <t>Install Stair And Roof Platform Railings --&gt; OG10</t>
  </si>
  <si>
    <t>Install Ladders --&gt; OG10</t>
  </si>
  <si>
    <t>Install Sheetrock and Stucco --&gt; OG10</t>
  </si>
  <si>
    <t>Install Ceramic Tile --&gt; OG10</t>
  </si>
  <si>
    <t>Install Acoustical Ceiling --&gt; OG10</t>
  </si>
  <si>
    <t>OG10-01320</t>
  </si>
  <si>
    <t>Place Crystaline Waterproofing In Plumbing Shaft --&gt; OG10</t>
  </si>
  <si>
    <t>Paint All Areas --&gt; OG10</t>
  </si>
  <si>
    <t>Install Signs --&gt; OG10</t>
  </si>
  <si>
    <t>OG10-01235</t>
  </si>
  <si>
    <t>Install Waterproofing to Parapet --&gt; OG10</t>
  </si>
  <si>
    <t>Install Stucco Soffit --&gt; OG10</t>
  </si>
  <si>
    <t>Install Insulated Metal Panels left out for Access --&gt; OG10</t>
  </si>
  <si>
    <t>OG10-01092</t>
  </si>
  <si>
    <t>Install Remaining HW/CW Into OG10  (5' from the building)</t>
  </si>
  <si>
    <t>OG10-01094</t>
  </si>
  <si>
    <t>Install Remaining Electrical POE Into OG10</t>
  </si>
  <si>
    <t>OG10-03110</t>
  </si>
  <si>
    <t>OG10-03125</t>
  </si>
  <si>
    <t>OG10-03130</t>
  </si>
  <si>
    <t>Mechanical Equipment Start-up &amp; Balance - 1st Floor - N/A</t>
  </si>
  <si>
    <t>OG10-03150</t>
  </si>
  <si>
    <t>Install Mechanical Equipment - 1st Floor - N/A</t>
  </si>
  <si>
    <t>OG10-03005</t>
  </si>
  <si>
    <t>OG10-03010</t>
  </si>
  <si>
    <t>OG10-03205</t>
  </si>
  <si>
    <t>OG10-03225</t>
  </si>
  <si>
    <t>OG10-03235</t>
  </si>
  <si>
    <t>OG10-03240</t>
  </si>
  <si>
    <t>OG10-03245</t>
  </si>
  <si>
    <t>OG10-03250</t>
  </si>
  <si>
    <t>OG10-03207</t>
  </si>
  <si>
    <t>OG10-03242</t>
  </si>
  <si>
    <t>OG10-03405</t>
  </si>
  <si>
    <t>OG10-03415</t>
  </si>
  <si>
    <t>OG10-03505</t>
  </si>
  <si>
    <t>DOB Mechanical/Plumbing Inspection - OG10</t>
  </si>
  <si>
    <t>OG10-03510</t>
  </si>
  <si>
    <t>Perform Start-Up Testing - OG10</t>
  </si>
  <si>
    <t>OG10-03515</t>
  </si>
  <si>
    <t>Start-Up Testing &amp; Commissioning Mechanical/Plumbing - OG10</t>
  </si>
  <si>
    <t>OG10-03520</t>
  </si>
  <si>
    <t>Perform Punch List - Electrical/Mechanical/Plumbing Work - OG10</t>
  </si>
  <si>
    <t>OG10-03530</t>
  </si>
  <si>
    <t>Perform Training/Deliver Spare Parts - Electrical/Mechanical/Plumbing Work - OG10</t>
  </si>
  <si>
    <t>OG10-03525</t>
  </si>
  <si>
    <t>Final Inspection/Accept Electrical/Mechanical/Plumbing Work - OG10</t>
  </si>
  <si>
    <t>CI NYCHA Update #20.Construction.1.5.7</t>
  </si>
  <si>
    <t>OGE-01850</t>
  </si>
  <si>
    <t>OGE-01855</t>
  </si>
  <si>
    <t>CI NYCHA Update #20.Construction.1.2.1.1</t>
  </si>
  <si>
    <t>Asbestos Abatement - gaskets - cellar - OG6</t>
  </si>
  <si>
    <t>Asbestos Abatement - wire insulation - cellar --&gt; OG6</t>
  </si>
  <si>
    <t>Asbestos Abatement - flooring materials at slab penetrations - cellar --&gt; OG6</t>
  </si>
  <si>
    <t>Asbestos Abatement - pipe insulation - cellar --&gt; OG6</t>
  </si>
  <si>
    <t>OG6-01025</t>
  </si>
  <si>
    <t>Asbestos Abatement - Window Sills - 1st Floor --&gt; OG6</t>
  </si>
  <si>
    <t>OG6-01030</t>
  </si>
  <si>
    <t>Asbestos Abatement - caulk @ windows and areaway vents --&gt; OG6</t>
  </si>
  <si>
    <t>CI NYCHA Update #20.Construction.1.2.1.2</t>
  </si>
  <si>
    <t>02-6005-OG6</t>
  </si>
  <si>
    <t>Selective Demo (Plaster walls, Doors, windows) - Cellar --&gt; OG6</t>
  </si>
  <si>
    <t>OG6-01110</t>
  </si>
  <si>
    <t>Selective Demo (Doors, windows) - 1st Floor --&gt; OG6</t>
  </si>
  <si>
    <t>Selective Demo (Areaway drain, slab, wall) --&gt; OG6</t>
  </si>
  <si>
    <t>OG6-01205</t>
  </si>
  <si>
    <t>Selective Demo (Existing Ramp, railing) - 1st Floor --&gt; OG6</t>
  </si>
  <si>
    <t>Selective Demo - Slab openings for mechanical - Cellar &amp; 1st Floor --&gt; OG6</t>
  </si>
  <si>
    <t>OG6-01215</t>
  </si>
  <si>
    <t>Selective Demo - 2nd Floor Apartment for Electrical Room --&gt; OG6</t>
  </si>
  <si>
    <t>CI NYCHA Update #20.Construction.1.2.1.4</t>
  </si>
  <si>
    <t>OG6-01310</t>
  </si>
  <si>
    <t>Make openings in floor for conduit penetrations - 2nd floor apartments --&gt; OG6</t>
  </si>
  <si>
    <t>Install beams below floor - 2nd floor apartments --&gt; OG6</t>
  </si>
  <si>
    <t>FRP</t>
  </si>
  <si>
    <t>03-6000-OG6</t>
  </si>
  <si>
    <t>Install FRP around floor openings - 2nd floor apartments --&gt; OG6</t>
  </si>
  <si>
    <t>Frame walls / install door for electrical room - 2nd floor --&gt; OG6</t>
  </si>
  <si>
    <t>Install drywall / tape / spackle - electrical room - 2nd floor --&gt; OG6</t>
  </si>
  <si>
    <t>OG6-01335</t>
  </si>
  <si>
    <t>Paint walls and seal floor electrical room - 2nd Floor --&gt; OG6</t>
  </si>
  <si>
    <t>Install VCT @ electrical room - 2nd Floor --&gt; OG6</t>
  </si>
  <si>
    <t>CI NYCHA Update #20.Construction.1.2.1.EFPC.1</t>
  </si>
  <si>
    <t>31-1000-OG6</t>
  </si>
  <si>
    <t>Excavate at Curtain Wall for flood protection (East Side) --&gt; OG6</t>
  </si>
  <si>
    <t>03-1100-OG6</t>
  </si>
  <si>
    <t>Form concrete footings at Curtain Wall for flood protection (East Side) --&gt; OG6</t>
  </si>
  <si>
    <t>03-2100-OG6</t>
  </si>
  <si>
    <t>Rebar concrete footings at Curtain Wall for flood protection (East Side) --&gt; OG6</t>
  </si>
  <si>
    <t>OG6-01420</t>
  </si>
  <si>
    <t>Pour concrete footings at Curtain Wall for flood protection (East Side) --&gt; OG6</t>
  </si>
  <si>
    <t>OG6-01425</t>
  </si>
  <si>
    <t>Strip Forms concrete footings at Curtain Wall for flood protection (East Side) --&gt; OG6</t>
  </si>
  <si>
    <t>OG6-01430</t>
  </si>
  <si>
    <t>Form concrete walls &amp; shelf at Curtain Wall for flood protection (East Side) --&gt; OG6</t>
  </si>
  <si>
    <t>Rebar concrete walls &amp; shelf at Curtain Wall for flood protection (East Side) --&gt; OG6</t>
  </si>
  <si>
    <t>Pour concrete walls &amp; shelf at Curtain Wall for flood protection (East Side) --&gt; OG6</t>
  </si>
  <si>
    <t>OG6-01445</t>
  </si>
  <si>
    <t>Strip Forms concrete walls &amp; shelf at Curtain Wall for flood protection (East Side) --&gt; OG6</t>
  </si>
  <si>
    <t>Place CMU wall and grout fill at Curtain Wall for flood protection (East Side) --&gt; OG6</t>
  </si>
  <si>
    <t>OG6-01455</t>
  </si>
  <si>
    <t>31-1100-OG6</t>
  </si>
  <si>
    <t>Backfill at Curtain Wall for flood protection (East Side) --&gt; OG6</t>
  </si>
  <si>
    <t>CI NYCHA Update #20.Construction.1.2.1.EFPC.2</t>
  </si>
  <si>
    <t>OG6-01505</t>
  </si>
  <si>
    <t>Excavate at Curtain Wall for flood protection (South Side) --&gt; OG6</t>
  </si>
  <si>
    <t>OG6-01510</t>
  </si>
  <si>
    <t>Form concrete footings at Curtain Wall for flood protection (South Side) --&gt; OG6</t>
  </si>
  <si>
    <t>OG6-01515</t>
  </si>
  <si>
    <t>Rebar concrete footings at Curtain Wall for flood protection (South Side) --&gt; OG6</t>
  </si>
  <si>
    <t>OG6-01520</t>
  </si>
  <si>
    <t>Pour concrete footings at Curtain Wall for flood protection (South Side) --&gt; OG6</t>
  </si>
  <si>
    <t>OG6-01525</t>
  </si>
  <si>
    <t>Strip Forms concrete footings at Curtain Wall for flood protection (South Side) --&gt; OG6</t>
  </si>
  <si>
    <t>OG6-01530</t>
  </si>
  <si>
    <t>Form concrete walls &amp; shelf at Curtain Wall for flood protection (South Side) --&gt; OG6</t>
  </si>
  <si>
    <t>OG6-01535</t>
  </si>
  <si>
    <t>Rebar concrete walls &amp; shelf at Curtain Wall for flood protection (South Side) --&gt; OG6</t>
  </si>
  <si>
    <t>OG6-01540</t>
  </si>
  <si>
    <t>Pour concrete walls &amp; shelf at Curtain Wall for flood protection (South Side) --&gt; OG6</t>
  </si>
  <si>
    <t>OG6-01545</t>
  </si>
  <si>
    <t>Strip Forms concrete walls &amp; shelf at Curtain Wall for flood protection (South Side) --&gt; OG6</t>
  </si>
  <si>
    <t>OG6-01550</t>
  </si>
  <si>
    <t>Place CMU wall and grout fill at Curtain Wall for flood protection (South Side) --&gt; OG6</t>
  </si>
  <si>
    <t>OG6-01555</t>
  </si>
  <si>
    <t>Backfill at Curtain Wall for flood protection (South Side) --&gt; OG6</t>
  </si>
  <si>
    <t>CI NYCHA Update #20.Construction.1.2.1.EFPC.3</t>
  </si>
  <si>
    <t>OG6-01605</t>
  </si>
  <si>
    <t>Excavate at Curtain Wall for flood protection (North Side) --&gt; OG6</t>
  </si>
  <si>
    <t>OG6-01610</t>
  </si>
  <si>
    <t>Form concrete footings at Curtain Wall for flood protection (North Side) --&gt; OG6</t>
  </si>
  <si>
    <t>OG6-01615</t>
  </si>
  <si>
    <t>Rebar concrete footings at Curtain Wall for flood protection (North Side) --&gt; OG6</t>
  </si>
  <si>
    <t>OG6-01620</t>
  </si>
  <si>
    <t>Pour concrete footings at Curtain Wall for flood protection (North Side) --&gt; OG6</t>
  </si>
  <si>
    <t>OG6-01625</t>
  </si>
  <si>
    <t>Strip Forms concrete footings at Curtain Wall for flood protection (North Side) --&gt; OG6</t>
  </si>
  <si>
    <t>OG6-01630</t>
  </si>
  <si>
    <t>Form concrete walls &amp; shelf at Curtain Wall for flood protection (North Side) --&gt; OG6</t>
  </si>
  <si>
    <t>OG6-01635</t>
  </si>
  <si>
    <t>Rebar concrete walls &amp; shelf at Curtain Wall for flood protection (North Side) --&gt; OG6</t>
  </si>
  <si>
    <t>OG6-01640</t>
  </si>
  <si>
    <t>Pour concrete walls &amp; shelf at Curtain Wall for flood protection (North Side) --&gt; OG6</t>
  </si>
  <si>
    <t>OG6-01645</t>
  </si>
  <si>
    <t>Strip Forms concrete walls &amp; shelf at Curtain Wall for flood protection (North Side) --&gt; OG6</t>
  </si>
  <si>
    <t>OG6-01650</t>
  </si>
  <si>
    <t>Place CMU wall and grout fill at Curtain Wall for flood protection (North Side) --&gt; OG6</t>
  </si>
  <si>
    <t>OG6-01655</t>
  </si>
  <si>
    <t>Backfill at Curtain Wall for flood protection (North Side) --&gt; OG6</t>
  </si>
  <si>
    <t>CI NYCHA Update #20.Construction.1.2.1.EFPC.4</t>
  </si>
  <si>
    <t>OG6-01705</t>
  </si>
  <si>
    <t>Excavate at Curtain Wall for flood protection (West Side) --&gt; OG6</t>
  </si>
  <si>
    <t>OG6-01710</t>
  </si>
  <si>
    <t>Form concrete footings at Curtain Wall for flood protection (West Side) --&gt; OG6</t>
  </si>
  <si>
    <t>OG6-01715</t>
  </si>
  <si>
    <t>Rebar concrete footings at Curtain Wall for flood protection (West Side) --&gt; OG6</t>
  </si>
  <si>
    <t>OG6-01720</t>
  </si>
  <si>
    <t>Pour concrete footings at Curtain Wall for flood protection (West Side) --&gt; OG6</t>
  </si>
  <si>
    <t>OG6-01725</t>
  </si>
  <si>
    <t>Strip Forms concrete footings at Curtain Wall for flood protection (West Side) --&gt; OG6</t>
  </si>
  <si>
    <t>OG6-01730</t>
  </si>
  <si>
    <t>Form concrete walls &amp; shelf at Curtain Wall for flood protection (West Side) --&gt; OG6</t>
  </si>
  <si>
    <t>OG6-01735</t>
  </si>
  <si>
    <t>Rebar concrete walls &amp; shelf at Curtain Wall for flood protection (West Side) --&gt; OG6</t>
  </si>
  <si>
    <t>OG6-01740</t>
  </si>
  <si>
    <t>Pour concrete walls &amp; shelf at Curtain Wall for flood protection (West Side) --&gt; OG6</t>
  </si>
  <si>
    <t>OG6-01745</t>
  </si>
  <si>
    <t>Strip Forms concrete walls &amp; shelf at Curtain Wall for flood protection (West Side) --&gt; OG6</t>
  </si>
  <si>
    <t>OG6-01750</t>
  </si>
  <si>
    <t>Place CMU wall and grout fill at Curtain Wall for flood protection (West Side) --&gt; OG6</t>
  </si>
  <si>
    <t>OG6-01755</t>
  </si>
  <si>
    <t>Backfill at Curtain Wall for flood protection (West Side) --&gt; OG6</t>
  </si>
  <si>
    <t>OG6-01760</t>
  </si>
  <si>
    <t>Form for slab at Curtain Wall for flood protection (West Side) --&gt; OG6</t>
  </si>
  <si>
    <t>Rebar &amp; inserts for slab at Curtain Wall for flood protection (West Side) --&gt; OG6</t>
  </si>
  <si>
    <t>Pour slab at Curtain Wall for flood protection (West Side) --&gt; OG6</t>
  </si>
  <si>
    <t>OG6-01775</t>
  </si>
  <si>
    <t>Strip Forms for slab at Curtain Wall for flood protection (West Side) --&gt; OG6</t>
  </si>
  <si>
    <t>Backfill surounding area at Curtain Wall for flood protection (West Side) --&gt; OG6</t>
  </si>
  <si>
    <t>CI NYCHA Update #20.Construction.1.2.1.EFPC.5</t>
  </si>
  <si>
    <t>OG6-01805</t>
  </si>
  <si>
    <t>Excavate for concrete shelf around bldg perimeter --&gt; OG6</t>
  </si>
  <si>
    <t>Place rebar for concrete shelf around bldg perimeter --&gt; OG6</t>
  </si>
  <si>
    <t>OG6-01815</t>
  </si>
  <si>
    <t>Pour concrete shelf around bldg perimeter --&gt; OG6</t>
  </si>
  <si>
    <t>Place infill concrete in area ways around bldg perimeter --&gt; OG6</t>
  </si>
  <si>
    <t>Place waterproofing on concrete shelf around bldg perimeter --&gt; OG6</t>
  </si>
  <si>
    <t>Place CMU around bldg perimeter --OG6</t>
  </si>
  <si>
    <t>OG6-01835</t>
  </si>
  <si>
    <t>Place waterproofing on CMU around bldg perimeter --&gt; OG6</t>
  </si>
  <si>
    <t>OG6-01840</t>
  </si>
  <si>
    <t>Place window frames around bldg perimeter --&gt; OG6</t>
  </si>
  <si>
    <t>OG6-01845</t>
  </si>
  <si>
    <t>Place insulation, brick, cavity fill, capstone/window sill around bldg perimeter --&gt; OG6</t>
  </si>
  <si>
    <t>OG6-01850</t>
  </si>
  <si>
    <t>Backfill around bdg perimeter --&gt; OG6</t>
  </si>
  <si>
    <t>Place frame / stucco / and signs at entrances --&gt; OG6</t>
  </si>
  <si>
    <t>Place window floodgates at windows --&gt; OG6</t>
  </si>
  <si>
    <t>Install signs --&gt; OG6</t>
  </si>
  <si>
    <t>CI NYCHA Update #20.Construction.1.2.1.5</t>
  </si>
  <si>
    <t>03-1400-OG6</t>
  </si>
  <si>
    <t>Drill dowels and place rebar for boiler room concrete walls  --&gt; OG6</t>
  </si>
  <si>
    <t>OG6-01355</t>
  </si>
  <si>
    <t>Form boiler room concrete walls --&gt; OG6</t>
  </si>
  <si>
    <t>OG6-01360</t>
  </si>
  <si>
    <t>Pour Concrete boiler room walls --&gt; OG6</t>
  </si>
  <si>
    <t>OG6-01365</t>
  </si>
  <si>
    <t>Strip Forms boiler room concrete walls --&gt; OG6</t>
  </si>
  <si>
    <t>Place crystaline waterproofing on perimeter walls - cellar --&gt; OG6</t>
  </si>
  <si>
    <t>CI NYCHA Update #20.Construction.1.2.1.6</t>
  </si>
  <si>
    <t>OG6-01385</t>
  </si>
  <si>
    <t>Refurbish Elevator 1  --&gt; OG6 (Omitted PCOCO 69)</t>
  </si>
  <si>
    <t>OG6-01390</t>
  </si>
  <si>
    <t>Refurbish Elevator 2 --&gt; OG6 (Omitted PCOCO 69)</t>
  </si>
  <si>
    <t>CI NYCHA Update #20.Construction.1.2.1.7</t>
  </si>
  <si>
    <t>OG6-09005</t>
  </si>
  <si>
    <t>OG6-09010</t>
  </si>
  <si>
    <t>02-6010-OG6</t>
  </si>
  <si>
    <t>Selective Demo (Pumps etc..) - Cellar --&gt; OG6</t>
  </si>
  <si>
    <t>CI NYCHA Update #20.Construction.1.3.1.1</t>
  </si>
  <si>
    <t>Asbestos Abatement - gaskets - cellar - OG1</t>
  </si>
  <si>
    <t>Asbestos Abatement - wire insulation - cellar --&gt; OG1</t>
  </si>
  <si>
    <t>Asbestos Abatement - flooring materials at slab penetrations - cellar --&gt; OG1</t>
  </si>
  <si>
    <t>Asbestos Abatement - pipe insulation - cellar --&gt; OG1</t>
  </si>
  <si>
    <t>OG1-01025</t>
  </si>
  <si>
    <t>Asbestos Abatement - Window Sills - 1st Floor --&gt; OG1</t>
  </si>
  <si>
    <t>OG1-01030</t>
  </si>
  <si>
    <t>Asbestos Abatement - caulk @ windows and areaway vents --&gt; OG1</t>
  </si>
  <si>
    <t>CI NYCHA Update #20.Construction.1.3.1.2</t>
  </si>
  <si>
    <t>02-6005-OG1</t>
  </si>
  <si>
    <t>Selective Demo (Plaster walls, Doors, windows) - Cellar --&gt; OG1</t>
  </si>
  <si>
    <t>OG1-01110</t>
  </si>
  <si>
    <t>Selective Demo (Doors, windows) - 1st Floor --&gt; OG1</t>
  </si>
  <si>
    <t>Selective Demo (Areaway drain, slab, wall) --&gt; OG1</t>
  </si>
  <si>
    <t>OG1-01205</t>
  </si>
  <si>
    <t>Selective Demo (Existing Ramp, railing) - 1st Floor --&gt; OG1</t>
  </si>
  <si>
    <t>Selective Demo - Slab openings for mechanical - Cellar &amp; 1st Floor --&gt; OG1</t>
  </si>
  <si>
    <t>OG1-01215</t>
  </si>
  <si>
    <t>Selective Demo - 2nd Floor Apartment for Electrical Room --&gt; OG1</t>
  </si>
  <si>
    <t>CI NYCHA Update #20.Construction.1.3.1.4</t>
  </si>
  <si>
    <t>OG1-01310</t>
  </si>
  <si>
    <t>Make openings in floor for conduit penetrations - 2nd floor apartments --&gt; OG1</t>
  </si>
  <si>
    <t>Install beams below floor - 2nd floor apartments --&gt; OG1</t>
  </si>
  <si>
    <t>Install FRP around floor openings - 2nd floor apartments --&gt; OG1</t>
  </si>
  <si>
    <t>Frame walls / install door for electrical room - 2nd floor --&gt; OG1</t>
  </si>
  <si>
    <t>Install drywall / tape / spackle - electrical room - 2nd floor --&gt; OG1</t>
  </si>
  <si>
    <t>OG1-01335</t>
  </si>
  <si>
    <t>Paint walls and seal floor electrical room - 2nd Floor --&gt; OG1</t>
  </si>
  <si>
    <t>Install VCT @ electrical room - 2nd Floor --&gt; OG1</t>
  </si>
  <si>
    <t>CI NYCHA Update #20.Construction.1.3.1.EFPC.1</t>
  </si>
  <si>
    <t>31-1000-OG1</t>
  </si>
  <si>
    <t>Excavate at Curtain Wall for flood protection (East Side) --&gt; OG1</t>
  </si>
  <si>
    <t>03-1100-OG1</t>
  </si>
  <si>
    <t>Form concrete footings at Curtain Wall for flood protection (East Side) --&gt; OG1</t>
  </si>
  <si>
    <t>Rebar concrete footings at Curtain Wall for flood protection (East Side) --&gt; OG1</t>
  </si>
  <si>
    <t>OG1-01420</t>
  </si>
  <si>
    <t>Pour concrete footings at Curtain Wall for flood protection (East Side) --&gt; OG1</t>
  </si>
  <si>
    <t>OG1-01425</t>
  </si>
  <si>
    <t>Strip Forms concrete footings at Curtain Wall for flood protection (East Side) --&gt; OG1</t>
  </si>
  <si>
    <t>OG1-01430</t>
  </si>
  <si>
    <t>Form concrete walls &amp; shelf at Curtain Wall for flood protection (East Side) --&gt; OG1</t>
  </si>
  <si>
    <t>03-2100-OG1</t>
  </si>
  <si>
    <t>Rebar concrete walls &amp; shelf at Curtain Wall for flood protection (East Side) --&gt; OG1</t>
  </si>
  <si>
    <t>Pour concrete walls &amp; shelf at Curtain Wall for flood protection (East Side) --&gt; OG1</t>
  </si>
  <si>
    <t>OG1-01445</t>
  </si>
  <si>
    <t>Strip Forms concrete walls &amp; shelf at Curtain Wall for flood protection (East Side) --&gt; OG1</t>
  </si>
  <si>
    <t>Place CMU wall and grout fill at Curtain Wall for flood protection (East Side) --&gt; OG1</t>
  </si>
  <si>
    <t>OG1-01455</t>
  </si>
  <si>
    <t>31-1100-OG1</t>
  </si>
  <si>
    <t>Backfill at Curtain Wall for flood protection (East Side) --&gt; OG1</t>
  </si>
  <si>
    <t>CI NYCHA Update #20.Construction.1.3.1.EFPC.2</t>
  </si>
  <si>
    <t>OG1-01505</t>
  </si>
  <si>
    <t>Excavate at Curtain Wall for flood protection (South Side) --&gt; OG1</t>
  </si>
  <si>
    <t>OG1-01510</t>
  </si>
  <si>
    <t>Form concrete footings at Curtain Wall for flood protection (South Side) --&gt; OG1</t>
  </si>
  <si>
    <t>OG1-01515</t>
  </si>
  <si>
    <t>Rebar concrete footings at Curtain Wall for flood protection (South Side) --&gt; OG1</t>
  </si>
  <si>
    <t>OG1-01520</t>
  </si>
  <si>
    <t>Pour concrete footings at Curtain Wall for flood protection (South Side) --&gt; OG1</t>
  </si>
  <si>
    <t>OG1-01525</t>
  </si>
  <si>
    <t>Strip Forms concrete footings at Curtain Wall for flood protection (South Side) --&gt; OG1</t>
  </si>
  <si>
    <t>OG1-01530</t>
  </si>
  <si>
    <t>Form concrete walls &amp; shelf at Curtain Wall for flood protection (South Side) --&gt; OG1</t>
  </si>
  <si>
    <t>OG1-01535</t>
  </si>
  <si>
    <t>Rebar concrete walls &amp; shelf at Curtain Wall for flood protection (South Side) --&gt; OG1</t>
  </si>
  <si>
    <t>OG1-01540</t>
  </si>
  <si>
    <t>Pour concrete walls &amp; shelf at Curtain Wall for flood protection (South Side) --&gt; OG1</t>
  </si>
  <si>
    <t>OG1-01545</t>
  </si>
  <si>
    <t>Strip Forms concrete walls &amp; shelf at Curtain Wall for flood protection (South Side) --&gt; OG1</t>
  </si>
  <si>
    <t>OG1-01550</t>
  </si>
  <si>
    <t>Place CMU wall and grout fill at Curtain Wall for flood protection (South Side) --&gt; OG1</t>
  </si>
  <si>
    <t>OG1-01555</t>
  </si>
  <si>
    <t>Backfill at Curtain Wall for flood protection (South Side) --&gt; OG1</t>
  </si>
  <si>
    <t>CI NYCHA Update #20.Construction.1.3.1.EFPC.3</t>
  </si>
  <si>
    <t>OG1-01605</t>
  </si>
  <si>
    <t>Excavate at Curtain Wall for flood protection (North Side) --&gt; OG1</t>
  </si>
  <si>
    <t>OG1-01610</t>
  </si>
  <si>
    <t>Form concrete footings at Curtain Wall for flood protection (North Side) --&gt; OG1</t>
  </si>
  <si>
    <t>Rebar concrete footings at Curtain Wall for flood protection (North Side) --&gt; OG1</t>
  </si>
  <si>
    <t>OG1-01620</t>
  </si>
  <si>
    <t>Pour concrete footings at Curtain Wall for flood protection (North Side) --&gt; OG1</t>
  </si>
  <si>
    <t>OG1-01625</t>
  </si>
  <si>
    <t>Strip Forms concrete footings at Curtain Wall for flood protection (North Side) --&gt; OG1</t>
  </si>
  <si>
    <t>OG1-01630</t>
  </si>
  <si>
    <t>Form concrete walls &amp; shelf at Curtain Wall for flood protection (North Side) --&gt; OG1</t>
  </si>
  <si>
    <t>OG1-01635</t>
  </si>
  <si>
    <t>Rebar concrete walls &amp; shelf at Curtain Wall for flood protection (North Side) --&gt; OG1</t>
  </si>
  <si>
    <t>OG1-01640</t>
  </si>
  <si>
    <t>Pour concrete walls &amp; shelf at Curtain Wall for flood protection (North Side) --&gt; OG1</t>
  </si>
  <si>
    <t>OG1-01645</t>
  </si>
  <si>
    <t>Strip Forms concrete walls &amp; shelf at Curtain Wall for flood protection (North Side) --&gt; OG1</t>
  </si>
  <si>
    <t>OG1-01650</t>
  </si>
  <si>
    <t>Place CMU wall and grout fill at Curtain Wall for flood protection (North Side) --&gt; OG1</t>
  </si>
  <si>
    <t>OG1-01655</t>
  </si>
  <si>
    <t>Backfill at Curtain Wall for flood protection (North Side) --&gt; OG1</t>
  </si>
  <si>
    <t>CI NYCHA Update #20.Construction.1.3.1.EFPC.4</t>
  </si>
  <si>
    <t>OG1-01705</t>
  </si>
  <si>
    <t>Excavate at Curtain Wall for flood protection (West Side) --&gt; OG1</t>
  </si>
  <si>
    <t>OG1-01710</t>
  </si>
  <si>
    <t>Form concrete footings at Curtain Wall for flood protection (West Side) --&gt; OG1</t>
  </si>
  <si>
    <t>OG1-01715</t>
  </si>
  <si>
    <t>Rebar concrete footings at Curtain Wall for flood protection (West Side) --&gt; OG1</t>
  </si>
  <si>
    <t>OG1-01720</t>
  </si>
  <si>
    <t>Pour concrete footings at Curtain Wall for flood protection (West Side) --&gt; OG1</t>
  </si>
  <si>
    <t>OG1-01725</t>
  </si>
  <si>
    <t>Strip Forms concrete footings at Curtain Wall for flood protection (West Side) --&gt; OG1</t>
  </si>
  <si>
    <t>OG1-01730</t>
  </si>
  <si>
    <t>Form concrete walls &amp; shelf at Curtain Wall for flood protection (West Side) --&gt; OG1</t>
  </si>
  <si>
    <t>OG1-01735</t>
  </si>
  <si>
    <t>Rebar concrete walls &amp; shelf at Curtain Wall for flood protection (West Side) --&gt; OG1</t>
  </si>
  <si>
    <t>OG1-01740</t>
  </si>
  <si>
    <t>Pour concrete walls &amp; shelf at Curtain Wall for flood protection (West Side) --&gt; OG1</t>
  </si>
  <si>
    <t>OG1-01745</t>
  </si>
  <si>
    <t>Strip Forms concrete walls &amp; shelf at Curtain Wall for flood protection (West Side) --&gt; OG1</t>
  </si>
  <si>
    <t>OG1-01750</t>
  </si>
  <si>
    <t>Place CMU wall and grout fill at Curtain Wall for flood protection (West Side) --&gt; OG1</t>
  </si>
  <si>
    <t>OG1-01755</t>
  </si>
  <si>
    <t>Backfill at Curtain Wall for flood protection (West Side) --&gt; OG1</t>
  </si>
  <si>
    <t>OG1-01760</t>
  </si>
  <si>
    <t>Form for slab at Curtain Wall for flood protection (West Side) --&gt; OG1</t>
  </si>
  <si>
    <t>OG1-01765</t>
  </si>
  <si>
    <t>Rebar &amp; inserts for slab at Curtain Wall for flood protection (West Side) --&gt; OG1</t>
  </si>
  <si>
    <t>Pour slab at Curtain Wall for flood protection (West Side) --&gt; OG1</t>
  </si>
  <si>
    <t>OG1-01775</t>
  </si>
  <si>
    <t>Strip Forms for slab at Curtain Wall for flood protection (West Side) --&gt; OG1</t>
  </si>
  <si>
    <t>Backfill surounding area at Curtain Wall for flood protection (West Side) --&gt; OG1</t>
  </si>
  <si>
    <t>CI NYCHA Update #20.Construction.1.3.1.EFPC.5</t>
  </si>
  <si>
    <t>OG1-01805</t>
  </si>
  <si>
    <t>Excavate for concrete shelf around bldg perimeter --&gt; OG1</t>
  </si>
  <si>
    <t>Place rebar for concrete shelf around bldg perimeter --&gt; OG1</t>
  </si>
  <si>
    <t>OG1-01815</t>
  </si>
  <si>
    <t>Pour concrete shelf around bldg perimeter --&gt; OG1</t>
  </si>
  <si>
    <t>Place infill concrete in area ways around bldg perimeter --&gt; OG1</t>
  </si>
  <si>
    <t>Place waterproofing on concrete shelf around bldg perimeter --&gt; OG1</t>
  </si>
  <si>
    <t>Place CMU around bldg perimeter --OG1</t>
  </si>
  <si>
    <t>OG1-01835</t>
  </si>
  <si>
    <t>Place waterproofing on CMU around bldg perimeter --&gt; OG1</t>
  </si>
  <si>
    <t>OG1-01840</t>
  </si>
  <si>
    <t>Place window frames around bldg perimeter --&gt; OG1</t>
  </si>
  <si>
    <t>OG1-01845</t>
  </si>
  <si>
    <t>Place insulation, brick, cavity fill, capstone/window sill around bldg perimeter --&gt; OG1</t>
  </si>
  <si>
    <t>OG1-01850</t>
  </si>
  <si>
    <t>Backfill around bdg perimeter --&gt; OG1</t>
  </si>
  <si>
    <t>Place frame / stucco / and signs at entrances --&gt; OG1</t>
  </si>
  <si>
    <t>Place window floodgates at windows --&gt; OG1</t>
  </si>
  <si>
    <t>Install signs --&gt; OG1</t>
  </si>
  <si>
    <t>CI NYCHA Update #20.Construction.1.3.1.5</t>
  </si>
  <si>
    <t>03-1400-OG1</t>
  </si>
  <si>
    <t>Drill dowels and place rebar for boiler room concrete walls  --&gt; OG1</t>
  </si>
  <si>
    <t>OG1-01355</t>
  </si>
  <si>
    <t>Form boiler room concrete walls --&gt; OG1</t>
  </si>
  <si>
    <t>OG1-01360</t>
  </si>
  <si>
    <t>Pour Concrete boiler room walls --&gt; OG1</t>
  </si>
  <si>
    <t>OG1-01365</t>
  </si>
  <si>
    <t>Strip Forms boiler room concrete walls --&gt; OG1</t>
  </si>
  <si>
    <t>Place crystaline waterproofing on perimeter walls - cellar --&gt; OG1</t>
  </si>
  <si>
    <t>CI NYCHA Update #20.Construction.1.3.1.6</t>
  </si>
  <si>
    <t>OG1-01385</t>
  </si>
  <si>
    <t>Refurbish Elevator 1  --&gt; OG1 (Omitted PCOCO 69)</t>
  </si>
  <si>
    <t>OG1-01390</t>
  </si>
  <si>
    <t>Refurbish Elevator 2 --&gt; OG1 (Omitted PCOCO 69)</t>
  </si>
  <si>
    <t>CI NYCHA Update #20.Construction.1.3.1.7</t>
  </si>
  <si>
    <t>OG1-09005</t>
  </si>
  <si>
    <t>OG1-09010</t>
  </si>
  <si>
    <t>OG1-01220</t>
  </si>
  <si>
    <t>02-6010-OG1</t>
  </si>
  <si>
    <t>Selective Demo (Pumps etc..) - Cellar --&gt; OG1</t>
  </si>
  <si>
    <t>OG6-03010</t>
  </si>
  <si>
    <t>OG6-03020</t>
  </si>
  <si>
    <t>OG6-03035</t>
  </si>
  <si>
    <t>OG6-03040</t>
  </si>
  <si>
    <t>OG6-03105</t>
  </si>
  <si>
    <t>OG6-03120</t>
  </si>
  <si>
    <t>OG6-03125</t>
  </si>
  <si>
    <t>OG6-03130</t>
  </si>
  <si>
    <t>OG6-03140</t>
  </si>
  <si>
    <t>OG6-03115</t>
  </si>
  <si>
    <t>OG6-03110</t>
  </si>
  <si>
    <t>OG6-03205</t>
  </si>
  <si>
    <t>OG6-03220</t>
  </si>
  <si>
    <t>OG6-03230</t>
  </si>
  <si>
    <t>OG6-03235</t>
  </si>
  <si>
    <t>OG6-03240</t>
  </si>
  <si>
    <t>OG6-03210</t>
  </si>
  <si>
    <t>OG6-03215</t>
  </si>
  <si>
    <t>OG6-03305</t>
  </si>
  <si>
    <t>DOB Mechanical/Plumbing Inspection - OG6</t>
  </si>
  <si>
    <t>OG6-03310</t>
  </si>
  <si>
    <t>Perform Start-Up Testing - OG6</t>
  </si>
  <si>
    <t>OG6-03315</t>
  </si>
  <si>
    <t>Start-Up Testing Mechanical/Plumbing - OG2</t>
  </si>
  <si>
    <t>OG6-03320</t>
  </si>
  <si>
    <t>OG6-03330</t>
  </si>
  <si>
    <t>OG6-03325</t>
  </si>
  <si>
    <t>OG6-03335</t>
  </si>
  <si>
    <t>OG1-03010</t>
  </si>
  <si>
    <t>OG1-03020</t>
  </si>
  <si>
    <t>OG1-03035</t>
  </si>
  <si>
    <t>OG1-03105</t>
  </si>
  <si>
    <t>OG1-03125</t>
  </si>
  <si>
    <t>OG1-03130</t>
  </si>
  <si>
    <t>OG1-03140</t>
  </si>
  <si>
    <t>OG1-03115</t>
  </si>
  <si>
    <t>OG1-03205</t>
  </si>
  <si>
    <t>OG1-03220</t>
  </si>
  <si>
    <t>OG1-03230</t>
  </si>
  <si>
    <t>OG1-03235</t>
  </si>
  <si>
    <t>OG1-03240</t>
  </si>
  <si>
    <t>OG1-03210</t>
  </si>
  <si>
    <t>OG1-03215</t>
  </si>
  <si>
    <t>OG1-03305</t>
  </si>
  <si>
    <t>DOB Mechanical/Plumbing Inspection - OG1</t>
  </si>
  <si>
    <t>OG1-03310</t>
  </si>
  <si>
    <t>Perform Start-Up Testing - OG1</t>
  </si>
  <si>
    <t>OG1-03320</t>
  </si>
  <si>
    <t>Perform Punch List - Electrical/Mechanical/Plumbing Work - OG1</t>
  </si>
  <si>
    <t>OG1-03330</t>
  </si>
  <si>
    <t>Perform Training/Deliver Spare Parts - Electrical/Mechanical/Plumbing Work - OG1</t>
  </si>
  <si>
    <t>OG1-03325</t>
  </si>
  <si>
    <t>Final Inspection/Accept Electrical/Mechanical/Plumbing Work - OG1</t>
  </si>
  <si>
    <t>OG1-03335</t>
  </si>
  <si>
    <t>Remove Redundant Services - OG1</t>
  </si>
  <si>
    <t>CI NYCHA Update #20.Construction.4.5.6</t>
  </si>
  <si>
    <t>SGS-02005</t>
  </si>
  <si>
    <t>CI NYCHA Update #20.Construction.4.5.Removals1</t>
  </si>
  <si>
    <t>Install Site Fencing - Surfside Gardens - South</t>
  </si>
  <si>
    <t>SGS-01010</t>
  </si>
  <si>
    <t>SGS-01045</t>
  </si>
  <si>
    <t>SGS-01050</t>
  </si>
  <si>
    <t>SGS-01055</t>
  </si>
  <si>
    <t>SGS-01065</t>
  </si>
  <si>
    <t>SGS-01070</t>
  </si>
  <si>
    <t>SGS-01075</t>
  </si>
  <si>
    <t>SGS-01080</t>
  </si>
  <si>
    <t>SGS-01085</t>
  </si>
  <si>
    <t>SGS-01150</t>
  </si>
  <si>
    <t>Excavate for Electric SG7--&gt; SG1</t>
  </si>
  <si>
    <t>Install Electrical Conduit  SG7--&gt; SG1</t>
  </si>
  <si>
    <t>SGS-01160</t>
  </si>
  <si>
    <t>Encase conduit in concrete  SG7--&gt; SG1</t>
  </si>
  <si>
    <t>SGS-01165</t>
  </si>
  <si>
    <t>Backfill Electrical  SG7--&gt; SG1</t>
  </si>
  <si>
    <t>SGS-01405</t>
  </si>
  <si>
    <t>National Gas Install Line from W31st to SG7</t>
  </si>
  <si>
    <t>SGS-01205</t>
  </si>
  <si>
    <t>Excavate for Electric SG7--&gt; SG2</t>
  </si>
  <si>
    <t>SGS-01210</t>
  </si>
  <si>
    <t>Install Electrical Conduit SG7--&gt; SG2</t>
  </si>
  <si>
    <t>SGS-01215</t>
  </si>
  <si>
    <t>Encase conduit in concrete SG7--&gt; SG2</t>
  </si>
  <si>
    <t>SGS-01220</t>
  </si>
  <si>
    <t>31-2200-SGS</t>
  </si>
  <si>
    <t>Backfill Electrical SG7--&gt; SG2</t>
  </si>
  <si>
    <t>SGS-01230</t>
  </si>
  <si>
    <t>Excavate for Electric  SG7--&gt; SG3</t>
  </si>
  <si>
    <t>SGS-01235</t>
  </si>
  <si>
    <t>Install Electrical Conduit &amp; MH  SG7--&gt; SG3</t>
  </si>
  <si>
    <t>SGS-01240</t>
  </si>
  <si>
    <t>Encase conduit in concrete SG7--&gt; SG3</t>
  </si>
  <si>
    <t>SGS-01245</t>
  </si>
  <si>
    <t>Backfill Electrical SG7--&gt; SG3</t>
  </si>
  <si>
    <t>33-3100-SGS</t>
  </si>
  <si>
    <t>Excavate for Electric  SG3--&gt; MH</t>
  </si>
  <si>
    <t>SGS-01260</t>
  </si>
  <si>
    <t>Install Electrical Conduit SG3--&gt; MH</t>
  </si>
  <si>
    <t>SGS-01265</t>
  </si>
  <si>
    <t>Encase conduit in concrete SG3--&gt; MH</t>
  </si>
  <si>
    <t>SGS-01270</t>
  </si>
  <si>
    <t>Backfill Electrical SG3--&gt; MH</t>
  </si>
  <si>
    <t>SGS-01275</t>
  </si>
  <si>
    <t>Excavate for Steam SG3--&gt; SG2</t>
  </si>
  <si>
    <t>SGS-01280</t>
  </si>
  <si>
    <t>Install Steam piping SG3--&gt; SG2</t>
  </si>
  <si>
    <t>SGS-01285</t>
  </si>
  <si>
    <t>Test Steam Piping SG3--&gt; SG2</t>
  </si>
  <si>
    <t>SGS-01290</t>
  </si>
  <si>
    <t>Backfill Steam Piping SG3--&gt; SG2</t>
  </si>
  <si>
    <t>SGS-01505</t>
  </si>
  <si>
    <t>Excavate for water line to drinking fountains SGS --&gt; Water Main W32nd Street</t>
  </si>
  <si>
    <t>SGS-01510</t>
  </si>
  <si>
    <t>Install water line to drinking fountain SGS --&gt; Water Main W32nd Street</t>
  </si>
  <si>
    <t>SGS-01515</t>
  </si>
  <si>
    <t>Tap water main for drinking fountain water line SGS --&gt; Water Main W32nd Street</t>
  </si>
  <si>
    <t>SGS-01520</t>
  </si>
  <si>
    <t>Backfill water line drinking fountain SGS --&gt; Water Main W32nd Street</t>
  </si>
  <si>
    <t>33-2600-SGS</t>
  </si>
  <si>
    <t>Excavate and Install Area Drains - Yard Drain to Existing+ Piping incl DIP 3</t>
  </si>
  <si>
    <t>SGS-01565</t>
  </si>
  <si>
    <t>Backfill Area Drains Yard Drain to Existing+ Piping incl DIP 3</t>
  </si>
  <si>
    <t>SGS-01287</t>
  </si>
  <si>
    <t>Install Automatic Temperature Control Conduit - SG3--&gt; SG2</t>
  </si>
  <si>
    <t>SGS-01100</t>
  </si>
  <si>
    <t>SGS-01295</t>
  </si>
  <si>
    <t>Excavate for Steam &amp; HW SG3--&gt; SG7</t>
  </si>
  <si>
    <t>SGS-01300</t>
  </si>
  <si>
    <t>Install Steam and HW piping SG3--&gt; SG7</t>
  </si>
  <si>
    <t>Test Steam &amp; HW Piping SG3--&gt; SG7</t>
  </si>
  <si>
    <t>SGS-01315</t>
  </si>
  <si>
    <t>Backfill Steam &amp; HW Piping SG3--&gt; SG7</t>
  </si>
  <si>
    <t>SGS-01310</t>
  </si>
  <si>
    <t>Install Automatic Temperature Control Conduit - SG3--&gt; SG7</t>
  </si>
  <si>
    <t>SGS-01325</t>
  </si>
  <si>
    <t>Excavate for Steam SG3--&gt; SG1</t>
  </si>
  <si>
    <t>Install Steam and piping  SG3--&gt; SG1</t>
  </si>
  <si>
    <t>Test Steam &amp; Piping SG3--&gt; SG1</t>
  </si>
  <si>
    <t>SGS-01345</t>
  </si>
  <si>
    <t>Backfill Steam &amp; Piping SG3--&gt; SG1</t>
  </si>
  <si>
    <t>SGS-01340</t>
  </si>
  <si>
    <t>Install Automatic Temperature Control Conduit - SG3--&gt; SG1</t>
  </si>
  <si>
    <t>SGS-01575</t>
  </si>
  <si>
    <t>Excavate and Install Area Drains - AD8 &gt; AD3 &gt; Existing + Piping incl DIP4</t>
  </si>
  <si>
    <t>SGS-01580</t>
  </si>
  <si>
    <t>Backfill Area Drains - AD8 &gt; AD3 &gt; Existing + Piping incl DIP4</t>
  </si>
  <si>
    <t>SGS-01590</t>
  </si>
  <si>
    <t>Excavate and Install Area Drains  - Yard Drain &gt; AD3 &gt; Existing + Piping</t>
  </si>
  <si>
    <t>Backfill Area Drains - Yard Drain &gt; AD3 &gt; Existing + Piping</t>
  </si>
  <si>
    <t>SGS-01650</t>
  </si>
  <si>
    <t>Excavate and Install Area Drains - AD16 &gt; AD17 &amp; Piping</t>
  </si>
  <si>
    <t>SGS-01655</t>
  </si>
  <si>
    <t>Backfill Area Drains - AD16 &gt; AD17 &amp; Piping</t>
  </si>
  <si>
    <t>SGS-01660</t>
  </si>
  <si>
    <t>Excavate and Install Area Drains - AD21 &gt; Trap to Existing &amp; Piping</t>
  </si>
  <si>
    <t>SGS-01665</t>
  </si>
  <si>
    <t>Backfill Area Drains - AD21 &gt; Trap to Existing &amp; Piping</t>
  </si>
  <si>
    <t>SGS-01670</t>
  </si>
  <si>
    <t>Excavate and Install Area Drains - AD1 &gt; AD2 &gt; AD4 &gt; Existing + Piping</t>
  </si>
  <si>
    <t>SGS-01675</t>
  </si>
  <si>
    <t>Backfill Area Drains - AD1 &gt; AD2 &gt; AD4 &gt; Existing + Piping</t>
  </si>
  <si>
    <t>SGS-01680</t>
  </si>
  <si>
    <t>Excavate and Install Area Drains - AD9 &gt; AD4 &gt; Piping</t>
  </si>
  <si>
    <t>SGS-01685</t>
  </si>
  <si>
    <t>Backfill Area Drains - AD9 &gt; AD4 &gt; Piping</t>
  </si>
  <si>
    <t>SGS-01690</t>
  </si>
  <si>
    <t>Excavate and Install Area Drains - AD20 &gt; Existing + Piping</t>
  </si>
  <si>
    <t>SGS-01695</t>
  </si>
  <si>
    <t>Backfill Area Drains - AD20 &gt; Existing + Piping</t>
  </si>
  <si>
    <t>SGS-01350</t>
  </si>
  <si>
    <t>Excavate for HW SG7--&gt; SG1</t>
  </si>
  <si>
    <t>Install HW and piping  SG7--&gt; SG1</t>
  </si>
  <si>
    <t>Test HW &amp; Piping SG7--&gt; SG1</t>
  </si>
  <si>
    <t>Backfill HW &amp; Piping SG7--&gt; SG1</t>
  </si>
  <si>
    <t>SGS-01365</t>
  </si>
  <si>
    <t>Install Automatic Temperature Control Conduit - SG7--&gt; SG1</t>
  </si>
  <si>
    <t>SGS-01375</t>
  </si>
  <si>
    <t>Excavate for HW SG7--&gt; SG2</t>
  </si>
  <si>
    <t>SGS-01380</t>
  </si>
  <si>
    <t>Install HW piping SG7--&gt; SG2</t>
  </si>
  <si>
    <t>SGS-01385</t>
  </si>
  <si>
    <t>Test HW Piping SG7--&gt; SG2</t>
  </si>
  <si>
    <t>SGS-01395</t>
  </si>
  <si>
    <t>Backfill  HW Piping SG7--&gt; SG2</t>
  </si>
  <si>
    <t>SGS-01390</t>
  </si>
  <si>
    <t>Install Automatic Temperature Control Conduit - SG7--&gt; SG2</t>
  </si>
  <si>
    <t>SGS-01700</t>
  </si>
  <si>
    <t>Excavate and Install Area Drains - Yard Drain &gt; AD10 &gt; AD11 &gt; Existing + Piping</t>
  </si>
  <si>
    <t>SGS-01775</t>
  </si>
  <si>
    <t>Backfill Area Drains - Yard Drain &gt; AD10 &gt; AD11 &gt; Existing + Piping</t>
  </si>
  <si>
    <t>SGS-01780</t>
  </si>
  <si>
    <t>Excavate and Install Area Drains - AD13 &gt; AD15 &gt; AD14 &gt; AD12 + Piping</t>
  </si>
  <si>
    <t>SGS-01785</t>
  </si>
  <si>
    <t>Backfill Area Drains - AD13 &gt; AD15 &gt; AD14 &gt; AD12 + Piping</t>
  </si>
  <si>
    <t>SGS-01790</t>
  </si>
  <si>
    <t>Excavate and Install Area Drains - AD19 &gt; AD18 + Piping</t>
  </si>
  <si>
    <t>SGS-01795</t>
  </si>
  <si>
    <t>Backfill Area Drains -  AD19 &gt; AD18 + Piping</t>
  </si>
  <si>
    <t>SGS-01800</t>
  </si>
  <si>
    <t>Excavate and Install Area Drains - AD5 &gt; AD6 &gt; AD7 &gt; Existing + Piping</t>
  </si>
  <si>
    <t>SGS-01805</t>
  </si>
  <si>
    <t>Backfill Area Drains -  AD5 &gt; AD6 &gt; AD7 &gt; Existing + Piping</t>
  </si>
  <si>
    <t>CI NYCHA Update #20.Construction.4.5.4</t>
  </si>
  <si>
    <t>SGS-01605</t>
  </si>
  <si>
    <t>Excavate for retaining wall --&gt; SGS Phase 5</t>
  </si>
  <si>
    <t>03-1600-SGS</t>
  </si>
  <si>
    <t>Form Retaining wall footing --&gt; SGS Phase 5</t>
  </si>
  <si>
    <t>SGS-01615</t>
  </si>
  <si>
    <t>Rebar Retaining wall footing --&gt; SGS Phase 5</t>
  </si>
  <si>
    <t>SGS-01620</t>
  </si>
  <si>
    <t>Pour Retaining wall footing --&gt; SGS Phase 5</t>
  </si>
  <si>
    <t>SGS-01625</t>
  </si>
  <si>
    <t>Strip Retaining wall footing --&gt; SGS Phase 5</t>
  </si>
  <si>
    <t>SGS-01630</t>
  </si>
  <si>
    <t>Form Retaining wall --&gt; SGS Phase 5</t>
  </si>
  <si>
    <t>SGS-01635</t>
  </si>
  <si>
    <t>Rebar Retaining wall --&gt; SGS Phase 5</t>
  </si>
  <si>
    <t>SGS-01640</t>
  </si>
  <si>
    <t>Pour Retaining wall --&gt; SGS Phase 5</t>
  </si>
  <si>
    <t>SGS-01645</t>
  </si>
  <si>
    <t>Strip Retaining wall --&gt; SGS Phase 5</t>
  </si>
  <si>
    <t>CI NYCHA Update #20.Construction.4.5.5</t>
  </si>
  <si>
    <t>Install Street Curbs --&gt; SGS Phase 5</t>
  </si>
  <si>
    <t>Install sidewalks --&gt; SGS Phase 5</t>
  </si>
  <si>
    <t>SGS-01715</t>
  </si>
  <si>
    <t>Install curb around play area --&gt; SGS Phase 5</t>
  </si>
  <si>
    <t>SGS-01720</t>
  </si>
  <si>
    <t>Install Safety Surface --&gt; SGS Phase 5</t>
  </si>
  <si>
    <t>SGS-01725</t>
  </si>
  <si>
    <t>Install site furniture concrete foundations --&gt; SGS Phase 5</t>
  </si>
  <si>
    <t>Install integrally colored concrete walkways --&gt; SGS Phase 5</t>
  </si>
  <si>
    <t>SGS-01735</t>
  </si>
  <si>
    <t>Install Play area items --&gt; SGS Phase 5</t>
  </si>
  <si>
    <t>SGS-01740</t>
  </si>
  <si>
    <t>Install fence around play area --&gt; SGS Phase 5</t>
  </si>
  <si>
    <t>Install Fence at building --&gt; SG7</t>
  </si>
  <si>
    <t>Place Site Furniture --&gt; SGS Phase 5</t>
  </si>
  <si>
    <t>Place topsoil --&gt; SGS Phase 5</t>
  </si>
  <si>
    <t>Place trees and plantings --&gt; SGS Phase 5</t>
  </si>
  <si>
    <t>SGS-01765</t>
  </si>
  <si>
    <t>Place lawn --&gt; SGS Phase 5</t>
  </si>
  <si>
    <t>Demobilize from SGS Phase 5</t>
  </si>
  <si>
    <t>CI NYCHA Update #20.Construction.4.5.7</t>
  </si>
  <si>
    <t>SGS-01850</t>
  </si>
  <si>
    <t>SGS-01855</t>
  </si>
  <si>
    <t>CI NYCHA Update #20.Construction.4.4.7</t>
  </si>
  <si>
    <t>SG7-01030</t>
  </si>
  <si>
    <t>Form Plumbing Shafts &amp; Ftgs Below Water Table --&gt; SG7</t>
  </si>
  <si>
    <t>SG7-01035</t>
  </si>
  <si>
    <t>Rebar Plumbing Shafts &amp; Ftgs Below Water Table --&gt; SG7</t>
  </si>
  <si>
    <t>03-1900-SG7</t>
  </si>
  <si>
    <t>Pour Plumbing Shafts &amp; Ftgs Below Water Table --&gt; SG7</t>
  </si>
  <si>
    <t>SG7-01045</t>
  </si>
  <si>
    <t>Strip Forms Plumbing Shafts &amp; Ftgs Below Water Table --&gt; SG7</t>
  </si>
  <si>
    <t>Waterproof/Insulation Plumbing Shaft ----&gt; SG7</t>
  </si>
  <si>
    <t>Excavate/SOE For Plumbing Shaft &amp; Ftgs/Piers Below Water Table --&gt; SG7</t>
  </si>
  <si>
    <t>SG7-01020</t>
  </si>
  <si>
    <t>Prepare Subgrade For Plumbing Shafts &amp; Ftgs / Piers Below Water Table --&gt; SG7</t>
  </si>
  <si>
    <t>31-1400-SG7</t>
  </si>
  <si>
    <t>Backfill Plumbing Shaft &amp; Ftgs/Piers --&gt; SG7</t>
  </si>
  <si>
    <t>SG7-01065</t>
  </si>
  <si>
    <t>Excavate For Remaining Ftgs/Pier/Grade Beams --&gt; SG7</t>
  </si>
  <si>
    <t>03-1000-SG7</t>
  </si>
  <si>
    <t>Form Remaining Ftgs/Piers/Grade Beams --&gt; SG7</t>
  </si>
  <si>
    <t>Rebar Remaining Ftgs/Piers/Grade Beams --&gt; SG7</t>
  </si>
  <si>
    <t>SG7-01080</t>
  </si>
  <si>
    <t>Pour Remaining Ftgs/Piers/Grade Beams --&gt; SG7</t>
  </si>
  <si>
    <t>SG7-01085</t>
  </si>
  <si>
    <t>Strip Forms Remaining Ftgs/Piers/Grade Beams --&gt; SG7</t>
  </si>
  <si>
    <t>SG7-01090</t>
  </si>
  <si>
    <t>Install Remaining Steam Into SG7 (5' from the building)</t>
  </si>
  <si>
    <t>SG7-01095</t>
  </si>
  <si>
    <t>Backfill Remaining Ftgs/Piers/Grade Beams / Prepare Subgrade --&gt; SG7</t>
  </si>
  <si>
    <t>STRUCTURAL STEEL</t>
  </si>
  <si>
    <t>Install Structural Steel Framing - 1st Floor --&gt; SG7</t>
  </si>
  <si>
    <t>SG7-01110</t>
  </si>
  <si>
    <t>Install Metal Deck --&gt; SG7</t>
  </si>
  <si>
    <t>SG7-01115</t>
  </si>
  <si>
    <t>NB FORMWORK</t>
  </si>
  <si>
    <t>Form Pour Strip Concrete Stair South Side ---&gt; SG7</t>
  </si>
  <si>
    <t>SG7-01120</t>
  </si>
  <si>
    <t>Install Metal Stairs --&gt; SG7</t>
  </si>
  <si>
    <t>07-1100-SG7</t>
  </si>
  <si>
    <t>Place Insulation Below First Floor --&gt; SG7</t>
  </si>
  <si>
    <t>Place WWF First Floor Slab --&gt; SG7</t>
  </si>
  <si>
    <t>Pour First Floor Slab --&gt; SG7</t>
  </si>
  <si>
    <t>SG7-01150</t>
  </si>
  <si>
    <t>Form First Floor Concrete Walls First Face And Col Encasements--&gt; SG7</t>
  </si>
  <si>
    <t>Rebar First Floor Concrete Walls --&gt; SG7</t>
  </si>
  <si>
    <t>SG7-01160</t>
  </si>
  <si>
    <t>Form First Floor Concrete Walls 2Nd Face --&gt; SG7</t>
  </si>
  <si>
    <t>SG7-01165</t>
  </si>
  <si>
    <t>Form, Rebar &amp; Pour Concrete Pads 1st Floor --&gt; SG7 - N/A</t>
  </si>
  <si>
    <t>Place WWF 2nd Floor Slab --&gt; SG7</t>
  </si>
  <si>
    <t>Pour 2nd Floor Slab / First Floor Walls &amp; Col Encasements And 1st Floor Pads --&gt; SG7</t>
  </si>
  <si>
    <t>SG7-01180</t>
  </si>
  <si>
    <t>Strip Forms First Floor Walls &amp; Col Encasements And 1st Floor Pads --&gt; SG7</t>
  </si>
  <si>
    <t>SG7-01185</t>
  </si>
  <si>
    <t>Form Concrete Pads 2nd Floor --&gt;SG7</t>
  </si>
  <si>
    <t>Place WWF Roof Slab --&gt; SG7</t>
  </si>
  <si>
    <t>SG7-01210</t>
  </si>
  <si>
    <t>Pour Roof Slab and 2nd Floor Conc Pads --&gt;SG7</t>
  </si>
  <si>
    <t>SG7-01215</t>
  </si>
  <si>
    <t>Strip Forms Concrete Pads 2nd Floor --&gt;SG7</t>
  </si>
  <si>
    <t>Install Spray-On Fireproofing on St Stl --&gt; SG7</t>
  </si>
  <si>
    <t>Place CMU 1st, 2nd Floors and Roof --&gt;  SG7</t>
  </si>
  <si>
    <t>SG7-01240</t>
  </si>
  <si>
    <t>Install Stud Framing 1st, 2nd Floors and Roof --&gt; SG7</t>
  </si>
  <si>
    <t>Install Doors --&gt; SG7</t>
  </si>
  <si>
    <t>Install Cast Stone Panels --&gt; SG7</t>
  </si>
  <si>
    <t>Install Insulated Metal Panels/Louvers  --&gt; SG7</t>
  </si>
  <si>
    <t>Install MEP Roof Penetrations &amp; Drains - SG7</t>
  </si>
  <si>
    <t>Install Roofing --&gt; SG7</t>
  </si>
  <si>
    <t>Install Dunnage Gratings --&gt; SG7</t>
  </si>
  <si>
    <t>Install Brick Façade &amp; Stone --&gt; SG7</t>
  </si>
  <si>
    <t>SG7-01285</t>
  </si>
  <si>
    <t>Install Flood Vents And Small Louvers --&gt; SG7</t>
  </si>
  <si>
    <t>Install Stair And Roof Platform Railings --&gt; SG7</t>
  </si>
  <si>
    <t>Install Ladders --&gt; SG7</t>
  </si>
  <si>
    <t>Install Sheetrock and Stucco --&gt; SG7</t>
  </si>
  <si>
    <t>Install Ceramic Tile --&gt; SG7</t>
  </si>
  <si>
    <t>Install Acoustical Ceiling --&gt; SG7</t>
  </si>
  <si>
    <t>SG7-01320</t>
  </si>
  <si>
    <t>Place Crystaline Waterproofing In Plumbing Shaft --&gt; SG7</t>
  </si>
  <si>
    <t>Paint All Areas --&gt; SG7</t>
  </si>
  <si>
    <t>Install Signs --&gt; SG7</t>
  </si>
  <si>
    <t>SG7-01235</t>
  </si>
  <si>
    <t>Install Waterproofing to Parapet --&gt; SG7</t>
  </si>
  <si>
    <t>Install Stucco Soffit --&gt; SG7</t>
  </si>
  <si>
    <t>Install Insulated Metal Panels left out for Access --&gt; SG7</t>
  </si>
  <si>
    <t>SG7-01092</t>
  </si>
  <si>
    <t>Install Remaining HW/CW Into SG7  (5' from the building)</t>
  </si>
  <si>
    <t>SG7-01094</t>
  </si>
  <si>
    <t>Install Remaining Electrical POE Into SG7</t>
  </si>
  <si>
    <t>SG7-03005</t>
  </si>
  <si>
    <t>SG7-03010</t>
  </si>
  <si>
    <t>SG7-03110</t>
  </si>
  <si>
    <t>SG7-03125</t>
  </si>
  <si>
    <t>SG7-03130</t>
  </si>
  <si>
    <t>SG7-03150</t>
  </si>
  <si>
    <t>SG7-03107</t>
  </si>
  <si>
    <t>SG7-03205</t>
  </si>
  <si>
    <t>SG7-03225</t>
  </si>
  <si>
    <t>SG7-03235</t>
  </si>
  <si>
    <t>SG7-03240</t>
  </si>
  <si>
    <t>Install Plumbing Equipment - 2nd Floor</t>
  </si>
  <si>
    <t>SG7-03245</t>
  </si>
  <si>
    <t>SG7-03250</t>
  </si>
  <si>
    <t>SG7-03207</t>
  </si>
  <si>
    <t>SG7-03242</t>
  </si>
  <si>
    <t>SG7-03405</t>
  </si>
  <si>
    <t>SG7-03410</t>
  </si>
  <si>
    <t>SG7-03415</t>
  </si>
  <si>
    <t>SG7-03505</t>
  </si>
  <si>
    <t>DOB Mechanical/Plumbing Inspection - SG7</t>
  </si>
  <si>
    <t>Perform Start-Up Testing - SG7</t>
  </si>
  <si>
    <t>Perform Punch List - Electrical/Mechanical/Plumbing Work - SG7</t>
  </si>
  <si>
    <t>SG7-03530</t>
  </si>
  <si>
    <t>Perform Training/Deliver Spare Parts - Electrical/Mechanical/Plumbing Work - SG7</t>
  </si>
  <si>
    <t>SG7-03525</t>
  </si>
  <si>
    <t>Final Inspection/Accept Electrical/Mechanical/Plumbing Work - SG7</t>
  </si>
  <si>
    <t>CI NYCHA Update #20.Construction.4.7.4.1</t>
  </si>
  <si>
    <t>Asbestos Abatement - gaskets - cellar - SG1</t>
  </si>
  <si>
    <t>Asbestos Abatement - wire insulation - cellar --&gt; SG1</t>
  </si>
  <si>
    <t>Asbestos Abatement - flooring materials at slab penetrations - cellar --&gt; SG1 - N/A</t>
  </si>
  <si>
    <t>Asbestos Abatement - pipe insulation - cellar --&gt; SG1</t>
  </si>
  <si>
    <t>SG1-01025</t>
  </si>
  <si>
    <t>Asbestos Abatement - Window Sills - 1st Floor --&gt; SG1</t>
  </si>
  <si>
    <t>SG1-01030</t>
  </si>
  <si>
    <t>Asbestos Abatement - caulk @ windows and areaway vents --&gt; SG1</t>
  </si>
  <si>
    <t>CI NYCHA Update #20.Construction.4.7.4.2</t>
  </si>
  <si>
    <t>02-6005-SG1</t>
  </si>
  <si>
    <t>Selective Demo (Plaster walls, Doors, windows) - Cellar --&gt; SG1</t>
  </si>
  <si>
    <t>SG1-01110</t>
  </si>
  <si>
    <t>Selective Demo (Doors, windows) - 1st Floor --&gt; SG1</t>
  </si>
  <si>
    <t>Selective Demo (Areaway drain, slab, wall) --&gt; SG1</t>
  </si>
  <si>
    <t>Selective Demo (Existing Ramp, railing) - 1st Floor --&gt; SG1</t>
  </si>
  <si>
    <t>Selective Demo - Slab openings for mechanical - Cellar &amp; 1st Floor --&gt; SG1</t>
  </si>
  <si>
    <t>SG1-01215</t>
  </si>
  <si>
    <t>Selective Demo - 2nd Floor Apartment for Electrical Room --&gt; SG1 - N/A</t>
  </si>
  <si>
    <t>CI NYCHA Update #20.Construction.4.7.4.4</t>
  </si>
  <si>
    <t>SG1-01310</t>
  </si>
  <si>
    <t>Make openings in floor for conduit penetrations - 1st floor apartments --&gt; SG1 - N/A</t>
  </si>
  <si>
    <t>Install beams below floor - 1st floor apartments --&gt; SG1 - N/A</t>
  </si>
  <si>
    <t>03-6000-SG1</t>
  </si>
  <si>
    <t>Install FRP around floor openings - 1st floor apartments --&gt; SG1 - N/A</t>
  </si>
  <si>
    <t>Frame walls / install door for electrical room - 1st floor --&gt; SG1 - N/A</t>
  </si>
  <si>
    <t>Install drywall / tape / spackle - electrical room - 1st floor --&gt; SG1 - N/A</t>
  </si>
  <si>
    <t>SG1-01335</t>
  </si>
  <si>
    <t>Paint walls and seal floor electrical room - 1st Floor --&gt; SG1 - N/A</t>
  </si>
  <si>
    <t>SG1-01340</t>
  </si>
  <si>
    <t>Install VCT @ electrical room - 1st Floor --&gt; SG1 - N/A</t>
  </si>
  <si>
    <t>CI NYCHA Update #20.Construction.4.7.4.EFPC.1</t>
  </si>
  <si>
    <t>31-1000-SG1</t>
  </si>
  <si>
    <t>Excavate at Curtain Wall for flood protection (East Side) --&gt; SG1</t>
  </si>
  <si>
    <t>03-1100-SG1</t>
  </si>
  <si>
    <t>Form concrete footings at Curtain Wall for flood protection (East Side) --&gt; SG1</t>
  </si>
  <si>
    <t>03-2100-SG1</t>
  </si>
  <si>
    <t>Rebar concrete footings at Curtain Wall for flood protection (East Side) --&gt; SG1</t>
  </si>
  <si>
    <t>SG1-01420</t>
  </si>
  <si>
    <t>Pour concrete footings at Curtain Wall for flood protection (East Side) --&gt; SG1</t>
  </si>
  <si>
    <t>SG1-01425</t>
  </si>
  <si>
    <t>Strip Forms concrete footings at Curtain Wall for flood protection (East Side) --&gt; SG1</t>
  </si>
  <si>
    <t>SG1-01430</t>
  </si>
  <si>
    <t>Form concrete walls &amp; shelf at Curtain Wall for flood protection (East Side) --&gt; SG1</t>
  </si>
  <si>
    <t>Rebar concrete walls &amp; shelf at Curtain Wall for flood protection (East Side) --&gt; SG1</t>
  </si>
  <si>
    <t>Pour concrete walls &amp; shelf at Curtain Wall for flood protection (East Side) --&gt; SG1</t>
  </si>
  <si>
    <t>SG1-01445</t>
  </si>
  <si>
    <t>Strip Forms concrete walls &amp; shelf at Curtain Wall for flood protection (East Side) --&gt; SG1</t>
  </si>
  <si>
    <t>Place CMU wall and grout fill at Curtain Wall for flood protection (East Side) --&gt; SG1</t>
  </si>
  <si>
    <t>SG1-01455</t>
  </si>
  <si>
    <t>31-1100-SG1</t>
  </si>
  <si>
    <t>Backfill at Curtain Wall for flood protection (East Side) --&gt; SG1</t>
  </si>
  <si>
    <t>SG1-01460</t>
  </si>
  <si>
    <t>Form for slab at Curtain Wall for flood protection (East Side) --&gt; SG1</t>
  </si>
  <si>
    <t>SG1-01465</t>
  </si>
  <si>
    <t>Rebar &amp; inserts for slab at Curtain Wall for flood protection (East Side) --&gt; SG1</t>
  </si>
  <si>
    <t>Pour slab at Curtain Wall for flood protection (East Side) --&gt; SG1</t>
  </si>
  <si>
    <t>SG1-01475</t>
  </si>
  <si>
    <t>Strip Forms for slab at Curtain Wall for flood protection (East Side) --&gt; SG1</t>
  </si>
  <si>
    <t>Backfill surounding area at Curtain Wall for flood protection (East Side) --&gt; SG1</t>
  </si>
  <si>
    <t>CI NYCHA Update #20.Construction.4.7.4.EFPC.2</t>
  </si>
  <si>
    <t>SG1-01505</t>
  </si>
  <si>
    <t>Excavate at Curtain Wall for flood protection (South Side) --&gt; SG1</t>
  </si>
  <si>
    <t>SG1-01510</t>
  </si>
  <si>
    <t>Form concrete footings at Curtain Wall for flood protection (South Side) --&gt; SG1</t>
  </si>
  <si>
    <t>SG1-01515</t>
  </si>
  <si>
    <t>Rebar concrete footings at Curtain Wall for flood protection (South Side) --&gt; SG1</t>
  </si>
  <si>
    <t>SG1-01520</t>
  </si>
  <si>
    <t>Pour concrete footings at Curtain Wall for flood protection (South Side) --&gt; SG1</t>
  </si>
  <si>
    <t>SG1-01525</t>
  </si>
  <si>
    <t>Strip Forms concrete footings at Curtain Wall for flood protection (South Side) --&gt; SG1</t>
  </si>
  <si>
    <t>SG1-01530</t>
  </si>
  <si>
    <t>Form concrete walls &amp; shelf at Curtain Wall for flood protection (South Side) --&gt; SG1</t>
  </si>
  <si>
    <t>Rebar concrete walls &amp; shelf at Curtain Wall for flood protection (South Side) --&gt; SG1</t>
  </si>
  <si>
    <t>SG1-01540</t>
  </si>
  <si>
    <t>Pour concrete walls &amp; shelf at Curtain Wall for flood protection (South Side) --&gt; SG1</t>
  </si>
  <si>
    <t>SG1-01545</t>
  </si>
  <si>
    <t>Strip Forms concrete walls &amp; shelf at Curtain Wall for flood protection (South Side) --&gt; SG1</t>
  </si>
  <si>
    <t>SG1-01550</t>
  </si>
  <si>
    <t>Place CMU wall and grout fill at Curtain Wall for flood protection (South Side) --&gt; SG1</t>
  </si>
  <si>
    <t>SG1-01555</t>
  </si>
  <si>
    <t>Backfill at Curtain Wall for flood protection (South Side) --&gt; SG1</t>
  </si>
  <si>
    <t>CI NYCHA Update #20.Construction.4.7.4.EFPC.3</t>
  </si>
  <si>
    <t>SG1-01605</t>
  </si>
  <si>
    <t>Excavate at Curtain Wall for flood protection (North Side) --&gt; SG1</t>
  </si>
  <si>
    <t>SG1-01610</t>
  </si>
  <si>
    <t>Form concrete footings at Curtain Wall for flood protection (North Side) --&gt; SG1</t>
  </si>
  <si>
    <t>SG1-01615</t>
  </si>
  <si>
    <t>Rebar concrete footings at Curtain Wall for flood protection (North Side) --&gt; SG1</t>
  </si>
  <si>
    <t>SG1-01620</t>
  </si>
  <si>
    <t>Pour concrete footings at Curtain Wall for flood protection (North Side) --&gt; SG1</t>
  </si>
  <si>
    <t>SG1-01625</t>
  </si>
  <si>
    <t>Strip Forms concrete footings at Curtain Wall for flood protection (North Side) --&gt; SG1</t>
  </si>
  <si>
    <t>SG1-01630</t>
  </si>
  <si>
    <t>Form concrete walls &amp; shelf at Curtain Wall for flood protection (North Side) --&gt; SG1</t>
  </si>
  <si>
    <t>SG1-01635</t>
  </si>
  <si>
    <t>Rebar concrete walls &amp; shelf at Curtain Wall for flood protection (North Side) --&gt; SG1</t>
  </si>
  <si>
    <t>SG1-01640</t>
  </si>
  <si>
    <t>Pour concrete walls &amp; shelf at Curtain Wall for flood protection (North Side) --&gt; SG1</t>
  </si>
  <si>
    <t>SG1-01645</t>
  </si>
  <si>
    <t>Strip Forms concrete walls &amp; shelf at Curtain Wall for flood protection (North Side) --&gt; SG1</t>
  </si>
  <si>
    <t>SG1-01650</t>
  </si>
  <si>
    <t>Place CMU wall and grout fill at Curtain Wall for flood protection (North Side) --&gt; SG1</t>
  </si>
  <si>
    <t>SG1-01655</t>
  </si>
  <si>
    <t>Backfill at Curtain Wall for flood protection (North Side) --&gt; SG1</t>
  </si>
  <si>
    <t>CI NYCHA Update #20.Construction.4.7.4.EFPC.4</t>
  </si>
  <si>
    <t>SG1-01705</t>
  </si>
  <si>
    <t>Excavate at Curtain Wall for flood protection (West Side) --&gt; SG1</t>
  </si>
  <si>
    <t>SG1-01710</t>
  </si>
  <si>
    <t>Form concrete footings at Curtain Wall for flood protection (West Side) --&gt; SG1</t>
  </si>
  <si>
    <t>SG1-01715</t>
  </si>
  <si>
    <t>Rebar concrete footings at Curtain Wall for flood protection (West Side) --&gt; SG1</t>
  </si>
  <si>
    <t>SG1-01720</t>
  </si>
  <si>
    <t>Pour concrete footings at Curtain Wall for flood protection (West Side) --&gt; SG1</t>
  </si>
  <si>
    <t>SG1-01725</t>
  </si>
  <si>
    <t>Strip Forms concrete footings at Curtain Wall for flood protection (West Side) --&gt; SG1</t>
  </si>
  <si>
    <t>SG1-01730</t>
  </si>
  <si>
    <t>Form concrete walls &amp; shelf at Curtain Wall for flood protection (West Side) --&gt; SG1</t>
  </si>
  <si>
    <t>SG1-01735</t>
  </si>
  <si>
    <t>Rebar concrete walls &amp; shelf at Curtain Wall for flood protection (West Side) --&gt; SG1</t>
  </si>
  <si>
    <t>SG1-01740</t>
  </si>
  <si>
    <t>Pour concrete walls &amp; shelf at Curtain Wall for flood protection (West Side) --&gt; SG1</t>
  </si>
  <si>
    <t>SG1-01745</t>
  </si>
  <si>
    <t>Strip Forms concrete walls &amp; shelf at Curtain Wall for flood protection (West Side) --&gt; SG1</t>
  </si>
  <si>
    <t>SG1-01750</t>
  </si>
  <si>
    <t>Place CMU wall and grout fill at Curtain Wall for flood protection (West Side) --&gt; SG1</t>
  </si>
  <si>
    <t>SG1-01755</t>
  </si>
  <si>
    <t>Backfill at Curtain Wall for flood protection (West Side) --&gt; SG1</t>
  </si>
  <si>
    <t>SG1-01760</t>
  </si>
  <si>
    <t>Form for slab at Curtain Wall for flood protection (West Side) --&gt; SG1</t>
  </si>
  <si>
    <t>SG1-01765</t>
  </si>
  <si>
    <t>Rebar &amp; inserts for slab at Curtain Wall for flood protection (West Side) --&gt; SG1</t>
  </si>
  <si>
    <t>SG1-01770</t>
  </si>
  <si>
    <t>Pour slab at Curtain Wall for flood protection (West Side) --&gt; SG1</t>
  </si>
  <si>
    <t>SG1-01775</t>
  </si>
  <si>
    <t>Strip Forms for slab at Curtain Wall for flood protection (West Side) --&gt; SG1</t>
  </si>
  <si>
    <t>SG1-01780</t>
  </si>
  <si>
    <t>Backfill surounding area at Curtain Wall for flood protection (West Side) --&gt; SG1</t>
  </si>
  <si>
    <t>CI NYCHA Update #20.Construction.4.7.4.EFPC.5</t>
  </si>
  <si>
    <t>SG1-01805</t>
  </si>
  <si>
    <t>Excavate for concrete shelf around bldg perimeter --&gt; SG1</t>
  </si>
  <si>
    <t>Place rebar for concrete shelf around bldg perimeter --&gt; SG1</t>
  </si>
  <si>
    <t>SG1-01815</t>
  </si>
  <si>
    <t>Pour concrete shelf around bldg perimeter --&gt; SG1</t>
  </si>
  <si>
    <t>Place infill concrete in area ways around bldg perimeter --&gt; SG1</t>
  </si>
  <si>
    <t>Place waterproofing on concrete shelf around bldg perimeter --&gt; SG1</t>
  </si>
  <si>
    <t>Place CMU around bldg perimeter --SG1</t>
  </si>
  <si>
    <t>SG1-01835</t>
  </si>
  <si>
    <t>Place waterproofing on CMU around bldg perimeter --&gt; SG1</t>
  </si>
  <si>
    <t>SG1-01840</t>
  </si>
  <si>
    <t>Place window frames around bldg perimeter --&gt; SG1</t>
  </si>
  <si>
    <t>SG1-01845</t>
  </si>
  <si>
    <t>Place insulation, brick, cavity fill, capstone/window sill around bldg perimeter --&gt; SG1</t>
  </si>
  <si>
    <t>SG1-01850</t>
  </si>
  <si>
    <t>Backfill around bdg perimeter --&gt; SG1</t>
  </si>
  <si>
    <t>Place frame / stucco / and signs at entrances --&gt; SG1</t>
  </si>
  <si>
    <t>Place window floodgates at windows --&gt; SG1</t>
  </si>
  <si>
    <t>Install signs --&gt; SG1</t>
  </si>
  <si>
    <t>CI NYCHA Update #20.Construction.4.7.4.5</t>
  </si>
  <si>
    <t>03-1400-SG1</t>
  </si>
  <si>
    <t>Drill dowels and place rebar for boiler room concrete walls  --&gt; SG1</t>
  </si>
  <si>
    <t>SG1-01355</t>
  </si>
  <si>
    <t>Form boiler room concrete walls --&gt; SG1</t>
  </si>
  <si>
    <t>SG1-01360</t>
  </si>
  <si>
    <t>Pour Concrete boiler room walls --&gt; SG1</t>
  </si>
  <si>
    <t>SG1-01365</t>
  </si>
  <si>
    <t>Strip Forms boiler room concrete walls --&gt; SG1</t>
  </si>
  <si>
    <t>Place crystaline waterproofing on perimeter walls - cellar --&gt; SG1</t>
  </si>
  <si>
    <t>CI NYCHA Update #20.Construction.4.7.4.6</t>
  </si>
  <si>
    <t>SG1-01385</t>
  </si>
  <si>
    <t>Refurbish Elevator 1  --&gt; SG1 (Omitted PCOCO 69)</t>
  </si>
  <si>
    <t>SG1-01390</t>
  </si>
  <si>
    <t>Refurbish Elevator 2 --&gt; SG1 (Omitted PCOCO 69)</t>
  </si>
  <si>
    <t>CI NYCHA Update #20.Construction.4.7.4.7</t>
  </si>
  <si>
    <t>SG1-09005</t>
  </si>
  <si>
    <t>SG1-09010</t>
  </si>
  <si>
    <t>02-6010-SG1</t>
  </si>
  <si>
    <t>Selective Demo (Pumps etc..) - Cellar --&gt; SG1</t>
  </si>
  <si>
    <t>CI NYCHA Update #20.Construction.4.3.5.1</t>
  </si>
  <si>
    <t>Asbestos Abatement - gaskets - cellar - SG3</t>
  </si>
  <si>
    <t>Asbestos Abatement - wire insulation - cellar --&gt; SG3</t>
  </si>
  <si>
    <t>Asbestos Abatement - flooring materials at slab penetrations - cellar --&gt; SG3</t>
  </si>
  <si>
    <t>Asbestos Abatement - pipe insulation - cellar --&gt; SG3</t>
  </si>
  <si>
    <t>SG3-01025</t>
  </si>
  <si>
    <t>Asbestos Abatement - Window Sills - 1st Floor --&gt; SG3</t>
  </si>
  <si>
    <t>SG3-01030</t>
  </si>
  <si>
    <t>Asbestos Abatement - caulk @ windows and areaway vents --&gt; SG3</t>
  </si>
  <si>
    <t>CI NYCHA Update #20.Construction.4.3.5.2</t>
  </si>
  <si>
    <t>02-6005-SG3</t>
  </si>
  <si>
    <t>Selective Demo (Plaster walls, Doors, windows) - Cellar --&gt; SG3</t>
  </si>
  <si>
    <t>SG3-01110</t>
  </si>
  <si>
    <t>02-6015-SG3</t>
  </si>
  <si>
    <t>Selective Demo (Doors, windows) - 1st Floor --&gt; SG3</t>
  </si>
  <si>
    <t>Selective Demo (Areaway drain, slab, wall) --&gt; SG3</t>
  </si>
  <si>
    <t>Selective Demo (Existing Ramp, railing) - 1st Floor --&gt; SG3</t>
  </si>
  <si>
    <t>02-3000-SG3</t>
  </si>
  <si>
    <t>Selective Demo - Slab openings for mechanical - Cellar &amp; 1st Floor --&gt; SG3</t>
  </si>
  <si>
    <t>SG3-01215</t>
  </si>
  <si>
    <t>02-6060-SG3</t>
  </si>
  <si>
    <t>Selective Demo - 2nd Floor Apartment for Electrical Room --&gt; SG3</t>
  </si>
  <si>
    <t>CI NYCHA Update #20.Construction.4.3.5.4</t>
  </si>
  <si>
    <t>SG3-01310</t>
  </si>
  <si>
    <t>Make openings in floor for conduit penetrations - 2nd floor apartments --&gt; SG3</t>
  </si>
  <si>
    <t>Install beams below floor - 2nd floor apartments --&gt; SG3</t>
  </si>
  <si>
    <t>03-6000-SG3</t>
  </si>
  <si>
    <t>Install FRP around floor openings - 2nd floor apartments --&gt; SG3</t>
  </si>
  <si>
    <t>Frame walls / install door for electrical room - 2nd floor --&gt; SG3</t>
  </si>
  <si>
    <t>Install drywall / tape / spackle - electrical room - 2nd floor --&gt; SG3</t>
  </si>
  <si>
    <t>SG3-01335</t>
  </si>
  <si>
    <t>Paint walls and seal floor electrical room - 2nd Floor --&gt; SG3</t>
  </si>
  <si>
    <t>Install VCT @ electrical room - 2nd Floor --&gt; SG3</t>
  </si>
  <si>
    <t>CI NYCHA Update #20.Construction.4.3.5.EFPC.1</t>
  </si>
  <si>
    <t>31-1000-SG3</t>
  </si>
  <si>
    <t>Excavate at Curtain Wall for flood protection (East Side) --&gt; SG3</t>
  </si>
  <si>
    <t>03-1100-SG3</t>
  </si>
  <si>
    <t>Form concrete footings at Curtain Wall for flood protection (East Side) --&gt; SG3</t>
  </si>
  <si>
    <t>03-2100-SG3</t>
  </si>
  <si>
    <t>Rebar concrete footings at Curtain Wall for flood protection (East Side) --&gt; SG3</t>
  </si>
  <si>
    <t>SG3-01420</t>
  </si>
  <si>
    <t>Pour concrete footings at Curtain Wall for flood protection (East Side) --&gt; SG3</t>
  </si>
  <si>
    <t>SG3-01425</t>
  </si>
  <si>
    <t>Strip Forms concrete footings at Curtain Wall for flood protection (East Side) --&gt; SG3</t>
  </si>
  <si>
    <t>SG3-01430</t>
  </si>
  <si>
    <t>Form concrete walls &amp; shelf at Curtain Wall for flood protection (East Side) --&gt; SG3</t>
  </si>
  <si>
    <t>Rebar concrete walls &amp; shelf at Curtain Wall for flood protection (East Side) --&gt; SG3</t>
  </si>
  <si>
    <t>Pour concrete walls &amp; shelf at Curtain Wall for flood protection (East Side) --&gt; SG3</t>
  </si>
  <si>
    <t>SG3-01445</t>
  </si>
  <si>
    <t>Strip Forms concrete walls &amp; shelf at Curtain Wall for flood protection (East Side) --&gt; SG3</t>
  </si>
  <si>
    <t>Place CMU wall and grout fill at Curtain Wall for flood protection (East Side) --&gt; SG3</t>
  </si>
  <si>
    <t>SG3-01455</t>
  </si>
  <si>
    <t>31-1100-SG3</t>
  </si>
  <si>
    <t>Backfill at Curtain Wall for flood protection (East Side) --&gt; SG3</t>
  </si>
  <si>
    <t>SG3-01460</t>
  </si>
  <si>
    <t>Form for slab at Curtain Wall for flood protection (East Side) --&gt; SG3</t>
  </si>
  <si>
    <t>SG3-01465</t>
  </si>
  <si>
    <t>Rebar &amp; inserts for slab at Curtain Wall for flood protection (East Side) --&gt; SG3</t>
  </si>
  <si>
    <t>Pour slab at Curtain Wall for flood protection (East Side) --&gt; SG3</t>
  </si>
  <si>
    <t>SG3-01475</t>
  </si>
  <si>
    <t>Strip Forms for slab at Curtain Wall for flood protection (East Side) --&gt; SG3</t>
  </si>
  <si>
    <t>Backfill surounding area at Curtain Wall for flood protection (East Side) --&gt; SG3</t>
  </si>
  <si>
    <t>CI NYCHA Update #20.Construction.4.3.5.EFPC.2</t>
  </si>
  <si>
    <t>SG3-01505</t>
  </si>
  <si>
    <t>Excavate at Curtain Wall for flood protection (South Side) --&gt; SG3</t>
  </si>
  <si>
    <t>SG3-01510</t>
  </si>
  <si>
    <t>Form concrete footings at Curtain Wall for flood protection (South Side) --&gt; SG3</t>
  </si>
  <si>
    <t>SG3-01515</t>
  </si>
  <si>
    <t>Rebar concrete footings at Curtain Wall for flood protection (South Side) --&gt; SG3</t>
  </si>
  <si>
    <t>SG3-01520</t>
  </si>
  <si>
    <t>Pour concrete footings at Curtain Wall for flood protection (South Side) --&gt; SG3</t>
  </si>
  <si>
    <t>SG3-01525</t>
  </si>
  <si>
    <t>Strip Forms concrete footings at Curtain Wall for flood protection (South Side) --&gt; SG3</t>
  </si>
  <si>
    <t>SG3-01530</t>
  </si>
  <si>
    <t>Form concrete walls &amp; shelf at Curtain Wall for flood protection (South Side) --&gt; SG3</t>
  </si>
  <si>
    <t>Rebar concrete walls &amp; shelf at Curtain Wall for flood protection (South Side) --&gt; SG3</t>
  </si>
  <si>
    <t>SG3-01540</t>
  </si>
  <si>
    <t>Pour concrete walls &amp; shelf at Curtain Wall for flood protection (South Side) --&gt; SG3</t>
  </si>
  <si>
    <t>SG3-01545</t>
  </si>
  <si>
    <t>Strip Forms concrete walls &amp; shelf at Curtain Wall for flood protection (South Side) --&gt; SG3</t>
  </si>
  <si>
    <t>SG3-01550</t>
  </si>
  <si>
    <t>Place CMU wall and grout fill at Curtain Wall for flood protection (South Side) --&gt; SG3</t>
  </si>
  <si>
    <t>SG3-01555</t>
  </si>
  <si>
    <t>Backfill at Curtain Wall for flood protection (South Side) --&gt; SG3</t>
  </si>
  <si>
    <t>SG3-01560</t>
  </si>
  <si>
    <t>Form for slab at Curtain Wall for flood protection (South Side) --&gt; SG3</t>
  </si>
  <si>
    <t>SG3-01565</t>
  </si>
  <si>
    <t>Rebar &amp; inserts for slab at Curtain Wall for flood protection (South Side) --&gt; SG3</t>
  </si>
  <si>
    <t>SG3-01570</t>
  </si>
  <si>
    <t>Pour slab at Curtain Wall for flood protection (South Side) --&gt; SG3</t>
  </si>
  <si>
    <t>SG3-01575</t>
  </si>
  <si>
    <t>Strip Forms for slab at Curtain Wall for flood protection (South Side) --&gt; SG3</t>
  </si>
  <si>
    <t>SG3-01580</t>
  </si>
  <si>
    <t>Backfill surounding area at Curtain Wall for flood protection (South Side) --&gt; SG3</t>
  </si>
  <si>
    <t>CI NYCHA Update #20.Construction.4.3.5.EFPC.3</t>
  </si>
  <si>
    <t>SG3-01605</t>
  </si>
  <si>
    <t>Excavate at Curtain Wall for flood protection (North Side) --&gt; SG3</t>
  </si>
  <si>
    <t>SG3-01610</t>
  </si>
  <si>
    <t>Form concrete footings at Curtain Wall for flood protection (North Side) --&gt; SG3</t>
  </si>
  <si>
    <t>SG3-01615</t>
  </si>
  <si>
    <t>Rebar concrete footings at Curtain Wall for flood protection (North Side) --&gt; SG3</t>
  </si>
  <si>
    <t>SG3-01620</t>
  </si>
  <si>
    <t>Pour concrete footings at Curtain Wall for flood protection (North Side) --&gt; SG3</t>
  </si>
  <si>
    <t>SG3-01625</t>
  </si>
  <si>
    <t>Strip Forms concrete footings at Curtain Wall for flood protection (North Side) --&gt; SG3</t>
  </si>
  <si>
    <t>SG3-01630</t>
  </si>
  <si>
    <t>Form concrete walls &amp; shelf at Curtain Wall for flood protection (North Side) --&gt; SG3</t>
  </si>
  <si>
    <t>SG3-01635</t>
  </si>
  <si>
    <t>Rebar concrete walls &amp; shelf at Curtain Wall for flood protection (North Side) --&gt; SG3</t>
  </si>
  <si>
    <t>SG3-01640</t>
  </si>
  <si>
    <t>Pour concrete walls &amp; shelf at Curtain Wall for flood protection (North Side) --&gt; SG3</t>
  </si>
  <si>
    <t>SG3-01645</t>
  </si>
  <si>
    <t>Strip Forms concrete walls &amp; shelf at Curtain Wall for flood protection (North Side) --&gt; SG3</t>
  </si>
  <si>
    <t>SG3-01650</t>
  </si>
  <si>
    <t>Place CMU wall and grout fill at Curtain Wall for flood protection (North Side) --&gt; SG3</t>
  </si>
  <si>
    <t>SG3-01655</t>
  </si>
  <si>
    <t>Backfill at Curtain Wall for flood protection (North Side) --&gt; SG3</t>
  </si>
  <si>
    <t>CI NYCHA Update #20.Construction.4.3.5.EFPC.4</t>
  </si>
  <si>
    <t>SG3-01705</t>
  </si>
  <si>
    <t>Excavate at Curtain Wall for flood protection (West Side) --&gt; SG3</t>
  </si>
  <si>
    <t>SG3-01710</t>
  </si>
  <si>
    <t>Form concrete footings at Curtain Wall for flood protection (West Side) --&gt; SG3</t>
  </si>
  <si>
    <t>SG3-01715</t>
  </si>
  <si>
    <t>Rebar concrete footings at Curtain Wall for flood protection (West Side) --&gt; SG3</t>
  </si>
  <si>
    <t>SG3-01720</t>
  </si>
  <si>
    <t>Pour concrete footings at Curtain Wall for flood protection (West Side) --&gt; SG3</t>
  </si>
  <si>
    <t>SG3-01725</t>
  </si>
  <si>
    <t>Strip Forms concrete footings at Curtain Wall for flood protection (West Side) --&gt; SG3</t>
  </si>
  <si>
    <t>SG3-01730</t>
  </si>
  <si>
    <t>Form concrete walls &amp; shelf at Curtain Wall for flood protection (West Side) --&gt; SG3</t>
  </si>
  <si>
    <t>SG3-01735</t>
  </si>
  <si>
    <t>Rebar concrete walls &amp; shelf at Curtain Wall for flood protection (West Side) --&gt; SG3</t>
  </si>
  <si>
    <t>SG3-01740</t>
  </si>
  <si>
    <t>Pour concrete walls &amp; shelf at Curtain Wall for flood protection (West Side) --&gt; SG3</t>
  </si>
  <si>
    <t>SG3-01745</t>
  </si>
  <si>
    <t>Strip Forms concrete walls &amp; shelf at Curtain Wall for flood protection (West Side) --&gt; SG3</t>
  </si>
  <si>
    <t>SG3-01750</t>
  </si>
  <si>
    <t>Place CMU wall and grout fill at Curtain Wall for flood protection (West Side) --&gt; SG3</t>
  </si>
  <si>
    <t>SG3-01755</t>
  </si>
  <si>
    <t>Backfill at Curtain Wall for flood protection (West Side) --&gt; SG3</t>
  </si>
  <si>
    <t>SG3-01760</t>
  </si>
  <si>
    <t>Form for slab at Curtain Wall for flood protection (West Side) --&gt; SG3</t>
  </si>
  <si>
    <t>SG3-01765</t>
  </si>
  <si>
    <t>Rebar &amp; inserts for slab at Curtain Wall for flood protection (West Side) --&gt; SG3</t>
  </si>
  <si>
    <t>SG3-01770</t>
  </si>
  <si>
    <t>Pour slab at Curtain Wall for flood protection (West Side) --&gt; SG3</t>
  </si>
  <si>
    <t>SG3-01775</t>
  </si>
  <si>
    <t>Strip Forms for slab at Curtain Wall for flood protection (West Side) --&gt; SG3</t>
  </si>
  <si>
    <t>SG3-01780</t>
  </si>
  <si>
    <t>Backfill surounding area at Curtain Wall for flood protection (West Side) --&gt; SG3</t>
  </si>
  <si>
    <t>CI NYCHA Update #20.Construction.4.3.5.EFPC.5</t>
  </si>
  <si>
    <t>SG3-01805</t>
  </si>
  <si>
    <t>Excavate for concrete shelf around bldg perimeter --&gt; SG3</t>
  </si>
  <si>
    <t>Place rebar for concrete shelf around bldg perimeter --&gt; SG3</t>
  </si>
  <si>
    <t>SG3-01815</t>
  </si>
  <si>
    <t>Pour concrete shelf around bldg perimeter --&gt; SG3</t>
  </si>
  <si>
    <t>Place infill concrete in area ways around bldg perimeter --&gt; SG3</t>
  </si>
  <si>
    <t>Place waterproofing on concrete shelf around bldg perimeter --&gt; SG3</t>
  </si>
  <si>
    <t>Place CMU around bldg perimeter --SG3</t>
  </si>
  <si>
    <t>SG3-01835</t>
  </si>
  <si>
    <t>Place waterproofing on CMU around bldg perimeter --&gt; SG3</t>
  </si>
  <si>
    <t>SG3-01840</t>
  </si>
  <si>
    <t>Place window frames around bldg perimeter --&gt; SG3</t>
  </si>
  <si>
    <t>SG3-01845</t>
  </si>
  <si>
    <t>Place insulation, brick, cavity fill, capstone/window sill around bldg perimeter --&gt; SG3</t>
  </si>
  <si>
    <t>SG3-01850</t>
  </si>
  <si>
    <t>Backfill around bdg perimeter --&gt; SG3</t>
  </si>
  <si>
    <t>Place frame / stucco / and signs at entrances --&gt; SG3</t>
  </si>
  <si>
    <t>Place window floodgates at windows --&gt; SG3</t>
  </si>
  <si>
    <t>Install signs --&gt; SG3</t>
  </si>
  <si>
    <t>CI NYCHA Update #20.Construction.4.3.5.5</t>
  </si>
  <si>
    <t>03-1400-SG3</t>
  </si>
  <si>
    <t>Drill dowels and place rebar for boiler room concrete walls  --&gt; SG3</t>
  </si>
  <si>
    <t>SG3-01355</t>
  </si>
  <si>
    <t>Form boiler room concrete walls --&gt; SG3</t>
  </si>
  <si>
    <t>SG3-01360</t>
  </si>
  <si>
    <t>Pour Concrete boiler room walls --&gt; SG3</t>
  </si>
  <si>
    <t>SG3-01365</t>
  </si>
  <si>
    <t>Strip Forms boiler room concrete walls --&gt; SG3</t>
  </si>
  <si>
    <t>Place crystaline waterproofing on perimeter walls - cellar --&gt; SG3</t>
  </si>
  <si>
    <t>CI NYCHA Update #20.Construction.4.3.5.6</t>
  </si>
  <si>
    <t>SG3-01385</t>
  </si>
  <si>
    <t>Refurbish Elevator 1  --&gt; SG3 (Omitted PCOCO 69)</t>
  </si>
  <si>
    <t>SG3-01390</t>
  </si>
  <si>
    <t>Refurbish Elevator 2 --&gt; SG3 (Omitted PCOCO 69)</t>
  </si>
  <si>
    <t>CI NYCHA Update #20.Construction.4.3.5.7</t>
  </si>
  <si>
    <t>SG3-09005</t>
  </si>
  <si>
    <t>SG3-09010</t>
  </si>
  <si>
    <t>02-6010-SG3</t>
  </si>
  <si>
    <t>Selective Demo (Pumps etc..) - Cellar --&gt; SG3</t>
  </si>
  <si>
    <t>CI NYCHA Update #20.Construction.4.2.1.1</t>
  </si>
  <si>
    <t>Asbestos Abatement - gaskets - cellar - SG2</t>
  </si>
  <si>
    <t>Asbestos Abatement - wire insulation - cellar --&gt; SG2</t>
  </si>
  <si>
    <t>Asbestos Abatement - flooring materials at slab penetrations - cellar --&gt; SG2 - N/A</t>
  </si>
  <si>
    <t>Asbestos Abatement - pipe insulation - cellar --&gt; SG2</t>
  </si>
  <si>
    <t>SG2-01025</t>
  </si>
  <si>
    <t>Asbestos Abatement - Window Sills - 1st Floor --&gt; SG2</t>
  </si>
  <si>
    <t>SG2-01030</t>
  </si>
  <si>
    <t>Asbestos Abatement - caulk @ windows and areaway vents --&gt; SG2</t>
  </si>
  <si>
    <t>CI NYCHA Update #20.Construction.4.2.1.2</t>
  </si>
  <si>
    <t>02-6005-SG2</t>
  </si>
  <si>
    <t>Selective Demo (Plaster walls, Doors, windows) - Cellar --&gt; SG2</t>
  </si>
  <si>
    <t>SG2-01110</t>
  </si>
  <si>
    <t>Selective Demo (Doors, windows) - 1st Floor --&gt; SG2</t>
  </si>
  <si>
    <t>Selective Demo (Areaway drain, slab, wall) --&gt; SG2</t>
  </si>
  <si>
    <t>Selective Demo (Existing Ramp, railing) - 1st Floor --&gt; SG2</t>
  </si>
  <si>
    <t>02-3000-SG2</t>
  </si>
  <si>
    <t>Selective Demo - Slab openings for mechanical - Cellar &amp; 1st Floor --&gt; SG2</t>
  </si>
  <si>
    <t>SG2-01215</t>
  </si>
  <si>
    <t>Selective Demo - 2nd Floor Apartment for Electrical Room --&gt; SG2 - N/A</t>
  </si>
  <si>
    <t>CI NYCHA Update #20.Construction.4.2.1.4</t>
  </si>
  <si>
    <t>SG2-01310</t>
  </si>
  <si>
    <t>Make openings in floor for conduit penetrations - 1st floor apartments --&gt; SG2 - N/A</t>
  </si>
  <si>
    <t>Install beams below floor - 1st floor apartments --&gt; SG2 - N/A</t>
  </si>
  <si>
    <t>03-6000-SG2</t>
  </si>
  <si>
    <t>Install FRP around floor openings - 1st floor apartments --&gt; SG2 - N/A</t>
  </si>
  <si>
    <t>Frame walls / install door for electrical room - 1st floor --&gt; SG2 - N/A</t>
  </si>
  <si>
    <t>Install drywall / tape / spackle - electrical room - 1st floor --&gt; SG2 - N/A</t>
  </si>
  <si>
    <t>SG2-01335</t>
  </si>
  <si>
    <t>Paint walls and seal floor electrical room - 1st Floor --&gt; SG2 - N/A</t>
  </si>
  <si>
    <t>SG2-01340</t>
  </si>
  <si>
    <t>Install VCT @ electrical room - 1st Floor --&gt; SG2 - N/A</t>
  </si>
  <si>
    <t>CI NYCHA Update #20.Construction.4.2.1.EFPC.1</t>
  </si>
  <si>
    <t>31-1000-SG2</t>
  </si>
  <si>
    <t>Excavate at Curtain Wall for flood protection (East Side) --&gt; SG2</t>
  </si>
  <si>
    <t>03-1100-SG2</t>
  </si>
  <si>
    <t>Form concrete footings at Curtain Wall for flood protection (East Side) --&gt; SG2</t>
  </si>
  <si>
    <t>03-2100-SG2</t>
  </si>
  <si>
    <t>Rebar concrete footings at Curtain Wall for flood protection (East Side) --&gt; SG2</t>
  </si>
  <si>
    <t>SG2-01420</t>
  </si>
  <si>
    <t>Pour concrete footings at Curtain Wall for flood protection (East Side) --&gt; SG2</t>
  </si>
  <si>
    <t>SG2-01425</t>
  </si>
  <si>
    <t>Strip Forms concrete footings at Curtain Wall for flood protection (East Side) --&gt; SG2</t>
  </si>
  <si>
    <t>SG2-01430</t>
  </si>
  <si>
    <t>Form concrete walls &amp; shelf at Curtain Wall for flood protection (East Side) --&gt; SG2</t>
  </si>
  <si>
    <t>Rebar concrete walls &amp; shelf at Curtain Wall for flood protection (East Side) --&gt; SG2</t>
  </si>
  <si>
    <t>Pour concrete walls &amp; shelf at Curtain Wall for flood protection (East Side) --&gt; SG2</t>
  </si>
  <si>
    <t>SG2-01445</t>
  </si>
  <si>
    <t>Strip Forms concrete walls &amp; shelf at Curtain Wall for flood protection (East Side) --&gt; SG2</t>
  </si>
  <si>
    <t>Place CMU wall and grout fill at Curtain Wall for flood protection (East Side) --&gt; SG2</t>
  </si>
  <si>
    <t>SG2-01455</t>
  </si>
  <si>
    <t>31-1100-SG2</t>
  </si>
  <si>
    <t>Backfill at Curtain Wall for flood protection (East Side) --&gt; SG2</t>
  </si>
  <si>
    <t>SG2-01460</t>
  </si>
  <si>
    <t>Form for slab at Curtain Wall for flood protection (East Side) --&gt; SG2</t>
  </si>
  <si>
    <t>SG2-01465</t>
  </si>
  <si>
    <t>Rebar &amp; inserts for slab at Curtain Wall for flood protection (East Side) --&gt; SG2</t>
  </si>
  <si>
    <t>Pour slab at Curtain Wall for flood protection (East Side) --&gt; SG2</t>
  </si>
  <si>
    <t>SG2-01475</t>
  </si>
  <si>
    <t>Strip Forms for slab at Curtain Wall for flood protection (East Side) --&gt; SG2</t>
  </si>
  <si>
    <t>Backfill surounding area at Curtain Wall for flood protection (East Side) --&gt; SG2</t>
  </si>
  <si>
    <t>CI NYCHA Update #20.Construction.4.2.1.EFPC.2</t>
  </si>
  <si>
    <t>SG2-01505</t>
  </si>
  <si>
    <t>Excavate at Curtain Wall for flood protection (South Side) --&gt; SG2</t>
  </si>
  <si>
    <t>SG2-01510</t>
  </si>
  <si>
    <t>Form concrete footings at Curtain Wall for flood protection (South Side) --&gt; SG2</t>
  </si>
  <si>
    <t>SG2-01515</t>
  </si>
  <si>
    <t>Rebar concrete footings at Curtain Wall for flood protection (South Side) --&gt; SG2</t>
  </si>
  <si>
    <t>SG2-01520</t>
  </si>
  <si>
    <t>Pour concrete footings at Curtain Wall for flood protection (South Side) --&gt; SG2</t>
  </si>
  <si>
    <t>SG2-01525</t>
  </si>
  <si>
    <t>Strip Forms concrete footings at Curtain Wall for flood protection (South Side) --&gt; SG2</t>
  </si>
  <si>
    <t>SG2-01530</t>
  </si>
  <si>
    <t>Form concrete walls &amp; shelf at Curtain Wall for flood protection (South Side) --&gt; SG2</t>
  </si>
  <si>
    <t>Rebar concrete walls &amp; shelf at Curtain Wall for flood protection (South Side) --&gt; SG2</t>
  </si>
  <si>
    <t>SG2-01540</t>
  </si>
  <si>
    <t>Pour concrete walls &amp; shelf at Curtain Wall for flood protection (South Side) --&gt; SG2</t>
  </si>
  <si>
    <t>SG2-01545</t>
  </si>
  <si>
    <t>Strip Forms concrete walls &amp; shelf at Curtain Wall for flood protection (South Side) --&gt; SG2</t>
  </si>
  <si>
    <t>SG2-01550</t>
  </si>
  <si>
    <t>Place CMU wall and grout fill at Curtain Wall for flood protection (South Side) --&gt; SG2</t>
  </si>
  <si>
    <t>SG2-01555</t>
  </si>
  <si>
    <t>Backfill at Curtain Wall for flood protection (South Side) --&gt; SG2</t>
  </si>
  <si>
    <t>CI NYCHA Update #20.Construction.4.2.1.EFPC.3</t>
  </si>
  <si>
    <t>SG2-01605</t>
  </si>
  <si>
    <t>Excavate at Curtain Wall for flood protection (North Side) --&gt; SG2</t>
  </si>
  <si>
    <t>SG2-01610</t>
  </si>
  <si>
    <t>Form concrete footings at Curtain Wall for flood protection (North Side) --&gt; SG2</t>
  </si>
  <si>
    <t>SG2-01615</t>
  </si>
  <si>
    <t>Rebar concrete footings at Curtain Wall for flood protection (North Side) --&gt; SG2</t>
  </si>
  <si>
    <t>SG2-01620</t>
  </si>
  <si>
    <t>Pour concrete footings at Curtain Wall for flood protection (North Side) --&gt; SG2</t>
  </si>
  <si>
    <t>SG2-01625</t>
  </si>
  <si>
    <t>Strip Forms concrete footings at Curtain Wall for flood protection (North Side) --&gt; SG2</t>
  </si>
  <si>
    <t>SG2-01630</t>
  </si>
  <si>
    <t>Form concrete walls &amp; shelf at Curtain Wall for flood protection (North Side) --&gt; SG2</t>
  </si>
  <si>
    <t>SG2-01635</t>
  </si>
  <si>
    <t>Rebar concrete walls &amp; shelf at Curtain Wall for flood protection (North Side) --&gt; SG2</t>
  </si>
  <si>
    <t>SG2-01640</t>
  </si>
  <si>
    <t>Pour concrete walls &amp; shelf at Curtain Wall for flood protection (North Side) --&gt; SG2</t>
  </si>
  <si>
    <t>SG2-01645</t>
  </si>
  <si>
    <t>Strip Forms concrete walls &amp; shelf at Curtain Wall for flood protection (North Side) --&gt; SG2</t>
  </si>
  <si>
    <t>SG2-01650</t>
  </si>
  <si>
    <t>Place CMU wall and grout fill at Curtain Wall for flood protection (North Side) --&gt; SG2</t>
  </si>
  <si>
    <t>SG2-01655</t>
  </si>
  <si>
    <t>Backfill at Curtain Wall for flood protection (North Side) --&gt; SG2</t>
  </si>
  <si>
    <t>CI NYCHA Update #20.Construction.4.2.1.EFPC.4</t>
  </si>
  <si>
    <t>SG2-01705</t>
  </si>
  <si>
    <t>Excavate at Curtain Wall for flood protection (West Side) --&gt; SG2</t>
  </si>
  <si>
    <t>SG2-01710</t>
  </si>
  <si>
    <t>Form concrete footings at Curtain Wall for flood protection (West Side) --&gt; SG2</t>
  </si>
  <si>
    <t>SG2-01715</t>
  </si>
  <si>
    <t>Rebar concrete footings at Curtain Wall for flood protection (West Side) --&gt; SG2</t>
  </si>
  <si>
    <t>SG2-01720</t>
  </si>
  <si>
    <t>Pour concrete footings at Curtain Wall for flood protection (West Side) --&gt; SG2</t>
  </si>
  <si>
    <t>SG2-01725</t>
  </si>
  <si>
    <t>Strip Forms concrete footings at Curtain Wall for flood protection (West Side) --&gt; SG2</t>
  </si>
  <si>
    <t>SG2-01730</t>
  </si>
  <si>
    <t>Form concrete walls &amp; shelf at Curtain Wall for flood protection (West Side) --&gt; SG2</t>
  </si>
  <si>
    <t>SG2-01735</t>
  </si>
  <si>
    <t>Rebar concrete walls &amp; shelf at Curtain Wall for flood protection (West Side) --&gt; SG2</t>
  </si>
  <si>
    <t>SG2-01740</t>
  </si>
  <si>
    <t>Pour concrete walls &amp; shelf at Curtain Wall for flood protection (West Side) --&gt; SG2</t>
  </si>
  <si>
    <t>SG2-01745</t>
  </si>
  <si>
    <t>Strip Forms concrete walls &amp; shelf at Curtain Wall for flood protection (West Side) --&gt; SG2</t>
  </si>
  <si>
    <t>SG2-01750</t>
  </si>
  <si>
    <t>Place CMU wall and grout fill at Curtain Wall for flood protection (West Side) --&gt; SG2</t>
  </si>
  <si>
    <t>SG2-01755</t>
  </si>
  <si>
    <t>Backfill at Curtain Wall for flood protection (West Side) --&gt; SG2</t>
  </si>
  <si>
    <t>SG2-01760</t>
  </si>
  <si>
    <t>Form for slab at Curtain Wall for flood protection (West Side) --&gt; SG2</t>
  </si>
  <si>
    <t>SG2-01765</t>
  </si>
  <si>
    <t>Rebar &amp; inserts for slab at Curtain Wall for flood protection (West Side) --&gt; SG2</t>
  </si>
  <si>
    <t>SG2-01770</t>
  </si>
  <si>
    <t>Pour slab at Curtain Wall for flood protection (West Side) --&gt; SG2</t>
  </si>
  <si>
    <t>SG2-01775</t>
  </si>
  <si>
    <t>Strip Forms for slab at Curtain Wall for flood protection (West Side) --&gt; SG2</t>
  </si>
  <si>
    <t>SG2-01780</t>
  </si>
  <si>
    <t>Backfill surounding area at Curtain Wall for flood protection (West Side) --&gt; SG2</t>
  </si>
  <si>
    <t>CI NYCHA Update #20.Construction.4.2.1.EFPC.5</t>
  </si>
  <si>
    <t>SG2-01805</t>
  </si>
  <si>
    <t>Excavate for concrete shelf around bldg perimeter --&gt; SG2</t>
  </si>
  <si>
    <t>Place rebar for concrete shelf around bldg perimeter --&gt; SG2</t>
  </si>
  <si>
    <t>SG2-01815</t>
  </si>
  <si>
    <t>Pour concrete shelf around bldg perimeter --&gt; SG2</t>
  </si>
  <si>
    <t>Place infill concrete in area ways around bldg perimeter --&gt; SG2</t>
  </si>
  <si>
    <t>Place waterproofing on concrete shelf around bldg perimeter --&gt; SG2</t>
  </si>
  <si>
    <t>Place CMU around bldg perimeter --SG2</t>
  </si>
  <si>
    <t>SG2-01835</t>
  </si>
  <si>
    <t>Place waterproofing on CMU around bldg perimeter --&gt; SG2</t>
  </si>
  <si>
    <t>SG2-01840</t>
  </si>
  <si>
    <t>Place window frames around bldg perimeter --&gt; SG2</t>
  </si>
  <si>
    <t>SG2-01845</t>
  </si>
  <si>
    <t>Place insulation, brick, cavity fill, capstone/window sill around bldg perimeter --&gt; SG2</t>
  </si>
  <si>
    <t>SG2-01850</t>
  </si>
  <si>
    <t>Backfill around bdg perimeter --&gt; SG2</t>
  </si>
  <si>
    <t>Place frame / stucco / and signs at entrances --&gt; SG2</t>
  </si>
  <si>
    <t>Place window floodgates at windows --&gt; SG2</t>
  </si>
  <si>
    <t>Install signs --&gt; SG2</t>
  </si>
  <si>
    <t>CI NYCHA Update #20.Construction.4.2.1.5</t>
  </si>
  <si>
    <t>03-1400-SG2</t>
  </si>
  <si>
    <t>Drill dowels and place rebar for boiler room concrete walls  --&gt; SG2</t>
  </si>
  <si>
    <t>SG2-01355</t>
  </si>
  <si>
    <t>Form boiler room concrete walls --&gt; SG2</t>
  </si>
  <si>
    <t>SG2-01360</t>
  </si>
  <si>
    <t>Pour Concrete boiler room walls --&gt; SG2</t>
  </si>
  <si>
    <t>SG2-01365</t>
  </si>
  <si>
    <t>Strip Forms boiler room concrete walls --&gt; SG2</t>
  </si>
  <si>
    <t>Place crystaline waterproofing on perimeter walls - cellar --&gt; SG2</t>
  </si>
  <si>
    <t>CI NYCHA Update #20.Construction.4.2.1.6</t>
  </si>
  <si>
    <t>SG2-01385</t>
  </si>
  <si>
    <t>Refurbish Elevator 1  --&gt; SG2 (Omitted PCOCO 69)</t>
  </si>
  <si>
    <t>SG2-01390</t>
  </si>
  <si>
    <t>Refurbish Elevator 2 --&gt; SG2 (Omitted PCOCO 69)</t>
  </si>
  <si>
    <t>CI NYCHA Update #20.Construction.4.2.1.7</t>
  </si>
  <si>
    <t>SG2-09005</t>
  </si>
  <si>
    <t>SG2-09010</t>
  </si>
  <si>
    <t>02-6010-SG2</t>
  </si>
  <si>
    <t>Selective Demo (Pumps etc..) - Cellar --&gt; SG2</t>
  </si>
  <si>
    <t>SG3-03010</t>
  </si>
  <si>
    <t>SG3-03020</t>
  </si>
  <si>
    <t>SG3-03025</t>
  </si>
  <si>
    <t>SG3-03035</t>
  </si>
  <si>
    <t>SG3-03040</t>
  </si>
  <si>
    <t>SG3-03007</t>
  </si>
  <si>
    <t>SG3-03032</t>
  </si>
  <si>
    <t>SG3-03105</t>
  </si>
  <si>
    <t>SG3-03120</t>
  </si>
  <si>
    <t>SG3-03125</t>
  </si>
  <si>
    <t>SG3-03130</t>
  </si>
  <si>
    <t>SG3-03135</t>
  </si>
  <si>
    <t>SG3-03140</t>
  </si>
  <si>
    <t>SG3-03115</t>
  </si>
  <si>
    <t>SG3-03110</t>
  </si>
  <si>
    <t>SG3-03107</t>
  </si>
  <si>
    <t>SG3-03205</t>
  </si>
  <si>
    <t>SG3-03220</t>
  </si>
  <si>
    <t>SG3-03230</t>
  </si>
  <si>
    <t>SG3-03240</t>
  </si>
  <si>
    <t>SG3-03210</t>
  </si>
  <si>
    <t>SG3-03215</t>
  </si>
  <si>
    <t>SG3-03305</t>
  </si>
  <si>
    <t>DOB Mechanical/Plumbing Inspection - SG3</t>
  </si>
  <si>
    <t>Perform Start-Up Testing - SG3</t>
  </si>
  <si>
    <t>SG3-03320</t>
  </si>
  <si>
    <t>Perform Punch List - Electrical/Mechanical/Plumbing Work - SG3</t>
  </si>
  <si>
    <t>SG3-03330</t>
  </si>
  <si>
    <t>Perform Training/Deliver Spare Parts - Electrical/Mechanical/Plumbing Work - SG3</t>
  </si>
  <si>
    <t>SG3-03325</t>
  </si>
  <si>
    <t>Final Inspection/Accept Electrical/Mechanical/Plumbing Work - SG3</t>
  </si>
  <si>
    <t>SG3-03335</t>
  </si>
  <si>
    <t>Remove Redundant Services - SG3</t>
  </si>
  <si>
    <t>SG1-03305</t>
  </si>
  <si>
    <t>DOB Mechanical/Plumbing Inspection - SG1</t>
  </si>
  <si>
    <t>Perform Start-Up Testing - SG1</t>
  </si>
  <si>
    <t>SG1-03320</t>
  </si>
  <si>
    <t>Perform Punch List - Electrical/Mechanical/Plumbing Work - SG1</t>
  </si>
  <si>
    <t>SG1-03330</t>
  </si>
  <si>
    <t>Perform Training/Deliver Spare Parts - Electrical/Mechanical/Plumbing Work - SG1</t>
  </si>
  <si>
    <t>SG1-03325</t>
  </si>
  <si>
    <t>Final Inspection/Accept Electrical/Mechanical/Plumbing Work - SG1</t>
  </si>
  <si>
    <t>SG1-03335</t>
  </si>
  <si>
    <t>Remove Redundant Services - SG1</t>
  </si>
  <si>
    <t>SG1-03105</t>
  </si>
  <si>
    <t>Rough-In Plumbing Piping &amp; Appurtenances - 1st Floor N/A</t>
  </si>
  <si>
    <t>SG1-03120</t>
  </si>
  <si>
    <t>SG1-03125</t>
  </si>
  <si>
    <t>SG1-03130</t>
  </si>
  <si>
    <t>SG1-03135</t>
  </si>
  <si>
    <t>SG1-03140</t>
  </si>
  <si>
    <t>SG1-03115</t>
  </si>
  <si>
    <t>SG1-03110</t>
  </si>
  <si>
    <t>SG1-03010</t>
  </si>
  <si>
    <t>SG1-03020</t>
  </si>
  <si>
    <t>SG1-03035</t>
  </si>
  <si>
    <t>SG1-03040</t>
  </si>
  <si>
    <t>SG2-03010</t>
  </si>
  <si>
    <t>SG2-03020</t>
  </si>
  <si>
    <t>SG2-03035</t>
  </si>
  <si>
    <t>SG2-03040</t>
  </si>
  <si>
    <t>SG2-03105</t>
  </si>
  <si>
    <t>SG2-03120</t>
  </si>
  <si>
    <t>SG2-03125</t>
  </si>
  <si>
    <t>SG2-03130</t>
  </si>
  <si>
    <t>SG2-03140</t>
  </si>
  <si>
    <t>SG2-03115</t>
  </si>
  <si>
    <t>SG2-03110</t>
  </si>
  <si>
    <t>SG2-03305</t>
  </si>
  <si>
    <t>DOB Mechanical/Plumbing Inspection - SG2</t>
  </si>
  <si>
    <t>SG2-03310</t>
  </si>
  <si>
    <t>Perform Start-Up Testing - SG2</t>
  </si>
  <si>
    <t>SG2-03320</t>
  </si>
  <si>
    <t>Perform Punch List - Electrical/Mechanical/Plumbing Work - SG2</t>
  </si>
  <si>
    <t>SG2-03330</t>
  </si>
  <si>
    <t>Perform Training/Deliver Spare Parts - Electrical/Mechanical/Plumbing Work - SG2</t>
  </si>
  <si>
    <t>SG2-03325</t>
  </si>
  <si>
    <t>Final Inspection/Accept Electrical/Mechanical/Plumbing Work - SG2</t>
  </si>
  <si>
    <t>SG2-03335</t>
  </si>
  <si>
    <t>Remove Redundant Services - SG2</t>
  </si>
  <si>
    <t>CI NYCHA Update #20.Construction.8.3.Removals1</t>
  </si>
  <si>
    <t>Install Site Fencing - Site 8</t>
  </si>
  <si>
    <t>S8-01010</t>
  </si>
  <si>
    <t>S8-01045</t>
  </si>
  <si>
    <t>S8-01050</t>
  </si>
  <si>
    <t>S8-01055</t>
  </si>
  <si>
    <t>S8-01065</t>
  </si>
  <si>
    <t>S8-01070</t>
  </si>
  <si>
    <t>Install Deep Wells For Dewatering</t>
  </si>
  <si>
    <t>S8-01075</t>
  </si>
  <si>
    <t>S8-01080</t>
  </si>
  <si>
    <t>S8-01085</t>
  </si>
  <si>
    <t>S8-01150</t>
  </si>
  <si>
    <t>33-3100-S8</t>
  </si>
  <si>
    <t>Excavate for Electric S8.2--&gt; S8.1 (South)</t>
  </si>
  <si>
    <t>Install Electrical Conduit  S8.2--&gt; S8.1 (South)</t>
  </si>
  <si>
    <t>S8-01160</t>
  </si>
  <si>
    <t>Encase conduit in concrete  S8.2--&gt; S8.1 (South)</t>
  </si>
  <si>
    <t>S8-01165</t>
  </si>
  <si>
    <t>31-2200-S8</t>
  </si>
  <si>
    <t>Backfill Electrical  S8.2--&gt; S8.1 (South)</t>
  </si>
  <si>
    <t>S8-01405</t>
  </si>
  <si>
    <t>Gas Line Installation - W36th Street to S8-2 (by National Gas)</t>
  </si>
  <si>
    <t>S8-01205</t>
  </si>
  <si>
    <t>Excavate for Electric S8.2--&gt; S8.1 (North)</t>
  </si>
  <si>
    <t>S8-01210</t>
  </si>
  <si>
    <t>Install Electrical Conduit S8.2--&gt; S8.1 (North)</t>
  </si>
  <si>
    <t>S8-01215</t>
  </si>
  <si>
    <t>Encase conduit in concrete S8.2--&gt; S8.1 (North)</t>
  </si>
  <si>
    <t>S8-01220</t>
  </si>
  <si>
    <t>Backfill Electrical S8.2--&gt; S8.1 (North)</t>
  </si>
  <si>
    <t>Excavate for Electric  S8.2--&gt; MH</t>
  </si>
  <si>
    <t>S8-01260</t>
  </si>
  <si>
    <t>Install Electrical Conduit S8.2--&gt; MH</t>
  </si>
  <si>
    <t>S8-01265</t>
  </si>
  <si>
    <t>Encase conduit in concrete S8.2--&gt; MH</t>
  </si>
  <si>
    <t>S8-01270</t>
  </si>
  <si>
    <t>Backfill Electric S8.2--&gt; MH</t>
  </si>
  <si>
    <t>S8-01505</t>
  </si>
  <si>
    <t>Excavate for water line - S8 Fountain &amp; Playground --&gt; Water Main Surf Avenue</t>
  </si>
  <si>
    <t>S8-01510</t>
  </si>
  <si>
    <t>Install water line - S8 Fountain &amp; Playground --&gt; Water Main Surf Avenue</t>
  </si>
  <si>
    <t>S8-01515</t>
  </si>
  <si>
    <t>Tap water main for S8 Fountain &amp; Playground --&gt; Water Main Surf Avenue</t>
  </si>
  <si>
    <t>S8-01520</t>
  </si>
  <si>
    <t>Backfill water line  - S8 Fountain &amp; Playground --&gt; Water Main Surf Avenue</t>
  </si>
  <si>
    <t>33-2600-S8</t>
  </si>
  <si>
    <t>Excavate and Install Area Drains AD10&gt; Existing+ Piping</t>
  </si>
  <si>
    <t>S8-01565</t>
  </si>
  <si>
    <t>Backfill Area Drains  AD10&gt; Existing+ Piping</t>
  </si>
  <si>
    <t>S8-01100</t>
  </si>
  <si>
    <t>S8-01650</t>
  </si>
  <si>
    <t>Excavate and Install Area Drains - AD6 &gt; AD8 &gt; AD9 to Existing &amp; Piping</t>
  </si>
  <si>
    <t>Backfill Area Drains - AD6 &gt; AD8 &gt; AD9 to Existing &amp; Piping</t>
  </si>
  <si>
    <t>S8-01660</t>
  </si>
  <si>
    <t>Excavate and Install Area Drains - AD5 &gt; Existing + Piping</t>
  </si>
  <si>
    <t>S8-01665</t>
  </si>
  <si>
    <t>Backfill Area Drains - AD5 &gt; Existing + Piping</t>
  </si>
  <si>
    <t>S8-01670</t>
  </si>
  <si>
    <t>Excavate and Install Area Drains - Yard Drain &gt; Existing + Piping</t>
  </si>
  <si>
    <t>Backfill Area Drains  - Yard Drain &gt; Existing + Piping</t>
  </si>
  <si>
    <t>S8-01680</t>
  </si>
  <si>
    <t>Excavate and Install Area Drains - AD1 &gt; AD2 &gt; Existing + Piping</t>
  </si>
  <si>
    <t>S8-01685</t>
  </si>
  <si>
    <t>Backfill Area Drains - AD1 &gt; AD2 &gt; Existing + Piping</t>
  </si>
  <si>
    <t>CI NYCHA Update #20.Construction.8.3.4</t>
  </si>
  <si>
    <t>S8-01605</t>
  </si>
  <si>
    <t>Excavate for retaining wall --&gt; S8 Phase 6</t>
  </si>
  <si>
    <t>S8-01610</t>
  </si>
  <si>
    <t>03-1600-S8</t>
  </si>
  <si>
    <t>Form Retaining wall footing --&gt; S8 Phase 6</t>
  </si>
  <si>
    <t>S8-01615</t>
  </si>
  <si>
    <t>Rebar Retaining wall footing --&gt; S8 Phase 6</t>
  </si>
  <si>
    <t>S8-01620</t>
  </si>
  <si>
    <t>Pour Retaining wall footing --&gt; S8 Phase 6</t>
  </si>
  <si>
    <t>S8-01625</t>
  </si>
  <si>
    <t>Strip Retaining wall footing --&gt; S8 Phase 6</t>
  </si>
  <si>
    <t>S8-01630</t>
  </si>
  <si>
    <t>Form Retaining wall --&gt;S8 Phase 6</t>
  </si>
  <si>
    <t>S8-01635</t>
  </si>
  <si>
    <t>Rebar Retaining wall --&gt; S8 Phase 6</t>
  </si>
  <si>
    <t>S8-01640</t>
  </si>
  <si>
    <t>Pour Retaining wall --&gt; S8 Phase 6</t>
  </si>
  <si>
    <t>S8-01645</t>
  </si>
  <si>
    <t>Strip Retaining wall --&gt; S8 Phase 6</t>
  </si>
  <si>
    <t>CI NYCHA Update #20.Construction.8.3.5</t>
  </si>
  <si>
    <t>Install Street Curbs --&gt; S8 Phase 6</t>
  </si>
  <si>
    <t>Install sidewalks --&gt; S8 Phase 6</t>
  </si>
  <si>
    <t>S8-01715</t>
  </si>
  <si>
    <t>Install curb around play area --&gt; S8 Phase 6</t>
  </si>
  <si>
    <t>S8-01720</t>
  </si>
  <si>
    <t>Install Safety Surface --&gt; S8 Phase 6</t>
  </si>
  <si>
    <t>S8-01725</t>
  </si>
  <si>
    <t>Install site furniture concrete foundations --&gt; S8 Phase 6</t>
  </si>
  <si>
    <t>Install integrally colored concrete walkways --&gt; S8 Phase 6</t>
  </si>
  <si>
    <t>Install Play area items --&gt; S8 Phase 6</t>
  </si>
  <si>
    <t>Install fence around play area --&gt; S8 Phase 6</t>
  </si>
  <si>
    <t>S8-01745</t>
  </si>
  <si>
    <t>Install Fence at building --&gt; S8</t>
  </si>
  <si>
    <t>Place Site Furniture --&gt; S8 Phase 6</t>
  </si>
  <si>
    <t>Place topsoil --&gt; S8 Phase 6</t>
  </si>
  <si>
    <t>Place trees and plantings --&gt; S8 Phase 6</t>
  </si>
  <si>
    <t>S8-01765</t>
  </si>
  <si>
    <t>Demobilize from SGS Phase 6</t>
  </si>
  <si>
    <t>CI NYCHA Update #20.Construction.8.3.7</t>
  </si>
  <si>
    <t>S8-01850</t>
  </si>
  <si>
    <t>S8-01855</t>
  </si>
  <si>
    <t>CI NYCHA Update #20.Construction.8.2.7</t>
  </si>
  <si>
    <t>S8A-01030</t>
  </si>
  <si>
    <t>Form Plumbing Shafts &amp; Ftgs Below Water Table --&gt; S8 (Addition)</t>
  </si>
  <si>
    <t>Rebar Plumbing Shafts &amp; Ftgs Below Water Table --&gt; S8 (Addition)</t>
  </si>
  <si>
    <t>03-1900-S82</t>
  </si>
  <si>
    <t>Pour Plumbing Shafts &amp; Ftgs Below Water Table --&gt; S8 (Addition)</t>
  </si>
  <si>
    <t>S8A-01045</t>
  </si>
  <si>
    <t>Strip Forms Plumbing Shafts &amp; Ftgs Below Water Table --&gt; S8 (Addition)</t>
  </si>
  <si>
    <t>Waterproof/Insulation Plumbing Shaft ----&gt; S8 (Addition)</t>
  </si>
  <si>
    <t>Excavate/SOE For Plumbing Shaft &amp; Ftgs/Piers Below Water Table --&gt; S8 (Addition)</t>
  </si>
  <si>
    <t>S8A-01020</t>
  </si>
  <si>
    <t>Prepare Subgrade For Plumbing Shafts &amp; Ftgs / Piers Below Water Table --&gt; S8 (Addition)</t>
  </si>
  <si>
    <t>31-1400-S82</t>
  </si>
  <si>
    <t>Backfill Plumbing Shaft &amp; Ftgs/Piers --&gt; S8 (Addition)</t>
  </si>
  <si>
    <t>S8A-01065</t>
  </si>
  <si>
    <t>Excavate For Remaining Ftgs/Pier/Grade Beams --&gt; S8 (Addition)</t>
  </si>
  <si>
    <t>03-1000-S82</t>
  </si>
  <si>
    <t>Form Remaining Ftgs/Piers/Grade Beams --&gt; S8 (Addition)</t>
  </si>
  <si>
    <t>Rebar Remaining Ftgs/Piers/Grade Beams --&gt; S8 (Addition)</t>
  </si>
  <si>
    <t>S8A-01080</t>
  </si>
  <si>
    <t>Pour Remaining Ftgs/Piers/Grade Beams --&gt; S8 (Addition)</t>
  </si>
  <si>
    <t>S8A-01085</t>
  </si>
  <si>
    <t>Strip Forms Remaining Ftgs/Piers/Grade Beams --&gt; S8 (Addition)</t>
  </si>
  <si>
    <t>S8A-01090</t>
  </si>
  <si>
    <t>Install Remaining Steam Into S8 (Addition) (5' from the building)</t>
  </si>
  <si>
    <t>S8A-01095</t>
  </si>
  <si>
    <t>31-1100-S81</t>
  </si>
  <si>
    <t>Backfill Remaining Ftgs/Piers/Grade Beams / Prepare Subgrade --&gt; S8 (Addition)</t>
  </si>
  <si>
    <t>Install Structural Steel Framing - 1st Floor --&gt; S8 (Addition)</t>
  </si>
  <si>
    <t>S8A-01110</t>
  </si>
  <si>
    <t>Install Metal Deck --&gt; S8 (Addition)</t>
  </si>
  <si>
    <t>S8A-01115</t>
  </si>
  <si>
    <t>Form Pour Strip Concrete Stair South Side ---&gt; S8 (Addition)</t>
  </si>
  <si>
    <t>S8A-01120</t>
  </si>
  <si>
    <t>Install Metal Stairs --&gt; S8 (Addition)</t>
  </si>
  <si>
    <t>S8A-01125</t>
  </si>
  <si>
    <t>Place Insulation Below First Floor --&gt; S8 (Addition)</t>
  </si>
  <si>
    <t>Place WWF First Floor Slab --&gt; S8 (Addition)</t>
  </si>
  <si>
    <t>Pour First Floor Slab --&gt; S8 (Addition)</t>
  </si>
  <si>
    <t>S8A-01150</t>
  </si>
  <si>
    <t>Form First Floor Concrete Walls First Face And Col Encasements--&gt; S8 (Addition)</t>
  </si>
  <si>
    <t>S8A-01155</t>
  </si>
  <si>
    <t>Rebar First Floor Concrete Walls --&gt; S8 (Addition)</t>
  </si>
  <si>
    <t>S8A-01160</t>
  </si>
  <si>
    <t>Form First Floor Concrete Walls 2Nd Face --&gt; S8 (Addition)</t>
  </si>
  <si>
    <t>S8A-01165</t>
  </si>
  <si>
    <t>Form, Rebar &amp; Pour Concrete Pads 1st Floor --&gt; S8 (Addition) - N/A</t>
  </si>
  <si>
    <t>Place WWF 2nd Floor Slab --&gt; S8 (Addition)</t>
  </si>
  <si>
    <t>Pour 2nd Floor Slab / First Floor Walls &amp; Col Encasements And 1st Floor Pads --&gt; S8 (Addition)</t>
  </si>
  <si>
    <t>S8A-01180</t>
  </si>
  <si>
    <t>Strip Forms First Floor Walls &amp; Col Encasements And 1st Floor Pads --&gt; S8 (Addition)</t>
  </si>
  <si>
    <t>S8A-01185</t>
  </si>
  <si>
    <t>Form Concrete Pads 2nd Floor --&gt;S8 (Addition)</t>
  </si>
  <si>
    <t>Place WWF Roof Slab --&gt; S8 (Addition)</t>
  </si>
  <si>
    <t>S8A-01210</t>
  </si>
  <si>
    <t>Pour Roof Slab and 2nd Floor Conc Pads --&gt;S8 (Addition)</t>
  </si>
  <si>
    <t>S8A-01215</t>
  </si>
  <si>
    <t>Strip Forms Concrete Pads 2nd Floor --&gt;S8 (Addition)</t>
  </si>
  <si>
    <t>Install Spray-On Fireproofing on St Stl --&gt; S8 (Addition)</t>
  </si>
  <si>
    <t>Place CMU 1st, 2nd Floors and Roof --&gt;  S8 (Addition)</t>
  </si>
  <si>
    <t>S8A-01240</t>
  </si>
  <si>
    <t>Install Stud Framing 1st, 2nd Floors and Roof --&gt; S8 (Addition)</t>
  </si>
  <si>
    <t>Install Doors --&gt; S8 (Addition)</t>
  </si>
  <si>
    <t>Install Cast Stone Panels --&gt; S8 (Addition)</t>
  </si>
  <si>
    <t>Install Insulated Metal Panels/Louvers  --&gt; S8 (Addition)</t>
  </si>
  <si>
    <t>Install MEP Roof Penetrations &amp; Drains - S8 (Addition)</t>
  </si>
  <si>
    <t>Install Roofing --&gt; S8 (Addition)</t>
  </si>
  <si>
    <t>Install Dunnage Gratings --&gt; S8 (Addition)</t>
  </si>
  <si>
    <t>Install Brick Façade &amp; Stone --&gt; S8 (Addition)</t>
  </si>
  <si>
    <t>S8A-01285</t>
  </si>
  <si>
    <t>Install Flood Vents And Small Louvers --&gt; S8 (Addition)</t>
  </si>
  <si>
    <t>Install Stair And Roof Platform Railings --&gt; S8 (Addition)</t>
  </si>
  <si>
    <t>Install Ladders --&gt; S8 (Addition)</t>
  </si>
  <si>
    <t>Install Sheetrock and Stucco --&gt; S8 (Addition)</t>
  </si>
  <si>
    <t>S8A-01310</t>
  </si>
  <si>
    <t>Install Ceramic Tile --&gt; S8 (Addition)</t>
  </si>
  <si>
    <t>S8A-01315</t>
  </si>
  <si>
    <t>Install Acoustical Ceiling --&gt; S8 (Addition)</t>
  </si>
  <si>
    <t>S8A-01320</t>
  </si>
  <si>
    <t>Place Crystaline Waterproofing In Plumbing Shaft --&gt; S8 (Addition)</t>
  </si>
  <si>
    <t>Paint All Areas --&gt; S8 (Addition)</t>
  </si>
  <si>
    <t>S8A-01330</t>
  </si>
  <si>
    <t>Install Signs --&gt; S8 (Addition)</t>
  </si>
  <si>
    <t>S8A-01235</t>
  </si>
  <si>
    <t>Install Waterproofing to Parapet --&gt; S8 (Addition)</t>
  </si>
  <si>
    <t>Install Stucco Soffit --&gt; S8 (Addition)</t>
  </si>
  <si>
    <t>Install Insulated Metal Panels left out for Access --&gt; S8 (Addition)</t>
  </si>
  <si>
    <t>S8A-01092</t>
  </si>
  <si>
    <t>Install Remaining HW/CW Into S8 (Addition)  (5' from the building)</t>
  </si>
  <si>
    <t>S8A-01094</t>
  </si>
  <si>
    <t>Install Remaining Electrical POE Into S8 (Addition)</t>
  </si>
  <si>
    <t>CI NYCHA Update #20.Construction.8.1.5.1</t>
  </si>
  <si>
    <t>Asbestos Abatement - gaskets - cellar - S8 (Existing)</t>
  </si>
  <si>
    <t>Asbestos Abatement - wire insulation - cellar --&gt; S8 (Existing)</t>
  </si>
  <si>
    <t>Asbestos Abatement - flooring materials at slab penetrations - cellar --&gt; S8 (Existing)</t>
  </si>
  <si>
    <t>Asbestos Abatement - pipe insulation - cellar --&gt; S8 (Existing)</t>
  </si>
  <si>
    <t>S8E-01025</t>
  </si>
  <si>
    <t>Asbestos Abatement - Window Sills - 1st Floor --&gt; S8 (Existing)</t>
  </si>
  <si>
    <t>S8E-01030</t>
  </si>
  <si>
    <t>Asbestos Abatement - caulk @ windows and areaway vents --&gt; S8 (Existing)</t>
  </si>
  <si>
    <t>CI NYCHA Update #20.Construction.8.1.5.2</t>
  </si>
  <si>
    <t>02-6005-S81</t>
  </si>
  <si>
    <t>Selective Demo (Plaster walls, Doors, windows) - Cellar --&gt; S8 (Existing)</t>
  </si>
  <si>
    <t>S8E-01110</t>
  </si>
  <si>
    <t>Selective Demo (Doors, windows) - 1st Floor --&gt; S8 (Existing)</t>
  </si>
  <si>
    <t>Selective Demo (Areaway drain, slab, wall) --&gt; S8 (Existing)</t>
  </si>
  <si>
    <t>S8E-01205</t>
  </si>
  <si>
    <t>Selective Demo (Existing Ramp, railing) - 1st Floor --&gt; S8 (Existing)</t>
  </si>
  <si>
    <t>Selective Demo - Slab openings for mechanical - Cellar &amp; 1st Floor --&gt; S8 (Existing)</t>
  </si>
  <si>
    <t>S8E-01215</t>
  </si>
  <si>
    <t>Selective Demo - 2nd Floor Apartment for Electrical Room --&gt; S8 (Existing) - N/A</t>
  </si>
  <si>
    <t>CI NYCHA Update #20.Construction.8.1.5.4</t>
  </si>
  <si>
    <t>S8E-01310</t>
  </si>
  <si>
    <t>Make openings in floor for conduit penetrations - 1st floor apartments --&gt; S8 (Existing)</t>
  </si>
  <si>
    <t>S8E-01315</t>
  </si>
  <si>
    <t>Install beams below floor - 1st floor apartments --&gt; S8 (Existing)</t>
  </si>
  <si>
    <t>03-6000-S81</t>
  </si>
  <si>
    <t>Install FRP around floor openings - 1st floor apartments --&gt; S8 (Existing)</t>
  </si>
  <si>
    <t>S8E-01325</t>
  </si>
  <si>
    <t>Frame walls / install door for electrical room - 1st floor --&gt; S8 (Existing)</t>
  </si>
  <si>
    <t>S8E-01330</t>
  </si>
  <si>
    <t>Install drywall / tape / spackle - electrical room - 1st floor --&gt; S8 (Existing)</t>
  </si>
  <si>
    <t>S8E-01335</t>
  </si>
  <si>
    <t>Paint walls and seal floor electrical room - 1st Floor --&gt; S8 (Existing)</t>
  </si>
  <si>
    <t>S8E-01340</t>
  </si>
  <si>
    <t>Install VCT @ electrical room - 1st Floor --&gt; S8 (Existing)</t>
  </si>
  <si>
    <t>CI NYCHA Update #20.Construction.8.1.5.EFPC.1</t>
  </si>
  <si>
    <t>S8E-01405</t>
  </si>
  <si>
    <t>31-1000-S81</t>
  </si>
  <si>
    <t>Excavate at Curtain Wall for flood protection (North Wing - North) --&gt; S8 (Existing)</t>
  </si>
  <si>
    <t>S8E-01410</t>
  </si>
  <si>
    <t>03-1100-S81</t>
  </si>
  <si>
    <t>Form concrete footings at Curtain Wall for flood protection (North Wing - North) --&gt; S8 (Existing)</t>
  </si>
  <si>
    <t>03-2100-S81</t>
  </si>
  <si>
    <t>Rebar concrete footings at Curtain Wall for flood protection (North Wing - North) --&gt; S8 (Existing)</t>
  </si>
  <si>
    <t>Pour concrete footings at Curtain Wall for flood protection (North Wing - North) --&gt; S8 (Existing)</t>
  </si>
  <si>
    <t>S8E-01425</t>
  </si>
  <si>
    <t>Strip Forms concrete footings at Curtain Wall for flood protection (North Wing - North) --&gt; S8 (Existing)</t>
  </si>
  <si>
    <t>S8E-01430</t>
  </si>
  <si>
    <t>Form concrete walls &amp; shelf at Curtain Wall for flood protection (North Wing - North) --&gt; S8 (Existing)</t>
  </si>
  <si>
    <t>Rebar concrete walls &amp; shelf at Curtain Wall for flood protection (North Wing - North) --&gt; S8 (Existing)</t>
  </si>
  <si>
    <t>S8E-01440</t>
  </si>
  <si>
    <t>Pour concrete walls &amp; shelf at Curtain Wall for flood protection (North Wing - North) --&gt; S8 (Existing)</t>
  </si>
  <si>
    <t>S8E-01445</t>
  </si>
  <si>
    <t>Strip Forms concrete walls &amp; shelf at Curtain Wall for flood protection (North Wing - North) --&gt; S8 (Existing)</t>
  </si>
  <si>
    <t>Place CMU wall and grout fill at Curtain Wall for flood protection (North Wing - North) --&gt; S8 (Existing)</t>
  </si>
  <si>
    <t>S8E-01455</t>
  </si>
  <si>
    <t>Backfill at Curtain Wall for flood protection (North Wing - North) --&gt; S8 (Existing)</t>
  </si>
  <si>
    <t>S8E-01460</t>
  </si>
  <si>
    <t>Form for slab at Curtain Wall for flood protection (North Wing - North) --&gt; S8 (Existing)</t>
  </si>
  <si>
    <t>S8E-01465</t>
  </si>
  <si>
    <t>Rebar &amp; inserts for slab at Curtain Wall for flood protection (North Wing - North) --&gt; S8 (Existing)</t>
  </si>
  <si>
    <t>S8E-01470</t>
  </si>
  <si>
    <t>Pour slab at Curtain Wall for flood protection (North Wing - North) --&gt; S8 (Existing)</t>
  </si>
  <si>
    <t>S8E-01475</t>
  </si>
  <si>
    <t>Strip Forms for slab at Curtain Wall for flood protection (North Wing - North) --&gt; S8 (Existing)</t>
  </si>
  <si>
    <t>S8E-01480</t>
  </si>
  <si>
    <t>Backfill surounding area at Curtain Wall for flood protection (North Wing - North) --&gt; S8 (Existing)</t>
  </si>
  <si>
    <t>CI NYCHA Update #20.Construction.8.1.5.EFPC.2</t>
  </si>
  <si>
    <t>S8E-01505</t>
  </si>
  <si>
    <t>Excavate at Curtain Wall for flood protection (South Wing - East) --&gt; S8 (Existing)</t>
  </si>
  <si>
    <t>S8E-01510</t>
  </si>
  <si>
    <t>Form concrete footings at Curtain Wall for flood protection (South Wing - East) --&gt; S8 (Existing)</t>
  </si>
  <si>
    <t>S8E-01515</t>
  </si>
  <si>
    <t>Rebar concrete footings at Curtain Wall for flood protection (South Wing - East) --&gt; S8 (Existing)</t>
  </si>
  <si>
    <t>S8E-01520</t>
  </si>
  <si>
    <t>Pour concrete footings at Curtain Wall for flood protection (South Wing - East) --&gt; S8 (Existing)</t>
  </si>
  <si>
    <t>S8E-01525</t>
  </si>
  <si>
    <t>Strip Forms concrete footings at Curtain Wall for flood protection (South Wing - East) --&gt; S8 (Existing)</t>
  </si>
  <si>
    <t>S8E-01530</t>
  </si>
  <si>
    <t>Form concrete walls &amp; shelf at Curtain Wall for flood protection (South Wing - East) --&gt; S8 (Existing)</t>
  </si>
  <si>
    <t>S8E-01535</t>
  </si>
  <si>
    <t>Rebar concrete walls &amp; shelf at Curtain Wall for flood protection (South Wing - East) --&gt; S8 (Existing)</t>
  </si>
  <si>
    <t>Pour concrete walls &amp; shelf at Curtain Wall for flood protection (South Wing - East) --&gt; S8 (Existing)</t>
  </si>
  <si>
    <t>S8E-01545</t>
  </si>
  <si>
    <t>Strip Forms concrete walls &amp; shelf at Curtain Wall for flood protection (South Wing - East) --&gt; S8 (Existing)</t>
  </si>
  <si>
    <t>S8E-01550</t>
  </si>
  <si>
    <t>Place CMU wall and grout fill at Curtain Wall for flood protection (South Wing - East) --&gt; S8 (Existing)</t>
  </si>
  <si>
    <t>S8E-01555</t>
  </si>
  <si>
    <t>Backfill at Curtain Wall for flood protection (South Wing - East) --&gt; S8 (Existing)</t>
  </si>
  <si>
    <t>S8E-01560</t>
  </si>
  <si>
    <t>Form for slab at Curtain Wall for flood protection (South Wing - East) --&gt; S8 (Existing)</t>
  </si>
  <si>
    <t>Rebar &amp; inserts for slab at Curtain Wall for flood protection (South Wing - East) --&gt; S8 (Existing)</t>
  </si>
  <si>
    <t>Pour slab at Curtain Wall for flood protection (South Wing - East) --&gt; S8 (Existing)</t>
  </si>
  <si>
    <t>S8E-01575</t>
  </si>
  <si>
    <t>Strip Forms for slab at Curtain Wall for flood protection (South Wing - East) --&gt; S8 (Existing)</t>
  </si>
  <si>
    <t>Backfill surounding area at Curtain Wall for flood protection (South Wing - East) --&gt; S8 (Existing)</t>
  </si>
  <si>
    <t>CI NYCHA Update #20.Construction.8.1.5.EFPC.3</t>
  </si>
  <si>
    <t>S8E-01605</t>
  </si>
  <si>
    <t>Excavate at Curtain Wall for flood protection (South Wing - West) --&gt; S8 (Existing)</t>
  </si>
  <si>
    <t>S8E-01610</t>
  </si>
  <si>
    <t>Form concrete footings at Curtain Wall for flood protection (South Wing - West) --&gt; S8 (Existing)</t>
  </si>
  <si>
    <t>S8E-01615</t>
  </si>
  <si>
    <t>Rebar concrete footings at Curtain Wall for flood protection (South Wing - West) --&gt; S8 (Existing)</t>
  </si>
  <si>
    <t>S8E-01620</t>
  </si>
  <si>
    <t>Pour concrete footings at Curtain Wall for flood protection (South Wing - West) --&gt; S8 (Existing)</t>
  </si>
  <si>
    <t>S8E-01625</t>
  </si>
  <si>
    <t>Strip Forms concrete footings at Curtain Wall for flood protection (South Wing - West) --&gt; S8 (Existing)</t>
  </si>
  <si>
    <t>S8E-01630</t>
  </si>
  <si>
    <t>Form concrete walls &amp; shelf at Curtain Wall for flood protection (South Wing - West) --&gt; S8 (Existing)</t>
  </si>
  <si>
    <t>S8E-01635</t>
  </si>
  <si>
    <t>Rebar concrete walls &amp; shelf at Curtain Wall for flood protection (South Wing - West) --&gt; S8 (Existing)</t>
  </si>
  <si>
    <t>S8E-01640</t>
  </si>
  <si>
    <t>Pour concrete walls &amp; shelf at Curtain Wall for flood protection (South Wing - West) --&gt; S8 (Existing)</t>
  </si>
  <si>
    <t>S8E-01645</t>
  </si>
  <si>
    <t>Strip Forms concrete walls &amp; shelf at Curtain Wall for flood protection (South Wing - West) --&gt; S8 (Existing)</t>
  </si>
  <si>
    <t>S8E-01650</t>
  </si>
  <si>
    <t>Place CMU wall and grout fill at Curtain Wall for flood protection (South Wing - West) --&gt; S8 (Existing)</t>
  </si>
  <si>
    <t>S8E-01655</t>
  </si>
  <si>
    <t>Backfill at Curtain Wall for flood protection (South Wing - West) --&gt; S8 (Existing)</t>
  </si>
  <si>
    <t>CI NYCHA Update #20.Construction.8.1.5.EFPC.4</t>
  </si>
  <si>
    <t>Excavate at Curtain Wall for flood protection (North Wing - South) --&gt; S8 (Existing)</t>
  </si>
  <si>
    <t>S8E-01710</t>
  </si>
  <si>
    <t>Form concrete footings at Curtain Wall for flood protection (North Wing - South) --&gt; S8 (Existing)</t>
  </si>
  <si>
    <t>S8E-01715</t>
  </si>
  <si>
    <t>Rebar concrete footings at Curtain Wall for flood protection (North Wing - South) --&gt; S8 (Existing)</t>
  </si>
  <si>
    <t>S8E-01720</t>
  </si>
  <si>
    <t>Pour concrete footings at Curtain Wall for flood protection (North Wing - South) --&gt; S8 (Existing)</t>
  </si>
  <si>
    <t>S8E-01725</t>
  </si>
  <si>
    <t>Strip Forms concrete footings at Curtain Wall for flood protection (North Wing - South) --&gt; S8 (Existing)</t>
  </si>
  <si>
    <t>S8E-01730</t>
  </si>
  <si>
    <t>Form concrete walls &amp; shelf at Curtain Wall for flood protection (North Wing - South) --&gt; S8 (Existing)</t>
  </si>
  <si>
    <t>S8E-01735</t>
  </si>
  <si>
    <t>Rebar concrete walls &amp; shelf at Curtain Wall for flood protection (North Wing - South) --&gt; S8 (Existing)</t>
  </si>
  <si>
    <t>S8E-01740</t>
  </si>
  <si>
    <t>Pour concrete walls &amp; shelf at Curtain Wall for flood protection (North Wing - South) --&gt; S8 (Existing)</t>
  </si>
  <si>
    <t>S8E-01745</t>
  </si>
  <si>
    <t>Strip Forms concrete walls &amp; shelf at Curtain Wall for flood protection (North Wing - South) --&gt; S8 (Existing)</t>
  </si>
  <si>
    <t>S8E-01750</t>
  </si>
  <si>
    <t>Place CMU wall and grout fill at Curtain Wall for flood protection (North Wing - South) --&gt; S8 (Existing)</t>
  </si>
  <si>
    <t>S8E-01755</t>
  </si>
  <si>
    <t>Backfill at Curtain Wall for flood protection (North Wing - South) --&gt; S8 (Existing)</t>
  </si>
  <si>
    <t>CI NYCHA Update #20.Construction.8.1.5.EFPC.5</t>
  </si>
  <si>
    <t>S8E-01805</t>
  </si>
  <si>
    <t>Excavate for concrete shelf around bldg perimeter --&gt; S8 (Existing)</t>
  </si>
  <si>
    <t>Place rebar for concrete shelf around bldg perimeter --&gt; S8 (Existing)</t>
  </si>
  <si>
    <t>S8E-01815</t>
  </si>
  <si>
    <t>Pour concrete shelf around bldg perimeter --&gt; S8 (Existing)</t>
  </si>
  <si>
    <t>S8E-01820</t>
  </si>
  <si>
    <t>Place infill concrete in area ways around bldg perimeter --&gt; S8 (Existing)</t>
  </si>
  <si>
    <t>Place waterproofing on concrete shelf around bldg perimeter --&gt; S8 (Existing)</t>
  </si>
  <si>
    <t>S8E-01830</t>
  </si>
  <si>
    <t>Place CMU around bldg perimeter --S8 (Existing)</t>
  </si>
  <si>
    <t>S8E-01835</t>
  </si>
  <si>
    <t>Place waterproofing on CMU around bldg perimeter --&gt; S8 (Existing)</t>
  </si>
  <si>
    <t>S8E-01840</t>
  </si>
  <si>
    <t>Place window frames around bldg perimeter --&gt; S8 (Existing)</t>
  </si>
  <si>
    <t>S8E-01845</t>
  </si>
  <si>
    <t>Place insulation, brick, cavity fill, capstone/window sill around bldg perimeter --&gt; S8 (Existing)</t>
  </si>
  <si>
    <t>S8E-01850</t>
  </si>
  <si>
    <t>Backfill around bdg perimeter --&gt; S8 (Existing)</t>
  </si>
  <si>
    <t>S8E-01855</t>
  </si>
  <si>
    <t>Place frame / stucco / and signs at entrances --&gt; S8 (Existing)</t>
  </si>
  <si>
    <t>Place window floodgates at windows --&gt; S8 (Existing)</t>
  </si>
  <si>
    <t>Install signs --&gt; S8 (Existing)</t>
  </si>
  <si>
    <t>CI NYCHA Update #20.Construction.8.1.5.5</t>
  </si>
  <si>
    <t>03-1400-S81</t>
  </si>
  <si>
    <t>Drill dowels and place rebar for boiler room concrete walls  --&gt; S8 (Existing)</t>
  </si>
  <si>
    <t>S8E-01355</t>
  </si>
  <si>
    <t>Form boiler room concrete walls --&gt; S8 (Existing)</t>
  </si>
  <si>
    <t>S8E-01360</t>
  </si>
  <si>
    <t>Pour Concrete boiler room walls --&gt; S8 (Existing)</t>
  </si>
  <si>
    <t>S8E-01365</t>
  </si>
  <si>
    <t>Strip Forms boiler room concrete walls --&gt; S8 (Existing)</t>
  </si>
  <si>
    <t>Place crystaline waterproofing on perimeter walls - cellar --&gt; S8 (Existing)</t>
  </si>
  <si>
    <t>CI NYCHA Update #20.Construction.8.1.5.6</t>
  </si>
  <si>
    <t>S8E-01385</t>
  </si>
  <si>
    <t>Refurbish Elevator 1  --&gt; S8 (Existing) (Omitted PCOCO 69)</t>
  </si>
  <si>
    <t>S8E-01390</t>
  </si>
  <si>
    <t>Refurbish Elevator 2 --&gt; S8 (Existing) (Omitted PCOCO 69)</t>
  </si>
  <si>
    <t>CI NYCHA Update #20.Construction.8.1.5.7</t>
  </si>
  <si>
    <t>S8E-09005</t>
  </si>
  <si>
    <t>S8E-09010</t>
  </si>
  <si>
    <t>02-6010-S81</t>
  </si>
  <si>
    <t>Selective Demo (Pumps etc..) - Cellar --&gt; S8 (Existing)</t>
  </si>
  <si>
    <t>S8E-03010</t>
  </si>
  <si>
    <t>S8E-03020</t>
  </si>
  <si>
    <t>S8E-03025</t>
  </si>
  <si>
    <t>S8E-03035</t>
  </si>
  <si>
    <t>S8E-03040</t>
  </si>
  <si>
    <t>S8E-03015</t>
  </si>
  <si>
    <t>S8E-03007</t>
  </si>
  <si>
    <t>S8E-03032</t>
  </si>
  <si>
    <t>S8E-03105</t>
  </si>
  <si>
    <t>S8E-03120</t>
  </si>
  <si>
    <t>S8E-03125</t>
  </si>
  <si>
    <t>S8E-03130</t>
  </si>
  <si>
    <t>S8E-03135</t>
  </si>
  <si>
    <t>S8E-03140</t>
  </si>
  <si>
    <t>S8E-03115</t>
  </si>
  <si>
    <t>S8E-03110</t>
  </si>
  <si>
    <t>S8E-03112</t>
  </si>
  <si>
    <t>S8E-03107</t>
  </si>
  <si>
    <t>S8A-03105</t>
  </si>
  <si>
    <t>S8A-03110</t>
  </si>
  <si>
    <t>S8A-03125</t>
  </si>
  <si>
    <t>S8A-03130</t>
  </si>
  <si>
    <t>S8A-03140</t>
  </si>
  <si>
    <t>S8A-03150</t>
  </si>
  <si>
    <t>S8A-03107</t>
  </si>
  <si>
    <t>S8A-03005</t>
  </si>
  <si>
    <t>S8A-03010</t>
  </si>
  <si>
    <t>S8A-03205</t>
  </si>
  <si>
    <t>S8A-03225</t>
  </si>
  <si>
    <t>S8A-03235</t>
  </si>
  <si>
    <t>S8A-03240</t>
  </si>
  <si>
    <t>S8A-03245</t>
  </si>
  <si>
    <t>S8A-03250</t>
  </si>
  <si>
    <t>S8A-03207</t>
  </si>
  <si>
    <t>S8A-03242</t>
  </si>
  <si>
    <t>S8A-03405</t>
  </si>
  <si>
    <t>S8A-03410</t>
  </si>
  <si>
    <t>S8A-03415</t>
  </si>
  <si>
    <t>S8A-03505</t>
  </si>
  <si>
    <t>DOB Mechanical/Plumbing Inspection - S8A</t>
  </si>
  <si>
    <t>S8A-03510</t>
  </si>
  <si>
    <t>Perform Start-Up Testing - S8A</t>
  </si>
  <si>
    <t>S8A-03520</t>
  </si>
  <si>
    <t>Perform Punch List - Electrical/Mechanical/Plumbing Work - S8A</t>
  </si>
  <si>
    <t>S8A-03530</t>
  </si>
  <si>
    <t>Perform Training/Deliver Spare Parts - Electrical/Mechanical/Plumbing Work - S8A</t>
  </si>
  <si>
    <t>S8A-03525</t>
  </si>
  <si>
    <t>Final Inspection/Accept Electrical/Mechanical/Plumbing Work - S8A</t>
  </si>
  <si>
    <t>S8E-03305</t>
  </si>
  <si>
    <t>DOB Mechanical/Plumbing Inspection - S8E</t>
  </si>
  <si>
    <t>S8E-03310</t>
  </si>
  <si>
    <t>Perform Start-Up Testing - S8E</t>
  </si>
  <si>
    <t>S8E-03320</t>
  </si>
  <si>
    <t>Perform Punch List - Electrical/Mechanical/Plumbing Work - S8E</t>
  </si>
  <si>
    <t>Perform Training/Deliver Spare Parts - Electrical/Mechanical/Plumbing Work - S8E</t>
  </si>
  <si>
    <t>S8E-03325</t>
  </si>
  <si>
    <t>Final Inspection/Accept Electrical/Mechanical/Plumbing Work - S8E</t>
  </si>
  <si>
    <t>S8E-03335</t>
  </si>
  <si>
    <t>Remove Redundant Services - S8E</t>
  </si>
  <si>
    <t>PERMIT-05010</t>
  </si>
  <si>
    <t>DOB Issue Demolition Permit</t>
  </si>
  <si>
    <t>Project Close-out (Including obtaining COC)</t>
  </si>
  <si>
    <t>Asbestos Abatement at OG-7 (Garden Shed)</t>
  </si>
  <si>
    <t>Demo OG-7 (Garden Shed) Structure</t>
  </si>
  <si>
    <t>OG10-01018</t>
  </si>
  <si>
    <t>Demo OG-7 Footings</t>
  </si>
  <si>
    <t>OGP1-01410</t>
  </si>
  <si>
    <t>National Gas to Install Line - OG8 --&gt; W33rd Street</t>
  </si>
  <si>
    <t>OGP1-01415</t>
  </si>
  <si>
    <t>Backfill Gas line - OG8 --&gt; W33rd Street</t>
  </si>
  <si>
    <t>02-6010-SG4</t>
  </si>
  <si>
    <t>Selective Demo (pumps etc..) - Cellar --&gt; SG4</t>
  </si>
  <si>
    <t>Prepare &amp; Submit Construction Work Plan</t>
  </si>
  <si>
    <t>01580</t>
  </si>
  <si>
    <t>Review &amp; Approve Construction Work Plan</t>
  </si>
  <si>
    <t>01850</t>
  </si>
  <si>
    <t>Prepare &amp; Submit Arborist Subcontractor</t>
  </si>
  <si>
    <t>01855</t>
  </si>
  <si>
    <t>Review &amp; Approve Arborist Subcontractor</t>
  </si>
  <si>
    <t>SGN-01521</t>
  </si>
  <si>
    <t>CONCRETE</t>
  </si>
  <si>
    <t>Cure Retaining wall footing --&gt; SGN</t>
  </si>
  <si>
    <t>SGN-01541</t>
  </si>
  <si>
    <t>Cure Retaining wall --&gt; SGN</t>
  </si>
  <si>
    <t>SG6-01041</t>
  </si>
  <si>
    <t>Cure Plumbing Shafts &amp; Ftgs Below Water Table --&gt; SG6</t>
  </si>
  <si>
    <t>SG6-01081</t>
  </si>
  <si>
    <t>Cure Remaining Ftgs/Piers/Grade Beams --&gt; SG6</t>
  </si>
  <si>
    <t>SG6-01116</t>
  </si>
  <si>
    <t>Cure Concrete Stair South Side ---&gt; SG6</t>
  </si>
  <si>
    <t>SG6-01140</t>
  </si>
  <si>
    <t>Cure First Floor Slab --&gt; SG6</t>
  </si>
  <si>
    <t>SG6-01176</t>
  </si>
  <si>
    <t>Cure 2nd Floor Slab / First Floor Walls &amp; Col Encasements --&gt; SG6</t>
  </si>
  <si>
    <t>SG6-01211</t>
  </si>
  <si>
    <t>Cure Roof Slab and 2nd Floor Conc Pads --&gt;SG6</t>
  </si>
  <si>
    <t>SG4-01361</t>
  </si>
  <si>
    <t>Cure Concrete boiler room walls --&gt; SG4</t>
  </si>
  <si>
    <t>SG4-01421</t>
  </si>
  <si>
    <t>Cure concrete footings at Curtain Wall for flood protection (East Side) --&gt; SG4</t>
  </si>
  <si>
    <t>SG4-01441</t>
  </si>
  <si>
    <t>Cure concrete walls &amp; shelf at Curtain Wall for flood protection (East Side) --&gt; SG4</t>
  </si>
  <si>
    <t>SG4-01471</t>
  </si>
  <si>
    <t>Cure slab at Curtain Wall for flood protection (East Side) --&gt; SG4</t>
  </si>
  <si>
    <t>SG4-01521</t>
  </si>
  <si>
    <t>Cure concrete footings at Curtain Wall for flood protection (South Side) --&gt; SG4</t>
  </si>
  <si>
    <t>SG4-01541</t>
  </si>
  <si>
    <t>Cure concrete walls &amp; shelf at Curtain Wall for flood protection (South Side) --&gt; SG4</t>
  </si>
  <si>
    <t>SG4-01571</t>
  </si>
  <si>
    <t>Cure slab at Curtain Wall for flood protection (South Side) --&gt; SG4</t>
  </si>
  <si>
    <t>SG4-01621</t>
  </si>
  <si>
    <t>Cure concrete footings at Curtain Wall for flood protection (North Side) --&gt; SG4</t>
  </si>
  <si>
    <t>SG4-01641</t>
  </si>
  <si>
    <t>Cure concrete walls &amp; shelf at Curtain Wall for flood protection (North Side) --&gt; SG4</t>
  </si>
  <si>
    <t>SG4-01671</t>
  </si>
  <si>
    <t>Cure slab at Curtain Wall for flood protection (North Side) --&gt; SG4</t>
  </si>
  <si>
    <t>SG4-01721</t>
  </si>
  <si>
    <t>Cure concrete footings at Curtain Wall for flood protection (West Side) --&gt; SG4</t>
  </si>
  <si>
    <t>SG4-01741</t>
  </si>
  <si>
    <t>Cure concrete walls &amp; shelf at Curtain Wall for flood protection (West Side) --&gt; SG4</t>
  </si>
  <si>
    <t>SG4-01771</t>
  </si>
  <si>
    <t>Cure slab at Curtain Wall for flood protection (West Side) --&gt; SG4</t>
  </si>
  <si>
    <t>SG4-01816</t>
  </si>
  <si>
    <t>Cure concrete shelf around bldg perimeter --&gt; SG4</t>
  </si>
  <si>
    <t>SG5-01421</t>
  </si>
  <si>
    <t>Cure concrete footings at Curtain Wall for flood protection (East Side) --&gt; SG5</t>
  </si>
  <si>
    <t>SG5-01441</t>
  </si>
  <si>
    <t>Cure concrete walls &amp; shelf at Curtain Wall for flood protection (East Side) --&gt; SG5</t>
  </si>
  <si>
    <t>SG5-01471</t>
  </si>
  <si>
    <t>Cure slab at Curtain Wall for flood protection (East Side) --&gt; SG5</t>
  </si>
  <si>
    <t>SG5-01521</t>
  </si>
  <si>
    <t>Cure concrete footings at Curtain Wall for flood protection (South Side) --&gt; SG5</t>
  </si>
  <si>
    <t>SG5-01541</t>
  </si>
  <si>
    <t>Cure concrete walls &amp; shelf at Curtain Wall for flood protection (South Side) --&gt; SG5</t>
  </si>
  <si>
    <t>SG5-01571</t>
  </si>
  <si>
    <t>Cure slab at Curtain Wall for flood protection (South Side) --&gt; SG5</t>
  </si>
  <si>
    <t>SG5-01621</t>
  </si>
  <si>
    <t>Cure concrete footings at Curtain Wall for flood protection (North Side) --&gt; SG5</t>
  </si>
  <si>
    <t>SG5-01641</t>
  </si>
  <si>
    <t>Cure concrete walls &amp; shelf at Curtain Wall for flood protection (North Side) --&gt; SG5</t>
  </si>
  <si>
    <t>SG5-01671</t>
  </si>
  <si>
    <t>Cure slab at Curtain Wall for flood protection (North Side) --&gt; SG5</t>
  </si>
  <si>
    <t>SG5-01721</t>
  </si>
  <si>
    <t>Cure concrete footings at Curtain Wall for flood protection (West Side) --&gt; SG5</t>
  </si>
  <si>
    <t>SG5-01741</t>
  </si>
  <si>
    <t>Cure concrete walls &amp; shelf at Curtain Wall for flood protection (West Side) --&gt; SG5</t>
  </si>
  <si>
    <t>SG5-01771</t>
  </si>
  <si>
    <t>Cure slab at Curtain Wall for flood protection (West Side) --&gt; SG5</t>
  </si>
  <si>
    <t>SG5-01817</t>
  </si>
  <si>
    <t>Cure concrete shelf around bldg perimeter --&gt; SG5</t>
  </si>
  <si>
    <t>S8A-01176</t>
  </si>
  <si>
    <t>Cure 2nd Floor Slab / First Floor Walls &amp; Col Encasements And 1st Floor Pads --&gt; S8 (Addition)</t>
  </si>
  <si>
    <t>S8A-01136</t>
  </si>
  <si>
    <t>Cure First Floor Slab --&gt; S8 (Addition)</t>
  </si>
  <si>
    <t>OG8-01041</t>
  </si>
  <si>
    <t>Cure Plumbing Shafts &amp; Ftgs Below Water Table --&gt; OG8</t>
  </si>
  <si>
    <t>OG8-01081</t>
  </si>
  <si>
    <t>Cure Remaining Ftgs/Piers/Grade Beams --&gt; OG8</t>
  </si>
  <si>
    <t>OG8-01116</t>
  </si>
  <si>
    <t>Cure Concrete Stair South Side ---&gt; OG8</t>
  </si>
  <si>
    <t>OG8-01136</t>
  </si>
  <si>
    <t>Cure First Floor Slab --&gt; OG8</t>
  </si>
  <si>
    <t>OG8-01176</t>
  </si>
  <si>
    <t>Cure 2nd Floor Slab / First Floor Walls &amp; Col Encasements --&gt; OG8</t>
  </si>
  <si>
    <t>OG8-01211</t>
  </si>
  <si>
    <t>Cure Roof Slab and 2nd Floor Conc Pads --&gt;OG8</t>
  </si>
  <si>
    <t>OG4-01361</t>
  </si>
  <si>
    <t>Cure Concrete boiler room walls --&gt; OG4</t>
  </si>
  <si>
    <t>OG4-01421</t>
  </si>
  <si>
    <t>Cure concrete footings at Curtain Wall for flood protection (East Side) --&gt; OG4</t>
  </si>
  <si>
    <t>OG4-01441</t>
  </si>
  <si>
    <t>Cure concrete walls &amp; shelf at Curtain Wall for flood protection (East Side) --&gt; OG4</t>
  </si>
  <si>
    <t>OG4-01521</t>
  </si>
  <si>
    <t>Cure concrete footings at Curtain Wall for flood protection (South Side) --&gt; OG4</t>
  </si>
  <si>
    <t>OG4-01541</t>
  </si>
  <si>
    <t>Cure concrete walls &amp; shelf at Curtain Wall for flood protection (South Side) --&gt; OG4</t>
  </si>
  <si>
    <t>OG4-01621</t>
  </si>
  <si>
    <t>Cure concrete footings at Curtain Wall for flood protection (North Side) --&gt; OG4</t>
  </si>
  <si>
    <t>OG4-01641</t>
  </si>
  <si>
    <t>Cure concrete walls &amp; shelf at Curtain Wall for flood protection (North Side) --&gt; OG4</t>
  </si>
  <si>
    <t>OG4-01721</t>
  </si>
  <si>
    <t>Cure concrete footings at Curtain Wall for flood protection (West Side) --&gt; OG4</t>
  </si>
  <si>
    <t>OG4-01741</t>
  </si>
  <si>
    <t>Cure concrete walls &amp; shelf at Curtain Wall for flood protection (West Side) --&gt; OG4</t>
  </si>
  <si>
    <t>OG4-01816</t>
  </si>
  <si>
    <t>Cure concrete shelf around bldg perimeter --&gt; OG4</t>
  </si>
  <si>
    <t>OG5-01361</t>
  </si>
  <si>
    <t>Cure Concrete boiler room walls --&gt; OG5</t>
  </si>
  <si>
    <t>OG5-01421</t>
  </si>
  <si>
    <t>Cure concrete footings at Curtain Wall for flood protection (East Side) --&gt; OG5</t>
  </si>
  <si>
    <t>OG5-01441</t>
  </si>
  <si>
    <t>Cure concrete walls &amp; shelf at Curtain Wall for flood protection (East Side) --&gt; OG5</t>
  </si>
  <si>
    <t>OG5-01521</t>
  </si>
  <si>
    <t>Cure concrete footings at Curtain Wall for flood protection (South Side) --&gt; OG5</t>
  </si>
  <si>
    <t>OG5-01541</t>
  </si>
  <si>
    <t>Cure concrete walls &amp; shelf at Curtain Wall for flood protection (South Side) --&gt; OG5</t>
  </si>
  <si>
    <t>OG5-01571</t>
  </si>
  <si>
    <t>Cure slab at Curtain Wall for flood protection (South Side) --&gt; OG5</t>
  </si>
  <si>
    <t>OG5-01621</t>
  </si>
  <si>
    <t>Cure concrete footings at Curtain Wall for flood protection (North Side) --&gt; OG5</t>
  </si>
  <si>
    <t>OG5-01641</t>
  </si>
  <si>
    <t>Cure concrete walls &amp; shelf at Curtain Wall for flood protection (North Side) --&gt; OG5</t>
  </si>
  <si>
    <t>OG5-01721</t>
  </si>
  <si>
    <t>Cure concrete footings at Curtain Wall for flood protection (West Side) --&gt; OG5</t>
  </si>
  <si>
    <t>OG5-01741</t>
  </si>
  <si>
    <t>Cure concrete walls &amp; shelf at Curtain Wall for flood protection (West Side) --&gt; OG5</t>
  </si>
  <si>
    <t>OG5-01816</t>
  </si>
  <si>
    <t>Cure concrete shelf around bldg perimeter --&gt; OG5</t>
  </si>
  <si>
    <t>S8A-01041</t>
  </si>
  <si>
    <t>Cure Plumbing Shafts &amp; Ftgs Below Water Table --&gt; S8 (Addition)</t>
  </si>
  <si>
    <t>OGP1-01641</t>
  </si>
  <si>
    <t>Cure Retaining wall --&gt; OG Phase 2A</t>
  </si>
  <si>
    <t>OG9-01041</t>
  </si>
  <si>
    <t>Cure Plumbing Shafts &amp; Ftgs Below Water Table --&gt; OG9</t>
  </si>
  <si>
    <t>OG9-01081</t>
  </si>
  <si>
    <t>Cure Remaining Ftgs/Piers/Grade Beams --&gt; OG9</t>
  </si>
  <si>
    <t>OG9-01116</t>
  </si>
  <si>
    <t>Cure Concrete Stair South Side ---&gt; OG9</t>
  </si>
  <si>
    <t>OG9-01136</t>
  </si>
  <si>
    <t>Cure First Floor Slab --&gt; OG9</t>
  </si>
  <si>
    <t>OG9-01176</t>
  </si>
  <si>
    <t>Cure 2nd Floor Slab / First Floor Walls &amp; Col Encasements --&gt; OG9</t>
  </si>
  <si>
    <t>OG9-01211</t>
  </si>
  <si>
    <t>Cure Roof Slab and 2nd Floor Conc Pads --&gt;OG9</t>
  </si>
  <si>
    <t>OG3-01361</t>
  </si>
  <si>
    <t>Cure Concrete boiler room walls --&gt; OG3</t>
  </si>
  <si>
    <t>OG3-01421</t>
  </si>
  <si>
    <t>Cure concrete footings at Curtain Wall for flood protection (East Side) --&gt; OG3</t>
  </si>
  <si>
    <t>OG3-01441</t>
  </si>
  <si>
    <t>Cure concrete walls &amp; shelf at Curtain Wall for flood protection (East Side) --&gt; OG3</t>
  </si>
  <si>
    <t>OG3-01521</t>
  </si>
  <si>
    <t>Cure concrete footings at Curtain Wall for flood protection (South Side) --&gt; OG3</t>
  </si>
  <si>
    <t>OG3-01541</t>
  </si>
  <si>
    <t>Cure concrete walls &amp; shelf at Curtain Wall for flood protection (South Side) --&gt; OG3</t>
  </si>
  <si>
    <t>OG3-01621</t>
  </si>
  <si>
    <t>Cure concrete footings at Curtain Wall for flood protection (North Side) --&gt; OG3</t>
  </si>
  <si>
    <t>OG3-01641</t>
  </si>
  <si>
    <t>Cure concrete walls &amp; shelf at Curtain Wall for flood protection (North Side) --&gt; OG3</t>
  </si>
  <si>
    <t>OG3-01721</t>
  </si>
  <si>
    <t>Cure concrete footings at Curtain Wall for flood protection (West Side) --&gt; OG3</t>
  </si>
  <si>
    <t>OG3-01741</t>
  </si>
  <si>
    <t>Cure concrete walls &amp; shelf at Curtain Wall for flood protection (West Side) --&gt; OG3</t>
  </si>
  <si>
    <t>OG3-01771</t>
  </si>
  <si>
    <t>Cure slab at Curtain Wall for flood protection (West Side) --&gt; OG3</t>
  </si>
  <si>
    <t>OG3-01816</t>
  </si>
  <si>
    <t>Cure concrete shelf around bldg perimeter --&gt; OG3</t>
  </si>
  <si>
    <t>OG2-01361</t>
  </si>
  <si>
    <t>Cure Concrete boiler room walls --&gt; OG2</t>
  </si>
  <si>
    <t>OG2-01421</t>
  </si>
  <si>
    <t>Cure concrete footings at Curtain Wall for flood protection (East Side) --&gt; OG2</t>
  </si>
  <si>
    <t>OG2-01441</t>
  </si>
  <si>
    <t>Cure concrete walls &amp; shelf at Curtain Wall for flood protection (East Side) --&gt; OG2</t>
  </si>
  <si>
    <t>OG2-01521</t>
  </si>
  <si>
    <t>Cure concrete footings at Curtain Wall for flood protection (South Side) --&gt; OG2</t>
  </si>
  <si>
    <t>OG2-01541</t>
  </si>
  <si>
    <t>Cure concrete walls &amp; shelf at Curtain Wall for flood protection (South Side) --&gt; OG2</t>
  </si>
  <si>
    <t>OG2-01621</t>
  </si>
  <si>
    <t>Cure concrete footings at Curtain Wall for flood protection (North Side) --&gt; OG2</t>
  </si>
  <si>
    <t>OG2-01641</t>
  </si>
  <si>
    <t>Cure concrete walls &amp; shelf at Curtain Wall for flood protection (North Side) --&gt; OG2</t>
  </si>
  <si>
    <t>OG2-01721</t>
  </si>
  <si>
    <t>Cure concrete footings at Curtain Wall for flood protection (West Side) --&gt; OG2</t>
  </si>
  <si>
    <t>OG2-01741</t>
  </si>
  <si>
    <t>Cure concrete walls &amp; shelf at Curtain Wall for flood protection (West Side) --&gt; OG2</t>
  </si>
  <si>
    <t>OG2-01771</t>
  </si>
  <si>
    <t>Cure slab at Curtain Wall for flood protection (West Side) --&gt; OG2</t>
  </si>
  <si>
    <t>OG2-01816</t>
  </si>
  <si>
    <t>Cure concrete shelf around bldg perimeter --&gt; OG2</t>
  </si>
  <si>
    <t>OGW-01641</t>
  </si>
  <si>
    <t>Cure Retaining wall --&gt; OG Phase 3A</t>
  </si>
  <si>
    <t>OGE-01641</t>
  </si>
  <si>
    <t>Cure Retaining wall --&gt; OG Phase 4</t>
  </si>
  <si>
    <t>OG10-01041</t>
  </si>
  <si>
    <t>Cure Plumbing Shafts &amp; Ftgs Below Water Table --&gt; OG10</t>
  </si>
  <si>
    <t>OG10-01081</t>
  </si>
  <si>
    <t>Cure Remaining Ftgs/Piers/Grade Beams --&gt; OG10</t>
  </si>
  <si>
    <t>OG10-01116</t>
  </si>
  <si>
    <t>Cure Concrete Stair South Side ---&gt; OG10</t>
  </si>
  <si>
    <t>OG10-01136</t>
  </si>
  <si>
    <t>Cure First Floor Slab --&gt; OG10</t>
  </si>
  <si>
    <t>OG10-01176</t>
  </si>
  <si>
    <t>Cure 2nd Floor Slab / First Floor Walls &amp; Col Encasements And 1st Floor Pads --&gt; OG10</t>
  </si>
  <si>
    <t>OG10-01211</t>
  </si>
  <si>
    <t>Cure Roof Slab and 2nd Floor Conc Pads --&gt;OG10</t>
  </si>
  <si>
    <t>OG6-01361</t>
  </si>
  <si>
    <t>Cure Concrete boiler room walls --&gt; OG6</t>
  </si>
  <si>
    <t>OG6-01421</t>
  </si>
  <si>
    <t>Cure concrete footings at Curtain Wall for flood protection (East Side) --&gt; OG6</t>
  </si>
  <si>
    <t>OG6-01441</t>
  </si>
  <si>
    <t>Cure concrete walls &amp; shelf at Curtain Wall for flood protection (East Side) --&gt; OG6</t>
  </si>
  <si>
    <t>OG6-01521</t>
  </si>
  <si>
    <t>Cure concrete footings at Curtain Wall for flood protection (South Side) --&gt; OG6</t>
  </si>
  <si>
    <t>OG6-01541</t>
  </si>
  <si>
    <t>Cure concrete walls &amp; shelf at Curtain Wall for flood protection (South Side) --&gt; OG6</t>
  </si>
  <si>
    <t>OG6-01621</t>
  </si>
  <si>
    <t>Cure concrete footings at Curtain Wall for flood protection (North Side) --&gt; OG6</t>
  </si>
  <si>
    <t>OG6-01641</t>
  </si>
  <si>
    <t>Cure concrete walls &amp; shelf at Curtain Wall for flood protection (North Side) --&gt; OG6</t>
  </si>
  <si>
    <t>OG6-01721</t>
  </si>
  <si>
    <t>Cure concrete footings at Curtain Wall for flood protection (West Side) --&gt; OG6</t>
  </si>
  <si>
    <t>OG6-01741</t>
  </si>
  <si>
    <t>Cure concrete walls &amp; shelf at Curtain Wall for flood protection (West Side) --&gt; OG6</t>
  </si>
  <si>
    <t>OG6-01771</t>
  </si>
  <si>
    <t>Cure slab at Curtain Wall for flood protection (West Side) --&gt; OG6</t>
  </si>
  <si>
    <t>OG6-01816</t>
  </si>
  <si>
    <t>Cure concrete shelf around bldg perimeter --&gt; OG6</t>
  </si>
  <si>
    <t>OG1-01361</t>
  </si>
  <si>
    <t>Cure Concrete boiler room walls --&gt; OG1</t>
  </si>
  <si>
    <t>OG1-01421</t>
  </si>
  <si>
    <t>Cure concrete footings at Curtain Wall for flood protection (East Side) --&gt; OG1</t>
  </si>
  <si>
    <t>OG1-01441</t>
  </si>
  <si>
    <t>Cure concrete walls &amp; shelf at Curtain Wall for flood protection (East Side) --&gt; OG1</t>
  </si>
  <si>
    <t>OG1-01521</t>
  </si>
  <si>
    <t>Cure concrete footings at Curtain Wall for flood protection (South Side) --&gt; OG1</t>
  </si>
  <si>
    <t>OG1-01541</t>
  </si>
  <si>
    <t>Cure concrete walls &amp; shelf at Curtain Wall for flood protection (South Side) --&gt; OG1</t>
  </si>
  <si>
    <t>OG1-01621</t>
  </si>
  <si>
    <t>Cure concrete footings at Curtain Wall for flood protection (North Side) --&gt; OG1</t>
  </si>
  <si>
    <t>OG1-01641</t>
  </si>
  <si>
    <t>Cure concrete walls &amp; shelf at Curtain Wall for flood protection (North Side) --&gt; OG1</t>
  </si>
  <si>
    <t>OG1-01721</t>
  </si>
  <si>
    <t>Cure concrete footings at Curtain Wall for flood protection (West Side) --&gt; OG1</t>
  </si>
  <si>
    <t>OG1-01741</t>
  </si>
  <si>
    <t>Cure concrete walls &amp; shelf at Curtain Wall for flood protection (West Side) --&gt; OG1</t>
  </si>
  <si>
    <t>OG1-01771</t>
  </si>
  <si>
    <t>Cure slab at Curtain Wall for flood protection (West Side) --&gt; OG1</t>
  </si>
  <si>
    <t>OG1-01816</t>
  </si>
  <si>
    <t>Cure concrete shelf around bldg perimeter --&gt; OG1</t>
  </si>
  <si>
    <t>S8-01641</t>
  </si>
  <si>
    <t>Cure Retaining wall --&gt; S8 Phase 6</t>
  </si>
  <si>
    <t>SGS-01641</t>
  </si>
  <si>
    <t>Cure Retaining wall --&gt; SGS Phase 5</t>
  </si>
  <si>
    <t>SG7-01041</t>
  </si>
  <si>
    <t>Cure Plumbing Shafts &amp; Ftgs Below Water Table --&gt; SG7</t>
  </si>
  <si>
    <t>SG7-01081</t>
  </si>
  <si>
    <t>Cure Remaining Ftgs/Piers/Grade Beams --&gt; SG7</t>
  </si>
  <si>
    <t>SG7-01116</t>
  </si>
  <si>
    <t>Cure Concrete Stair South Side ---&gt; SG7</t>
  </si>
  <si>
    <t>SG7-01136</t>
  </si>
  <si>
    <t>Cure First Floor Slab --&gt; SG7</t>
  </si>
  <si>
    <t>SG7-01176</t>
  </si>
  <si>
    <t>Cure 2nd Floor Slab / First Floor Walls &amp; Col Encasements And 1st Floor Pads --&gt; SG7</t>
  </si>
  <si>
    <t>SG7-01211</t>
  </si>
  <si>
    <t>Cure Roof Slab and 2nd Floor Conc Pads --&gt;SG7</t>
  </si>
  <si>
    <t>SG3-01361</t>
  </si>
  <si>
    <t>Cure Concrete boiler room walls --&gt; SG3</t>
  </si>
  <si>
    <t>SG3-01421</t>
  </si>
  <si>
    <t>Cure concrete footings at Curtain Wall for flood protection (East Side) --&gt; SG3</t>
  </si>
  <si>
    <t>SG3-01441</t>
  </si>
  <si>
    <t>Cure concrete walls &amp; shelf at Curtain Wall for flood protection (East Side) --&gt; SG3</t>
  </si>
  <si>
    <t>SG3-01471</t>
  </si>
  <si>
    <t>Cure slab at Curtain Wall for flood protection (East Side) --&gt; SG3</t>
  </si>
  <si>
    <t>SG3-01521</t>
  </si>
  <si>
    <t>Cure concrete footings at Curtain Wall for flood protection (South Side) --&gt; SG3</t>
  </si>
  <si>
    <t>SG3-01541</t>
  </si>
  <si>
    <t>Cure concrete walls &amp; shelf at Curtain Wall for flood protection (South Side) --&gt; SG3</t>
  </si>
  <si>
    <t>SG3-01571</t>
  </si>
  <si>
    <t>Cure slab at Curtain Wall for flood protection (South Side) --&gt; SG3</t>
  </si>
  <si>
    <t>SG3-01621</t>
  </si>
  <si>
    <t>Cure concrete footings at Curtain Wall for flood protection (North Side) --&gt; SG3</t>
  </si>
  <si>
    <t>SG3-01641</t>
  </si>
  <si>
    <t>Cure concrete walls &amp; shelf at Curtain Wall for flood protection (North Side) --&gt; SG3</t>
  </si>
  <si>
    <t>SG3-01721</t>
  </si>
  <si>
    <t>Cure concrete footings at Curtain Wall for flood protection (West Side) --&gt; SG3</t>
  </si>
  <si>
    <t>SG3-01741</t>
  </si>
  <si>
    <t>Cure concrete walls &amp; shelf at Curtain Wall for flood protection (West Side) --&gt; SG3</t>
  </si>
  <si>
    <t>SG3-01771</t>
  </si>
  <si>
    <t>Cure slab at Curtain Wall for flood protection (West Side) --&gt; SG3</t>
  </si>
  <si>
    <t>SG3-01816</t>
  </si>
  <si>
    <t>Cure concrete shelf around bldg perimeter --&gt; SG3</t>
  </si>
  <si>
    <t>SG1-01361</t>
  </si>
  <si>
    <t>Cure Concrete boiler room walls --&gt; SG1</t>
  </si>
  <si>
    <t>SG1-01421</t>
  </si>
  <si>
    <t>Cure concrete footings at Curtain Wall for flood protection (East Side) --&gt; SG1</t>
  </si>
  <si>
    <t>SG1-01441</t>
  </si>
  <si>
    <t>Cure concrete walls &amp; shelf at Curtain Wall for flood protection (East Side) --&gt; SG1</t>
  </si>
  <si>
    <t>SG1-01471</t>
  </si>
  <si>
    <t>Cure slab at Curtain Wall for flood protection (East Side) --&gt; SG1</t>
  </si>
  <si>
    <t>SG1-01521</t>
  </si>
  <si>
    <t>Cure concrete footings at Curtain Wall for flood protection (South Side) --&gt; SG1</t>
  </si>
  <si>
    <t>SG1-01541</t>
  </si>
  <si>
    <t>Cure concrete walls &amp; shelf at Curtain Wall for flood protection (South Side) --&gt; SG1</t>
  </si>
  <si>
    <t>SG1-01621</t>
  </si>
  <si>
    <t>Cure concrete footings at Curtain Wall for flood protection (North Side) --&gt; SG1</t>
  </si>
  <si>
    <t>SG1-01641</t>
  </si>
  <si>
    <t>Cure concrete walls &amp; shelf at Curtain Wall for flood protection (North Side) --&gt; SG1</t>
  </si>
  <si>
    <t>SG1-01721</t>
  </si>
  <si>
    <t>Cure concrete footings at Curtain Wall for flood protection (West Side) --&gt; SG1</t>
  </si>
  <si>
    <t>SG1-01741</t>
  </si>
  <si>
    <t>Cure concrete walls &amp; shelf at Curtain Wall for flood protection (West Side) --&gt; SG1</t>
  </si>
  <si>
    <t>SG1-01771</t>
  </si>
  <si>
    <t>Cure slab at Curtain Wall for flood protection (West Side) --&gt; SG1</t>
  </si>
  <si>
    <t>SG1-01816</t>
  </si>
  <si>
    <t>Cure concrete shelf around bldg perimeter --&gt; SG1</t>
  </si>
  <si>
    <t>SG2-01361</t>
  </si>
  <si>
    <t>Cure Concrete boiler room walls --&gt; SG2</t>
  </si>
  <si>
    <t>SG2-01421</t>
  </si>
  <si>
    <t>Cure concrete footings at Curtain Wall for flood protection (East Side) --&gt; SG2</t>
  </si>
  <si>
    <t>SG2-01441</t>
  </si>
  <si>
    <t>Cure concrete walls &amp; shelf at Curtain Wall for flood protection (East Side) --&gt; SG2</t>
  </si>
  <si>
    <t>SG2-01471</t>
  </si>
  <si>
    <t>Cure slab at Curtain Wall for flood protection (East Side) --&gt; SG2</t>
  </si>
  <si>
    <t>SG2-01521</t>
  </si>
  <si>
    <t>Cure concrete footings at Curtain Wall for flood protection (South Side) --&gt; SG2</t>
  </si>
  <si>
    <t>SG2-01541</t>
  </si>
  <si>
    <t>Cure concrete walls &amp; shelf at Curtain Wall for flood protection (South Side) --&gt; SG2</t>
  </si>
  <si>
    <t>SG2-01621</t>
  </si>
  <si>
    <t>Cure concrete footings at Curtain Wall for flood protection (North Side) --&gt; SG2</t>
  </si>
  <si>
    <t>SG2-01641</t>
  </si>
  <si>
    <t>Cure concrete walls &amp; shelf at Curtain Wall for flood protection (North Side) --&gt; SG2</t>
  </si>
  <si>
    <t>SG2-01721</t>
  </si>
  <si>
    <t>Cure concrete footings at Curtain Wall for flood protection (West Side) --&gt; SG2</t>
  </si>
  <si>
    <t>SG2-01741</t>
  </si>
  <si>
    <t>Cure concrete walls &amp; shelf at Curtain Wall for flood protection (West Side) --&gt; SG2</t>
  </si>
  <si>
    <t>SG2-01771</t>
  </si>
  <si>
    <t>Cure slab at Curtain Wall for flood protection (West Side) --&gt; SG2</t>
  </si>
  <si>
    <t>SG2-01816</t>
  </si>
  <si>
    <t>Cure concrete shelf around bldg perimeter --&gt; SG2</t>
  </si>
  <si>
    <t>OGP1-01621</t>
  </si>
  <si>
    <t>Cure Retaining wall footing --&gt; OG Phase 2A</t>
  </si>
  <si>
    <t>OGW-01621</t>
  </si>
  <si>
    <t>Cure Retaining wall footing --&gt; OG Phase 3A</t>
  </si>
  <si>
    <t>OGE-01621</t>
  </si>
  <si>
    <t>Cure Retaining wall footing --&gt; OG Phase 4</t>
  </si>
  <si>
    <t>S8A-01081</t>
  </si>
  <si>
    <t>Cure Remaining Ftgs/Piers/Grade Beams --&gt; S8 (Addition)</t>
  </si>
  <si>
    <t>S8A-01116</t>
  </si>
  <si>
    <t>Cure Concrete Stair South Side ---&gt; S8 (Addition)</t>
  </si>
  <si>
    <t>S8-01621</t>
  </si>
  <si>
    <t>Cure Retaining wall footing --&gt; S8 Phase 6</t>
  </si>
  <si>
    <t>SGS-01621</t>
  </si>
  <si>
    <t>Cure Retaining wall footing --&gt; SGS Phase 5</t>
  </si>
  <si>
    <t>S8A-01211</t>
  </si>
  <si>
    <t>Cure Roof Slab and 2nd Floor Conc Pads --&gt;S8 (Addition)</t>
  </si>
  <si>
    <t>S8E-01361</t>
  </si>
  <si>
    <t>Cure Concrete boiler room walls --&gt; S8 (Existing)</t>
  </si>
  <si>
    <t>S8E-01421</t>
  </si>
  <si>
    <t>Cure concrete footings at Curtain Wall for flood protection (North Wing - North) --&gt; S8 (Existing)</t>
  </si>
  <si>
    <t>S8E-01441</t>
  </si>
  <si>
    <t>Cure concrete walls &amp; shelf at Curtain Wall for flood protection (North Wing - North) --&gt; S8 (Existing)</t>
  </si>
  <si>
    <t>S8E-01471</t>
  </si>
  <si>
    <t>Cure slab at Curtain Wall for flood protection (North Wing - North) --&gt; S8 (Existing)</t>
  </si>
  <si>
    <t>S8E-01521</t>
  </si>
  <si>
    <t>Cure concrete footings at Curtain Wall for flood protection (South Wing - East) --&gt; S8 (Existing)</t>
  </si>
  <si>
    <t>S8E-01541</t>
  </si>
  <si>
    <t>Cure concrete walls &amp; shelf at Curtain Wall for flood protection (South Wing - East) --&gt; S8 (Existing)</t>
  </si>
  <si>
    <t>S8E-01571</t>
  </si>
  <si>
    <t>Cure slab at Curtain Wall for flood protection (South Wing - East) --&gt; S8 (Existing)</t>
  </si>
  <si>
    <t>S8E-01621</t>
  </si>
  <si>
    <t>Cure concrete footings at Curtain Wall for flood protection (South Wing - West) --&gt; S8 (Existing)</t>
  </si>
  <si>
    <t>S8E-01641</t>
  </si>
  <si>
    <t>Cure concrete walls &amp; shelf at Curtain Wall for flood protection (South Wing - West) --&gt; S8 (Existing)</t>
  </si>
  <si>
    <t>S8E-01721</t>
  </si>
  <si>
    <t>Cure concrete footings at Curtain Wall for flood protection (North Wing - South) --&gt; S8 (Existing)</t>
  </si>
  <si>
    <t>S8E-01741</t>
  </si>
  <si>
    <t>Cure concrete walls &amp; shelf at Curtain Wall for flood protection (North Wing - South) --&gt; S8 (Existing)</t>
  </si>
  <si>
    <t>S8E-01816</t>
  </si>
  <si>
    <t>Cure concrete shelf around bldg perimeter --&gt; S8 (Existing)</t>
  </si>
  <si>
    <t>SG6-01107</t>
  </si>
  <si>
    <t>Install Structural Steel Framing - 2nd Floor --&gt; SG6</t>
  </si>
  <si>
    <t>OG8-01107</t>
  </si>
  <si>
    <t>Install Structural Steel Framing - 2nd Floor --&gt; OG8</t>
  </si>
  <si>
    <t>OG8-01109</t>
  </si>
  <si>
    <t>Install Structural Steel Framing - 3rd Foor --&gt; OG8</t>
  </si>
  <si>
    <t>OG9-01107</t>
  </si>
  <si>
    <t>Install Structural Steel Framing - 2nd Floor --&gt; OG9</t>
  </si>
  <si>
    <t>OG10-01107</t>
  </si>
  <si>
    <t>Install Structural Steel Framing - 2nd Floor --&gt; OG10</t>
  </si>
  <si>
    <t>SG7-01107</t>
  </si>
  <si>
    <t>Install Structural Steel Framing - 2nd Floor --&gt; SG7</t>
  </si>
  <si>
    <t>S8A-01107</t>
  </si>
  <si>
    <t>Install Structural Steel Framing - 2nd Floor --&gt; S8 (Addition)</t>
  </si>
  <si>
    <t>PERMIT-03015</t>
  </si>
  <si>
    <t>File for Alt 2 Permit - SG-4</t>
  </si>
  <si>
    <t>PERMIT-03020</t>
  </si>
  <si>
    <t>DOB Issue Alt 2 Permit - SG-4</t>
  </si>
  <si>
    <t>File for Alt 2 Permit - SG-5</t>
  </si>
  <si>
    <t>PERMIT-03030</t>
  </si>
  <si>
    <t>DOB Issue  Alt 2 Permit - SG-5</t>
  </si>
  <si>
    <t>PERMIT-03035</t>
  </si>
  <si>
    <t>File for Alt 2 Permit - OG-2</t>
  </si>
  <si>
    <t>PERMIT-03040</t>
  </si>
  <si>
    <t>DOB Issue Alt 2 Permit - OG-2</t>
  </si>
  <si>
    <t>PERMIT-03045</t>
  </si>
  <si>
    <t>File for Alt 2 Permit - OG-3</t>
  </si>
  <si>
    <t>PERMIT-03050</t>
  </si>
  <si>
    <t>DOB Issue Alt 2 Permit - OG-3</t>
  </si>
  <si>
    <t>PERMIT-03055</t>
  </si>
  <si>
    <t>File for Alt 2 Permit - OG-4</t>
  </si>
  <si>
    <t>PERMIT-03060</t>
  </si>
  <si>
    <t>DOB Issue Alt 2 Permit - OG-4</t>
  </si>
  <si>
    <t>PERMIT-03065</t>
  </si>
  <si>
    <t>File for New building Permit - OG-8</t>
  </si>
  <si>
    <t>PERMIT-03070</t>
  </si>
  <si>
    <t>DOB Issue New building Permit - OG-8</t>
  </si>
  <si>
    <t>PERMIT-03075</t>
  </si>
  <si>
    <t>File for New building Permit - OG-9</t>
  </si>
  <si>
    <t>PERMIT-03080</t>
  </si>
  <si>
    <t>DOB Issue New building Permit - OG-9</t>
  </si>
  <si>
    <t>PERMIT-03105</t>
  </si>
  <si>
    <t>File for Alt 2 Permit - OG-1</t>
  </si>
  <si>
    <t>PERMIT-03110</t>
  </si>
  <si>
    <t>DOB Issue  Alt 2 Permit - OG-1</t>
  </si>
  <si>
    <t>PERMIT-03115</t>
  </si>
  <si>
    <t>File for Alt 2 Permit - OG-5</t>
  </si>
  <si>
    <t>PERMIT-03120</t>
  </si>
  <si>
    <t>DOB Issue  Alt 2 Permit - OG-5</t>
  </si>
  <si>
    <t>PERMIT-03125</t>
  </si>
  <si>
    <t>File for Alt 2 Permit - OG-6</t>
  </si>
  <si>
    <t>PERMIT-03130</t>
  </si>
  <si>
    <t>DOB Issue  Alt 2 Permit - OG-6</t>
  </si>
  <si>
    <t>PERMIT-03135</t>
  </si>
  <si>
    <t>File for New building Permit - OG-10</t>
  </si>
  <si>
    <t>PERMIT-03140</t>
  </si>
  <si>
    <t>DOB Issue New building Permit - OG-10</t>
  </si>
  <si>
    <t>PERMIT-03205</t>
  </si>
  <si>
    <t>File for Alt 2 Permit - SG-1</t>
  </si>
  <si>
    <t>PERMIT-03210</t>
  </si>
  <si>
    <t>DOB Issue  Alt 2 Permit - SG-1</t>
  </si>
  <si>
    <t>PERMIT-03215</t>
  </si>
  <si>
    <t>File for Alt 2 Permit - SG-2</t>
  </si>
  <si>
    <t>PERMIT-03220</t>
  </si>
  <si>
    <t>DOB Issue  Alt 2 Permit - SG-2</t>
  </si>
  <si>
    <t>PERMIT-03225</t>
  </si>
  <si>
    <t>File for Alt 2 Permit - SG-3</t>
  </si>
  <si>
    <t>PERMIT-03230</t>
  </si>
  <si>
    <t>DOB Issue  Alt 2 Permit - SG-3</t>
  </si>
  <si>
    <t>PERMIT-03235</t>
  </si>
  <si>
    <t>File for New building Permit - SG-7</t>
  </si>
  <si>
    <t>PERMIT-03240</t>
  </si>
  <si>
    <t>DOB Issue New building Permit - SG-7</t>
  </si>
  <si>
    <t>PERMIT-03305</t>
  </si>
  <si>
    <t>File for Alt 2 Permit - S8E</t>
  </si>
  <si>
    <t>PERMIT-03310</t>
  </si>
  <si>
    <t>DOB Issue  Alt 2 Permit - S8E</t>
  </si>
  <si>
    <t>File for Alt 1 Permit - S8A</t>
  </si>
  <si>
    <t>PERMIT-03320</t>
  </si>
  <si>
    <t>DOB Issue  Alt 1 Permit - S8a</t>
  </si>
  <si>
    <t>SG6-02522</t>
  </si>
  <si>
    <t>Notifcation to 3rd Party for Testing at SG6</t>
  </si>
  <si>
    <t>SG4-02512</t>
  </si>
  <si>
    <t>Notifcation to 3rd Party for Testing at SG4</t>
  </si>
  <si>
    <t>SG5-02512</t>
  </si>
  <si>
    <t>Notifcation to 3rd Party for Testing at SG5</t>
  </si>
  <si>
    <t>OG8-02707</t>
  </si>
  <si>
    <t>Notifcation to 3rd Party for Testing at OG8</t>
  </si>
  <si>
    <t>OG4-02507</t>
  </si>
  <si>
    <t>Notifcation to 3rd Party for Testing at OG4</t>
  </si>
  <si>
    <t>OG5-02507</t>
  </si>
  <si>
    <t>Notifcation to 3rd Party for Testing at OG5</t>
  </si>
  <si>
    <t>OG9-02507</t>
  </si>
  <si>
    <t>Notifcation to 3rd Party for Testing at OG9</t>
  </si>
  <si>
    <t>OG3-02507</t>
  </si>
  <si>
    <t>Notifcation to 3rd Party for Testing at OG3</t>
  </si>
  <si>
    <t>OG2-02507</t>
  </si>
  <si>
    <t>Notifcation to 3rd Party for Testing at OG2</t>
  </si>
  <si>
    <t>OG10-02507</t>
  </si>
  <si>
    <t>Notifcation to 3rd Party for Testing at OG10</t>
  </si>
  <si>
    <t>OG6-02507</t>
  </si>
  <si>
    <t>Notifcation to 3rd Party for Testing at OG6</t>
  </si>
  <si>
    <t>OG1-02507</t>
  </si>
  <si>
    <t>Notifcation to 3rd Party for Testing at OG1</t>
  </si>
  <si>
    <t>SG7-02607</t>
  </si>
  <si>
    <t>Notifcation to 3rd Party for Testing at SG7</t>
  </si>
  <si>
    <t>SG3-02507</t>
  </si>
  <si>
    <t>Notifcation to 3rd Party for Testing at SG3</t>
  </si>
  <si>
    <t>S8A-02517</t>
  </si>
  <si>
    <t>Notifcation to 3rd Party for Testing at S8A</t>
  </si>
  <si>
    <t>CI NYCHA Update #20.Construction.7.1.1.1</t>
  </si>
  <si>
    <t>ABLT-SG6-01005</t>
  </si>
  <si>
    <t>Prep/Submit Architectural/Civil As-Built Drawings - SG6</t>
  </si>
  <si>
    <t>ABLT-SG6-01010</t>
  </si>
  <si>
    <t>Review/Approve Architectural/Civil As-Built Drawings - SG6</t>
  </si>
  <si>
    <t>ABLT-SG6-01015</t>
  </si>
  <si>
    <t>Prep/Submit Electrical As-Built Drawings - SG6</t>
  </si>
  <si>
    <t>ABLT-SG6-01020</t>
  </si>
  <si>
    <t>Review/Approve Electrical As-Built Drawings - SG6</t>
  </si>
  <si>
    <t>ABLT-SG6-01025</t>
  </si>
  <si>
    <t>Prep/Submit Mechanical As-Built Drawings - SG6</t>
  </si>
  <si>
    <t>ABLT-SG6-01030</t>
  </si>
  <si>
    <t>Review/Approve Mechanical As-Built Drawings - SG6</t>
  </si>
  <si>
    <t>CI NYCHA Update #20.Construction.7.1.1.2</t>
  </si>
  <si>
    <t>ABLT-SGN-01005</t>
  </si>
  <si>
    <t>Prep/Submit Site Utility As-Built Drawings - Surfside Gardens North</t>
  </si>
  <si>
    <t>ABLT-SGN-01010</t>
  </si>
  <si>
    <t>Review/Approve Site Utility As-Built Drawings - Surfside Gardens North</t>
  </si>
  <si>
    <t>CI NYCHA Update #20.Construction.7.1.1.3</t>
  </si>
  <si>
    <t>ABLT-SG4-01005</t>
  </si>
  <si>
    <t>Prep/Submit Architectural/Civil As-Built Drawings - SG4</t>
  </si>
  <si>
    <t>ABLT-SG4-01010</t>
  </si>
  <si>
    <t>Review/Approve Architectural/Civil As-Built Drawings - SG4</t>
  </si>
  <si>
    <t>ABLT-SG4-01015</t>
  </si>
  <si>
    <t>Prep/Submit Electrical As-Built Drawings - SG4</t>
  </si>
  <si>
    <t>ABLT-SG4-01020</t>
  </si>
  <si>
    <t>Review/Approve Electrical As-Built Drawings - SG4</t>
  </si>
  <si>
    <t>ABLT-SG4-01025</t>
  </si>
  <si>
    <t>Prep/Submit Mechanical As-Built Drawings - SG4</t>
  </si>
  <si>
    <t>ABLT-SG4-01030</t>
  </si>
  <si>
    <t>Review/Approve Mechanical As-Built Drawings - SG4</t>
  </si>
  <si>
    <t>CI NYCHA Update #20.Construction.7.1.1.4</t>
  </si>
  <si>
    <t>ABLT-SG5-01005</t>
  </si>
  <si>
    <t>Prep/Submit Architectural/Civil As-Built Drawings - SG5</t>
  </si>
  <si>
    <t>ABLT-SG5-01010</t>
  </si>
  <si>
    <t>Review/Approve Architectural/Civil As-Built Drawings - SG5</t>
  </si>
  <si>
    <t>ABLT-SG5-01015</t>
  </si>
  <si>
    <t>Prep/Submit Electrical As-Built Drawings - SG5</t>
  </si>
  <si>
    <t>ABLT-SG5-01020</t>
  </si>
  <si>
    <t>Review/Approve Electrical As-Built Drawings - SG5</t>
  </si>
  <si>
    <t>ABLT-SG5-01025</t>
  </si>
  <si>
    <t>Prep/Submit Mechanical As-Built Drawings - SG5</t>
  </si>
  <si>
    <t>ABLT-SG5-01030</t>
  </si>
  <si>
    <t>Review/Approve Mechanical As-Built Drawings - SG5</t>
  </si>
  <si>
    <t>CI NYCHA Update #20.Construction.7.1.5.2</t>
  </si>
  <si>
    <t>ABLT-OGP1-01005</t>
  </si>
  <si>
    <t>Prep/Submit Site Utility As-Built Drawings - O'Dwyer Gardens Part 1</t>
  </si>
  <si>
    <t>ABLT-OGP1-01010</t>
  </si>
  <si>
    <t>Review/Approve Site Utility As-Built Drawings - O'Dwyer Gardens Part 1</t>
  </si>
  <si>
    <t>CI NYCHA Update #20.Construction.7.1.5.1</t>
  </si>
  <si>
    <t>ABLT-OG8-01005</t>
  </si>
  <si>
    <t>Prep/Submit Architectural/Civil As-Built Drawings - OG8</t>
  </si>
  <si>
    <t>ABLT-OG8-01010</t>
  </si>
  <si>
    <t>Review/Approve Architectural/Civil As-Built Drawings - OG8</t>
  </si>
  <si>
    <t>ABLT-OG8-01015</t>
  </si>
  <si>
    <t>Prep/Submit Electrical As-Built Drawings - OG8</t>
  </si>
  <si>
    <t>ABLT-OG8-01020</t>
  </si>
  <si>
    <t>Review/Approve Electrical As-Built Drawings - OG8</t>
  </si>
  <si>
    <t>ABLT-OG8-01025</t>
  </si>
  <si>
    <t>Prep/Submit Mechanical As-Built Drawings - OG8</t>
  </si>
  <si>
    <t>ABLT-OG8-01030</t>
  </si>
  <si>
    <t>Review/Approve Mechanical As-Built Drawings - OG8</t>
  </si>
  <si>
    <t>CI NYCHA Update #20.Construction.7.1.5.3</t>
  </si>
  <si>
    <t>ABLT-OG4-01005</t>
  </si>
  <si>
    <t>Prep/Submit Architectural/Civil As-Built Drawings - OG4</t>
  </si>
  <si>
    <t>ABLT-OG4-01010</t>
  </si>
  <si>
    <t>Review/Approve Architectural/Civil As-Built Drawings - OG4</t>
  </si>
  <si>
    <t>ABLT-OG4-01015</t>
  </si>
  <si>
    <t>Prep/Submit Electrical As-Built Drawings - OG4</t>
  </si>
  <si>
    <t>ABLT-OG4-01020</t>
  </si>
  <si>
    <t>Review/Approve Electrical As-Built Drawings - OG4</t>
  </si>
  <si>
    <t>ABLT-OG4-01025</t>
  </si>
  <si>
    <t>Prep/Submit Mechanical As-Built Drawings - OG4</t>
  </si>
  <si>
    <t>ABLT-OG4-01030</t>
  </si>
  <si>
    <t>Review/Approve Mechanical As-Built Drawings - OG4</t>
  </si>
  <si>
    <t>CI NYCHA Update #20.Construction.7.1.5.4</t>
  </si>
  <si>
    <t>ABLT-OG5-01005</t>
  </si>
  <si>
    <t>Prep/Submit Architectural/Civil As-Built Drawings - OG5</t>
  </si>
  <si>
    <t>ABLT-OG5-01010</t>
  </si>
  <si>
    <t>Review/Approve Architectural/Civil As-Built Drawings - OG5</t>
  </si>
  <si>
    <t>ABLT-OG5-01015</t>
  </si>
  <si>
    <t>Prep/Submit Electrical As-Built Drawings - OG5</t>
  </si>
  <si>
    <t>ABLT-OG5-01020</t>
  </si>
  <si>
    <t>Review/Approve Electrical As-Built Drawings - OG5</t>
  </si>
  <si>
    <t>ABLT-OG5-01025</t>
  </si>
  <si>
    <t>Prep/Submit Mechanical As-Built Drawings - OG5</t>
  </si>
  <si>
    <t>ABLT-OG5-01030</t>
  </si>
  <si>
    <t>Review/Approve Mechanical As-Built Drawings - OG5</t>
  </si>
  <si>
    <t>CI NYCHA Update #20.Construction.7.1.2.2</t>
  </si>
  <si>
    <t>ABLT-OGW-01005</t>
  </si>
  <si>
    <t>Prep/Submit Site Utility As-Built Drawings - O'Dwyer Gardens West</t>
  </si>
  <si>
    <t>ABLT-OGW-01010</t>
  </si>
  <si>
    <t>Review/Approve Site Utility As-Built Drawings - O'Dwyer Gardens West</t>
  </si>
  <si>
    <t>CI NYCHA Update #20.Construction.7.1.2.1</t>
  </si>
  <si>
    <t>ABLT-OG9-01005</t>
  </si>
  <si>
    <t>Prep/Submit Architectural/Civil As-Built Drawings - OG9</t>
  </si>
  <si>
    <t>ABLT-OG9-01010</t>
  </si>
  <si>
    <t>Review/Approve Architectural/Civil As-Built Drawings - OG9</t>
  </si>
  <si>
    <t>ABLT-OG9-01015</t>
  </si>
  <si>
    <t>Prep/Submit Electrical As-Built Drawings - OG9</t>
  </si>
  <si>
    <t>ABLT-OG9-01020</t>
  </si>
  <si>
    <t>Review/Approve Electrical As-Built Drawings - OG9</t>
  </si>
  <si>
    <t>ABLT-OG9-01025</t>
  </si>
  <si>
    <t>Prep/Submit Mechanical As-Built Drawings - OG9</t>
  </si>
  <si>
    <t>ABLT-OG9-01030</t>
  </si>
  <si>
    <t>Review/Approve Mechanical As-Built Drawings - OG9</t>
  </si>
  <si>
    <t>CI NYCHA Update #20.Construction.7.1.2.3</t>
  </si>
  <si>
    <t>ABLT-OG2-01005</t>
  </si>
  <si>
    <t>Prep/Submit Architectural/Civil As-Built Drawings - OG2</t>
  </si>
  <si>
    <t>ABLT-OG2-01010</t>
  </si>
  <si>
    <t>Review/Approve Architectural/Civil As-Built Drawings - OG2</t>
  </si>
  <si>
    <t>ABLT-OG2-01015</t>
  </si>
  <si>
    <t>Prep/Submit Electrical As-Built Drawings - OG2</t>
  </si>
  <si>
    <t>ABLT-OG2-01020</t>
  </si>
  <si>
    <t>Review/Approve Electrical As-Built Drawings - OG2</t>
  </si>
  <si>
    <t>ABLT-OG2-01025</t>
  </si>
  <si>
    <t>Prep/Submit Mechanical As-Built Drawings - OG2</t>
  </si>
  <si>
    <t>ABLT-OG2-01030</t>
  </si>
  <si>
    <t>Review/Approve Mechanical As-Built Drawings - OG2</t>
  </si>
  <si>
    <t>CI NYCHA Update #20.Construction.7.1.2.4</t>
  </si>
  <si>
    <t>ABLT-OG3-01005</t>
  </si>
  <si>
    <t>Prep/Submit Architectural/Civil As-Built Drawings - OG3</t>
  </si>
  <si>
    <t>ABLT-OG3-01010</t>
  </si>
  <si>
    <t>Review/Approve Architectural/Civil As-Built Drawings - OG3</t>
  </si>
  <si>
    <t>ABLT-OG3-01015</t>
  </si>
  <si>
    <t>Prep/Submit Electrical As-Built Drawings - OG3</t>
  </si>
  <si>
    <t>ABLT-OG3-01020</t>
  </si>
  <si>
    <t>Review/Approve Electrical As-Built Drawings - OG3</t>
  </si>
  <si>
    <t>ABLT-OG3-01025</t>
  </si>
  <si>
    <t>Prep/Submit Mechanical As-Built Drawings - OG3</t>
  </si>
  <si>
    <t>ABLT-OG3-01030</t>
  </si>
  <si>
    <t>Review/Approve Mechanical As-Built Drawings - OG3</t>
  </si>
  <si>
    <t>CI NYCHA Update #20.Construction.7.1.3.1</t>
  </si>
  <si>
    <t>ABLT-OG10-01005</t>
  </si>
  <si>
    <t>Prep/Submit Architectural/Civil As-Built Drawings - OG10</t>
  </si>
  <si>
    <t>ABLT-OG10-01010</t>
  </si>
  <si>
    <t>Review/Approve Architectural/Civil As-Built Drawings - OG10</t>
  </si>
  <si>
    <t>ABLT-OG10-01015</t>
  </si>
  <si>
    <t>Prep/Submit Electrical As-Built Drawings - OG10</t>
  </si>
  <si>
    <t>ABLT-OG10-01020</t>
  </si>
  <si>
    <t>Review/Approve Electrical As-Built Drawings - OG10</t>
  </si>
  <si>
    <t>ABLT-OG10-01025</t>
  </si>
  <si>
    <t>Prep/Submit Mechanical As-Built Drawings - OG10</t>
  </si>
  <si>
    <t>ABLT-OG10-01030</t>
  </si>
  <si>
    <t>Review/Approve Mechanical As-Built Drawings - OG10</t>
  </si>
  <si>
    <t>CI NYCHA Update #20.Construction.7.1.3.2</t>
  </si>
  <si>
    <t>ABLT-OG1-01005</t>
  </si>
  <si>
    <t>Prep/Submit Architectural/Civil As-Built Drawings - OG1</t>
  </si>
  <si>
    <t>ABLT-OG1-01010</t>
  </si>
  <si>
    <t>Review/Approve Architectural/Civil As-Built Drawings - OG1</t>
  </si>
  <si>
    <t>ABLT-OG1-01015</t>
  </si>
  <si>
    <t>Prep/Submit Electrical As-Built Drawings - OG1</t>
  </si>
  <si>
    <t>ABLT-OG1-01020</t>
  </si>
  <si>
    <t>Review/Approve Electrical As-Built Drawings - OG1</t>
  </si>
  <si>
    <t>ABLT-OG1-01025</t>
  </si>
  <si>
    <t>Prep/Submit Mechanical As-Built Drawings - OG1</t>
  </si>
  <si>
    <t>ABLT-OG1-01030</t>
  </si>
  <si>
    <t>Review/Approve Mechanical As-Built Drawings - OG1</t>
  </si>
  <si>
    <t>CI NYCHA Update #20.Construction.7.1.3.3</t>
  </si>
  <si>
    <t>ABLT-OG6-01005</t>
  </si>
  <si>
    <t>Prep/Submit Architectural/Civil As-Built Drawings - OG6</t>
  </si>
  <si>
    <t>ABLT-OG6-01010</t>
  </si>
  <si>
    <t>Review/Approve Architectural/Civil As-Built Drawings - OG6</t>
  </si>
  <si>
    <t>ABLT-OG6-01015</t>
  </si>
  <si>
    <t>Prep/Submit Electrical As-Built Drawings - OG6</t>
  </si>
  <si>
    <t>ABLT-OG6-01020</t>
  </si>
  <si>
    <t>Review/Approve Electrical As-Built Drawings - OG6</t>
  </si>
  <si>
    <t>ABLT-OG6-01025</t>
  </si>
  <si>
    <t>Prep/Submit Mechanical As-Built Drawings - OG6</t>
  </si>
  <si>
    <t>ABLT-OG6-01030</t>
  </si>
  <si>
    <t>Review/Approve Mechanical As-Built Drawings - OG6</t>
  </si>
  <si>
    <t>CI NYCHA Update #20.Construction.7.1.4.1</t>
  </si>
  <si>
    <t>ABLT-SG7-01005</t>
  </si>
  <si>
    <t>Prep/Submit Architectural/Civil As-Built Drawings - SG7</t>
  </si>
  <si>
    <t>ABLT-SG7-01010</t>
  </si>
  <si>
    <t>Review/Approve Architectural/Civil As-Built Drawings - SG7</t>
  </si>
  <si>
    <t>ABLT-SG7-01015</t>
  </si>
  <si>
    <t>Prep/Submit Electrical As-Built Drawings - SG7</t>
  </si>
  <si>
    <t>ABLT-SG7-01020</t>
  </si>
  <si>
    <t>Review/Approve Electrical As-Built Drawings - SG7</t>
  </si>
  <si>
    <t>ABLT-SG7-01025</t>
  </si>
  <si>
    <t>Prep/Submit Mechanical As-Built Drawings - SG7</t>
  </si>
  <si>
    <t>ABLT-SG7-01030</t>
  </si>
  <si>
    <t>Review/Approve Mechanical As-Built Drawings - SG7</t>
  </si>
  <si>
    <t>CI NYCHA Update #20.Construction.7.1.4.2</t>
  </si>
  <si>
    <t>ABLT-SG1-01005</t>
  </si>
  <si>
    <t>Prep/Submit Architectural/Civil As-Built Drawings - SG1</t>
  </si>
  <si>
    <t>ABLT-SG1-01010</t>
  </si>
  <si>
    <t>Review/Approve Architectural/Civil As-Built Drawings - SG1</t>
  </si>
  <si>
    <t>ABLT-SG1-01015</t>
  </si>
  <si>
    <t>Prep/Submit Electrical As-Built Drawings - SG1</t>
  </si>
  <si>
    <t>ABLT-SG1-01020</t>
  </si>
  <si>
    <t>Review/Approve Electrical As-Built Drawings - SG1</t>
  </si>
  <si>
    <t>ABLT-SG1-01025</t>
  </si>
  <si>
    <t>Prep/Submit Mechanical As-Built Drawings - SG1</t>
  </si>
  <si>
    <t>ABLT-SG1-01030</t>
  </si>
  <si>
    <t>Review/Approve Mechanical As-Built Drawings - SG1</t>
  </si>
  <si>
    <t>CI NYCHA Update #20.Construction.7.1.4.3</t>
  </si>
  <si>
    <t>ABLT-SG2-01005</t>
  </si>
  <si>
    <t>Prep/Submit Architectural/Civil As-Built Drawings - SG2</t>
  </si>
  <si>
    <t>ABLT-SG2-01010</t>
  </si>
  <si>
    <t>Review/Approve Architectural/Civil As-Built Drawings - SG2</t>
  </si>
  <si>
    <t>ABLT-SG2-01015</t>
  </si>
  <si>
    <t>Prep/Submit Electrical As-Built Drawings - SG2</t>
  </si>
  <si>
    <t>ABLT-SG2-01020</t>
  </si>
  <si>
    <t>Review/Approve Electrical As-Built Drawings - SG2</t>
  </si>
  <si>
    <t>ABLT-SG2-01025</t>
  </si>
  <si>
    <t>Prep/Submit Mechanical As-Built Drawings - SG2</t>
  </si>
  <si>
    <t>ABLT-SG2-01030</t>
  </si>
  <si>
    <t>Review/Approve Mechanical As-Built Drawings - SG2</t>
  </si>
  <si>
    <t>CI NYCHA Update #20.Construction.7.1.4.4</t>
  </si>
  <si>
    <t>ABLT-SG3-01005</t>
  </si>
  <si>
    <t>Prep/Submit Architectural/Civil As-Built Drawings - SG3</t>
  </si>
  <si>
    <t>ABLT-SG3-01010</t>
  </si>
  <si>
    <t>Review/Approve Architectural/Civil As-Built Drawings - SG3</t>
  </si>
  <si>
    <t>ABLT-SG3-01015</t>
  </si>
  <si>
    <t>Prep/Submit Electrical As-Built Drawings - SG3</t>
  </si>
  <si>
    <t>ABLT-SG3-01020</t>
  </si>
  <si>
    <t>Review/Approve Electrical As-Built Drawings - SG3</t>
  </si>
  <si>
    <t>ABLT-SG3-01025</t>
  </si>
  <si>
    <t>Prep/Submit Mechanical As-Built Drawings - SG3</t>
  </si>
  <si>
    <t>ABLT-SG3-01030</t>
  </si>
  <si>
    <t>Review/Approve Mechanical As-Built Drawings - SG3</t>
  </si>
  <si>
    <t>CI NYCHA Update #20.Construction.7.1.6.1</t>
  </si>
  <si>
    <t>ABLT-S8A-01005</t>
  </si>
  <si>
    <t>Prep/Submit Architectural/Civil As-Built Drawings - S8A</t>
  </si>
  <si>
    <t>ABLT-S8A-01010</t>
  </si>
  <si>
    <t>Review/Approve Architectural/Civil As-Built Drawings - S8A</t>
  </si>
  <si>
    <t>ABLT-S8A-01015</t>
  </si>
  <si>
    <t>Prep/Submit Electrical As-Built Drawings - S8A</t>
  </si>
  <si>
    <t>ABLT-S8A-01020</t>
  </si>
  <si>
    <t>Review/Approve Electrical As-Built Drawings - S8A</t>
  </si>
  <si>
    <t>ABLT-S8A-01025</t>
  </si>
  <si>
    <t>Prep/Submit Mechanical As-Built Drawings - S8A</t>
  </si>
  <si>
    <t>ABLT-S8A-01030</t>
  </si>
  <si>
    <t>Review/Approve Mechanical As-Built Drawings - S8A</t>
  </si>
  <si>
    <t>CI NYCHA Update #20.Construction.7.1.6.3</t>
  </si>
  <si>
    <t>ABLT-S8E-01005</t>
  </si>
  <si>
    <t>Prep/Submit Architectural/Civil As-Built Drawings - S8E</t>
  </si>
  <si>
    <t>ABLT-S8E-01010</t>
  </si>
  <si>
    <t>Review/Approve Architectural/Civil As-Built Drawings - S8E</t>
  </si>
  <si>
    <t>ABLT-S8E-01015</t>
  </si>
  <si>
    <t>Prep/Submit Electrical As-Built Drawings - S8E</t>
  </si>
  <si>
    <t>ABLT-S8E-01020</t>
  </si>
  <si>
    <t>Review/Approve Electrical As-Built Drawings - S8E</t>
  </si>
  <si>
    <t>ABLT-S8E-01025</t>
  </si>
  <si>
    <t>Prep/Submit Mechanical As-Built Drawings - S8E</t>
  </si>
  <si>
    <t>ABLT-S8E-01030</t>
  </si>
  <si>
    <t>Review/Approve Mechanical As-Built Drawings - S8E</t>
  </si>
  <si>
    <t>CI NYCHA Update #20.Construction.7.1.3.4</t>
  </si>
  <si>
    <t>ABLT-OGE-01005</t>
  </si>
  <si>
    <t>Prep/Submit Site Utility As-Built Drawings - O'Dwyer Gardens East</t>
  </si>
  <si>
    <t>ABLT-OGE-01010</t>
  </si>
  <si>
    <t>Review/Approve Site Utility As-Built Drawings - O'Dwyer Gardens East</t>
  </si>
  <si>
    <t>CI NYCHA Update #20.Construction.7.1.4.5</t>
  </si>
  <si>
    <t>ABLT-SGS-01005</t>
  </si>
  <si>
    <t>Prep/Submit Site Utility As-Built Drawings - Surfside Gardens South</t>
  </si>
  <si>
    <t>ABLT-SGS-01010</t>
  </si>
  <si>
    <t>Review/Approve Site Utility As-Built Drawings - Surfside Gardens South</t>
  </si>
  <si>
    <t>CI NYCHA Update #20.Construction.7.1.6.2</t>
  </si>
  <si>
    <t>ABLT-S8-01005</t>
  </si>
  <si>
    <t>Prep/Submit Site Utility As-Built Drawings - Site 8</t>
  </si>
  <si>
    <t>ABLT-S8-01010</t>
  </si>
  <si>
    <t>Review/Approve Site Utility As-Built Drawings - Site 8</t>
  </si>
  <si>
    <t>CI NYCHA Update #20.Construction.7.2.1</t>
  </si>
  <si>
    <t>O&amp;M-01005</t>
  </si>
  <si>
    <t>Prep/Submit Spray Shower Equipment O&amp;M Manual/Guarantees/Warranties</t>
  </si>
  <si>
    <t>O&amp;M-01010</t>
  </si>
  <si>
    <t>Review/Approve Spray Shower Equipment O&amp;M Manual/Guarantees/Warranties</t>
  </si>
  <si>
    <t>CI NYCHA Update #20.Construction.7.2.2</t>
  </si>
  <si>
    <t>O&amp;M-02035</t>
  </si>
  <si>
    <t>Prep/Submit Switchboards O&amp;M Manual/Guarantees/Warranties</t>
  </si>
  <si>
    <t>O&amp;M-02040</t>
  </si>
  <si>
    <t>Review/Approve Switchboards O&amp;M Manual/Guarantees/Warranties</t>
  </si>
  <si>
    <t>O&amp;M-02050</t>
  </si>
  <si>
    <t>Prep/Submit Smoke/Fire Alarm System O&amp;M Manual/Guarantees/Warranties</t>
  </si>
  <si>
    <t>O&amp;M-02055</t>
  </si>
  <si>
    <t>Review/Approve Smoke/Fire Alarm System O&amp;M Manual/Guarantees/Warranties</t>
  </si>
  <si>
    <t>O&amp;M-02070</t>
  </si>
  <si>
    <t>Prep/Submit Power &amp; Distribution Panels O&amp;M Manual/Guarantees/Warranties</t>
  </si>
  <si>
    <t>O&amp;M-02075</t>
  </si>
  <si>
    <t>Review/Approve Power &amp; Distribution Panels O&amp;M Manual/Guarantees/Warranties</t>
  </si>
  <si>
    <t>O&amp;M-02090</t>
  </si>
  <si>
    <t>Prep/Submit Automatic Transfer Switch O&amp;M Manual/Guarantees/Warranties</t>
  </si>
  <si>
    <t>O&amp;M-02095</t>
  </si>
  <si>
    <t>Review/Approve Automatic Transfer Switch O&amp;M Manual/Guarantees/Warranties</t>
  </si>
  <si>
    <t>O&amp;M-02105</t>
  </si>
  <si>
    <t>Prep/Submit Emergency Lighting O&amp;M Manual/Guarantees/Warranties</t>
  </si>
  <si>
    <t>O&amp;M-02110</t>
  </si>
  <si>
    <t>Review/Approve Emergency lighting O&amp;M Manual/Guarantees/Warranties</t>
  </si>
  <si>
    <t>O&amp;M-02125</t>
  </si>
  <si>
    <t>Prep/Submit Emergency &amp; Optional Standby Power System (incl Emer Generator) O&amp;M Manual/Guarantees/Warranties</t>
  </si>
  <si>
    <t>O&amp;M-02130</t>
  </si>
  <si>
    <t>Review/Approve Emergency &amp; Optional Standby Power System (incl Emer Generator) O&amp;M Manual/Guarantees/Warranties</t>
  </si>
  <si>
    <t>File for Electrical Permits - SG6</t>
  </si>
  <si>
    <t>PERMIT-06010</t>
  </si>
  <si>
    <t>DOB Issue Electrical Permits - SG6</t>
  </si>
  <si>
    <t>01512</t>
  </si>
  <si>
    <t>Revise &amp; Re-Submit Safety Plan</t>
  </si>
  <si>
    <t>01514</t>
  </si>
  <si>
    <t>Review &amp; Approve Safety Plan</t>
  </si>
  <si>
    <t>PERMIT-07005</t>
  </si>
  <si>
    <t>File for DEP Asbestos Control Program (ACP) - SG4</t>
  </si>
  <si>
    <t>DEP Issue Asbestos Control Program (ACP) Permit - SG4</t>
  </si>
  <si>
    <t>03205</t>
  </si>
  <si>
    <t>Prepare Smooth Concrete Finish Mock-up</t>
  </si>
  <si>
    <t>03210</t>
  </si>
  <si>
    <t>Review &amp; Approve Smooth Concrete Finish Mock-up</t>
  </si>
  <si>
    <t>OG10-01000</t>
  </si>
  <si>
    <t>Request CSC to Sign off Demolition Plan at OG-7</t>
  </si>
  <si>
    <t>OG10-01003</t>
  </si>
  <si>
    <t>CSC Sign off Demolition Plan at OG-7</t>
  </si>
  <si>
    <t>OG10-01008</t>
  </si>
  <si>
    <t>Request CSC for Pre-Demolition Inspection at OG-7</t>
  </si>
  <si>
    <t>OG10-01010</t>
  </si>
  <si>
    <t>CSC Pre-Demolition Inspection at OG-7</t>
  </si>
  <si>
    <t>03220</t>
  </si>
  <si>
    <t>Prepare Architectural Concrete Finish Mock-up</t>
  </si>
  <si>
    <t>03225</t>
  </si>
  <si>
    <t>Review &amp; Approve Architectural Concrete Finish Mock-up</t>
  </si>
  <si>
    <t>03230</t>
  </si>
  <si>
    <t>Prepare Textured Concrete for Exterior Pavements Mock-up</t>
  </si>
  <si>
    <t>03235</t>
  </si>
  <si>
    <t>Review &amp; Approve Textured Concrete for Exterior Pavements Mock-up</t>
  </si>
  <si>
    <t>03240</t>
  </si>
  <si>
    <t>Prepare Self Consolidating Concrete Mock-up</t>
  </si>
  <si>
    <t>03245</t>
  </si>
  <si>
    <t>Review &amp; Approve Self Consolidating Concrete Mock-up</t>
  </si>
  <si>
    <t>03250</t>
  </si>
  <si>
    <t>Prepare Floor Concrete Mock-up</t>
  </si>
  <si>
    <t>03255</t>
  </si>
  <si>
    <t>Review &amp; Approve Floor Concrete Mock-up</t>
  </si>
  <si>
    <t>03260</t>
  </si>
  <si>
    <t>Prepare Surface Preparation and Repair Work Mock-up</t>
  </si>
  <si>
    <t>03265</t>
  </si>
  <si>
    <t>Review &amp; Approve Surface Preparation and Repair Work Mock-up</t>
  </si>
  <si>
    <t>04205</t>
  </si>
  <si>
    <t>Prepare Masonry Sample Panels (A) Mock-up</t>
  </si>
  <si>
    <t>04210</t>
  </si>
  <si>
    <t>Review &amp; Approve Masonry Sample Panels (A) Mock-up</t>
  </si>
  <si>
    <t>04220</t>
  </si>
  <si>
    <t>Prepare Masonry Sample Panels (B) Mock-up</t>
  </si>
  <si>
    <t>04225</t>
  </si>
  <si>
    <t>Review &amp; Approve Masonry Sample Panels (B) Mock-up</t>
  </si>
  <si>
    <t>04230</t>
  </si>
  <si>
    <t>Prepare Masonry Sample Cleaning Procedure Mock-up</t>
  </si>
  <si>
    <t>04235</t>
  </si>
  <si>
    <t>Review &amp; Approve Masonry Sample Cleaning Procedure Mock-up</t>
  </si>
  <si>
    <t>05805</t>
  </si>
  <si>
    <t>Prepare Railing Form and Finish Mock-ups</t>
  </si>
  <si>
    <t>05810</t>
  </si>
  <si>
    <t>Review &amp; Approve Railing Form and Finish Mock-ups</t>
  </si>
  <si>
    <t>07405</t>
  </si>
  <si>
    <t>Prepare Typical Waterproofing Mock-up</t>
  </si>
  <si>
    <t>07410</t>
  </si>
  <si>
    <t>Review &amp; Approve Typical Waterproofing Mock-up</t>
  </si>
  <si>
    <t>07420</t>
  </si>
  <si>
    <t>Prepare Crystalline Waterproofing Mock-up</t>
  </si>
  <si>
    <t>07425</t>
  </si>
  <si>
    <t>Review &amp; Approve Crystalline Waterproofing Mock-up</t>
  </si>
  <si>
    <t>07430</t>
  </si>
  <si>
    <t>Prepare Air Barrier Mock-up</t>
  </si>
  <si>
    <t>07435</t>
  </si>
  <si>
    <t>Review &amp; Approve Air Barrier Mock-up</t>
  </si>
  <si>
    <t>07440</t>
  </si>
  <si>
    <t>Prepare Roof Mock-up</t>
  </si>
  <si>
    <t>07445</t>
  </si>
  <si>
    <t>Review &amp; Approve Roof Mock-up</t>
  </si>
  <si>
    <t>07450</t>
  </si>
  <si>
    <t>Prepare Sealant Mock-up</t>
  </si>
  <si>
    <t>07455</t>
  </si>
  <si>
    <t>Review &amp; Approve Sealant Mock-up</t>
  </si>
  <si>
    <t>09305</t>
  </si>
  <si>
    <t>Prepare Cement Plastering Mock-up</t>
  </si>
  <si>
    <t>09310</t>
  </si>
  <si>
    <t>Review &amp; Approve Cement Plastering Mock-up</t>
  </si>
  <si>
    <t>09320</t>
  </si>
  <si>
    <t>Prepare Gypsum Board Mock-up</t>
  </si>
  <si>
    <t>09325</t>
  </si>
  <si>
    <t>Review &amp; Approve Gypsum Board Mock-up</t>
  </si>
  <si>
    <t>09330</t>
  </si>
  <si>
    <t>Prepare Tiling Mock-up</t>
  </si>
  <si>
    <t>09335</t>
  </si>
  <si>
    <t>Review &amp; Approve Tiling Mock-up</t>
  </si>
  <si>
    <t>09340</t>
  </si>
  <si>
    <t>Prepare Painting Mock-up</t>
  </si>
  <si>
    <t>09345</t>
  </si>
  <si>
    <t>Review &amp; Approve Painting Mock-up</t>
  </si>
  <si>
    <t>32805</t>
  </si>
  <si>
    <t>Prepare Porous Concrete Pavement Test Panel Mock-up</t>
  </si>
  <si>
    <t>32810</t>
  </si>
  <si>
    <t>Review &amp; Approve Porous Concrete Pavement Test Panel Mock-up</t>
  </si>
  <si>
    <t>32820</t>
  </si>
  <si>
    <t>Prepare Integrally Colored Concrete Mock-up/Field Samples</t>
  </si>
  <si>
    <t>32825</t>
  </si>
  <si>
    <t>Review &amp; Approve Integrally Colored Concrete Mock-up/Field Samples</t>
  </si>
  <si>
    <t>Waterproof/Insulation Below Slab ----&gt; OG8</t>
  </si>
  <si>
    <t>Waterproof/Insulation Below Slab ----&gt; SG6</t>
  </si>
  <si>
    <t>Waterproof/Insulation Below Slab ----&gt; OG9</t>
  </si>
  <si>
    <t>Waterproof/Insulation Below Slab ----&gt; OG10</t>
  </si>
  <si>
    <t>Waterproof/Insulation Below Slab ----&gt; SG7</t>
  </si>
  <si>
    <t>Waterproof/Insulation Below Slab ----&gt; S8 (Addition)</t>
  </si>
  <si>
    <t>SG1-01485</t>
  </si>
  <si>
    <t>Aquafence</t>
  </si>
  <si>
    <t>Install Aquafence (East Side) --&gt; SG1</t>
  </si>
  <si>
    <t>SG1-01785</t>
  </si>
  <si>
    <t>Install Aquafence (West Side) --&gt; SG1</t>
  </si>
  <si>
    <t>SG2-01785</t>
  </si>
  <si>
    <t>Install Aquafence (West Side) --&gt; SG2</t>
  </si>
  <si>
    <t>SG3-01585</t>
  </si>
  <si>
    <t>Install Aquafence (South Side) --&gt; SG3</t>
  </si>
  <si>
    <t>SG3-01485</t>
  </si>
  <si>
    <t>Install Aquafence (East Side) --&gt; SG3</t>
  </si>
  <si>
    <t>OG1-01785</t>
  </si>
  <si>
    <t>Install Aquafence (West Side) --&gt; OG1</t>
  </si>
  <si>
    <t>OG2-01785</t>
  </si>
  <si>
    <t>Install Aquafence (West Side) --&gt; OG2</t>
  </si>
  <si>
    <t>OG3-01785</t>
  </si>
  <si>
    <t>Install Aquafence (West Side) --&gt; OG3</t>
  </si>
  <si>
    <t>OG5-01585</t>
  </si>
  <si>
    <t>Install Aquafence (South Side) --&gt; OG5</t>
  </si>
  <si>
    <t>OG4-01585</t>
  </si>
  <si>
    <t>Install Aquafence (South Side) --&gt; OG4</t>
  </si>
  <si>
    <t>SG4-01485</t>
  </si>
  <si>
    <t>Install Aquafence (East Side) --&gt; SG4</t>
  </si>
  <si>
    <t>SG4-01585</t>
  </si>
  <si>
    <t>Install Aquafence (South Side) --&gt; SG4</t>
  </si>
  <si>
    <t>SG4-01685</t>
  </si>
  <si>
    <t>Install Aquafence (North Side) --&gt; SG4</t>
  </si>
  <si>
    <t>SG4-01785</t>
  </si>
  <si>
    <t>Install Aquafence (West Side) --&gt; SG4</t>
  </si>
  <si>
    <t>SG5-01485</t>
  </si>
  <si>
    <t>Install Aquafence (East Side) --&gt; SG5</t>
  </si>
  <si>
    <t>SG5-01585</t>
  </si>
  <si>
    <t>Install Aquafence (South Side) --&gt; SG5</t>
  </si>
  <si>
    <t>SG5-01685</t>
  </si>
  <si>
    <t>Install Aquafence (North Side) --&gt; SG5</t>
  </si>
  <si>
    <t>SG5-01785</t>
  </si>
  <si>
    <t>Install Aquafence (West Side) --&gt; SG5</t>
  </si>
  <si>
    <t>10045</t>
  </si>
  <si>
    <t>Prepare Aquafence/Floodbreak Mock-up</t>
  </si>
  <si>
    <t>10050</t>
  </si>
  <si>
    <t>Review &amp; Approve Aquafence/Floodbreak Mock-up</t>
  </si>
  <si>
    <t>OG4-01560</t>
  </si>
  <si>
    <t>Form for slab at Curtain Wall for flood protection (South Side) --&gt; OG4</t>
  </si>
  <si>
    <t>OG4-01565</t>
  </si>
  <si>
    <t>Rebar &amp; inserts for slab at Curtain Wall for flood protection (South Side) --&gt; OG4</t>
  </si>
  <si>
    <t>Pour slab at Curtain Wall for flood protection (South Side) --&gt; OG4</t>
  </si>
  <si>
    <t>OG4-01575</t>
  </si>
  <si>
    <t>Strip Forms for slab at Curtain Wall for flood protection (South Side) --&gt; OG4</t>
  </si>
  <si>
    <t>Backfill surounding area at Curtain Wall for flood protection (South Side) --&gt; OG4</t>
  </si>
  <si>
    <t>OG4-01571</t>
  </si>
  <si>
    <t>Cure slab at Curtain Wall for flood protection (South Side) --&gt; OG4</t>
  </si>
  <si>
    <t>SURV-SGN-P-01005</t>
  </si>
  <si>
    <t>Conduct Plumbing Site Survey  - Surfside Gardens North (SG-4, SG-5, SG-6) - N/A</t>
  </si>
  <si>
    <t>Conduct Mechanical Site Survey  - Surfside Gardens North (SG-4, SG-5, SG-6)</t>
  </si>
  <si>
    <t>SURV-OGP1-P-01005</t>
  </si>
  <si>
    <t>Conduct Plumbing Site Survey  - Odwyer Gardens - Part 1 (OG-4 &amp; OG-5) - N/A</t>
  </si>
  <si>
    <t>Conduct Mechanical Site Survey  - Odwyer Gardens - Part 1 (OG-4 &amp; OG-5)</t>
  </si>
  <si>
    <t>SURV-OGW-P-01005</t>
  </si>
  <si>
    <t>Conduct Plumbing Site Survey  - O'Dwyer Garden - West (OG-2, OG-3 &amp; OG-9) - N/A</t>
  </si>
  <si>
    <t>Conduct Mechanical Site Survey  - O'Dwyer Garden - West (OG-2, OG-3 &amp; OG-9)</t>
  </si>
  <si>
    <t>SURV-OGE-P-01005</t>
  </si>
  <si>
    <t>Conduct Plumbing Site Survey  - O'Dwyer Garden - East (OG-1, OG-6 &amp; OG-10) - N/A</t>
  </si>
  <si>
    <t>Conduct Mechanical Site Survey  - O'Dwyer Garden - East (OG-1, OG-6 &amp; OG-10)</t>
  </si>
  <si>
    <t>SURV-SGS-P-01005</t>
  </si>
  <si>
    <t>Conduct Plumbing Site Survey  - Surfside Gardens South (SG-1, SG-2, SG-3 &amp; SG-7) - N/A</t>
  </si>
  <si>
    <t>Conduct Mechanical Site Survey  - Surfside Gardens South (SG-1, SG-2, SG-3 &amp; SG-7)</t>
  </si>
  <si>
    <t>SURV-S8-P-01005</t>
  </si>
  <si>
    <t>Conduct Plumbing Site Survey  - Site 8 (S8 &amp; S8-1) - N/A</t>
  </si>
  <si>
    <t>Conduct Mechanical Site Survey  - Site 8 (S8 &amp; S8-1)</t>
  </si>
  <si>
    <t>24335</t>
  </si>
  <si>
    <t>Release Fin Tube Boilers</t>
  </si>
  <si>
    <t>10085</t>
  </si>
  <si>
    <t>Release Flood Control System - Aquafence/Floodbreak</t>
  </si>
  <si>
    <t>OGE-01706</t>
  </si>
  <si>
    <t>Backfill Trench for ashpalt repairs (Lot near OG5) --&gt; OG Phase 4</t>
  </si>
  <si>
    <t>OGE-01707</t>
  </si>
  <si>
    <t>ASPHALT</t>
  </si>
  <si>
    <t>Asphalt Repairs (Lot near OG5) --&gt; OG Phase 4</t>
  </si>
  <si>
    <t>OGE-01708</t>
  </si>
  <si>
    <t>ASHPALT</t>
  </si>
  <si>
    <t>Excavate &amp; Backfill for Ashpalt (Lot near OG10) --&gt; OG Phase 4</t>
  </si>
  <si>
    <t>Asphalt and Linemarking (Lot near OG10) --&gt; OG Phase 4</t>
  </si>
  <si>
    <t>OGW-01708</t>
  </si>
  <si>
    <t>Excavate &amp; Backfill for Ashpalt --&gt; OG Phase 3A</t>
  </si>
  <si>
    <t>Asphalt and Linemarking --&gt; OG Phase 3A</t>
  </si>
  <si>
    <t>S8-01708</t>
  </si>
  <si>
    <t>Excavate &amp; Backfill for Ashpalt --&gt; S8 Phase 6</t>
  </si>
  <si>
    <t>Asphalt and Linemarking --&gt; S8 Phase 6</t>
  </si>
  <si>
    <t>CI NYCHA Update #20.Construction.6</t>
  </si>
  <si>
    <t>PAY-01005</t>
  </si>
  <si>
    <t>SG6-01166</t>
  </si>
  <si>
    <t>Cure Concrete Pads 1st Floor --&gt; SG6</t>
  </si>
  <si>
    <t>OG8-01166</t>
  </si>
  <si>
    <t>Cure Concrete Pads 1st Floor --&gt; OG8</t>
  </si>
  <si>
    <t>OG9-01166</t>
  </si>
  <si>
    <t>Cure Concrete Pads 1st Floor --&gt; OG9 - N/A</t>
  </si>
  <si>
    <t>OG10-01166</t>
  </si>
  <si>
    <t>Cure Concrete Pads 1st Floor --&gt; OG10 - N/A</t>
  </si>
  <si>
    <t>SG7-01166</t>
  </si>
  <si>
    <t>Cure Concrete Pads 1st Floor --&gt; SG7 - N/A</t>
  </si>
  <si>
    <t>S8A-01166</t>
  </si>
  <si>
    <t>Cure Concrete Pads 1st Floor --&gt; S8 (Addition) - N/A</t>
  </si>
  <si>
    <t>MOBE-01010</t>
  </si>
  <si>
    <t>Project Surveying</t>
  </si>
  <si>
    <t>MOBE-01015</t>
  </si>
  <si>
    <t>Project Engineering</t>
  </si>
  <si>
    <t>PAY-01010</t>
  </si>
  <si>
    <t>PAY-01015</t>
  </si>
  <si>
    <t>PAY-01020</t>
  </si>
  <si>
    <t>PAY-01025</t>
  </si>
  <si>
    <t>Progress Photos</t>
  </si>
  <si>
    <t>PAY-01030</t>
  </si>
  <si>
    <t>Equipment Support for Site - SGN</t>
  </si>
  <si>
    <t>PAY-01035</t>
  </si>
  <si>
    <t>Equipment Support for Site - SGS</t>
  </si>
  <si>
    <t>PAY-01040</t>
  </si>
  <si>
    <t>Equipment Support for Site - OGE</t>
  </si>
  <si>
    <t>PAY-01045</t>
  </si>
  <si>
    <t>Equipment Support for Site - OGW</t>
  </si>
  <si>
    <t>PAY-01050</t>
  </si>
  <si>
    <t>Equipment Support for Site - S8</t>
  </si>
  <si>
    <t>PAY-01060</t>
  </si>
  <si>
    <t>HVAC Project Management/Site Supervision</t>
  </si>
  <si>
    <t>PAY-01065</t>
  </si>
  <si>
    <t>HVAC Scheduling</t>
  </si>
  <si>
    <t>SG6-02501</t>
  </si>
  <si>
    <t>National Grid to Install Meter - SG6</t>
  </si>
  <si>
    <t>OG8-02701</t>
  </si>
  <si>
    <t>National Grid to Install Meter - OG8</t>
  </si>
  <si>
    <t>OG9-02501</t>
  </si>
  <si>
    <t>National Grid to Install Meter - OG9</t>
  </si>
  <si>
    <t>OG10-02501</t>
  </si>
  <si>
    <t>National Grid to Install Meter - OG10</t>
  </si>
  <si>
    <t>SG7-02601</t>
  </si>
  <si>
    <t>National Grid to Install Meter - SG7</t>
  </si>
  <si>
    <t>S8A-02501</t>
  </si>
  <si>
    <t>National Grid to Install Meter - S8A</t>
  </si>
  <si>
    <t>O&amp;M-01105</t>
  </si>
  <si>
    <t>Turnover Final Spray Shower Equipment O&amp;M Manuals w/As-Built Dwgs - SG6</t>
  </si>
  <si>
    <t>O&amp;M-01110</t>
  </si>
  <si>
    <t>Turnover Final Spray Shower Equipment O&amp;M Manuals w/As-Built Dwgs - SG4</t>
  </si>
  <si>
    <t>O&amp;M-01115</t>
  </si>
  <si>
    <t>Turnover Final Spray Shower Equipment O&amp;M Manuals w/As-Built Dwgs - SG5</t>
  </si>
  <si>
    <t>O&amp;M-01120</t>
  </si>
  <si>
    <t>Turnover Final Spray Shower Equipment O&amp;M Manuals w/As-Built Dwgs - OG8</t>
  </si>
  <si>
    <t>O&amp;M-01125</t>
  </si>
  <si>
    <t>Turnover Final Spray Shower Equipment O&amp;M Manuals w/As-Built Dwgs - OG4</t>
  </si>
  <si>
    <t>O&amp;M-01130</t>
  </si>
  <si>
    <t>Turnover Final Spray Shower Equipment O&amp;M Manuals w/As-Built Dwgs - OG5</t>
  </si>
  <si>
    <t>O&amp;M-01135</t>
  </si>
  <si>
    <t>Turnover Final Spray Shower Equipment O&amp;M Manuals w/As-Built Dwgs - OG9</t>
  </si>
  <si>
    <t>O&amp;M-01140</t>
  </si>
  <si>
    <t>Turnover Final Spray Shower Equipment O&amp;M Manuals w/As-Built Dwgs - OG2</t>
  </si>
  <si>
    <t>O&amp;M-01145</t>
  </si>
  <si>
    <t>Turnover Final Spray Shower Equipment O&amp;M Manuals w/As-Built Dwgs - OG3</t>
  </si>
  <si>
    <t>O&amp;M-01150</t>
  </si>
  <si>
    <t>Turnover Final Spray Shower Equipment O&amp;M Manuals w/As-Built Dwgs - OG10</t>
  </si>
  <si>
    <t>O&amp;M-01155</t>
  </si>
  <si>
    <t>Turnover Final Spray Shower Equipment O&amp;M Manuals w/As-Built Dwgs - OG1</t>
  </si>
  <si>
    <t>O&amp;M-01160</t>
  </si>
  <si>
    <t>Turnover Final Spray Shower Equipment O&amp;M Manuals w/As-Built Dwgs - OG6</t>
  </si>
  <si>
    <t>O&amp;M-01165</t>
  </si>
  <si>
    <t>Turnover Final Spray Shower Equipment O&amp;M Manuals w/As-Built Dwgs - SG7</t>
  </si>
  <si>
    <t>O&amp;M-01170</t>
  </si>
  <si>
    <t>Turnover Final Spray Shower Equipment O&amp;M Manuals w/As-Built Dwgs - SG1</t>
  </si>
  <si>
    <t>O&amp;M-01175</t>
  </si>
  <si>
    <t>Turnover Final Spray Shower Equipment O&amp;M Manuals w/As-Built Dwgs - SG2</t>
  </si>
  <si>
    <t>O&amp;M-01180</t>
  </si>
  <si>
    <t>Turnover Final Spray Shower Equipment O&amp;M Manuals w/As-Built Dwgs - SG3</t>
  </si>
  <si>
    <t>O&amp;M-01185</t>
  </si>
  <si>
    <t>Turnover Final Spray Shower Equipment O&amp;M Manuals w/As-Built Dwgs - S8A</t>
  </si>
  <si>
    <t>O&amp;M-01190</t>
  </si>
  <si>
    <t>Turnover Final Spray Shower Equipment O&amp;M Manuals w/As-Built Dwgs - S8E</t>
  </si>
  <si>
    <t>O&amp;M-02205</t>
  </si>
  <si>
    <t>Turnover Electrical Equipment O&amp;M Manuals w/As-Built Dwgs - SG6</t>
  </si>
  <si>
    <t>O&amp;M-02210</t>
  </si>
  <si>
    <t>Turnover Electrical Equipment O&amp;M Manuals w/As-Built Dwgs - SG4</t>
  </si>
  <si>
    <t>O&amp;M-02215</t>
  </si>
  <si>
    <t>Turnover Electrical Equipment O&amp;M Manuals w/As-Built Dwgs - SG5</t>
  </si>
  <si>
    <t>O&amp;M-02220</t>
  </si>
  <si>
    <t>Turnover Electrical Equipment O&amp;M Manuals w/As-Built Dwgs - OG8</t>
  </si>
  <si>
    <t>O&amp;M-02225</t>
  </si>
  <si>
    <t>Turnover Electrical Equipment O&amp;M Manuals w/As-Built Dwgs - OG4</t>
  </si>
  <si>
    <t>O&amp;M-02230</t>
  </si>
  <si>
    <t>Turnover Electrical Equipment O&amp;M Manuals w/As-Built Dwgs - OG5</t>
  </si>
  <si>
    <t>O&amp;M-02235</t>
  </si>
  <si>
    <t>Turnover Electrical Equipment O&amp;M Manuals w/As-Built Dwgs - OG9</t>
  </si>
  <si>
    <t>O&amp;M-02240</t>
  </si>
  <si>
    <t>Turnover Electrical Equipment O&amp;M Manuals w/As-Built Dwgs - OG2</t>
  </si>
  <si>
    <t>O&amp;M-02245</t>
  </si>
  <si>
    <t>Turnover Electrical Equipment O&amp;M Manuals w/As-Built Dwgs - OG3</t>
  </si>
  <si>
    <t>O&amp;M-02250</t>
  </si>
  <si>
    <t>Turnover Electrical Equipment O&amp;M Manuals w/As-Built Dwgs - OG10</t>
  </si>
  <si>
    <t>O&amp;M-02255</t>
  </si>
  <si>
    <t>Turnover Electrical Equipment O&amp;M Manuals w/As-Built Dwgs - OG1</t>
  </si>
  <si>
    <t>O&amp;M-02260</t>
  </si>
  <si>
    <t>Turnover Electrical Equipment O&amp;M Manuals w/As-Built Dwgs - OG6</t>
  </si>
  <si>
    <t>O&amp;M-02265</t>
  </si>
  <si>
    <t>Turnover Electrical Equipment O&amp;M Manuals w/As-Built Dwgs - SG7</t>
  </si>
  <si>
    <t>O&amp;M-02270</t>
  </si>
  <si>
    <t>Turnover Electrical Equipment O&amp;M Manuals w/As-Built Dwgs - SG1</t>
  </si>
  <si>
    <t>O&amp;M-02275</t>
  </si>
  <si>
    <t>Turnover Electrical Equipment O&amp;M Manuals w/As-Built Dwgs - SG2</t>
  </si>
  <si>
    <t>O&amp;M-02280</t>
  </si>
  <si>
    <t>Turnover Electrical Equipment O&amp;M Manuals w/As-Built Dwgs - SG3</t>
  </si>
  <si>
    <t>O&amp;M-02285</t>
  </si>
  <si>
    <t>Turnover Electrical Equipment O&amp;M Manuals w/As-Built Dwgs - S8A</t>
  </si>
  <si>
    <t>O&amp;M-02290</t>
  </si>
  <si>
    <t>Turnover Electrical Equipment O&amp;M Manuals w/As-Built Dwgs - S8E</t>
  </si>
  <si>
    <t>PERMIT-04000</t>
  </si>
  <si>
    <t>NYCHA Provide Information for Dewatering Permit (Indemnity Letter)</t>
  </si>
  <si>
    <t>PERMIT-06015</t>
  </si>
  <si>
    <t>File for Electrical Permits - SG4</t>
  </si>
  <si>
    <t>PERMIT-06020</t>
  </si>
  <si>
    <t>DOB Issue Electrical Permits - SG4</t>
  </si>
  <si>
    <t>PERMIT-06025</t>
  </si>
  <si>
    <t>File for Electrical Permits - SG-5</t>
  </si>
  <si>
    <t>PERMIT-06030</t>
  </si>
  <si>
    <t>DOB Issue Electrical Permits - SG-5</t>
  </si>
  <si>
    <t>PERMIT-06050</t>
  </si>
  <si>
    <t>File for Electrical Permits - OG-2</t>
  </si>
  <si>
    <t>PERMIT-06055</t>
  </si>
  <si>
    <t>DOB Issue Electrical Permits - OG-2</t>
  </si>
  <si>
    <t>PERMIT-06060</t>
  </si>
  <si>
    <t>File for Electrical Permits - OG-3</t>
  </si>
  <si>
    <t>PERMIT-06065</t>
  </si>
  <si>
    <t>DOB Issue Electrical Permits - OG-3</t>
  </si>
  <si>
    <t>PERMIT-06075</t>
  </si>
  <si>
    <t>File for Electrical Permits - OG-4</t>
  </si>
  <si>
    <t>PERMIT-06080</t>
  </si>
  <si>
    <t>DOB Issue Electrical Permits - OG-4</t>
  </si>
  <si>
    <t>PERMIT-06085</t>
  </si>
  <si>
    <t>File for Electrical Permits - OG-8</t>
  </si>
  <si>
    <t>PERMIT-06090</t>
  </si>
  <si>
    <t>DOB Issue Electrical Permits - OG-8</t>
  </si>
  <si>
    <t>PERMIT-06095</t>
  </si>
  <si>
    <t>File for Electrical Permits - OG-9</t>
  </si>
  <si>
    <t>PERMIT-06100</t>
  </si>
  <si>
    <t>DOB Issue Electrical Permits - OG-9</t>
  </si>
  <si>
    <t>PERMIT-06105</t>
  </si>
  <si>
    <t>File for Electrical Permits - OG-1</t>
  </si>
  <si>
    <t>PERMIT-06110</t>
  </si>
  <si>
    <t>DOB Issue Electrical Permits - OG-1</t>
  </si>
  <si>
    <t>PERMIT-06120</t>
  </si>
  <si>
    <t>File for Electrical Permits - OG-5</t>
  </si>
  <si>
    <t>PERMIT-06125</t>
  </si>
  <si>
    <t>DOB Issue Electrical Permits - OG-5</t>
  </si>
  <si>
    <t>PERMIT-06130</t>
  </si>
  <si>
    <t>File for Electrical Permits - OG-6</t>
  </si>
  <si>
    <t>PERMIT-06135</t>
  </si>
  <si>
    <t>DOB Issue Electrical Permits - OG-6</t>
  </si>
  <si>
    <t>PERMIT-06140</t>
  </si>
  <si>
    <t>File for Electrical Permits - OG-10</t>
  </si>
  <si>
    <t>PERMIT-06145</t>
  </si>
  <si>
    <t>DOB Issue Electrical Permits - OG-10</t>
  </si>
  <si>
    <t>PERMIT-06150</t>
  </si>
  <si>
    <t>File for Electrical Permits - SG-1</t>
  </si>
  <si>
    <t>PERMIT-06155</t>
  </si>
  <si>
    <t>DOB Issue Electrical Permits - SG-1</t>
  </si>
  <si>
    <t>PERMIT-06160</t>
  </si>
  <si>
    <t>File for Electrical Permits - SG-2</t>
  </si>
  <si>
    <t>PERMIT-06165</t>
  </si>
  <si>
    <t>DOB Issue Electrical Permits - SG-2</t>
  </si>
  <si>
    <t>PERMIT-06170</t>
  </si>
  <si>
    <t>File for Electrical Permits - SG-3</t>
  </si>
  <si>
    <t>PERMIT-06175</t>
  </si>
  <si>
    <t>DOB Issue Electrical Permits - SG-3</t>
  </si>
  <si>
    <t>PERMIT-06180</t>
  </si>
  <si>
    <t>File for Electrical Permits - SG-7</t>
  </si>
  <si>
    <t>PERMIT-06185</t>
  </si>
  <si>
    <t>DOB Issue Electrical Permits - SG-7</t>
  </si>
  <si>
    <t>PERMIT-06190</t>
  </si>
  <si>
    <t>File for Electrical Permits - S8E</t>
  </si>
  <si>
    <t>PERMIT-06195</t>
  </si>
  <si>
    <t>DOB Issue Electrical Permits - S8E</t>
  </si>
  <si>
    <t>PERMIT-06205</t>
  </si>
  <si>
    <t>File for Electrical Permits - S8A</t>
  </si>
  <si>
    <t>PERMIT-06210</t>
  </si>
  <si>
    <t>DOB Issue Electrical Permits - S8A</t>
  </si>
  <si>
    <t>PERMIT-05505</t>
  </si>
  <si>
    <t>File for Temporary Power Permits - Phase 1</t>
  </si>
  <si>
    <t>PERMIT-05510</t>
  </si>
  <si>
    <t>DOB Issue Temporary Power Permits - Phase 1</t>
  </si>
  <si>
    <t>PERMIT-05550</t>
  </si>
  <si>
    <t>File for Temporary Power Permits - Remaining Phases</t>
  </si>
  <si>
    <t>PERMIT-05555</t>
  </si>
  <si>
    <t>DOB Issue Temporary Power Permits - Remaining Phases</t>
  </si>
  <si>
    <t>CI NYCHA Update #20.Interim Milestones.1</t>
  </si>
  <si>
    <t>SG6-BOILER</t>
  </si>
  <si>
    <t>Boiler Commissioned - SG6</t>
  </si>
  <si>
    <t>SG6-GENERATOR</t>
  </si>
  <si>
    <t>Generator/Switch Gear Commissioned - SG6</t>
  </si>
  <si>
    <t>SG6-HVAC</t>
  </si>
  <si>
    <t>HVAC Commissioned - SG6</t>
  </si>
  <si>
    <t>SG6-FA</t>
  </si>
  <si>
    <t>Fire Alarm System Commissioned - SG6</t>
  </si>
  <si>
    <t>SG6-GAS</t>
  </si>
  <si>
    <t>DOB Sign-off for Gas Work - SG6</t>
  </si>
  <si>
    <t>CI NYCHA Update #20.Interim Milestones.2</t>
  </si>
  <si>
    <t>SG4-GENERATOR</t>
  </si>
  <si>
    <t>Generator/Switch Gear Commissioned - SG4</t>
  </si>
  <si>
    <t>SG4-HVAC</t>
  </si>
  <si>
    <t>HVAC Commissioned - SG4</t>
  </si>
  <si>
    <t>SG4-FA</t>
  </si>
  <si>
    <t>Fire Alarm System Commissioned - SG4</t>
  </si>
  <si>
    <t>CI NYCHA Update #20.Interim Milestones.3</t>
  </si>
  <si>
    <t>SG5-GENERATOR</t>
  </si>
  <si>
    <t>Generator/Switch Gear Commissioned - SG5</t>
  </si>
  <si>
    <t>SG5-HVAC</t>
  </si>
  <si>
    <t>HVAC Commissioned - SG5</t>
  </si>
  <si>
    <t>SG5-FA</t>
  </si>
  <si>
    <t>Fire Alarm System Commissioned - SG5</t>
  </si>
  <si>
    <t>CI NYCHA Update #20.Interim Milestones.4</t>
  </si>
  <si>
    <t>OG8-BOILER</t>
  </si>
  <si>
    <t>Boiler Commissioned - OG8</t>
  </si>
  <si>
    <t>OG8-GENERATOR</t>
  </si>
  <si>
    <t>Generator/Switch Gear Commissioned - OG8</t>
  </si>
  <si>
    <t>OG8-HVAC</t>
  </si>
  <si>
    <t>HVAC Commissioned - OG8</t>
  </si>
  <si>
    <t>OG8-FA</t>
  </si>
  <si>
    <t>Fire Alarm System Commissioned - OG8</t>
  </si>
  <si>
    <t>OG8-GAS</t>
  </si>
  <si>
    <t>DOB Sign-off for Gas Work - OG8</t>
  </si>
  <si>
    <t>CI NYCHA Update #20.Interim Milestones.5</t>
  </si>
  <si>
    <t>OG4-GENERATOR</t>
  </si>
  <si>
    <t>Generator/Switch Gear Commissioned - OG4</t>
  </si>
  <si>
    <t>OG4-HVAC</t>
  </si>
  <si>
    <t>HVAC Commissioned - OG4</t>
  </si>
  <si>
    <t>OG4-FA</t>
  </si>
  <si>
    <t>Fire Alarm System Commissioned - OG4</t>
  </si>
  <si>
    <t>CI NYCHA Update #20.Interim Milestones.6</t>
  </si>
  <si>
    <t>OG5-GENERATOR</t>
  </si>
  <si>
    <t>Generator/Switch Gear Commissioned - OG5</t>
  </si>
  <si>
    <t>OG5-HVAC</t>
  </si>
  <si>
    <t>HVAC Commissioned - OG5</t>
  </si>
  <si>
    <t>OG5-FA</t>
  </si>
  <si>
    <t>Fire Alarm System Commissioned - OG5</t>
  </si>
  <si>
    <t>CI NYCHA Update #20.Interim Milestones.7</t>
  </si>
  <si>
    <t>OG9-GENERATOR</t>
  </si>
  <si>
    <t>Generator/Switch Gear Commissioned - OG9</t>
  </si>
  <si>
    <t>OG9-HVAC</t>
  </si>
  <si>
    <t>HVAC Commissioned - OG9</t>
  </si>
  <si>
    <t>OG9-FA</t>
  </si>
  <si>
    <t>Fire Alarm System Commissioned - OG9</t>
  </si>
  <si>
    <t>OG9-GAS</t>
  </si>
  <si>
    <t>DOB Sign-off for Gas Work - OG9</t>
  </si>
  <si>
    <t>CI NYCHA Update #20.Interim Milestones.8</t>
  </si>
  <si>
    <t>OG3-GENERATOR</t>
  </si>
  <si>
    <t>Generator/Switch Gear Commissioned - OG3</t>
  </si>
  <si>
    <t>OG3-HVAC</t>
  </si>
  <si>
    <t>HVAC Commissioned - OG3</t>
  </si>
  <si>
    <t>OG3-FA</t>
  </si>
  <si>
    <t>Fire Alarm System Commissioned - OG3</t>
  </si>
  <si>
    <t>CI NYCHA Update #20.Interim Milestones.9</t>
  </si>
  <si>
    <t>OG2-GENERATOR</t>
  </si>
  <si>
    <t>Generator/Switch Gear Commissioned - OG2</t>
  </si>
  <si>
    <t>OG2-HVAC</t>
  </si>
  <si>
    <t>HVAC Commissioned - OG2</t>
  </si>
  <si>
    <t>OG2-FA</t>
  </si>
  <si>
    <t>Fire Alarm System Commissioned - OG2</t>
  </si>
  <si>
    <t>CI NYCHA Update #20.Interim Milestones.10</t>
  </si>
  <si>
    <t>OG10-GENERATOR</t>
  </si>
  <si>
    <t>Generator/Switch Gear Commissioned - OG10</t>
  </si>
  <si>
    <t>OG10-HVAC</t>
  </si>
  <si>
    <t>HVAC Commissioned - OG10</t>
  </si>
  <si>
    <t>OG10-FA</t>
  </si>
  <si>
    <t>Fire Alarm System Commissioned - OG10</t>
  </si>
  <si>
    <t>OG10-GAS</t>
  </si>
  <si>
    <t>DOB Sign-off for Gas Work - OG10</t>
  </si>
  <si>
    <t>CI NYCHA Update #20.Interim Milestones.11</t>
  </si>
  <si>
    <t>OG6-GENERATOR</t>
  </si>
  <si>
    <t>Generator/Switch Gear Commissioned - OG6</t>
  </si>
  <si>
    <t>OG6-HVAC</t>
  </si>
  <si>
    <t>HVAC Commissioned - OG6</t>
  </si>
  <si>
    <t>OG6-FA</t>
  </si>
  <si>
    <t>Fire Alarm System Commissioned - OG6</t>
  </si>
  <si>
    <t>CI NYCHA Update #20.Interim Milestones.12</t>
  </si>
  <si>
    <t>OG1-GENERATOR</t>
  </si>
  <si>
    <t>Generator/Switch Gear Commissioned - OG1</t>
  </si>
  <si>
    <t>OG1-HVAC</t>
  </si>
  <si>
    <t>HVAC Commissioned - OG1</t>
  </si>
  <si>
    <t>OG1-FA</t>
  </si>
  <si>
    <t>Fire Alarm System Commissioned - OG1</t>
  </si>
  <si>
    <t>CI NYCHA Update #20.Interim Milestones.13</t>
  </si>
  <si>
    <t>SG7-GENERATOR</t>
  </si>
  <si>
    <t>Generator/Switch Gear Commissioned - SG7</t>
  </si>
  <si>
    <t>SG7-HVAC</t>
  </si>
  <si>
    <t>HVAC Commissioned - SG7</t>
  </si>
  <si>
    <t>SG7-FA</t>
  </si>
  <si>
    <t>Fire Alarm System Commissioned - SG7</t>
  </si>
  <si>
    <t>SG7-GAS</t>
  </si>
  <si>
    <t>DOB Sign-off for Gas Work - SG7</t>
  </si>
  <si>
    <t>CI NYCHA Update #20.Interim Milestones.14</t>
  </si>
  <si>
    <t>SG3-GENERATOR</t>
  </si>
  <si>
    <t>Generator/Switch Gear Commissioned - SG3</t>
  </si>
  <si>
    <t>SG3-HVAC</t>
  </si>
  <si>
    <t>HVAC Commissioned - SG3</t>
  </si>
  <si>
    <t>SG3-FA</t>
  </si>
  <si>
    <t>Fire Alarm System Commissioned - SG3</t>
  </si>
  <si>
    <t>CI NYCHA Update #20.Interim Milestones.15</t>
  </si>
  <si>
    <t>SG1-GENERATOR</t>
  </si>
  <si>
    <t>Generator/Switch Gear Commissioned - SG1</t>
  </si>
  <si>
    <t>SG1-HVAC</t>
  </si>
  <si>
    <t>HVAC Commissioned - SG1</t>
  </si>
  <si>
    <t>CI NYCHA Update #20.Interim Milestones.16</t>
  </si>
  <si>
    <t>SG2-GENERATOR</t>
  </si>
  <si>
    <t>Generator/Switch Gear Commissioned - SG2</t>
  </si>
  <si>
    <t>SG2-HVAC</t>
  </si>
  <si>
    <t>HVAC Commissioned - SG2</t>
  </si>
  <si>
    <t>CI NYCHA Update #20.Interim Milestones.17</t>
  </si>
  <si>
    <t>S8A-GENERATOR</t>
  </si>
  <si>
    <t>Generator/Switch Gear Commissioned - S8A</t>
  </si>
  <si>
    <t>S8A-HVAC</t>
  </si>
  <si>
    <t>HVAC Commissioned - S8A</t>
  </si>
  <si>
    <t>S8A-FA</t>
  </si>
  <si>
    <t>Fire Alarm System Commissioned - S8A</t>
  </si>
  <si>
    <t>S8A-GAS</t>
  </si>
  <si>
    <t>DOB Sign-off for Gas Work - S8A</t>
  </si>
  <si>
    <t>CI NYCHA Update #20.Interim Milestones.18</t>
  </si>
  <si>
    <t>S8E-GENERATOR</t>
  </si>
  <si>
    <t>Generator/Switch Gear Commissioned - S8E</t>
  </si>
  <si>
    <t>S8E-HVAC</t>
  </si>
  <si>
    <t>HVAC Commissioned - S8E</t>
  </si>
  <si>
    <t>SG6-02502</t>
  </si>
  <si>
    <t>DOB Inspection and issue permit - SG6</t>
  </si>
  <si>
    <t>SG6-02503</t>
  </si>
  <si>
    <t>National Grid Approval - SG6</t>
  </si>
  <si>
    <t>OG8-02702</t>
  </si>
  <si>
    <t>DOB Inspection and issue permit - OG8</t>
  </si>
  <si>
    <t>OG8-02703</t>
  </si>
  <si>
    <t>National Grid Approval - OG8</t>
  </si>
  <si>
    <t>OG9-02502</t>
  </si>
  <si>
    <t>DOB Inspection and issue permit - OG9</t>
  </si>
  <si>
    <t>OG9-02503</t>
  </si>
  <si>
    <t>National Grid Approval - OG9</t>
  </si>
  <si>
    <t>OG10-02502</t>
  </si>
  <si>
    <t>DOB Inspection and issue permit - OG10</t>
  </si>
  <si>
    <t>OG10-02503</t>
  </si>
  <si>
    <t>National Grid Approval - OG10</t>
  </si>
  <si>
    <t>SG7-02602</t>
  </si>
  <si>
    <t>DOB Inspection and issue permit - SG7</t>
  </si>
  <si>
    <t>SG7-02603</t>
  </si>
  <si>
    <t>National Grid Approval - SG7</t>
  </si>
  <si>
    <t>S8A-02502</t>
  </si>
  <si>
    <t>DOB Inspection and issue permit - S8A</t>
  </si>
  <si>
    <t>S8A-02503</t>
  </si>
  <si>
    <t>National Grid Approval - S8A</t>
  </si>
  <si>
    <t>PERMIT-02000</t>
  </si>
  <si>
    <t>Await Receipt of DPL1, CCD1 and TPP1 from NYCHA to Pull Fence Permit (Should have been at NTP)</t>
  </si>
  <si>
    <t>PERMIT-02015</t>
  </si>
  <si>
    <t>DOB Issue Fence Permit - SG-4</t>
  </si>
  <si>
    <t>PERMIT-02020</t>
  </si>
  <si>
    <t>DOB Issue Fence Permit - SG-5</t>
  </si>
  <si>
    <t>PERMIT-02025</t>
  </si>
  <si>
    <t>DOB Issue Fence Permit - OG-2</t>
  </si>
  <si>
    <t>PERMIT-02030</t>
  </si>
  <si>
    <t>DOB Issue Fence Permit - OG-3</t>
  </si>
  <si>
    <t>PERMIT-02035</t>
  </si>
  <si>
    <t>DOB Issue Fence Permit - OG-4</t>
  </si>
  <si>
    <t>PERMIT-02040</t>
  </si>
  <si>
    <t>DOB Issue Fence Permit - OG-8</t>
  </si>
  <si>
    <t>PERMIT-02045</t>
  </si>
  <si>
    <t>DOB Issue Fence Permit - OG-9</t>
  </si>
  <si>
    <t>PERMIT-02050</t>
  </si>
  <si>
    <t>DOB Issue Fence Permit - OG-1</t>
  </si>
  <si>
    <t>PERMIT-02055</t>
  </si>
  <si>
    <t>DOB Issue Fence Permit - OG-5</t>
  </si>
  <si>
    <t>PERMIT-02060</t>
  </si>
  <si>
    <t>DOB Issue Fence Permit - OG-6</t>
  </si>
  <si>
    <t>PERMIT-02065</t>
  </si>
  <si>
    <t>DOB Issue Fence Permit - OG-10</t>
  </si>
  <si>
    <t>PERMIT-02070</t>
  </si>
  <si>
    <t>DOB Issue Fence Permit - SG-1</t>
  </si>
  <si>
    <t>PERMIT-02075</t>
  </si>
  <si>
    <t>DOB Issue Fence Permit - SG-2</t>
  </si>
  <si>
    <t>PERMIT-02080</t>
  </si>
  <si>
    <t>DOB Issue Fence Permit - SG-3</t>
  </si>
  <si>
    <t>PERMIT-02085</t>
  </si>
  <si>
    <t>DOB Issue Fence Permit - SG-7</t>
  </si>
  <si>
    <t>PERMIT-02090</t>
  </si>
  <si>
    <t>DOB Issue Fence Permit - S8E</t>
  </si>
  <si>
    <t>PERMIT-02095</t>
  </si>
  <si>
    <t>DOB Issue Fence Permit - S8A</t>
  </si>
  <si>
    <t>PERMIT-02002</t>
  </si>
  <si>
    <t>DOB Notifies MLJ of need for L2 Forms for OG5 &amp; OG6 due to Previous Fine</t>
  </si>
  <si>
    <t>PERMIT-02003</t>
  </si>
  <si>
    <t>NYCHA Provide L2 Forms for OG5 and OG6</t>
  </si>
  <si>
    <t>01860</t>
  </si>
  <si>
    <t>Prepare &amp; Submit Fence Subcontractor</t>
  </si>
  <si>
    <t>01865</t>
  </si>
  <si>
    <t>Review &amp; Approve Fence Subcontractor</t>
  </si>
  <si>
    <t>PERMIT-05000</t>
  </si>
  <si>
    <t>Request NYCHA for Documentation for Demolition Permit Filing</t>
  </si>
  <si>
    <t>PERMIT-05001</t>
  </si>
  <si>
    <t>NYCHA Provide Notarized Letters, Notifications and Forms to MLJ for Demo Permit Application</t>
  </si>
  <si>
    <t>File for Demolition Permit (Requires forms from NYCHA)</t>
  </si>
  <si>
    <t>SG6-01002</t>
  </si>
  <si>
    <t>Install SOE For Plumbing Shaft &amp; Ftgs/Piers Below Water Table --&gt; SG6</t>
  </si>
  <si>
    <t>31205</t>
  </si>
  <si>
    <t>Prepare &amp; Submit Methods of Excavation</t>
  </si>
  <si>
    <t>31210</t>
  </si>
  <si>
    <t>Review &amp; Approve Methods of Excavation</t>
  </si>
  <si>
    <t>OG8-01002</t>
  </si>
  <si>
    <t>Install SOE For Plumbing Shaft &amp; Ftgs/Piers Below Water Table --&gt; OG8</t>
  </si>
  <si>
    <t>OG9-01002</t>
  </si>
  <si>
    <t>Install SOE For Plumbing Shaft &amp; Ftgs/Piers Below Water Table --&gt; OG9</t>
  </si>
  <si>
    <t>CI NYCHA Update #20.19</t>
  </si>
  <si>
    <t>DELAY-01005</t>
  </si>
  <si>
    <t>Site closure due to shooting - January 8, 2021</t>
  </si>
  <si>
    <t>DELAY-01010</t>
  </si>
  <si>
    <t>Site closure due to shooting - January 19 - 22, 2021</t>
  </si>
  <si>
    <t>DELAY-01050</t>
  </si>
  <si>
    <t>Basement not in a suitable condition to commence work - SG4</t>
  </si>
  <si>
    <t>DELAY-01055</t>
  </si>
  <si>
    <t>Basement not in a suitable condition to commence work - SG5</t>
  </si>
  <si>
    <t>DELAY-01060</t>
  </si>
  <si>
    <t>Basement not in a suitable condition to commence work - OG4</t>
  </si>
  <si>
    <t>DELAY-01065</t>
  </si>
  <si>
    <t>Basement not in a suitable condition to commence work - OG5</t>
  </si>
  <si>
    <t>DELAY-01070</t>
  </si>
  <si>
    <t>Basement not in a suitable condition to commence work - OG3</t>
  </si>
  <si>
    <t>DELAY-01075</t>
  </si>
  <si>
    <t>Basement not in a suitable condition to commence work - OG2</t>
  </si>
  <si>
    <t>DELAY-01080</t>
  </si>
  <si>
    <t>Basement not in a suitable condition to commence work - OG6</t>
  </si>
  <si>
    <t>DELAY-01085</t>
  </si>
  <si>
    <t>Basement not in a suitable condition to commence work - OG1</t>
  </si>
  <si>
    <t>DELAY-01090</t>
  </si>
  <si>
    <t>Basement not in a suitable condition to commence work - SG3</t>
  </si>
  <si>
    <t>DELAY-01095</t>
  </si>
  <si>
    <t>Basement not in a suitable condition to commence work - SG1</t>
  </si>
  <si>
    <t>DELAY-01100</t>
  </si>
  <si>
    <t>Basement not in a suitable condition to commence work - SG2</t>
  </si>
  <si>
    <t>DELAY-01105</t>
  </si>
  <si>
    <t>Basement not in a suitable condition to commence work - S8E</t>
  </si>
  <si>
    <t>DELAY-01215</t>
  </si>
  <si>
    <t>Redesign Site Fencing due to Conflict with Specifications</t>
  </si>
  <si>
    <t>DELAY-01205</t>
  </si>
  <si>
    <t>RFI #152 - Temp Site Fencing Design Discrepency - Submit</t>
  </si>
  <si>
    <t>DELAY-01210</t>
  </si>
  <si>
    <t>RFI #152 - Temp Site Fencing Design Discrepency - Response</t>
  </si>
  <si>
    <t>PERMIT-07015</t>
  </si>
  <si>
    <t>File for DEP Asbestos Control Program (ACP) - SG5</t>
  </si>
  <si>
    <t>PERMIT-07020</t>
  </si>
  <si>
    <t>DEP Issue Asbestos Control Program (ACP) Permit - SG5</t>
  </si>
  <si>
    <t>PERMIT-07025</t>
  </si>
  <si>
    <t>File for DEP Asbestos Control Program (ACP) - OG2</t>
  </si>
  <si>
    <t>PERMIT-07030</t>
  </si>
  <si>
    <t>DEP Issue Asbestos Control Program (ACP) Permit - OG2</t>
  </si>
  <si>
    <t>PERMIT-07035</t>
  </si>
  <si>
    <t>File for DEP Asbestos Control Program (ACP) - OG3</t>
  </si>
  <si>
    <t>PERMIT-07040</t>
  </si>
  <si>
    <t>DEP Issue Asbestos Control Program (ACP) Permit - OG3</t>
  </si>
  <si>
    <t>PERMIT-07045</t>
  </si>
  <si>
    <t>File for DEP Asbestos Control Program (ACP) - OG4</t>
  </si>
  <si>
    <t>PERMIT-07050</t>
  </si>
  <si>
    <t>DEP Issue Asbestos Control Program (ACP) Permit - OG4</t>
  </si>
  <si>
    <t>PERMIT-07055</t>
  </si>
  <si>
    <t>File for DEP Asbestos Control Program (ACP) - OG5</t>
  </si>
  <si>
    <t>PERMIT-07060</t>
  </si>
  <si>
    <t>DEP Issue Asbestos Control Program (ACP) Permit - OG5</t>
  </si>
  <si>
    <t>PERMIT-07065</t>
  </si>
  <si>
    <t>File for DEP Asbestos Control Program (ACP) - OG6</t>
  </si>
  <si>
    <t>PERMIT-07070</t>
  </si>
  <si>
    <t>DEP Issue Asbestos Control Program (ACP) Permit - OG6</t>
  </si>
  <si>
    <t>PERMIT-07075</t>
  </si>
  <si>
    <t>File for DEP Asbestos Control Program (ACP) - OG1</t>
  </si>
  <si>
    <t>PERMIT-07080</t>
  </si>
  <si>
    <t>DEP Issue Asbestos Control Program (ACP) Permit - OG1</t>
  </si>
  <si>
    <t>PERMIT-07085</t>
  </si>
  <si>
    <t>File for DEP Asbestos Control Program (ACP) - SG3</t>
  </si>
  <si>
    <t>PERMIT-07090</t>
  </si>
  <si>
    <t>DEP Issue Asbestos Control Program (ACP) Permit - SG3</t>
  </si>
  <si>
    <t>PERMIT-07095</t>
  </si>
  <si>
    <t>File for DEP Asbestos Control Program (ACP) - SG1</t>
  </si>
  <si>
    <t>PERMIT-07100</t>
  </si>
  <si>
    <t>DEP Issue Asbestos Control Program (ACP) Permit - SG1</t>
  </si>
  <si>
    <t>PERMIT-07105</t>
  </si>
  <si>
    <t>File for DEP Asbestos Control Program (ACP) - SG2</t>
  </si>
  <si>
    <t>PERMIT-07110</t>
  </si>
  <si>
    <t>DEP Issue Asbestos Control Program (ACP) Permit - SG2</t>
  </si>
  <si>
    <t>PERMIT-07115</t>
  </si>
  <si>
    <t>File for DEP Asbestos Control Program (ACP) - S8E</t>
  </si>
  <si>
    <t>PERMIT-07120</t>
  </si>
  <si>
    <t>DEP Issue Asbestos Control Program (ACP) Permit - S8E</t>
  </si>
  <si>
    <t>OGE-01007</t>
  </si>
  <si>
    <t>Install Site Fencing - O'Dwyer Gardens - East - @ OG10 &amp; OG7 Only</t>
  </si>
  <si>
    <t>OGW-01006</t>
  </si>
  <si>
    <t>Install Site Fencing - O'Dwyer Gardens - West (Central)</t>
  </si>
  <si>
    <t>OGW-01007</t>
  </si>
  <si>
    <t>Clear &amp; Grub and Demo Playground (Central)</t>
  </si>
  <si>
    <t>PERMIT-03999</t>
  </si>
  <si>
    <t>Request Indemnity Letter from NYCHA for Dewatering Permit</t>
  </si>
  <si>
    <t>SG6-03000</t>
  </si>
  <si>
    <t>Rough-In Mechanical Piping &amp; Appurtenances - Plumbing Shaft</t>
  </si>
  <si>
    <t>OG8-03000</t>
  </si>
  <si>
    <t>OG9-03000</t>
  </si>
  <si>
    <t>OG10-03000</t>
  </si>
  <si>
    <t>SG7-03000</t>
  </si>
  <si>
    <t>S8A-03000</t>
  </si>
  <si>
    <t>SG6-03132</t>
  </si>
  <si>
    <t>Install and terminate wires - FOT Controls  - 1st Floor</t>
  </si>
  <si>
    <t>SG6-03232</t>
  </si>
  <si>
    <t>Install &amp; Terminate Wires for Boiler Controls - 2nd Floor</t>
  </si>
  <si>
    <t>OG8-03132</t>
  </si>
  <si>
    <t>Install Wire &amp; Terminate FOT Controls - 1st Floor</t>
  </si>
  <si>
    <t>OG8-03232</t>
  </si>
  <si>
    <t>Install Wire &amp; Terminate for Boiler Controls - 2nd Floor</t>
  </si>
  <si>
    <t>SG6-03108</t>
  </si>
  <si>
    <t>Install Ductwork - 1st Floor</t>
  </si>
  <si>
    <t>SG6-03208</t>
  </si>
  <si>
    <t>Install Ductwork - 2nd Floor</t>
  </si>
  <si>
    <t>SG6-03305</t>
  </si>
  <si>
    <t>SG6-03310</t>
  </si>
  <si>
    <t>SG6-01002a</t>
  </si>
  <si>
    <t>Excavate High Level &amp; Lagging</t>
  </si>
  <si>
    <t>SG6-01002b</t>
  </si>
  <si>
    <t>Install Sheet Piles</t>
  </si>
  <si>
    <t>SURV-OGP1-E-01001</t>
  </si>
  <si>
    <t>Cleaning &amp; Pipe Repairs (Disputed Work)</t>
  </si>
  <si>
    <t>SURV-OGW-E-01001</t>
  </si>
  <si>
    <t>Cleaning &amp; Pipe Repairs (Disputed Work) - OG-3</t>
  </si>
  <si>
    <t>SURV-OGW-E-01016</t>
  </si>
  <si>
    <t>Conduct Electrical Site Survey - O'Dwyer Garden - Part 2 (OG-2)</t>
  </si>
  <si>
    <t>SURV-SGS-E-01031</t>
  </si>
  <si>
    <t>Conduct Electrical Site Survey - Surfside Gardens South (SG-2)</t>
  </si>
  <si>
    <t>SURV-SGS-E-01032</t>
  </si>
  <si>
    <t>Conduct Electrical Site Survey - Surfside Gardens South (SG-3)</t>
  </si>
  <si>
    <t>DELAY-01305</t>
  </si>
  <si>
    <t>DELAY - Discrepancies between Internal and External MEP Drawings - SG6 (RFI #135)</t>
  </si>
  <si>
    <t>DELAY-01310</t>
  </si>
  <si>
    <t>DELAY - Discrepancies between Internal and External MEP Drawings - SG4</t>
  </si>
  <si>
    <t>DELAY-01315</t>
  </si>
  <si>
    <t>DELAY - Discrepancies between Internal and External MEP Drawings - SG5</t>
  </si>
  <si>
    <t>DELAY-01320</t>
  </si>
  <si>
    <t>DELAY - Discrepancies between Internal and External MEP Drawings - OG8 (RFI 92, 111)</t>
  </si>
  <si>
    <t>DELAY-01325</t>
  </si>
  <si>
    <t>DELAY - Discrepancies between Internal and External MEP Drawings - OG5 (RFI 92, 111)</t>
  </si>
  <si>
    <t>DELAY-01330</t>
  </si>
  <si>
    <t>DELAY - Discrepancies between Internal and External MEP Drawings - OG4</t>
  </si>
  <si>
    <t>DELAY-01335</t>
  </si>
  <si>
    <t>DELAY - Discrepancies between Internal and External MEP Drawings - OG9 (RFI 92)</t>
  </si>
  <si>
    <t>DELAY-01340</t>
  </si>
  <si>
    <t>DELAY - Discrepancies between Internal and External MEP Drawings - OG3</t>
  </si>
  <si>
    <t>DELAY-01345</t>
  </si>
  <si>
    <t>DELAY - Discrepancies between Internal and External MEP Drawings - OG2 (RFI 92)</t>
  </si>
  <si>
    <t>DELAY-01350</t>
  </si>
  <si>
    <t>DELAY - Discrepancies between Internal and External MEP Drawings - OG10</t>
  </si>
  <si>
    <t>DELAY-01355</t>
  </si>
  <si>
    <t>DELAY - Discrepancies between Internal and External MEP Drawings - OG6</t>
  </si>
  <si>
    <t>DELAY-01360</t>
  </si>
  <si>
    <t>DELAY - Discrepancies between Internal and External MEP Drawings - OG1</t>
  </si>
  <si>
    <t>DELAY-01365</t>
  </si>
  <si>
    <t>DELAY - MEP Discrepancies - SG7</t>
  </si>
  <si>
    <t>DELAY-01370</t>
  </si>
  <si>
    <t>DELAY - MEP Discrepancies - SG3</t>
  </si>
  <si>
    <t>DELAY-01375</t>
  </si>
  <si>
    <t>DELAY - MEP Discrepancies  - SG1</t>
  </si>
  <si>
    <t>DELAY-01380</t>
  </si>
  <si>
    <t>DELAY - MEP Discrepancies  - SG2</t>
  </si>
  <si>
    <t>OG10-01019</t>
  </si>
  <si>
    <t>Install Sheeting/SOE --&gt; OG10</t>
  </si>
  <si>
    <t>DELAY-01405</t>
  </si>
  <si>
    <t>DELAY - OG8 Obstructions in Ground</t>
  </si>
  <si>
    <t>DELAY-01410</t>
  </si>
  <si>
    <t>DELAY - Asbestos Abatement Additional Review and Property Management Coordination</t>
  </si>
  <si>
    <t>DELAY-01415</t>
  </si>
  <si>
    <t>DELAY - Paint Removal Additional Review and Property Management Coordination (Notified by E-Mail)</t>
  </si>
  <si>
    <t>CI NYCHA Update #20.1</t>
  </si>
  <si>
    <t>CO007-01005</t>
  </si>
  <si>
    <t>CO007</t>
  </si>
  <si>
    <t>Submit RFI 116 - Boiler Accessories</t>
  </si>
  <si>
    <t>CO007-01010</t>
  </si>
  <si>
    <t>Response RFI 116 - Boiler Accessories</t>
  </si>
  <si>
    <t>CO007-01015</t>
  </si>
  <si>
    <t>MLJ Await Receipt of Change Order #7</t>
  </si>
  <si>
    <t>CO007-01020</t>
  </si>
  <si>
    <t>Prep/Submit Boiler Accessories</t>
  </si>
  <si>
    <t>CO007-01025</t>
  </si>
  <si>
    <t>Review/Approve Boiler Accessories</t>
  </si>
  <si>
    <t>CO007-01030</t>
  </si>
  <si>
    <t>Fab/Deliver Boiler Accessories</t>
  </si>
  <si>
    <t>CO003-01005</t>
  </si>
  <si>
    <t>CO003</t>
  </si>
  <si>
    <t>National Grid Revised Allowance</t>
  </si>
  <si>
    <t>DELAY-01420</t>
  </si>
  <si>
    <t>Delay - Removal of Cars in OG Parking Lot 3 (OG10 and OG7)</t>
  </si>
  <si>
    <t>DELAY-01425</t>
  </si>
  <si>
    <t>DELAY - Waiting on Revised TR From DOB for OG9 Permit</t>
  </si>
  <si>
    <t>PERMIT-05001a</t>
  </si>
  <si>
    <t>MLJ Provide Rodent Control Plan</t>
  </si>
  <si>
    <t>PERMIT-05001b</t>
  </si>
  <si>
    <t>MLJ/FSE Provide Electric Cut-Off Letter</t>
  </si>
  <si>
    <t>PERMIT-05001c</t>
  </si>
  <si>
    <t>MLJ Provide SRO Intake Form</t>
  </si>
  <si>
    <t>PERMIT-05001d</t>
  </si>
  <si>
    <t>MLJ Provide Photographs</t>
  </si>
  <si>
    <t>PERMIT-05001e</t>
  </si>
  <si>
    <t>MLJ Provide Separate Fence Application</t>
  </si>
  <si>
    <t>PERMIT-05001f</t>
  </si>
  <si>
    <t>MLJ Request Gas Cut-off Letter</t>
  </si>
  <si>
    <t>PERMIT-05001f5</t>
  </si>
  <si>
    <t>NYCHA Provide Gas Cut-Off Letter</t>
  </si>
  <si>
    <t>PERMIT-05001g</t>
  </si>
  <si>
    <t>MLJ Request Sewer Cut-off Letter</t>
  </si>
  <si>
    <t>PERMIT-05001g5</t>
  </si>
  <si>
    <t>NYCHA Provide Sewer Cut-Off Letter</t>
  </si>
  <si>
    <t>PERMIT-05001h</t>
  </si>
  <si>
    <t>MLJ Request Water Cut-off Letter</t>
  </si>
  <si>
    <t>PERMIT-05001h5</t>
  </si>
  <si>
    <t>NYCHA Provide Water Cut-Off Letter</t>
  </si>
  <si>
    <t>PERMIT-05001i</t>
  </si>
  <si>
    <t>MLJ Request 5-Day Notice Letter to adjoining Owners</t>
  </si>
  <si>
    <t>PERMIT-05001i5</t>
  </si>
  <si>
    <t>NYCHA Provide 5-Day Notice Letter to adjoining Owners</t>
  </si>
  <si>
    <t>PERMIT-05001j</t>
  </si>
  <si>
    <t>MLJ Request Community Board Notification</t>
  </si>
  <si>
    <t>PERMIT-05001j5</t>
  </si>
  <si>
    <t>NYCHA Provide Community Board Notification</t>
  </si>
  <si>
    <t>PERMIT-05001k</t>
  </si>
  <si>
    <t>MLJ Request Asbestos Report (of all Sides/Facades)</t>
  </si>
  <si>
    <t>PERMIT-05001k5</t>
  </si>
  <si>
    <t>NYCHA Provide Asbestos Report (of all Sides/Facades)</t>
  </si>
  <si>
    <t>DELAY-01407</t>
  </si>
  <si>
    <t>Install Remaining SOE after removal of Obstructions - OG-8</t>
  </si>
  <si>
    <t>OGW-01350</t>
  </si>
  <si>
    <t>Excavate for Steam &amp; HW OG3--&gt; Street</t>
  </si>
  <si>
    <t>OGW-01355</t>
  </si>
  <si>
    <t>Install Steam and HW piping OG3--&gt; Street</t>
  </si>
  <si>
    <t>OGW-01360</t>
  </si>
  <si>
    <t>Test Steam &amp; HW Piping OG3--&gt; Street</t>
  </si>
  <si>
    <t>OGW-01365</t>
  </si>
  <si>
    <t>Backfill Steam &amp; HW Piping OG3--&gt; Street</t>
  </si>
  <si>
    <t>S8-01280</t>
  </si>
  <si>
    <t>Excavate for Steam Piping - Street -&gt; S8.1</t>
  </si>
  <si>
    <t>S8-01285</t>
  </si>
  <si>
    <t>Install Steam Piping  - Street -&gt; S8.1</t>
  </si>
  <si>
    <t>S8-01290</t>
  </si>
  <si>
    <t>Test Steam Piping - Street -&gt; S8.1</t>
  </si>
  <si>
    <t>S8-01295</t>
  </si>
  <si>
    <t>Backfill Steam Piping - Street -&gt; S8.1</t>
  </si>
  <si>
    <t>DELAY-01110</t>
  </si>
  <si>
    <t>Basement not in a suitable condition to commence work - Site 8</t>
  </si>
  <si>
    <t>DELAY-01450</t>
  </si>
  <si>
    <t>DELAY - Exisiting Interfering Gas Line at SG7</t>
  </si>
  <si>
    <t>DELAY-01455</t>
  </si>
  <si>
    <t>DELAY - Building Color Change for All New Buildings</t>
  </si>
  <si>
    <t>DELAY-01385</t>
  </si>
  <si>
    <t>DELAY - SG-South (Bulletin #3) - Con-Edison Changes - SG1,2,3,7 (RFI 219 &amp; 370)</t>
  </si>
  <si>
    <t>DELAY-01460</t>
  </si>
  <si>
    <t>DELAY - Awaiting Access to First Floor Room - SG5</t>
  </si>
  <si>
    <t>DELAY-01465</t>
  </si>
  <si>
    <t>DELAY - Awaiting Access to First Floor Room - SG4</t>
  </si>
  <si>
    <t>DELAY-01470</t>
  </si>
  <si>
    <t>DELAY - Awaiting Access to First Floor Room - OG1</t>
  </si>
  <si>
    <t>DELAY-01475</t>
  </si>
  <si>
    <t>DELAY - Awaiting Access to First Floor Room - OG2</t>
  </si>
  <si>
    <t>DELAY-01480</t>
  </si>
  <si>
    <t>DELAY - Awaiting Access to First Floor Room - OG3</t>
  </si>
  <si>
    <t>DELAY-01485</t>
  </si>
  <si>
    <t>DELAY - Awaiting Access to First Floor Room - OG4</t>
  </si>
  <si>
    <t>DELAY-01490</t>
  </si>
  <si>
    <t>DELAY - Awaiting Access to First Floor Room - OG5</t>
  </si>
  <si>
    <t>DELAY-01495</t>
  </si>
  <si>
    <t>DELAY - Awaiting Access to First Floor Room - OG6</t>
  </si>
  <si>
    <t>DELAY-01500</t>
  </si>
  <si>
    <t>DELAY - Awaiting Access to First Floor Room - SG3</t>
  </si>
  <si>
    <t>DELAY-01505</t>
  </si>
  <si>
    <t>DELAY - Tenants vacate 2nd Floor Apartment - SG5</t>
  </si>
  <si>
    <t>DELAY-01510</t>
  </si>
  <si>
    <t>DELAY - OG8 Obstructions in Ground #2 - Underground Tank</t>
  </si>
  <si>
    <t>DELAY-01515</t>
  </si>
  <si>
    <t>DELAY - Underground HW &amp; CW Plumbing Permit</t>
  </si>
  <si>
    <t>22911</t>
  </si>
  <si>
    <t>Fab/Del. Underground Domestic Cold and Hot Water Distribution Piping - OGE</t>
  </si>
  <si>
    <t>22912</t>
  </si>
  <si>
    <t>Fab/Del. Underground Domestic Cold and Hot Water Distribution Piping - OGW</t>
  </si>
  <si>
    <t>22913</t>
  </si>
  <si>
    <t>Fab/Del. Underground Domestic Cold and Hot Water Distribution Piping - OGP1</t>
  </si>
  <si>
    <t>22914</t>
  </si>
  <si>
    <t>Fab/Del. Underground Domestic Cold and Hot Water Distribution Piping - SGS</t>
  </si>
  <si>
    <t>24201</t>
  </si>
  <si>
    <t>Fab/Del. Steam and Condensate Piping - OGP1</t>
  </si>
  <si>
    <t>24202</t>
  </si>
  <si>
    <t>Fab/Del. Steam and Condensate Piping - OGE</t>
  </si>
  <si>
    <t>24203</t>
  </si>
  <si>
    <t>Fab/Del. Steam and Condensate Piping - OGW</t>
  </si>
  <si>
    <t>24204</t>
  </si>
  <si>
    <t>Fab/Del. Steam and Condensate Piping - SGS</t>
  </si>
  <si>
    <t>DELAY-01605</t>
  </si>
  <si>
    <t>DELAY - RFI #325 - Regarding Light Fixtures in all existing Cellars - Submit</t>
  </si>
  <si>
    <t>DELAY-01610</t>
  </si>
  <si>
    <t>DELAY - RFI #325 - Regarding Light Fixtures in all existing Cellars - Response</t>
  </si>
  <si>
    <t>DELAY-01520</t>
  </si>
  <si>
    <t>DELAY - UG plumbing pipe Inspection failure due to pipe type - Eng to Re-file Dwgs/OTCR</t>
  </si>
  <si>
    <t>DELAY-01525</t>
  </si>
  <si>
    <t>DELAY - OG Fence Change required by residents</t>
  </si>
  <si>
    <t>DELAY-01530</t>
  </si>
  <si>
    <t>DELAY - Existing Pipe under W33rd</t>
  </si>
  <si>
    <t>DELAY-01535</t>
  </si>
  <si>
    <t>DELAY - Condition of existing basement walls preventing waterproofing (RFI 302 &amp; RFI 311)</t>
  </si>
  <si>
    <t>CO008-01005</t>
  </si>
  <si>
    <t>CO008</t>
  </si>
  <si>
    <t>Bulletin #1 - PCO #44 Civil Work</t>
  </si>
  <si>
    <t>SG7-01060</t>
  </si>
  <si>
    <t>Abate asbestos on Existing Steam Line --&gt; SG7</t>
  </si>
  <si>
    <t>SG7-01062</t>
  </si>
  <si>
    <t>Relocate Existing steam --&gt; SG7</t>
  </si>
  <si>
    <t>DELAY-01705</t>
  </si>
  <si>
    <t>DELAY - RFI's 242,365 &amp;381 - Fire Standpipe CO21 - Submit</t>
  </si>
  <si>
    <t>DELAY-01710</t>
  </si>
  <si>
    <t>DELAY - RFI's 242,365 &amp;381 - Fire Standpipe CO21 - Response</t>
  </si>
  <si>
    <t>DELAY-01715</t>
  </si>
  <si>
    <t>CO #21 - MLJ Awaits Receipt of CO21 Fire Standpipe Relocation - Site 8</t>
  </si>
  <si>
    <t>DELAY-01720</t>
  </si>
  <si>
    <t>CO #21 - Fire Standpipe Relocation (Incl Shutdown and Testing)</t>
  </si>
  <si>
    <t>DELAY-01805</t>
  </si>
  <si>
    <t>DELAY - AWP Approved by Saban</t>
  </si>
  <si>
    <t>DELAY-01810</t>
  </si>
  <si>
    <t>DELAY - Additional review and change to formatting requried by CSQ</t>
  </si>
  <si>
    <t>DELAY-01905</t>
  </si>
  <si>
    <t>CO- ACM Found on Exterior of Foundation Wall @ Existing Buildings</t>
  </si>
  <si>
    <t>DELAY-01910</t>
  </si>
  <si>
    <t>CO - Expose, Test and confirm quantities</t>
  </si>
  <si>
    <t>DELAY-01915</t>
  </si>
  <si>
    <t>CO #55 - Abate ACM for Underground utilities - SG-1</t>
  </si>
  <si>
    <t>DELAY-01920</t>
  </si>
  <si>
    <t>CO #54 - Abate ACM for masonry foundation - SG-1</t>
  </si>
  <si>
    <t>DELAY-01015</t>
  </si>
  <si>
    <t>Site closure due to shooting - June 11, 2021</t>
  </si>
  <si>
    <t>DELAY-01020</t>
  </si>
  <si>
    <t>Site closure due to shooting - June 29, 2021</t>
  </si>
  <si>
    <t>DELAY-01025</t>
  </si>
  <si>
    <t>Site closure due to shooting - June 30, 2021</t>
  </si>
  <si>
    <t>DELAY-01030</t>
  </si>
  <si>
    <t>Site closure due to shooting - August 19, 2021</t>
  </si>
  <si>
    <t>DELAY-01035</t>
  </si>
  <si>
    <t>Site closure due to shooting - October 25, 2021</t>
  </si>
  <si>
    <t>DELAY-01925</t>
  </si>
  <si>
    <t>CO #55 - Abate ACM for Underground utilities - SG-2</t>
  </si>
  <si>
    <t>DELAY-01930</t>
  </si>
  <si>
    <t>CO #54 - Abate ACM for masonry foundation - SG-2</t>
  </si>
  <si>
    <t>DELAY-01935</t>
  </si>
  <si>
    <t>CO #55 - Abate ACM for Underground utilities - SG-3</t>
  </si>
  <si>
    <t>DELAY-01940</t>
  </si>
  <si>
    <t>CO #54 - Abate ACM for masonry foundation - SG-3</t>
  </si>
  <si>
    <t>DELAY-01950</t>
  </si>
  <si>
    <t>CO #54 - Abate ACM for masonry foundation - SG-4</t>
  </si>
  <si>
    <t>DELAY-01960</t>
  </si>
  <si>
    <t>CO #54 - Abate ACM for masonry foundation - SG-5</t>
  </si>
  <si>
    <t>DELAY-01965</t>
  </si>
  <si>
    <t>CO #55 - Abate ACM for Underground utilities - OG-1</t>
  </si>
  <si>
    <t>DELAY-01970</t>
  </si>
  <si>
    <t>CO #54 - Abate ACM for masonry foundation - OG-1</t>
  </si>
  <si>
    <t>DELAY-01975</t>
  </si>
  <si>
    <t>CO #55 - Abate ACM for Underground utilities - OG-2</t>
  </si>
  <si>
    <t>DELAY-01980</t>
  </si>
  <si>
    <t>CO #54 - Abate ACM for masonry foundation - OG-2</t>
  </si>
  <si>
    <t>DELAY-01985</t>
  </si>
  <si>
    <t>CO #55 - Abate ACM for Underground utilities - OG-3</t>
  </si>
  <si>
    <t>DELAY-01990</t>
  </si>
  <si>
    <t>CO #54 - Abate ACM for masonry foundation - OG-3</t>
  </si>
  <si>
    <t>DELAY-01995</t>
  </si>
  <si>
    <t>CO #55 - Abate ACM for Underground utilities - OG-4</t>
  </si>
  <si>
    <t>DELAY-02000</t>
  </si>
  <si>
    <t>CO #54 - Abate ACM for masonry foundation - OG-4</t>
  </si>
  <si>
    <t>DELAY-02005</t>
  </si>
  <si>
    <t>CO #55 - Abate ACM for Underground utilities - OG-5</t>
  </si>
  <si>
    <t>DELAY-02010</t>
  </si>
  <si>
    <t>CO #54 - Abate ACM for masonry foundation - OG-5</t>
  </si>
  <si>
    <t>DELAY-02015</t>
  </si>
  <si>
    <t>CO #55 - Abate ACM for Underground utilities - OG-6</t>
  </si>
  <si>
    <t>DELAY-02020</t>
  </si>
  <si>
    <t>CO #54 - Abate ACM for masonry foundation - OG-6</t>
  </si>
  <si>
    <t>DELAY-02025</t>
  </si>
  <si>
    <t>CO #55 - Abate ACM for Underground utilities - Site 8</t>
  </si>
  <si>
    <t>DELAY-02030</t>
  </si>
  <si>
    <t>CO #54 - Abate ACM for masonry foundation - Site 8</t>
  </si>
  <si>
    <t>CO007-01035</t>
  </si>
  <si>
    <t>Install Boiler Accessories</t>
  </si>
  <si>
    <t>DELAY-03005</t>
  </si>
  <si>
    <t>DELAY - Manufacturing Supply/Chain Issues for ATS Equipment</t>
  </si>
  <si>
    <t>CO016-01005</t>
  </si>
  <si>
    <t>CO016</t>
  </si>
  <si>
    <t>Relocate Obstructions in 1st Floor - OG1</t>
  </si>
  <si>
    <t>CO016-01010</t>
  </si>
  <si>
    <t>Relocate Obstructions in 1st Floor - OG2</t>
  </si>
  <si>
    <t>CO016-01015</t>
  </si>
  <si>
    <t>Relocate Obstructions in 1st Floor - OG3</t>
  </si>
  <si>
    <t>CO016-01020</t>
  </si>
  <si>
    <t>Relocate Obstructions in 1st Floor - OG4</t>
  </si>
  <si>
    <t>CO016-01025</t>
  </si>
  <si>
    <t>Relocate Obstructions in 1st Floor - OG5</t>
  </si>
  <si>
    <t>CO016-01030</t>
  </si>
  <si>
    <t>Relocate Obstructions in 1st Floor - OG6</t>
  </si>
  <si>
    <t>CO016-01035</t>
  </si>
  <si>
    <t>Relocate Obstructions in 1st Floor - SG3</t>
  </si>
  <si>
    <t>CO016-01040</t>
  </si>
  <si>
    <t>Relocate Obstructions in 1st Floor - SG5</t>
  </si>
  <si>
    <t>DELAY-01911</t>
  </si>
  <si>
    <t>CO #55 - NYCHA Instruct PCO 55 - SG-1</t>
  </si>
  <si>
    <t>DELAY-01912</t>
  </si>
  <si>
    <t>CO #55 - Filing with DEP - SG-1</t>
  </si>
  <si>
    <t>DELAY-01922</t>
  </si>
  <si>
    <t>CO #55 - NYCHA Instruct PCO 55 - SG-2</t>
  </si>
  <si>
    <t>DELAY-01923</t>
  </si>
  <si>
    <t>CO #55 - Filing with DEP - SG-2</t>
  </si>
  <si>
    <t>DELAY-01932</t>
  </si>
  <si>
    <t>CO #55 - NYCHA Instruct PCO 55 - SG-3</t>
  </si>
  <si>
    <t>DELAY-01933</t>
  </si>
  <si>
    <t>CO #55 - Filing with DEP- SG-3</t>
  </si>
  <si>
    <t>DELAY-01942</t>
  </si>
  <si>
    <t>CO #55 - NYCHA Instruct PCO 55 - SG-4</t>
  </si>
  <si>
    <t>DELAY-01943</t>
  </si>
  <si>
    <t>CO #55 - Filing with DEP- SG-4</t>
  </si>
  <si>
    <t>DELAY-01952</t>
  </si>
  <si>
    <t>CO #55 - NYCHA Instruct PCO 55 - SG-5</t>
  </si>
  <si>
    <t>DELAY-01953</t>
  </si>
  <si>
    <t>CO #55 - Filing with DEP- SG-5</t>
  </si>
  <si>
    <t>DELAY-01962</t>
  </si>
  <si>
    <t>CO #55 - NYCHA Instruct PCO 55 - OG-1</t>
  </si>
  <si>
    <t>DELAY-01963</t>
  </si>
  <si>
    <t>CO #55 - Filing with DEP- OG-1</t>
  </si>
  <si>
    <t>DELAY-01972</t>
  </si>
  <si>
    <t>CO #55 - NYCHA Instruct PCO 55 - OG-2</t>
  </si>
  <si>
    <t>DELAY-01973</t>
  </si>
  <si>
    <t>CO #55 - Filing with DEP- OG-2</t>
  </si>
  <si>
    <t>DELAY-01982</t>
  </si>
  <si>
    <t>CO #55 - NYCHA Instruct PCO 55 - OG-3</t>
  </si>
  <si>
    <t>DELAY-01983</t>
  </si>
  <si>
    <t>CO #55 - Filing with DEP- OG-3</t>
  </si>
  <si>
    <t>DELAY-01992</t>
  </si>
  <si>
    <t>CO #55 - NYCHA Instruct PCO 55 - OG-4</t>
  </si>
  <si>
    <t>DELAY-01993</t>
  </si>
  <si>
    <t>CO #55 - Filing with DEP- OG-4</t>
  </si>
  <si>
    <t>DELAY-02002</t>
  </si>
  <si>
    <t>CO #55 - NYCHA Instruct PCO 55 - OG-5</t>
  </si>
  <si>
    <t>DELAY-02003</t>
  </si>
  <si>
    <t>CO #55 - Filing with DEP- OG-5</t>
  </si>
  <si>
    <t>DELAY-02012</t>
  </si>
  <si>
    <t>CO #55 - NYCHA Instruct PCO 55 - OG-6</t>
  </si>
  <si>
    <t>DELAY-02013</t>
  </si>
  <si>
    <t>CO #55 - Filing with DEP- OG-6</t>
  </si>
  <si>
    <t>DELAY-02022</t>
  </si>
  <si>
    <t>CO #55 - NYCHA Instruct PCO 55 - Site 8</t>
  </si>
  <si>
    <t>DELAY-02023</t>
  </si>
  <si>
    <t>CO #55 - Filing with DEP- Site 8</t>
  </si>
  <si>
    <t>CO059-01005</t>
  </si>
  <si>
    <t>CO059</t>
  </si>
  <si>
    <t>CO #59 (PDLCO1) -  Instruction - SGS and OGW Electrical Feeder Changes (RFI #370)</t>
  </si>
  <si>
    <t>DELAY-01115</t>
  </si>
  <si>
    <t>Basement not in a suitable condition to continue work (Steam) - SG5</t>
  </si>
  <si>
    <t>DELAY-01120</t>
  </si>
  <si>
    <t>Basement not in a suitable condition to continue work (Flooding) - OG4</t>
  </si>
  <si>
    <t>DELAY-01125</t>
  </si>
  <si>
    <t>Basement not in a suitable condition to continue work (Sewage) - OG4</t>
  </si>
  <si>
    <t>RFI462-01005</t>
  </si>
  <si>
    <t>2nd floor apartment DOB Plumbing Drawings - Submit</t>
  </si>
  <si>
    <t>RFI462-01010</t>
  </si>
  <si>
    <t>2nd floor apartment DOB Plumbing Drawings - Response</t>
  </si>
  <si>
    <t>RFI302-01005</t>
  </si>
  <si>
    <t>RFI 302, 311 &amp; 483 - Waterproofing to existing buildings - Submit</t>
  </si>
  <si>
    <t>RFI302-01010</t>
  </si>
  <si>
    <t>RFI 302, 311 &amp; 483 - Waterproofing to existing buildings - Response</t>
  </si>
  <si>
    <t>RFI408-01005</t>
  </si>
  <si>
    <t>RFI 408 - Existing Building Masonry interferences - Submit (SG4,5)</t>
  </si>
  <si>
    <t>RFI408-01010</t>
  </si>
  <si>
    <t>RFI 408 - Existing Building Masonry interferences - Response (SG4,5)</t>
  </si>
  <si>
    <t>RFI473-01005</t>
  </si>
  <si>
    <t>RFI #473 - Fuel Oil Tank between OG5&amp;OG6 - Submit</t>
  </si>
  <si>
    <t>RFI473-01010</t>
  </si>
  <si>
    <t>RFI #473 - Fuel Oil Tank between OG5&amp;OG6 - Response</t>
  </si>
  <si>
    <t>CO046-01005</t>
  </si>
  <si>
    <t>CO046</t>
  </si>
  <si>
    <t>CO #46 - Scope Development - OG5 &amp; OG6 Sanitary Vent Connections</t>
  </si>
  <si>
    <t>RFI294-01005</t>
  </si>
  <si>
    <t>RFI #294 - OG5 Existing Vents - Submit</t>
  </si>
  <si>
    <t>RFI294-01010</t>
  </si>
  <si>
    <t>RFI #294 - OG5 Existing Vents - Response</t>
  </si>
  <si>
    <t>CO046-01010</t>
  </si>
  <si>
    <t>CO #46 - Scope Agreement - OG5 &amp; OG6 Sanitary Vent Connections</t>
  </si>
  <si>
    <t>CO046-01015</t>
  </si>
  <si>
    <t>CO #46 - Submit Price - OG5 &amp; OG6 Sanitary Vent Connections</t>
  </si>
  <si>
    <t>CO046-01020</t>
  </si>
  <si>
    <t>CO #46 -  Negotiate/Instruction - OG5 &amp; OG6 Sanitary Vent Connections</t>
  </si>
  <si>
    <t>CO046-01025</t>
  </si>
  <si>
    <t>CO #46 - Sanitary Vent Connections @ OG-5</t>
  </si>
  <si>
    <t>CO046-01030</t>
  </si>
  <si>
    <t>CO #46 - Sanitary Vent Connections @ OG-6</t>
  </si>
  <si>
    <t>CO052-01005</t>
  </si>
  <si>
    <t>CO052</t>
  </si>
  <si>
    <t>CO #52 - Scope Development - Playground removal (RFI 375)</t>
  </si>
  <si>
    <t>CO052-01010</t>
  </si>
  <si>
    <t>CO #52 - Scope Agreement - Playground removal (RFI 375)</t>
  </si>
  <si>
    <t>CO052-01015</t>
  </si>
  <si>
    <t>CO #52 - Submit Price - Playground removal (RFI 375)</t>
  </si>
  <si>
    <t>CO052-01020</t>
  </si>
  <si>
    <t>CO #52 -  Negotiate/Instruction - Playground removal (RFI 375)</t>
  </si>
  <si>
    <t>CO052-01025</t>
  </si>
  <si>
    <t>CO #52 - Remove Playround - OG East</t>
  </si>
  <si>
    <t>RFI375-01005</t>
  </si>
  <si>
    <t>RFI #375 - OGE Playground Clash with ductbank - Submit</t>
  </si>
  <si>
    <t>RFI375-01010</t>
  </si>
  <si>
    <t>RFI #375 - OGE Playground Clash with ductbank - Response</t>
  </si>
  <si>
    <t>CO053-01005</t>
  </si>
  <si>
    <t>CO053</t>
  </si>
  <si>
    <t>CO #53 - Scope Development - SG6 and OG8 boiler stack support (RFI #213)</t>
  </si>
  <si>
    <t>CO053-01010</t>
  </si>
  <si>
    <t>CO #53 - Scope Agreement -  - SG6 and OG8 boiler stack support (RFI #213)</t>
  </si>
  <si>
    <t>CO053-01015</t>
  </si>
  <si>
    <t>CO #53 - Submit Price - SG6 and OG8 boiler stack support (RFI #213)</t>
  </si>
  <si>
    <t>CO053-01020</t>
  </si>
  <si>
    <t>CO #53 -  Negotiate/Instruction - SG6 and OG8 boiler stack support (RFI #213)</t>
  </si>
  <si>
    <t>RFI213-01005</t>
  </si>
  <si>
    <t>RFI #213 - Boiler Stack Support - Submit</t>
  </si>
  <si>
    <t>RFI213-01010</t>
  </si>
  <si>
    <t>RFI #213 - Boiler Stack Support - Response</t>
  </si>
  <si>
    <t>CO053-01025</t>
  </si>
  <si>
    <t>CO #53 - Install Additional Boiler Stack Supports - SG6</t>
  </si>
  <si>
    <t>CO053-01030</t>
  </si>
  <si>
    <t>CO #53 - Install Additional Boiler Stack Supports - OG8</t>
  </si>
  <si>
    <t>RFI189-01005</t>
  </si>
  <si>
    <t>RFI #189 - Ammendments to SG1, 2 &amp; 3 Duct Bank - Submit</t>
  </si>
  <si>
    <t>RFI189-01010</t>
  </si>
  <si>
    <t>RFI #189 - Ammendments to SG1, 2 &amp; 3 Duct Bank - Response</t>
  </si>
  <si>
    <t>RFI205-01005</t>
  </si>
  <si>
    <t>RFI #205 - Ammendments to SG1, 2 &amp; 3 Duct Bank - Submit</t>
  </si>
  <si>
    <t>RFI205-01010</t>
  </si>
  <si>
    <t>RFI #205 - Ammendments to SG1, 2 &amp; 3 Duct Bank - Response</t>
  </si>
  <si>
    <t>RFI219-01005</t>
  </si>
  <si>
    <t>RFI #219 - Ammendments to SG1, 2 &amp; 3 Duct Bank - Submit</t>
  </si>
  <si>
    <t>RFI219-01010</t>
  </si>
  <si>
    <t>RFI #219 - Ammendments to SG1, 2 &amp; 3 Duct Bank - Response</t>
  </si>
  <si>
    <t>RFI276-01005</t>
  </si>
  <si>
    <t>RFI #276 - Ammendments to SG1, 2 &amp; 3 Duct Bank - Submit</t>
  </si>
  <si>
    <t>RFI276-01010</t>
  </si>
  <si>
    <t>RFI #276 - Ammendments to SG1, 2 &amp; 3 Duct Bank - Response</t>
  </si>
  <si>
    <t>RFI355-01005</t>
  </si>
  <si>
    <t>RFI #355 - Ammendments to SG1, 2 &amp; 3 Duct Bank - Submit</t>
  </si>
  <si>
    <t>RFI355-01010</t>
  </si>
  <si>
    <t>RFI #355 - Ammendments to SG1, 2 &amp; 3 Duct Bank - Response</t>
  </si>
  <si>
    <t>RFI370-01005</t>
  </si>
  <si>
    <t>RFI #370 - Ammendments to SG1, 2 &amp; 3 Duct Bank - Submit</t>
  </si>
  <si>
    <t>RFI370-01010</t>
  </si>
  <si>
    <t>RFI #370 - Ammendments to SG1, 2 &amp; 3 Duct Bank - Response</t>
  </si>
  <si>
    <t>CO059-01000</t>
  </si>
  <si>
    <t>CO #59 - Scope Development - SGS and OGW Electrical Feeder Changes (RFI #370)</t>
  </si>
  <si>
    <t>CO059-01001</t>
  </si>
  <si>
    <t>CO #59 - Scope Agreement - SGS and OGW Electrical Feeder Changes (RFI #370)</t>
  </si>
  <si>
    <t>CO059-01002</t>
  </si>
  <si>
    <t>CO #59 - Submit Price - SGS and OGW Electrical Feeder Changes (RFI #370)</t>
  </si>
  <si>
    <t>CO059-01010</t>
  </si>
  <si>
    <t>CO #59 (PDLCO1) - Perform Engineering Coordination - SGS - (FSE CO: 18-0016)</t>
  </si>
  <si>
    <t>CO059-01015</t>
  </si>
  <si>
    <t>CO #59 (PDLCO1) - Perform Engineering Coordination - OGW</t>
  </si>
  <si>
    <t>CO059-01020</t>
  </si>
  <si>
    <t>CO #59 (PDLCO1) - Excavate for electric Existing Manhole to SG3 (PDLCO1)</t>
  </si>
  <si>
    <t>CO059-01025</t>
  </si>
  <si>
    <t>CO #59 (PDLCO1) - Install Electrical conduit Existing Manhole to SG3 (PDLCO1)</t>
  </si>
  <si>
    <t>CO059-01030</t>
  </si>
  <si>
    <t>CO #59 (PDLCO1) - Encase conduit in concrete Existing Manhole to SG3 (PDLCO1)</t>
  </si>
  <si>
    <t>CO059-01035</t>
  </si>
  <si>
    <t>CO #59 (PDLCO1) - Backfill Electrical Existing Manhole to SG3 (PDLCO1)</t>
  </si>
  <si>
    <t>CO059-01050</t>
  </si>
  <si>
    <t>CO #59 (PDLCO1) - Excavate for New MH to existing MH  (PDLCO1)</t>
  </si>
  <si>
    <t>CO059-01055</t>
  </si>
  <si>
    <t>CO #59 (PDLCO1) - Install Electrical conduit for New MH to existing MH (PDLCO1)</t>
  </si>
  <si>
    <t>CO059-01060</t>
  </si>
  <si>
    <t>CO #59 (PDLCO1) - Backfill conduit New MH to Existing Manhole (PDLCO1)</t>
  </si>
  <si>
    <t>CO059-01065</t>
  </si>
  <si>
    <t>CO #59 (PDLCO1) - Pull Cable - New MH to Existing Manhole (PDLCO1)</t>
  </si>
  <si>
    <t>CO059-01018</t>
  </si>
  <si>
    <t>CO #59 (PDLCO1) - Install Temp Electrical conduit MH to SG3 (PDLCO1)</t>
  </si>
  <si>
    <t>CO059-02005</t>
  </si>
  <si>
    <t>CO #59 (PDLCO1) - Excavate for electric Existing Manhole to OG6 (PDLCO1)</t>
  </si>
  <si>
    <t>CO059-02010</t>
  </si>
  <si>
    <t>CO #59 (PDLCO1) - Install Electrical conduit Existing Manhole to OG6 (PDLCO1)</t>
  </si>
  <si>
    <t>CO059-02015</t>
  </si>
  <si>
    <t>CO #59 (PDLCO1) - Encase conduit in concrete Existing Manhole to OG6 (PDLCO1)</t>
  </si>
  <si>
    <t>CO059-02020</t>
  </si>
  <si>
    <t>CO #59 (PDLCO1) - Backfill Electrical Existing Manhole to OG6 (PDLCO1)</t>
  </si>
  <si>
    <t>CO039-01005</t>
  </si>
  <si>
    <t>CO039</t>
  </si>
  <si>
    <t>CO #39 - Scope Development - Site 8 Electrical Repairs</t>
  </si>
  <si>
    <t>CO039-01010</t>
  </si>
  <si>
    <t>CO #39 - Scope Agreement - Site 8 Electrical Repairs</t>
  </si>
  <si>
    <t>CO039-01015</t>
  </si>
  <si>
    <t>CO #39 - Submit Price - Site 8 Electrical Repairs</t>
  </si>
  <si>
    <t>CO039-01020</t>
  </si>
  <si>
    <t>CO #39 -  Negotiate/Instruction - Site 8 Electrical Repairs</t>
  </si>
  <si>
    <t>CO039-01025</t>
  </si>
  <si>
    <t>CO #39 - Perform Electrical Repairs - Site 8 Basement</t>
  </si>
  <si>
    <t>CO071-01005</t>
  </si>
  <si>
    <t>CO071</t>
  </si>
  <si>
    <t>CO #71 (PDLCO3) - Scope Development - Site 8 Basement Cleaning</t>
  </si>
  <si>
    <t>CO071-01010</t>
  </si>
  <si>
    <t>CO #71 (PDLCO3) - Scope Agreement - Site 8 Basement Cleaning</t>
  </si>
  <si>
    <t>CO071-01015</t>
  </si>
  <si>
    <t>CO #71 (PDLCO3) - Submit Price - Site 8 Basement Cleaning</t>
  </si>
  <si>
    <t>CO071-01020</t>
  </si>
  <si>
    <t>CO #71 (PDLCO3) -  Negotiate/Instruction - Site 8 Basement Cleaning</t>
  </si>
  <si>
    <t>CO071-01025</t>
  </si>
  <si>
    <t>CO #71 (PDLCO3) - Perform Site 8 Cleaning - Site 8 Basement</t>
  </si>
  <si>
    <t>CO059-01006</t>
  </si>
  <si>
    <t>CO #59 (PDLCO1) -  Negotiate - SGS and OGW Electrical Feeder Changes (RFI #370)</t>
  </si>
  <si>
    <t>RFI469-01005</t>
  </si>
  <si>
    <t>RFI #469 - SG1,2,3, &amp; 7 Electrical Diagrams - Submit</t>
  </si>
  <si>
    <t>RFI469-01010</t>
  </si>
  <si>
    <t>RFI #469 - SG1,2,3, &amp; 7 Electrical Diagrams - Response (Inadequate)</t>
  </si>
  <si>
    <t>CO059-01052</t>
  </si>
  <si>
    <t>CO #59 (PDLCO1) - Coring for New MH to existing MH  (PDLCO1)</t>
  </si>
  <si>
    <t>CO059-01090</t>
  </si>
  <si>
    <t>CO #59 (PDLCO1) - Excavate for New MH to SG7  (PDLCO1)</t>
  </si>
  <si>
    <t>CO059-01100</t>
  </si>
  <si>
    <t>CO #59 (PDLCO1) - Install Electrical conduit for New MH to SG7 (PDLCO1)</t>
  </si>
  <si>
    <t>CO059-01105</t>
  </si>
  <si>
    <t>CO #59 (PDLCO1) - Backfill conduit New MH to SG7 (PDLCO1)</t>
  </si>
  <si>
    <t>CO059-01110</t>
  </si>
  <si>
    <t>CO #59 (PDLCO1) - Pull Cable - New MH to SG7 (PDLCO1)</t>
  </si>
  <si>
    <t>CO059-01095</t>
  </si>
  <si>
    <t>CO #59 (PDLCO1) - Coring for New MH to SG7  (PDLCO1)</t>
  </si>
  <si>
    <t>CO059-01022</t>
  </si>
  <si>
    <t>CO #59 (PDLCO1) - Coring for Existing MH to SG3  (PDLCO1)</t>
  </si>
  <si>
    <t>CO059-01023</t>
  </si>
  <si>
    <t>CO #59 (PDLCO1) - Formwork for Existing MH to SG3  (PDLCO1)</t>
  </si>
  <si>
    <t>CO059-01040</t>
  </si>
  <si>
    <t>CO #59 (PDLCO1) - Pull/Terminate/Energize Cable - Existing Manhole to SG3 (PDLCO1)</t>
  </si>
  <si>
    <t>CO059-02050</t>
  </si>
  <si>
    <t>CO #59 (PDLCO1) - Additional Time for Excavation (SGS-01205)</t>
  </si>
  <si>
    <t>CO059-02055</t>
  </si>
  <si>
    <t>CO #59 (PDLCO1) - Additional Time for Backfill (SGS-01220)</t>
  </si>
  <si>
    <t>CO021-01005</t>
  </si>
  <si>
    <t>CO021</t>
  </si>
  <si>
    <t>CO #21 - Prep and Submit S8 Fire Standpipe Submittals</t>
  </si>
  <si>
    <t>CO021-01010</t>
  </si>
  <si>
    <t>CO #21 - Review/Approve S8 Fire Standpipe Submittals</t>
  </si>
  <si>
    <t>CO021-01015</t>
  </si>
  <si>
    <t>CO #21 - Asbestos Abatement including Preparation and Completion of work</t>
  </si>
  <si>
    <t>CO021-01020</t>
  </si>
  <si>
    <t>CO #21 - DOB ACP 20</t>
  </si>
  <si>
    <t>CO021-01025</t>
  </si>
  <si>
    <t>CO #21 - S8 Fire Stand Pipe Relocation Filings</t>
  </si>
  <si>
    <t>CO021-01030</t>
  </si>
  <si>
    <t>CO #21 - Initial S8 Fire Stand Pipe Relocation Filing and DOB comments</t>
  </si>
  <si>
    <t>RFI519-01005</t>
  </si>
  <si>
    <t>RFI #519 - SG1,2,3, &amp; 7 Crab Details - Submit</t>
  </si>
  <si>
    <t>RFI519-01010</t>
  </si>
  <si>
    <t>RFI #519 - SG1,2,3, &amp; 7 Crab Details - Response (Inadequate)</t>
  </si>
  <si>
    <t>RFI540-01005</t>
  </si>
  <si>
    <t>RFI #540 - SG1,2,3, &amp; 7 Request for Missing information regd. MH Termination in RFI #519 - Submit</t>
  </si>
  <si>
    <t>RFI540-01010</t>
  </si>
  <si>
    <t>RFI #540 - SG1,2,3, &amp; 7 Request for Missing information regd. MH Termination in RFI #519 - Response</t>
  </si>
  <si>
    <t>SG5-01031</t>
  </si>
  <si>
    <t>Test for Asbestos - 2nd Foor --&gt; SG5</t>
  </si>
  <si>
    <t>SG5-01032</t>
  </si>
  <si>
    <t>File for Asbestos Abatement- 2nd Foor --&gt; SG5</t>
  </si>
  <si>
    <t>SG5-01033</t>
  </si>
  <si>
    <t>Asbestos Abatement - 2nd Foor --&gt; SG5</t>
  </si>
  <si>
    <t>RFI519-01015</t>
  </si>
  <si>
    <t>RFI #519 - MLJ Perform Survey &amp; Excavation</t>
  </si>
  <si>
    <t>RFI512-01005</t>
  </si>
  <si>
    <t>RFI #512 - SG 1-3 Steam Tunnel Abatement  - Submit</t>
  </si>
  <si>
    <t>RFI512-01010</t>
  </si>
  <si>
    <t>RFI #512 - SG 1-3 Steam Tunnel Abatement - Response</t>
  </si>
  <si>
    <t>RFI446-01005</t>
  </si>
  <si>
    <t>RFI #446 - SG 1-3 Steam Tunnel Abatement  - Submit</t>
  </si>
  <si>
    <t>RFI446-01010</t>
  </si>
  <si>
    <t>RFI #446 - SG 1-3 Steam Tunnel Abatement - Response</t>
  </si>
  <si>
    <t>RFI389-01005</t>
  </si>
  <si>
    <t>RFI #389 - SG 1-3 Steam Tunnel Abatement  - Submit</t>
  </si>
  <si>
    <t>RFI389-01010</t>
  </si>
  <si>
    <t>RFI #389 - SG 1-3 Steam Tunnel Abatement - Response</t>
  </si>
  <si>
    <t>CO077-01005</t>
  </si>
  <si>
    <t>CO077</t>
  </si>
  <si>
    <t>CO #77 - Scope Development - SG1-3 Steam Tunnel Abatement (RFI's 389,446,512)</t>
  </si>
  <si>
    <t>CO077-01010</t>
  </si>
  <si>
    <t>CO #77 - Scope Agreement - SG1-3 Steam Tunnel Abatement (RFI's 389,446,512)</t>
  </si>
  <si>
    <t>CO077-01015</t>
  </si>
  <si>
    <t>CO #77 - Submit Price - SG1-3 Steam Tunnel Abatement (RFI's 389,446,512)</t>
  </si>
  <si>
    <t>CO077-01020</t>
  </si>
  <si>
    <t>CO #77 -  Negotiate/Instruction - SG1-3 Steam Tunnel Abatement (RFI's 389,446,512)</t>
  </si>
  <si>
    <t>CO077-01025</t>
  </si>
  <si>
    <t>CO #77 - SG1-3 Steam Tunnel Abatement (RFI's 389,446,512)</t>
  </si>
  <si>
    <t>CO059-01045</t>
  </si>
  <si>
    <t>CO #59 (PDLCO1) - Remove Existing Ductbank East of SG7</t>
  </si>
  <si>
    <t>RFI462-01015</t>
  </si>
  <si>
    <t>RFI #462 - Second Floor Apt Gas Riser Relocation - OG1 - Submit</t>
  </si>
  <si>
    <t>RFI462-01020</t>
  </si>
  <si>
    <t>RFI #462 - Second Floor Apt Gas Riser Relocation - Response</t>
  </si>
  <si>
    <t>RFI548-01005</t>
  </si>
  <si>
    <t>RFI #548 - Second Floor Apt Gas Riser Relocation - Submit</t>
  </si>
  <si>
    <t>RFI548-01010</t>
  </si>
  <si>
    <t>RFI #548 - Second Floor Apt Gas Riser Relocation - Response</t>
  </si>
  <si>
    <t>RFI548-01015</t>
  </si>
  <si>
    <t>RFI #548 - Second Floor Apt Gas Riser Relocation - OG1</t>
  </si>
  <si>
    <t>RFI548-01020</t>
  </si>
  <si>
    <t>RFI #548 - Second Floor Apt Gas Riser Relocation - OG1 DOB Inspection Failed</t>
  </si>
  <si>
    <t>RFI548-01025</t>
  </si>
  <si>
    <t>RFI #548 - Second Floor Apt Gas Riser Relocation by NYCHA - OG1</t>
  </si>
  <si>
    <t>RFI548-01030</t>
  </si>
  <si>
    <t>RFI #548 - Second Floor Apt Gas Riser Relocation by NYCHA - SG4</t>
  </si>
  <si>
    <t>RFI548-01035</t>
  </si>
  <si>
    <t>RFI #548 - Second Floor Apt Gas Riser Relocation by NYCHA - SG5</t>
  </si>
  <si>
    <t>RFI548-01040</t>
  </si>
  <si>
    <t>RFI #548 - Second Floor Apt Gas Riser Relocation by NYCHA - SG3</t>
  </si>
  <si>
    <t>RFI548-01045</t>
  </si>
  <si>
    <t>RFI #548 - Second Floor Apt Gas Riser Relocation by NYCHA - OG2</t>
  </si>
  <si>
    <t>RFI548-01050</t>
  </si>
  <si>
    <t>RFI #548 - Second Floor Apt Gas Riser Relocation by NYCHA - OG3</t>
  </si>
  <si>
    <t>RFI548-01055</t>
  </si>
  <si>
    <t>RFI #548 - Second Floor Apt Gas Riser Relocation by NYCHA - OG4</t>
  </si>
  <si>
    <t>RFI548-01060</t>
  </si>
  <si>
    <t>RFI #548 - Second Floor Apt Gas Riser Relocation by NYCHA - OG5</t>
  </si>
  <si>
    <t>RFI548-01065</t>
  </si>
  <si>
    <t>RFI #548 - Second Floor Apt Gas Riser Relocation by NYCHA - OG6</t>
  </si>
  <si>
    <t>CO059-01011</t>
  </si>
  <si>
    <t>CO #59 (PDLCO1) - Provide Proposal inc pricing on alternatives - SGS - (FSE CO: 18-0016)</t>
  </si>
  <si>
    <t>CO059-01012</t>
  </si>
  <si>
    <t>CO #59 (PDLCO1) - NYCHA Confirm Scope - SGS - (FSE CO: 18-0016)</t>
  </si>
  <si>
    <t>SG6-02112</t>
  </si>
  <si>
    <t>CONDUIT ENCASE</t>
  </si>
  <si>
    <t>Encase Electrical Conduits - 1st Floor</t>
  </si>
  <si>
    <t>SG4-02232</t>
  </si>
  <si>
    <t>Encase Electrical Conduits - Cellar</t>
  </si>
  <si>
    <t>SG5-02217</t>
  </si>
  <si>
    <t>OG8-02117</t>
  </si>
  <si>
    <t>OG4-02022</t>
  </si>
  <si>
    <t>OG5-02017</t>
  </si>
  <si>
    <t>OG9-02117</t>
  </si>
  <si>
    <t>OG3-02022</t>
  </si>
  <si>
    <t>OG2-02022</t>
  </si>
  <si>
    <t>OG10-02117</t>
  </si>
  <si>
    <t>OG6-02022</t>
  </si>
  <si>
    <t>OG1-02017</t>
  </si>
  <si>
    <t>SG7-02117</t>
  </si>
  <si>
    <t>SG3-02017</t>
  </si>
  <si>
    <t>SG1-02037</t>
  </si>
  <si>
    <t>SG2-02022</t>
  </si>
  <si>
    <t>S8A-02142</t>
  </si>
  <si>
    <t>S8E-02032</t>
  </si>
  <si>
    <t>RFI546-01005</t>
  </si>
  <si>
    <t>RFI 546 - Tree Clash with Underground Steam OG East - Submit</t>
  </si>
  <si>
    <t>RFI546-01010</t>
  </si>
  <si>
    <t>RFI 546 - Tree Clash with Underground Steam OG East - Response</t>
  </si>
  <si>
    <t>DELAY-02105</t>
  </si>
  <si>
    <t>Delay - Unable to Pull Permit due to NYCHA Violations - OG4</t>
  </si>
  <si>
    <t>DELAY-02110</t>
  </si>
  <si>
    <t>Delay - Unable to Pull Permit due to NYCHA Violations - OG5</t>
  </si>
  <si>
    <t>CO059-01007</t>
  </si>
  <si>
    <t>CO #59 (PDLCO1) -  Negotiate Revised Scope - SGS and OGW Electrical Feeder Changes (RFI #370)</t>
  </si>
  <si>
    <t>CO059-01008</t>
  </si>
  <si>
    <t>CO #59 (PDLCO1) - Issue Instruction - SGS and OGW Electrical Feeder Changes (RFI #370)</t>
  </si>
  <si>
    <t>RFI589-01015</t>
  </si>
  <si>
    <t>RFI #589 - Site 8 Access Space - Response</t>
  </si>
  <si>
    <t>RFI589-01010</t>
  </si>
  <si>
    <t>RFI #589 - Site 8 Access Space - Submit</t>
  </si>
  <si>
    <t>DELAY-04005</t>
  </si>
  <si>
    <t>Remove AC units from First floor apartments OG4</t>
  </si>
  <si>
    <t>DELAY-04010</t>
  </si>
  <si>
    <t>Remove AC units from First floor apartments OG5</t>
  </si>
  <si>
    <t>DELAY-04015</t>
  </si>
  <si>
    <t>Remove AC units from First floor apartments OG3</t>
  </si>
  <si>
    <t>DELAY-04020</t>
  </si>
  <si>
    <t>Remove AC units from First floor apartments OG2</t>
  </si>
  <si>
    <t>DELAY-04025</t>
  </si>
  <si>
    <t>Remove AC units from First floor apartments OG6</t>
  </si>
  <si>
    <t>DELAY-04030</t>
  </si>
  <si>
    <t>Remove AC units from First floor apartments OG1</t>
  </si>
  <si>
    <t>DELAY-05005</t>
  </si>
  <si>
    <t>NYCHA Relocate Tenant Association Plants  --&gt; SG1 &amp; SG2</t>
  </si>
  <si>
    <t>CI NYCHA Update #27.1.1</t>
  </si>
  <si>
    <t>CO059-01000a</t>
  </si>
  <si>
    <t>CO #PCO 59 Rev 1 Issued 12/20/21</t>
  </si>
  <si>
    <t>CO059-01000b</t>
  </si>
  <si>
    <t>CO #PCO 59 Rev 2 Issued 1/10/22</t>
  </si>
  <si>
    <t>CO059-01000c</t>
  </si>
  <si>
    <t>CO #PCO 59 Initial Negotiation agreed 3/4/22</t>
  </si>
  <si>
    <t>CO059-01000d</t>
  </si>
  <si>
    <t>CO #PCO 59 Rev 3 Issued 3/25/22</t>
  </si>
  <si>
    <t>CO059-01000e</t>
  </si>
  <si>
    <t>CO #PCO 59 Rev 4 Issued 5/20</t>
  </si>
  <si>
    <t>CO059-01000f</t>
  </si>
  <si>
    <t>CO #PCO 59 Rev 5 issued 5/27</t>
  </si>
  <si>
    <t>CO059-01000g</t>
  </si>
  <si>
    <t>CO #PCO 59 Rev 6 issued 7/13</t>
  </si>
  <si>
    <t>CO059-01000h</t>
  </si>
  <si>
    <t>CO #PCO 59 - Meeting with EOR on 7/14</t>
  </si>
  <si>
    <t>CO059-01000i</t>
  </si>
  <si>
    <t>CO #PCO 59 Rev 7 issued 7/19 (2 options for EOR comments)</t>
  </si>
  <si>
    <t>CO059-01000j</t>
  </si>
  <si>
    <t>CO #PCO 59 Rev 8 issued 7/26</t>
  </si>
  <si>
    <t>CO059-01000k</t>
  </si>
  <si>
    <t>CO #PCO 59 - PCO 59 Scope Agreed 7/26</t>
  </si>
  <si>
    <t>CI NYCHA Update #27.19</t>
  </si>
  <si>
    <t>DELAY-01111</t>
  </si>
  <si>
    <t>Basement not in a suitable condition for Engineering - Site 8</t>
  </si>
  <si>
    <t>CI NYCHA Update #27.1</t>
  </si>
  <si>
    <t>COXXX-01005</t>
  </si>
  <si>
    <t>CO #XX (TBD) - SWO Issued for waterproofing existing buildings</t>
  </si>
  <si>
    <t>CO102-01005</t>
  </si>
  <si>
    <t>CO #102 - Scope Development - SGS Shutdown Temp Power</t>
  </si>
  <si>
    <t>CO102-01010</t>
  </si>
  <si>
    <t>CO #102 - Scope Agreement - SGS Shutdown Temp Power</t>
  </si>
  <si>
    <t>CO102-01015</t>
  </si>
  <si>
    <t>CO #102 - Submit Price - SGS Shutdown Temp Power</t>
  </si>
  <si>
    <t>CO102-01020</t>
  </si>
  <si>
    <t>CO #102 -  Negotiate/Instruction - SGS Shutdown Temp Power</t>
  </si>
  <si>
    <t>CO102-01025</t>
  </si>
  <si>
    <t>CO #102 -  Provide Temp Power for Shutdown</t>
  </si>
  <si>
    <t>CO100-01005</t>
  </si>
  <si>
    <t>CO #100 - Scope Development - Exterior Metal Panel Support SG7,OG8,OG9 OG10, Site 8</t>
  </si>
  <si>
    <t>CO100-01010</t>
  </si>
  <si>
    <t>CO #100 - Scope Agreement - Exterior Metal Panel Support SG7,OG8,OG9 OG10, Site 8</t>
  </si>
  <si>
    <t>CO100-01015</t>
  </si>
  <si>
    <t>CO #100 - Submit Price - Exterior Metal Panel Support SG7,OG8,OG9 OG10, Site 8</t>
  </si>
  <si>
    <t>CO100-01020</t>
  </si>
  <si>
    <t>CO #100 -  Negotiate/Instruction - Exterior Metal Panel Support SG7,OG8,OG9 OG10, Site 8</t>
  </si>
  <si>
    <t>CO100-01025</t>
  </si>
  <si>
    <t>CO #100 -  Install Additional Metal Panel Support SG7</t>
  </si>
  <si>
    <t>CO100-01030</t>
  </si>
  <si>
    <t>CO #100 -  Install Additional Metal Panel Support OG8</t>
  </si>
  <si>
    <t>CO100-01035</t>
  </si>
  <si>
    <t>CO #100 -  Install Additional Metal Panel Support OG9</t>
  </si>
  <si>
    <t>CO100-01040</t>
  </si>
  <si>
    <t>CO #100 -  Install Additional Metal Panel Support OG10</t>
  </si>
  <si>
    <t>CO100-01045</t>
  </si>
  <si>
    <t>CO #100 -  Install Additional Metal Panel Support S8A</t>
  </si>
  <si>
    <t>CO098-01005</t>
  </si>
  <si>
    <t>CO #98 - Scope Development - OG6 Structural Steel Interference</t>
  </si>
  <si>
    <t>CO098-01010</t>
  </si>
  <si>
    <t>CO #98 - Scope Agreement - OG6 Structural Steel Interference (PDL 10)</t>
  </si>
  <si>
    <t>CO098-01015</t>
  </si>
  <si>
    <t>CO #98 - Submit Price - OG6 Structural Steel Interference (PDL 10)</t>
  </si>
  <si>
    <t>CO098-01020</t>
  </si>
  <si>
    <t>CO #98 -  Negotiate/Instruction - OG6 Structural Steel Interference (PDL 10)</t>
  </si>
  <si>
    <t>CO098-01025</t>
  </si>
  <si>
    <t>CO #98 - Make changes to structural steel supports (PDL 10)</t>
  </si>
  <si>
    <t>CO093-01005</t>
  </si>
  <si>
    <t>CO #93 - Scope Development - Roof Access and ATS Room Door Issue</t>
  </si>
  <si>
    <t>CO093-01010</t>
  </si>
  <si>
    <t>CO #93 - Scope Agreement - Roof Access and ATS Room Door Issue</t>
  </si>
  <si>
    <t>CO093-01015</t>
  </si>
  <si>
    <t>CO #93 - Submit Price - Roof Access and ATS Room Door Issue</t>
  </si>
  <si>
    <t>CO093-01020</t>
  </si>
  <si>
    <t>CO #93 -  Negotiate/Instruction - Roof Access and ATS Room Door Issue</t>
  </si>
  <si>
    <t>CO093-01025</t>
  </si>
  <si>
    <t>CO #93 - Manufacture Steel - SG6</t>
  </si>
  <si>
    <t>CO093-01030</t>
  </si>
  <si>
    <t>CO #93 - Remove Blockwork and protect equipment - SG6</t>
  </si>
  <si>
    <t>CO093-01035</t>
  </si>
  <si>
    <t>CO #93 - Install Steel Supports - SG6</t>
  </si>
  <si>
    <t>CO093-01040</t>
  </si>
  <si>
    <t>CO #93 - Fireproof Steel Supports - SG6</t>
  </si>
  <si>
    <t>CO093-01105</t>
  </si>
  <si>
    <t>CO #93 - Manufacture Steel - OG8</t>
  </si>
  <si>
    <t>CO093-01110</t>
  </si>
  <si>
    <t>CO #93 - Remove Blockwork and protect equipment - OG8</t>
  </si>
  <si>
    <t>CO093-01115</t>
  </si>
  <si>
    <t>CO #93 - Install Steel Supports - OG8</t>
  </si>
  <si>
    <t>CO093-01120</t>
  </si>
  <si>
    <t>CO #93 - Fireproof Steel Supports - OG8</t>
  </si>
  <si>
    <t>CO093-01205</t>
  </si>
  <si>
    <t>CO #93 - Manufacture Steel - OG10</t>
  </si>
  <si>
    <t>CO093-01210</t>
  </si>
  <si>
    <t>CO #93 - Remove Blockwork and protect equipment - OG10</t>
  </si>
  <si>
    <t>CO093-01215</t>
  </si>
  <si>
    <t>CO #93 - Install Steel Supports - OG10</t>
  </si>
  <si>
    <t>CO093-01220</t>
  </si>
  <si>
    <t>CO #93 - Fireproof Steel Supports - OG10</t>
  </si>
  <si>
    <t>CO093-01315</t>
  </si>
  <si>
    <t>CO #93 - Cut Steel and blockwork and protect equipment - OG9</t>
  </si>
  <si>
    <t>CO093-01320</t>
  </si>
  <si>
    <t>CO #93 - Fireproof Steel Supports - OG9</t>
  </si>
  <si>
    <t>RFI589-01005</t>
  </si>
  <si>
    <t>RFI589-01020</t>
  </si>
  <si>
    <t>RFI625-01005</t>
  </si>
  <si>
    <t>RFI #625 - Site 8 Access Space - Submit</t>
  </si>
  <si>
    <t>RFI625-01010</t>
  </si>
  <si>
    <t>RFI #625 - Site 8 Access Space - Response</t>
  </si>
  <si>
    <t>RFI557-01005</t>
  </si>
  <si>
    <t>RFI #557 - 2nd FL Electrical Room Lockable Gas Valve - Submit</t>
  </si>
  <si>
    <t>RFI557-01010</t>
  </si>
  <si>
    <t>RFI #557 - 2nd FL Electrical Room Lockable Gas Valve - Response</t>
  </si>
  <si>
    <t>RFI557-01015</t>
  </si>
  <si>
    <t>RFI #557 - Weekly Progress Meeting Item 68.2 - 2nd Floor Apt DOB Approved Plumbing  Dwgs - NYCHA Rev. Schedule B</t>
  </si>
  <si>
    <t>CO108-01005</t>
  </si>
  <si>
    <t>CO #108 - Scope Development - Replace Steam &amp; Water Pipe under W33rd</t>
  </si>
  <si>
    <t>CO108-01010</t>
  </si>
  <si>
    <t>CO #108 - Scope Agreement - Replace Steam &amp; Water Pipe under W33rd (PDL Letter 11)</t>
  </si>
  <si>
    <t>CO108-01015</t>
  </si>
  <si>
    <t>CO #108 - Submit Price - Replace Steam &amp; Water Pipe under W33rd</t>
  </si>
  <si>
    <t>CO108-01020</t>
  </si>
  <si>
    <t>CO #108 -  Negotiate/Instruction - Replace Steam &amp; Water Pipe under W33rd</t>
  </si>
  <si>
    <t>CO108-01025</t>
  </si>
  <si>
    <t>CO #108 -  Prepare Shop Drawings</t>
  </si>
  <si>
    <t>CO108-01030</t>
  </si>
  <si>
    <t>CO #108 -  Review/Approve Shop Drawings</t>
  </si>
  <si>
    <t>CO108-01035</t>
  </si>
  <si>
    <t>CO #108 -  Procure Pipe</t>
  </si>
  <si>
    <t>CO108-01040</t>
  </si>
  <si>
    <t>CO #108 -  Perform Pipe Replacement</t>
  </si>
  <si>
    <t>RFI628-01005</t>
  </si>
  <si>
    <t>RFI #628 - Underground Steam Piping Route from OG8 to OG5 Street Crossing - Submit</t>
  </si>
  <si>
    <t>RFI628-01010</t>
  </si>
  <si>
    <t>RFI #628 - Underground Steam Piping Route from OG8 to OG5 Street Crossing - Response</t>
  </si>
  <si>
    <t>RFI518-01005</t>
  </si>
  <si>
    <t>RFI #518 PCOCO 68 Expose Existing Underground Pipe Under W33rd &amp; W35th St - Submit</t>
  </si>
  <si>
    <t>RFI518-01010</t>
  </si>
  <si>
    <t>RFI #518 PCOCO 68 Expose Existing Underground Pipe Under W33rd &amp; W35th St  - Response</t>
  </si>
  <si>
    <t>RFI501-01005</t>
  </si>
  <si>
    <t>RFI #501 - Underground Pipe Street Crossing at OG-5 - Submit</t>
  </si>
  <si>
    <t>RFI501-01010</t>
  </si>
  <si>
    <t>RFI #501 - Underground Pipe Street Crossing at OG-5 - Response</t>
  </si>
  <si>
    <t>RFI428-01005</t>
  </si>
  <si>
    <t>RFI #428 - Underground Pipe Street Crossing at OG-5 - Submit</t>
  </si>
  <si>
    <t>RFI428-01010</t>
  </si>
  <si>
    <t>RFI #428 - Underground Pipe Street Crossing at OG-5  - Response</t>
  </si>
  <si>
    <t>RFI426-01005</t>
  </si>
  <si>
    <t>RFI #426 - Underground Pipe insulation Street Crossing at OG-5, OG-3 &amp; S8 - Submit</t>
  </si>
  <si>
    <t>RFI426-01010</t>
  </si>
  <si>
    <t>RFI #426 - Underground Pipe insulation Street Crossing at OG-5, OG-3 &amp; S8  - Response</t>
  </si>
  <si>
    <t>RFI422-01005</t>
  </si>
  <si>
    <t>RFI #422 - Underground Pipe Street Crossing at 33rd St - Submit</t>
  </si>
  <si>
    <t>RFI422-01010</t>
  </si>
  <si>
    <t>RFI #422 - Underground Pipe Street Crossing at 33rd St - Response</t>
  </si>
  <si>
    <t>RFI398-01005</t>
  </si>
  <si>
    <t>RFI #398 - OG-5 Underground Street Crossing Electrical - Submit</t>
  </si>
  <si>
    <t>RFI398-01010</t>
  </si>
  <si>
    <t>RFI #398 - OG-5 Underground Street Crossing Electrical - Response</t>
  </si>
  <si>
    <t>RFI332-01005</t>
  </si>
  <si>
    <t>RFI #332 - OG8 Underground Pre-Engineered Pipe Layout &amp; POE - Submit</t>
  </si>
  <si>
    <t>RFI332-01010</t>
  </si>
  <si>
    <t>RFI #332 - OG8 Underground Pre-Engineered Pipe Layout &amp; POE - Response</t>
  </si>
  <si>
    <t>RFI304-01005</t>
  </si>
  <si>
    <t>RFI #304 - Potential Deterioration to underground pipe installed under previous contract - Submit</t>
  </si>
  <si>
    <t>RFI304-01010</t>
  </si>
  <si>
    <t>RFI #304 - Potential Deterioration to underground pipe installed under previous contract - Response</t>
  </si>
  <si>
    <t>RFI301-01005</t>
  </si>
  <si>
    <t>RFI #301 - Underground Pre-installed utilities - Package 2 - Submit</t>
  </si>
  <si>
    <t>RFI301-01010</t>
  </si>
  <si>
    <t>RFI #301 - Underground Pre-installed utilities - Package 2 - Response</t>
  </si>
  <si>
    <t>RFI283-01005</t>
  </si>
  <si>
    <t>RFI #283 - Revised OG8 Foundation Drawings - Submit</t>
  </si>
  <si>
    <t>RFI283-01010</t>
  </si>
  <si>
    <t>RFI #283 - Revised OG8 Foundation Drawings - Response</t>
  </si>
  <si>
    <t>RFI281-01005</t>
  </si>
  <si>
    <t>RFI #281 - OG-8 into OG-5 UG LPS POE connecting to interior new LPS routing / design - Submit</t>
  </si>
  <si>
    <t>RFI281-01010</t>
  </si>
  <si>
    <t>RFI #281 - OG-8 into OG-5 UG LPS POE connecting to interior new LPS routing / design - Response</t>
  </si>
  <si>
    <t>RFI200-01005</t>
  </si>
  <si>
    <t>RFI #200 - Package 2 Discrepancies with Electrical - Submit</t>
  </si>
  <si>
    <t>RFI200-01010</t>
  </si>
  <si>
    <t>RFI #200 - Package 2 Discrepancies with Electrical - Response</t>
  </si>
  <si>
    <t>RFI194-01005</t>
  </si>
  <si>
    <t>RFI #194 - Package 2 As-built Drawings - Submit</t>
  </si>
  <si>
    <t>RFI194-01010</t>
  </si>
  <si>
    <t>RFI #194 - Package 2 As-built Drawings - Response</t>
  </si>
  <si>
    <t>RFI111-01005</t>
  </si>
  <si>
    <t>RFI #111 - OG-5 to OG-8 Underground Electrical Conduit Ductbank - Submit</t>
  </si>
  <si>
    <t>RFI111-01010</t>
  </si>
  <si>
    <t>RFI #111 - OG-5 to OG-8 Underground Electrical Conduit Ductbank - Response</t>
  </si>
  <si>
    <t>RFI506-01005</t>
  </si>
  <si>
    <t>RFI #506 - Site 8 Underground Steam POE to Street Connection - Submit (CO #60)</t>
  </si>
  <si>
    <t>RFI506-01010</t>
  </si>
  <si>
    <t>RFI #506 - Site 8 Underground Steam POE to Street Connection - Response (CO #60)</t>
  </si>
  <si>
    <t>CI NYCHA Update #27.1.2</t>
  </si>
  <si>
    <t>CO060-01005</t>
  </si>
  <si>
    <t>CO #60 - Scope Development - Replace Steam &amp; Water Pipe under W35th Street</t>
  </si>
  <si>
    <t>CO060-01010</t>
  </si>
  <si>
    <t>CO #60 - Scope Agreement - Replace Steam &amp; Water Pipe under W35th Street</t>
  </si>
  <si>
    <t>CO060-01015</t>
  </si>
  <si>
    <t>CO #60 - Submit Price - Replace Steam &amp; Water Pipe under W35th Street</t>
  </si>
  <si>
    <t>CO060-01020</t>
  </si>
  <si>
    <t>CO #60 -  Negotiate - Replace Steam &amp; Water Pipe under W35th Street</t>
  </si>
  <si>
    <t>CO060-01025</t>
  </si>
  <si>
    <t>CO #60 -  Revise Scope - Additional Steam Pipe - OG3 to Site 8</t>
  </si>
  <si>
    <t>CO060-01030</t>
  </si>
  <si>
    <t>CO #60 - Revised Scope Agreement - Additional Steam Pipe - OG3 to Site 8</t>
  </si>
  <si>
    <t>CO060-01035</t>
  </si>
  <si>
    <t>CO #60 - Submit Revised Price - Additional Steam Pipe - OG3 to Site 8</t>
  </si>
  <si>
    <t>CO060-01040</t>
  </si>
  <si>
    <t>CO #60 -  Negotiate Revised Scope - Additional Steam Pipe - OG3 to Site 8</t>
  </si>
  <si>
    <t>CO060-01045</t>
  </si>
  <si>
    <t>CO #60 -  Prepare Drawings - Additional Steam Pipe - OG3 to Site 8</t>
  </si>
  <si>
    <t>CO060-01050</t>
  </si>
  <si>
    <t>CO #60 -  Review/Approve Drawings - Additional Steam Pipe - OG3 to Site 8</t>
  </si>
  <si>
    <t>CO060-01055</t>
  </si>
  <si>
    <t>CO #60 -  Procure Pipe - Additional Steam Pipe - OG3 to Site 8</t>
  </si>
  <si>
    <t>CO060-01060</t>
  </si>
  <si>
    <t>CO #60 -  Install Additional Steam Pipe - OG3 to Site 8</t>
  </si>
  <si>
    <t>RFI421-01005</t>
  </si>
  <si>
    <t>RFI #421 Underground Pipe Street Crossing at OG-3 - Submit  (CO #60)</t>
  </si>
  <si>
    <t>RFI421-01010</t>
  </si>
  <si>
    <t>RFI #421 Underground Pipe Street Crossing at OG-3 - Response  (CO #60)</t>
  </si>
  <si>
    <t>CI NYCHA Update #27.1.3</t>
  </si>
  <si>
    <t>CO122-01005</t>
  </si>
  <si>
    <t>CO #122 - Scope Development - SG3 AC Units &amp; Window Guards</t>
  </si>
  <si>
    <t>CO122-01010</t>
  </si>
  <si>
    <t>CO #122 - Scope Agreement - SG3 AC Units &amp; Window Guards (PDL Letter 12)</t>
  </si>
  <si>
    <t>CO122-01015</t>
  </si>
  <si>
    <t>CO #122 - Submit Price - SG3 AC Units &amp; Window Guards</t>
  </si>
  <si>
    <t>CO122-01020</t>
  </si>
  <si>
    <t>CO #122 -  Negotiate - SG3 AC Units &amp; Window Guards</t>
  </si>
  <si>
    <t>CO122-01025</t>
  </si>
  <si>
    <t>CO #122 -  Perform Work - SG3 AC Units &amp; Window Guards</t>
  </si>
  <si>
    <t>CO122-01030</t>
  </si>
  <si>
    <t>CO #122 -  Additional Time for Heating under Low Temperatures</t>
  </si>
  <si>
    <t>CI NYCHA Update #27.1.4</t>
  </si>
  <si>
    <t>CO123-01005</t>
  </si>
  <si>
    <t>CO #123 - Scope Development - Substitute for Cladding Design OG9, OG10, SG7, S8</t>
  </si>
  <si>
    <t>CO123-01010</t>
  </si>
  <si>
    <t>CO #123 - Scope Agreement - Substitute for Cladding Design OG9, OG10, SG7, S8</t>
  </si>
  <si>
    <t>CO123-01015</t>
  </si>
  <si>
    <t>CO #123 - Submit Price - Substitute for Cladding Design OG9, OG10, SG7, S8</t>
  </si>
  <si>
    <t>CO123-01020</t>
  </si>
  <si>
    <t>CO #123 -  Negotiate - Substitute for Cladding Design OG9, OG10, SG7, S8</t>
  </si>
  <si>
    <t>CO123-01025</t>
  </si>
  <si>
    <t>CO #123 -  Procure Materials - Substitute for Cladding Design OG9, OG10, SG7, S8</t>
  </si>
  <si>
    <t>CO123-01030</t>
  </si>
  <si>
    <t>CO #123 -  Perform Work @ OG9</t>
  </si>
  <si>
    <t>CO123-01040</t>
  </si>
  <si>
    <t>CO #123 -  Perform Work @ OG10</t>
  </si>
  <si>
    <t>CO123-01050</t>
  </si>
  <si>
    <t>CO #123 -  Perform Work @ SG7</t>
  </si>
  <si>
    <t>CO123-01060</t>
  </si>
  <si>
    <t>CO #123 -  Perform Work @ Site 8</t>
  </si>
  <si>
    <t>CO007-01037</t>
  </si>
  <si>
    <t>Install Boiler Accessories - OG8</t>
  </si>
  <si>
    <t>RFI127-01005</t>
  </si>
  <si>
    <t>RFI #127 - OG9 Structural Steel missing dimensions - Submit</t>
  </si>
  <si>
    <t>RFI127-01010</t>
  </si>
  <si>
    <t>RFI #127 - OG9 Structural Steel missing dimensions - Response</t>
  </si>
  <si>
    <t>RFI166-01005</t>
  </si>
  <si>
    <t>RFI #166 - Follow up RFI for RFI #127 - OG9 Missing Dimensions - Submit</t>
  </si>
  <si>
    <t>RFI166-01010</t>
  </si>
  <si>
    <t>RFI #166 - Follow up RFI for RFI #127 - OG9 Missing Dimensions - Response</t>
  </si>
  <si>
    <t>RFI619-01005</t>
  </si>
  <si>
    <t>RFI #619 - OG9 Windscreen vs Metal Panel - Submit</t>
  </si>
  <si>
    <t>RFI619-01010</t>
  </si>
  <si>
    <t>RFI #619 - OG9 Windscreen vs Metal Panel - Response</t>
  </si>
  <si>
    <t>RFI656-01005</t>
  </si>
  <si>
    <t>RFI #656 - Metal panel vs wind screen issue - Submit</t>
  </si>
  <si>
    <t>RFI656-01010</t>
  </si>
  <si>
    <t>RFI #656 - Metal panel vs wind screen issue - Response</t>
  </si>
  <si>
    <t>RFI672-01005</t>
  </si>
  <si>
    <t>RFI #672 - Follow Up to RFI 656: Metal Panel vs Wind Screen Issue - Submit</t>
  </si>
  <si>
    <t>RFI672-01010</t>
  </si>
  <si>
    <t>RFI #672 - Follow Up to RFI 656: Metal Panel vs Wind Screen Issue - Response</t>
  </si>
  <si>
    <t>RFI619-01015</t>
  </si>
  <si>
    <t>RFI #619 - Designer Review Options and provide direction to cut panels</t>
  </si>
  <si>
    <t>RFI663-01005</t>
  </si>
  <si>
    <t>RFI #663 - SG3 AC Units &amp; Window Guards - Submit</t>
  </si>
  <si>
    <t>RFI663-01010</t>
  </si>
  <si>
    <t>RFI #663 - SG3 AC Units &amp; Window Guards - Response</t>
  </si>
  <si>
    <t>RFI681-01005</t>
  </si>
  <si>
    <t>RFI #681 - SG3 Window Guards (Follow up to RFI 663) - Submit</t>
  </si>
  <si>
    <t>RFI681-01010</t>
  </si>
  <si>
    <t>RFI #681 - SG3 Window Guards (Follow up to RFI 663) - Response</t>
  </si>
  <si>
    <t>RFI690-01005</t>
  </si>
  <si>
    <t>RFI #690 - SG3 Window Guards (Follow up to RFI 663 &amp; 681) - Submit</t>
  </si>
  <si>
    <t>RFI690-01010</t>
  </si>
  <si>
    <t>RFI #690 - SG3 Window Guards (Follow up to RFI 663 &amp; 681) - Response</t>
  </si>
  <si>
    <t>RFI628-01015</t>
  </si>
  <si>
    <t>RFI #628 - Weekly Meeting Topic 68.12 OG5 to Street Connection (33rd Street Crossing)</t>
  </si>
  <si>
    <t>CO060-02030</t>
  </si>
  <si>
    <t>CO #60 - Weekly Meeting Topic 68.11 OG3 &amp; Site 8 Existing/New (35th Street Crossing)</t>
  </si>
  <si>
    <t>CO059-01037</t>
  </si>
  <si>
    <t>CO #59 (PDLCO1) - Con Ed Price and Schedule Shutdown</t>
  </si>
  <si>
    <t>CO060-01065</t>
  </si>
  <si>
    <t>CO #60 - Excavate at Curtain Wall for flood protection</t>
  </si>
  <si>
    <t>RFI421-01015</t>
  </si>
  <si>
    <t>RFI #421 - Weekly Meeting Topic 68.11 OG3 &amp; Site 8 Existing/New (35th Street Crossing)</t>
  </si>
  <si>
    <t>CO108-01045</t>
  </si>
  <si>
    <t>CO #108 -  Complete Remaining Curtain Wall affected by Change Order #108</t>
  </si>
  <si>
    <t>CO108-01012</t>
  </si>
  <si>
    <t>CO #108 - NYCHA formalize PDL</t>
  </si>
  <si>
    <t>DELAY-02035</t>
  </si>
  <si>
    <t>EOR file drawings for sewer connection SG6 (RFI 644 &amp; 686)</t>
  </si>
  <si>
    <t>DELAY-02040</t>
  </si>
  <si>
    <t>EOR file drawings for sewer connection OG8</t>
  </si>
  <si>
    <t>CI NYCHA Update #27.Construction.2.2.5.EFPC.4</t>
  </si>
  <si>
    <t>SG4-01763</t>
  </si>
  <si>
    <t>NYCHA Remove Temp Boilers @ SG4</t>
  </si>
  <si>
    <t>CO060-01027</t>
  </si>
  <si>
    <t>CO #60 - PDL Letter Issued for Materials Only</t>
  </si>
  <si>
    <t>CI NYCHA Update #27.Construction.1.5.5</t>
  </si>
  <si>
    <t>OGE-01766</t>
  </si>
  <si>
    <t>Place topsoil --&gt; OG Phase 4 (Building Perimeters)</t>
  </si>
  <si>
    <t>OGE-01767</t>
  </si>
  <si>
    <t>Place trees and plantings --&gt; OG Phase 4 (Building Perimeters)</t>
  </si>
  <si>
    <t>OGE-01768</t>
  </si>
  <si>
    <t>Place lawn --&gt; OG Phase 4 (Building Perimeters)</t>
  </si>
  <si>
    <t>CO060-01170</t>
  </si>
  <si>
    <t>CO #60 - Install remaining Concrete walkways affected by CO#60</t>
  </si>
  <si>
    <t>CO060-01070</t>
  </si>
  <si>
    <t>CO #60 - Form concrete footings at Curtain Wall for flood protection</t>
  </si>
  <si>
    <t>CO060-01075</t>
  </si>
  <si>
    <t>CO #60 - Rebar concrete footings at Curtain Wall for flood protection</t>
  </si>
  <si>
    <t>CO060-01080</t>
  </si>
  <si>
    <t>CO #60 - Pour concrete footings at Curtain Wall for flood protection</t>
  </si>
  <si>
    <t>CO060-01085</t>
  </si>
  <si>
    <t>CO #60 - Cure concrete footings at Curtain Wall for flood protection</t>
  </si>
  <si>
    <t>CO060-01090</t>
  </si>
  <si>
    <t>CO #60 - Strip Forms concrete footings at Curtain Wall for flood protection</t>
  </si>
  <si>
    <t>CO060-01095</t>
  </si>
  <si>
    <t>CO #60 - Backfill surrounding area at Curtain Wall for flood protection</t>
  </si>
  <si>
    <t>CI NYCHA Update #27.Construction.2.2.6.2</t>
  </si>
  <si>
    <t>SG4-03111</t>
  </si>
  <si>
    <t>Install Remaining Ductwork after MEP demo - 1st Floor</t>
  </si>
  <si>
    <t>SG4-03111a</t>
  </si>
  <si>
    <t>Handover Remaining Ductwork</t>
  </si>
  <si>
    <t>CO108-01011</t>
  </si>
  <si>
    <t>CO #108 - NYCHA Issue Instruction - Replace Steam &amp; Water Pipe under W33rd (PDL Letter 11)</t>
  </si>
  <si>
    <t>CI NYCHA Update #28.19</t>
  </si>
  <si>
    <t>RFI730-01010</t>
  </si>
  <si>
    <t>RFI #730 -  Phone Line for Smoke Detection Panel - Response</t>
  </si>
  <si>
    <t>RFI730-01005</t>
  </si>
  <si>
    <t>RFI #730 -  Phone Line for Smoke Detection Panel - Submit</t>
  </si>
  <si>
    <t>RFI718-01015</t>
  </si>
  <si>
    <t>RFI #718 -  Phone Line for Smoke Detection Panel - Response</t>
  </si>
  <si>
    <t>RFI718-01010</t>
  </si>
  <si>
    <t>RFI #718 -  Phone Line for Smoke Detection Panel - Submit</t>
  </si>
  <si>
    <t>RFI718-01005</t>
  </si>
  <si>
    <t>RFI #718 - Request by E-Mail - Phone Line for Smoke Detection Panel</t>
  </si>
  <si>
    <t>RFI692-01025</t>
  </si>
  <si>
    <t>RFI #692 -  Site 8-1 - Missing exterior foundation rebar detail - Fab/Del Rebar</t>
  </si>
  <si>
    <t>RFI692-01020</t>
  </si>
  <si>
    <t>RFI #692 -  Site 8-1 - Missing exterior foundation rebar detail - Review Shop Dwgs</t>
  </si>
  <si>
    <t>RFI692-01015</t>
  </si>
  <si>
    <t>RFI #692 -  Site 8-1 - Missing exterior foundation rebar detail - Submit Shop Dwgs</t>
  </si>
  <si>
    <t>RFI692-01010</t>
  </si>
  <si>
    <t>RFI #692 -  Site 8-1 - Missing exterior foundation rebar detail - Response</t>
  </si>
  <si>
    <t>RFI692-01005</t>
  </si>
  <si>
    <t>RFI #692 -  Site 8-1 - Missing exterior foundation rebar detail - Submit</t>
  </si>
  <si>
    <t>DELAY-05010</t>
  </si>
  <si>
    <t>Steam Leak - OG4 - 2nd Floor - Equipment Damage</t>
  </si>
  <si>
    <t>DELAY-01135</t>
  </si>
  <si>
    <t>Basement not in a suitable condition to continue work (Steam) - SG1</t>
  </si>
  <si>
    <t>DELAY-01130</t>
  </si>
  <si>
    <t>Basement not in a suitable condition to continue work (Sewage) - SG3</t>
  </si>
  <si>
    <t>CI NYCHA Update #28.1</t>
  </si>
  <si>
    <t>CO154-01025</t>
  </si>
  <si>
    <t>CO #154 - SG1 Steam Leak Repair</t>
  </si>
  <si>
    <t>CO154-01020</t>
  </si>
  <si>
    <t>CO #154 -  Negotiate/Instruction - SG1 Steam Leak Repair</t>
  </si>
  <si>
    <t>CO154-01015</t>
  </si>
  <si>
    <t>CO #154 - Submit Price - SG1 Steam Leak Repair</t>
  </si>
  <si>
    <t>CO154-01010</t>
  </si>
  <si>
    <t>CO #154 - Scope Agreement - SG1 Steam Leak Repair</t>
  </si>
  <si>
    <t>CO154-01005</t>
  </si>
  <si>
    <t>CO #154 - Scope Development - SG1 Steam Leak Repair</t>
  </si>
  <si>
    <t>CO141-01025</t>
  </si>
  <si>
    <t>CO #141 - Install Vita Link Cable - OG6</t>
  </si>
  <si>
    <t>CO141-01020</t>
  </si>
  <si>
    <t>CO #141 -  Negotiate/Instruction - OG6 Vita Link</t>
  </si>
  <si>
    <t>CO141-01015</t>
  </si>
  <si>
    <t>CO #141 - Submit Price - OG6 Vita Link</t>
  </si>
  <si>
    <t>CO141-01010</t>
  </si>
  <si>
    <t>CO #141 - Scope Agreement - OG6 Vita Link</t>
  </si>
  <si>
    <t>CO141-01005</t>
  </si>
  <si>
    <t>CO #141 - Scope Development - OG6 Vita Link</t>
  </si>
  <si>
    <t>CO136-01020</t>
  </si>
  <si>
    <t>CO #136 -  Negotiate/Instruction - Upsize ATS-HTP from 400A to 600A - SG3</t>
  </si>
  <si>
    <t>CO136-01015</t>
  </si>
  <si>
    <t>CO #136 - Submit Price - Upsize ATS-HTP from 400A to 600A - SG3</t>
  </si>
  <si>
    <t>CO136-01010</t>
  </si>
  <si>
    <t>CO #136 - Scope Agreement - Upsize ATS-HTP from 400A to 600A - SG3</t>
  </si>
  <si>
    <t>CO136-01005</t>
  </si>
  <si>
    <t>CO #136 - Scope Development - Upsize ATS-HTP from 400A to 600A - SG3</t>
  </si>
  <si>
    <t>CI NYCHA Update #28.1.4</t>
  </si>
  <si>
    <t>CO123-01022</t>
  </si>
  <si>
    <t>CO #123 - Review/Approve EIFS product data</t>
  </si>
  <si>
    <t>CO123-01021</t>
  </si>
  <si>
    <t>CO #123 - Submit EIFS product data</t>
  </si>
  <si>
    <t>CO063-01020</t>
  </si>
  <si>
    <t>CO #63 -  Negotiate/Instruction - Support for Electrical Conduit Concrete Encasements</t>
  </si>
  <si>
    <t>CO063-01015</t>
  </si>
  <si>
    <t>CO #63 - Submit Price - Support for Electrical Conduit Concrete Encasements</t>
  </si>
  <si>
    <t>CO063-01010</t>
  </si>
  <si>
    <t>CO #63 - Scope Agreement - Support for Electrical Conduit Concrete Encasements</t>
  </si>
  <si>
    <t>CO063-01005</t>
  </si>
  <si>
    <t>CO #63 - Scope Development - Support for Electrical Conduit Concrete Encasements</t>
  </si>
</sst>
</file>

<file path=xl/styles.xml><?xml version="1.0" encoding="utf-8"?>
<styleSheet xmlns="http://schemas.openxmlformats.org/spreadsheetml/2006/main">
  <numFmts count="5">
    <numFmt numFmtId="164" formatCode="_($* #,##0.00_);_($* (#,##0.00);_($* &quot;-&quot;??_);_(@_)"/>
    <numFmt numFmtId="165" formatCode="0.00%"/>
    <numFmt numFmtId="166" formatCode="mmmm"/>
    <numFmt numFmtId="165" formatCode="0.00%"/>
    <numFmt numFmtId="167" formatCode="_(* #,##0.00_);_(* (#,##0.00);_(* &quot;-&quot;??_);_(@_)"/>
    <numFmt numFmtId="168" formatCode="mm/dd/yyyy"/>
  </numFmts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3E3E2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Continuous" vertical="center" wrapText="1"/>
    </xf>
    <xf numFmtId="0" fontId="0" fillId="3" borderId="2" xfId="0" applyFill="1" applyBorder="1"/>
    <xf numFmtId="164" fontId="0" fillId="3" borderId="2" xfId="0" applyNumberFormat="1" applyFill="1" applyBorder="1"/>
    <xf numFmtId="165" fontId="0" fillId="3" borderId="2" xfId="0" applyNumberFormat="1" applyFill="1" applyBorder="1"/>
    <xf numFmtId="166" fontId="1" fillId="2" borderId="1" xfId="0" applyNumberFormat="1" applyFont="1" applyFill="1" applyBorder="1" applyAlignment="1">
      <alignment horizontal="centerContinuous" vertical="center" wrapText="1"/>
    </xf>
    <xf numFmtId="0" fontId="2" fillId="3" borderId="1" xfId="0" applyFont="1" applyFill="1" applyBorder="1" applyAlignment="1">
      <alignment horizontal="centerContinuous" vertical="center" wrapText="1"/>
    </xf>
    <xf numFmtId="0" fontId="1" fillId="2" borderId="0" xfId="0" applyFont="1" applyFill="1"/>
    <xf numFmtId="0" fontId="2" fillId="4" borderId="0" xfId="0" applyFont="1" applyFill="1"/>
    <xf numFmtId="165" fontId="0" fillId="5" borderId="2" xfId="0" applyNumberFormat="1" applyFill="1" applyBorder="1"/>
    <xf numFmtId="0" fontId="2" fillId="6" borderId="0" xfId="0" applyFont="1" applyFill="1" applyAlignment="1">
      <alignment horizontal="centerContinuous"/>
    </xf>
    <xf numFmtId="167" fontId="0" fillId="3" borderId="2" xfId="0" applyNumberFormat="1" applyFill="1" applyBorder="1"/>
    <xf numFmtId="168" fontId="0" fillId="3" borderId="2" xfId="0" applyNumberFormat="1" applyFill="1" applyBorder="1"/>
  </cellXfs>
  <cellStyles count="1">
    <cellStyle name="Normal" xfId="0" builtinId="0"/>
  </cellStyles>
  <dxfs count="2">
    <dxf>
      <font>
        <b/>
        <color rgb="FFD3D3D3"/>
      </font>
    </dxf>
    <dxf>
      <font>
        <b/>
        <color rgb="FF000000"/>
      </font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37"/>
  <sheetViews>
    <sheetView tabSelected="1" workbookViewId="0"/>
  </sheetViews>
  <sheetFormatPr defaultRowHeight="15"/>
  <cols>
    <col min="1" max="1" width="9.7109375" customWidth="1"/>
    <col min="2" max="2" width="50.7109375" customWidth="1"/>
    <col min="3" max="3" width="18.7109375" customWidth="1"/>
    <col min="4" max="4" width="17.7109375" customWidth="1"/>
    <col min="5" max="5" width="18.7109375" customWidth="1"/>
    <col min="6" max="6" width="18.7109375" customWidth="1"/>
    <col min="7" max="7" width="17.7109375" customWidth="1"/>
    <col min="8" max="8" width="18.7109375" customWidth="1"/>
    <col min="9" max="9" width="18.7109375" customWidth="1"/>
    <col min="10" max="10" width="18.7109375" customWidth="1"/>
    <col min="11" max="11" width="18.7109375" customWidth="1"/>
    <col min="12" max="12" width="18.7109375" customWidth="1"/>
    <col min="13" max="13" width="17.7109375" customWidth="1"/>
    <col min="14" max="14" width="18.7109375" customWidth="1"/>
    <col min="15" max="15" width="14.7109375" customWidth="1"/>
    <col min="16" max="16" width="11.7109375" customWidth="1"/>
    <col min="17" max="17" width="18.7109375" customWidth="1"/>
    <col min="18" max="18" width="18.7109375" customWidth="1"/>
    <col min="19" max="19" width="21.7109375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 t="s">
        <v>19</v>
      </c>
      <c r="B2" s="2" t="s">
        <v>20</v>
      </c>
      <c r="C2" s="3">
        <v>14032</v>
      </c>
      <c r="D2" s="3">
        <v>14032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f>SUM(D2:M2)</f>
        <v>0</v>
      </c>
      <c r="O2" s="3" t="s">
        <v>21</v>
      </c>
      <c r="P2" s="2" t="s">
        <v>22</v>
      </c>
      <c r="Q2" s="2" t="s">
        <v>23</v>
      </c>
      <c r="R2" s="2">
        <v>0</v>
      </c>
      <c r="S2" s="4">
        <f>IF(C2=0,0,N2/C2)</f>
        <v>0</v>
      </c>
    </row>
    <row r="3" spans="1:19">
      <c r="A3" s="2" t="s">
        <v>24</v>
      </c>
      <c r="B3" s="2" t="s">
        <v>25</v>
      </c>
      <c r="C3" s="3">
        <v>15736.31</v>
      </c>
      <c r="D3" s="3">
        <v>15736.31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f>SUM(D3:M3)</f>
        <v>0</v>
      </c>
      <c r="O3" s="3" t="s">
        <v>21</v>
      </c>
      <c r="P3" s="2" t="s">
        <v>22</v>
      </c>
      <c r="Q3" s="2" t="s">
        <v>23</v>
      </c>
      <c r="R3" s="2">
        <v>0</v>
      </c>
      <c r="S3" s="4">
        <f>IF(C3=0,0,N3/C3)</f>
        <v>0</v>
      </c>
    </row>
    <row r="4" spans="1:19">
      <c r="A4" s="2" t="s">
        <v>26</v>
      </c>
      <c r="B4" s="2" t="s">
        <v>27</v>
      </c>
      <c r="C4" s="3">
        <v>17042.53</v>
      </c>
      <c r="D4" s="3">
        <v>17042.53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f>SUM(D4:M4)</f>
        <v>0</v>
      </c>
      <c r="O4" s="3" t="s">
        <v>21</v>
      </c>
      <c r="P4" s="2" t="s">
        <v>22</v>
      </c>
      <c r="Q4" s="2" t="s">
        <v>23</v>
      </c>
      <c r="R4" s="2">
        <v>0</v>
      </c>
      <c r="S4" s="4">
        <f>IF(C4=0,0,N4/C4)</f>
        <v>0</v>
      </c>
    </row>
    <row r="5" spans="1:19">
      <c r="A5" s="2" t="s">
        <v>28</v>
      </c>
      <c r="B5" s="2" t="s">
        <v>29</v>
      </c>
      <c r="C5" s="3">
        <v>0</v>
      </c>
      <c r="D5" s="3">
        <v>17791.39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f>SUM(D5:M5)</f>
        <v>0</v>
      </c>
      <c r="O5" s="3" t="s">
        <v>21</v>
      </c>
      <c r="P5" s="2" t="s">
        <v>22</v>
      </c>
      <c r="Q5" s="2" t="s">
        <v>23</v>
      </c>
      <c r="R5" s="2">
        <v>0</v>
      </c>
      <c r="S5" s="4">
        <f>IF(C5=0,0,N5/C5)</f>
        <v>0</v>
      </c>
    </row>
    <row r="6" spans="1:19">
      <c r="A6" s="2" t="s">
        <v>30</v>
      </c>
      <c r="B6" s="2" t="s">
        <v>31</v>
      </c>
      <c r="C6" s="3">
        <v>15000</v>
      </c>
      <c r="D6" s="3">
        <v>14912.24</v>
      </c>
      <c r="E6" s="3">
        <v>543.8525</v>
      </c>
      <c r="F6" s="3">
        <v>543.8525</v>
      </c>
      <c r="G6" s="3">
        <v>543.8525</v>
      </c>
      <c r="H6" s="3">
        <v>543.8525</v>
      </c>
      <c r="I6" s="3">
        <v>543.8525</v>
      </c>
      <c r="J6" s="3">
        <v>543.8525</v>
      </c>
      <c r="K6" s="3">
        <v>543.8525</v>
      </c>
      <c r="L6" s="3">
        <v>0</v>
      </c>
      <c r="M6" s="3">
        <v>0</v>
      </c>
      <c r="N6" s="3">
        <f>SUM(D6:M6)</f>
        <v>0</v>
      </c>
      <c r="O6" s="3" t="s">
        <v>21</v>
      </c>
      <c r="P6" s="2" t="s">
        <v>22</v>
      </c>
      <c r="Q6" s="2" t="s">
        <v>23</v>
      </c>
      <c r="R6" s="2">
        <v>0</v>
      </c>
      <c r="S6" s="4">
        <f>IF(C6=0,0,N6/C6)</f>
        <v>0</v>
      </c>
    </row>
    <row r="7" spans="1:19">
      <c r="A7" s="2" t="s">
        <v>32</v>
      </c>
      <c r="B7" s="2" t="s">
        <v>33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f>SUM(D7:M7)</f>
        <v>0</v>
      </c>
      <c r="O7" s="3" t="s">
        <v>21</v>
      </c>
      <c r="P7" s="2" t="s">
        <v>22</v>
      </c>
      <c r="Q7" s="2" t="s">
        <v>23</v>
      </c>
      <c r="R7" s="2">
        <v>0</v>
      </c>
      <c r="S7" s="4">
        <f>IF(C7=0,0,N7/C7)</f>
        <v>0</v>
      </c>
    </row>
    <row r="8" spans="1:19">
      <c r="A8" s="2" t="s">
        <v>34</v>
      </c>
      <c r="B8" s="2" t="s">
        <v>35</v>
      </c>
      <c r="C8" s="3">
        <v>2500</v>
      </c>
      <c r="D8" s="3">
        <v>2500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f>SUM(D8:M8)</f>
        <v>0</v>
      </c>
      <c r="O8" s="3" t="s">
        <v>21</v>
      </c>
      <c r="P8" s="2" t="s">
        <v>22</v>
      </c>
      <c r="Q8" s="2" t="s">
        <v>23</v>
      </c>
      <c r="R8" s="2">
        <v>0</v>
      </c>
      <c r="S8" s="4">
        <f>IF(C8=0,0,N8/C8)</f>
        <v>0</v>
      </c>
    </row>
    <row r="9" spans="1:19">
      <c r="A9" s="2" t="s">
        <v>36</v>
      </c>
      <c r="B9" s="2" t="s">
        <v>37</v>
      </c>
      <c r="C9" s="3">
        <v>11667.88</v>
      </c>
      <c r="D9" s="3">
        <v>11667.88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f>SUM(D9:M9)</f>
        <v>0</v>
      </c>
      <c r="O9" s="3" t="s">
        <v>21</v>
      </c>
      <c r="P9" s="2" t="s">
        <v>22</v>
      </c>
      <c r="Q9" s="2" t="s">
        <v>23</v>
      </c>
      <c r="R9" s="2">
        <v>0</v>
      </c>
      <c r="S9" s="4">
        <f>IF(C9=0,0,N9/C9)</f>
        <v>0</v>
      </c>
    </row>
    <row r="10" spans="1:19">
      <c r="A10" s="2" t="s">
        <v>38</v>
      </c>
      <c r="B10" s="2" t="s">
        <v>39</v>
      </c>
      <c r="C10" s="3">
        <v>7468.26</v>
      </c>
      <c r="D10" s="3">
        <v>7468.26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f>SUM(D10:M10)</f>
        <v>0</v>
      </c>
      <c r="O10" s="3" t="s">
        <v>21</v>
      </c>
      <c r="P10" s="2" t="s">
        <v>22</v>
      </c>
      <c r="Q10" s="2" t="s">
        <v>23</v>
      </c>
      <c r="R10" s="2">
        <v>0</v>
      </c>
      <c r="S10" s="4">
        <f>IF(C10=0,0,N10/C10)</f>
        <v>0</v>
      </c>
    </row>
    <row r="11" spans="1:19">
      <c r="A11" s="2" t="s">
        <v>40</v>
      </c>
      <c r="B11" s="2" t="s">
        <v>41</v>
      </c>
      <c r="C11" s="3">
        <v>21773.44</v>
      </c>
      <c r="D11" s="3">
        <v>21773.44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f>SUM(D11:M11)</f>
        <v>0</v>
      </c>
      <c r="O11" s="3" t="s">
        <v>21</v>
      </c>
      <c r="P11" s="2" t="s">
        <v>22</v>
      </c>
      <c r="Q11" s="2" t="s">
        <v>23</v>
      </c>
      <c r="R11" s="2">
        <v>0</v>
      </c>
      <c r="S11" s="4">
        <f>IF(C11=0,0,N11/C11)</f>
        <v>0</v>
      </c>
    </row>
    <row r="12" spans="1:19">
      <c r="A12" s="2" t="s">
        <v>42</v>
      </c>
      <c r="B12" s="2" t="s">
        <v>43</v>
      </c>
      <c r="C12" s="3">
        <v>18064.37</v>
      </c>
      <c r="D12" s="3">
        <v>18064.37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f>SUM(D12:M12)</f>
        <v>0</v>
      </c>
      <c r="O12" s="3" t="s">
        <v>21</v>
      </c>
      <c r="P12" s="2" t="s">
        <v>22</v>
      </c>
      <c r="Q12" s="2" t="s">
        <v>23</v>
      </c>
      <c r="R12" s="2">
        <v>0</v>
      </c>
      <c r="S12" s="4">
        <f>IF(C12=0,0,N12/C12)</f>
        <v>0</v>
      </c>
    </row>
    <row r="13" spans="1:19">
      <c r="A13" s="2" t="s">
        <v>44</v>
      </c>
      <c r="B13" s="2" t="s">
        <v>45</v>
      </c>
      <c r="C13" s="3">
        <v>20378.14</v>
      </c>
      <c r="D13" s="3">
        <v>372.43</v>
      </c>
      <c r="E13" s="3">
        <v>2500.71375</v>
      </c>
      <c r="F13" s="3">
        <v>2500.71375</v>
      </c>
      <c r="G13" s="3">
        <v>2500.71375</v>
      </c>
      <c r="H13" s="3">
        <v>2500.71375</v>
      </c>
      <c r="I13" s="3">
        <v>2500.71375</v>
      </c>
      <c r="J13" s="3">
        <v>2500.71375</v>
      </c>
      <c r="K13" s="3">
        <v>2500.71375</v>
      </c>
      <c r="L13" s="3">
        <v>0</v>
      </c>
      <c r="M13" s="3">
        <v>0</v>
      </c>
      <c r="N13" s="3">
        <f>SUM(D13:M13)</f>
        <v>0</v>
      </c>
      <c r="O13" s="3" t="s">
        <v>21</v>
      </c>
      <c r="P13" s="2" t="s">
        <v>22</v>
      </c>
      <c r="Q13" s="2" t="s">
        <v>23</v>
      </c>
      <c r="R13" s="2">
        <v>0</v>
      </c>
      <c r="S13" s="4">
        <f>IF(C13=0,0,N13/C13)</f>
        <v>0</v>
      </c>
    </row>
    <row r="14" spans="1:19">
      <c r="A14" s="2" t="s">
        <v>46</v>
      </c>
      <c r="B14" s="2" t="s">
        <v>47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f>SUM(D14:M14)</f>
        <v>0</v>
      </c>
      <c r="O14" s="3" t="s">
        <v>21</v>
      </c>
      <c r="P14" s="2" t="s">
        <v>22</v>
      </c>
      <c r="Q14" s="2" t="s">
        <v>23</v>
      </c>
      <c r="R14" s="2">
        <v>0</v>
      </c>
      <c r="S14" s="4">
        <f>IF(C14=0,0,N14/C14)</f>
        <v>0</v>
      </c>
    </row>
    <row r="15" spans="1:19">
      <c r="A15" s="2" t="s">
        <v>48</v>
      </c>
      <c r="B15" s="2" t="s">
        <v>49</v>
      </c>
      <c r="C15" s="3">
        <v>1285.34</v>
      </c>
      <c r="D15" s="3">
        <v>1285.34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f>SUM(D15:M15)</f>
        <v>0</v>
      </c>
      <c r="O15" s="3" t="s">
        <v>21</v>
      </c>
      <c r="P15" s="2" t="s">
        <v>22</v>
      </c>
      <c r="Q15" s="2" t="s">
        <v>23</v>
      </c>
      <c r="R15" s="2">
        <v>0</v>
      </c>
      <c r="S15" s="4">
        <f>IF(C15=0,0,N15/C15)</f>
        <v>0</v>
      </c>
    </row>
    <row r="16" spans="1:19">
      <c r="A16" s="2" t="s">
        <v>50</v>
      </c>
      <c r="B16" s="2" t="s">
        <v>51</v>
      </c>
      <c r="C16" s="3">
        <v>1678.93</v>
      </c>
      <c r="D16" s="3">
        <v>1678.93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f>SUM(D16:M16)</f>
        <v>0</v>
      </c>
      <c r="O16" s="3" t="s">
        <v>21</v>
      </c>
      <c r="P16" s="2" t="s">
        <v>22</v>
      </c>
      <c r="Q16" s="2" t="s">
        <v>23</v>
      </c>
      <c r="R16" s="2">
        <v>0</v>
      </c>
      <c r="S16" s="4">
        <f>IF(C16=0,0,N16/C16)</f>
        <v>0</v>
      </c>
    </row>
    <row r="17" spans="1:19">
      <c r="A17" s="2" t="s">
        <v>52</v>
      </c>
      <c r="B17" s="2" t="s">
        <v>53</v>
      </c>
      <c r="C17" s="3">
        <v>164120.78</v>
      </c>
      <c r="D17" s="3">
        <v>30850.89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f>SUM(D17:M17)</f>
        <v>0</v>
      </c>
      <c r="O17" s="3" t="s">
        <v>54</v>
      </c>
      <c r="P17" s="2" t="s">
        <v>55</v>
      </c>
      <c r="Q17" s="2" t="s">
        <v>23</v>
      </c>
      <c r="R17" s="2">
        <v>0</v>
      </c>
      <c r="S17" s="4">
        <f>IF(C17=0,0,N17/C17)</f>
        <v>0</v>
      </c>
    </row>
    <row r="18" spans="1:19">
      <c r="A18" s="2" t="s">
        <v>56</v>
      </c>
      <c r="B18" s="2" t="s">
        <v>57</v>
      </c>
      <c r="C18" s="3">
        <v>205770.46</v>
      </c>
      <c r="D18" s="3">
        <v>5887.46</v>
      </c>
      <c r="E18" s="3">
        <v>24985.375</v>
      </c>
      <c r="F18" s="3">
        <v>24985.375</v>
      </c>
      <c r="G18" s="3">
        <v>24985.375</v>
      </c>
      <c r="H18" s="3">
        <v>24985.375</v>
      </c>
      <c r="I18" s="3">
        <v>24985.375</v>
      </c>
      <c r="J18" s="3">
        <v>24985.375</v>
      </c>
      <c r="K18" s="3">
        <v>24985.375</v>
      </c>
      <c r="L18" s="3">
        <v>0</v>
      </c>
      <c r="M18" s="3">
        <v>0</v>
      </c>
      <c r="N18" s="3">
        <f>SUM(D18:M18)</f>
        <v>0</v>
      </c>
      <c r="O18" s="3" t="s">
        <v>21</v>
      </c>
      <c r="P18" s="2" t="s">
        <v>22</v>
      </c>
      <c r="Q18" s="2" t="s">
        <v>23</v>
      </c>
      <c r="R18" s="2">
        <v>0</v>
      </c>
      <c r="S18" s="4">
        <f>IF(C18=0,0,N18/C18)</f>
        <v>0</v>
      </c>
    </row>
    <row r="19" spans="1:19">
      <c r="A19" s="2" t="s">
        <v>58</v>
      </c>
      <c r="B19" s="2" t="s">
        <v>59</v>
      </c>
      <c r="C19" s="3">
        <v>2387.08</v>
      </c>
      <c r="D19" s="3">
        <v>0</v>
      </c>
      <c r="E19" s="3">
        <v>298.385</v>
      </c>
      <c r="F19" s="3">
        <v>298.385</v>
      </c>
      <c r="G19" s="3">
        <v>298.385</v>
      </c>
      <c r="H19" s="3">
        <v>298.385</v>
      </c>
      <c r="I19" s="3">
        <v>298.385</v>
      </c>
      <c r="J19" s="3">
        <v>298.385</v>
      </c>
      <c r="K19" s="3">
        <v>298.385</v>
      </c>
      <c r="L19" s="3">
        <v>0</v>
      </c>
      <c r="M19" s="3">
        <v>0</v>
      </c>
      <c r="N19" s="3">
        <f>SUM(D19:M19)</f>
        <v>0</v>
      </c>
      <c r="O19" s="3" t="s">
        <v>21</v>
      </c>
      <c r="P19" s="2" t="s">
        <v>22</v>
      </c>
      <c r="Q19" s="2" t="s">
        <v>23</v>
      </c>
      <c r="R19" s="2">
        <v>0</v>
      </c>
      <c r="S19" s="4">
        <f>IF(C19=0,0,N19/C19)</f>
        <v>0</v>
      </c>
    </row>
    <row r="20" spans="1:19">
      <c r="A20" s="2" t="s">
        <v>60</v>
      </c>
      <c r="B20" s="2" t="s">
        <v>61</v>
      </c>
      <c r="C20" s="3">
        <v>60000</v>
      </c>
      <c r="D20" s="3">
        <v>62577.96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f>SUM(D20:M20)</f>
        <v>0</v>
      </c>
      <c r="O20" s="3" t="s">
        <v>21</v>
      </c>
      <c r="P20" s="2" t="s">
        <v>22</v>
      </c>
      <c r="Q20" s="2" t="s">
        <v>23</v>
      </c>
      <c r="R20" s="2">
        <v>0</v>
      </c>
      <c r="S20" s="4">
        <f>IF(C20=0,0,N20/C20)</f>
        <v>0</v>
      </c>
    </row>
    <row r="21" spans="1:19">
      <c r="A21" s="2" t="s">
        <v>62</v>
      </c>
      <c r="B21" s="2" t="s">
        <v>63</v>
      </c>
      <c r="C21" s="3">
        <v>1941.36</v>
      </c>
      <c r="D21" s="3">
        <v>1941.36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f>SUM(D21:M21)</f>
        <v>0</v>
      </c>
      <c r="O21" s="3" t="s">
        <v>21</v>
      </c>
      <c r="P21" s="2" t="s">
        <v>22</v>
      </c>
      <c r="Q21" s="2" t="s">
        <v>23</v>
      </c>
      <c r="R21" s="2">
        <v>0</v>
      </c>
      <c r="S21" s="4">
        <f>IF(C21=0,0,N21/C21)</f>
        <v>0</v>
      </c>
    </row>
    <row r="22" spans="1:19">
      <c r="A22" s="2" t="s">
        <v>64</v>
      </c>
      <c r="B22" s="2" t="s">
        <v>65</v>
      </c>
      <c r="C22" s="3">
        <v>5968.61</v>
      </c>
      <c r="D22" s="3">
        <v>5968.61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f>SUM(D22:M22)</f>
        <v>0</v>
      </c>
      <c r="O22" s="3" t="s">
        <v>21</v>
      </c>
      <c r="P22" s="2" t="s">
        <v>22</v>
      </c>
      <c r="Q22" s="2" t="s">
        <v>23</v>
      </c>
      <c r="R22" s="2">
        <v>0</v>
      </c>
      <c r="S22" s="4">
        <f>IF(C22=0,0,N22/C22)</f>
        <v>0</v>
      </c>
    </row>
    <row r="23" spans="1:19">
      <c r="A23" s="2" t="s">
        <v>66</v>
      </c>
      <c r="B23" s="2" t="s">
        <v>67</v>
      </c>
      <c r="C23" s="3">
        <v>59605.91</v>
      </c>
      <c r="D23" s="3">
        <v>7156.91</v>
      </c>
      <c r="E23" s="3">
        <v>6556.125</v>
      </c>
      <c r="F23" s="3">
        <v>6556.125</v>
      </c>
      <c r="G23" s="3">
        <v>6556.125</v>
      </c>
      <c r="H23" s="3">
        <v>6556.125</v>
      </c>
      <c r="I23" s="3">
        <v>6556.125</v>
      </c>
      <c r="J23" s="3">
        <v>6556.125</v>
      </c>
      <c r="K23" s="3">
        <v>6556.125</v>
      </c>
      <c r="L23" s="3">
        <v>0</v>
      </c>
      <c r="M23" s="3">
        <v>0</v>
      </c>
      <c r="N23" s="3">
        <f>SUM(D23:M23)</f>
        <v>0</v>
      </c>
      <c r="O23" s="3" t="s">
        <v>21</v>
      </c>
      <c r="P23" s="2" t="s">
        <v>22</v>
      </c>
      <c r="Q23" s="2" t="s">
        <v>23</v>
      </c>
      <c r="R23" s="2">
        <v>0</v>
      </c>
      <c r="S23" s="4">
        <f>IF(C23=0,0,N23/C23)</f>
        <v>0</v>
      </c>
    </row>
    <row r="24" spans="1:19">
      <c r="A24" s="2" t="s">
        <v>68</v>
      </c>
      <c r="B24" s="2" t="s">
        <v>69</v>
      </c>
      <c r="C24" s="3">
        <v>64820.84</v>
      </c>
      <c r="D24" s="3">
        <v>1417</v>
      </c>
      <c r="E24" s="3">
        <v>8003.053749999999</v>
      </c>
      <c r="F24" s="3">
        <v>8003.053749999999</v>
      </c>
      <c r="G24" s="3">
        <v>8003.053749999999</v>
      </c>
      <c r="H24" s="3">
        <v>8003.053749999999</v>
      </c>
      <c r="I24" s="3">
        <v>8003.053749999999</v>
      </c>
      <c r="J24" s="3">
        <v>8003.053749999999</v>
      </c>
      <c r="K24" s="3">
        <v>8003.053749999999</v>
      </c>
      <c r="L24" s="3">
        <v>0</v>
      </c>
      <c r="M24" s="3">
        <v>0</v>
      </c>
      <c r="N24" s="3">
        <f>SUM(D24:M24)</f>
        <v>0</v>
      </c>
      <c r="O24" s="3" t="s">
        <v>21</v>
      </c>
      <c r="P24" s="2" t="s">
        <v>22</v>
      </c>
      <c r="Q24" s="2" t="s">
        <v>23</v>
      </c>
      <c r="R24" s="2">
        <v>0</v>
      </c>
      <c r="S24" s="4">
        <f>IF(C24=0,0,N24/C24)</f>
        <v>0</v>
      </c>
    </row>
    <row r="25" spans="1:19">
      <c r="A25" s="2" t="s">
        <v>70</v>
      </c>
      <c r="B25" s="2" t="s">
        <v>71</v>
      </c>
      <c r="C25" s="3">
        <v>76640</v>
      </c>
      <c r="D25" s="3">
        <v>30736.74</v>
      </c>
      <c r="E25" s="3">
        <v>6206.225</v>
      </c>
      <c r="F25" s="3">
        <v>6206.225</v>
      </c>
      <c r="G25" s="3">
        <v>6206.225</v>
      </c>
      <c r="H25" s="3">
        <v>6206.225</v>
      </c>
      <c r="I25" s="3">
        <v>6206.225</v>
      </c>
      <c r="J25" s="3">
        <v>6206.225</v>
      </c>
      <c r="K25" s="3">
        <v>6206.225</v>
      </c>
      <c r="L25" s="3">
        <v>0</v>
      </c>
      <c r="M25" s="3">
        <v>0</v>
      </c>
      <c r="N25" s="3">
        <f>SUM(D25:M25)</f>
        <v>0</v>
      </c>
      <c r="O25" s="3" t="s">
        <v>21</v>
      </c>
      <c r="P25" s="2" t="s">
        <v>22</v>
      </c>
      <c r="Q25" s="2" t="s">
        <v>23</v>
      </c>
      <c r="R25" s="2">
        <v>0</v>
      </c>
      <c r="S25" s="4">
        <f>IF(C25=0,0,N25/C25)</f>
        <v>0</v>
      </c>
    </row>
    <row r="26" spans="1:19">
      <c r="A26" s="2" t="s">
        <v>72</v>
      </c>
      <c r="B26" s="2" t="s">
        <v>73</v>
      </c>
      <c r="C26" s="3">
        <v>21947.23</v>
      </c>
      <c r="D26" s="3">
        <v>0</v>
      </c>
      <c r="E26" s="3">
        <v>0</v>
      </c>
      <c r="F26" s="3">
        <v>21947.23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f>SUM(D26:M26)</f>
        <v>0</v>
      </c>
      <c r="O26" s="3" t="s">
        <v>21</v>
      </c>
      <c r="P26" s="2" t="s">
        <v>22</v>
      </c>
      <c r="Q26" s="2" t="s">
        <v>23</v>
      </c>
      <c r="R26" s="2">
        <v>0</v>
      </c>
      <c r="S26" s="4">
        <f>IF(C26=0,0,N26/C26)</f>
        <v>0</v>
      </c>
    </row>
    <row r="27" spans="1:19">
      <c r="A27" s="2" t="s">
        <v>74</v>
      </c>
      <c r="B27" s="2" t="s">
        <v>75</v>
      </c>
      <c r="C27" s="3">
        <v>185547.35</v>
      </c>
      <c r="D27" s="3">
        <v>0</v>
      </c>
      <c r="E27" s="3">
        <v>23193.41875</v>
      </c>
      <c r="F27" s="3">
        <v>23193.41875</v>
      </c>
      <c r="G27" s="3">
        <v>23193.41875</v>
      </c>
      <c r="H27" s="3">
        <v>23193.41875</v>
      </c>
      <c r="I27" s="3">
        <v>23193.41875</v>
      </c>
      <c r="J27" s="3">
        <v>23193.41875</v>
      </c>
      <c r="K27" s="3">
        <v>23193.41875</v>
      </c>
      <c r="L27" s="3">
        <v>0</v>
      </c>
      <c r="M27" s="3">
        <v>0</v>
      </c>
      <c r="N27" s="3">
        <f>SUM(D27:M27)</f>
        <v>0</v>
      </c>
      <c r="O27" s="3" t="s">
        <v>21</v>
      </c>
      <c r="P27" s="2" t="s">
        <v>22</v>
      </c>
      <c r="Q27" s="2" t="s">
        <v>23</v>
      </c>
      <c r="R27" s="2">
        <v>0</v>
      </c>
      <c r="S27" s="4">
        <f>IF(C27=0,0,N27/C27)</f>
        <v>0</v>
      </c>
    </row>
    <row r="28" spans="1:19">
      <c r="A28" s="2" t="s">
        <v>76</v>
      </c>
      <c r="B28" s="2" t="s">
        <v>77</v>
      </c>
      <c r="C28" s="3">
        <v>21203.36</v>
      </c>
      <c r="D28" s="3">
        <v>0</v>
      </c>
      <c r="E28" s="3">
        <v>2650.42</v>
      </c>
      <c r="F28" s="3">
        <v>2650.42</v>
      </c>
      <c r="G28" s="3">
        <v>2650.42</v>
      </c>
      <c r="H28" s="3">
        <v>2650.42</v>
      </c>
      <c r="I28" s="3">
        <v>2650.42</v>
      </c>
      <c r="J28" s="3">
        <v>2650.42</v>
      </c>
      <c r="K28" s="3">
        <v>2650.42</v>
      </c>
      <c r="L28" s="3">
        <v>0</v>
      </c>
      <c r="M28" s="3">
        <v>0</v>
      </c>
      <c r="N28" s="3">
        <f>SUM(D28:M28)</f>
        <v>0</v>
      </c>
      <c r="O28" s="3" t="s">
        <v>21</v>
      </c>
      <c r="P28" s="2" t="s">
        <v>22</v>
      </c>
      <c r="Q28" s="2" t="s">
        <v>23</v>
      </c>
      <c r="R28" s="2">
        <v>0</v>
      </c>
      <c r="S28" s="4">
        <f>IF(C28=0,0,N28/C28)</f>
        <v>0</v>
      </c>
    </row>
    <row r="29" spans="1:19">
      <c r="A29" s="2" t="s">
        <v>78</v>
      </c>
      <c r="B29" s="2" t="s">
        <v>79</v>
      </c>
      <c r="C29" s="3">
        <v>69207.97</v>
      </c>
      <c r="D29" s="3">
        <v>0</v>
      </c>
      <c r="E29" s="3">
        <v>8650.99625</v>
      </c>
      <c r="F29" s="3">
        <v>8650.99625</v>
      </c>
      <c r="G29" s="3">
        <v>8650.99625</v>
      </c>
      <c r="H29" s="3">
        <v>8650.99625</v>
      </c>
      <c r="I29" s="3">
        <v>8650.99625</v>
      </c>
      <c r="J29" s="3">
        <v>8650.99625</v>
      </c>
      <c r="K29" s="3">
        <v>8650.99625</v>
      </c>
      <c r="L29" s="3">
        <v>0</v>
      </c>
      <c r="M29" s="3">
        <v>0</v>
      </c>
      <c r="N29" s="3">
        <f>SUM(D29:M29)</f>
        <v>0</v>
      </c>
      <c r="O29" s="3" t="s">
        <v>21</v>
      </c>
      <c r="P29" s="2" t="s">
        <v>22</v>
      </c>
      <c r="Q29" s="2" t="s">
        <v>23</v>
      </c>
      <c r="R29" s="2">
        <v>0</v>
      </c>
      <c r="S29" s="4">
        <f>IF(C29=0,0,N29/C29)</f>
        <v>0</v>
      </c>
    </row>
    <row r="30" spans="1:19">
      <c r="A30" s="2" t="s">
        <v>80</v>
      </c>
      <c r="B30" s="2" t="s">
        <v>81</v>
      </c>
      <c r="C30" s="3">
        <v>120833.26</v>
      </c>
      <c r="D30" s="3">
        <v>0</v>
      </c>
      <c r="E30" s="3">
        <v>15104.1575</v>
      </c>
      <c r="F30" s="3">
        <v>15104.1575</v>
      </c>
      <c r="G30" s="3">
        <v>15104.1575</v>
      </c>
      <c r="H30" s="3">
        <v>15104.1575</v>
      </c>
      <c r="I30" s="3">
        <v>15104.1575</v>
      </c>
      <c r="J30" s="3">
        <v>15104.1575</v>
      </c>
      <c r="K30" s="3">
        <v>15104.1575</v>
      </c>
      <c r="L30" s="3">
        <v>0</v>
      </c>
      <c r="M30" s="3">
        <v>0</v>
      </c>
      <c r="N30" s="3">
        <f>SUM(D30:M30)</f>
        <v>0</v>
      </c>
      <c r="O30" s="3" t="s">
        <v>21</v>
      </c>
      <c r="P30" s="2" t="s">
        <v>22</v>
      </c>
      <c r="Q30" s="2" t="s">
        <v>23</v>
      </c>
      <c r="R30" s="2">
        <v>0</v>
      </c>
      <c r="S30" s="4">
        <f>IF(C30=0,0,N30/C30)</f>
        <v>0</v>
      </c>
    </row>
    <row r="31" spans="1:19">
      <c r="A31" s="2" t="s">
        <v>82</v>
      </c>
      <c r="B31" s="2" t="s">
        <v>83</v>
      </c>
      <c r="C31" s="3">
        <v>241793.37</v>
      </c>
      <c r="D31" s="3">
        <v>0</v>
      </c>
      <c r="E31" s="3">
        <v>30224.17125</v>
      </c>
      <c r="F31" s="3">
        <v>30224.17125</v>
      </c>
      <c r="G31" s="3">
        <v>30224.17125</v>
      </c>
      <c r="H31" s="3">
        <v>30224.17125</v>
      </c>
      <c r="I31" s="3">
        <v>30224.17125</v>
      </c>
      <c r="J31" s="3">
        <v>30224.17125</v>
      </c>
      <c r="K31" s="3">
        <v>30224.17125</v>
      </c>
      <c r="L31" s="3">
        <v>0</v>
      </c>
      <c r="M31" s="3">
        <v>0</v>
      </c>
      <c r="N31" s="3">
        <f>SUM(D31:M31)</f>
        <v>0</v>
      </c>
      <c r="O31" s="3" t="s">
        <v>21</v>
      </c>
      <c r="P31" s="2" t="s">
        <v>22</v>
      </c>
      <c r="Q31" s="2" t="s">
        <v>23</v>
      </c>
      <c r="R31" s="2">
        <v>0</v>
      </c>
      <c r="S31" s="4">
        <f>IF(C31=0,0,N31/C31)</f>
        <v>0</v>
      </c>
    </row>
    <row r="32" spans="1:19">
      <c r="A32" s="2" t="s">
        <v>84</v>
      </c>
      <c r="B32" s="2" t="s">
        <v>85</v>
      </c>
      <c r="C32" s="3">
        <v>2369.68</v>
      </c>
      <c r="D32" s="3">
        <v>0</v>
      </c>
      <c r="E32" s="3">
        <v>296.21</v>
      </c>
      <c r="F32" s="3">
        <v>296.21</v>
      </c>
      <c r="G32" s="3">
        <v>296.21</v>
      </c>
      <c r="H32" s="3">
        <v>296.21</v>
      </c>
      <c r="I32" s="3">
        <v>296.21</v>
      </c>
      <c r="J32" s="3">
        <v>296.21</v>
      </c>
      <c r="K32" s="3">
        <v>296.21</v>
      </c>
      <c r="L32" s="3">
        <v>0</v>
      </c>
      <c r="M32" s="3">
        <v>0</v>
      </c>
      <c r="N32" s="3">
        <f>SUM(D32:M32)</f>
        <v>0</v>
      </c>
      <c r="O32" s="3" t="s">
        <v>21</v>
      </c>
      <c r="P32" s="2" t="s">
        <v>22</v>
      </c>
      <c r="Q32" s="2" t="s">
        <v>23</v>
      </c>
      <c r="R32" s="2">
        <v>0</v>
      </c>
      <c r="S32" s="4">
        <f>IF(C32=0,0,N32/C32)</f>
        <v>0</v>
      </c>
    </row>
    <row r="33" spans="1:19">
      <c r="A33" s="2" t="s">
        <v>86</v>
      </c>
      <c r="B33" s="2" t="s">
        <v>87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f>SUM(D33:M33)</f>
        <v>0</v>
      </c>
      <c r="O33" s="3" t="s">
        <v>21</v>
      </c>
      <c r="P33" s="2" t="s">
        <v>22</v>
      </c>
      <c r="Q33" s="2" t="s">
        <v>23</v>
      </c>
      <c r="R33" s="2">
        <v>0</v>
      </c>
      <c r="S33" s="4">
        <f>IF(C33=0,0,N33/C33)</f>
        <v>0</v>
      </c>
    </row>
    <row r="34" spans="1:19">
      <c r="A34" s="2" t="s">
        <v>88</v>
      </c>
      <c r="B34" s="2" t="s">
        <v>89</v>
      </c>
      <c r="C34" s="3">
        <v>3809.76</v>
      </c>
      <c r="D34" s="3">
        <v>0</v>
      </c>
      <c r="E34" s="3">
        <v>0</v>
      </c>
      <c r="F34" s="3">
        <v>3809.76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f>SUM(D34:M34)</f>
        <v>0</v>
      </c>
      <c r="O34" s="3" t="s">
        <v>21</v>
      </c>
      <c r="P34" s="2" t="s">
        <v>22</v>
      </c>
      <c r="Q34" s="2" t="s">
        <v>23</v>
      </c>
      <c r="R34" s="2">
        <v>0</v>
      </c>
      <c r="S34" s="4">
        <f>IF(C34=0,0,N34/C34)</f>
        <v>0</v>
      </c>
    </row>
    <row r="35" spans="1:19">
      <c r="A35" s="2" t="s">
        <v>90</v>
      </c>
      <c r="B35" s="2" t="s">
        <v>91</v>
      </c>
      <c r="C35" s="3">
        <v>111590.33</v>
      </c>
      <c r="D35" s="3">
        <v>0</v>
      </c>
      <c r="E35" s="3">
        <v>0</v>
      </c>
      <c r="F35" s="3">
        <v>33000</v>
      </c>
      <c r="G35" s="3">
        <v>33000</v>
      </c>
      <c r="H35" s="3">
        <v>33000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f>SUM(D35:M35)</f>
        <v>0</v>
      </c>
      <c r="O35" s="3" t="s">
        <v>21</v>
      </c>
      <c r="P35" s="2" t="s">
        <v>22</v>
      </c>
      <c r="Q35" s="2" t="s">
        <v>23</v>
      </c>
      <c r="R35" s="2">
        <v>0</v>
      </c>
      <c r="S35" s="4">
        <f>IF(C35=0,0,N35/C35)</f>
        <v>0</v>
      </c>
    </row>
    <row r="36" spans="1:19">
      <c r="A36" s="2" t="s">
        <v>92</v>
      </c>
      <c r="B36" s="2" t="s">
        <v>93</v>
      </c>
      <c r="C36" s="3">
        <v>9892.17</v>
      </c>
      <c r="D36" s="3">
        <v>9892.17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f>SUM(D36:M36)</f>
        <v>0</v>
      </c>
      <c r="O36" s="3" t="s">
        <v>21</v>
      </c>
      <c r="P36" s="2" t="s">
        <v>22</v>
      </c>
      <c r="Q36" s="2" t="s">
        <v>23</v>
      </c>
      <c r="R36" s="2">
        <v>0</v>
      </c>
      <c r="S36" s="4">
        <f>IF(C36=0,0,N36/C36)</f>
        <v>0</v>
      </c>
    </row>
    <row r="37" spans="1:19">
      <c r="A37" s="2" t="s">
        <v>94</v>
      </c>
      <c r="B37" s="2" t="s">
        <v>95</v>
      </c>
      <c r="C37" s="3">
        <v>2879.760000000002</v>
      </c>
      <c r="D37" s="3">
        <v>-30038.69</v>
      </c>
      <c r="E37" s="3">
        <v>32918.45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f>SUM(D37:M37)</f>
        <v>0</v>
      </c>
      <c r="O37" s="3" t="s">
        <v>21</v>
      </c>
      <c r="P37" s="2" t="s">
        <v>22</v>
      </c>
      <c r="Q37" s="2" t="s">
        <v>23</v>
      </c>
      <c r="R37" s="2">
        <v>0</v>
      </c>
      <c r="S37" s="4">
        <f>IF(C37=0,0,N37/C37)</f>
        <v>0</v>
      </c>
    </row>
    <row r="38" spans="1:19">
      <c r="A38" s="2" t="s">
        <v>96</v>
      </c>
      <c r="B38" s="2" t="s">
        <v>97</v>
      </c>
      <c r="C38" s="3">
        <v>557295.88</v>
      </c>
      <c r="D38" s="3">
        <v>4726.71</v>
      </c>
      <c r="E38" s="3">
        <v>69071.14625000001</v>
      </c>
      <c r="F38" s="3">
        <v>69071.14625000001</v>
      </c>
      <c r="G38" s="3">
        <v>69071.14625000001</v>
      </c>
      <c r="H38" s="3">
        <v>69071.14625000001</v>
      </c>
      <c r="I38" s="3">
        <v>69071.14625000001</v>
      </c>
      <c r="J38" s="3">
        <v>69071.14625000001</v>
      </c>
      <c r="K38" s="3">
        <v>69071.14625000001</v>
      </c>
      <c r="L38" s="3">
        <v>0</v>
      </c>
      <c r="M38" s="3">
        <v>0</v>
      </c>
      <c r="N38" s="3">
        <f>SUM(D38:M38)</f>
        <v>0</v>
      </c>
      <c r="O38" s="3" t="s">
        <v>21</v>
      </c>
      <c r="P38" s="2" t="s">
        <v>22</v>
      </c>
      <c r="Q38" s="2" t="s">
        <v>23</v>
      </c>
      <c r="R38" s="2">
        <v>0</v>
      </c>
      <c r="S38" s="4">
        <f>IF(C38=0,0,N38/C38)</f>
        <v>0</v>
      </c>
    </row>
    <row r="39" spans="1:19">
      <c r="A39" s="2" t="s">
        <v>98</v>
      </c>
      <c r="B39" s="2" t="s">
        <v>99</v>
      </c>
      <c r="C39" s="3">
        <v>7582.95</v>
      </c>
      <c r="D39" s="3">
        <v>7582.95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f>SUM(D39:M39)</f>
        <v>0</v>
      </c>
      <c r="O39" s="3" t="s">
        <v>21</v>
      </c>
      <c r="P39" s="2" t="s">
        <v>22</v>
      </c>
      <c r="Q39" s="2" t="s">
        <v>23</v>
      </c>
      <c r="R39" s="2">
        <v>0</v>
      </c>
      <c r="S39" s="4">
        <f>IF(C39=0,0,N39/C39)</f>
        <v>0</v>
      </c>
    </row>
    <row r="40" spans="1:19">
      <c r="A40" s="2" t="s">
        <v>100</v>
      </c>
      <c r="B40" s="2" t="s">
        <v>101</v>
      </c>
      <c r="C40" s="3">
        <v>38953</v>
      </c>
      <c r="D40" s="3">
        <v>0</v>
      </c>
      <c r="E40" s="3">
        <v>4869.125</v>
      </c>
      <c r="F40" s="3">
        <v>4869.125</v>
      </c>
      <c r="G40" s="3">
        <v>4869.125</v>
      </c>
      <c r="H40" s="3">
        <v>4869.125</v>
      </c>
      <c r="I40" s="3">
        <v>4869.125</v>
      </c>
      <c r="J40" s="3">
        <v>4869.125</v>
      </c>
      <c r="K40" s="3">
        <v>4869.125</v>
      </c>
      <c r="L40" s="3">
        <v>0</v>
      </c>
      <c r="M40" s="3">
        <v>0</v>
      </c>
      <c r="N40" s="3">
        <f>SUM(D40:M40)</f>
        <v>0</v>
      </c>
      <c r="O40" s="3" t="s">
        <v>21</v>
      </c>
      <c r="P40" s="2" t="s">
        <v>22</v>
      </c>
      <c r="Q40" s="2" t="s">
        <v>23</v>
      </c>
      <c r="R40" s="2">
        <v>0</v>
      </c>
      <c r="S40" s="4">
        <f>IF(C40=0,0,N40/C40)</f>
        <v>0</v>
      </c>
    </row>
    <row r="41" spans="1:19">
      <c r="A41" s="2" t="s">
        <v>102</v>
      </c>
      <c r="B41" s="2" t="s">
        <v>103</v>
      </c>
      <c r="C41" s="3">
        <v>5922.43</v>
      </c>
      <c r="D41" s="3">
        <v>0</v>
      </c>
      <c r="E41" s="3">
        <v>5922.43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f>SUM(D41:M41)</f>
        <v>0</v>
      </c>
      <c r="O41" s="3" t="s">
        <v>21</v>
      </c>
      <c r="P41" s="2" t="s">
        <v>22</v>
      </c>
      <c r="Q41" s="2" t="s">
        <v>23</v>
      </c>
      <c r="R41" s="2">
        <v>0</v>
      </c>
      <c r="S41" s="4">
        <f>IF(C41=0,0,N41/C41)</f>
        <v>0</v>
      </c>
    </row>
    <row r="42" spans="1:19">
      <c r="A42" s="2" t="s">
        <v>104</v>
      </c>
      <c r="B42" s="2" t="s">
        <v>105</v>
      </c>
      <c r="C42" s="3">
        <v>10923.98</v>
      </c>
      <c r="D42" s="3">
        <v>0</v>
      </c>
      <c r="E42" s="3">
        <v>10923.98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f>SUM(D42:M42)</f>
        <v>0</v>
      </c>
      <c r="O42" s="3" t="s">
        <v>21</v>
      </c>
      <c r="P42" s="2" t="s">
        <v>22</v>
      </c>
      <c r="Q42" s="2" t="s">
        <v>23</v>
      </c>
      <c r="R42" s="2">
        <v>0</v>
      </c>
      <c r="S42" s="4">
        <f>IF(C42=0,0,N42/C42)</f>
        <v>0</v>
      </c>
    </row>
    <row r="43" spans="1:19">
      <c r="A43" s="2" t="s">
        <v>106</v>
      </c>
      <c r="B43" s="2" t="s">
        <v>107</v>
      </c>
      <c r="C43" s="3">
        <v>213.43</v>
      </c>
      <c r="D43" s="3">
        <v>213.43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f>SUM(D43:M43)</f>
        <v>0</v>
      </c>
      <c r="O43" s="3" t="s">
        <v>21</v>
      </c>
      <c r="P43" s="2" t="s">
        <v>22</v>
      </c>
      <c r="Q43" s="2" t="s">
        <v>23</v>
      </c>
      <c r="R43" s="2">
        <v>0</v>
      </c>
      <c r="S43" s="4">
        <f>IF(C43=0,0,N43/C43)</f>
        <v>0</v>
      </c>
    </row>
    <row r="44" spans="1:19">
      <c r="A44" s="2" t="s">
        <v>108</v>
      </c>
      <c r="B44" s="2" t="s">
        <v>109</v>
      </c>
      <c r="C44" s="3">
        <v>60248.81</v>
      </c>
      <c r="D44" s="3">
        <v>39449.71</v>
      </c>
      <c r="E44" s="3">
        <v>2599.8875</v>
      </c>
      <c r="F44" s="3">
        <v>2599.8875</v>
      </c>
      <c r="G44" s="3">
        <v>2599.8875</v>
      </c>
      <c r="H44" s="3">
        <v>2599.8875</v>
      </c>
      <c r="I44" s="3">
        <v>2599.8875</v>
      </c>
      <c r="J44" s="3">
        <v>2599.8875</v>
      </c>
      <c r="K44" s="3">
        <v>2599.8875</v>
      </c>
      <c r="L44" s="3">
        <v>0</v>
      </c>
      <c r="M44" s="3">
        <v>0</v>
      </c>
      <c r="N44" s="3">
        <f>SUM(D44:M44)</f>
        <v>0</v>
      </c>
      <c r="O44" s="3" t="s">
        <v>21</v>
      </c>
      <c r="P44" s="2" t="s">
        <v>22</v>
      </c>
      <c r="Q44" s="2" t="s">
        <v>23</v>
      </c>
      <c r="R44" s="2">
        <v>0</v>
      </c>
      <c r="S44" s="4">
        <f>IF(C44=0,0,N44/C44)</f>
        <v>0</v>
      </c>
    </row>
    <row r="45" spans="1:19">
      <c r="A45" s="2" t="s">
        <v>110</v>
      </c>
      <c r="B45" s="2" t="s">
        <v>111</v>
      </c>
      <c r="C45" s="3">
        <v>4500</v>
      </c>
      <c r="D45" s="3">
        <v>0</v>
      </c>
      <c r="E45" s="3">
        <v>4500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f>SUM(D45:M45)</f>
        <v>0</v>
      </c>
      <c r="O45" s="3" t="s">
        <v>21</v>
      </c>
      <c r="P45" s="2" t="s">
        <v>22</v>
      </c>
      <c r="Q45" s="2" t="s">
        <v>23</v>
      </c>
      <c r="R45" s="2">
        <v>0</v>
      </c>
      <c r="S45" s="4">
        <f>IF(C45=0,0,N45/C45)</f>
        <v>0</v>
      </c>
    </row>
    <row r="46" spans="1:19">
      <c r="A46" s="2" t="s">
        <v>112</v>
      </c>
      <c r="B46" s="2" t="s">
        <v>113</v>
      </c>
      <c r="C46" s="3">
        <v>75690.92</v>
      </c>
      <c r="D46" s="3">
        <v>0</v>
      </c>
      <c r="E46" s="3">
        <v>0</v>
      </c>
      <c r="F46" s="3">
        <v>25000</v>
      </c>
      <c r="G46" s="3">
        <v>25000</v>
      </c>
      <c r="H46" s="3">
        <v>25000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f>SUM(D46:M46)</f>
        <v>0</v>
      </c>
      <c r="O46" s="3" t="s">
        <v>21</v>
      </c>
      <c r="P46" s="2" t="s">
        <v>22</v>
      </c>
      <c r="Q46" s="2" t="s">
        <v>23</v>
      </c>
      <c r="R46" s="2">
        <v>0</v>
      </c>
      <c r="S46" s="4">
        <f>IF(C46=0,0,N46/C46)</f>
        <v>0</v>
      </c>
    </row>
    <row r="47" spans="1:19">
      <c r="A47" s="2" t="s">
        <v>114</v>
      </c>
      <c r="B47" s="2" t="s">
        <v>115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f>SUM(D47:M47)</f>
        <v>0</v>
      </c>
      <c r="O47" s="3" t="s">
        <v>21</v>
      </c>
      <c r="P47" s="2" t="s">
        <v>22</v>
      </c>
      <c r="Q47" s="2" t="s">
        <v>23</v>
      </c>
      <c r="R47" s="2">
        <v>0</v>
      </c>
      <c r="S47" s="4">
        <f>IF(C47=0,0,N47/C47)</f>
        <v>0</v>
      </c>
    </row>
    <row r="48" spans="1:19">
      <c r="A48" s="2" t="s">
        <v>116</v>
      </c>
      <c r="B48" s="2" t="s">
        <v>117</v>
      </c>
      <c r="C48" s="3">
        <v>154900.73</v>
      </c>
      <c r="D48" s="3">
        <v>0</v>
      </c>
      <c r="E48" s="3">
        <v>19362.59125</v>
      </c>
      <c r="F48" s="3">
        <v>19362.59125</v>
      </c>
      <c r="G48" s="3">
        <v>19362.59125</v>
      </c>
      <c r="H48" s="3">
        <v>19362.59125</v>
      </c>
      <c r="I48" s="3">
        <v>19362.59125</v>
      </c>
      <c r="J48" s="3">
        <v>19362.59125</v>
      </c>
      <c r="K48" s="3">
        <v>19362.59125</v>
      </c>
      <c r="L48" s="3">
        <v>0</v>
      </c>
      <c r="M48" s="3">
        <v>0</v>
      </c>
      <c r="N48" s="3">
        <f>SUM(D48:M48)</f>
        <v>0</v>
      </c>
      <c r="O48" s="3" t="s">
        <v>21</v>
      </c>
      <c r="P48" s="2" t="s">
        <v>22</v>
      </c>
      <c r="Q48" s="2" t="s">
        <v>23</v>
      </c>
      <c r="R48" s="2">
        <v>0</v>
      </c>
      <c r="S48" s="4">
        <f>IF(C48=0,0,N48/C48)</f>
        <v>0</v>
      </c>
    </row>
    <row r="49" spans="1:19">
      <c r="A49" s="2" t="s">
        <v>118</v>
      </c>
      <c r="B49" s="2" t="s">
        <v>119</v>
      </c>
      <c r="C49" s="3">
        <v>70919.49000000001</v>
      </c>
      <c r="D49" s="3">
        <v>0</v>
      </c>
      <c r="E49" s="3">
        <v>8864.936250000001</v>
      </c>
      <c r="F49" s="3">
        <v>8864.936250000001</v>
      </c>
      <c r="G49" s="3">
        <v>8864.936250000001</v>
      </c>
      <c r="H49" s="3">
        <v>8864.936250000001</v>
      </c>
      <c r="I49" s="3">
        <v>8864.936250000001</v>
      </c>
      <c r="J49" s="3">
        <v>8864.936250000001</v>
      </c>
      <c r="K49" s="3">
        <v>8864.936250000001</v>
      </c>
      <c r="L49" s="3">
        <v>0</v>
      </c>
      <c r="M49" s="3">
        <v>0</v>
      </c>
      <c r="N49" s="3">
        <f>SUM(D49:M49)</f>
        <v>0</v>
      </c>
      <c r="O49" s="3" t="s">
        <v>21</v>
      </c>
      <c r="P49" s="2" t="s">
        <v>22</v>
      </c>
      <c r="Q49" s="2" t="s">
        <v>23</v>
      </c>
      <c r="R49" s="2">
        <v>0</v>
      </c>
      <c r="S49" s="4">
        <f>IF(C49=0,0,N49/C49)</f>
        <v>0</v>
      </c>
    </row>
    <row r="50" spans="1:19">
      <c r="A50" s="2" t="s">
        <v>120</v>
      </c>
      <c r="B50" s="2" t="s">
        <v>121</v>
      </c>
      <c r="C50" s="3">
        <v>225393.38</v>
      </c>
      <c r="D50" s="3">
        <v>0</v>
      </c>
      <c r="E50" s="3">
        <v>28174.1725</v>
      </c>
      <c r="F50" s="3">
        <v>28174.1725</v>
      </c>
      <c r="G50" s="3">
        <v>28174.1725</v>
      </c>
      <c r="H50" s="3">
        <v>28174.1725</v>
      </c>
      <c r="I50" s="3">
        <v>28174.1725</v>
      </c>
      <c r="J50" s="3">
        <v>28174.1725</v>
      </c>
      <c r="K50" s="3">
        <v>28174.1725</v>
      </c>
      <c r="L50" s="3">
        <v>0</v>
      </c>
      <c r="M50" s="3">
        <v>0</v>
      </c>
      <c r="N50" s="3">
        <f>SUM(D50:M50)</f>
        <v>0</v>
      </c>
      <c r="O50" s="3" t="s">
        <v>21</v>
      </c>
      <c r="P50" s="2" t="s">
        <v>22</v>
      </c>
      <c r="Q50" s="2" t="s">
        <v>23</v>
      </c>
      <c r="R50" s="2">
        <v>0</v>
      </c>
      <c r="S50" s="4">
        <f>IF(C50=0,0,N50/C50)</f>
        <v>0</v>
      </c>
    </row>
    <row r="51" spans="1:19">
      <c r="A51" s="2" t="s">
        <v>122</v>
      </c>
      <c r="B51" s="2" t="s">
        <v>123</v>
      </c>
      <c r="C51" s="3">
        <v>9430.530000000001</v>
      </c>
      <c r="D51" s="3">
        <v>0</v>
      </c>
      <c r="E51" s="3">
        <v>1178.81625</v>
      </c>
      <c r="F51" s="3">
        <v>1178.81625</v>
      </c>
      <c r="G51" s="3">
        <v>1178.81625</v>
      </c>
      <c r="H51" s="3">
        <v>1178.81625</v>
      </c>
      <c r="I51" s="3">
        <v>1178.81625</v>
      </c>
      <c r="J51" s="3">
        <v>1178.81625</v>
      </c>
      <c r="K51" s="3">
        <v>1178.81625</v>
      </c>
      <c r="L51" s="3">
        <v>0</v>
      </c>
      <c r="M51" s="3">
        <v>0</v>
      </c>
      <c r="N51" s="3">
        <f>SUM(D51:M51)</f>
        <v>0</v>
      </c>
      <c r="O51" s="3" t="s">
        <v>21</v>
      </c>
      <c r="P51" s="2" t="s">
        <v>22</v>
      </c>
      <c r="Q51" s="2" t="s">
        <v>23</v>
      </c>
      <c r="R51" s="2">
        <v>0</v>
      </c>
      <c r="S51" s="4">
        <f>IF(C51=0,0,N51/C51)</f>
        <v>0</v>
      </c>
    </row>
    <row r="52" spans="1:19">
      <c r="A52" s="2" t="s">
        <v>124</v>
      </c>
      <c r="B52" s="2" t="s">
        <v>125</v>
      </c>
      <c r="C52" s="3">
        <v>125820.09</v>
      </c>
      <c r="D52" s="3">
        <v>9185.52</v>
      </c>
      <c r="E52" s="3">
        <v>14840.19125</v>
      </c>
      <c r="F52" s="3">
        <v>14840.19125</v>
      </c>
      <c r="G52" s="3">
        <v>14840.19125</v>
      </c>
      <c r="H52" s="3">
        <v>14840.19125</v>
      </c>
      <c r="I52" s="3">
        <v>14840.19125</v>
      </c>
      <c r="J52" s="3">
        <v>14840.19125</v>
      </c>
      <c r="K52" s="3">
        <v>14840.19125</v>
      </c>
      <c r="L52" s="3">
        <v>0</v>
      </c>
      <c r="M52" s="3">
        <v>0</v>
      </c>
      <c r="N52" s="3">
        <f>SUM(D52:M52)</f>
        <v>0</v>
      </c>
      <c r="O52" s="3" t="s">
        <v>21</v>
      </c>
      <c r="P52" s="2" t="s">
        <v>22</v>
      </c>
      <c r="Q52" s="2" t="s">
        <v>23</v>
      </c>
      <c r="R52" s="2">
        <v>0</v>
      </c>
      <c r="S52" s="4">
        <f>IF(C52=0,0,N52/C52)</f>
        <v>0</v>
      </c>
    </row>
    <row r="53" spans="1:19">
      <c r="A53" s="2" t="s">
        <v>126</v>
      </c>
      <c r="B53" s="2" t="s">
        <v>127</v>
      </c>
      <c r="C53" s="3">
        <v>204711.04</v>
      </c>
      <c r="D53" s="3">
        <v>0</v>
      </c>
      <c r="E53" s="3">
        <v>25588.88</v>
      </c>
      <c r="F53" s="3">
        <v>25588.88</v>
      </c>
      <c r="G53" s="3">
        <v>25588.88</v>
      </c>
      <c r="H53" s="3">
        <v>25588.88</v>
      </c>
      <c r="I53" s="3">
        <v>25588.88</v>
      </c>
      <c r="J53" s="3">
        <v>25588.88</v>
      </c>
      <c r="K53" s="3">
        <v>25588.88</v>
      </c>
      <c r="L53" s="3">
        <v>0</v>
      </c>
      <c r="M53" s="3">
        <v>0</v>
      </c>
      <c r="N53" s="3">
        <f>SUM(D53:M53)</f>
        <v>0</v>
      </c>
      <c r="O53" s="3" t="s">
        <v>21</v>
      </c>
      <c r="P53" s="2" t="s">
        <v>22</v>
      </c>
      <c r="Q53" s="2" t="s">
        <v>23</v>
      </c>
      <c r="R53" s="2">
        <v>0</v>
      </c>
      <c r="S53" s="4">
        <f>IF(C53=0,0,N53/C53)</f>
        <v>0</v>
      </c>
    </row>
    <row r="54" spans="1:19">
      <c r="A54" s="2" t="s">
        <v>128</v>
      </c>
      <c r="B54" s="2" t="s">
        <v>129</v>
      </c>
      <c r="C54" s="3">
        <v>5772.17</v>
      </c>
      <c r="D54" s="3">
        <v>9506.49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f>SUM(D54:M54)</f>
        <v>0</v>
      </c>
      <c r="O54" s="3" t="s">
        <v>21</v>
      </c>
      <c r="P54" s="2" t="s">
        <v>22</v>
      </c>
      <c r="Q54" s="2" t="s">
        <v>23</v>
      </c>
      <c r="R54" s="2">
        <v>0</v>
      </c>
      <c r="S54" s="4">
        <f>IF(C54=0,0,N54/C54)</f>
        <v>0</v>
      </c>
    </row>
    <row r="55" spans="1:19">
      <c r="A55" s="2" t="s">
        <v>130</v>
      </c>
      <c r="B55" s="2" t="s">
        <v>131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f>SUM(D55:M55)</f>
        <v>0</v>
      </c>
      <c r="O55" s="3" t="s">
        <v>21</v>
      </c>
      <c r="P55" s="2" t="s">
        <v>22</v>
      </c>
      <c r="Q55" s="2" t="s">
        <v>23</v>
      </c>
      <c r="R55" s="2">
        <v>0</v>
      </c>
      <c r="S55" s="4">
        <f>IF(C55=0,0,N55/C55)</f>
        <v>0</v>
      </c>
    </row>
    <row r="56" spans="1:19">
      <c r="A56" s="2" t="s">
        <v>132</v>
      </c>
      <c r="B56" s="2" t="s">
        <v>133</v>
      </c>
      <c r="C56" s="3">
        <v>94993.60000000001</v>
      </c>
      <c r="D56" s="3">
        <v>0</v>
      </c>
      <c r="E56" s="3">
        <v>11874.2</v>
      </c>
      <c r="F56" s="3">
        <v>11874.2</v>
      </c>
      <c r="G56" s="3">
        <v>11874.2</v>
      </c>
      <c r="H56" s="3">
        <v>11874.2</v>
      </c>
      <c r="I56" s="3">
        <v>11874.2</v>
      </c>
      <c r="J56" s="3">
        <v>11874.2</v>
      </c>
      <c r="K56" s="3">
        <v>11874.2</v>
      </c>
      <c r="L56" s="3">
        <v>0</v>
      </c>
      <c r="M56" s="3">
        <v>0</v>
      </c>
      <c r="N56" s="3">
        <f>SUM(D56:M56)</f>
        <v>0</v>
      </c>
      <c r="O56" s="3" t="s">
        <v>21</v>
      </c>
      <c r="P56" s="2" t="s">
        <v>22</v>
      </c>
      <c r="Q56" s="2" t="s">
        <v>23</v>
      </c>
      <c r="R56" s="2">
        <v>0</v>
      </c>
      <c r="S56" s="4">
        <f>IF(C56=0,0,N56/C56)</f>
        <v>0</v>
      </c>
    </row>
    <row r="57" spans="1:19">
      <c r="A57" s="2" t="s">
        <v>134</v>
      </c>
      <c r="B57" s="2" t="s">
        <v>135</v>
      </c>
      <c r="C57" s="3">
        <v>10884.19</v>
      </c>
      <c r="D57" s="3">
        <v>0</v>
      </c>
      <c r="E57" s="3">
        <v>10884.19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f>SUM(D57:M57)</f>
        <v>0</v>
      </c>
      <c r="O57" s="3" t="s">
        <v>21</v>
      </c>
      <c r="P57" s="2" t="s">
        <v>22</v>
      </c>
      <c r="Q57" s="2" t="s">
        <v>23</v>
      </c>
      <c r="R57" s="2">
        <v>0</v>
      </c>
      <c r="S57" s="4">
        <f>IF(C57=0,0,N57/C57)</f>
        <v>0</v>
      </c>
    </row>
    <row r="58" spans="1:19">
      <c r="A58" s="2" t="s">
        <v>136</v>
      </c>
      <c r="B58" s="2" t="s">
        <v>137</v>
      </c>
      <c r="C58" s="3">
        <v>6536.32</v>
      </c>
      <c r="D58" s="3">
        <v>1612.44</v>
      </c>
      <c r="E58" s="3">
        <v>4923.879999999999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f>SUM(D58:M58)</f>
        <v>0</v>
      </c>
      <c r="O58" s="3" t="s">
        <v>21</v>
      </c>
      <c r="P58" s="2" t="s">
        <v>22</v>
      </c>
      <c r="Q58" s="2" t="s">
        <v>23</v>
      </c>
      <c r="R58" s="2">
        <v>0</v>
      </c>
      <c r="S58" s="4">
        <f>IF(C58=0,0,N58/C58)</f>
        <v>0</v>
      </c>
    </row>
    <row r="59" spans="1:19">
      <c r="A59" s="2" t="s">
        <v>138</v>
      </c>
      <c r="B59" s="2" t="s">
        <v>139</v>
      </c>
      <c r="C59" s="3">
        <v>9555.809999999999</v>
      </c>
      <c r="D59" s="3">
        <v>9555.809999999999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f>SUM(D59:M59)</f>
        <v>0</v>
      </c>
      <c r="O59" s="3" t="s">
        <v>21</v>
      </c>
      <c r="P59" s="2" t="s">
        <v>22</v>
      </c>
      <c r="Q59" s="2" t="s">
        <v>23</v>
      </c>
      <c r="R59" s="2">
        <v>0</v>
      </c>
      <c r="S59" s="4">
        <f>IF(C59=0,0,N59/C59)</f>
        <v>0</v>
      </c>
    </row>
    <row r="60" spans="1:19">
      <c r="A60" s="2" t="s">
        <v>140</v>
      </c>
      <c r="B60" s="2" t="s">
        <v>141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f>SUM(D60:M60)</f>
        <v>0</v>
      </c>
      <c r="O60" s="3" t="s">
        <v>21</v>
      </c>
      <c r="P60" s="2" t="s">
        <v>22</v>
      </c>
      <c r="Q60" s="2" t="s">
        <v>23</v>
      </c>
      <c r="R60" s="2">
        <v>0</v>
      </c>
      <c r="S60" s="4">
        <f>IF(C60=0,0,N60/C60)</f>
        <v>0</v>
      </c>
    </row>
    <row r="61" spans="1:19">
      <c r="A61" s="2" t="s">
        <v>142</v>
      </c>
      <c r="B61" s="2" t="s">
        <v>143</v>
      </c>
      <c r="C61" s="3">
        <v>290768</v>
      </c>
      <c r="D61" s="3">
        <v>96922.67</v>
      </c>
      <c r="E61" s="3">
        <v>36346</v>
      </c>
      <c r="F61" s="3">
        <v>36346</v>
      </c>
      <c r="G61" s="3">
        <v>36346</v>
      </c>
      <c r="H61" s="3">
        <v>36346</v>
      </c>
      <c r="I61" s="3">
        <v>36346</v>
      </c>
      <c r="J61" s="3">
        <v>36346</v>
      </c>
      <c r="K61" s="3">
        <v>36346</v>
      </c>
      <c r="L61" s="3">
        <v>0</v>
      </c>
      <c r="M61" s="3">
        <v>0</v>
      </c>
      <c r="N61" s="3">
        <f>SUM(D61:M61)</f>
        <v>0</v>
      </c>
      <c r="O61" s="3" t="s">
        <v>21</v>
      </c>
      <c r="P61" s="2" t="s">
        <v>22</v>
      </c>
      <c r="Q61" s="2" t="s">
        <v>23</v>
      </c>
      <c r="R61" s="2">
        <v>0</v>
      </c>
      <c r="S61" s="4">
        <f>IF(C61=0,0,N61/C61)</f>
        <v>0</v>
      </c>
    </row>
    <row r="62" spans="1:19">
      <c r="A62" s="2" t="s">
        <v>144</v>
      </c>
      <c r="B62" s="2" t="s">
        <v>145</v>
      </c>
      <c r="C62" s="3">
        <v>0</v>
      </c>
      <c r="D62" s="3">
        <v>2073.66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f>SUM(D62:M62)</f>
        <v>0</v>
      </c>
      <c r="O62" s="3" t="s">
        <v>21</v>
      </c>
      <c r="P62" s="2" t="s">
        <v>22</v>
      </c>
      <c r="Q62" s="2" t="s">
        <v>23</v>
      </c>
      <c r="R62" s="2">
        <v>0</v>
      </c>
      <c r="S62" s="4">
        <f>IF(C62=0,0,N62/C62)</f>
        <v>0</v>
      </c>
    </row>
    <row r="63" spans="1:19">
      <c r="A63" s="2" t="s">
        <v>146</v>
      </c>
      <c r="B63" s="2" t="s">
        <v>147</v>
      </c>
      <c r="C63" s="3">
        <v>0</v>
      </c>
      <c r="D63" s="3">
        <v>17678.61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f>SUM(D63:M63)</f>
        <v>0</v>
      </c>
      <c r="O63" s="3" t="s">
        <v>21</v>
      </c>
      <c r="P63" s="2" t="s">
        <v>22</v>
      </c>
      <c r="Q63" s="2" t="s">
        <v>23</v>
      </c>
      <c r="R63" s="2">
        <v>0</v>
      </c>
      <c r="S63" s="4">
        <f>IF(C63=0,0,N63/C63)</f>
        <v>0</v>
      </c>
    </row>
    <row r="64" spans="1:19">
      <c r="A64" s="2" t="s">
        <v>148</v>
      </c>
      <c r="B64" s="2" t="s">
        <v>149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f>SUM(D64:M64)</f>
        <v>0</v>
      </c>
      <c r="O64" s="3" t="s">
        <v>21</v>
      </c>
      <c r="P64" s="2" t="s">
        <v>22</v>
      </c>
      <c r="Q64" s="2" t="s">
        <v>23</v>
      </c>
      <c r="R64" s="2">
        <v>0</v>
      </c>
      <c r="S64" s="4">
        <f>IF(C64=0,0,N64/C64)</f>
        <v>0</v>
      </c>
    </row>
    <row r="65" spans="1:19">
      <c r="A65" s="2" t="s">
        <v>150</v>
      </c>
      <c r="B65" s="2" t="s">
        <v>151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f>SUM(D65:M65)</f>
        <v>0</v>
      </c>
      <c r="O65" s="3" t="s">
        <v>21</v>
      </c>
      <c r="P65" s="2" t="s">
        <v>22</v>
      </c>
      <c r="Q65" s="2" t="s">
        <v>23</v>
      </c>
      <c r="R65" s="2">
        <v>0</v>
      </c>
      <c r="S65" s="4">
        <f>IF(C65=0,0,N65/C65)</f>
        <v>0</v>
      </c>
    </row>
    <row r="66" spans="1:19">
      <c r="A66" s="2" t="s">
        <v>152</v>
      </c>
      <c r="B66" s="2" t="s">
        <v>153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f>SUM(D66:M66)</f>
        <v>0</v>
      </c>
      <c r="O66" s="3" t="s">
        <v>21</v>
      </c>
      <c r="P66" s="2" t="s">
        <v>22</v>
      </c>
      <c r="Q66" s="2" t="s">
        <v>23</v>
      </c>
      <c r="R66" s="2">
        <v>0</v>
      </c>
      <c r="S66" s="4">
        <f>IF(C66=0,0,N66/C66)</f>
        <v>0</v>
      </c>
    </row>
    <row r="67" spans="1:19">
      <c r="A67" s="2" t="s">
        <v>154</v>
      </c>
      <c r="B67" s="2" t="s">
        <v>155</v>
      </c>
      <c r="C67" s="3">
        <v>16182.52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f>SUM(D67:M67)</f>
        <v>0</v>
      </c>
      <c r="O67" s="3" t="s">
        <v>21</v>
      </c>
      <c r="P67" s="2" t="s">
        <v>22</v>
      </c>
      <c r="Q67" s="2" t="s">
        <v>23</v>
      </c>
      <c r="R67" s="2">
        <v>0</v>
      </c>
      <c r="S67" s="4">
        <f>IF(C67=0,0,N67/C67)</f>
        <v>0</v>
      </c>
    </row>
    <row r="68" spans="1:19">
      <c r="A68" s="2" t="s">
        <v>156</v>
      </c>
      <c r="B68" s="2" t="s">
        <v>157</v>
      </c>
      <c r="C68" s="3">
        <v>19514.21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f>SUM(D68:M68)</f>
        <v>0</v>
      </c>
      <c r="O68" s="3" t="s">
        <v>21</v>
      </c>
      <c r="P68" s="2" t="s">
        <v>22</v>
      </c>
      <c r="Q68" s="2" t="s">
        <v>23</v>
      </c>
      <c r="R68" s="2">
        <v>0</v>
      </c>
      <c r="S68" s="4">
        <f>IF(C68=0,0,N68/C68)</f>
        <v>0</v>
      </c>
    </row>
    <row r="69" spans="1:19">
      <c r="A69" s="2" t="s">
        <v>158</v>
      </c>
      <c r="B69" s="2" t="s">
        <v>159</v>
      </c>
      <c r="C69" s="3">
        <v>14297.78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f>SUM(D69:M69)</f>
        <v>0</v>
      </c>
      <c r="O69" s="3" t="s">
        <v>21</v>
      </c>
      <c r="P69" s="2" t="s">
        <v>22</v>
      </c>
      <c r="Q69" s="2" t="s">
        <v>23</v>
      </c>
      <c r="R69" s="2">
        <v>0</v>
      </c>
      <c r="S69" s="4">
        <f>IF(C69=0,0,N69/C69)</f>
        <v>0</v>
      </c>
    </row>
    <row r="70" spans="1:19">
      <c r="A70" s="2" t="s">
        <v>160</v>
      </c>
      <c r="B70" s="2" t="s">
        <v>161</v>
      </c>
      <c r="C70" s="3">
        <v>16182.52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f>SUM(D70:M70)</f>
        <v>0</v>
      </c>
      <c r="O70" s="3" t="s">
        <v>21</v>
      </c>
      <c r="P70" s="2" t="s">
        <v>22</v>
      </c>
      <c r="Q70" s="2" t="s">
        <v>23</v>
      </c>
      <c r="R70" s="2">
        <v>0</v>
      </c>
      <c r="S70" s="4">
        <f>IF(C70=0,0,N70/C70)</f>
        <v>0</v>
      </c>
    </row>
    <row r="71" spans="1:19">
      <c r="A71" s="2" t="s">
        <v>162</v>
      </c>
      <c r="B71" s="2" t="s">
        <v>163</v>
      </c>
      <c r="C71" s="3">
        <v>13624.16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f>SUM(D71:M71)</f>
        <v>0</v>
      </c>
      <c r="O71" s="3" t="s">
        <v>21</v>
      </c>
      <c r="P71" s="2" t="s">
        <v>22</v>
      </c>
      <c r="Q71" s="2" t="s">
        <v>23</v>
      </c>
      <c r="R71" s="2">
        <v>0</v>
      </c>
      <c r="S71" s="4">
        <f>IF(C71=0,0,N71/C71)</f>
        <v>0</v>
      </c>
    </row>
    <row r="72" spans="1:19">
      <c r="A72" s="2" t="s">
        <v>164</v>
      </c>
      <c r="B72" s="2" t="s">
        <v>165</v>
      </c>
      <c r="C72" s="3">
        <v>28230.51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f>SUM(D72:M72)</f>
        <v>0</v>
      </c>
      <c r="O72" s="3" t="s">
        <v>21</v>
      </c>
      <c r="P72" s="2" t="s">
        <v>22</v>
      </c>
      <c r="Q72" s="2" t="s">
        <v>23</v>
      </c>
      <c r="R72" s="2">
        <v>0</v>
      </c>
      <c r="S72" s="4">
        <f>IF(C72=0,0,N72/C72)</f>
        <v>0</v>
      </c>
    </row>
    <row r="73" spans="1:19">
      <c r="A73" s="2" t="s">
        <v>166</v>
      </c>
      <c r="B73" s="2" t="s">
        <v>167</v>
      </c>
      <c r="C73" s="3">
        <v>0</v>
      </c>
      <c r="D73" s="3">
        <v>3225.23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f>SUM(D73:M73)</f>
        <v>0</v>
      </c>
      <c r="O73" s="3">
        <v>0</v>
      </c>
      <c r="P73" s="2">
        <v>0</v>
      </c>
      <c r="Q73" s="2">
        <v>0</v>
      </c>
      <c r="R73" s="2">
        <v>0</v>
      </c>
      <c r="S73" s="4">
        <f>IF(C73=0,0,N73/C73)</f>
        <v>0</v>
      </c>
    </row>
    <row r="74" spans="1:19">
      <c r="A74" s="2" t="s">
        <v>168</v>
      </c>
      <c r="B74" s="2" t="s">
        <v>169</v>
      </c>
      <c r="C74" s="3">
        <v>0</v>
      </c>
      <c r="D74" s="3">
        <v>1566.35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f>SUM(D74:M74)</f>
        <v>0</v>
      </c>
      <c r="O74" s="3">
        <v>0</v>
      </c>
      <c r="P74" s="2">
        <v>0</v>
      </c>
      <c r="Q74" s="2">
        <v>0</v>
      </c>
      <c r="R74" s="2">
        <v>0</v>
      </c>
      <c r="S74" s="4">
        <f>IF(C74=0,0,N74/C74)</f>
        <v>0</v>
      </c>
    </row>
    <row r="75" spans="1:19">
      <c r="A75" s="2" t="s">
        <v>170</v>
      </c>
      <c r="B75" s="2" t="s">
        <v>171</v>
      </c>
      <c r="C75" s="3">
        <v>97275.78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f>SUM(D75:M75)</f>
        <v>0</v>
      </c>
      <c r="O75" s="3">
        <v>0</v>
      </c>
      <c r="P75" s="2">
        <v>0</v>
      </c>
      <c r="Q75" s="2">
        <v>0</v>
      </c>
      <c r="R75" s="2">
        <v>0</v>
      </c>
      <c r="S75" s="4">
        <f>IF(C75=0,0,N75/C75)</f>
        <v>0</v>
      </c>
    </row>
    <row r="76" spans="1:19">
      <c r="A76" s="2" t="s">
        <v>172</v>
      </c>
      <c r="B76" s="2" t="s">
        <v>173</v>
      </c>
      <c r="C76" s="3">
        <v>420000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f>SUM(D76:M76)</f>
        <v>0</v>
      </c>
      <c r="O76" s="3">
        <v>0</v>
      </c>
      <c r="P76" s="2">
        <v>0</v>
      </c>
      <c r="Q76" s="2">
        <v>0</v>
      </c>
      <c r="R76" s="2">
        <v>0</v>
      </c>
      <c r="S76" s="4">
        <f>IF(C76=0,0,N76/C76)</f>
        <v>0</v>
      </c>
    </row>
    <row r="77" spans="1:19">
      <c r="A77" s="2" t="s">
        <v>174</v>
      </c>
      <c r="B77" s="2" t="s">
        <v>175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f>SUM(D77:M77)</f>
        <v>0</v>
      </c>
      <c r="O77" s="3">
        <v>0</v>
      </c>
      <c r="P77" s="2">
        <v>0</v>
      </c>
      <c r="Q77" s="2">
        <v>0</v>
      </c>
      <c r="R77" s="2">
        <v>0</v>
      </c>
      <c r="S77" s="4">
        <f>IF(C77=0,0,N77/C77)</f>
        <v>0</v>
      </c>
    </row>
    <row r="78" spans="1:19">
      <c r="A78" s="2" t="s">
        <v>176</v>
      </c>
      <c r="B78" s="2" t="s">
        <v>177</v>
      </c>
      <c r="C78" s="3">
        <v>1919.86</v>
      </c>
      <c r="D78" s="3">
        <v>1919.86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f>SUM(D78:M78)</f>
        <v>0</v>
      </c>
      <c r="O78" s="3">
        <v>0</v>
      </c>
      <c r="P78" s="2">
        <v>0</v>
      </c>
      <c r="Q78" s="2">
        <v>0</v>
      </c>
      <c r="R78" s="2">
        <v>0</v>
      </c>
      <c r="S78" s="4">
        <f>IF(C78=0,0,N78/C78)</f>
        <v>0</v>
      </c>
    </row>
    <row r="79" spans="1:19">
      <c r="A79" s="2" t="s">
        <v>178</v>
      </c>
      <c r="B79" s="2" t="s">
        <v>179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f>SUM(D79:M79)</f>
        <v>0</v>
      </c>
      <c r="O79" s="3" t="s">
        <v>180</v>
      </c>
      <c r="P79" s="2" t="s">
        <v>180</v>
      </c>
      <c r="Q79" s="2">
        <v>0</v>
      </c>
      <c r="R79" s="2">
        <v>0</v>
      </c>
      <c r="S79" s="4">
        <f>IF(C79=0,0,N79/C79)</f>
        <v>0</v>
      </c>
    </row>
    <row r="80" spans="1:19">
      <c r="A80" s="2" t="s">
        <v>181</v>
      </c>
      <c r="B80" s="2" t="s">
        <v>182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f>SUM(D80:M80)</f>
        <v>0</v>
      </c>
      <c r="O80" s="3" t="s">
        <v>180</v>
      </c>
      <c r="P80" s="2" t="s">
        <v>180</v>
      </c>
      <c r="Q80" s="2">
        <v>0</v>
      </c>
      <c r="R80" s="2">
        <v>0</v>
      </c>
      <c r="S80" s="4">
        <f>IF(C80=0,0,N80/C80)</f>
        <v>0</v>
      </c>
    </row>
    <row r="81" spans="1:19">
      <c r="A81" s="2" t="s">
        <v>183</v>
      </c>
      <c r="B81" s="2" t="s">
        <v>184</v>
      </c>
      <c r="C81" s="3">
        <v>73150</v>
      </c>
      <c r="D81" s="3">
        <v>61170</v>
      </c>
      <c r="E81" s="3">
        <v>1299.090909090909</v>
      </c>
      <c r="F81" s="3">
        <v>1299.090909090909</v>
      </c>
      <c r="G81" s="3">
        <v>1299.090909090909</v>
      </c>
      <c r="H81" s="3">
        <v>1299.090909090909</v>
      </c>
      <c r="I81" s="3">
        <v>1299.090909090909</v>
      </c>
      <c r="J81" s="3">
        <v>1299.090909090909</v>
      </c>
      <c r="K81" s="3">
        <v>1299.090909090909</v>
      </c>
      <c r="L81" s="3">
        <v>1299.090909090909</v>
      </c>
      <c r="M81" s="3">
        <v>1299.090909090909</v>
      </c>
      <c r="N81" s="3">
        <f>SUM(D81:M81)</f>
        <v>0</v>
      </c>
      <c r="O81" s="3" t="s">
        <v>185</v>
      </c>
      <c r="P81" s="2" t="s">
        <v>186</v>
      </c>
      <c r="Q81" s="2">
        <v>0</v>
      </c>
      <c r="R81" s="2">
        <v>0</v>
      </c>
      <c r="S81" s="4">
        <f>IF(C81=0,0,N81/C81)</f>
        <v>0</v>
      </c>
    </row>
    <row r="82" spans="1:19">
      <c r="A82" s="2" t="s">
        <v>187</v>
      </c>
      <c r="B82" s="2" t="s">
        <v>188</v>
      </c>
      <c r="C82" s="3">
        <v>87990</v>
      </c>
      <c r="D82" s="3">
        <v>46410</v>
      </c>
      <c r="E82" s="3">
        <v>3983.636363636364</v>
      </c>
      <c r="F82" s="3">
        <v>3983.636363636364</v>
      </c>
      <c r="G82" s="3">
        <v>3983.636363636364</v>
      </c>
      <c r="H82" s="3">
        <v>3983.636363636364</v>
      </c>
      <c r="I82" s="3">
        <v>3983.636363636364</v>
      </c>
      <c r="J82" s="3">
        <v>3983.636363636364</v>
      </c>
      <c r="K82" s="3">
        <v>3983.636363636364</v>
      </c>
      <c r="L82" s="3">
        <v>3983.636363636364</v>
      </c>
      <c r="M82" s="3">
        <v>3983.636363636364</v>
      </c>
      <c r="N82" s="3">
        <f>SUM(D82:M82)</f>
        <v>0</v>
      </c>
      <c r="O82" s="3" t="s">
        <v>185</v>
      </c>
      <c r="P82" s="2" t="s">
        <v>186</v>
      </c>
      <c r="Q82" s="2">
        <v>0</v>
      </c>
      <c r="R82" s="2">
        <v>0</v>
      </c>
      <c r="S82" s="4">
        <f>IF(C82=0,0,N82/C82)</f>
        <v>0</v>
      </c>
    </row>
    <row r="83" spans="1:19">
      <c r="A83" s="2" t="s">
        <v>189</v>
      </c>
      <c r="B83" s="2" t="s">
        <v>190</v>
      </c>
      <c r="C83" s="3">
        <v>1472.69</v>
      </c>
      <c r="D83" s="3">
        <v>1472.69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f>SUM(D83:M83)</f>
        <v>0</v>
      </c>
      <c r="O83" s="3" t="s">
        <v>180</v>
      </c>
      <c r="P83" s="2" t="s">
        <v>180</v>
      </c>
      <c r="Q83" s="2">
        <v>0</v>
      </c>
      <c r="R83" s="2">
        <v>0</v>
      </c>
      <c r="S83" s="4">
        <f>IF(C83=0,0,N83/C83)</f>
        <v>0</v>
      </c>
    </row>
    <row r="84" spans="1:19">
      <c r="A84" s="2" t="s">
        <v>191</v>
      </c>
      <c r="B84" s="2" t="s">
        <v>192</v>
      </c>
      <c r="C84" s="3">
        <v>4491.110000000001</v>
      </c>
      <c r="D84" s="3">
        <v>4491.110000000001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f>SUM(D84:M84)</f>
        <v>0</v>
      </c>
      <c r="O84" s="3" t="s">
        <v>180</v>
      </c>
      <c r="P84" s="2" t="s">
        <v>180</v>
      </c>
      <c r="Q84" s="2">
        <v>0</v>
      </c>
      <c r="R84" s="2">
        <v>0</v>
      </c>
      <c r="S84" s="4">
        <f>IF(C84=0,0,N84/C84)</f>
        <v>0</v>
      </c>
    </row>
    <row r="85" spans="1:19">
      <c r="A85" s="2" t="s">
        <v>193</v>
      </c>
      <c r="B85" s="2" t="s">
        <v>194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f>SUM(D85:M85)</f>
        <v>0</v>
      </c>
      <c r="O85" s="3" t="s">
        <v>180</v>
      </c>
      <c r="P85" s="2" t="s">
        <v>180</v>
      </c>
      <c r="Q85" s="2">
        <v>0</v>
      </c>
      <c r="R85" s="2">
        <v>0</v>
      </c>
      <c r="S85" s="4">
        <f>IF(C85=0,0,N85/C85)</f>
        <v>0</v>
      </c>
    </row>
    <row r="86" spans="1:19">
      <c r="A86" s="2" t="s">
        <v>195</v>
      </c>
      <c r="B86" s="2" t="s">
        <v>196</v>
      </c>
      <c r="C86" s="3">
        <v>28596.9</v>
      </c>
      <c r="D86" s="3">
        <v>14953.9</v>
      </c>
      <c r="E86" s="3">
        <v>2000</v>
      </c>
      <c r="F86" s="3">
        <v>2000</v>
      </c>
      <c r="G86" s="3">
        <v>1223</v>
      </c>
      <c r="H86" s="3">
        <v>1000</v>
      </c>
      <c r="I86" s="3">
        <v>1000</v>
      </c>
      <c r="J86" s="3">
        <v>1000</v>
      </c>
      <c r="K86" s="3">
        <v>1000</v>
      </c>
      <c r="L86" s="3">
        <v>2900.000000000002</v>
      </c>
      <c r="M86" s="3">
        <v>0</v>
      </c>
      <c r="N86" s="3">
        <f>SUM(D86:M86)</f>
        <v>0</v>
      </c>
      <c r="O86" s="3" t="s">
        <v>21</v>
      </c>
      <c r="P86" s="2" t="s">
        <v>186</v>
      </c>
      <c r="Q86" s="2">
        <v>0</v>
      </c>
      <c r="R86" s="2">
        <v>0</v>
      </c>
      <c r="S86" s="4">
        <f>IF(C86=0,0,N86/C86)</f>
        <v>0</v>
      </c>
    </row>
    <row r="87" spans="1:19">
      <c r="A87" s="2" t="s">
        <v>197</v>
      </c>
      <c r="B87" s="2" t="s">
        <v>198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f>SUM(D87:M87)</f>
        <v>0</v>
      </c>
      <c r="O87" s="3" t="s">
        <v>180</v>
      </c>
      <c r="P87" s="2" t="s">
        <v>180</v>
      </c>
      <c r="Q87" s="2">
        <v>0</v>
      </c>
      <c r="R87" s="2">
        <v>0</v>
      </c>
      <c r="S87" s="4">
        <f>IF(C87=0,0,N87/C87)</f>
        <v>0</v>
      </c>
    </row>
    <row r="88" spans="1:19">
      <c r="A88" s="2" t="s">
        <v>199</v>
      </c>
      <c r="B88" s="2" t="s">
        <v>200</v>
      </c>
      <c r="C88" s="3">
        <v>970.55</v>
      </c>
      <c r="D88" s="3">
        <v>970.55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f>SUM(D88:M88)</f>
        <v>0</v>
      </c>
      <c r="O88" s="3" t="s">
        <v>180</v>
      </c>
      <c r="P88" s="2" t="s">
        <v>180</v>
      </c>
      <c r="Q88" s="2">
        <v>0</v>
      </c>
      <c r="R88" s="2">
        <v>0</v>
      </c>
      <c r="S88" s="4">
        <f>IF(C88=0,0,N88/C88)</f>
        <v>0</v>
      </c>
    </row>
    <row r="89" spans="1:19">
      <c r="A89" s="2" t="s">
        <v>201</v>
      </c>
      <c r="B89" s="2" t="s">
        <v>202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f>SUM(D89:M89)</f>
        <v>0</v>
      </c>
      <c r="O89" s="3" t="s">
        <v>180</v>
      </c>
      <c r="P89" s="2" t="s">
        <v>180</v>
      </c>
      <c r="Q89" s="2">
        <v>0</v>
      </c>
      <c r="R89" s="2">
        <v>0</v>
      </c>
      <c r="S89" s="4">
        <f>IF(C89=0,0,N89/C89)</f>
        <v>0</v>
      </c>
    </row>
    <row r="90" spans="1:19">
      <c r="A90" s="2" t="s">
        <v>203</v>
      </c>
      <c r="B90" s="2" t="s">
        <v>204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f>SUM(D90:M90)</f>
        <v>0</v>
      </c>
      <c r="O90" s="3" t="s">
        <v>180</v>
      </c>
      <c r="P90" s="2" t="s">
        <v>180</v>
      </c>
      <c r="Q90" s="2">
        <v>0</v>
      </c>
      <c r="R90" s="2">
        <v>0</v>
      </c>
      <c r="S90" s="4">
        <f>IF(C90=0,0,N90/C90)</f>
        <v>0</v>
      </c>
    </row>
    <row r="91" spans="1:19">
      <c r="A91" s="2" t="s">
        <v>205</v>
      </c>
      <c r="B91" s="2" t="s">
        <v>206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f>SUM(D91:M91)</f>
        <v>0</v>
      </c>
      <c r="O91" s="3" t="s">
        <v>180</v>
      </c>
      <c r="P91" s="2" t="s">
        <v>180</v>
      </c>
      <c r="Q91" s="2">
        <v>0</v>
      </c>
      <c r="R91" s="2">
        <v>0</v>
      </c>
      <c r="S91" s="4">
        <f>IF(C91=0,0,N91/C91)</f>
        <v>0</v>
      </c>
    </row>
    <row r="92" spans="1:19">
      <c r="A92" s="2" t="s">
        <v>207</v>
      </c>
      <c r="B92" s="2" t="s">
        <v>208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f>SUM(D92:M92)</f>
        <v>0</v>
      </c>
      <c r="O92" s="3" t="s">
        <v>180</v>
      </c>
      <c r="P92" s="2" t="s">
        <v>180</v>
      </c>
      <c r="Q92" s="2">
        <v>0</v>
      </c>
      <c r="R92" s="2">
        <v>0</v>
      </c>
      <c r="S92" s="4">
        <f>IF(C92=0,0,N92/C92)</f>
        <v>0</v>
      </c>
    </row>
    <row r="93" spans="1:19">
      <c r="A93" s="2" t="s">
        <v>209</v>
      </c>
      <c r="B93" s="2" t="s">
        <v>210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f>SUM(D93:M93)</f>
        <v>0</v>
      </c>
      <c r="O93" s="3" t="s">
        <v>180</v>
      </c>
      <c r="P93" s="2" t="s">
        <v>180</v>
      </c>
      <c r="Q93" s="2">
        <v>0</v>
      </c>
      <c r="R93" s="2">
        <v>0</v>
      </c>
      <c r="S93" s="4">
        <f>IF(C93=0,0,N93/C93)</f>
        <v>0</v>
      </c>
    </row>
    <row r="94" spans="1:19">
      <c r="A94" s="2" t="s">
        <v>211</v>
      </c>
      <c r="B94" s="2" t="s">
        <v>212</v>
      </c>
      <c r="C94" s="3">
        <v>4496.62</v>
      </c>
      <c r="D94" s="3">
        <v>4496.62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f>SUM(D94:M94)</f>
        <v>0</v>
      </c>
      <c r="O94" s="3" t="s">
        <v>180</v>
      </c>
      <c r="P94" s="2" t="s">
        <v>180</v>
      </c>
      <c r="Q94" s="2">
        <v>0</v>
      </c>
      <c r="R94" s="2">
        <v>0</v>
      </c>
      <c r="S94" s="4">
        <f>IF(C94=0,0,N94/C94)</f>
        <v>0</v>
      </c>
    </row>
    <row r="95" spans="1:19">
      <c r="A95" s="2" t="s">
        <v>213</v>
      </c>
      <c r="B95" s="2" t="s">
        <v>214</v>
      </c>
      <c r="C95" s="3">
        <v>62785.26</v>
      </c>
      <c r="D95" s="3">
        <v>24231.19</v>
      </c>
      <c r="E95" s="3">
        <v>7879.8</v>
      </c>
      <c r="F95" s="3">
        <v>7879.8</v>
      </c>
      <c r="G95" s="3">
        <v>5000</v>
      </c>
      <c r="H95" s="3">
        <v>9914.670000000006</v>
      </c>
      <c r="I95" s="3">
        <v>7879.799999999996</v>
      </c>
      <c r="J95" s="3">
        <v>0</v>
      </c>
      <c r="K95" s="3">
        <v>0</v>
      </c>
      <c r="L95" s="3">
        <v>0</v>
      </c>
      <c r="M95" s="3">
        <v>0</v>
      </c>
      <c r="N95" s="3">
        <f>SUM(D95:M95)</f>
        <v>0</v>
      </c>
      <c r="O95" s="3" t="s">
        <v>21</v>
      </c>
      <c r="P95" s="2" t="s">
        <v>22</v>
      </c>
      <c r="Q95" s="2" t="s">
        <v>215</v>
      </c>
      <c r="R95" s="2" t="s">
        <v>216</v>
      </c>
      <c r="S95" s="4">
        <f>IF(C95=0,0,N95/C95)</f>
        <v>0</v>
      </c>
    </row>
    <row r="96" spans="1:19">
      <c r="A96" s="2" t="s">
        <v>217</v>
      </c>
      <c r="B96" s="2" t="s">
        <v>218</v>
      </c>
      <c r="C96" s="3">
        <v>51378.15</v>
      </c>
      <c r="D96" s="3">
        <v>627.92</v>
      </c>
      <c r="E96" s="3">
        <v>8458.371666666668</v>
      </c>
      <c r="F96" s="3">
        <v>8458.371666666668</v>
      </c>
      <c r="G96" s="3">
        <v>8458.371666666668</v>
      </c>
      <c r="H96" s="3">
        <v>8458.371666666668</v>
      </c>
      <c r="I96" s="3">
        <v>8458.371666666668</v>
      </c>
      <c r="J96" s="3">
        <v>8458.371666666668</v>
      </c>
      <c r="K96" s="3">
        <v>0</v>
      </c>
      <c r="L96" s="3">
        <v>0</v>
      </c>
      <c r="M96" s="3">
        <v>0</v>
      </c>
      <c r="N96" s="3">
        <f>SUM(D96:M96)</f>
        <v>0</v>
      </c>
      <c r="O96" s="3" t="s">
        <v>21</v>
      </c>
      <c r="P96" s="2" t="s">
        <v>22</v>
      </c>
      <c r="Q96" s="2" t="s">
        <v>215</v>
      </c>
      <c r="R96" s="2" t="s">
        <v>216</v>
      </c>
      <c r="S96" s="4">
        <f>IF(C96=0,0,N96/C96)</f>
        <v>0</v>
      </c>
    </row>
    <row r="97" spans="1:19">
      <c r="A97" s="2" t="s">
        <v>219</v>
      </c>
      <c r="B97" s="2" t="s">
        <v>220</v>
      </c>
      <c r="C97" s="3">
        <v>85977.83</v>
      </c>
      <c r="D97" s="3">
        <v>82630</v>
      </c>
      <c r="E97" s="3">
        <v>500</v>
      </c>
      <c r="F97" s="3">
        <v>500</v>
      </c>
      <c r="G97" s="3">
        <v>500</v>
      </c>
      <c r="H97" s="3">
        <v>1070.718333333336</v>
      </c>
      <c r="I97" s="3">
        <v>777.111666666664</v>
      </c>
      <c r="J97" s="3">
        <v>0</v>
      </c>
      <c r="K97" s="3">
        <v>0</v>
      </c>
      <c r="L97" s="3">
        <v>0</v>
      </c>
      <c r="M97" s="3">
        <v>0</v>
      </c>
      <c r="N97" s="3">
        <f>SUM(D97:M97)</f>
        <v>0</v>
      </c>
      <c r="O97" s="3" t="s">
        <v>21</v>
      </c>
      <c r="P97" s="2" t="s">
        <v>22</v>
      </c>
      <c r="Q97" s="2" t="s">
        <v>215</v>
      </c>
      <c r="R97" s="2" t="s">
        <v>216</v>
      </c>
      <c r="S97" s="4">
        <f>IF(C97=0,0,N97/C97)</f>
        <v>0</v>
      </c>
    </row>
    <row r="98" spans="1:19">
      <c r="A98" s="2" t="s">
        <v>221</v>
      </c>
      <c r="B98" s="2" t="s">
        <v>222</v>
      </c>
      <c r="C98" s="3">
        <v>77397.60000000001</v>
      </c>
      <c r="D98" s="3">
        <v>37619.77</v>
      </c>
      <c r="E98" s="3">
        <v>6875.563333333334</v>
      </c>
      <c r="F98" s="3">
        <v>6875.563333333334</v>
      </c>
      <c r="G98" s="3">
        <v>6875.563333333334</v>
      </c>
      <c r="H98" s="3">
        <v>6875.563333333334</v>
      </c>
      <c r="I98" s="3">
        <v>6875.563333333334</v>
      </c>
      <c r="J98" s="3">
        <v>5400.013333333351</v>
      </c>
      <c r="K98" s="3">
        <v>0</v>
      </c>
      <c r="L98" s="3">
        <v>0</v>
      </c>
      <c r="M98" s="3">
        <v>0</v>
      </c>
      <c r="N98" s="3">
        <f>SUM(D98:M98)</f>
        <v>0</v>
      </c>
      <c r="O98" s="3" t="s">
        <v>21</v>
      </c>
      <c r="P98" s="2" t="s">
        <v>22</v>
      </c>
      <c r="Q98" s="2" t="s">
        <v>215</v>
      </c>
      <c r="R98" s="2" t="s">
        <v>216</v>
      </c>
      <c r="S98" s="4">
        <f>IF(C98=0,0,N98/C98)</f>
        <v>0</v>
      </c>
    </row>
    <row r="99" spans="1:19">
      <c r="A99" s="2" t="s">
        <v>223</v>
      </c>
      <c r="B99" s="2" t="s">
        <v>224</v>
      </c>
      <c r="C99" s="3">
        <v>93000</v>
      </c>
      <c r="D99" s="3">
        <v>85502.3</v>
      </c>
      <c r="E99" s="3">
        <v>1833.393333333333</v>
      </c>
      <c r="F99" s="3">
        <v>1833.393333333333</v>
      </c>
      <c r="G99" s="3">
        <v>1833.393333333333</v>
      </c>
      <c r="H99" s="3">
        <v>622.7966666666616</v>
      </c>
      <c r="I99" s="3">
        <v>1374.723333333357</v>
      </c>
      <c r="J99" s="3">
        <v>0</v>
      </c>
      <c r="K99" s="3">
        <v>0</v>
      </c>
      <c r="L99" s="3">
        <v>0</v>
      </c>
      <c r="M99" s="3">
        <v>0</v>
      </c>
      <c r="N99" s="3">
        <f>SUM(D99:M99)</f>
        <v>0</v>
      </c>
      <c r="O99" s="3" t="s">
        <v>21</v>
      </c>
      <c r="P99" s="2" t="s">
        <v>22</v>
      </c>
      <c r="Q99" s="2" t="s">
        <v>215</v>
      </c>
      <c r="R99" s="2" t="s">
        <v>216</v>
      </c>
      <c r="S99" s="4">
        <f>IF(C99=0,0,N99/C99)</f>
        <v>0</v>
      </c>
    </row>
    <row r="100" spans="1:19">
      <c r="A100" s="2" t="s">
        <v>225</v>
      </c>
      <c r="B100" s="2" t="s">
        <v>226</v>
      </c>
      <c r="C100" s="3">
        <v>97421.11</v>
      </c>
      <c r="D100" s="3">
        <v>87670.24000000001</v>
      </c>
      <c r="E100" s="3">
        <v>4443.095000000001</v>
      </c>
      <c r="F100" s="3">
        <v>4721.059999999998</v>
      </c>
      <c r="G100" s="3">
        <v>586.7149999999965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f>SUM(D100:M100)</f>
        <v>0</v>
      </c>
      <c r="O100" s="3" t="s">
        <v>21</v>
      </c>
      <c r="P100" s="2" t="s">
        <v>22</v>
      </c>
      <c r="Q100" s="2" t="s">
        <v>215</v>
      </c>
      <c r="R100" s="2" t="s">
        <v>227</v>
      </c>
      <c r="S100" s="4">
        <f>IF(C100=0,0,N100/C100)</f>
        <v>0</v>
      </c>
    </row>
    <row r="101" spans="1:19">
      <c r="A101" s="2" t="s">
        <v>228</v>
      </c>
      <c r="B101" s="2" t="s">
        <v>229</v>
      </c>
      <c r="C101" s="3">
        <v>312373.79</v>
      </c>
      <c r="D101" s="3">
        <v>249803.48</v>
      </c>
      <c r="E101" s="3">
        <v>8640</v>
      </c>
      <c r="F101" s="3">
        <v>8640</v>
      </c>
      <c r="G101" s="3">
        <v>8640</v>
      </c>
      <c r="H101" s="3">
        <v>8640</v>
      </c>
      <c r="I101" s="3">
        <v>8640</v>
      </c>
      <c r="J101" s="3">
        <v>4320</v>
      </c>
      <c r="K101" s="3">
        <v>4320</v>
      </c>
      <c r="L101" s="3">
        <v>4320</v>
      </c>
      <c r="M101" s="3">
        <v>6410.309999999998</v>
      </c>
      <c r="N101" s="3">
        <f>SUM(D101:M101)</f>
        <v>0</v>
      </c>
      <c r="O101" s="3" t="s">
        <v>21</v>
      </c>
      <c r="P101" s="2" t="s">
        <v>22</v>
      </c>
      <c r="Q101" s="2" t="s">
        <v>230</v>
      </c>
      <c r="R101" s="2" t="s">
        <v>231</v>
      </c>
      <c r="S101" s="4">
        <f>IF(C101=0,0,N101/C101)</f>
        <v>0</v>
      </c>
    </row>
    <row r="102" spans="1:19">
      <c r="A102" s="2" t="s">
        <v>232</v>
      </c>
      <c r="B102" s="2" t="s">
        <v>233</v>
      </c>
      <c r="C102" s="3">
        <v>578853.58</v>
      </c>
      <c r="D102" s="3">
        <v>528822.04</v>
      </c>
      <c r="E102" s="3">
        <v>10000</v>
      </c>
      <c r="F102" s="3">
        <v>10000</v>
      </c>
      <c r="G102" s="3">
        <v>10000</v>
      </c>
      <c r="H102" s="3">
        <v>10000</v>
      </c>
      <c r="I102" s="3">
        <v>10031.53999999992</v>
      </c>
      <c r="J102" s="3">
        <v>0</v>
      </c>
      <c r="K102" s="3">
        <v>0</v>
      </c>
      <c r="L102" s="3">
        <v>0</v>
      </c>
      <c r="M102" s="3">
        <v>0</v>
      </c>
      <c r="N102" s="3">
        <f>SUM(D102:M102)</f>
        <v>0</v>
      </c>
      <c r="O102" s="3" t="s">
        <v>21</v>
      </c>
      <c r="P102" s="2" t="s">
        <v>22</v>
      </c>
      <c r="Q102" s="2" t="s">
        <v>215</v>
      </c>
      <c r="R102" s="2" t="s">
        <v>227</v>
      </c>
      <c r="S102" s="4">
        <f>IF(C102=0,0,N102/C102)</f>
        <v>0</v>
      </c>
    </row>
    <row r="103" spans="1:19">
      <c r="A103" s="2" t="s">
        <v>234</v>
      </c>
      <c r="B103" s="2" t="s">
        <v>235</v>
      </c>
      <c r="C103" s="3">
        <v>21560.01</v>
      </c>
      <c r="D103" s="3">
        <v>21560.01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f>SUM(D103:M103)</f>
        <v>0</v>
      </c>
      <c r="O103" s="3" t="s">
        <v>180</v>
      </c>
      <c r="P103" s="2" t="s">
        <v>180</v>
      </c>
      <c r="Q103" s="2">
        <v>0</v>
      </c>
      <c r="R103" s="2">
        <v>0</v>
      </c>
      <c r="S103" s="4">
        <f>IF(C103=0,0,N103/C103)</f>
        <v>0</v>
      </c>
    </row>
    <row r="104" spans="1:19">
      <c r="A104" s="2" t="s">
        <v>236</v>
      </c>
      <c r="B104" s="2" t="s">
        <v>237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f>SUM(D104:M104)</f>
        <v>0</v>
      </c>
      <c r="O104" s="3" t="s">
        <v>180</v>
      </c>
      <c r="P104" s="2" t="s">
        <v>180</v>
      </c>
      <c r="Q104" s="2">
        <v>0</v>
      </c>
      <c r="R104" s="2">
        <v>0</v>
      </c>
      <c r="S104" s="4">
        <f>IF(C104=0,0,N104/C104)</f>
        <v>0</v>
      </c>
    </row>
    <row r="105" spans="1:19">
      <c r="A105" s="2" t="s">
        <v>238</v>
      </c>
      <c r="B105" s="2" t="s">
        <v>239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f>SUM(D105:M105)</f>
        <v>0</v>
      </c>
      <c r="O105" s="3" t="s">
        <v>180</v>
      </c>
      <c r="P105" s="2" t="s">
        <v>180</v>
      </c>
      <c r="Q105" s="2">
        <v>0</v>
      </c>
      <c r="R105" s="2">
        <v>0</v>
      </c>
      <c r="S105" s="4">
        <f>IF(C105=0,0,N105/C105)</f>
        <v>0</v>
      </c>
    </row>
    <row r="106" spans="1:19">
      <c r="A106" s="2" t="s">
        <v>240</v>
      </c>
      <c r="B106" s="2" t="s">
        <v>241</v>
      </c>
      <c r="C106" s="3">
        <v>373189.17</v>
      </c>
      <c r="D106" s="3">
        <v>333301.09</v>
      </c>
      <c r="E106" s="3">
        <v>0</v>
      </c>
      <c r="F106" s="3">
        <v>0</v>
      </c>
      <c r="G106" s="3">
        <v>45221.28999999998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f>SUM(D106:M106)</f>
        <v>0</v>
      </c>
      <c r="O106" s="3" t="s">
        <v>54</v>
      </c>
      <c r="P106" s="2" t="s">
        <v>242</v>
      </c>
      <c r="Q106" s="2" t="s">
        <v>215</v>
      </c>
      <c r="R106" s="2" t="s">
        <v>227</v>
      </c>
      <c r="S106" s="4">
        <f>IF(C106=0,0,N106/C106)</f>
        <v>0</v>
      </c>
    </row>
    <row r="107" spans="1:19">
      <c r="A107" s="2" t="s">
        <v>243</v>
      </c>
      <c r="B107" s="2" t="s">
        <v>244</v>
      </c>
      <c r="C107" s="3">
        <v>19466.75</v>
      </c>
      <c r="D107" s="3">
        <v>19466.75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f>SUM(D107:M107)</f>
        <v>0</v>
      </c>
      <c r="O107" s="3" t="s">
        <v>180</v>
      </c>
      <c r="P107" s="2" t="s">
        <v>180</v>
      </c>
      <c r="Q107" s="2">
        <v>0</v>
      </c>
      <c r="R107" s="2">
        <v>0</v>
      </c>
      <c r="S107" s="4">
        <f>IF(C107=0,0,N107/C107)</f>
        <v>0</v>
      </c>
    </row>
    <row r="108" spans="1:19">
      <c r="A108" s="2" t="s">
        <v>245</v>
      </c>
      <c r="B108" s="2" t="s">
        <v>246</v>
      </c>
      <c r="C108" s="3">
        <v>5400.21</v>
      </c>
      <c r="D108" s="3">
        <v>5400.21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f>SUM(D108:M108)</f>
        <v>0</v>
      </c>
      <c r="O108" s="3" t="s">
        <v>180</v>
      </c>
      <c r="P108" s="2" t="s">
        <v>180</v>
      </c>
      <c r="Q108" s="2">
        <v>0</v>
      </c>
      <c r="R108" s="2">
        <v>0</v>
      </c>
      <c r="S108" s="4">
        <f>IF(C108=0,0,N108/C108)</f>
        <v>0</v>
      </c>
    </row>
    <row r="109" spans="1:19">
      <c r="A109" s="2" t="s">
        <v>247</v>
      </c>
      <c r="B109" s="2" t="s">
        <v>248</v>
      </c>
      <c r="C109" s="3">
        <v>8413.33</v>
      </c>
      <c r="D109" s="3">
        <v>8413.33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f>SUM(D109:M109)</f>
        <v>0</v>
      </c>
      <c r="O109" s="3" t="s">
        <v>180</v>
      </c>
      <c r="P109" s="2" t="s">
        <v>180</v>
      </c>
      <c r="Q109" s="2">
        <v>0</v>
      </c>
      <c r="R109" s="2">
        <v>0</v>
      </c>
      <c r="S109" s="4">
        <f>IF(C109=0,0,N109/C109)</f>
        <v>0</v>
      </c>
    </row>
    <row r="110" spans="1:19">
      <c r="A110" s="2" t="s">
        <v>249</v>
      </c>
      <c r="B110" s="2" t="s">
        <v>250</v>
      </c>
      <c r="C110" s="3">
        <v>67036</v>
      </c>
      <c r="D110" s="3">
        <v>1052.44</v>
      </c>
      <c r="E110" s="3">
        <v>0</v>
      </c>
      <c r="F110" s="3">
        <v>0</v>
      </c>
      <c r="G110" s="3">
        <v>66147.56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f>SUM(D110:M110)</f>
        <v>0</v>
      </c>
      <c r="O110" s="3" t="s">
        <v>54</v>
      </c>
      <c r="P110" s="2" t="s">
        <v>242</v>
      </c>
      <c r="Q110" s="2" t="s">
        <v>215</v>
      </c>
      <c r="R110" s="2" t="s">
        <v>227</v>
      </c>
      <c r="S110" s="4">
        <f>IF(C110=0,0,N110/C110)</f>
        <v>0</v>
      </c>
    </row>
    <row r="111" spans="1:19">
      <c r="A111" s="2" t="s">
        <v>251</v>
      </c>
      <c r="B111" s="2" t="s">
        <v>252</v>
      </c>
      <c r="C111" s="3">
        <v>36030</v>
      </c>
      <c r="D111" s="3">
        <v>27496.03</v>
      </c>
      <c r="E111" s="3">
        <v>1805.515</v>
      </c>
      <c r="F111" s="3">
        <v>1805.515</v>
      </c>
      <c r="G111" s="3">
        <v>1805.515</v>
      </c>
      <c r="H111" s="3">
        <v>3117.43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f>SUM(D111:M111)</f>
        <v>0</v>
      </c>
      <c r="O111" s="3" t="s">
        <v>21</v>
      </c>
      <c r="P111" s="2" t="s">
        <v>22</v>
      </c>
      <c r="Q111" s="2" t="s">
        <v>215</v>
      </c>
      <c r="R111" s="2" t="s">
        <v>227</v>
      </c>
      <c r="S111" s="4">
        <f>IF(C111=0,0,N111/C111)</f>
        <v>0</v>
      </c>
    </row>
    <row r="112" spans="1:19">
      <c r="A112" s="2" t="s">
        <v>253</v>
      </c>
      <c r="B112" s="2" t="s">
        <v>254</v>
      </c>
      <c r="C112" s="3">
        <v>102770</v>
      </c>
      <c r="D112" s="3">
        <v>73904.8</v>
      </c>
      <c r="E112" s="3">
        <v>5369.995</v>
      </c>
      <c r="F112" s="3">
        <v>5369.995</v>
      </c>
      <c r="G112" s="3">
        <v>5369.995</v>
      </c>
      <c r="H112" s="3">
        <v>5369.995</v>
      </c>
      <c r="I112" s="3">
        <v>7385.220000000016</v>
      </c>
      <c r="J112" s="3">
        <v>0</v>
      </c>
      <c r="K112" s="3">
        <v>0</v>
      </c>
      <c r="L112" s="3">
        <v>0</v>
      </c>
      <c r="M112" s="3">
        <v>0</v>
      </c>
      <c r="N112" s="3">
        <f>SUM(D112:M112)</f>
        <v>0</v>
      </c>
      <c r="O112" s="3" t="s">
        <v>21</v>
      </c>
      <c r="P112" s="2" t="s">
        <v>22</v>
      </c>
      <c r="Q112" s="2" t="s">
        <v>215</v>
      </c>
      <c r="R112" s="2" t="s">
        <v>227</v>
      </c>
      <c r="S112" s="4">
        <f>IF(C112=0,0,N112/C112)</f>
        <v>0</v>
      </c>
    </row>
    <row r="113" spans="1:19">
      <c r="A113" s="2" t="s">
        <v>255</v>
      </c>
      <c r="B113" s="2" t="s">
        <v>256</v>
      </c>
      <c r="C113" s="3">
        <v>19766.24</v>
      </c>
      <c r="D113" s="3">
        <v>6308.67</v>
      </c>
      <c r="E113" s="3">
        <v>3112.961666666667</v>
      </c>
      <c r="F113" s="3">
        <v>3112.961666666667</v>
      </c>
      <c r="G113" s="3">
        <v>3112.961666666667</v>
      </c>
      <c r="H113" s="3">
        <v>3112.961666666667</v>
      </c>
      <c r="I113" s="3">
        <v>1005.723333333335</v>
      </c>
      <c r="J113" s="3">
        <v>0</v>
      </c>
      <c r="K113" s="3">
        <v>0</v>
      </c>
      <c r="L113" s="3">
        <v>0</v>
      </c>
      <c r="M113" s="3">
        <v>0</v>
      </c>
      <c r="N113" s="3">
        <f>SUM(D113:M113)</f>
        <v>0</v>
      </c>
      <c r="O113" s="3" t="s">
        <v>21</v>
      </c>
      <c r="P113" s="2" t="s">
        <v>22</v>
      </c>
      <c r="Q113" s="2" t="s">
        <v>215</v>
      </c>
      <c r="R113" s="2" t="s">
        <v>227</v>
      </c>
      <c r="S113" s="4">
        <f>IF(C113=0,0,N113/C113)</f>
        <v>0</v>
      </c>
    </row>
    <row r="114" spans="1:19">
      <c r="A114" s="2" t="s">
        <v>257</v>
      </c>
      <c r="B114" s="2" t="s">
        <v>258</v>
      </c>
      <c r="C114" s="3">
        <v>82000</v>
      </c>
      <c r="D114" s="3">
        <v>71381.46000000001</v>
      </c>
      <c r="E114" s="3">
        <v>2050.323333333334</v>
      </c>
      <c r="F114" s="3">
        <v>2050.323333333334</v>
      </c>
      <c r="G114" s="3">
        <v>2050.323333333334</v>
      </c>
      <c r="H114" s="3">
        <v>2417.246666666659</v>
      </c>
      <c r="I114" s="3">
        <v>2050.323333333334</v>
      </c>
      <c r="J114" s="3">
        <v>0</v>
      </c>
      <c r="K114" s="3">
        <v>0</v>
      </c>
      <c r="L114" s="3">
        <v>0</v>
      </c>
      <c r="M114" s="3">
        <v>0</v>
      </c>
      <c r="N114" s="3">
        <f>SUM(D114:M114)</f>
        <v>0</v>
      </c>
      <c r="O114" s="3" t="s">
        <v>21</v>
      </c>
      <c r="P114" s="2" t="s">
        <v>22</v>
      </c>
      <c r="Q114" s="2" t="s">
        <v>215</v>
      </c>
      <c r="R114" s="2" t="s">
        <v>227</v>
      </c>
      <c r="S114" s="4">
        <f>IF(C114=0,0,N114/C114)</f>
        <v>0</v>
      </c>
    </row>
    <row r="115" spans="1:19">
      <c r="A115" s="2" t="s">
        <v>259</v>
      </c>
      <c r="B115" s="2" t="s">
        <v>260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f>SUM(D115:M115)</f>
        <v>0</v>
      </c>
      <c r="O115" s="3" t="s">
        <v>180</v>
      </c>
      <c r="P115" s="2" t="s">
        <v>180</v>
      </c>
      <c r="Q115" s="2">
        <v>0</v>
      </c>
      <c r="R115" s="2">
        <v>0</v>
      </c>
      <c r="S115" s="4">
        <f>IF(C115=0,0,N115/C115)</f>
        <v>0</v>
      </c>
    </row>
    <row r="116" spans="1:19">
      <c r="A116" s="2" t="s">
        <v>261</v>
      </c>
      <c r="B116" s="2" t="s">
        <v>262</v>
      </c>
      <c r="C116" s="3">
        <v>227761.46</v>
      </c>
      <c r="D116" s="3">
        <v>385.53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f>SUM(D116:M116)</f>
        <v>0</v>
      </c>
      <c r="O116" s="3" t="s">
        <v>54</v>
      </c>
      <c r="P116" s="2" t="s">
        <v>22</v>
      </c>
      <c r="Q116" s="2" t="s">
        <v>215</v>
      </c>
      <c r="R116" s="2" t="s">
        <v>227</v>
      </c>
      <c r="S116" s="4">
        <f>IF(C116=0,0,N116/C116)</f>
        <v>0</v>
      </c>
    </row>
    <row r="117" spans="1:19">
      <c r="A117" s="2" t="s">
        <v>263</v>
      </c>
      <c r="B117" s="2" t="s">
        <v>264</v>
      </c>
      <c r="C117" s="3">
        <v>1520.48</v>
      </c>
      <c r="D117" s="3">
        <v>0</v>
      </c>
      <c r="E117" s="3">
        <v>253.4133333333333</v>
      </c>
      <c r="F117" s="3">
        <v>253.4133333333333</v>
      </c>
      <c r="G117" s="3">
        <v>253.4133333333333</v>
      </c>
      <c r="H117" s="3">
        <v>253.4133333333333</v>
      </c>
      <c r="I117" s="3">
        <v>253.41</v>
      </c>
      <c r="J117" s="3">
        <v>253.4166666666667</v>
      </c>
      <c r="K117" s="3">
        <v>0</v>
      </c>
      <c r="L117" s="3">
        <v>0</v>
      </c>
      <c r="M117" s="3">
        <v>0</v>
      </c>
      <c r="N117" s="3">
        <f>SUM(D117:M117)</f>
        <v>0</v>
      </c>
      <c r="O117" s="3" t="s">
        <v>21</v>
      </c>
      <c r="P117" s="2" t="s">
        <v>22</v>
      </c>
      <c r="Q117" s="2" t="s">
        <v>215</v>
      </c>
      <c r="R117" s="2" t="s">
        <v>227</v>
      </c>
      <c r="S117" s="4">
        <f>IF(C117=0,0,N117/C117)</f>
        <v>0</v>
      </c>
    </row>
    <row r="118" spans="1:19">
      <c r="A118" s="2" t="s">
        <v>265</v>
      </c>
      <c r="B118" s="2" t="s">
        <v>266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f>SUM(D118:M118)</f>
        <v>0</v>
      </c>
      <c r="O118" s="3" t="s">
        <v>180</v>
      </c>
      <c r="P118" s="2" t="s">
        <v>180</v>
      </c>
      <c r="Q118" s="2">
        <v>0</v>
      </c>
      <c r="R118" s="2">
        <v>0</v>
      </c>
      <c r="S118" s="4">
        <f>IF(C118=0,0,N118/C118)</f>
        <v>0</v>
      </c>
    </row>
    <row r="119" spans="1:19">
      <c r="A119" s="2" t="s">
        <v>267</v>
      </c>
      <c r="B119" s="2" t="s">
        <v>268</v>
      </c>
      <c r="C119" s="3">
        <v>15000</v>
      </c>
      <c r="D119" s="3">
        <v>3487.09</v>
      </c>
      <c r="E119" s="3">
        <v>1918.818333333333</v>
      </c>
      <c r="F119" s="3">
        <v>1918.818333333333</v>
      </c>
      <c r="G119" s="3">
        <v>1918.818333333333</v>
      </c>
      <c r="H119" s="3">
        <v>1918.818333333333</v>
      </c>
      <c r="I119" s="3">
        <v>1918.82</v>
      </c>
      <c r="J119" s="3">
        <v>1918.816666666669</v>
      </c>
      <c r="K119" s="3">
        <v>0</v>
      </c>
      <c r="L119" s="3">
        <v>0</v>
      </c>
      <c r="M119" s="3">
        <v>0</v>
      </c>
      <c r="N119" s="3">
        <f>SUM(D119:M119)</f>
        <v>0</v>
      </c>
      <c r="O119" s="3" t="s">
        <v>21</v>
      </c>
      <c r="P119" s="2" t="s">
        <v>22</v>
      </c>
      <c r="Q119" s="2" t="s">
        <v>215</v>
      </c>
      <c r="R119" s="2" t="s">
        <v>227</v>
      </c>
      <c r="S119" s="4">
        <f>IF(C119=0,0,N119/C119)</f>
        <v>0</v>
      </c>
    </row>
    <row r="120" spans="1:19">
      <c r="A120" s="2" t="s">
        <v>269</v>
      </c>
      <c r="B120" s="2" t="s">
        <v>270</v>
      </c>
      <c r="C120" s="3">
        <v>17116.64</v>
      </c>
      <c r="D120" s="3">
        <v>12850.76</v>
      </c>
      <c r="E120" s="3">
        <v>710.9799999999999</v>
      </c>
      <c r="F120" s="3">
        <v>710.9799999999999</v>
      </c>
      <c r="G120" s="3">
        <v>710.9799999999999</v>
      </c>
      <c r="H120" s="3">
        <v>710.9799999999999</v>
      </c>
      <c r="I120" s="3">
        <v>710.98</v>
      </c>
      <c r="J120" s="3">
        <v>710.9799999999996</v>
      </c>
      <c r="K120" s="3">
        <v>0</v>
      </c>
      <c r="L120" s="3">
        <v>0</v>
      </c>
      <c r="M120" s="3">
        <v>0</v>
      </c>
      <c r="N120" s="3">
        <f>SUM(D120:M120)</f>
        <v>0</v>
      </c>
      <c r="O120" s="3" t="s">
        <v>21</v>
      </c>
      <c r="P120" s="2" t="s">
        <v>22</v>
      </c>
      <c r="Q120" s="2" t="s">
        <v>215</v>
      </c>
      <c r="R120" s="2" t="s">
        <v>227</v>
      </c>
      <c r="S120" s="4">
        <f>IF(C120=0,0,N120/C120)</f>
        <v>0</v>
      </c>
    </row>
    <row r="121" spans="1:19">
      <c r="A121" s="2" t="s">
        <v>271</v>
      </c>
      <c r="B121" s="2" t="s">
        <v>272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f>SUM(D121:M121)</f>
        <v>0</v>
      </c>
      <c r="O121" s="3" t="s">
        <v>180</v>
      </c>
      <c r="P121" s="2" t="s">
        <v>180</v>
      </c>
      <c r="Q121" s="2">
        <v>0</v>
      </c>
      <c r="R121" s="2">
        <v>0</v>
      </c>
      <c r="S121" s="4">
        <f>IF(C121=0,0,N121/C121)</f>
        <v>0</v>
      </c>
    </row>
    <row r="122" spans="1:19">
      <c r="A122" s="2" t="s">
        <v>273</v>
      </c>
      <c r="B122" s="2" t="s">
        <v>274</v>
      </c>
      <c r="C122" s="3">
        <v>2259.95</v>
      </c>
      <c r="D122" s="3">
        <v>2259.95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f>SUM(D122:M122)</f>
        <v>0</v>
      </c>
      <c r="O122" s="3" t="s">
        <v>180</v>
      </c>
      <c r="P122" s="2" t="s">
        <v>180</v>
      </c>
      <c r="Q122" s="2">
        <v>0</v>
      </c>
      <c r="R122" s="2">
        <v>0</v>
      </c>
      <c r="S122" s="4">
        <f>IF(C122=0,0,N122/C122)</f>
        <v>0</v>
      </c>
    </row>
    <row r="123" spans="1:19">
      <c r="A123" s="2" t="s">
        <v>275</v>
      </c>
      <c r="B123" s="2" t="s">
        <v>276</v>
      </c>
      <c r="C123" s="3">
        <v>150000</v>
      </c>
      <c r="D123" s="3">
        <v>130767.81</v>
      </c>
      <c r="E123" s="3">
        <v>4808.047500000001</v>
      </c>
      <c r="F123" s="3">
        <v>4808.047500000001</v>
      </c>
      <c r="G123" s="3">
        <v>4808.05</v>
      </c>
      <c r="H123" s="3">
        <v>4808.045000000042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f>SUM(D123:M123)</f>
        <v>0</v>
      </c>
      <c r="O123" s="3" t="s">
        <v>21</v>
      </c>
      <c r="P123" s="2" t="s">
        <v>22</v>
      </c>
      <c r="Q123" s="2" t="s">
        <v>215</v>
      </c>
      <c r="R123" s="2" t="s">
        <v>227</v>
      </c>
      <c r="S123" s="4">
        <f>IF(C123=0,0,N123/C123)</f>
        <v>0</v>
      </c>
    </row>
    <row r="124" spans="1:19">
      <c r="A124" s="2" t="s">
        <v>277</v>
      </c>
      <c r="B124" s="2" t="s">
        <v>278</v>
      </c>
      <c r="C124" s="3">
        <v>200000</v>
      </c>
      <c r="D124" s="3">
        <v>13880.04</v>
      </c>
      <c r="E124" s="3">
        <v>2500</v>
      </c>
      <c r="F124" s="3">
        <v>2500</v>
      </c>
      <c r="G124" s="3">
        <v>45000</v>
      </c>
      <c r="H124" s="3">
        <v>45000</v>
      </c>
      <c r="I124" s="3">
        <v>45000</v>
      </c>
      <c r="J124" s="3">
        <v>45000</v>
      </c>
      <c r="K124" s="3">
        <v>1119.96</v>
      </c>
      <c r="L124" s="3">
        <v>0</v>
      </c>
      <c r="M124" s="3">
        <v>0</v>
      </c>
      <c r="N124" s="3">
        <f>SUM(D124:M124)</f>
        <v>0</v>
      </c>
      <c r="O124" s="3" t="s">
        <v>21</v>
      </c>
      <c r="P124" s="2" t="s">
        <v>22</v>
      </c>
      <c r="Q124" s="2" t="s">
        <v>215</v>
      </c>
      <c r="R124" s="2" t="s">
        <v>227</v>
      </c>
      <c r="S124" s="4">
        <f>IF(C124=0,0,N124/C124)</f>
        <v>0</v>
      </c>
    </row>
    <row r="125" spans="1:19">
      <c r="A125" s="2" t="s">
        <v>279</v>
      </c>
      <c r="B125" s="2" t="s">
        <v>280</v>
      </c>
      <c r="C125" s="3">
        <v>70083.35000000001</v>
      </c>
      <c r="D125" s="3">
        <v>70083.35000000001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f>SUM(D125:M125)</f>
        <v>0</v>
      </c>
      <c r="O125" s="3" t="s">
        <v>180</v>
      </c>
      <c r="P125" s="2" t="s">
        <v>180</v>
      </c>
      <c r="Q125" s="2">
        <v>0</v>
      </c>
      <c r="R125" s="2">
        <v>0</v>
      </c>
      <c r="S125" s="4">
        <f>IF(C125=0,0,N125/C125)</f>
        <v>0</v>
      </c>
    </row>
    <row r="126" spans="1:19">
      <c r="A126" s="2" t="s">
        <v>281</v>
      </c>
      <c r="B126" s="2" t="s">
        <v>282</v>
      </c>
      <c r="C126" s="3">
        <v>156200</v>
      </c>
      <c r="D126" s="3">
        <v>29589.93</v>
      </c>
      <c r="E126" s="3">
        <v>5000</v>
      </c>
      <c r="F126" s="3">
        <v>5000</v>
      </c>
      <c r="G126" s="3">
        <v>5000</v>
      </c>
      <c r="H126" s="3">
        <v>40000</v>
      </c>
      <c r="I126" s="3">
        <v>40000</v>
      </c>
      <c r="J126" s="3">
        <v>31610.07000000001</v>
      </c>
      <c r="K126" s="3">
        <v>0</v>
      </c>
      <c r="L126" s="3">
        <v>0</v>
      </c>
      <c r="M126" s="3">
        <v>0</v>
      </c>
      <c r="N126" s="3">
        <f>SUM(D126:M126)</f>
        <v>0</v>
      </c>
      <c r="O126" s="3" t="s">
        <v>21</v>
      </c>
      <c r="P126" s="2" t="s">
        <v>22</v>
      </c>
      <c r="Q126" s="2" t="s">
        <v>215</v>
      </c>
      <c r="R126" s="2" t="s">
        <v>227</v>
      </c>
      <c r="S126" s="4">
        <f>IF(C126=0,0,N126/C126)</f>
        <v>0</v>
      </c>
    </row>
    <row r="127" spans="1:19">
      <c r="A127" s="2" t="s">
        <v>283</v>
      </c>
      <c r="B127" s="2" t="s">
        <v>284</v>
      </c>
      <c r="C127" s="3">
        <v>161879.62</v>
      </c>
      <c r="D127" s="3">
        <v>16967.27</v>
      </c>
      <c r="E127" s="3">
        <v>5000</v>
      </c>
      <c r="F127" s="3">
        <v>5000</v>
      </c>
      <c r="G127" s="3">
        <v>5000</v>
      </c>
      <c r="H127" s="3">
        <v>40000</v>
      </c>
      <c r="I127" s="3">
        <v>40000</v>
      </c>
      <c r="J127" s="3">
        <v>49912.34999999999</v>
      </c>
      <c r="K127" s="3">
        <v>0</v>
      </c>
      <c r="L127" s="3">
        <v>0</v>
      </c>
      <c r="M127" s="3">
        <v>0</v>
      </c>
      <c r="N127" s="3">
        <f>SUM(D127:M127)</f>
        <v>0</v>
      </c>
      <c r="O127" s="3" t="s">
        <v>21</v>
      </c>
      <c r="P127" s="2" t="s">
        <v>22</v>
      </c>
      <c r="Q127" s="2" t="s">
        <v>215</v>
      </c>
      <c r="R127" s="2" t="s">
        <v>227</v>
      </c>
      <c r="S127" s="4">
        <f>IF(C127=0,0,N127/C127)</f>
        <v>0</v>
      </c>
    </row>
    <row r="128" spans="1:19">
      <c r="A128" s="2" t="s">
        <v>285</v>
      </c>
      <c r="B128" s="2" t="s">
        <v>286</v>
      </c>
      <c r="C128" s="3">
        <v>118800</v>
      </c>
      <c r="D128" s="3">
        <v>46426.87</v>
      </c>
      <c r="E128" s="3">
        <v>27937.11</v>
      </c>
      <c r="F128" s="3">
        <v>25195.34999999999</v>
      </c>
      <c r="G128" s="3">
        <v>19240.67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f>SUM(D128:M128)</f>
        <v>0</v>
      </c>
      <c r="O128" s="3" t="s">
        <v>21</v>
      </c>
      <c r="P128" s="2" t="s">
        <v>22</v>
      </c>
      <c r="Q128" s="2" t="s">
        <v>215</v>
      </c>
      <c r="R128" s="2" t="s">
        <v>227</v>
      </c>
      <c r="S128" s="4">
        <f>IF(C128=0,0,N128/C128)</f>
        <v>0</v>
      </c>
    </row>
    <row r="129" spans="1:19">
      <c r="A129" s="2" t="s">
        <v>287</v>
      </c>
      <c r="B129" s="2" t="s">
        <v>288</v>
      </c>
      <c r="C129" s="3">
        <v>1554903.14</v>
      </c>
      <c r="D129" s="3">
        <v>1302498.98</v>
      </c>
      <c r="E129" s="3">
        <v>27745.7</v>
      </c>
      <c r="F129" s="3">
        <v>34819.5</v>
      </c>
      <c r="G129" s="3">
        <v>34316.66666666666</v>
      </c>
      <c r="H129" s="3">
        <v>34316.66666666666</v>
      </c>
      <c r="I129" s="3">
        <v>75119.06666666667</v>
      </c>
      <c r="J129" s="3">
        <v>41802.4</v>
      </c>
      <c r="K129" s="3">
        <v>38802.4</v>
      </c>
      <c r="L129" s="3">
        <v>36177.4</v>
      </c>
      <c r="M129" s="3">
        <v>0</v>
      </c>
      <c r="N129" s="3">
        <f>SUM(D129:M129)</f>
        <v>0</v>
      </c>
      <c r="O129" s="3" t="s">
        <v>289</v>
      </c>
      <c r="P129" s="2" t="s">
        <v>186</v>
      </c>
      <c r="Q129" s="2">
        <v>0</v>
      </c>
      <c r="R129" s="2">
        <v>0</v>
      </c>
      <c r="S129" s="4">
        <f>IF(C129=0,0,N129/C129)</f>
        <v>0</v>
      </c>
    </row>
    <row r="130" spans="1:19">
      <c r="A130" s="2" t="s">
        <v>290</v>
      </c>
      <c r="B130" s="2" t="s">
        <v>291</v>
      </c>
      <c r="C130" s="3">
        <v>79333.7</v>
      </c>
      <c r="D130" s="3">
        <v>0</v>
      </c>
      <c r="E130" s="3">
        <v>10000</v>
      </c>
      <c r="F130" s="3">
        <v>10000</v>
      </c>
      <c r="G130" s="3">
        <v>10000</v>
      </c>
      <c r="H130" s="3">
        <v>10000</v>
      </c>
      <c r="I130" s="3">
        <v>10000</v>
      </c>
      <c r="J130" s="3">
        <v>10000</v>
      </c>
      <c r="K130" s="3">
        <v>9333.699999999997</v>
      </c>
      <c r="L130" s="3">
        <v>0</v>
      </c>
      <c r="M130" s="3">
        <v>0</v>
      </c>
      <c r="N130" s="3">
        <f>SUM(D130:M130)</f>
        <v>0</v>
      </c>
      <c r="O130" s="3" t="s">
        <v>54</v>
      </c>
      <c r="P130" s="2" t="s">
        <v>22</v>
      </c>
      <c r="Q130" s="2" t="s">
        <v>292</v>
      </c>
      <c r="R130" s="2" t="s">
        <v>186</v>
      </c>
      <c r="S130" s="4">
        <f>IF(C130=0,0,N130/C130)</f>
        <v>0</v>
      </c>
    </row>
    <row r="131" spans="1:19">
      <c r="A131" s="2" t="s">
        <v>293</v>
      </c>
      <c r="B131" s="2" t="s">
        <v>294</v>
      </c>
      <c r="C131" s="3">
        <v>23896.55</v>
      </c>
      <c r="D131" s="3">
        <v>23896.55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f>SUM(D131:M131)</f>
        <v>0</v>
      </c>
      <c r="O131" s="3" t="s">
        <v>180</v>
      </c>
      <c r="P131" s="2" t="s">
        <v>180</v>
      </c>
      <c r="Q131" s="2">
        <v>0</v>
      </c>
      <c r="R131" s="2">
        <v>0</v>
      </c>
      <c r="S131" s="4">
        <f>IF(C131=0,0,N131/C131)</f>
        <v>0</v>
      </c>
    </row>
    <row r="132" spans="1:19">
      <c r="A132" s="2" t="s">
        <v>295</v>
      </c>
      <c r="B132" s="2" t="s">
        <v>296</v>
      </c>
      <c r="C132" s="3">
        <v>25543.46</v>
      </c>
      <c r="D132" s="3">
        <v>21820.5</v>
      </c>
      <c r="E132" s="3">
        <v>465.3699999999999</v>
      </c>
      <c r="F132" s="3">
        <v>465.3699999999999</v>
      </c>
      <c r="G132" s="3">
        <v>465.3699999999999</v>
      </c>
      <c r="H132" s="3">
        <v>465.3699999999999</v>
      </c>
      <c r="I132" s="3">
        <v>465.3699999999999</v>
      </c>
      <c r="J132" s="3">
        <v>465.3699999999999</v>
      </c>
      <c r="K132" s="3">
        <v>465.3699999999999</v>
      </c>
      <c r="L132" s="3">
        <v>465.3700000000063</v>
      </c>
      <c r="M132" s="3">
        <v>0</v>
      </c>
      <c r="N132" s="3">
        <f>SUM(D132:M132)</f>
        <v>0</v>
      </c>
      <c r="O132" s="3" t="s">
        <v>21</v>
      </c>
      <c r="P132" s="2" t="s">
        <v>22</v>
      </c>
      <c r="Q132" s="2" t="s">
        <v>292</v>
      </c>
      <c r="R132" s="2" t="s">
        <v>186</v>
      </c>
      <c r="S132" s="4">
        <f>IF(C132=0,0,N132/C132)</f>
        <v>0</v>
      </c>
    </row>
    <row r="133" spans="1:19">
      <c r="A133" s="2" t="s">
        <v>297</v>
      </c>
      <c r="B133" s="2" t="s">
        <v>298</v>
      </c>
      <c r="C133" s="3">
        <v>1900.42</v>
      </c>
      <c r="D133" s="3">
        <v>1900.42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f>SUM(D133:M133)</f>
        <v>0</v>
      </c>
      <c r="O133" s="3" t="s">
        <v>180</v>
      </c>
      <c r="P133" s="2" t="s">
        <v>180</v>
      </c>
      <c r="Q133" s="2">
        <v>0</v>
      </c>
      <c r="R133" s="2">
        <v>0</v>
      </c>
      <c r="S133" s="4">
        <f>IF(C133=0,0,N133/C133)</f>
        <v>0</v>
      </c>
    </row>
    <row r="134" spans="1:19">
      <c r="A134" s="2" t="s">
        <v>299</v>
      </c>
      <c r="B134" s="2" t="s">
        <v>300</v>
      </c>
      <c r="C134" s="3">
        <v>32382.03</v>
      </c>
      <c r="D134" s="3">
        <v>32382.03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f>SUM(D134:M134)</f>
        <v>0</v>
      </c>
      <c r="O134" s="3" t="s">
        <v>180</v>
      </c>
      <c r="P134" s="2" t="s">
        <v>180</v>
      </c>
      <c r="Q134" s="2">
        <v>0</v>
      </c>
      <c r="R134" s="2">
        <v>0</v>
      </c>
      <c r="S134" s="4">
        <f>IF(C134=0,0,N134/C134)</f>
        <v>0</v>
      </c>
    </row>
    <row r="135" spans="1:19">
      <c r="A135" s="2" t="s">
        <v>301</v>
      </c>
      <c r="B135" s="2" t="s">
        <v>302</v>
      </c>
      <c r="C135" s="3">
        <v>83535</v>
      </c>
      <c r="D135" s="3">
        <v>83535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f>SUM(D135:M135)</f>
        <v>0</v>
      </c>
      <c r="O135" s="3" t="s">
        <v>180</v>
      </c>
      <c r="P135" s="2" t="s">
        <v>180</v>
      </c>
      <c r="Q135" s="2">
        <v>0</v>
      </c>
      <c r="R135" s="2">
        <v>0</v>
      </c>
      <c r="S135" s="4">
        <f>IF(C135=0,0,N135/C135)</f>
        <v>0</v>
      </c>
    </row>
    <row r="136" spans="1:19">
      <c r="A136" s="2" t="s">
        <v>303</v>
      </c>
      <c r="B136" s="2" t="s">
        <v>304</v>
      </c>
      <c r="C136" s="3">
        <v>2150000</v>
      </c>
      <c r="D136" s="3">
        <v>2148203.85</v>
      </c>
      <c r="E136" s="3">
        <v>12787.035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f>SUM(D136:M136)</f>
        <v>0</v>
      </c>
      <c r="O136" s="3" t="s">
        <v>21</v>
      </c>
      <c r="P136" s="2" t="s">
        <v>22</v>
      </c>
      <c r="Q136" s="2" t="s">
        <v>305</v>
      </c>
      <c r="R136" s="2" t="s">
        <v>306</v>
      </c>
      <c r="S136" s="4">
        <f>IF(C136=0,0,N136/C136)</f>
        <v>0</v>
      </c>
    </row>
    <row r="137" spans="1:19">
      <c r="A137" s="2" t="s">
        <v>307</v>
      </c>
      <c r="B137" s="2" t="s">
        <v>308</v>
      </c>
      <c r="C137" s="3">
        <v>786238.54</v>
      </c>
      <c r="D137" s="3">
        <v>546850.51</v>
      </c>
      <c r="E137" s="3">
        <v>40000</v>
      </c>
      <c r="F137" s="3">
        <v>40000</v>
      </c>
      <c r="G137" s="3">
        <v>40000</v>
      </c>
      <c r="H137" s="3">
        <v>40000</v>
      </c>
      <c r="I137" s="3">
        <v>40000</v>
      </c>
      <c r="J137" s="3">
        <v>15006.95000000007</v>
      </c>
      <c r="K137" s="3">
        <v>24381.07999999996</v>
      </c>
      <c r="L137" s="3">
        <v>0</v>
      </c>
      <c r="M137" s="3">
        <v>0</v>
      </c>
      <c r="N137" s="3">
        <f>SUM(D137:M137)</f>
        <v>0</v>
      </c>
      <c r="O137" s="3" t="s">
        <v>21</v>
      </c>
      <c r="P137" s="2" t="s">
        <v>22</v>
      </c>
      <c r="Q137" s="2" t="s">
        <v>309</v>
      </c>
      <c r="R137" s="2" t="s">
        <v>227</v>
      </c>
      <c r="S137" s="4">
        <f>IF(C137=0,0,N137/C137)</f>
        <v>0</v>
      </c>
    </row>
    <row r="138" spans="1:19">
      <c r="A138" s="2" t="s">
        <v>310</v>
      </c>
      <c r="B138" s="2" t="s">
        <v>311</v>
      </c>
      <c r="C138" s="3">
        <v>138600</v>
      </c>
      <c r="D138" s="3">
        <v>97818.95</v>
      </c>
      <c r="E138" s="3">
        <v>20000</v>
      </c>
      <c r="F138" s="3">
        <v>20000</v>
      </c>
      <c r="G138" s="3">
        <v>20000</v>
      </c>
      <c r="H138" s="3">
        <v>5427.149999999994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f>SUM(D138:M138)</f>
        <v>0</v>
      </c>
      <c r="O138" s="3" t="s">
        <v>21</v>
      </c>
      <c r="P138" s="2" t="s">
        <v>22</v>
      </c>
      <c r="Q138" s="2" t="s">
        <v>309</v>
      </c>
      <c r="R138" s="2" t="s">
        <v>227</v>
      </c>
      <c r="S138" s="4">
        <f>IF(C138=0,0,N138/C138)</f>
        <v>0</v>
      </c>
    </row>
    <row r="139" spans="1:19">
      <c r="A139" s="2" t="s">
        <v>312</v>
      </c>
      <c r="B139" s="2" t="s">
        <v>313</v>
      </c>
      <c r="C139" s="3">
        <v>29756.82</v>
      </c>
      <c r="D139" s="3">
        <v>29756.82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f>SUM(D139:M139)</f>
        <v>0</v>
      </c>
      <c r="O139" s="3" t="s">
        <v>180</v>
      </c>
      <c r="P139" s="2" t="s">
        <v>180</v>
      </c>
      <c r="Q139" s="2">
        <v>0</v>
      </c>
      <c r="R139" s="2">
        <v>0</v>
      </c>
      <c r="S139" s="4">
        <f>IF(C139=0,0,N139/C139)</f>
        <v>0</v>
      </c>
    </row>
    <row r="140" spans="1:19">
      <c r="A140" s="2" t="s">
        <v>314</v>
      </c>
      <c r="B140" s="2" t="s">
        <v>315</v>
      </c>
      <c r="C140" s="3">
        <v>63065.21</v>
      </c>
      <c r="D140" s="3">
        <v>63065.21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f>SUM(D140:M140)</f>
        <v>0</v>
      </c>
      <c r="O140" s="3" t="s">
        <v>180</v>
      </c>
      <c r="P140" s="2" t="s">
        <v>180</v>
      </c>
      <c r="Q140" s="2">
        <v>0</v>
      </c>
      <c r="R140" s="2">
        <v>0</v>
      </c>
      <c r="S140" s="4">
        <f>IF(C140=0,0,N140/C140)</f>
        <v>0</v>
      </c>
    </row>
    <row r="141" spans="1:19">
      <c r="A141" s="2" t="s">
        <v>316</v>
      </c>
      <c r="B141" s="2" t="s">
        <v>317</v>
      </c>
      <c r="C141" s="3">
        <v>274808.11</v>
      </c>
      <c r="D141" s="3">
        <v>263152.93</v>
      </c>
      <c r="E141" s="3">
        <v>6475.151999999996</v>
      </c>
      <c r="F141" s="3">
        <v>6475.151999999996</v>
      </c>
      <c r="G141" s="3">
        <v>6475.151999999996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f>SUM(D141:M141)</f>
        <v>0</v>
      </c>
      <c r="O141" s="3" t="s">
        <v>21</v>
      </c>
      <c r="P141" s="2" t="s">
        <v>22</v>
      </c>
      <c r="Q141" s="2" t="s">
        <v>309</v>
      </c>
      <c r="R141" s="2" t="s">
        <v>227</v>
      </c>
      <c r="S141" s="4">
        <f>IF(C141=0,0,N141/C141)</f>
        <v>0</v>
      </c>
    </row>
    <row r="142" spans="1:19">
      <c r="A142" s="2" t="s">
        <v>318</v>
      </c>
      <c r="B142" s="2" t="s">
        <v>319</v>
      </c>
      <c r="C142" s="3">
        <v>162759.19</v>
      </c>
      <c r="D142" s="3">
        <v>143861.99</v>
      </c>
      <c r="E142" s="3">
        <v>6432.236000000002</v>
      </c>
      <c r="F142" s="3">
        <v>6432.236000000002</v>
      </c>
      <c r="G142" s="3">
        <v>3000</v>
      </c>
      <c r="H142" s="3">
        <v>3032.728000000003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f>SUM(D142:M142)</f>
        <v>0</v>
      </c>
      <c r="O142" s="3" t="s">
        <v>21</v>
      </c>
      <c r="P142" s="2" t="s">
        <v>22</v>
      </c>
      <c r="Q142" s="2" t="s">
        <v>309</v>
      </c>
      <c r="R142" s="2" t="s">
        <v>227</v>
      </c>
      <c r="S142" s="4">
        <f>IF(C142=0,0,N142/C142)</f>
        <v>0</v>
      </c>
    </row>
    <row r="143" spans="1:19">
      <c r="A143" s="2" t="s">
        <v>320</v>
      </c>
      <c r="B143" s="2" t="s">
        <v>321</v>
      </c>
      <c r="C143" s="3">
        <v>150000</v>
      </c>
      <c r="D143" s="3">
        <v>126752.74</v>
      </c>
      <c r="E143" s="3">
        <v>6500</v>
      </c>
      <c r="F143" s="3">
        <v>6500</v>
      </c>
      <c r="G143" s="3">
        <v>6500</v>
      </c>
      <c r="H143" s="3">
        <v>3747.260000000009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f>SUM(D143:M143)</f>
        <v>0</v>
      </c>
      <c r="O143" s="3" t="s">
        <v>21</v>
      </c>
      <c r="P143" s="2" t="s">
        <v>22</v>
      </c>
      <c r="Q143" s="2" t="s">
        <v>322</v>
      </c>
      <c r="R143" s="2" t="s">
        <v>216</v>
      </c>
      <c r="S143" s="4">
        <f>IF(C143=0,0,N143/C143)</f>
        <v>0</v>
      </c>
    </row>
    <row r="144" spans="1:19">
      <c r="A144" s="2" t="s">
        <v>323</v>
      </c>
      <c r="B144" s="2" t="s">
        <v>324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f>SUM(D144:M144)</f>
        <v>0</v>
      </c>
      <c r="O144" s="3" t="s">
        <v>180</v>
      </c>
      <c r="P144" s="2" t="s">
        <v>180</v>
      </c>
      <c r="Q144" s="2">
        <v>0</v>
      </c>
      <c r="R144" s="2">
        <v>0</v>
      </c>
      <c r="S144" s="4">
        <f>IF(C144=0,0,N144/C144)</f>
        <v>0</v>
      </c>
    </row>
    <row r="145" spans="1:19">
      <c r="A145" s="2" t="s">
        <v>325</v>
      </c>
      <c r="B145" s="2" t="s">
        <v>326</v>
      </c>
      <c r="C145" s="3">
        <v>56763.12</v>
      </c>
      <c r="D145" s="3">
        <v>56763.12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f>SUM(D145:M145)</f>
        <v>0</v>
      </c>
      <c r="O145" s="3" t="s">
        <v>180</v>
      </c>
      <c r="P145" s="2" t="s">
        <v>180</v>
      </c>
      <c r="Q145" s="2">
        <v>0</v>
      </c>
      <c r="R145" s="2">
        <v>0</v>
      </c>
      <c r="S145" s="4">
        <f>IF(C145=0,0,N145/C145)</f>
        <v>0</v>
      </c>
    </row>
    <row r="146" spans="1:19">
      <c r="A146" s="2" t="s">
        <v>327</v>
      </c>
      <c r="B146" s="2" t="s">
        <v>328</v>
      </c>
      <c r="C146" s="3">
        <v>45000</v>
      </c>
      <c r="D146" s="3">
        <v>38208.34</v>
      </c>
      <c r="E146" s="3">
        <v>1455.675999999999</v>
      </c>
      <c r="F146" s="3">
        <v>1455.675999999999</v>
      </c>
      <c r="G146" s="3">
        <v>1455.675999999999</v>
      </c>
      <c r="H146" s="3">
        <v>1455.675999999999</v>
      </c>
      <c r="I146" s="3">
        <v>968.9560000000056</v>
      </c>
      <c r="J146" s="3">
        <v>0</v>
      </c>
      <c r="K146" s="3">
        <v>0</v>
      </c>
      <c r="L146" s="3">
        <v>0</v>
      </c>
      <c r="M146" s="3">
        <v>0</v>
      </c>
      <c r="N146" s="3">
        <f>SUM(D146:M146)</f>
        <v>0</v>
      </c>
      <c r="O146" s="3" t="s">
        <v>21</v>
      </c>
      <c r="P146" s="2" t="s">
        <v>22</v>
      </c>
      <c r="Q146" s="2" t="s">
        <v>292</v>
      </c>
      <c r="R146" s="2" t="s">
        <v>186</v>
      </c>
      <c r="S146" s="4">
        <f>IF(C146=0,0,N146/C146)</f>
        <v>0</v>
      </c>
    </row>
    <row r="147" spans="1:19">
      <c r="A147" s="2" t="s">
        <v>329</v>
      </c>
      <c r="B147" s="2" t="s">
        <v>330</v>
      </c>
      <c r="C147" s="3">
        <v>530000</v>
      </c>
      <c r="D147" s="3">
        <v>525785.09</v>
      </c>
      <c r="E147" s="3">
        <v>4214.910000000033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f>SUM(D147:M147)</f>
        <v>0</v>
      </c>
      <c r="O147" s="3" t="s">
        <v>21</v>
      </c>
      <c r="P147" s="2" t="s">
        <v>22</v>
      </c>
      <c r="Q147" s="2" t="s">
        <v>305</v>
      </c>
      <c r="R147" s="2" t="s">
        <v>306</v>
      </c>
      <c r="S147" s="4">
        <f>IF(C147=0,0,N147/C147)</f>
        <v>0</v>
      </c>
    </row>
    <row r="148" spans="1:19">
      <c r="A148" s="2" t="s">
        <v>331</v>
      </c>
      <c r="B148" s="2" t="s">
        <v>332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f>SUM(D148:M148)</f>
        <v>0</v>
      </c>
      <c r="O148" s="3" t="s">
        <v>180</v>
      </c>
      <c r="P148" s="2" t="s">
        <v>180</v>
      </c>
      <c r="Q148" s="2">
        <v>0</v>
      </c>
      <c r="R148" s="2">
        <v>0</v>
      </c>
      <c r="S148" s="4">
        <f>IF(C148=0,0,N148/C148)</f>
        <v>0</v>
      </c>
    </row>
    <row r="149" spans="1:19">
      <c r="A149" s="2" t="s">
        <v>333</v>
      </c>
      <c r="B149" s="2" t="s">
        <v>334</v>
      </c>
      <c r="C149" s="3">
        <v>205190.25</v>
      </c>
      <c r="D149" s="3">
        <v>189150.65</v>
      </c>
      <c r="E149" s="3">
        <v>5000</v>
      </c>
      <c r="F149" s="3">
        <v>5000</v>
      </c>
      <c r="G149" s="3">
        <v>5000</v>
      </c>
      <c r="H149" s="3">
        <v>1039.600000000006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f>SUM(D149:M149)</f>
        <v>0</v>
      </c>
      <c r="O149" s="3" t="s">
        <v>21</v>
      </c>
      <c r="P149" s="2" t="s">
        <v>22</v>
      </c>
      <c r="Q149" s="2" t="s">
        <v>309</v>
      </c>
      <c r="R149" s="2" t="s">
        <v>227</v>
      </c>
      <c r="S149" s="4">
        <f>IF(C149=0,0,N149/C149)</f>
        <v>0</v>
      </c>
    </row>
    <row r="150" spans="1:19">
      <c r="A150" s="2" t="s">
        <v>335</v>
      </c>
      <c r="B150" s="2" t="s">
        <v>336</v>
      </c>
      <c r="C150" s="3">
        <v>166500</v>
      </c>
      <c r="D150" s="3">
        <v>90593.84</v>
      </c>
      <c r="E150" s="3">
        <v>25302.05333333333</v>
      </c>
      <c r="F150" s="3">
        <v>25302.05333333333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f>SUM(D150:M150)</f>
        <v>0</v>
      </c>
      <c r="O150" s="3" t="s">
        <v>21</v>
      </c>
      <c r="P150" s="2" t="s">
        <v>186</v>
      </c>
      <c r="Q150" s="2">
        <v>0</v>
      </c>
      <c r="R150" s="2">
        <v>0</v>
      </c>
      <c r="S150" s="4">
        <f>IF(C150=0,0,N150/C150)</f>
        <v>0</v>
      </c>
    </row>
    <row r="151" spans="1:19">
      <c r="A151" s="2" t="s">
        <v>337</v>
      </c>
      <c r="B151" s="2" t="s">
        <v>338</v>
      </c>
      <c r="C151" s="3">
        <v>30000</v>
      </c>
      <c r="D151" s="3">
        <v>27911.35</v>
      </c>
      <c r="E151" s="3">
        <v>2088.650000000001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f>SUM(D151:M151)</f>
        <v>0</v>
      </c>
      <c r="O151" s="3" t="s">
        <v>21</v>
      </c>
      <c r="P151" s="2" t="s">
        <v>22</v>
      </c>
      <c r="Q151" s="2" t="s">
        <v>292</v>
      </c>
      <c r="R151" s="2" t="s">
        <v>186</v>
      </c>
      <c r="S151" s="4">
        <f>IF(C151=0,0,N151/C151)</f>
        <v>0</v>
      </c>
    </row>
    <row r="152" spans="1:19">
      <c r="A152" s="2" t="s">
        <v>339</v>
      </c>
      <c r="B152" s="2" t="s">
        <v>340</v>
      </c>
      <c r="C152" s="3">
        <v>13759.32</v>
      </c>
      <c r="D152" s="3">
        <v>0</v>
      </c>
      <c r="E152" s="3">
        <v>0</v>
      </c>
      <c r="F152" s="3">
        <v>3439.83</v>
      </c>
      <c r="G152" s="3">
        <v>3439.83</v>
      </c>
      <c r="H152" s="3">
        <v>3439.83</v>
      </c>
      <c r="I152" s="3">
        <v>3439.83</v>
      </c>
      <c r="J152" s="3">
        <v>0</v>
      </c>
      <c r="K152" s="3">
        <v>0</v>
      </c>
      <c r="L152" s="3">
        <v>0</v>
      </c>
      <c r="M152" s="3">
        <v>0</v>
      </c>
      <c r="N152" s="3">
        <f>SUM(D152:M152)</f>
        <v>0</v>
      </c>
      <c r="O152" s="3" t="s">
        <v>21</v>
      </c>
      <c r="P152" s="2" t="s">
        <v>22</v>
      </c>
      <c r="Q152" s="2" t="s">
        <v>322</v>
      </c>
      <c r="R152" s="2" t="s">
        <v>216</v>
      </c>
      <c r="S152" s="4">
        <f>IF(C152=0,0,N152/C152)</f>
        <v>0</v>
      </c>
    </row>
    <row r="153" spans="1:19">
      <c r="A153" s="2" t="s">
        <v>341</v>
      </c>
      <c r="B153" s="2" t="s">
        <v>342</v>
      </c>
      <c r="C153" s="3">
        <v>225000</v>
      </c>
      <c r="D153" s="3">
        <v>218768.34</v>
      </c>
      <c r="E153" s="3">
        <v>6231.660000000003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f>SUM(D153:M153)</f>
        <v>0</v>
      </c>
      <c r="O153" s="3" t="s">
        <v>21</v>
      </c>
      <c r="P153" s="2" t="s">
        <v>22</v>
      </c>
      <c r="Q153" s="2" t="s">
        <v>343</v>
      </c>
      <c r="R153" s="2" t="s">
        <v>216</v>
      </c>
      <c r="S153" s="4">
        <f>IF(C153=0,0,N153/C153)</f>
        <v>0</v>
      </c>
    </row>
    <row r="154" spans="1:19">
      <c r="A154" s="2" t="s">
        <v>344</v>
      </c>
      <c r="B154" s="2" t="s">
        <v>345</v>
      </c>
      <c r="C154" s="3">
        <v>36435.9</v>
      </c>
      <c r="D154" s="3">
        <v>25421.31</v>
      </c>
      <c r="E154" s="3">
        <v>11014.59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f>SUM(D154:M154)</f>
        <v>0</v>
      </c>
      <c r="O154" s="3" t="s">
        <v>21</v>
      </c>
      <c r="P154" s="2" t="s">
        <v>22</v>
      </c>
      <c r="Q154" s="2" t="s">
        <v>322</v>
      </c>
      <c r="R154" s="2" t="s">
        <v>216</v>
      </c>
      <c r="S154" s="4">
        <f>IF(C154=0,0,N154/C154)</f>
        <v>0</v>
      </c>
    </row>
    <row r="155" spans="1:19">
      <c r="A155" s="2" t="s">
        <v>346</v>
      </c>
      <c r="B155" s="2" t="s">
        <v>347</v>
      </c>
      <c r="C155" s="3">
        <v>108745</v>
      </c>
      <c r="D155" s="3">
        <v>103915.02</v>
      </c>
      <c r="E155" s="3">
        <v>2658.220000000001</v>
      </c>
      <c r="F155" s="3">
        <v>2171.759999999995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f>SUM(D155:M155)</f>
        <v>0</v>
      </c>
      <c r="O155" s="3" t="s">
        <v>21</v>
      </c>
      <c r="P155" s="2" t="s">
        <v>22</v>
      </c>
      <c r="Q155" s="2" t="s">
        <v>309</v>
      </c>
      <c r="R155" s="2" t="s">
        <v>227</v>
      </c>
      <c r="S155" s="4">
        <f>IF(C155=0,0,N155/C155)</f>
        <v>0</v>
      </c>
    </row>
    <row r="156" spans="1:19">
      <c r="A156" s="2" t="s">
        <v>348</v>
      </c>
      <c r="B156" s="2" t="s">
        <v>349</v>
      </c>
      <c r="C156" s="3">
        <v>13834.32</v>
      </c>
      <c r="D156" s="3">
        <v>726.04</v>
      </c>
      <c r="E156" s="3">
        <v>0</v>
      </c>
      <c r="F156" s="3">
        <v>0</v>
      </c>
      <c r="G156" s="3">
        <v>0</v>
      </c>
      <c r="H156" s="3">
        <v>3277.07</v>
      </c>
      <c r="I156" s="3">
        <v>3277.07</v>
      </c>
      <c r="J156" s="3">
        <v>3277.07</v>
      </c>
      <c r="K156" s="3">
        <v>3277.07</v>
      </c>
      <c r="L156" s="3">
        <v>0</v>
      </c>
      <c r="M156" s="3">
        <v>0</v>
      </c>
      <c r="N156" s="3">
        <f>SUM(D156:M156)</f>
        <v>0</v>
      </c>
      <c r="O156" s="3" t="s">
        <v>21</v>
      </c>
      <c r="P156" s="2" t="s">
        <v>22</v>
      </c>
      <c r="Q156" s="2" t="s">
        <v>309</v>
      </c>
      <c r="R156" s="2" t="s">
        <v>227</v>
      </c>
      <c r="S156" s="4">
        <f>IF(C156=0,0,N156/C156)</f>
        <v>0</v>
      </c>
    </row>
    <row r="157" spans="1:19">
      <c r="A157" s="2" t="s">
        <v>350</v>
      </c>
      <c r="B157" s="2" t="s">
        <v>351</v>
      </c>
      <c r="C157" s="3">
        <v>95.84</v>
      </c>
      <c r="D157" s="3">
        <v>95.84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f>SUM(D157:M157)</f>
        <v>0</v>
      </c>
      <c r="O157" s="3" t="s">
        <v>180</v>
      </c>
      <c r="P157" s="2" t="s">
        <v>180</v>
      </c>
      <c r="Q157" s="2">
        <v>0</v>
      </c>
      <c r="R157" s="2">
        <v>0</v>
      </c>
      <c r="S157" s="4">
        <f>IF(C157=0,0,N157/C157)</f>
        <v>0</v>
      </c>
    </row>
    <row r="158" spans="1:19">
      <c r="A158" s="2" t="s">
        <v>352</v>
      </c>
      <c r="B158" s="2" t="s">
        <v>353</v>
      </c>
      <c r="C158" s="3">
        <v>1749303.72</v>
      </c>
      <c r="D158" s="3">
        <v>1435171.81</v>
      </c>
      <c r="E158" s="3">
        <v>40000</v>
      </c>
      <c r="F158" s="3">
        <v>40000</v>
      </c>
      <c r="G158" s="3">
        <v>40000</v>
      </c>
      <c r="H158" s="3">
        <v>40000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f>SUM(D158:M158)</f>
        <v>0</v>
      </c>
      <c r="O158" s="3" t="s">
        <v>354</v>
      </c>
      <c r="P158" s="2" t="s">
        <v>355</v>
      </c>
      <c r="Q158" s="2">
        <v>0</v>
      </c>
      <c r="R158" s="2">
        <v>0</v>
      </c>
      <c r="S158" s="4">
        <f>IF(C158=0,0,N158/C158)</f>
        <v>0</v>
      </c>
    </row>
    <row r="159" spans="1:19">
      <c r="A159" s="2" t="s">
        <v>356</v>
      </c>
      <c r="B159" s="2" t="s">
        <v>357</v>
      </c>
      <c r="C159" s="3">
        <v>39414.64</v>
      </c>
      <c r="D159" s="3">
        <v>39414.64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f>SUM(D159:M159)</f>
        <v>0</v>
      </c>
      <c r="O159" s="3" t="s">
        <v>180</v>
      </c>
      <c r="P159" s="2" t="s">
        <v>180</v>
      </c>
      <c r="Q159" s="2">
        <v>0</v>
      </c>
      <c r="R159" s="2">
        <v>0</v>
      </c>
      <c r="S159" s="4">
        <f>IF(C159=0,0,N159/C159)</f>
        <v>0</v>
      </c>
    </row>
    <row r="160" spans="1:19">
      <c r="A160" s="2" t="s">
        <v>358</v>
      </c>
      <c r="B160" s="2" t="s">
        <v>359</v>
      </c>
      <c r="C160" s="3">
        <v>14662.42</v>
      </c>
      <c r="D160" s="3">
        <v>13710.55</v>
      </c>
      <c r="E160" s="3">
        <v>200</v>
      </c>
      <c r="F160" s="3">
        <v>118.9837500000001</v>
      </c>
      <c r="G160" s="3">
        <v>59.49187500000005</v>
      </c>
      <c r="H160" s="3">
        <v>373.3943750000007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f>SUM(D160:M160)</f>
        <v>0</v>
      </c>
      <c r="O160" s="3" t="s">
        <v>354</v>
      </c>
      <c r="P160" s="2" t="s">
        <v>355</v>
      </c>
      <c r="Q160" s="2">
        <v>0</v>
      </c>
      <c r="R160" s="2">
        <v>0</v>
      </c>
      <c r="S160" s="4">
        <f>IF(C160=0,0,N160/C160)</f>
        <v>0</v>
      </c>
    </row>
    <row r="161" spans="1:19">
      <c r="A161" s="2" t="s">
        <v>360</v>
      </c>
      <c r="B161" s="2" t="s">
        <v>361</v>
      </c>
      <c r="C161" s="3">
        <v>47762.13</v>
      </c>
      <c r="D161" s="3">
        <v>35283.88</v>
      </c>
      <c r="E161" s="3">
        <v>2500</v>
      </c>
      <c r="F161" s="3">
        <v>1559.78125</v>
      </c>
      <c r="G161" s="3">
        <v>1200</v>
      </c>
      <c r="H161" s="3">
        <v>4218.46875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f>SUM(D161:M161)</f>
        <v>0</v>
      </c>
      <c r="O161" s="3" t="s">
        <v>354</v>
      </c>
      <c r="P161" s="2" t="s">
        <v>355</v>
      </c>
      <c r="Q161" s="2">
        <v>0</v>
      </c>
      <c r="R161" s="2">
        <v>0</v>
      </c>
      <c r="S161" s="4">
        <f>IF(C161=0,0,N161/C161)</f>
        <v>0</v>
      </c>
    </row>
    <row r="162" spans="1:19">
      <c r="A162" s="2" t="s">
        <v>362</v>
      </c>
      <c r="B162" s="2" t="s">
        <v>363</v>
      </c>
      <c r="C162" s="3">
        <v>0</v>
      </c>
      <c r="D162" s="3">
        <v>0</v>
      </c>
      <c r="E162" s="3">
        <v>30000</v>
      </c>
      <c r="F162" s="3">
        <v>30000</v>
      </c>
      <c r="G162" s="3">
        <v>30000</v>
      </c>
      <c r="H162" s="3">
        <v>30000</v>
      </c>
      <c r="I162" s="3">
        <v>31500</v>
      </c>
      <c r="J162" s="3">
        <v>0</v>
      </c>
      <c r="K162" s="3">
        <v>0</v>
      </c>
      <c r="L162" s="3">
        <v>0</v>
      </c>
      <c r="M162" s="3">
        <v>0</v>
      </c>
      <c r="N162" s="3">
        <f>SUM(D162:M162)</f>
        <v>0</v>
      </c>
      <c r="O162" s="3" t="s">
        <v>354</v>
      </c>
      <c r="P162" s="2" t="s">
        <v>355</v>
      </c>
      <c r="Q162" s="2">
        <v>0</v>
      </c>
      <c r="R162" s="2">
        <v>0</v>
      </c>
      <c r="S162" s="4">
        <f>IF(C162=0,0,N162/C162)</f>
        <v>0</v>
      </c>
    </row>
    <row r="163" spans="1:19">
      <c r="A163" s="2" t="s">
        <v>364</v>
      </c>
      <c r="B163" s="2" t="s">
        <v>365</v>
      </c>
      <c r="C163" s="3">
        <v>9174.5</v>
      </c>
      <c r="D163" s="3">
        <v>9174.5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f>SUM(D163:M163)</f>
        <v>0</v>
      </c>
      <c r="O163" s="3" t="s">
        <v>180</v>
      </c>
      <c r="P163" s="2" t="s">
        <v>180</v>
      </c>
      <c r="Q163" s="2">
        <v>0</v>
      </c>
      <c r="R163" s="2">
        <v>0</v>
      </c>
      <c r="S163" s="4">
        <f>IF(C163=0,0,N163/C163)</f>
        <v>0</v>
      </c>
    </row>
    <row r="164" spans="1:19">
      <c r="A164" s="2" t="s">
        <v>366</v>
      </c>
      <c r="B164" s="2" t="s">
        <v>367</v>
      </c>
      <c r="C164" s="3">
        <v>420253.96</v>
      </c>
      <c r="D164" s="3">
        <v>407746.27</v>
      </c>
      <c r="E164" s="3">
        <v>12507.69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f>SUM(D164:M164)</f>
        <v>0</v>
      </c>
      <c r="O164" s="3" t="s">
        <v>21</v>
      </c>
      <c r="P164" s="2" t="s">
        <v>22</v>
      </c>
      <c r="Q164" s="2" t="s">
        <v>309</v>
      </c>
      <c r="R164" s="2" t="s">
        <v>227</v>
      </c>
      <c r="S164" s="4">
        <f>IF(C164=0,0,N164/C164)</f>
        <v>0</v>
      </c>
    </row>
    <row r="165" spans="1:19">
      <c r="A165" s="2" t="s">
        <v>368</v>
      </c>
      <c r="B165" s="2" t="s">
        <v>369</v>
      </c>
      <c r="C165" s="3">
        <v>35296.6</v>
      </c>
      <c r="D165" s="3">
        <v>35296.6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f>SUM(D165:M165)</f>
        <v>0</v>
      </c>
      <c r="O165" s="3" t="s">
        <v>180</v>
      </c>
      <c r="P165" s="2" t="s">
        <v>180</v>
      </c>
      <c r="Q165" s="2">
        <v>0</v>
      </c>
      <c r="R165" s="2">
        <v>0</v>
      </c>
      <c r="S165" s="4">
        <f>IF(C165=0,0,N165/C165)</f>
        <v>0</v>
      </c>
    </row>
    <row r="166" spans="1:19">
      <c r="A166" s="2" t="s">
        <v>370</v>
      </c>
      <c r="B166" s="2" t="s">
        <v>371</v>
      </c>
      <c r="C166" s="3">
        <v>1494408.08</v>
      </c>
      <c r="D166" s="3">
        <v>1256293.37</v>
      </c>
      <c r="E166" s="3">
        <v>41898.93714285715</v>
      </c>
      <c r="F166" s="3">
        <v>41898.93714285715</v>
      </c>
      <c r="G166" s="3">
        <v>41898.93714285715</v>
      </c>
      <c r="H166" s="3">
        <v>94874.65142857152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f>SUM(D166:M166)</f>
        <v>0</v>
      </c>
      <c r="O166" s="3" t="s">
        <v>21</v>
      </c>
      <c r="P166" s="2" t="s">
        <v>186</v>
      </c>
      <c r="Q166" s="2">
        <v>0</v>
      </c>
      <c r="R166" s="2">
        <v>0</v>
      </c>
      <c r="S166" s="4">
        <f>IF(C166=0,0,N166/C166)</f>
        <v>0</v>
      </c>
    </row>
    <row r="167" spans="1:19">
      <c r="A167" s="2" t="s">
        <v>372</v>
      </c>
      <c r="B167" s="2" t="s">
        <v>373</v>
      </c>
      <c r="C167" s="3">
        <v>4416.84</v>
      </c>
      <c r="D167" s="3">
        <v>3071.9</v>
      </c>
      <c r="E167" s="3">
        <v>4069.69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f>SUM(D167:M167)</f>
        <v>0</v>
      </c>
      <c r="O167" s="3" t="s">
        <v>54</v>
      </c>
      <c r="P167" s="2" t="s">
        <v>22</v>
      </c>
      <c r="Q167" s="2" t="s">
        <v>292</v>
      </c>
      <c r="R167" s="2" t="s">
        <v>186</v>
      </c>
      <c r="S167" s="4">
        <f>IF(C167=0,0,N167/C167)</f>
        <v>0</v>
      </c>
    </row>
    <row r="168" spans="1:19">
      <c r="A168" s="2" t="s">
        <v>374</v>
      </c>
      <c r="B168" s="2" t="s">
        <v>375</v>
      </c>
      <c r="C168" s="3">
        <v>4041.34</v>
      </c>
      <c r="D168" s="3">
        <v>4041.34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f>SUM(D168:M168)</f>
        <v>0</v>
      </c>
      <c r="O168" s="3" t="s">
        <v>180</v>
      </c>
      <c r="P168" s="2" t="s">
        <v>180</v>
      </c>
      <c r="Q168" s="2">
        <v>0</v>
      </c>
      <c r="R168" s="2">
        <v>0</v>
      </c>
      <c r="S168" s="4">
        <f>IF(C168=0,0,N168/C168)</f>
        <v>0</v>
      </c>
    </row>
    <row r="169" spans="1:19">
      <c r="A169" s="2" t="s">
        <v>376</v>
      </c>
      <c r="B169" s="2" t="s">
        <v>377</v>
      </c>
      <c r="C169" s="3">
        <v>709305.66</v>
      </c>
      <c r="D169" s="3">
        <v>551390.2999999999</v>
      </c>
      <c r="E169" s="3">
        <v>28000</v>
      </c>
      <c r="F169" s="3">
        <v>28000</v>
      </c>
      <c r="G169" s="3">
        <v>28000</v>
      </c>
      <c r="H169" s="3">
        <v>28000</v>
      </c>
      <c r="I169" s="3">
        <v>33397.62000000011</v>
      </c>
      <c r="J169" s="3">
        <v>0</v>
      </c>
      <c r="K169" s="3">
        <v>0</v>
      </c>
      <c r="L169" s="3">
        <v>0</v>
      </c>
      <c r="M169" s="3">
        <v>0</v>
      </c>
      <c r="N169" s="3">
        <f>SUM(D169:M169)</f>
        <v>0</v>
      </c>
      <c r="O169" s="3" t="s">
        <v>354</v>
      </c>
      <c r="P169" s="2" t="s">
        <v>355</v>
      </c>
      <c r="Q169" s="2">
        <v>0</v>
      </c>
      <c r="R169" s="2">
        <v>0</v>
      </c>
      <c r="S169" s="4">
        <f>IF(C169=0,0,N169/C169)</f>
        <v>0</v>
      </c>
    </row>
    <row r="170" spans="1:19">
      <c r="A170" s="2" t="s">
        <v>378</v>
      </c>
      <c r="B170" s="2" t="s">
        <v>379</v>
      </c>
      <c r="C170" s="3">
        <v>152745.59</v>
      </c>
      <c r="D170" s="3">
        <v>152745.59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f>SUM(D170:M170)</f>
        <v>0</v>
      </c>
      <c r="O170" s="3" t="s">
        <v>180</v>
      </c>
      <c r="P170" s="2" t="s">
        <v>180</v>
      </c>
      <c r="Q170" s="2">
        <v>0</v>
      </c>
      <c r="R170" s="2">
        <v>0</v>
      </c>
      <c r="S170" s="4">
        <f>IF(C170=0,0,N170/C170)</f>
        <v>0</v>
      </c>
    </row>
    <row r="171" spans="1:19">
      <c r="A171" s="2" t="s">
        <v>380</v>
      </c>
      <c r="B171" s="2" t="s">
        <v>381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f>SUM(D171:M171)</f>
        <v>0</v>
      </c>
      <c r="O171" s="3" t="s">
        <v>180</v>
      </c>
      <c r="P171" s="2" t="s">
        <v>180</v>
      </c>
      <c r="Q171" s="2">
        <v>0</v>
      </c>
      <c r="R171" s="2">
        <v>0</v>
      </c>
      <c r="S171" s="4">
        <f>IF(C171=0,0,N171/C171)</f>
        <v>0</v>
      </c>
    </row>
    <row r="172" spans="1:19">
      <c r="A172" s="2" t="s">
        <v>382</v>
      </c>
      <c r="B172" s="2" t="s">
        <v>383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f>SUM(D172:M172)</f>
        <v>0</v>
      </c>
      <c r="O172" s="3" t="s">
        <v>180</v>
      </c>
      <c r="P172" s="2" t="s">
        <v>180</v>
      </c>
      <c r="Q172" s="2">
        <v>0</v>
      </c>
      <c r="R172" s="2">
        <v>0</v>
      </c>
      <c r="S172" s="4">
        <f>IF(C172=0,0,N172/C172)</f>
        <v>0</v>
      </c>
    </row>
    <row r="173" spans="1:19">
      <c r="A173" s="2" t="s">
        <v>384</v>
      </c>
      <c r="B173" s="2" t="s">
        <v>385</v>
      </c>
      <c r="C173" s="3">
        <v>9090000</v>
      </c>
      <c r="D173" s="3">
        <v>6613749.56</v>
      </c>
      <c r="E173" s="3">
        <v>403372.1412085329</v>
      </c>
      <c r="F173" s="3">
        <v>377150.6341691047</v>
      </c>
      <c r="G173" s="3">
        <v>309000.6341691047</v>
      </c>
      <c r="H173" s="3">
        <v>309000.6341691047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f>SUM(D173:M173)</f>
        <v>0</v>
      </c>
      <c r="O173" s="3" t="s">
        <v>289</v>
      </c>
      <c r="P173" s="2" t="s">
        <v>186</v>
      </c>
      <c r="Q173" s="2">
        <v>0</v>
      </c>
      <c r="R173" s="2">
        <v>0</v>
      </c>
      <c r="S173" s="4">
        <f>IF(C173=0,0,N173/C173)</f>
        <v>0</v>
      </c>
    </row>
    <row r="174" spans="1:19">
      <c r="A174" s="2" t="s">
        <v>386</v>
      </c>
      <c r="B174" s="2" t="s">
        <v>387</v>
      </c>
      <c r="C174" s="3">
        <v>150000</v>
      </c>
      <c r="D174" s="3">
        <v>25393.2</v>
      </c>
      <c r="E174" s="3">
        <v>30000</v>
      </c>
      <c r="F174" s="3">
        <v>30000</v>
      </c>
      <c r="G174" s="3">
        <v>30000</v>
      </c>
      <c r="H174" s="3">
        <v>30000</v>
      </c>
      <c r="I174" s="3">
        <v>4606.800000000003</v>
      </c>
      <c r="J174" s="3">
        <v>0</v>
      </c>
      <c r="K174" s="3">
        <v>0</v>
      </c>
      <c r="L174" s="3">
        <v>0</v>
      </c>
      <c r="M174" s="3">
        <v>0</v>
      </c>
      <c r="N174" s="3">
        <f>SUM(D174:M174)</f>
        <v>0</v>
      </c>
      <c r="O174" s="3" t="s">
        <v>54</v>
      </c>
      <c r="P174" s="2" t="s">
        <v>22</v>
      </c>
      <c r="Q174" s="2" t="s">
        <v>292</v>
      </c>
      <c r="R174" s="2" t="s">
        <v>186</v>
      </c>
      <c r="S174" s="4">
        <f>IF(C174=0,0,N174/C174)</f>
        <v>0</v>
      </c>
    </row>
    <row r="175" spans="1:19">
      <c r="A175" s="2" t="s">
        <v>388</v>
      </c>
      <c r="B175" s="2" t="s">
        <v>389</v>
      </c>
      <c r="C175" s="3">
        <v>62569.54</v>
      </c>
      <c r="D175" s="3">
        <v>62569.54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f>SUM(D175:M175)</f>
        <v>0</v>
      </c>
      <c r="O175" s="3" t="s">
        <v>180</v>
      </c>
      <c r="P175" s="2" t="s">
        <v>180</v>
      </c>
      <c r="Q175" s="2">
        <v>0</v>
      </c>
      <c r="R175" s="2">
        <v>0</v>
      </c>
      <c r="S175" s="4">
        <f>IF(C175=0,0,N175/C175)</f>
        <v>0</v>
      </c>
    </row>
    <row r="176" spans="1:19">
      <c r="A176" s="2" t="s">
        <v>390</v>
      </c>
      <c r="B176" s="2" t="s">
        <v>391</v>
      </c>
      <c r="C176" s="3">
        <v>103266.58</v>
      </c>
      <c r="D176" s="3">
        <v>69102.74000000001</v>
      </c>
      <c r="E176" s="3">
        <v>5000</v>
      </c>
      <c r="F176" s="3">
        <v>5000</v>
      </c>
      <c r="G176" s="3">
        <v>5000</v>
      </c>
      <c r="H176" s="3">
        <v>19163.84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f>SUM(D176:M176)</f>
        <v>0</v>
      </c>
      <c r="O176" s="3" t="s">
        <v>21</v>
      </c>
      <c r="P176" s="2" t="s">
        <v>22</v>
      </c>
      <c r="Q176" s="2" t="s">
        <v>309</v>
      </c>
      <c r="R176" s="2" t="s">
        <v>227</v>
      </c>
      <c r="S176" s="4">
        <f>IF(C176=0,0,N176/C176)</f>
        <v>0</v>
      </c>
    </row>
    <row r="177" spans="1:19">
      <c r="A177" s="2" t="s">
        <v>392</v>
      </c>
      <c r="B177" s="2" t="s">
        <v>393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f>SUM(D177:M177)</f>
        <v>0</v>
      </c>
      <c r="O177" s="3" t="s">
        <v>180</v>
      </c>
      <c r="P177" s="2" t="s">
        <v>180</v>
      </c>
      <c r="Q177" s="2">
        <v>0</v>
      </c>
      <c r="R177" s="2">
        <v>0</v>
      </c>
      <c r="S177" s="4">
        <f>IF(C177=0,0,N177/C177)</f>
        <v>0</v>
      </c>
    </row>
    <row r="178" spans="1:19">
      <c r="A178" s="2" t="s">
        <v>394</v>
      </c>
      <c r="B178" s="2" t="s">
        <v>395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f>SUM(D178:M178)</f>
        <v>0</v>
      </c>
      <c r="O178" s="3" t="s">
        <v>180</v>
      </c>
      <c r="P178" s="2" t="s">
        <v>180</v>
      </c>
      <c r="Q178" s="2">
        <v>0</v>
      </c>
      <c r="R178" s="2">
        <v>0</v>
      </c>
      <c r="S178" s="4">
        <f>IF(C178=0,0,N178/C178)</f>
        <v>0</v>
      </c>
    </row>
    <row r="179" spans="1:19">
      <c r="A179" s="2" t="s">
        <v>396</v>
      </c>
      <c r="B179" s="2" t="s">
        <v>397</v>
      </c>
      <c r="C179" s="3">
        <v>5918133.95</v>
      </c>
      <c r="D179" s="3">
        <v>5907478.54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f>SUM(D179:M179)</f>
        <v>0</v>
      </c>
      <c r="O179" s="3" t="s">
        <v>289</v>
      </c>
      <c r="P179" s="2" t="s">
        <v>186</v>
      </c>
      <c r="Q179" s="2">
        <v>0</v>
      </c>
      <c r="R179" s="2">
        <v>0</v>
      </c>
      <c r="S179" s="4">
        <f>IF(C179=0,0,N179/C179)</f>
        <v>0</v>
      </c>
    </row>
    <row r="180" spans="1:19">
      <c r="A180" s="2" t="s">
        <v>398</v>
      </c>
      <c r="B180" s="2" t="s">
        <v>399</v>
      </c>
      <c r="C180" s="3">
        <v>22760.18</v>
      </c>
      <c r="D180" s="3">
        <v>15158.89</v>
      </c>
      <c r="E180" s="3">
        <v>7601.290000000001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f>SUM(D180:M180)</f>
        <v>0</v>
      </c>
      <c r="O180" s="3" t="s">
        <v>54</v>
      </c>
      <c r="P180" s="2" t="s">
        <v>22</v>
      </c>
      <c r="Q180" s="2" t="s">
        <v>292</v>
      </c>
      <c r="R180" s="2" t="s">
        <v>186</v>
      </c>
      <c r="S180" s="4">
        <f>IF(C180=0,0,N180/C180)</f>
        <v>0</v>
      </c>
    </row>
    <row r="181" spans="1:19">
      <c r="A181" s="2" t="s">
        <v>400</v>
      </c>
      <c r="B181" s="2" t="s">
        <v>401</v>
      </c>
      <c r="C181" s="3">
        <v>30000</v>
      </c>
      <c r="D181" s="3">
        <v>27222.11</v>
      </c>
      <c r="E181" s="3">
        <v>2070.29</v>
      </c>
      <c r="F181" s="3">
        <v>707.5999999999985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f>SUM(D181:M181)</f>
        <v>0</v>
      </c>
      <c r="O181" s="3" t="s">
        <v>21</v>
      </c>
      <c r="P181" s="2" t="s">
        <v>22</v>
      </c>
      <c r="Q181" s="2" t="s">
        <v>309</v>
      </c>
      <c r="R181" s="2" t="s">
        <v>227</v>
      </c>
      <c r="S181" s="4">
        <f>IF(C181=0,0,N181/C181)</f>
        <v>0</v>
      </c>
    </row>
    <row r="182" spans="1:19">
      <c r="A182" s="2" t="s">
        <v>402</v>
      </c>
      <c r="B182" s="2" t="s">
        <v>403</v>
      </c>
      <c r="C182" s="3">
        <v>9097.959999999999</v>
      </c>
      <c r="D182" s="3">
        <v>9097.959999999999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f>SUM(D182:M182)</f>
        <v>0</v>
      </c>
      <c r="O182" s="3" t="s">
        <v>180</v>
      </c>
      <c r="P182" s="2" t="s">
        <v>180</v>
      </c>
      <c r="Q182" s="2">
        <v>0</v>
      </c>
      <c r="R182" s="2">
        <v>0</v>
      </c>
      <c r="S182" s="4">
        <f>IF(C182=0,0,N182/C182)</f>
        <v>0</v>
      </c>
    </row>
    <row r="183" spans="1:19">
      <c r="A183" s="2" t="s">
        <v>404</v>
      </c>
      <c r="B183" s="2" t="s">
        <v>405</v>
      </c>
      <c r="C183" s="3">
        <v>8898.32</v>
      </c>
      <c r="D183" s="3">
        <v>8898.32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f>SUM(D183:M183)</f>
        <v>0</v>
      </c>
      <c r="O183" s="3" t="s">
        <v>180</v>
      </c>
      <c r="P183" s="2" t="s">
        <v>180</v>
      </c>
      <c r="Q183" s="2">
        <v>0</v>
      </c>
      <c r="R183" s="2">
        <v>0</v>
      </c>
      <c r="S183" s="4">
        <f>IF(C183=0,0,N183/C183)</f>
        <v>0</v>
      </c>
    </row>
    <row r="184" spans="1:19">
      <c r="A184" s="2" t="s">
        <v>406</v>
      </c>
      <c r="B184" s="2" t="s">
        <v>407</v>
      </c>
      <c r="C184" s="3">
        <v>2237.81</v>
      </c>
      <c r="D184" s="3">
        <v>2237.81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f>SUM(D184:M184)</f>
        <v>0</v>
      </c>
      <c r="O184" s="3" t="s">
        <v>180</v>
      </c>
      <c r="P184" s="2" t="s">
        <v>180</v>
      </c>
      <c r="Q184" s="2">
        <v>0</v>
      </c>
      <c r="R184" s="2">
        <v>0</v>
      </c>
      <c r="S184" s="4">
        <f>IF(C184=0,0,N184/C184)</f>
        <v>0</v>
      </c>
    </row>
    <row r="185" spans="1:19">
      <c r="A185" s="2" t="s">
        <v>408</v>
      </c>
      <c r="B185" s="2" t="s">
        <v>409</v>
      </c>
      <c r="C185" s="3">
        <v>2010175</v>
      </c>
      <c r="D185" s="3">
        <v>871189.78</v>
      </c>
      <c r="E185" s="3">
        <v>142327.9629554719</v>
      </c>
      <c r="F185" s="3">
        <v>70295.25</v>
      </c>
      <c r="G185" s="3">
        <v>155988</v>
      </c>
      <c r="H185" s="3">
        <v>103992</v>
      </c>
      <c r="I185" s="3">
        <v>12999</v>
      </c>
      <c r="J185" s="3">
        <v>38997</v>
      </c>
      <c r="K185" s="3">
        <v>0</v>
      </c>
      <c r="L185" s="3">
        <v>0</v>
      </c>
      <c r="M185" s="3">
        <v>0</v>
      </c>
      <c r="N185" s="3">
        <f>SUM(D185:M185)</f>
        <v>0</v>
      </c>
      <c r="O185" s="3" t="s">
        <v>289</v>
      </c>
      <c r="P185" s="2" t="s">
        <v>186</v>
      </c>
      <c r="Q185" s="2">
        <v>0</v>
      </c>
      <c r="R185" s="2">
        <v>0</v>
      </c>
      <c r="S185" s="4">
        <f>IF(C185=0,0,N185/C185)</f>
        <v>0</v>
      </c>
    </row>
    <row r="186" spans="1:19">
      <c r="A186" s="2" t="s">
        <v>410</v>
      </c>
      <c r="B186" s="2" t="s">
        <v>411</v>
      </c>
      <c r="C186" s="3">
        <v>100040.22</v>
      </c>
      <c r="D186" s="3">
        <v>7104.35</v>
      </c>
      <c r="E186" s="3">
        <v>0</v>
      </c>
      <c r="F186" s="3">
        <v>92935.87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f>SUM(D186:M186)</f>
        <v>0</v>
      </c>
      <c r="O186" s="3" t="s">
        <v>54</v>
      </c>
      <c r="P186" s="2" t="s">
        <v>22</v>
      </c>
      <c r="Q186" s="2" t="s">
        <v>292</v>
      </c>
      <c r="R186" s="2" t="s">
        <v>186</v>
      </c>
      <c r="S186" s="4">
        <f>IF(C186=0,0,N186/C186)</f>
        <v>0</v>
      </c>
    </row>
    <row r="187" spans="1:19">
      <c r="A187" s="2" t="s">
        <v>412</v>
      </c>
      <c r="B187" s="2" t="s">
        <v>413</v>
      </c>
      <c r="C187" s="3">
        <v>1174.65</v>
      </c>
      <c r="D187" s="3">
        <v>1174.65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f>SUM(D187:M187)</f>
        <v>0</v>
      </c>
      <c r="O187" s="3" t="s">
        <v>180</v>
      </c>
      <c r="P187" s="2" t="s">
        <v>180</v>
      </c>
      <c r="Q187" s="2">
        <v>0</v>
      </c>
      <c r="R187" s="2">
        <v>0</v>
      </c>
      <c r="S187" s="4">
        <f>IF(C187=0,0,N187/C187)</f>
        <v>0</v>
      </c>
    </row>
    <row r="188" spans="1:19">
      <c r="A188" s="2" t="s">
        <v>414</v>
      </c>
      <c r="B188" s="2" t="s">
        <v>415</v>
      </c>
      <c r="C188" s="3">
        <v>138024</v>
      </c>
      <c r="D188" s="3">
        <v>21000</v>
      </c>
      <c r="E188" s="3">
        <v>0</v>
      </c>
      <c r="F188" s="3">
        <v>11316</v>
      </c>
      <c r="G188" s="3">
        <v>11316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f>SUM(D188:M188)</f>
        <v>0</v>
      </c>
      <c r="O188" s="3" t="s">
        <v>289</v>
      </c>
      <c r="P188" s="2" t="s">
        <v>186</v>
      </c>
      <c r="Q188" s="2">
        <v>0</v>
      </c>
      <c r="R188" s="2">
        <v>0</v>
      </c>
      <c r="S188" s="4">
        <f>IF(C188=0,0,N188/C188)</f>
        <v>0</v>
      </c>
    </row>
    <row r="189" spans="1:19">
      <c r="A189" s="2" t="s">
        <v>416</v>
      </c>
      <c r="B189" s="2" t="s">
        <v>417</v>
      </c>
      <c r="C189" s="3">
        <v>10000</v>
      </c>
      <c r="D189" s="3">
        <v>0</v>
      </c>
      <c r="E189" s="3">
        <v>2000</v>
      </c>
      <c r="F189" s="3">
        <v>2000</v>
      </c>
      <c r="G189" s="3">
        <v>2000</v>
      </c>
      <c r="H189" s="3">
        <v>2000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f>SUM(D189:M189)</f>
        <v>0</v>
      </c>
      <c r="O189" s="3" t="s">
        <v>54</v>
      </c>
      <c r="P189" s="2" t="s">
        <v>22</v>
      </c>
      <c r="Q189" s="2" t="s">
        <v>292</v>
      </c>
      <c r="R189" s="2" t="s">
        <v>186</v>
      </c>
      <c r="S189" s="4">
        <f>IF(C189=0,0,N189/C189)</f>
        <v>0</v>
      </c>
    </row>
    <row r="190" spans="1:19">
      <c r="A190" s="2" t="s">
        <v>418</v>
      </c>
      <c r="B190" s="2" t="s">
        <v>419</v>
      </c>
      <c r="C190" s="3">
        <v>1840000</v>
      </c>
      <c r="D190" s="3">
        <v>1540449.87</v>
      </c>
      <c r="E190" s="3">
        <v>117420.1924905246</v>
      </c>
      <c r="F190" s="3">
        <v>67082.06604880236</v>
      </c>
      <c r="G190" s="3">
        <v>101775.2295124751</v>
      </c>
      <c r="H190" s="3">
        <v>105521.1710086443</v>
      </c>
      <c r="I190" s="3">
        <v>57710.58550432217</v>
      </c>
      <c r="J190" s="3">
        <v>0</v>
      </c>
      <c r="K190" s="3">
        <v>0</v>
      </c>
      <c r="L190" s="3">
        <v>0</v>
      </c>
      <c r="M190" s="3">
        <v>0</v>
      </c>
      <c r="N190" s="3">
        <f>SUM(D190:M190)</f>
        <v>0</v>
      </c>
      <c r="O190" s="3" t="s">
        <v>289</v>
      </c>
      <c r="P190" s="2" t="s">
        <v>186</v>
      </c>
      <c r="Q190" s="2">
        <v>0</v>
      </c>
      <c r="R190" s="2">
        <v>0</v>
      </c>
      <c r="S190" s="4">
        <f>IF(C190=0,0,N190/C190)</f>
        <v>0</v>
      </c>
    </row>
    <row r="191" spans="1:19">
      <c r="A191" s="2" t="s">
        <v>420</v>
      </c>
      <c r="B191" s="2" t="s">
        <v>421</v>
      </c>
      <c r="C191" s="3">
        <v>50000</v>
      </c>
      <c r="D191" s="3">
        <v>0</v>
      </c>
      <c r="E191" s="3">
        <v>10000</v>
      </c>
      <c r="F191" s="3">
        <v>10000</v>
      </c>
      <c r="G191" s="3">
        <v>10000</v>
      </c>
      <c r="H191" s="3">
        <v>10000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f>SUM(D191:M191)</f>
        <v>0</v>
      </c>
      <c r="O191" s="3" t="s">
        <v>54</v>
      </c>
      <c r="P191" s="2" t="s">
        <v>22</v>
      </c>
      <c r="Q191" s="2" t="s">
        <v>292</v>
      </c>
      <c r="R191" s="2" t="s">
        <v>186</v>
      </c>
      <c r="S191" s="4">
        <f>IF(C191=0,0,N191/C191)</f>
        <v>0</v>
      </c>
    </row>
    <row r="192" spans="1:19">
      <c r="A192" s="2" t="s">
        <v>422</v>
      </c>
      <c r="B192" s="2" t="s">
        <v>423</v>
      </c>
      <c r="C192" s="3">
        <v>90000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f>SUM(D192:M192)</f>
        <v>0</v>
      </c>
      <c r="O192" s="3">
        <v>0</v>
      </c>
      <c r="P192" s="2">
        <v>0</v>
      </c>
      <c r="Q192" s="2">
        <v>0</v>
      </c>
      <c r="R192" s="2">
        <v>0</v>
      </c>
      <c r="S192" s="4">
        <f>IF(C192=0,0,N192/C192)</f>
        <v>0</v>
      </c>
    </row>
    <row r="193" spans="1:19">
      <c r="A193" s="2" t="s">
        <v>424</v>
      </c>
      <c r="B193" s="2" t="s">
        <v>425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f>SUM(D193:M193)</f>
        <v>0</v>
      </c>
      <c r="O193" s="3" t="s">
        <v>180</v>
      </c>
      <c r="P193" s="2" t="s">
        <v>180</v>
      </c>
      <c r="Q193" s="2">
        <v>0</v>
      </c>
      <c r="R193" s="2">
        <v>0</v>
      </c>
      <c r="S193" s="4">
        <f>IF(C193=0,0,N193/C193)</f>
        <v>0</v>
      </c>
    </row>
    <row r="194" spans="1:19">
      <c r="A194" s="2" t="s">
        <v>426</v>
      </c>
      <c r="B194" s="2" t="s">
        <v>427</v>
      </c>
      <c r="C194" s="3">
        <v>34098.54</v>
      </c>
      <c r="D194" s="3">
        <v>34098.54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f>SUM(D194:M194)</f>
        <v>0</v>
      </c>
      <c r="O194" s="3" t="s">
        <v>180</v>
      </c>
      <c r="P194" s="2" t="s">
        <v>180</v>
      </c>
      <c r="Q194" s="2">
        <v>0</v>
      </c>
      <c r="R194" s="2">
        <v>0</v>
      </c>
      <c r="S194" s="4">
        <f>IF(C194=0,0,N194/C194)</f>
        <v>0</v>
      </c>
    </row>
    <row r="195" spans="1:19">
      <c r="A195" s="2" t="s">
        <v>428</v>
      </c>
      <c r="B195" s="2" t="s">
        <v>429</v>
      </c>
      <c r="C195" s="3">
        <v>55337.28</v>
      </c>
      <c r="D195" s="3">
        <v>0</v>
      </c>
      <c r="E195" s="3">
        <v>3458.58</v>
      </c>
      <c r="F195" s="3">
        <v>6917.16</v>
      </c>
      <c r="G195" s="3">
        <v>6917.16</v>
      </c>
      <c r="H195" s="3">
        <v>13834.32</v>
      </c>
      <c r="I195" s="3">
        <v>13834.32</v>
      </c>
      <c r="J195" s="3">
        <v>3458.58</v>
      </c>
      <c r="K195" s="3">
        <v>3458.58</v>
      </c>
      <c r="L195" s="3">
        <v>3458.579999999994</v>
      </c>
      <c r="M195" s="3">
        <v>0</v>
      </c>
      <c r="N195" s="3">
        <f>SUM(D195:M195)</f>
        <v>0</v>
      </c>
      <c r="O195" s="3" t="s">
        <v>21</v>
      </c>
      <c r="P195" s="2" t="s">
        <v>22</v>
      </c>
      <c r="Q195" s="2" t="s">
        <v>309</v>
      </c>
      <c r="R195" s="2" t="s">
        <v>227</v>
      </c>
      <c r="S195" s="4">
        <f>IF(C195=0,0,N195/C195)</f>
        <v>0</v>
      </c>
    </row>
    <row r="196" spans="1:19">
      <c r="A196" s="2" t="s">
        <v>430</v>
      </c>
      <c r="B196" s="2" t="s">
        <v>431</v>
      </c>
      <c r="C196" s="3">
        <v>27668.64</v>
      </c>
      <c r="D196" s="3">
        <v>0</v>
      </c>
      <c r="E196" s="3">
        <v>0</v>
      </c>
      <c r="F196" s="3">
        <v>4611.44</v>
      </c>
      <c r="G196" s="3">
        <v>4611.44</v>
      </c>
      <c r="H196" s="3">
        <v>4611.44</v>
      </c>
      <c r="I196" s="3">
        <v>4611.44</v>
      </c>
      <c r="J196" s="3">
        <v>4611.44</v>
      </c>
      <c r="K196" s="3">
        <v>4611.44</v>
      </c>
      <c r="L196" s="3">
        <v>0</v>
      </c>
      <c r="M196" s="3">
        <v>0</v>
      </c>
      <c r="N196" s="3">
        <f>SUM(D196:M196)</f>
        <v>0</v>
      </c>
      <c r="O196" s="3" t="s">
        <v>21</v>
      </c>
      <c r="P196" s="2" t="s">
        <v>22</v>
      </c>
      <c r="Q196" s="2" t="s">
        <v>305</v>
      </c>
      <c r="R196" s="2" t="s">
        <v>306</v>
      </c>
      <c r="S196" s="4">
        <f>IF(C196=0,0,N196/C196)</f>
        <v>0</v>
      </c>
    </row>
    <row r="197" spans="1:19">
      <c r="A197" s="2" t="s">
        <v>432</v>
      </c>
      <c r="B197" s="2" t="s">
        <v>433</v>
      </c>
      <c r="C197" s="3">
        <v>55337.28</v>
      </c>
      <c r="D197" s="3">
        <v>12860.73</v>
      </c>
      <c r="E197" s="3">
        <v>2654.784375</v>
      </c>
      <c r="F197" s="3">
        <v>5309.56875</v>
      </c>
      <c r="G197" s="3">
        <v>5309.56875</v>
      </c>
      <c r="H197" s="3">
        <v>10619.1375</v>
      </c>
      <c r="I197" s="3">
        <v>10619.1375</v>
      </c>
      <c r="J197" s="3">
        <v>2654.784375</v>
      </c>
      <c r="K197" s="3">
        <v>2654.784375</v>
      </c>
      <c r="L197" s="3">
        <v>2654.784375000003</v>
      </c>
      <c r="M197" s="3">
        <v>0</v>
      </c>
      <c r="N197" s="3">
        <f>SUM(D197:M197)</f>
        <v>0</v>
      </c>
      <c r="O197" s="3" t="s">
        <v>21</v>
      </c>
      <c r="P197" s="2" t="s">
        <v>22</v>
      </c>
      <c r="Q197" s="2" t="s">
        <v>309</v>
      </c>
      <c r="R197" s="2" t="s">
        <v>227</v>
      </c>
      <c r="S197" s="4">
        <f>IF(C197=0,0,N197/C197)</f>
        <v>0</v>
      </c>
    </row>
    <row r="198" spans="1:19">
      <c r="A198" s="2" t="s">
        <v>434</v>
      </c>
      <c r="B198" s="2" t="s">
        <v>435</v>
      </c>
      <c r="C198" s="3">
        <v>27668.64</v>
      </c>
      <c r="D198" s="3">
        <v>0</v>
      </c>
      <c r="E198" s="3">
        <v>0</v>
      </c>
      <c r="F198" s="3">
        <v>4611.44</v>
      </c>
      <c r="G198" s="3">
        <v>4611.44</v>
      </c>
      <c r="H198" s="3">
        <v>4611.44</v>
      </c>
      <c r="I198" s="3">
        <v>4611.44</v>
      </c>
      <c r="J198" s="3">
        <v>4611.44</v>
      </c>
      <c r="K198" s="3">
        <v>4611.44</v>
      </c>
      <c r="L198" s="3">
        <v>0</v>
      </c>
      <c r="M198" s="3">
        <v>0</v>
      </c>
      <c r="N198" s="3">
        <f>SUM(D198:M198)</f>
        <v>0</v>
      </c>
      <c r="O198" s="3" t="s">
        <v>21</v>
      </c>
      <c r="P198" s="2" t="s">
        <v>22</v>
      </c>
      <c r="Q198" s="2" t="s">
        <v>305</v>
      </c>
      <c r="R198" s="2" t="s">
        <v>306</v>
      </c>
      <c r="S198" s="4">
        <f>IF(C198=0,0,N198/C198)</f>
        <v>0</v>
      </c>
    </row>
    <row r="199" spans="1:19">
      <c r="A199" s="2" t="s">
        <v>436</v>
      </c>
      <c r="B199" s="2" t="s">
        <v>437</v>
      </c>
      <c r="C199" s="3">
        <v>3491.54</v>
      </c>
      <c r="D199" s="3">
        <v>3491.54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f>SUM(D199:M199)</f>
        <v>0</v>
      </c>
      <c r="O199" s="3" t="s">
        <v>180</v>
      </c>
      <c r="P199" s="2" t="s">
        <v>180</v>
      </c>
      <c r="Q199" s="2">
        <v>0</v>
      </c>
      <c r="R199" s="2">
        <v>0</v>
      </c>
      <c r="S199" s="4">
        <f>IF(C199=0,0,N199/C199)</f>
        <v>0</v>
      </c>
    </row>
    <row r="200" spans="1:19">
      <c r="A200" s="2" t="s">
        <v>438</v>
      </c>
      <c r="B200" s="2" t="s">
        <v>439</v>
      </c>
      <c r="C200" s="3">
        <v>90000</v>
      </c>
      <c r="D200" s="3">
        <v>0</v>
      </c>
      <c r="E200" s="3">
        <v>0</v>
      </c>
      <c r="F200" s="3">
        <v>18000</v>
      </c>
      <c r="G200" s="3">
        <v>18000</v>
      </c>
      <c r="H200" s="3">
        <v>18000</v>
      </c>
      <c r="I200" s="3">
        <v>18000</v>
      </c>
      <c r="J200" s="3">
        <v>18000</v>
      </c>
      <c r="K200" s="3">
        <v>0</v>
      </c>
      <c r="L200" s="3">
        <v>0</v>
      </c>
      <c r="M200" s="3">
        <v>0</v>
      </c>
      <c r="N200" s="3">
        <f>SUM(D200:M200)</f>
        <v>0</v>
      </c>
      <c r="O200" s="3" t="s">
        <v>354</v>
      </c>
      <c r="P200" s="2" t="s">
        <v>355</v>
      </c>
      <c r="Q200" s="2">
        <v>0</v>
      </c>
      <c r="R200" s="2">
        <v>0</v>
      </c>
      <c r="S200" s="4">
        <f>IF(C200=0,0,N200/C200)</f>
        <v>0</v>
      </c>
    </row>
    <row r="201" spans="1:19">
      <c r="A201" s="2" t="s">
        <v>440</v>
      </c>
      <c r="B201" s="2" t="s">
        <v>441</v>
      </c>
      <c r="C201" s="3">
        <v>90000</v>
      </c>
      <c r="D201" s="3">
        <v>0</v>
      </c>
      <c r="E201" s="3">
        <v>0</v>
      </c>
      <c r="F201" s="3">
        <v>18000</v>
      </c>
      <c r="G201" s="3">
        <v>18000</v>
      </c>
      <c r="H201" s="3">
        <v>18000</v>
      </c>
      <c r="I201" s="3">
        <v>18000</v>
      </c>
      <c r="J201" s="3">
        <v>18000</v>
      </c>
      <c r="K201" s="3">
        <v>0</v>
      </c>
      <c r="L201" s="3">
        <v>0</v>
      </c>
      <c r="M201" s="3">
        <v>0</v>
      </c>
      <c r="N201" s="3">
        <f>SUM(D201:M201)</f>
        <v>0</v>
      </c>
      <c r="O201" s="3" t="s">
        <v>354</v>
      </c>
      <c r="P201" s="2" t="s">
        <v>355</v>
      </c>
      <c r="Q201" s="2">
        <v>0</v>
      </c>
      <c r="R201" s="2">
        <v>0</v>
      </c>
      <c r="S201" s="4">
        <f>IF(C201=0,0,N201/C201)</f>
        <v>0</v>
      </c>
    </row>
    <row r="202" spans="1:19">
      <c r="A202" s="2" t="s">
        <v>442</v>
      </c>
      <c r="B202" s="2" t="s">
        <v>443</v>
      </c>
      <c r="C202" s="3">
        <v>1007406.25</v>
      </c>
      <c r="D202" s="3">
        <v>27305.01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f>SUM(D202:M202)</f>
        <v>0</v>
      </c>
      <c r="O202" s="3" t="s">
        <v>289</v>
      </c>
      <c r="P202" s="2" t="s">
        <v>186</v>
      </c>
      <c r="Q202" s="2">
        <v>0</v>
      </c>
      <c r="R202" s="2">
        <v>0</v>
      </c>
      <c r="S202" s="4">
        <f>IF(C202=0,0,N202/C202)</f>
        <v>0</v>
      </c>
    </row>
    <row r="203" spans="1:19">
      <c r="A203" s="2" t="s">
        <v>444</v>
      </c>
      <c r="B203" s="2" t="s">
        <v>445</v>
      </c>
      <c r="C203" s="3">
        <v>103510.13</v>
      </c>
      <c r="D203" s="3">
        <v>1172.93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f>SUM(D203:M203)</f>
        <v>0</v>
      </c>
      <c r="O203" s="3" t="s">
        <v>54</v>
      </c>
      <c r="P203" s="2" t="s">
        <v>22</v>
      </c>
      <c r="Q203" s="2" t="s">
        <v>292</v>
      </c>
      <c r="R203" s="2" t="s">
        <v>186</v>
      </c>
      <c r="S203" s="4">
        <f>IF(C203=0,0,N203/C203)</f>
        <v>0</v>
      </c>
    </row>
    <row r="204" spans="1:19">
      <c r="A204" s="2" t="s">
        <v>446</v>
      </c>
      <c r="B204" s="2" t="s">
        <v>447</v>
      </c>
      <c r="C204" s="3">
        <v>51520.23</v>
      </c>
      <c r="D204" s="3">
        <v>53225.48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f>SUM(D204:M204)</f>
        <v>0</v>
      </c>
      <c r="O204" s="3" t="s">
        <v>21</v>
      </c>
      <c r="P204" s="2" t="s">
        <v>22</v>
      </c>
      <c r="Q204" s="2" t="s">
        <v>305</v>
      </c>
      <c r="R204" s="2" t="s">
        <v>306</v>
      </c>
      <c r="S204" s="4">
        <f>IF(C204=0,0,N204/C204)</f>
        <v>0</v>
      </c>
    </row>
    <row r="205" spans="1:19">
      <c r="A205" s="2" t="s">
        <v>448</v>
      </c>
      <c r="B205" s="2" t="s">
        <v>449</v>
      </c>
      <c r="C205" s="3">
        <v>3381506.41</v>
      </c>
      <c r="D205" s="3">
        <v>1774255.81</v>
      </c>
      <c r="E205" s="3">
        <v>245213.7583333333</v>
      </c>
      <c r="F205" s="3">
        <v>346257.0916666667</v>
      </c>
      <c r="G205" s="3">
        <v>420549.1250000001</v>
      </c>
      <c r="H205" s="3">
        <v>235327.9583333333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f>SUM(D205:M205)</f>
        <v>0</v>
      </c>
      <c r="O205" s="3" t="s">
        <v>289</v>
      </c>
      <c r="P205" s="2" t="s">
        <v>186</v>
      </c>
      <c r="Q205" s="2">
        <v>0</v>
      </c>
      <c r="R205" s="2">
        <v>0</v>
      </c>
      <c r="S205" s="4">
        <f>IF(C205=0,0,N205/C205)</f>
        <v>0</v>
      </c>
    </row>
    <row r="206" spans="1:19">
      <c r="A206" s="2" t="s">
        <v>450</v>
      </c>
      <c r="B206" s="2" t="s">
        <v>451</v>
      </c>
      <c r="C206" s="3">
        <v>68493.59</v>
      </c>
      <c r="D206" s="3">
        <v>10719.51</v>
      </c>
      <c r="E206" s="3">
        <v>57774.07999999999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f>SUM(D206:M206)</f>
        <v>0</v>
      </c>
      <c r="O206" s="3" t="s">
        <v>54</v>
      </c>
      <c r="P206" s="2" t="s">
        <v>22</v>
      </c>
      <c r="Q206" s="2" t="s">
        <v>292</v>
      </c>
      <c r="R206" s="2" t="s">
        <v>186</v>
      </c>
      <c r="S206" s="4">
        <f>IF(C206=0,0,N206/C206)</f>
        <v>0</v>
      </c>
    </row>
    <row r="207" spans="1:19">
      <c r="A207" s="2" t="s">
        <v>452</v>
      </c>
      <c r="B207" s="2" t="s">
        <v>453</v>
      </c>
      <c r="C207" s="3">
        <v>1135000</v>
      </c>
      <c r="D207" s="3">
        <v>705799.78</v>
      </c>
      <c r="E207" s="3">
        <v>355028</v>
      </c>
      <c r="F207" s="3">
        <v>145814.3709246825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f>SUM(D207:M207)</f>
        <v>0</v>
      </c>
      <c r="O207" s="3" t="s">
        <v>289</v>
      </c>
      <c r="P207" s="2" t="s">
        <v>186</v>
      </c>
      <c r="Q207" s="2">
        <v>0</v>
      </c>
      <c r="R207" s="2">
        <v>0</v>
      </c>
      <c r="S207" s="4">
        <f>IF(C207=0,0,N207/C207)</f>
        <v>0</v>
      </c>
    </row>
    <row r="208" spans="1:19">
      <c r="A208" s="2" t="s">
        <v>454</v>
      </c>
      <c r="B208" s="2" t="s">
        <v>455</v>
      </c>
      <c r="C208" s="3">
        <v>60000</v>
      </c>
      <c r="D208" s="3">
        <v>1171.78</v>
      </c>
      <c r="E208" s="3">
        <v>58828.22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f>SUM(D208:M208)</f>
        <v>0</v>
      </c>
      <c r="O208" s="3" t="s">
        <v>54</v>
      </c>
      <c r="P208" s="2" t="s">
        <v>22</v>
      </c>
      <c r="Q208" s="2" t="s">
        <v>292</v>
      </c>
      <c r="R208" s="2" t="s">
        <v>186</v>
      </c>
      <c r="S208" s="4">
        <f>IF(C208=0,0,N208/C208)</f>
        <v>0</v>
      </c>
    </row>
    <row r="209" spans="1:19">
      <c r="A209" s="2" t="s">
        <v>456</v>
      </c>
      <c r="B209" s="2" t="s">
        <v>457</v>
      </c>
      <c r="C209" s="3">
        <v>40000</v>
      </c>
      <c r="D209" s="3">
        <v>26323.7</v>
      </c>
      <c r="E209" s="3">
        <v>0</v>
      </c>
      <c r="F209" s="3">
        <v>13676.3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f>SUM(D209:M209)</f>
        <v>0</v>
      </c>
      <c r="O209" s="3" t="s">
        <v>21</v>
      </c>
      <c r="P209" s="2" t="s">
        <v>22</v>
      </c>
      <c r="Q209" s="2" t="s">
        <v>305</v>
      </c>
      <c r="R209" s="2" t="s">
        <v>306</v>
      </c>
      <c r="S209" s="4">
        <f>IF(C209=0,0,N209/C209)</f>
        <v>0</v>
      </c>
    </row>
    <row r="210" spans="1:19">
      <c r="A210" s="2" t="s">
        <v>458</v>
      </c>
      <c r="B210" s="2" t="s">
        <v>459</v>
      </c>
      <c r="C210" s="3">
        <v>254755.38</v>
      </c>
      <c r="D210" s="3">
        <v>247755.38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f>SUM(D210:M210)</f>
        <v>0</v>
      </c>
      <c r="O210" s="3" t="s">
        <v>21</v>
      </c>
      <c r="P210" s="2" t="s">
        <v>186</v>
      </c>
      <c r="Q210" s="2">
        <v>0</v>
      </c>
      <c r="R210" s="2">
        <v>0</v>
      </c>
      <c r="S210" s="4">
        <f>IF(C210=0,0,N210/C210)</f>
        <v>0</v>
      </c>
    </row>
    <row r="211" spans="1:19">
      <c r="A211" s="2" t="s">
        <v>460</v>
      </c>
      <c r="B211" s="2" t="s">
        <v>461</v>
      </c>
      <c r="C211" s="3">
        <v>21837.92</v>
      </c>
      <c r="D211" s="3">
        <v>1377.92</v>
      </c>
      <c r="E211" s="3">
        <v>20000</v>
      </c>
      <c r="F211" s="3">
        <v>460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f>SUM(D211:M211)</f>
        <v>0</v>
      </c>
      <c r="O211" s="3" t="s">
        <v>54</v>
      </c>
      <c r="P211" s="2" t="s">
        <v>462</v>
      </c>
      <c r="Q211" s="2">
        <v>0</v>
      </c>
      <c r="R211" s="2">
        <v>0</v>
      </c>
      <c r="S211" s="4">
        <f>IF(C211=0,0,N211/C211)</f>
        <v>0</v>
      </c>
    </row>
    <row r="212" spans="1:19">
      <c r="A212" s="2" t="s">
        <v>463</v>
      </c>
      <c r="B212" s="2" t="s">
        <v>464</v>
      </c>
      <c r="C212" s="3">
        <v>9196.969999999999</v>
      </c>
      <c r="D212" s="3">
        <v>9196.969999999999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f>SUM(D212:M212)</f>
        <v>0</v>
      </c>
      <c r="O212" s="3" t="s">
        <v>180</v>
      </c>
      <c r="P212" s="2" t="s">
        <v>180</v>
      </c>
      <c r="Q212" s="2">
        <v>0</v>
      </c>
      <c r="R212" s="2">
        <v>0</v>
      </c>
      <c r="S212" s="4">
        <f>IF(C212=0,0,N212/C212)</f>
        <v>0</v>
      </c>
    </row>
    <row r="213" spans="1:19">
      <c r="A213" s="2" t="s">
        <v>465</v>
      </c>
      <c r="B213" s="2" t="s">
        <v>466</v>
      </c>
      <c r="C213" s="3">
        <v>2771.84</v>
      </c>
      <c r="D213" s="3">
        <v>2771.84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f>SUM(D213:M213)</f>
        <v>0</v>
      </c>
      <c r="O213" s="3" t="s">
        <v>180</v>
      </c>
      <c r="P213" s="2" t="s">
        <v>180</v>
      </c>
      <c r="Q213" s="2">
        <v>0</v>
      </c>
      <c r="R213" s="2">
        <v>0</v>
      </c>
      <c r="S213" s="4">
        <f>IF(C213=0,0,N213/C213)</f>
        <v>0</v>
      </c>
    </row>
    <row r="214" spans="1:19">
      <c r="A214" s="2" t="s">
        <v>467</v>
      </c>
      <c r="B214" s="2" t="s">
        <v>468</v>
      </c>
      <c r="C214" s="3">
        <v>114418.44</v>
      </c>
      <c r="D214" s="3">
        <v>0</v>
      </c>
      <c r="E214" s="3">
        <v>7151.1525</v>
      </c>
      <c r="F214" s="3">
        <v>14302.305</v>
      </c>
      <c r="G214" s="3">
        <v>14302.305</v>
      </c>
      <c r="H214" s="3">
        <v>28604.61</v>
      </c>
      <c r="I214" s="3">
        <v>28604.61</v>
      </c>
      <c r="J214" s="3">
        <v>7151.1525</v>
      </c>
      <c r="K214" s="3">
        <v>7151.1525</v>
      </c>
      <c r="L214" s="3">
        <v>7151.152500000011</v>
      </c>
      <c r="M214" s="3">
        <v>0</v>
      </c>
      <c r="N214" s="3">
        <f>SUM(D214:M214)</f>
        <v>0</v>
      </c>
      <c r="O214" s="3" t="s">
        <v>21</v>
      </c>
      <c r="P214" s="2" t="s">
        <v>22</v>
      </c>
      <c r="Q214" s="2" t="s">
        <v>309</v>
      </c>
      <c r="R214" s="2" t="s">
        <v>227</v>
      </c>
      <c r="S214" s="4">
        <f>IF(C214=0,0,N214/C214)</f>
        <v>0</v>
      </c>
    </row>
    <row r="215" spans="1:19">
      <c r="A215" s="2" t="s">
        <v>469</v>
      </c>
      <c r="B215" s="2" t="s">
        <v>470</v>
      </c>
      <c r="C215" s="3">
        <v>19069.74</v>
      </c>
      <c r="D215" s="3">
        <v>0</v>
      </c>
      <c r="E215" s="3">
        <v>1191.85875</v>
      </c>
      <c r="F215" s="3">
        <v>2383.7175</v>
      </c>
      <c r="G215" s="3">
        <v>2383.7175</v>
      </c>
      <c r="H215" s="3">
        <v>4767.435</v>
      </c>
      <c r="I215" s="3">
        <v>4767.435</v>
      </c>
      <c r="J215" s="3">
        <v>1191.85875</v>
      </c>
      <c r="K215" s="3">
        <v>1191.85875</v>
      </c>
      <c r="L215" s="3">
        <v>1191.858749999999</v>
      </c>
      <c r="M215" s="3">
        <v>0</v>
      </c>
      <c r="N215" s="3">
        <f>SUM(D215:M215)</f>
        <v>0</v>
      </c>
      <c r="O215" s="3" t="s">
        <v>21</v>
      </c>
      <c r="P215" s="2" t="s">
        <v>22</v>
      </c>
      <c r="Q215" s="2" t="s">
        <v>309</v>
      </c>
      <c r="R215" s="2" t="s">
        <v>227</v>
      </c>
      <c r="S215" s="4">
        <f>IF(C215=0,0,N215/C215)</f>
        <v>0</v>
      </c>
    </row>
    <row r="216" spans="1:19">
      <c r="A216" s="2" t="s">
        <v>471</v>
      </c>
      <c r="B216" s="2" t="s">
        <v>472</v>
      </c>
      <c r="C216" s="3">
        <v>6356.58</v>
      </c>
      <c r="D216" s="3">
        <v>0</v>
      </c>
      <c r="E216" s="3">
        <v>397.28625</v>
      </c>
      <c r="F216" s="3">
        <v>794.5725</v>
      </c>
      <c r="G216" s="3">
        <v>794.5725</v>
      </c>
      <c r="H216" s="3">
        <v>1589.145</v>
      </c>
      <c r="I216" s="3">
        <v>1589.145</v>
      </c>
      <c r="J216" s="3">
        <v>397.28625</v>
      </c>
      <c r="K216" s="3">
        <v>397.28625</v>
      </c>
      <c r="L216" s="3">
        <v>397.2862499999992</v>
      </c>
      <c r="M216" s="3">
        <v>0</v>
      </c>
      <c r="N216" s="3">
        <f>SUM(D216:M216)</f>
        <v>0</v>
      </c>
      <c r="O216" s="3" t="s">
        <v>21</v>
      </c>
      <c r="P216" s="2" t="s">
        <v>22</v>
      </c>
      <c r="Q216" s="2" t="s">
        <v>309</v>
      </c>
      <c r="R216" s="2" t="s">
        <v>227</v>
      </c>
      <c r="S216" s="4">
        <f>IF(C216=0,0,N216/C216)</f>
        <v>0</v>
      </c>
    </row>
    <row r="217" spans="1:19">
      <c r="A217" s="2" t="s">
        <v>473</v>
      </c>
      <c r="B217" s="2" t="s">
        <v>474</v>
      </c>
      <c r="C217" s="3">
        <v>191266.4</v>
      </c>
      <c r="D217" s="3">
        <v>83834.36</v>
      </c>
      <c r="E217" s="3">
        <v>26858.01</v>
      </c>
      <c r="F217" s="3">
        <v>26858.01</v>
      </c>
      <c r="G217" s="3">
        <v>26858.01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f>SUM(D217:M217)</f>
        <v>0</v>
      </c>
      <c r="O217" s="3" t="s">
        <v>354</v>
      </c>
      <c r="P217" s="2" t="s">
        <v>355</v>
      </c>
      <c r="Q217" s="2">
        <v>0</v>
      </c>
      <c r="R217" s="2">
        <v>0</v>
      </c>
      <c r="S217" s="4">
        <f>IF(C217=0,0,N217/C217)</f>
        <v>0</v>
      </c>
    </row>
    <row r="218" spans="1:19">
      <c r="A218" s="2" t="s">
        <v>475</v>
      </c>
      <c r="B218" s="2" t="s">
        <v>476</v>
      </c>
      <c r="C218" s="3">
        <v>50313.29</v>
      </c>
      <c r="D218" s="3">
        <v>313.29</v>
      </c>
      <c r="E218" s="3">
        <v>3125</v>
      </c>
      <c r="F218" s="3">
        <v>6250</v>
      </c>
      <c r="G218" s="3">
        <v>6250</v>
      </c>
      <c r="H218" s="3">
        <v>12500</v>
      </c>
      <c r="I218" s="3">
        <v>12500</v>
      </c>
      <c r="J218" s="3">
        <v>3125</v>
      </c>
      <c r="K218" s="3">
        <v>3125</v>
      </c>
      <c r="L218" s="3">
        <v>3125</v>
      </c>
      <c r="M218" s="3">
        <v>0</v>
      </c>
      <c r="N218" s="3">
        <f>SUM(D218:M218)</f>
        <v>0</v>
      </c>
      <c r="O218" s="3" t="s">
        <v>21</v>
      </c>
      <c r="P218" s="2" t="s">
        <v>22</v>
      </c>
      <c r="Q218" s="2" t="s">
        <v>309</v>
      </c>
      <c r="R218" s="2" t="s">
        <v>227</v>
      </c>
      <c r="S218" s="4">
        <f>IF(C218=0,0,N218/C218)</f>
        <v>0</v>
      </c>
    </row>
    <row r="219" spans="1:19">
      <c r="A219" s="2" t="s">
        <v>477</v>
      </c>
      <c r="B219" s="2" t="s">
        <v>478</v>
      </c>
      <c r="C219" s="3">
        <v>91781</v>
      </c>
      <c r="D219" s="3">
        <v>91781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f>SUM(D219:M219)</f>
        <v>0</v>
      </c>
      <c r="O219" s="3" t="s">
        <v>180</v>
      </c>
      <c r="P219" s="2" t="s">
        <v>180</v>
      </c>
      <c r="Q219" s="2">
        <v>0</v>
      </c>
      <c r="R219" s="2">
        <v>0</v>
      </c>
      <c r="S219" s="4">
        <f>IF(C219=0,0,N219/C219)</f>
        <v>0</v>
      </c>
    </row>
    <row r="220" spans="1:19">
      <c r="A220" s="2" t="s">
        <v>479</v>
      </c>
      <c r="B220" s="2" t="s">
        <v>480</v>
      </c>
      <c r="C220" s="3">
        <v>22632</v>
      </c>
      <c r="D220" s="3">
        <v>5658</v>
      </c>
      <c r="E220" s="3">
        <v>0</v>
      </c>
      <c r="F220" s="3">
        <v>0</v>
      </c>
      <c r="G220" s="3">
        <v>0</v>
      </c>
      <c r="H220" s="3">
        <v>0</v>
      </c>
      <c r="I220" s="3">
        <v>16974</v>
      </c>
      <c r="J220" s="3">
        <v>0</v>
      </c>
      <c r="K220" s="3">
        <v>0</v>
      </c>
      <c r="L220" s="3">
        <v>0</v>
      </c>
      <c r="M220" s="3">
        <v>0</v>
      </c>
      <c r="N220" s="3">
        <f>SUM(D220:M220)</f>
        <v>0</v>
      </c>
      <c r="O220" s="3" t="s">
        <v>21</v>
      </c>
      <c r="P220" s="2" t="s">
        <v>186</v>
      </c>
      <c r="Q220" s="2">
        <v>0</v>
      </c>
      <c r="R220" s="2">
        <v>0</v>
      </c>
      <c r="S220" s="4">
        <f>IF(C220=0,0,N220/C220)</f>
        <v>0</v>
      </c>
    </row>
    <row r="221" spans="1:19">
      <c r="A221" s="2" t="s">
        <v>481</v>
      </c>
      <c r="B221" s="2" t="s">
        <v>482</v>
      </c>
      <c r="C221" s="3">
        <v>5000</v>
      </c>
      <c r="D221" s="3">
        <v>0</v>
      </c>
      <c r="E221" s="3">
        <v>1000</v>
      </c>
      <c r="F221" s="3">
        <v>1000</v>
      </c>
      <c r="G221" s="3">
        <v>1000</v>
      </c>
      <c r="H221" s="3">
        <v>1000</v>
      </c>
      <c r="I221" s="3">
        <v>1000</v>
      </c>
      <c r="J221" s="3">
        <v>0</v>
      </c>
      <c r="K221" s="3">
        <v>0</v>
      </c>
      <c r="L221" s="3">
        <v>0</v>
      </c>
      <c r="M221" s="3">
        <v>0</v>
      </c>
      <c r="N221" s="3">
        <f>SUM(D221:M221)</f>
        <v>0</v>
      </c>
      <c r="O221" s="3" t="s">
        <v>54</v>
      </c>
      <c r="P221" s="2" t="s">
        <v>462</v>
      </c>
      <c r="Q221" s="2">
        <v>0</v>
      </c>
      <c r="R221" s="2">
        <v>0</v>
      </c>
      <c r="S221" s="4">
        <f>IF(C221=0,0,N221/C221)</f>
        <v>0</v>
      </c>
    </row>
    <row r="222" spans="1:19">
      <c r="A222" s="2" t="s">
        <v>483</v>
      </c>
      <c r="B222" s="2" t="s">
        <v>484</v>
      </c>
      <c r="C222" s="3">
        <v>28000</v>
      </c>
      <c r="D222" s="3">
        <v>0</v>
      </c>
      <c r="E222" s="3">
        <v>0</v>
      </c>
      <c r="F222" s="3">
        <v>0</v>
      </c>
      <c r="G222" s="3">
        <v>9333.333333333334</v>
      </c>
      <c r="H222" s="3">
        <v>9333.333333333334</v>
      </c>
      <c r="I222" s="3">
        <v>9333.333333333334</v>
      </c>
      <c r="J222" s="3">
        <v>0</v>
      </c>
      <c r="K222" s="3">
        <v>0</v>
      </c>
      <c r="L222" s="3">
        <v>0</v>
      </c>
      <c r="M222" s="3">
        <v>0</v>
      </c>
      <c r="N222" s="3">
        <f>SUM(D222:M222)</f>
        <v>0</v>
      </c>
      <c r="O222" s="3" t="s">
        <v>21</v>
      </c>
      <c r="P222" s="2" t="s">
        <v>186</v>
      </c>
      <c r="Q222" s="2">
        <v>0</v>
      </c>
      <c r="R222" s="2">
        <v>0</v>
      </c>
      <c r="S222" s="4">
        <f>IF(C222=0,0,N222/C222)</f>
        <v>0</v>
      </c>
    </row>
    <row r="223" spans="1:19">
      <c r="A223" s="2" t="s">
        <v>485</v>
      </c>
      <c r="B223" s="2" t="s">
        <v>486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f>SUM(D223:M223)</f>
        <v>0</v>
      </c>
      <c r="O223" s="3" t="s">
        <v>180</v>
      </c>
      <c r="P223" s="2" t="s">
        <v>180</v>
      </c>
      <c r="Q223" s="2">
        <v>0</v>
      </c>
      <c r="R223" s="2">
        <v>0</v>
      </c>
      <c r="S223" s="4">
        <f>IF(C223=0,0,N223/C223)</f>
        <v>0</v>
      </c>
    </row>
    <row r="224" spans="1:19">
      <c r="A224" s="2" t="s">
        <v>487</v>
      </c>
      <c r="B224" s="2" t="s">
        <v>488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f>SUM(D224:M224)</f>
        <v>0</v>
      </c>
      <c r="O224" s="3" t="s">
        <v>180</v>
      </c>
      <c r="P224" s="2" t="s">
        <v>180</v>
      </c>
      <c r="Q224" s="2">
        <v>0</v>
      </c>
      <c r="R224" s="2">
        <v>0</v>
      </c>
      <c r="S224" s="4">
        <f>IF(C224=0,0,N224/C224)</f>
        <v>0</v>
      </c>
    </row>
    <row r="225" spans="1:19">
      <c r="A225" s="2" t="s">
        <v>489</v>
      </c>
      <c r="B225" s="2" t="s">
        <v>490</v>
      </c>
      <c r="C225" s="3">
        <v>34200</v>
      </c>
      <c r="D225" s="3">
        <v>0</v>
      </c>
      <c r="E225" s="3">
        <v>11400</v>
      </c>
      <c r="F225" s="3">
        <v>11400</v>
      </c>
      <c r="G225" s="3">
        <v>11400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f>SUM(D225:M225)</f>
        <v>0</v>
      </c>
      <c r="O225" s="3" t="s">
        <v>21</v>
      </c>
      <c r="P225" s="2" t="s">
        <v>186</v>
      </c>
      <c r="Q225" s="2">
        <v>0</v>
      </c>
      <c r="R225" s="2">
        <v>0</v>
      </c>
      <c r="S225" s="4">
        <f>IF(C225=0,0,N225/C225)</f>
        <v>0</v>
      </c>
    </row>
    <row r="226" spans="1:19">
      <c r="A226" s="2" t="s">
        <v>491</v>
      </c>
      <c r="B226" s="2" t="s">
        <v>492</v>
      </c>
      <c r="C226" s="3">
        <v>5000</v>
      </c>
      <c r="D226" s="3">
        <v>0</v>
      </c>
      <c r="E226" s="3">
        <v>1000</v>
      </c>
      <c r="F226" s="3">
        <v>1000</v>
      </c>
      <c r="G226" s="3">
        <v>1000</v>
      </c>
      <c r="H226" s="3">
        <v>1000</v>
      </c>
      <c r="I226" s="3">
        <v>1000</v>
      </c>
      <c r="J226" s="3">
        <v>0</v>
      </c>
      <c r="K226" s="3">
        <v>0</v>
      </c>
      <c r="L226" s="3">
        <v>0</v>
      </c>
      <c r="M226" s="3">
        <v>0</v>
      </c>
      <c r="N226" s="3">
        <f>SUM(D226:M226)</f>
        <v>0</v>
      </c>
      <c r="O226" s="3" t="s">
        <v>54</v>
      </c>
      <c r="P226" s="2" t="s">
        <v>462</v>
      </c>
      <c r="Q226" s="2">
        <v>0</v>
      </c>
      <c r="R226" s="2">
        <v>0</v>
      </c>
      <c r="S226" s="4">
        <f>IF(C226=0,0,N226/C226)</f>
        <v>0</v>
      </c>
    </row>
    <row r="227" spans="1:19">
      <c r="A227" s="2" t="s">
        <v>493</v>
      </c>
      <c r="B227" s="2" t="s">
        <v>494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f>SUM(D227:M227)</f>
        <v>0</v>
      </c>
      <c r="O227" s="3" t="s">
        <v>180</v>
      </c>
      <c r="P227" s="2" t="s">
        <v>180</v>
      </c>
      <c r="Q227" s="2">
        <v>0</v>
      </c>
      <c r="R227" s="2">
        <v>0</v>
      </c>
      <c r="S227" s="4">
        <f>IF(C227=0,0,N227/C227)</f>
        <v>0</v>
      </c>
    </row>
    <row r="228" spans="1:19">
      <c r="A228" s="2" t="s">
        <v>495</v>
      </c>
      <c r="B228" s="2" t="s">
        <v>496</v>
      </c>
      <c r="C228" s="3">
        <v>533755</v>
      </c>
      <c r="D228" s="3">
        <v>0</v>
      </c>
      <c r="E228" s="3">
        <v>0</v>
      </c>
      <c r="F228" s="3">
        <v>51071.42857142857</v>
      </c>
      <c r="G228" s="3">
        <v>141428.5714285714</v>
      </c>
      <c r="H228" s="3">
        <v>17500</v>
      </c>
      <c r="I228" s="3">
        <v>75000</v>
      </c>
      <c r="J228" s="3">
        <v>17500</v>
      </c>
      <c r="K228" s="3">
        <v>0</v>
      </c>
      <c r="L228" s="3">
        <v>0</v>
      </c>
      <c r="M228" s="3">
        <v>0</v>
      </c>
      <c r="N228" s="3">
        <f>SUM(D228:M228)</f>
        <v>0</v>
      </c>
      <c r="O228" s="3" t="s">
        <v>289</v>
      </c>
      <c r="P228" s="2" t="s">
        <v>186</v>
      </c>
      <c r="Q228" s="2">
        <v>0</v>
      </c>
      <c r="R228" s="2">
        <v>0</v>
      </c>
      <c r="S228" s="4">
        <f>IF(C228=0,0,N228/C228)</f>
        <v>0</v>
      </c>
    </row>
    <row r="229" spans="1:19">
      <c r="A229" s="2" t="s">
        <v>497</v>
      </c>
      <c r="B229" s="2" t="s">
        <v>498</v>
      </c>
      <c r="C229" s="3">
        <v>40000</v>
      </c>
      <c r="D229" s="3">
        <v>3160.89</v>
      </c>
      <c r="E229" s="3">
        <v>10000</v>
      </c>
      <c r="F229" s="3">
        <v>10000</v>
      </c>
      <c r="G229" s="3">
        <v>10000</v>
      </c>
      <c r="H229" s="3">
        <v>10000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f>SUM(D229:M229)</f>
        <v>0</v>
      </c>
      <c r="O229" s="3" t="s">
        <v>54</v>
      </c>
      <c r="P229" s="2" t="s">
        <v>462</v>
      </c>
      <c r="Q229" s="2">
        <v>0</v>
      </c>
      <c r="R229" s="2">
        <v>0</v>
      </c>
      <c r="S229" s="4">
        <f>IF(C229=0,0,N229/C229)</f>
        <v>0</v>
      </c>
    </row>
    <row r="230" spans="1:19">
      <c r="A230" s="2" t="s">
        <v>499</v>
      </c>
      <c r="B230" s="2" t="s">
        <v>500</v>
      </c>
      <c r="C230" s="3">
        <v>60000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f>SUM(D230:M230)</f>
        <v>0</v>
      </c>
      <c r="O230" s="3">
        <v>0</v>
      </c>
      <c r="P230" s="2">
        <v>0</v>
      </c>
      <c r="Q230" s="2">
        <v>0</v>
      </c>
      <c r="R230" s="2">
        <v>0</v>
      </c>
      <c r="S230" s="4">
        <f>IF(C230=0,0,N230/C230)</f>
        <v>0</v>
      </c>
    </row>
    <row r="231" spans="1:19">
      <c r="A231" s="2" t="s">
        <v>501</v>
      </c>
      <c r="B231" s="2" t="s">
        <v>502</v>
      </c>
      <c r="C231" s="3">
        <v>2772.14</v>
      </c>
      <c r="D231" s="3">
        <v>935.1900000000001</v>
      </c>
      <c r="E231" s="3">
        <v>306.1583333333333</v>
      </c>
      <c r="F231" s="3">
        <v>306.1583333333333</v>
      </c>
      <c r="G231" s="3">
        <v>306.1583333333333</v>
      </c>
      <c r="H231" s="3">
        <v>306.1583333333333</v>
      </c>
      <c r="I231" s="3">
        <v>306.1583333333333</v>
      </c>
      <c r="J231" s="3">
        <v>306.1583333333333</v>
      </c>
      <c r="K231" s="3">
        <v>0</v>
      </c>
      <c r="L231" s="3">
        <v>0</v>
      </c>
      <c r="M231" s="3">
        <v>0</v>
      </c>
      <c r="N231" s="3">
        <f>SUM(D231:M231)</f>
        <v>0</v>
      </c>
      <c r="O231" s="3" t="s">
        <v>21</v>
      </c>
      <c r="P231" s="2" t="s">
        <v>22</v>
      </c>
      <c r="Q231" s="2" t="s">
        <v>305</v>
      </c>
      <c r="R231" s="2" t="s">
        <v>306</v>
      </c>
      <c r="S231" s="4">
        <f>IF(C231=0,0,N231/C231)</f>
        <v>0</v>
      </c>
    </row>
    <row r="232" spans="1:19">
      <c r="A232" s="2" t="s">
        <v>503</v>
      </c>
      <c r="B232" s="2" t="s">
        <v>504</v>
      </c>
      <c r="C232" s="3">
        <v>11260.88</v>
      </c>
      <c r="D232" s="3">
        <v>1407.61</v>
      </c>
      <c r="E232" s="3">
        <v>1836.95</v>
      </c>
      <c r="F232" s="3">
        <v>1836.95</v>
      </c>
      <c r="G232" s="3">
        <v>1836.95</v>
      </c>
      <c r="H232" s="3">
        <v>1836.95</v>
      </c>
      <c r="I232" s="3">
        <v>1836.95</v>
      </c>
      <c r="J232" s="3">
        <v>1836.95</v>
      </c>
      <c r="K232" s="3">
        <v>0</v>
      </c>
      <c r="L232" s="3">
        <v>0</v>
      </c>
      <c r="M232" s="3">
        <v>0</v>
      </c>
      <c r="N232" s="3">
        <f>SUM(D232:M232)</f>
        <v>0</v>
      </c>
      <c r="O232" s="3" t="s">
        <v>21</v>
      </c>
      <c r="P232" s="2" t="s">
        <v>22</v>
      </c>
      <c r="Q232" s="2" t="s">
        <v>305</v>
      </c>
      <c r="R232" s="2" t="s">
        <v>306</v>
      </c>
      <c r="S232" s="4">
        <f>IF(C232=0,0,N232/C232)</f>
        <v>0</v>
      </c>
    </row>
    <row r="233" spans="1:19">
      <c r="A233" s="2" t="s">
        <v>505</v>
      </c>
      <c r="B233" s="2" t="s">
        <v>506</v>
      </c>
      <c r="C233" s="3">
        <v>289147.86</v>
      </c>
      <c r="D233" s="3">
        <v>14136.86</v>
      </c>
      <c r="E233" s="3">
        <v>17188.1875</v>
      </c>
      <c r="F233" s="3">
        <v>34376.375</v>
      </c>
      <c r="G233" s="3">
        <v>34376.375</v>
      </c>
      <c r="H233" s="3">
        <v>68752.75</v>
      </c>
      <c r="I233" s="3">
        <v>68752.75</v>
      </c>
      <c r="J233" s="3">
        <v>17188.1875</v>
      </c>
      <c r="K233" s="3">
        <v>17188.1875</v>
      </c>
      <c r="L233" s="3">
        <v>17188.1875</v>
      </c>
      <c r="M233" s="3">
        <v>0</v>
      </c>
      <c r="N233" s="3">
        <f>SUM(D233:M233)</f>
        <v>0</v>
      </c>
      <c r="O233" s="3" t="s">
        <v>21</v>
      </c>
      <c r="P233" s="2" t="s">
        <v>22</v>
      </c>
      <c r="Q233" s="2" t="s">
        <v>309</v>
      </c>
      <c r="R233" s="2" t="s">
        <v>227</v>
      </c>
      <c r="S233" s="4">
        <f>IF(C233=0,0,N233/C233)</f>
        <v>0</v>
      </c>
    </row>
    <row r="234" spans="1:19">
      <c r="A234" s="2" t="s">
        <v>507</v>
      </c>
      <c r="B234" s="2" t="s">
        <v>508</v>
      </c>
      <c r="C234" s="3">
        <v>22248.03</v>
      </c>
      <c r="D234" s="3">
        <v>13400.37</v>
      </c>
      <c r="E234" s="3">
        <v>693.415</v>
      </c>
      <c r="F234" s="3">
        <v>1386.83</v>
      </c>
      <c r="G234" s="3">
        <v>1386.83</v>
      </c>
      <c r="H234" s="3">
        <v>2773.66</v>
      </c>
      <c r="I234" s="3">
        <v>2773.66</v>
      </c>
      <c r="J234" s="3">
        <v>693.415</v>
      </c>
      <c r="K234" s="3">
        <v>693.415</v>
      </c>
      <c r="L234" s="3">
        <v>0</v>
      </c>
      <c r="M234" s="3">
        <v>0</v>
      </c>
      <c r="N234" s="3">
        <f>SUM(D234:M234)</f>
        <v>0</v>
      </c>
      <c r="O234" s="3" t="s">
        <v>21</v>
      </c>
      <c r="P234" s="2" t="s">
        <v>22</v>
      </c>
      <c r="Q234" s="2" t="s">
        <v>309</v>
      </c>
      <c r="R234" s="2" t="s">
        <v>227</v>
      </c>
      <c r="S234" s="4">
        <f>IF(C234=0,0,N234/C234)</f>
        <v>0</v>
      </c>
    </row>
    <row r="235" spans="1:19">
      <c r="A235" s="2" t="s">
        <v>509</v>
      </c>
      <c r="B235" s="2" t="s">
        <v>510</v>
      </c>
      <c r="C235" s="3">
        <v>50000.29</v>
      </c>
      <c r="D235" s="3">
        <v>0</v>
      </c>
      <c r="E235" s="3">
        <v>3125.018125</v>
      </c>
      <c r="F235" s="3">
        <v>6250.03625</v>
      </c>
      <c r="G235" s="3">
        <v>6250.03625</v>
      </c>
      <c r="H235" s="3">
        <v>12500.0725</v>
      </c>
      <c r="I235" s="3">
        <v>12500.0725</v>
      </c>
      <c r="J235" s="3">
        <v>3125.018125</v>
      </c>
      <c r="K235" s="3">
        <v>3125.018125</v>
      </c>
      <c r="L235" s="3">
        <v>3125.018124999995</v>
      </c>
      <c r="M235" s="3">
        <v>0</v>
      </c>
      <c r="N235" s="3">
        <f>SUM(D235:M235)</f>
        <v>0</v>
      </c>
      <c r="O235" s="3" t="s">
        <v>21</v>
      </c>
      <c r="P235" s="2" t="s">
        <v>22</v>
      </c>
      <c r="Q235" s="2" t="s">
        <v>309</v>
      </c>
      <c r="R235" s="2" t="s">
        <v>227</v>
      </c>
      <c r="S235" s="4">
        <f>IF(C235=0,0,N235/C235)</f>
        <v>0</v>
      </c>
    </row>
    <row r="236" spans="1:19">
      <c r="A236" s="2" t="s">
        <v>511</v>
      </c>
      <c r="B236" s="2" t="s">
        <v>512</v>
      </c>
      <c r="C236" s="3">
        <v>19069.74</v>
      </c>
      <c r="D236" s="3">
        <v>5523.22</v>
      </c>
      <c r="E236" s="3">
        <v>846.6575</v>
      </c>
      <c r="F236" s="3">
        <v>1693.315</v>
      </c>
      <c r="G236" s="3">
        <v>1693.315</v>
      </c>
      <c r="H236" s="3">
        <v>3386.63</v>
      </c>
      <c r="I236" s="3">
        <v>3386.63</v>
      </c>
      <c r="J236" s="3">
        <v>846.6575</v>
      </c>
      <c r="K236" s="3">
        <v>846.6575</v>
      </c>
      <c r="L236" s="3">
        <v>846.6574999999975</v>
      </c>
      <c r="M236" s="3">
        <v>0</v>
      </c>
      <c r="N236" s="3">
        <f>SUM(D236:M236)</f>
        <v>0</v>
      </c>
      <c r="O236" s="3" t="s">
        <v>21</v>
      </c>
      <c r="P236" s="2" t="s">
        <v>22</v>
      </c>
      <c r="Q236" s="2" t="s">
        <v>309</v>
      </c>
      <c r="R236" s="2" t="s">
        <v>227</v>
      </c>
      <c r="S236" s="4">
        <f>IF(C236=0,0,N236/C236)</f>
        <v>0</v>
      </c>
    </row>
    <row r="237" spans="1:19">
      <c r="A237" s="2" t="s">
        <v>513</v>
      </c>
      <c r="B237" s="2" t="s">
        <v>514</v>
      </c>
      <c r="C237" s="3">
        <v>1488.1</v>
      </c>
      <c r="D237" s="3">
        <v>1488.1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f>SUM(D237:M237)</f>
        <v>0</v>
      </c>
      <c r="O237" s="3" t="s">
        <v>354</v>
      </c>
      <c r="P237" s="2" t="s">
        <v>355</v>
      </c>
      <c r="Q237" s="2">
        <v>0</v>
      </c>
      <c r="R237" s="2">
        <v>0</v>
      </c>
      <c r="S237" s="4">
        <f>IF(C237=0,0,N237/C237)</f>
        <v>0</v>
      </c>
    </row>
    <row r="238" spans="1:19">
      <c r="A238" s="2" t="s">
        <v>515</v>
      </c>
      <c r="B238" s="2" t="s">
        <v>516</v>
      </c>
      <c r="C238" s="3">
        <v>2450</v>
      </c>
      <c r="D238" s="3">
        <v>0</v>
      </c>
      <c r="E238" s="3">
        <v>0</v>
      </c>
      <c r="F238" s="3">
        <v>2450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f>SUM(D238:M238)</f>
        <v>0</v>
      </c>
      <c r="O238" s="3" t="s">
        <v>354</v>
      </c>
      <c r="P238" s="2" t="s">
        <v>355</v>
      </c>
      <c r="Q238" s="2">
        <v>0</v>
      </c>
      <c r="R238" s="2">
        <v>0</v>
      </c>
      <c r="S238" s="4">
        <f>IF(C238=0,0,N238/C238)</f>
        <v>0</v>
      </c>
    </row>
    <row r="239" spans="1:19">
      <c r="A239" s="2" t="s">
        <v>517</v>
      </c>
      <c r="B239" s="2" t="s">
        <v>518</v>
      </c>
      <c r="C239" s="3">
        <v>1682724.63</v>
      </c>
      <c r="D239" s="3">
        <v>991858</v>
      </c>
      <c r="E239" s="3">
        <v>186104.1575</v>
      </c>
      <c r="F239" s="3">
        <v>186104.1575</v>
      </c>
      <c r="G239" s="3">
        <v>186104.1575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f>SUM(D239:M239)</f>
        <v>0</v>
      </c>
      <c r="O239" s="3" t="s">
        <v>354</v>
      </c>
      <c r="P239" s="2" t="s">
        <v>355</v>
      </c>
      <c r="Q239" s="2">
        <v>0</v>
      </c>
      <c r="R239" s="2">
        <v>0</v>
      </c>
      <c r="S239" s="4">
        <f>IF(C239=0,0,N239/C239)</f>
        <v>0</v>
      </c>
    </row>
    <row r="240" spans="1:19">
      <c r="A240" s="2" t="s">
        <v>519</v>
      </c>
      <c r="B240" s="2" t="s">
        <v>520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f>SUM(D240:M240)</f>
        <v>0</v>
      </c>
      <c r="O240" s="3" t="s">
        <v>180</v>
      </c>
      <c r="P240" s="2" t="s">
        <v>180</v>
      </c>
      <c r="Q240" s="2">
        <v>0</v>
      </c>
      <c r="R240" s="2">
        <v>0</v>
      </c>
      <c r="S240" s="4">
        <f>IF(C240=0,0,N240/C240)</f>
        <v>0</v>
      </c>
    </row>
    <row r="241" spans="1:19">
      <c r="A241" s="2" t="s">
        <v>521</v>
      </c>
      <c r="B241" s="2" t="s">
        <v>522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f>SUM(D241:M241)</f>
        <v>0</v>
      </c>
      <c r="O241" s="3" t="s">
        <v>180</v>
      </c>
      <c r="P241" s="2" t="s">
        <v>180</v>
      </c>
      <c r="Q241" s="2">
        <v>0</v>
      </c>
      <c r="R241" s="2">
        <v>0</v>
      </c>
      <c r="S241" s="4">
        <f>IF(C241=0,0,N241/C241)</f>
        <v>0</v>
      </c>
    </row>
    <row r="242" spans="1:19">
      <c r="A242" s="2" t="s">
        <v>523</v>
      </c>
      <c r="B242" s="2" t="s">
        <v>524</v>
      </c>
      <c r="C242" s="3">
        <v>35505.12</v>
      </c>
      <c r="D242" s="3">
        <v>0</v>
      </c>
      <c r="E242" s="3">
        <v>5917.52</v>
      </c>
      <c r="F242" s="3">
        <v>5917.52</v>
      </c>
      <c r="G242" s="3">
        <v>0</v>
      </c>
      <c r="H242" s="3">
        <v>0</v>
      </c>
      <c r="I242" s="3">
        <v>5917.52</v>
      </c>
      <c r="J242" s="3">
        <v>5917.52</v>
      </c>
      <c r="K242" s="3">
        <v>5917.52</v>
      </c>
      <c r="L242" s="3">
        <v>5917.52</v>
      </c>
      <c r="M242" s="3">
        <v>0</v>
      </c>
      <c r="N242" s="3">
        <f>SUM(D242:M242)</f>
        <v>0</v>
      </c>
      <c r="O242" s="3" t="s">
        <v>21</v>
      </c>
      <c r="P242" s="2" t="s">
        <v>22</v>
      </c>
      <c r="Q242" s="2" t="s">
        <v>322</v>
      </c>
      <c r="R242" s="2" t="s">
        <v>216</v>
      </c>
      <c r="S242" s="4">
        <f>IF(C242=0,0,N242/C242)</f>
        <v>0</v>
      </c>
    </row>
    <row r="243" spans="1:19">
      <c r="A243" s="2" t="s">
        <v>525</v>
      </c>
      <c r="B243" s="2" t="s">
        <v>526</v>
      </c>
      <c r="C243" s="3">
        <v>426718.49</v>
      </c>
      <c r="D243" s="3">
        <v>251725.08</v>
      </c>
      <c r="E243" s="3">
        <v>50675.1225</v>
      </c>
      <c r="F243" s="3">
        <v>0</v>
      </c>
      <c r="G243" s="3">
        <v>0</v>
      </c>
      <c r="H243" s="3">
        <v>0</v>
      </c>
      <c r="I243" s="3">
        <v>0</v>
      </c>
      <c r="J243" s="3">
        <v>50675.1225</v>
      </c>
      <c r="K243" s="3">
        <v>50675.1225</v>
      </c>
      <c r="L243" s="3">
        <v>0</v>
      </c>
      <c r="M243" s="3">
        <v>0</v>
      </c>
      <c r="N243" s="3">
        <f>SUM(D243:M243)</f>
        <v>0</v>
      </c>
      <c r="O243" s="3" t="s">
        <v>21</v>
      </c>
      <c r="P243" s="2" t="s">
        <v>186</v>
      </c>
      <c r="Q243" s="2">
        <v>0</v>
      </c>
      <c r="R243" s="2">
        <v>0</v>
      </c>
      <c r="S243" s="4">
        <f>IF(C243=0,0,N243/C243)</f>
        <v>0</v>
      </c>
    </row>
    <row r="244" spans="1:19">
      <c r="A244" s="2" t="s">
        <v>527</v>
      </c>
      <c r="B244" s="2" t="s">
        <v>528</v>
      </c>
      <c r="C244" s="3">
        <v>50000</v>
      </c>
      <c r="D244" s="3">
        <v>13225.17</v>
      </c>
      <c r="E244" s="3">
        <v>0</v>
      </c>
      <c r="F244" s="3">
        <v>0</v>
      </c>
      <c r="G244" s="3">
        <v>0</v>
      </c>
      <c r="H244" s="3">
        <v>0</v>
      </c>
      <c r="I244" s="3">
        <v>6411.373333333333</v>
      </c>
      <c r="J244" s="3">
        <v>6411.373333333333</v>
      </c>
      <c r="K244" s="3">
        <v>23952.08333333334</v>
      </c>
      <c r="L244" s="3">
        <v>0</v>
      </c>
      <c r="M244" s="3">
        <v>0</v>
      </c>
      <c r="N244" s="3">
        <f>SUM(D244:M244)</f>
        <v>0</v>
      </c>
      <c r="O244" s="3" t="s">
        <v>21</v>
      </c>
      <c r="P244" s="2" t="s">
        <v>22</v>
      </c>
      <c r="Q244" s="2" t="s">
        <v>292</v>
      </c>
      <c r="R244" s="2" t="s">
        <v>186</v>
      </c>
      <c r="S244" s="4">
        <f>IF(C244=0,0,N244/C244)</f>
        <v>0</v>
      </c>
    </row>
    <row r="245" spans="1:19">
      <c r="A245" s="2" t="s">
        <v>529</v>
      </c>
      <c r="B245" s="2" t="s">
        <v>530</v>
      </c>
      <c r="C245" s="3">
        <v>1027903.5</v>
      </c>
      <c r="D245" s="3">
        <v>31860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f>SUM(D245:M245)</f>
        <v>0</v>
      </c>
      <c r="O245" s="3" t="s">
        <v>54</v>
      </c>
      <c r="P245" s="2" t="s">
        <v>462</v>
      </c>
      <c r="Q245" s="2">
        <v>0</v>
      </c>
      <c r="R245" s="2">
        <v>0</v>
      </c>
      <c r="S245" s="4">
        <f>IF(C245=0,0,N245/C245)</f>
        <v>0</v>
      </c>
    </row>
    <row r="246" spans="1:19">
      <c r="A246" s="2" t="s">
        <v>531</v>
      </c>
      <c r="B246" s="2" t="s">
        <v>532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f>SUM(D246:M246)</f>
        <v>0</v>
      </c>
      <c r="O246" s="3" t="s">
        <v>180</v>
      </c>
      <c r="P246" s="2" t="s">
        <v>180</v>
      </c>
      <c r="Q246" s="2">
        <v>0</v>
      </c>
      <c r="R246" s="2">
        <v>0</v>
      </c>
      <c r="S246" s="4">
        <f>IF(C246=0,0,N246/C246)</f>
        <v>0</v>
      </c>
    </row>
    <row r="247" spans="1:19">
      <c r="A247" s="2" t="s">
        <v>533</v>
      </c>
      <c r="B247" s="2" t="s">
        <v>534</v>
      </c>
      <c r="C247" s="3">
        <v>99876.64</v>
      </c>
      <c r="D247" s="3">
        <v>0</v>
      </c>
      <c r="E247" s="3">
        <v>39876.64</v>
      </c>
      <c r="F247" s="3">
        <v>30000</v>
      </c>
      <c r="G247" s="3">
        <v>30000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f>SUM(D247:M247)</f>
        <v>0</v>
      </c>
      <c r="O247" s="3" t="s">
        <v>354</v>
      </c>
      <c r="P247" s="2" t="s">
        <v>355</v>
      </c>
      <c r="Q247" s="2">
        <v>0</v>
      </c>
      <c r="R247" s="2">
        <v>0</v>
      </c>
      <c r="S247" s="4">
        <f>IF(C247=0,0,N247/C247)</f>
        <v>0</v>
      </c>
    </row>
    <row r="248" spans="1:19">
      <c r="A248" s="2" t="s">
        <v>535</v>
      </c>
      <c r="B248" s="2" t="s">
        <v>536</v>
      </c>
      <c r="C248" s="3">
        <v>13100000</v>
      </c>
      <c r="D248" s="3">
        <v>9558967.310000001</v>
      </c>
      <c r="E248" s="3">
        <v>502610.6330147938</v>
      </c>
      <c r="F248" s="3">
        <v>514449.7498048441</v>
      </c>
      <c r="G248" s="3">
        <v>550282.8988199955</v>
      </c>
      <c r="H248" s="3">
        <v>415097.0032191447</v>
      </c>
      <c r="I248" s="3">
        <v>192758.27543533</v>
      </c>
      <c r="J248" s="3">
        <v>0</v>
      </c>
      <c r="K248" s="3">
        <v>0</v>
      </c>
      <c r="L248" s="3">
        <v>0</v>
      </c>
      <c r="M248" s="3">
        <v>0</v>
      </c>
      <c r="N248" s="3">
        <f>SUM(D248:M248)</f>
        <v>0</v>
      </c>
      <c r="O248" s="3" t="s">
        <v>289</v>
      </c>
      <c r="P248" s="2" t="s">
        <v>186</v>
      </c>
      <c r="Q248" s="2">
        <v>0</v>
      </c>
      <c r="R248" s="2">
        <v>0</v>
      </c>
      <c r="S248" s="4">
        <f>IF(C248=0,0,N248/C248)</f>
        <v>0</v>
      </c>
    </row>
    <row r="249" spans="1:19">
      <c r="A249" s="2" t="s">
        <v>537</v>
      </c>
      <c r="B249" s="2" t="s">
        <v>538</v>
      </c>
      <c r="C249" s="3">
        <v>125426</v>
      </c>
      <c r="D249" s="3">
        <v>125426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f>SUM(D249:M249)</f>
        <v>0</v>
      </c>
      <c r="O249" s="3" t="s">
        <v>180</v>
      </c>
      <c r="P249" s="2" t="s">
        <v>180</v>
      </c>
      <c r="Q249" s="2">
        <v>0</v>
      </c>
      <c r="R249" s="2">
        <v>0</v>
      </c>
      <c r="S249" s="4">
        <f>IF(C249=0,0,N249/C249)</f>
        <v>0</v>
      </c>
    </row>
    <row r="250" spans="1:19">
      <c r="A250" s="2" t="s">
        <v>539</v>
      </c>
      <c r="B250" s="2" t="s">
        <v>540</v>
      </c>
      <c r="C250" s="3">
        <v>450000</v>
      </c>
      <c r="D250" s="3">
        <v>173905</v>
      </c>
      <c r="E250" s="3">
        <v>61606.70454545454</v>
      </c>
      <c r="F250" s="3">
        <v>78393.75</v>
      </c>
      <c r="G250" s="3">
        <v>34350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f>SUM(D250:M250)</f>
        <v>0</v>
      </c>
      <c r="O250" s="3" t="s">
        <v>289</v>
      </c>
      <c r="P250" s="2" t="s">
        <v>186</v>
      </c>
      <c r="Q250" s="2">
        <v>0</v>
      </c>
      <c r="R250" s="2">
        <v>0</v>
      </c>
      <c r="S250" s="4">
        <f>IF(C250=0,0,N250/C250)</f>
        <v>0</v>
      </c>
    </row>
    <row r="251" spans="1:19">
      <c r="A251" s="2" t="s">
        <v>541</v>
      </c>
      <c r="B251" s="2" t="s">
        <v>542</v>
      </c>
      <c r="C251" s="3">
        <v>25000</v>
      </c>
      <c r="D251" s="3">
        <v>8405.690000000001</v>
      </c>
      <c r="E251" s="3">
        <v>2765.718333333333</v>
      </c>
      <c r="F251" s="3">
        <v>2765.718333333333</v>
      </c>
      <c r="G251" s="3">
        <v>2765.718333333333</v>
      </c>
      <c r="H251" s="3">
        <v>2765.718333333333</v>
      </c>
      <c r="I251" s="3">
        <v>2765.72</v>
      </c>
      <c r="J251" s="3">
        <v>2765.716666666667</v>
      </c>
      <c r="K251" s="3">
        <v>0</v>
      </c>
      <c r="L251" s="3">
        <v>0</v>
      </c>
      <c r="M251" s="3">
        <v>0</v>
      </c>
      <c r="N251" s="3">
        <f>SUM(D251:M251)</f>
        <v>0</v>
      </c>
      <c r="O251" s="3" t="s">
        <v>21</v>
      </c>
      <c r="P251" s="2" t="s">
        <v>22</v>
      </c>
      <c r="Q251" s="2" t="s">
        <v>292</v>
      </c>
      <c r="R251" s="2" t="s">
        <v>186</v>
      </c>
      <c r="S251" s="4">
        <f>IF(C251=0,0,N251/C251)</f>
        <v>0</v>
      </c>
    </row>
    <row r="252" spans="1:19">
      <c r="A252" s="2" t="s">
        <v>543</v>
      </c>
      <c r="B252" s="2" t="s">
        <v>544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f>SUM(D252:M252)</f>
        <v>0</v>
      </c>
      <c r="O252" s="3" t="s">
        <v>180</v>
      </c>
      <c r="P252" s="2" t="s">
        <v>180</v>
      </c>
      <c r="Q252" s="2">
        <v>0</v>
      </c>
      <c r="R252" s="2">
        <v>0</v>
      </c>
      <c r="S252" s="4">
        <f>IF(C252=0,0,N252/C252)</f>
        <v>0</v>
      </c>
    </row>
    <row r="253" spans="1:19">
      <c r="A253" s="2" t="s">
        <v>545</v>
      </c>
      <c r="B253" s="2" t="s">
        <v>546</v>
      </c>
      <c r="C253" s="3">
        <v>209344</v>
      </c>
      <c r="D253" s="3">
        <v>39010.84</v>
      </c>
      <c r="E253" s="3">
        <v>10804.88375</v>
      </c>
      <c r="F253" s="3">
        <v>21609.7675</v>
      </c>
      <c r="G253" s="3">
        <v>21609.7675</v>
      </c>
      <c r="H253" s="3">
        <v>43219.535</v>
      </c>
      <c r="I253" s="3">
        <v>43219.535</v>
      </c>
      <c r="J253" s="3">
        <v>10804.88375</v>
      </c>
      <c r="K253" s="3">
        <v>10804.88375</v>
      </c>
      <c r="L253" s="3">
        <v>8259.903749999969</v>
      </c>
      <c r="M253" s="3">
        <v>0</v>
      </c>
      <c r="N253" s="3">
        <f>SUM(D253:M253)</f>
        <v>0</v>
      </c>
      <c r="O253" s="3" t="s">
        <v>21</v>
      </c>
      <c r="P253" s="2" t="s">
        <v>22</v>
      </c>
      <c r="Q253" s="2" t="s">
        <v>309</v>
      </c>
      <c r="R253" s="2" t="s">
        <v>227</v>
      </c>
      <c r="S253" s="4">
        <f>IF(C253=0,0,N253/C253)</f>
        <v>0</v>
      </c>
    </row>
    <row r="254" spans="1:19">
      <c r="A254" s="2" t="s">
        <v>547</v>
      </c>
      <c r="B254" s="2" t="s">
        <v>548</v>
      </c>
      <c r="C254" s="3">
        <v>41078</v>
      </c>
      <c r="D254" s="3">
        <v>41078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f>SUM(D254:M254)</f>
        <v>0</v>
      </c>
      <c r="O254" s="3" t="s">
        <v>180</v>
      </c>
      <c r="P254" s="2" t="s">
        <v>180</v>
      </c>
      <c r="Q254" s="2">
        <v>0</v>
      </c>
      <c r="R254" s="2">
        <v>0</v>
      </c>
      <c r="S254" s="4">
        <f>IF(C254=0,0,N254/C254)</f>
        <v>0</v>
      </c>
    </row>
    <row r="255" spans="1:19">
      <c r="A255" s="2" t="s">
        <v>549</v>
      </c>
      <c r="B255" s="2" t="s">
        <v>550</v>
      </c>
      <c r="C255" s="3">
        <v>3359.95</v>
      </c>
      <c r="D255" s="3">
        <v>3359.95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f>SUM(D255:M255)</f>
        <v>0</v>
      </c>
      <c r="O255" s="3" t="s">
        <v>180</v>
      </c>
      <c r="P255" s="2" t="s">
        <v>180</v>
      </c>
      <c r="Q255" s="2">
        <v>0</v>
      </c>
      <c r="R255" s="2">
        <v>0</v>
      </c>
      <c r="S255" s="4">
        <f>IF(C255=0,0,N255/C255)</f>
        <v>0</v>
      </c>
    </row>
    <row r="256" spans="1:19">
      <c r="A256" s="2" t="s">
        <v>551</v>
      </c>
      <c r="B256" s="2" t="s">
        <v>552</v>
      </c>
      <c r="C256" s="3">
        <v>10000</v>
      </c>
      <c r="D256" s="3">
        <v>9164.950000000001</v>
      </c>
      <c r="E256" s="3">
        <v>291.7666666666667</v>
      </c>
      <c r="F256" s="3">
        <v>291.7666666666667</v>
      </c>
      <c r="G256" s="3">
        <v>291.7666666666667</v>
      </c>
      <c r="H256" s="3">
        <v>291.7666666666667</v>
      </c>
      <c r="I256" s="3">
        <v>291.77</v>
      </c>
      <c r="J256" s="3">
        <v>0</v>
      </c>
      <c r="K256" s="3">
        <v>0</v>
      </c>
      <c r="L256" s="3">
        <v>0</v>
      </c>
      <c r="M256" s="3">
        <v>0</v>
      </c>
      <c r="N256" s="3">
        <f>SUM(D256:M256)</f>
        <v>0</v>
      </c>
      <c r="O256" s="3" t="s">
        <v>21</v>
      </c>
      <c r="P256" s="2" t="s">
        <v>22</v>
      </c>
      <c r="Q256" s="2" t="s">
        <v>292</v>
      </c>
      <c r="R256" s="2" t="s">
        <v>186</v>
      </c>
      <c r="S256" s="4">
        <f>IF(C256=0,0,N256/C256)</f>
        <v>0</v>
      </c>
    </row>
    <row r="257" spans="1:19">
      <c r="A257" s="2" t="s">
        <v>553</v>
      </c>
      <c r="B257" s="2" t="s">
        <v>554</v>
      </c>
      <c r="C257" s="3">
        <v>24100000</v>
      </c>
      <c r="D257" s="3">
        <v>20199921.02</v>
      </c>
      <c r="E257" s="3">
        <v>1053107.617271352</v>
      </c>
      <c r="F257" s="3">
        <v>1288338.821539523</v>
      </c>
      <c r="G257" s="3">
        <v>796401.3526421248</v>
      </c>
      <c r="H257" s="3">
        <v>319764.8209812618</v>
      </c>
      <c r="I257" s="3">
        <v>279375.7120697614</v>
      </c>
      <c r="J257" s="3">
        <v>90559.37729930683</v>
      </c>
      <c r="K257" s="3">
        <v>24200</v>
      </c>
      <c r="L257" s="3">
        <v>0</v>
      </c>
      <c r="M257" s="3">
        <v>0</v>
      </c>
      <c r="N257" s="3">
        <f>SUM(D257:M257)</f>
        <v>0</v>
      </c>
      <c r="O257" s="3" t="s">
        <v>289</v>
      </c>
      <c r="P257" s="2" t="s">
        <v>186</v>
      </c>
      <c r="Q257" s="2">
        <v>0</v>
      </c>
      <c r="R257" s="2">
        <v>0</v>
      </c>
      <c r="S257" s="4">
        <f>IF(C257=0,0,N257/C257)</f>
        <v>0</v>
      </c>
    </row>
    <row r="258" spans="1:19">
      <c r="A258" s="2" t="s">
        <v>555</v>
      </c>
      <c r="B258" s="2" t="s">
        <v>556</v>
      </c>
      <c r="C258" s="3">
        <v>200000</v>
      </c>
      <c r="D258" s="3">
        <v>0</v>
      </c>
      <c r="E258" s="3">
        <v>33333.33333333334</v>
      </c>
      <c r="F258" s="3">
        <v>33333.33333333334</v>
      </c>
      <c r="G258" s="3">
        <v>100000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f>SUM(D258:M258)</f>
        <v>0</v>
      </c>
      <c r="O258" s="3" t="s">
        <v>354</v>
      </c>
      <c r="P258" s="2" t="s">
        <v>462</v>
      </c>
      <c r="Q258" s="2">
        <v>0</v>
      </c>
      <c r="R258" s="2">
        <v>0</v>
      </c>
      <c r="S258" s="4">
        <f>IF(C258=0,0,N258/C258)</f>
        <v>0</v>
      </c>
    </row>
    <row r="259" spans="1:19">
      <c r="A259" s="2" t="s">
        <v>557</v>
      </c>
      <c r="B259" s="2" t="s">
        <v>558</v>
      </c>
      <c r="C259" s="3">
        <v>0</v>
      </c>
      <c r="D259" s="3">
        <v>8876.360000000001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f>SUM(D259:M259)</f>
        <v>0</v>
      </c>
      <c r="O259" s="3" t="s">
        <v>180</v>
      </c>
      <c r="P259" s="2" t="s">
        <v>180</v>
      </c>
      <c r="Q259" s="2">
        <v>0</v>
      </c>
      <c r="R259" s="2">
        <v>0</v>
      </c>
      <c r="S259" s="4">
        <f>IF(C259=0,0,N259/C259)</f>
        <v>0</v>
      </c>
    </row>
    <row r="260" spans="1:19">
      <c r="A260" s="2" t="s">
        <v>559</v>
      </c>
      <c r="B260" s="2" t="s">
        <v>560</v>
      </c>
      <c r="C260" s="3">
        <v>50099472.19</v>
      </c>
      <c r="D260" s="3">
        <v>26758199.8</v>
      </c>
      <c r="E260" s="3">
        <v>2154626.450216451</v>
      </c>
      <c r="F260" s="3">
        <v>1779954.991549546</v>
      </c>
      <c r="G260" s="3">
        <v>2860913.624929904</v>
      </c>
      <c r="H260" s="3">
        <v>2713967.461137398</v>
      </c>
      <c r="I260" s="3">
        <v>2696110.318280255</v>
      </c>
      <c r="J260" s="3">
        <v>2304559.689303053</v>
      </c>
      <c r="K260" s="3">
        <v>1422455.937896604</v>
      </c>
      <c r="L260" s="3">
        <v>1421487.351509169</v>
      </c>
      <c r="M260" s="3">
        <v>0</v>
      </c>
      <c r="N260" s="3">
        <f>SUM(D260:M260)</f>
        <v>0</v>
      </c>
      <c r="O260" s="3" t="s">
        <v>289</v>
      </c>
      <c r="P260" s="2" t="s">
        <v>186</v>
      </c>
      <c r="Q260" s="2">
        <v>0</v>
      </c>
      <c r="R260" s="2">
        <v>0</v>
      </c>
      <c r="S260" s="4">
        <f>IF(C260=0,0,N260/C260)</f>
        <v>0</v>
      </c>
    </row>
    <row r="261" spans="1:19">
      <c r="A261" s="2" t="s">
        <v>561</v>
      </c>
      <c r="B261" s="2" t="s">
        <v>562</v>
      </c>
      <c r="C261" s="3">
        <v>2449.46</v>
      </c>
      <c r="D261" s="3">
        <v>2449.46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f>SUM(D261:M261)</f>
        <v>0</v>
      </c>
      <c r="O261" s="3" t="s">
        <v>180</v>
      </c>
      <c r="P261" s="2" t="s">
        <v>180</v>
      </c>
      <c r="Q261" s="2">
        <v>0</v>
      </c>
      <c r="R261" s="2">
        <v>0</v>
      </c>
      <c r="S261" s="4">
        <f>IF(C261=0,0,N261/C261)</f>
        <v>0</v>
      </c>
    </row>
    <row r="262" spans="1:19">
      <c r="A262" s="2" t="s">
        <v>563</v>
      </c>
      <c r="B262" s="2" t="s">
        <v>564</v>
      </c>
      <c r="C262" s="3">
        <v>50000</v>
      </c>
      <c r="D262" s="3">
        <v>345.04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f>SUM(D262:M262)</f>
        <v>0</v>
      </c>
      <c r="O262" s="3" t="s">
        <v>54</v>
      </c>
      <c r="P262" s="2" t="s">
        <v>462</v>
      </c>
      <c r="Q262" s="2">
        <v>0</v>
      </c>
      <c r="R262" s="2">
        <v>0</v>
      </c>
      <c r="S262" s="4">
        <f>IF(C262=0,0,N262/C262)</f>
        <v>0</v>
      </c>
    </row>
    <row r="263" spans="1:19">
      <c r="A263" s="2" t="s">
        <v>565</v>
      </c>
      <c r="B263" s="2" t="s">
        <v>566</v>
      </c>
      <c r="C263" s="3">
        <v>30000</v>
      </c>
      <c r="D263" s="3">
        <v>22091.48</v>
      </c>
      <c r="E263" s="3">
        <v>988.5650000000001</v>
      </c>
      <c r="F263" s="3">
        <v>988.5650000000001</v>
      </c>
      <c r="G263" s="3">
        <v>988.5650000000001</v>
      </c>
      <c r="H263" s="3">
        <v>988.5650000000001</v>
      </c>
      <c r="I263" s="3">
        <v>988.5650000000001</v>
      </c>
      <c r="J263" s="3">
        <v>988.5650000000001</v>
      </c>
      <c r="K263" s="3">
        <v>988.5599999999999</v>
      </c>
      <c r="L263" s="3">
        <v>988.570000000007</v>
      </c>
      <c r="M263" s="3">
        <v>0</v>
      </c>
      <c r="N263" s="3">
        <f>SUM(D263:M263)</f>
        <v>0</v>
      </c>
      <c r="O263" s="3" t="s">
        <v>21</v>
      </c>
      <c r="P263" s="2" t="s">
        <v>22</v>
      </c>
      <c r="Q263" s="2" t="s">
        <v>292</v>
      </c>
      <c r="R263" s="2" t="s">
        <v>186</v>
      </c>
      <c r="S263" s="4">
        <f>IF(C263=0,0,N263/C263)</f>
        <v>0</v>
      </c>
    </row>
    <row r="264" spans="1:19">
      <c r="A264" s="2" t="s">
        <v>567</v>
      </c>
      <c r="B264" s="2" t="s">
        <v>568</v>
      </c>
      <c r="C264" s="3">
        <v>250000</v>
      </c>
      <c r="D264" s="3">
        <v>187717.17</v>
      </c>
      <c r="E264" s="3">
        <v>10897.895</v>
      </c>
      <c r="F264" s="3">
        <v>10897.895</v>
      </c>
      <c r="G264" s="3">
        <v>10897.895</v>
      </c>
      <c r="H264" s="3">
        <v>10897.895</v>
      </c>
      <c r="I264" s="3">
        <v>10897.9</v>
      </c>
      <c r="J264" s="3">
        <v>7793.350000000035</v>
      </c>
      <c r="K264" s="3">
        <v>0</v>
      </c>
      <c r="L264" s="3">
        <v>0</v>
      </c>
      <c r="M264" s="3">
        <v>0</v>
      </c>
      <c r="N264" s="3">
        <f>SUM(D264:M264)</f>
        <v>0</v>
      </c>
      <c r="O264" s="3" t="s">
        <v>21</v>
      </c>
      <c r="P264" s="2" t="s">
        <v>22</v>
      </c>
      <c r="Q264" s="2" t="s">
        <v>309</v>
      </c>
      <c r="R264" s="2" t="s">
        <v>227</v>
      </c>
      <c r="S264" s="4">
        <f>IF(C264=0,0,N264/C264)</f>
        <v>0</v>
      </c>
    </row>
    <row r="265" spans="1:19">
      <c r="A265" s="2" t="s">
        <v>569</v>
      </c>
      <c r="B265" s="2" t="s">
        <v>570</v>
      </c>
      <c r="C265" s="3">
        <v>152500</v>
      </c>
      <c r="D265" s="3">
        <v>119707.21</v>
      </c>
      <c r="E265" s="3">
        <v>7727.625</v>
      </c>
      <c r="F265" s="3">
        <v>7727.625</v>
      </c>
      <c r="G265" s="3">
        <v>7727.625</v>
      </c>
      <c r="H265" s="3">
        <v>6475.630000000005</v>
      </c>
      <c r="I265" s="3">
        <v>3134.284999999974</v>
      </c>
      <c r="J265" s="3">
        <v>0</v>
      </c>
      <c r="K265" s="3">
        <v>0</v>
      </c>
      <c r="L265" s="3">
        <v>0</v>
      </c>
      <c r="M265" s="3">
        <v>0</v>
      </c>
      <c r="N265" s="3">
        <f>SUM(D265:M265)</f>
        <v>0</v>
      </c>
      <c r="O265" s="3" t="s">
        <v>21</v>
      </c>
      <c r="P265" s="2" t="s">
        <v>22</v>
      </c>
      <c r="Q265" s="2" t="s">
        <v>309</v>
      </c>
      <c r="R265" s="2" t="s">
        <v>227</v>
      </c>
      <c r="S265" s="4">
        <f>IF(C265=0,0,N265/C265)</f>
        <v>0</v>
      </c>
    </row>
    <row r="266" spans="1:19">
      <c r="A266" s="2" t="s">
        <v>571</v>
      </c>
      <c r="B266" s="2" t="s">
        <v>572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f>SUM(D266:M266)</f>
        <v>0</v>
      </c>
      <c r="O266" s="3" t="s">
        <v>180</v>
      </c>
      <c r="P266" s="2" t="s">
        <v>180</v>
      </c>
      <c r="Q266" s="2">
        <v>0</v>
      </c>
      <c r="R266" s="2">
        <v>0</v>
      </c>
      <c r="S266" s="4">
        <f>IF(C266=0,0,N266/C266)</f>
        <v>0</v>
      </c>
    </row>
    <row r="267" spans="1:19">
      <c r="A267" s="2" t="s">
        <v>573</v>
      </c>
      <c r="B267" s="2" t="s">
        <v>574</v>
      </c>
      <c r="C267" s="3">
        <v>205909.86</v>
      </c>
      <c r="D267" s="3">
        <v>205909.86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f>SUM(D267:M267)</f>
        <v>0</v>
      </c>
      <c r="O267" s="3" t="s">
        <v>180</v>
      </c>
      <c r="P267" s="2" t="s">
        <v>180</v>
      </c>
      <c r="Q267" s="2">
        <v>0</v>
      </c>
      <c r="R267" s="2">
        <v>0</v>
      </c>
      <c r="S267" s="4">
        <f>IF(C267=0,0,N267/C267)</f>
        <v>0</v>
      </c>
    </row>
    <row r="268" spans="1:19">
      <c r="A268" s="2" t="s">
        <v>575</v>
      </c>
      <c r="B268" s="2" t="s">
        <v>576</v>
      </c>
      <c r="C268" s="3">
        <v>150000</v>
      </c>
      <c r="D268" s="3">
        <v>148114.7</v>
      </c>
      <c r="E268" s="3">
        <v>942.65</v>
      </c>
      <c r="F268" s="3">
        <v>0</v>
      </c>
      <c r="G268" s="3">
        <v>0</v>
      </c>
      <c r="H268" s="3">
        <v>0</v>
      </c>
      <c r="I268" s="3">
        <v>942.6499999999942</v>
      </c>
      <c r="J268" s="3">
        <v>0</v>
      </c>
      <c r="K268" s="3">
        <v>0</v>
      </c>
      <c r="L268" s="3">
        <v>0</v>
      </c>
      <c r="M268" s="3">
        <v>0</v>
      </c>
      <c r="N268" s="3">
        <f>SUM(D268:M268)</f>
        <v>0</v>
      </c>
      <c r="O268" s="3" t="s">
        <v>21</v>
      </c>
      <c r="P268" s="2" t="s">
        <v>22</v>
      </c>
      <c r="Q268" s="2" t="s">
        <v>305</v>
      </c>
      <c r="R268" s="2" t="s">
        <v>306</v>
      </c>
      <c r="S268" s="4">
        <f>IF(C268=0,0,N268/C268)</f>
        <v>0</v>
      </c>
    </row>
    <row r="269" spans="1:19">
      <c r="A269" s="2" t="s">
        <v>577</v>
      </c>
      <c r="B269" s="2" t="s">
        <v>578</v>
      </c>
      <c r="C269" s="3">
        <v>25000</v>
      </c>
      <c r="D269" s="3">
        <v>23506.32</v>
      </c>
      <c r="E269" s="3">
        <v>746.84</v>
      </c>
      <c r="F269" s="3">
        <v>0</v>
      </c>
      <c r="G269" s="3">
        <v>0</v>
      </c>
      <c r="H269" s="3">
        <v>0</v>
      </c>
      <c r="I269" s="3">
        <v>746.8400000000001</v>
      </c>
      <c r="J269" s="3">
        <v>0</v>
      </c>
      <c r="K269" s="3">
        <v>0</v>
      </c>
      <c r="L269" s="3">
        <v>0</v>
      </c>
      <c r="M269" s="3">
        <v>0</v>
      </c>
      <c r="N269" s="3">
        <f>SUM(D269:M269)</f>
        <v>0</v>
      </c>
      <c r="O269" s="3" t="s">
        <v>21</v>
      </c>
      <c r="P269" s="2" t="s">
        <v>22</v>
      </c>
      <c r="Q269" s="2" t="s">
        <v>305</v>
      </c>
      <c r="R269" s="2" t="s">
        <v>306</v>
      </c>
      <c r="S269" s="4">
        <f>IF(C269=0,0,N269/C269)</f>
        <v>0</v>
      </c>
    </row>
    <row r="270" spans="1:19">
      <c r="A270" s="2" t="s">
        <v>579</v>
      </c>
      <c r="B270" s="2" t="s">
        <v>580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f>SUM(D270:M270)</f>
        <v>0</v>
      </c>
      <c r="O270" s="3" t="s">
        <v>180</v>
      </c>
      <c r="P270" s="2" t="s">
        <v>180</v>
      </c>
      <c r="Q270" s="2">
        <v>0</v>
      </c>
      <c r="R270" s="2">
        <v>0</v>
      </c>
      <c r="S270" s="4">
        <f>IF(C270=0,0,N270/C270)</f>
        <v>0</v>
      </c>
    </row>
    <row r="271" spans="1:19">
      <c r="A271" s="2" t="s">
        <v>581</v>
      </c>
      <c r="B271" s="2" t="s">
        <v>582</v>
      </c>
      <c r="C271" s="3">
        <v>140469.48</v>
      </c>
      <c r="D271" s="3">
        <v>140469.48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f>SUM(D271:M271)</f>
        <v>0</v>
      </c>
      <c r="O271" s="3" t="s">
        <v>180</v>
      </c>
      <c r="P271" s="2" t="s">
        <v>180</v>
      </c>
      <c r="Q271" s="2">
        <v>0</v>
      </c>
      <c r="R271" s="2">
        <v>0</v>
      </c>
      <c r="S271" s="4">
        <f>IF(C271=0,0,N271/C271)</f>
        <v>0</v>
      </c>
    </row>
    <row r="272" spans="1:19">
      <c r="A272" s="2" t="s">
        <v>583</v>
      </c>
      <c r="B272" s="2" t="s">
        <v>584</v>
      </c>
      <c r="C272" s="3">
        <v>26802.94</v>
      </c>
      <c r="D272" s="3">
        <v>26802.94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f>SUM(D272:M272)</f>
        <v>0</v>
      </c>
      <c r="O272" s="3" t="s">
        <v>180</v>
      </c>
      <c r="P272" s="2" t="s">
        <v>180</v>
      </c>
      <c r="Q272" s="2">
        <v>0</v>
      </c>
      <c r="R272" s="2">
        <v>0</v>
      </c>
      <c r="S272" s="4">
        <f>IF(C272=0,0,N272/C272)</f>
        <v>0</v>
      </c>
    </row>
    <row r="273" spans="1:19">
      <c r="A273" s="2" t="s">
        <v>585</v>
      </c>
      <c r="B273" s="2" t="s">
        <v>586</v>
      </c>
      <c r="C273" s="3">
        <v>445577.25</v>
      </c>
      <c r="D273" s="3">
        <v>445577.25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f>SUM(D273:M273)</f>
        <v>0</v>
      </c>
      <c r="O273" s="3" t="s">
        <v>180</v>
      </c>
      <c r="P273" s="2" t="s">
        <v>180</v>
      </c>
      <c r="Q273" s="2">
        <v>0</v>
      </c>
      <c r="R273" s="2">
        <v>0</v>
      </c>
      <c r="S273" s="4">
        <f>IF(C273=0,0,N273/C273)</f>
        <v>0</v>
      </c>
    </row>
    <row r="274" spans="1:19">
      <c r="A274" s="2" t="s">
        <v>587</v>
      </c>
      <c r="B274" s="2" t="s">
        <v>588</v>
      </c>
      <c r="C274" s="3">
        <v>210938.15</v>
      </c>
      <c r="D274" s="3">
        <v>208728.89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f>SUM(D274:M274)</f>
        <v>0</v>
      </c>
      <c r="O274" s="3" t="s">
        <v>54</v>
      </c>
      <c r="P274" s="2" t="s">
        <v>242</v>
      </c>
      <c r="Q274" s="2" t="s">
        <v>305</v>
      </c>
      <c r="R274" s="2" t="s">
        <v>306</v>
      </c>
      <c r="S274" s="4">
        <f>IF(C274=0,0,N274/C274)</f>
        <v>0</v>
      </c>
    </row>
    <row r="275" spans="1:19">
      <c r="A275" s="2" t="s">
        <v>589</v>
      </c>
      <c r="B275" s="2" t="s">
        <v>590</v>
      </c>
      <c r="C275" s="3">
        <v>55626.32</v>
      </c>
      <c r="D275" s="3">
        <v>55626.32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f>SUM(D275:M275)</f>
        <v>0</v>
      </c>
      <c r="O275" s="3" t="s">
        <v>180</v>
      </c>
      <c r="P275" s="2" t="s">
        <v>180</v>
      </c>
      <c r="Q275" s="2">
        <v>0</v>
      </c>
      <c r="R275" s="2">
        <v>0</v>
      </c>
      <c r="S275" s="4">
        <f>IF(C275=0,0,N275/C275)</f>
        <v>0</v>
      </c>
    </row>
    <row r="276" spans="1:19">
      <c r="A276" s="2" t="s">
        <v>591</v>
      </c>
      <c r="B276" s="2" t="s">
        <v>592</v>
      </c>
      <c r="C276" s="3">
        <v>55578.77</v>
      </c>
      <c r="D276" s="3">
        <v>55578.77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f>SUM(D276:M276)</f>
        <v>0</v>
      </c>
      <c r="O276" s="3" t="s">
        <v>180</v>
      </c>
      <c r="P276" s="2" t="s">
        <v>180</v>
      </c>
      <c r="Q276" s="2">
        <v>0</v>
      </c>
      <c r="R276" s="2">
        <v>0</v>
      </c>
      <c r="S276" s="4">
        <f>IF(C276=0,0,N276/C276)</f>
        <v>0</v>
      </c>
    </row>
    <row r="277" spans="1:19">
      <c r="A277" s="2" t="s">
        <v>593</v>
      </c>
      <c r="B277" s="2" t="s">
        <v>594</v>
      </c>
      <c r="C277" s="3">
        <v>402338.93</v>
      </c>
      <c r="D277" s="3">
        <v>402338.93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f>SUM(D277:M277)</f>
        <v>0</v>
      </c>
      <c r="O277" s="3" t="s">
        <v>180</v>
      </c>
      <c r="P277" s="2" t="s">
        <v>180</v>
      </c>
      <c r="Q277" s="2">
        <v>0</v>
      </c>
      <c r="R277" s="2">
        <v>0</v>
      </c>
      <c r="S277" s="4">
        <f>IF(C277=0,0,N277/C277)</f>
        <v>0</v>
      </c>
    </row>
    <row r="278" spans="1:19">
      <c r="A278" s="2" t="s">
        <v>595</v>
      </c>
      <c r="B278" s="2" t="s">
        <v>596</v>
      </c>
      <c r="C278" s="3">
        <v>15201.85</v>
      </c>
      <c r="D278" s="3">
        <v>15201.85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f>SUM(D278:M278)</f>
        <v>0</v>
      </c>
      <c r="O278" s="3" t="s">
        <v>180</v>
      </c>
      <c r="P278" s="2" t="s">
        <v>180</v>
      </c>
      <c r="Q278" s="2">
        <v>0</v>
      </c>
      <c r="R278" s="2">
        <v>0</v>
      </c>
      <c r="S278" s="4">
        <f>IF(C278=0,0,N278/C278)</f>
        <v>0</v>
      </c>
    </row>
    <row r="279" spans="1:19">
      <c r="A279" s="2" t="s">
        <v>597</v>
      </c>
      <c r="B279" s="2" t="s">
        <v>598</v>
      </c>
      <c r="C279" s="3">
        <v>50000</v>
      </c>
      <c r="D279" s="3">
        <v>44097.39</v>
      </c>
      <c r="E279" s="3">
        <v>0</v>
      </c>
      <c r="F279" s="3">
        <v>0</v>
      </c>
      <c r="G279" s="3">
        <v>0</v>
      </c>
      <c r="H279" s="3">
        <v>0</v>
      </c>
      <c r="I279" s="3">
        <v>5902.610000000001</v>
      </c>
      <c r="J279" s="3">
        <v>0</v>
      </c>
      <c r="K279" s="3">
        <v>0</v>
      </c>
      <c r="L279" s="3">
        <v>0</v>
      </c>
      <c r="M279" s="3">
        <v>0</v>
      </c>
      <c r="N279" s="3">
        <f>SUM(D279:M279)</f>
        <v>0</v>
      </c>
      <c r="O279" s="3" t="s">
        <v>54</v>
      </c>
      <c r="P279" s="2" t="s">
        <v>242</v>
      </c>
      <c r="Q279" s="2" t="s">
        <v>343</v>
      </c>
      <c r="R279" s="2" t="s">
        <v>216</v>
      </c>
      <c r="S279" s="4">
        <f>IF(C279=0,0,N279/C279)</f>
        <v>0</v>
      </c>
    </row>
    <row r="280" spans="1:19">
      <c r="A280" s="2" t="s">
        <v>599</v>
      </c>
      <c r="B280" s="2" t="s">
        <v>600</v>
      </c>
      <c r="C280" s="3">
        <v>83241.53</v>
      </c>
      <c r="D280" s="3">
        <v>83241.53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f>SUM(D280:M280)</f>
        <v>0</v>
      </c>
      <c r="O280" s="3" t="s">
        <v>180</v>
      </c>
      <c r="P280" s="2" t="s">
        <v>180</v>
      </c>
      <c r="Q280" s="2">
        <v>0</v>
      </c>
      <c r="R280" s="2">
        <v>0</v>
      </c>
      <c r="S280" s="4">
        <f>IF(C280=0,0,N280/C280)</f>
        <v>0</v>
      </c>
    </row>
    <row r="281" spans="1:19">
      <c r="A281" s="2" t="s">
        <v>601</v>
      </c>
      <c r="B281" s="2" t="s">
        <v>602</v>
      </c>
      <c r="C281" s="3">
        <v>1978.47</v>
      </c>
      <c r="D281" s="3">
        <v>1978.47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f>SUM(D281:M281)</f>
        <v>0</v>
      </c>
      <c r="O281" s="3" t="s">
        <v>180</v>
      </c>
      <c r="P281" s="2" t="s">
        <v>180</v>
      </c>
      <c r="Q281" s="2">
        <v>0</v>
      </c>
      <c r="R281" s="2">
        <v>0</v>
      </c>
      <c r="S281" s="4">
        <f>IF(C281=0,0,N281/C281)</f>
        <v>0</v>
      </c>
    </row>
    <row r="282" spans="1:19">
      <c r="A282" s="2" t="s">
        <v>603</v>
      </c>
      <c r="B282" s="2" t="s">
        <v>604</v>
      </c>
      <c r="C282" s="3">
        <v>40000</v>
      </c>
      <c r="D282" s="3">
        <v>22024.13</v>
      </c>
      <c r="E282" s="3">
        <v>3668.46</v>
      </c>
      <c r="F282" s="3">
        <v>3668.46</v>
      </c>
      <c r="G282" s="3">
        <v>3668.46</v>
      </c>
      <c r="H282" s="3">
        <v>3668.46</v>
      </c>
      <c r="I282" s="3">
        <v>3302.029999999999</v>
      </c>
      <c r="J282" s="3">
        <v>0</v>
      </c>
      <c r="K282" s="3">
        <v>0</v>
      </c>
      <c r="L282" s="3">
        <v>0</v>
      </c>
      <c r="M282" s="3">
        <v>0</v>
      </c>
      <c r="N282" s="3">
        <f>SUM(D282:M282)</f>
        <v>0</v>
      </c>
      <c r="O282" s="3" t="s">
        <v>21</v>
      </c>
      <c r="P282" s="2" t="s">
        <v>22</v>
      </c>
      <c r="Q282" s="2" t="s">
        <v>322</v>
      </c>
      <c r="R282" s="2" t="s">
        <v>216</v>
      </c>
      <c r="S282" s="4">
        <f>IF(C282=0,0,N282/C282)</f>
        <v>0</v>
      </c>
    </row>
    <row r="283" spans="1:19">
      <c r="A283" s="2" t="s">
        <v>605</v>
      </c>
      <c r="B283" s="2" t="s">
        <v>606</v>
      </c>
      <c r="C283" s="3">
        <v>383288.4</v>
      </c>
      <c r="D283" s="3">
        <v>313276.18</v>
      </c>
      <c r="E283" s="3">
        <v>15940.65</v>
      </c>
      <c r="F283" s="3">
        <v>15940.65</v>
      </c>
      <c r="G283" s="3">
        <v>15940.65</v>
      </c>
      <c r="H283" s="3">
        <v>8355.200000000033</v>
      </c>
      <c r="I283" s="3">
        <v>13835.06999999995</v>
      </c>
      <c r="J283" s="3">
        <v>0</v>
      </c>
      <c r="K283" s="3">
        <v>0</v>
      </c>
      <c r="L283" s="3">
        <v>0</v>
      </c>
      <c r="M283" s="3">
        <v>0</v>
      </c>
      <c r="N283" s="3">
        <f>SUM(D283:M283)</f>
        <v>0</v>
      </c>
      <c r="O283" s="3" t="s">
        <v>21</v>
      </c>
      <c r="P283" s="2" t="s">
        <v>22</v>
      </c>
      <c r="Q283" s="2" t="s">
        <v>343</v>
      </c>
      <c r="R283" s="2" t="s">
        <v>216</v>
      </c>
      <c r="S283" s="4">
        <f>IF(C283=0,0,N283/C283)</f>
        <v>0</v>
      </c>
    </row>
    <row r="284" spans="1:19">
      <c r="A284" s="2" t="s">
        <v>607</v>
      </c>
      <c r="B284" s="2" t="s">
        <v>608</v>
      </c>
      <c r="C284" s="3">
        <v>10328.22</v>
      </c>
      <c r="D284" s="3">
        <v>0</v>
      </c>
      <c r="E284" s="3">
        <v>1721.37</v>
      </c>
      <c r="F284" s="3">
        <v>1721.37</v>
      </c>
      <c r="G284" s="3">
        <v>1721.37</v>
      </c>
      <c r="H284" s="3">
        <v>1721.37</v>
      </c>
      <c r="I284" s="3">
        <v>1721.37</v>
      </c>
      <c r="J284" s="3">
        <v>1721.370000000001</v>
      </c>
      <c r="K284" s="3">
        <v>0</v>
      </c>
      <c r="L284" s="3">
        <v>0</v>
      </c>
      <c r="M284" s="3">
        <v>0</v>
      </c>
      <c r="N284" s="3">
        <f>SUM(D284:M284)</f>
        <v>0</v>
      </c>
      <c r="O284" s="3" t="s">
        <v>21</v>
      </c>
      <c r="P284" s="2" t="s">
        <v>22</v>
      </c>
      <c r="Q284" s="2" t="s">
        <v>322</v>
      </c>
      <c r="R284" s="2" t="s">
        <v>216</v>
      </c>
      <c r="S284" s="4">
        <f>IF(C284=0,0,N284/C284)</f>
        <v>0</v>
      </c>
    </row>
    <row r="285" spans="1:19">
      <c r="A285" s="2" t="s">
        <v>609</v>
      </c>
      <c r="B285" s="2" t="s">
        <v>610</v>
      </c>
      <c r="C285" s="3">
        <v>7141.61</v>
      </c>
      <c r="D285" s="3">
        <v>0</v>
      </c>
      <c r="E285" s="3">
        <v>1190.268333333333</v>
      </c>
      <c r="F285" s="3">
        <v>1190.268333333333</v>
      </c>
      <c r="G285" s="3">
        <v>1190.268333333333</v>
      </c>
      <c r="H285" s="3">
        <v>1190.268333333333</v>
      </c>
      <c r="I285" s="3">
        <v>1190.27</v>
      </c>
      <c r="J285" s="3">
        <v>1190.266666666667</v>
      </c>
      <c r="K285" s="3">
        <v>0</v>
      </c>
      <c r="L285" s="3">
        <v>0</v>
      </c>
      <c r="M285" s="3">
        <v>0</v>
      </c>
      <c r="N285" s="3">
        <f>SUM(D285:M285)</f>
        <v>0</v>
      </c>
      <c r="O285" s="3" t="s">
        <v>21</v>
      </c>
      <c r="P285" s="2" t="s">
        <v>22</v>
      </c>
      <c r="Q285" s="2" t="s">
        <v>322</v>
      </c>
      <c r="R285" s="2" t="s">
        <v>216</v>
      </c>
      <c r="S285" s="4">
        <f>IF(C285=0,0,N285/C285)</f>
        <v>0</v>
      </c>
    </row>
    <row r="286" spans="1:19">
      <c r="A286" s="2" t="s">
        <v>611</v>
      </c>
      <c r="B286" s="2" t="s">
        <v>612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f>SUM(D286:M286)</f>
        <v>0</v>
      </c>
      <c r="O286" s="3" t="s">
        <v>180</v>
      </c>
      <c r="P286" s="2" t="s">
        <v>180</v>
      </c>
      <c r="Q286" s="2">
        <v>0</v>
      </c>
      <c r="R286" s="2">
        <v>0</v>
      </c>
      <c r="S286" s="4">
        <f>IF(C286=0,0,N286/C286)</f>
        <v>0</v>
      </c>
    </row>
    <row r="287" spans="1:19">
      <c r="A287" s="2" t="s">
        <v>613</v>
      </c>
      <c r="B287" s="2" t="s">
        <v>614</v>
      </c>
      <c r="C287" s="3">
        <v>38534.4</v>
      </c>
      <c r="D287" s="3">
        <v>3313.85</v>
      </c>
      <c r="E287" s="3">
        <v>0</v>
      </c>
      <c r="F287" s="3">
        <v>0</v>
      </c>
      <c r="G287" s="3">
        <v>8891.0525</v>
      </c>
      <c r="H287" s="3">
        <v>8891.0525</v>
      </c>
      <c r="I287" s="3">
        <v>8891.0525</v>
      </c>
      <c r="J287" s="3">
        <v>8547.392500000002</v>
      </c>
      <c r="K287" s="3">
        <v>0</v>
      </c>
      <c r="L287" s="3">
        <v>0</v>
      </c>
      <c r="M287" s="3">
        <v>0</v>
      </c>
      <c r="N287" s="3">
        <f>SUM(D287:M287)</f>
        <v>0</v>
      </c>
      <c r="O287" s="3" t="s">
        <v>21</v>
      </c>
      <c r="P287" s="2" t="s">
        <v>22</v>
      </c>
      <c r="Q287" s="2" t="s">
        <v>322</v>
      </c>
      <c r="R287" s="2" t="s">
        <v>216</v>
      </c>
      <c r="S287" s="4">
        <f>IF(C287=0,0,N287/C287)</f>
        <v>0</v>
      </c>
    </row>
    <row r="288" spans="1:19">
      <c r="A288" s="2" t="s">
        <v>615</v>
      </c>
      <c r="B288" s="2" t="s">
        <v>616</v>
      </c>
      <c r="C288" s="3">
        <v>4816.8</v>
      </c>
      <c r="D288" s="3">
        <v>0</v>
      </c>
      <c r="E288" s="3">
        <v>0</v>
      </c>
      <c r="F288" s="3">
        <v>0</v>
      </c>
      <c r="G288" s="3">
        <v>2408.4</v>
      </c>
      <c r="H288" s="3">
        <v>2408.4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f>SUM(D288:M288)</f>
        <v>0</v>
      </c>
      <c r="O288" s="3" t="s">
        <v>21</v>
      </c>
      <c r="P288" s="2" t="s">
        <v>22</v>
      </c>
      <c r="Q288" s="2" t="s">
        <v>322</v>
      </c>
      <c r="R288" s="2" t="s">
        <v>216</v>
      </c>
      <c r="S288" s="4">
        <f>IF(C288=0,0,N288/C288)</f>
        <v>0</v>
      </c>
    </row>
    <row r="289" spans="1:19">
      <c r="A289" s="2" t="s">
        <v>617</v>
      </c>
      <c r="B289" s="2" t="s">
        <v>618</v>
      </c>
      <c r="C289" s="3">
        <v>30000</v>
      </c>
      <c r="D289" s="3">
        <v>0</v>
      </c>
      <c r="E289" s="3">
        <v>0</v>
      </c>
      <c r="F289" s="3">
        <v>0</v>
      </c>
      <c r="G289" s="3">
        <v>15000</v>
      </c>
      <c r="H289" s="3">
        <v>15000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f>SUM(D289:M289)</f>
        <v>0</v>
      </c>
      <c r="O289" s="3" t="s">
        <v>21</v>
      </c>
      <c r="P289" s="2" t="s">
        <v>22</v>
      </c>
      <c r="Q289" s="2" t="s">
        <v>322</v>
      </c>
      <c r="R289" s="2" t="s">
        <v>216</v>
      </c>
      <c r="S289" s="4">
        <f>IF(C289=0,0,N289/C289)</f>
        <v>0</v>
      </c>
    </row>
    <row r="290" spans="1:19">
      <c r="A290" s="2" t="s">
        <v>619</v>
      </c>
      <c r="B290" s="2" t="s">
        <v>620</v>
      </c>
      <c r="C290" s="3">
        <v>80000</v>
      </c>
      <c r="D290" s="3">
        <v>67325.84</v>
      </c>
      <c r="E290" s="3">
        <v>5000</v>
      </c>
      <c r="F290" s="3">
        <v>7674.160000000003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f>SUM(D290:M290)</f>
        <v>0</v>
      </c>
      <c r="O290" s="3" t="s">
        <v>21</v>
      </c>
      <c r="P290" s="2" t="s">
        <v>22</v>
      </c>
      <c r="Q290" s="2" t="s">
        <v>322</v>
      </c>
      <c r="R290" s="2" t="s">
        <v>216</v>
      </c>
      <c r="S290" s="4">
        <f>IF(C290=0,0,N290/C290)</f>
        <v>0</v>
      </c>
    </row>
    <row r="291" spans="1:19">
      <c r="A291" s="2" t="s">
        <v>621</v>
      </c>
      <c r="B291" s="2" t="s">
        <v>622</v>
      </c>
      <c r="C291" s="3">
        <v>3296.32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1648.16</v>
      </c>
      <c r="J291" s="3">
        <v>1648.16</v>
      </c>
      <c r="K291" s="3">
        <v>0</v>
      </c>
      <c r="L291" s="3">
        <v>0</v>
      </c>
      <c r="M291" s="3">
        <v>0</v>
      </c>
      <c r="N291" s="3">
        <f>SUM(D291:M291)</f>
        <v>0</v>
      </c>
      <c r="O291" s="3" t="s">
        <v>21</v>
      </c>
      <c r="P291" s="2" t="s">
        <v>22</v>
      </c>
      <c r="Q291" s="2" t="s">
        <v>322</v>
      </c>
      <c r="R291" s="2" t="s">
        <v>216</v>
      </c>
      <c r="S291" s="4">
        <f>IF(C291=0,0,N291/C291)</f>
        <v>0</v>
      </c>
    </row>
    <row r="292" spans="1:19">
      <c r="A292" s="2" t="s">
        <v>623</v>
      </c>
      <c r="B292" s="2" t="s">
        <v>624</v>
      </c>
      <c r="C292" s="3">
        <v>130000</v>
      </c>
      <c r="D292" s="3">
        <v>118443.18</v>
      </c>
      <c r="E292" s="3">
        <v>6556.820000000007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f>SUM(D292:M292)</f>
        <v>0</v>
      </c>
      <c r="O292" s="3" t="s">
        <v>21</v>
      </c>
      <c r="P292" s="2" t="s">
        <v>186</v>
      </c>
      <c r="Q292" s="2">
        <v>0</v>
      </c>
      <c r="R292" s="2">
        <v>0</v>
      </c>
      <c r="S292" s="4">
        <f>IF(C292=0,0,N292/C292)</f>
        <v>0</v>
      </c>
    </row>
    <row r="293" spans="1:19">
      <c r="A293" s="2" t="s">
        <v>625</v>
      </c>
      <c r="B293" s="2" t="s">
        <v>626</v>
      </c>
      <c r="C293" s="3">
        <v>12744</v>
      </c>
      <c r="D293" s="3">
        <v>0</v>
      </c>
      <c r="E293" s="3">
        <v>0</v>
      </c>
      <c r="F293" s="3">
        <v>0</v>
      </c>
      <c r="G293" s="3">
        <v>12744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f>SUM(D293:M293)</f>
        <v>0</v>
      </c>
      <c r="O293" s="3" t="s">
        <v>354</v>
      </c>
      <c r="P293" s="2" t="s">
        <v>355</v>
      </c>
      <c r="Q293" s="2">
        <v>0</v>
      </c>
      <c r="R293" s="2">
        <v>0</v>
      </c>
      <c r="S293" s="4">
        <f>IF(C293=0,0,N293/C293)</f>
        <v>0</v>
      </c>
    </row>
    <row r="294" spans="1:19">
      <c r="A294" s="2" t="s">
        <v>627</v>
      </c>
      <c r="B294" s="2" t="s">
        <v>628</v>
      </c>
      <c r="C294" s="3">
        <v>60000</v>
      </c>
      <c r="D294" s="3">
        <v>7761.75</v>
      </c>
      <c r="E294" s="3">
        <v>13059.5625</v>
      </c>
      <c r="F294" s="3">
        <v>13059.5625</v>
      </c>
      <c r="G294" s="3">
        <v>13059.5625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f>SUM(D294:M294)</f>
        <v>0</v>
      </c>
      <c r="O294" s="3" t="s">
        <v>354</v>
      </c>
      <c r="P294" s="2" t="s">
        <v>355</v>
      </c>
      <c r="Q294" s="2">
        <v>0</v>
      </c>
      <c r="R294" s="2">
        <v>0</v>
      </c>
      <c r="S294" s="4">
        <f>IF(C294=0,0,N294/C294)</f>
        <v>0</v>
      </c>
    </row>
    <row r="295" spans="1:19">
      <c r="A295" s="2" t="s">
        <v>629</v>
      </c>
      <c r="B295" s="2" t="s">
        <v>630</v>
      </c>
      <c r="C295" s="3">
        <v>1710399</v>
      </c>
      <c r="D295" s="3">
        <v>1485850.33</v>
      </c>
      <c r="E295" s="3">
        <v>40000</v>
      </c>
      <c r="F295" s="3">
        <v>40000</v>
      </c>
      <c r="G295" s="3">
        <v>40000</v>
      </c>
      <c r="H295" s="3">
        <v>20000</v>
      </c>
      <c r="I295" s="3">
        <v>20000</v>
      </c>
      <c r="J295" s="3">
        <v>10000</v>
      </c>
      <c r="K295" s="3">
        <v>10757.66999999993</v>
      </c>
      <c r="L295" s="3">
        <v>0</v>
      </c>
      <c r="M295" s="3">
        <v>0</v>
      </c>
      <c r="N295" s="3">
        <f>SUM(D295:M295)</f>
        <v>0</v>
      </c>
      <c r="O295" s="3" t="s">
        <v>21</v>
      </c>
      <c r="P295" s="2" t="s">
        <v>186</v>
      </c>
      <c r="Q295" s="2">
        <v>0</v>
      </c>
      <c r="R295" s="2">
        <v>0</v>
      </c>
      <c r="S295" s="4">
        <f>IF(C295=0,0,N295/C295)</f>
        <v>0</v>
      </c>
    </row>
    <row r="296" spans="1:19">
      <c r="A296" s="2" t="s">
        <v>631</v>
      </c>
      <c r="B296" s="2" t="s">
        <v>632</v>
      </c>
      <c r="C296" s="3">
        <v>38820</v>
      </c>
      <c r="D296" s="3">
        <v>38820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f>SUM(D296:M296)</f>
        <v>0</v>
      </c>
      <c r="O296" s="3" t="s">
        <v>180</v>
      </c>
      <c r="P296" s="2" t="s">
        <v>180</v>
      </c>
      <c r="Q296" s="2">
        <v>0</v>
      </c>
      <c r="R296" s="2">
        <v>0</v>
      </c>
      <c r="S296" s="4">
        <f>IF(C296=0,0,N296/C296)</f>
        <v>0</v>
      </c>
    </row>
    <row r="297" spans="1:19">
      <c r="A297" s="2" t="s">
        <v>633</v>
      </c>
      <c r="B297" s="2" t="s">
        <v>634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f>SUM(D297:M297)</f>
        <v>0</v>
      </c>
      <c r="O297" s="3" t="s">
        <v>180</v>
      </c>
      <c r="P297" s="2" t="s">
        <v>180</v>
      </c>
      <c r="Q297" s="2">
        <v>0</v>
      </c>
      <c r="R297" s="2">
        <v>0</v>
      </c>
      <c r="S297" s="4">
        <f>IF(C297=0,0,N297/C297)</f>
        <v>0</v>
      </c>
    </row>
    <row r="298" spans="1:19">
      <c r="A298" s="2" t="s">
        <v>635</v>
      </c>
      <c r="B298" s="2" t="s">
        <v>636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f>SUM(D298:M298)</f>
        <v>0</v>
      </c>
      <c r="O298" s="3" t="s">
        <v>180</v>
      </c>
      <c r="P298" s="2" t="s">
        <v>180</v>
      </c>
      <c r="Q298" s="2">
        <v>0</v>
      </c>
      <c r="R298" s="2">
        <v>0</v>
      </c>
      <c r="S298" s="4">
        <f>IF(C298=0,0,N298/C298)</f>
        <v>0</v>
      </c>
    </row>
    <row r="299" spans="1:19">
      <c r="A299" s="2" t="s">
        <v>637</v>
      </c>
      <c r="B299" s="2" t="s">
        <v>638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f>SUM(D299:M299)</f>
        <v>0</v>
      </c>
      <c r="O299" s="3" t="s">
        <v>180</v>
      </c>
      <c r="P299" s="2" t="s">
        <v>180</v>
      </c>
      <c r="Q299" s="2">
        <v>0</v>
      </c>
      <c r="R299" s="2">
        <v>0</v>
      </c>
      <c r="S299" s="4">
        <f>IF(C299=0,0,N299/C299)</f>
        <v>0</v>
      </c>
    </row>
    <row r="300" spans="1:19">
      <c r="A300" s="2" t="s">
        <v>639</v>
      </c>
      <c r="B300" s="2" t="s">
        <v>640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f>SUM(D300:M300)</f>
        <v>0</v>
      </c>
      <c r="O300" s="3" t="s">
        <v>180</v>
      </c>
      <c r="P300" s="2" t="s">
        <v>180</v>
      </c>
      <c r="Q300" s="2">
        <v>0</v>
      </c>
      <c r="R300" s="2">
        <v>0</v>
      </c>
      <c r="S300" s="4">
        <f>IF(C300=0,0,N300/C300)</f>
        <v>0</v>
      </c>
    </row>
    <row r="301" spans="1:19">
      <c r="A301" s="2" t="s">
        <v>641</v>
      </c>
      <c r="B301" s="2" t="s">
        <v>642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f>SUM(D301:M301)</f>
        <v>0</v>
      </c>
      <c r="O301" s="3" t="s">
        <v>180</v>
      </c>
      <c r="P301" s="2" t="s">
        <v>180</v>
      </c>
      <c r="Q301" s="2">
        <v>0</v>
      </c>
      <c r="R301" s="2">
        <v>0</v>
      </c>
      <c r="S301" s="4">
        <f>IF(C301=0,0,N301/C301)</f>
        <v>0</v>
      </c>
    </row>
    <row r="302" spans="1:19">
      <c r="A302" s="2" t="s">
        <v>643</v>
      </c>
      <c r="B302" s="2" t="s">
        <v>644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f>SUM(D302:M302)</f>
        <v>0</v>
      </c>
      <c r="O302" s="3" t="s">
        <v>180</v>
      </c>
      <c r="P302" s="2" t="s">
        <v>180</v>
      </c>
      <c r="Q302" s="2">
        <v>0</v>
      </c>
      <c r="R302" s="2">
        <v>0</v>
      </c>
      <c r="S302" s="4">
        <f>IF(C302=0,0,N302/C302)</f>
        <v>0</v>
      </c>
    </row>
    <row r="303" spans="1:19">
      <c r="A303" s="2" t="s">
        <v>645</v>
      </c>
      <c r="B303" s="2" t="s">
        <v>646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f>SUM(D303:M303)</f>
        <v>0</v>
      </c>
      <c r="O303" s="3" t="s">
        <v>180</v>
      </c>
      <c r="P303" s="2" t="s">
        <v>180</v>
      </c>
      <c r="Q303" s="2">
        <v>0</v>
      </c>
      <c r="R303" s="2">
        <v>0</v>
      </c>
      <c r="S303" s="4">
        <f>IF(C303=0,0,N303/C303)</f>
        <v>0</v>
      </c>
    </row>
    <row r="304" spans="1:19">
      <c r="A304" s="2" t="s">
        <v>647</v>
      </c>
      <c r="B304" s="2" t="s">
        <v>648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f>SUM(D304:M304)</f>
        <v>0</v>
      </c>
      <c r="O304" s="3" t="s">
        <v>180</v>
      </c>
      <c r="P304" s="2" t="s">
        <v>180</v>
      </c>
      <c r="Q304" s="2">
        <v>0</v>
      </c>
      <c r="R304" s="2">
        <v>0</v>
      </c>
      <c r="S304" s="4">
        <f>IF(C304=0,0,N304/C304)</f>
        <v>0</v>
      </c>
    </row>
    <row r="305" spans="1:19">
      <c r="A305" s="2" t="s">
        <v>649</v>
      </c>
      <c r="B305" s="2" t="s">
        <v>650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f>SUM(D305:M305)</f>
        <v>0</v>
      </c>
      <c r="O305" s="3" t="s">
        <v>180</v>
      </c>
      <c r="P305" s="2" t="s">
        <v>180</v>
      </c>
      <c r="Q305" s="2">
        <v>0</v>
      </c>
      <c r="R305" s="2">
        <v>0</v>
      </c>
      <c r="S305" s="4">
        <f>IF(C305=0,0,N305/C305)</f>
        <v>0</v>
      </c>
    </row>
    <row r="306" spans="1:19">
      <c r="A306" s="2" t="s">
        <v>651</v>
      </c>
      <c r="B306" s="2" t="s">
        <v>652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f>SUM(D306:M306)</f>
        <v>0</v>
      </c>
      <c r="O306" s="3" t="s">
        <v>180</v>
      </c>
      <c r="P306" s="2" t="s">
        <v>180</v>
      </c>
      <c r="Q306" s="2">
        <v>0</v>
      </c>
      <c r="R306" s="2">
        <v>0</v>
      </c>
      <c r="S306" s="4">
        <f>IF(C306=0,0,N306/C306)</f>
        <v>0</v>
      </c>
    </row>
    <row r="307" spans="1:19">
      <c r="A307" s="2" t="s">
        <v>653</v>
      </c>
      <c r="B307" s="2" t="s">
        <v>654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f>SUM(D307:M307)</f>
        <v>0</v>
      </c>
      <c r="O307" s="3" t="s">
        <v>180</v>
      </c>
      <c r="P307" s="2" t="s">
        <v>180</v>
      </c>
      <c r="Q307" s="2">
        <v>0</v>
      </c>
      <c r="R307" s="2">
        <v>0</v>
      </c>
      <c r="S307" s="4">
        <f>IF(C307=0,0,N307/C307)</f>
        <v>0</v>
      </c>
    </row>
    <row r="308" spans="1:19">
      <c r="A308" s="2" t="s">
        <v>655</v>
      </c>
      <c r="B308" s="2" t="s">
        <v>656</v>
      </c>
      <c r="C308" s="3">
        <v>22925.01</v>
      </c>
      <c r="D308" s="3">
        <v>22925.01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f>SUM(D308:M308)</f>
        <v>0</v>
      </c>
      <c r="O308" s="3" t="s">
        <v>180</v>
      </c>
      <c r="P308" s="2" t="s">
        <v>180</v>
      </c>
      <c r="Q308" s="2">
        <v>0</v>
      </c>
      <c r="R308" s="2">
        <v>0</v>
      </c>
      <c r="S308" s="4">
        <f>IF(C308=0,0,N308/C308)</f>
        <v>0</v>
      </c>
    </row>
    <row r="309" spans="1:19">
      <c r="A309" s="2" t="s">
        <v>657</v>
      </c>
      <c r="B309" s="2" t="s">
        <v>658</v>
      </c>
      <c r="C309" s="3">
        <v>14.07</v>
      </c>
      <c r="D309" s="3">
        <v>14.07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f>SUM(D309:M309)</f>
        <v>0</v>
      </c>
      <c r="O309" s="3" t="s">
        <v>180</v>
      </c>
      <c r="P309" s="2" t="s">
        <v>180</v>
      </c>
      <c r="Q309" s="2">
        <v>0</v>
      </c>
      <c r="R309" s="2">
        <v>0</v>
      </c>
      <c r="S309" s="4">
        <f>IF(C309=0,0,N309/C309)</f>
        <v>0</v>
      </c>
    </row>
    <row r="310" spans="1:19">
      <c r="A310" s="2" t="s">
        <v>659</v>
      </c>
      <c r="B310" s="2" t="s">
        <v>660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f>SUM(D310:M310)</f>
        <v>0</v>
      </c>
      <c r="O310" s="3" t="s">
        <v>180</v>
      </c>
      <c r="P310" s="2" t="s">
        <v>180</v>
      </c>
      <c r="Q310" s="2">
        <v>0</v>
      </c>
      <c r="R310" s="2">
        <v>0</v>
      </c>
      <c r="S310" s="4">
        <f>IF(C310=0,0,N310/C310)</f>
        <v>0</v>
      </c>
    </row>
    <row r="311" spans="1:19">
      <c r="A311" s="2" t="s">
        <v>661</v>
      </c>
      <c r="B311" s="2" t="s">
        <v>662</v>
      </c>
      <c r="C311" s="3">
        <v>256261.83</v>
      </c>
      <c r="D311" s="3">
        <v>197207.14</v>
      </c>
      <c r="E311" s="3">
        <v>15000</v>
      </c>
      <c r="F311" s="3">
        <v>15000</v>
      </c>
      <c r="G311" s="3">
        <v>15000</v>
      </c>
      <c r="H311" s="3">
        <v>5441.309999999998</v>
      </c>
      <c r="I311" s="3">
        <v>8613.379999999976</v>
      </c>
      <c r="J311" s="3">
        <v>0</v>
      </c>
      <c r="K311" s="3">
        <v>0</v>
      </c>
      <c r="L311" s="3">
        <v>0</v>
      </c>
      <c r="M311" s="3">
        <v>0</v>
      </c>
      <c r="N311" s="3">
        <f>SUM(D311:M311)</f>
        <v>0</v>
      </c>
      <c r="O311" s="3" t="s">
        <v>21</v>
      </c>
      <c r="P311" s="2" t="s">
        <v>22</v>
      </c>
      <c r="Q311" s="2" t="s">
        <v>343</v>
      </c>
      <c r="R311" s="2" t="s">
        <v>216</v>
      </c>
      <c r="S311" s="4">
        <f>IF(C311=0,0,N311/C311)</f>
        <v>0</v>
      </c>
    </row>
    <row r="312" spans="1:19">
      <c r="A312" s="2" t="s">
        <v>663</v>
      </c>
      <c r="B312" s="2" t="s">
        <v>664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f>SUM(D312:M312)</f>
        <v>0</v>
      </c>
      <c r="O312" s="3" t="s">
        <v>180</v>
      </c>
      <c r="P312" s="2" t="s">
        <v>180</v>
      </c>
      <c r="Q312" s="2">
        <v>0</v>
      </c>
      <c r="R312" s="2">
        <v>0</v>
      </c>
      <c r="S312" s="4">
        <f>IF(C312=0,0,N312/C312)</f>
        <v>0</v>
      </c>
    </row>
    <row r="313" spans="1:19">
      <c r="A313" s="2" t="s">
        <v>665</v>
      </c>
      <c r="B313" s="2" t="s">
        <v>666</v>
      </c>
      <c r="C313" s="3">
        <v>16396.43</v>
      </c>
      <c r="D313" s="3">
        <v>16396.43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f>SUM(D313:M313)</f>
        <v>0</v>
      </c>
      <c r="O313" s="3" t="s">
        <v>180</v>
      </c>
      <c r="P313" s="2" t="s">
        <v>180</v>
      </c>
      <c r="Q313" s="2">
        <v>0</v>
      </c>
      <c r="R313" s="2">
        <v>0</v>
      </c>
      <c r="S313" s="4">
        <f>IF(C313=0,0,N313/C313)</f>
        <v>0</v>
      </c>
    </row>
    <row r="314" spans="1:19">
      <c r="A314" s="2" t="s">
        <v>667</v>
      </c>
      <c r="B314" s="2" t="s">
        <v>668</v>
      </c>
      <c r="C314" s="3">
        <v>10010</v>
      </c>
      <c r="D314" s="3">
        <v>10010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f>SUM(D314:M314)</f>
        <v>0</v>
      </c>
      <c r="O314" s="3" t="s">
        <v>180</v>
      </c>
      <c r="P314" s="2" t="s">
        <v>180</v>
      </c>
      <c r="Q314" s="2">
        <v>0</v>
      </c>
      <c r="R314" s="2">
        <v>0</v>
      </c>
      <c r="S314" s="4">
        <f>IF(C314=0,0,N314/C314)</f>
        <v>0</v>
      </c>
    </row>
    <row r="315" spans="1:19">
      <c r="A315" s="2" t="s">
        <v>669</v>
      </c>
      <c r="B315" s="2" t="s">
        <v>670</v>
      </c>
      <c r="C315" s="3">
        <v>56700</v>
      </c>
      <c r="D315" s="3">
        <v>0</v>
      </c>
      <c r="E315" s="3">
        <v>0</v>
      </c>
      <c r="F315" s="3">
        <v>10000</v>
      </c>
      <c r="G315" s="3">
        <v>10000</v>
      </c>
      <c r="H315" s="3">
        <v>20000</v>
      </c>
      <c r="I315" s="3">
        <v>10000</v>
      </c>
      <c r="J315" s="3">
        <v>6000</v>
      </c>
      <c r="K315" s="3">
        <v>0</v>
      </c>
      <c r="L315" s="3">
        <v>0</v>
      </c>
      <c r="M315" s="3">
        <v>0</v>
      </c>
      <c r="N315" s="3">
        <f>SUM(D315:M315)</f>
        <v>0</v>
      </c>
      <c r="O315" s="3" t="s">
        <v>354</v>
      </c>
      <c r="P315" s="2" t="s">
        <v>355</v>
      </c>
      <c r="Q315" s="2">
        <v>0</v>
      </c>
      <c r="R315" s="2">
        <v>0</v>
      </c>
      <c r="S315" s="4">
        <f>IF(C315=0,0,N315/C315)</f>
        <v>0</v>
      </c>
    </row>
    <row r="316" spans="1:19">
      <c r="A316" s="2" t="s">
        <v>671</v>
      </c>
      <c r="B316" s="2" t="s">
        <v>672</v>
      </c>
      <c r="C316" s="3">
        <v>393000</v>
      </c>
      <c r="D316" s="3">
        <v>380785</v>
      </c>
      <c r="E316" s="3">
        <v>50651.875</v>
      </c>
      <c r="F316" s="3">
        <v>50651.875</v>
      </c>
      <c r="G316" s="3">
        <v>50651.875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f>SUM(D316:M316)</f>
        <v>0</v>
      </c>
      <c r="O316" s="3" t="s">
        <v>354</v>
      </c>
      <c r="P316" s="2" t="s">
        <v>355</v>
      </c>
      <c r="Q316" s="2">
        <v>0</v>
      </c>
      <c r="R316" s="2">
        <v>0</v>
      </c>
      <c r="S316" s="4">
        <f>IF(C316=0,0,N316/C316)</f>
        <v>0</v>
      </c>
    </row>
    <row r="317" spans="1:19">
      <c r="A317" s="2" t="s">
        <v>673</v>
      </c>
      <c r="B317" s="2" t="s">
        <v>674</v>
      </c>
      <c r="C317" s="3">
        <v>32700</v>
      </c>
      <c r="D317" s="3">
        <v>22413</v>
      </c>
      <c r="E317" s="3">
        <v>2571.75</v>
      </c>
      <c r="F317" s="3">
        <v>2571.75</v>
      </c>
      <c r="G317" s="3">
        <v>2571.75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f>SUM(D317:M317)</f>
        <v>0</v>
      </c>
      <c r="O317" s="3" t="s">
        <v>354</v>
      </c>
      <c r="P317" s="2" t="s">
        <v>355</v>
      </c>
      <c r="Q317" s="2">
        <v>0</v>
      </c>
      <c r="R317" s="2">
        <v>0</v>
      </c>
      <c r="S317" s="4">
        <f>IF(C317=0,0,N317/C317)</f>
        <v>0</v>
      </c>
    </row>
    <row r="318" spans="1:19">
      <c r="A318" s="2" t="s">
        <v>675</v>
      </c>
      <c r="B318" s="2" t="s">
        <v>676</v>
      </c>
      <c r="C318" s="3">
        <v>2400</v>
      </c>
      <c r="D318" s="3">
        <v>0</v>
      </c>
      <c r="E318" s="3">
        <v>0</v>
      </c>
      <c r="F318" s="3">
        <v>0</v>
      </c>
      <c r="G318" s="3">
        <v>0</v>
      </c>
      <c r="H318" s="3">
        <v>2400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f>SUM(D318:M318)</f>
        <v>0</v>
      </c>
      <c r="O318" s="3" t="s">
        <v>354</v>
      </c>
      <c r="P318" s="2" t="s">
        <v>355</v>
      </c>
      <c r="Q318" s="2">
        <v>0</v>
      </c>
      <c r="R318" s="2">
        <v>0</v>
      </c>
      <c r="S318" s="4">
        <f>IF(C318=0,0,N318/C318)</f>
        <v>0</v>
      </c>
    </row>
    <row r="319" spans="1:19">
      <c r="A319" s="2" t="s">
        <v>677</v>
      </c>
      <c r="B319" s="2" t="s">
        <v>678</v>
      </c>
      <c r="C319" s="3">
        <v>9000</v>
      </c>
      <c r="D319" s="3">
        <v>0</v>
      </c>
      <c r="E319" s="3">
        <v>0</v>
      </c>
      <c r="F319" s="3">
        <v>0</v>
      </c>
      <c r="G319" s="3">
        <v>0</v>
      </c>
      <c r="H319" s="3">
        <v>9000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f>SUM(D319:M319)</f>
        <v>0</v>
      </c>
      <c r="O319" s="3" t="s">
        <v>354</v>
      </c>
      <c r="P319" s="2" t="s">
        <v>355</v>
      </c>
      <c r="Q319" s="2">
        <v>0</v>
      </c>
      <c r="R319" s="2">
        <v>0</v>
      </c>
      <c r="S319" s="4">
        <f>IF(C319=0,0,N319/C319)</f>
        <v>0</v>
      </c>
    </row>
    <row r="320" spans="1:19">
      <c r="A320" s="2" t="s">
        <v>679</v>
      </c>
      <c r="B320" s="2" t="s">
        <v>680</v>
      </c>
      <c r="C320" s="3">
        <v>26188.02</v>
      </c>
      <c r="D320" s="3">
        <v>0</v>
      </c>
      <c r="E320" s="3">
        <v>0</v>
      </c>
      <c r="F320" s="3">
        <v>0</v>
      </c>
      <c r="G320" s="3">
        <v>26188.02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f>SUM(D320:M320)</f>
        <v>0</v>
      </c>
      <c r="O320" s="3" t="s">
        <v>354</v>
      </c>
      <c r="P320" s="2" t="s">
        <v>355</v>
      </c>
      <c r="Q320" s="2">
        <v>0</v>
      </c>
      <c r="R320" s="2">
        <v>0</v>
      </c>
      <c r="S320" s="4">
        <f>IF(C320=0,0,N320/C320)</f>
        <v>0</v>
      </c>
    </row>
    <row r="321" spans="1:19">
      <c r="A321" s="2" t="s">
        <v>681</v>
      </c>
      <c r="B321" s="2" t="s">
        <v>682</v>
      </c>
      <c r="C321" s="3">
        <v>191092.5</v>
      </c>
      <c r="D321" s="3">
        <v>191092.5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f>SUM(D321:M321)</f>
        <v>0</v>
      </c>
      <c r="O321" s="3" t="s">
        <v>180</v>
      </c>
      <c r="P321" s="2" t="s">
        <v>180</v>
      </c>
      <c r="Q321" s="2">
        <v>0</v>
      </c>
      <c r="R321" s="2">
        <v>0</v>
      </c>
      <c r="S321" s="4">
        <f>IF(C321=0,0,N321/C321)</f>
        <v>0</v>
      </c>
    </row>
    <row r="322" spans="1:19">
      <c r="A322" s="2" t="s">
        <v>683</v>
      </c>
      <c r="B322" s="2" t="s">
        <v>684</v>
      </c>
      <c r="C322" s="3">
        <v>5340</v>
      </c>
      <c r="D322" s="3">
        <v>0</v>
      </c>
      <c r="E322" s="3">
        <v>0</v>
      </c>
      <c r="F322" s="3">
        <v>0</v>
      </c>
      <c r="G322" s="3">
        <v>5340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f>SUM(D322:M322)</f>
        <v>0</v>
      </c>
      <c r="O322" s="3" t="s">
        <v>354</v>
      </c>
      <c r="P322" s="2" t="s">
        <v>355</v>
      </c>
      <c r="Q322" s="2">
        <v>0</v>
      </c>
      <c r="R322" s="2">
        <v>0</v>
      </c>
      <c r="S322" s="4">
        <f>IF(C322=0,0,N322/C322)</f>
        <v>0</v>
      </c>
    </row>
    <row r="323" spans="1:19">
      <c r="A323" s="2" t="s">
        <v>685</v>
      </c>
      <c r="B323" s="2" t="s">
        <v>686</v>
      </c>
      <c r="C323" s="3">
        <v>134276.38</v>
      </c>
      <c r="D323" s="3">
        <v>134276.38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f>SUM(D323:M323)</f>
        <v>0</v>
      </c>
      <c r="O323" s="3" t="s">
        <v>180</v>
      </c>
      <c r="P323" s="2" t="s">
        <v>180</v>
      </c>
      <c r="Q323" s="2">
        <v>0</v>
      </c>
      <c r="R323" s="2">
        <v>0</v>
      </c>
      <c r="S323" s="4">
        <f>IF(C323=0,0,N323/C323)</f>
        <v>0</v>
      </c>
    </row>
    <row r="324" spans="1:19">
      <c r="A324" s="2" t="s">
        <v>687</v>
      </c>
      <c r="B324" s="2" t="s">
        <v>688</v>
      </c>
      <c r="C324" s="3">
        <v>210269.79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70089.93000000001</v>
      </c>
      <c r="J324" s="3">
        <v>70089.93000000001</v>
      </c>
      <c r="K324" s="3">
        <v>70089.93000000001</v>
      </c>
      <c r="L324" s="3">
        <v>0</v>
      </c>
      <c r="M324" s="3">
        <v>0</v>
      </c>
      <c r="N324" s="3">
        <f>SUM(D324:M324)</f>
        <v>0</v>
      </c>
      <c r="O324" s="3" t="s">
        <v>21</v>
      </c>
      <c r="P324" s="2" t="s">
        <v>186</v>
      </c>
      <c r="Q324" s="2">
        <v>0</v>
      </c>
      <c r="R324" s="2">
        <v>0</v>
      </c>
      <c r="S324" s="4">
        <f>IF(C324=0,0,N324/C324)</f>
        <v>0</v>
      </c>
    </row>
    <row r="325" spans="1:19">
      <c r="A325" s="2" t="s">
        <v>689</v>
      </c>
      <c r="B325" s="2" t="s">
        <v>690</v>
      </c>
      <c r="C325" s="3">
        <v>3075000</v>
      </c>
      <c r="D325" s="3">
        <v>645550.02</v>
      </c>
      <c r="E325" s="3">
        <v>355256.0073143956</v>
      </c>
      <c r="F325" s="3">
        <v>436078.6936552495</v>
      </c>
      <c r="G325" s="3">
        <v>204528.6936552495</v>
      </c>
      <c r="H325" s="3">
        <v>268147.1428571428</v>
      </c>
      <c r="I325" s="3">
        <v>165700</v>
      </c>
      <c r="J325" s="3">
        <v>29095.2380952381</v>
      </c>
      <c r="K325" s="3">
        <v>381936.6666666667</v>
      </c>
      <c r="L325" s="3">
        <v>273918.0952380953</v>
      </c>
      <c r="M325" s="3">
        <v>0</v>
      </c>
      <c r="N325" s="3">
        <f>SUM(D325:M325)</f>
        <v>0</v>
      </c>
      <c r="O325" s="3" t="s">
        <v>289</v>
      </c>
      <c r="P325" s="2" t="s">
        <v>186</v>
      </c>
      <c r="Q325" s="2">
        <v>0</v>
      </c>
      <c r="R325" s="2">
        <v>0</v>
      </c>
      <c r="S325" s="4">
        <f>IF(C325=0,0,N325/C325)</f>
        <v>0</v>
      </c>
    </row>
    <row r="326" spans="1:19">
      <c r="A326" s="2" t="s">
        <v>691</v>
      </c>
      <c r="B326" s="2" t="s">
        <v>692</v>
      </c>
      <c r="C326" s="3">
        <v>131865.87</v>
      </c>
      <c r="D326" s="3">
        <v>3898.15</v>
      </c>
      <c r="E326" s="3">
        <v>10000</v>
      </c>
      <c r="F326" s="3">
        <v>10000</v>
      </c>
      <c r="G326" s="3">
        <v>10000</v>
      </c>
      <c r="H326" s="3">
        <v>10000</v>
      </c>
      <c r="I326" s="3">
        <v>10000</v>
      </c>
      <c r="J326" s="3">
        <v>10000</v>
      </c>
      <c r="K326" s="3">
        <v>10000</v>
      </c>
      <c r="L326" s="3">
        <v>0</v>
      </c>
      <c r="M326" s="3">
        <v>0</v>
      </c>
      <c r="N326" s="3">
        <f>SUM(D326:M326)</f>
        <v>0</v>
      </c>
      <c r="O326" s="3" t="s">
        <v>693</v>
      </c>
      <c r="P326" s="2" t="s">
        <v>22</v>
      </c>
      <c r="Q326" s="2" t="s">
        <v>292</v>
      </c>
      <c r="R326" s="2" t="s">
        <v>186</v>
      </c>
      <c r="S326" s="4">
        <f>IF(C326=0,0,N326/C326)</f>
        <v>0</v>
      </c>
    </row>
    <row r="327" spans="1:19">
      <c r="A327" s="2" t="s">
        <v>694</v>
      </c>
      <c r="B327" s="2" t="s">
        <v>695</v>
      </c>
      <c r="C327" s="3">
        <v>9119.41</v>
      </c>
      <c r="D327" s="3">
        <v>14635.88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f>SUM(D327:M327)</f>
        <v>0</v>
      </c>
      <c r="O327" s="3" t="s">
        <v>180</v>
      </c>
      <c r="P327" s="2" t="s">
        <v>180</v>
      </c>
      <c r="Q327" s="2">
        <v>0</v>
      </c>
      <c r="R327" s="2">
        <v>0</v>
      </c>
      <c r="S327" s="4">
        <f>IF(C327=0,0,N327/C327)</f>
        <v>0</v>
      </c>
    </row>
    <row r="328" spans="1:19">
      <c r="A328" s="2" t="s">
        <v>696</v>
      </c>
      <c r="B328" s="2" t="s">
        <v>697</v>
      </c>
      <c r="C328" s="3">
        <v>289044.39</v>
      </c>
      <c r="D328" s="3">
        <v>99550.67</v>
      </c>
      <c r="E328" s="3">
        <v>40000</v>
      </c>
      <c r="F328" s="3">
        <v>40000</v>
      </c>
      <c r="G328" s="3">
        <v>40000</v>
      </c>
      <c r="H328" s="3">
        <v>40000</v>
      </c>
      <c r="I328" s="3">
        <v>29493.72000000003</v>
      </c>
      <c r="J328" s="3">
        <v>0</v>
      </c>
      <c r="K328" s="3">
        <v>0</v>
      </c>
      <c r="L328" s="3">
        <v>0</v>
      </c>
      <c r="M328" s="3">
        <v>0</v>
      </c>
      <c r="N328" s="3">
        <f>SUM(D328:M328)</f>
        <v>0</v>
      </c>
      <c r="O328" s="3" t="s">
        <v>21</v>
      </c>
      <c r="P328" s="2" t="s">
        <v>22</v>
      </c>
      <c r="Q328" s="2" t="s">
        <v>322</v>
      </c>
      <c r="R328" s="2" t="s">
        <v>216</v>
      </c>
      <c r="S328" s="4">
        <f>IF(C328=0,0,N328/C328)</f>
        <v>0</v>
      </c>
    </row>
    <row r="329" spans="1:19">
      <c r="A329" s="2" t="s">
        <v>698</v>
      </c>
      <c r="B329" s="2" t="s">
        <v>699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f>SUM(D329:M329)</f>
        <v>0</v>
      </c>
      <c r="O329" s="3" t="s">
        <v>180</v>
      </c>
      <c r="P329" s="2" t="s">
        <v>180</v>
      </c>
      <c r="Q329" s="2">
        <v>0</v>
      </c>
      <c r="R329" s="2">
        <v>0</v>
      </c>
      <c r="S329" s="4">
        <f>IF(C329=0,0,N329/C329)</f>
        <v>0</v>
      </c>
    </row>
    <row r="330" spans="1:19">
      <c r="A330" s="2" t="s">
        <v>700</v>
      </c>
      <c r="B330" s="2" t="s">
        <v>701</v>
      </c>
      <c r="C330" s="3">
        <v>415000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141666.6666666667</v>
      </c>
      <c r="J330" s="3">
        <v>141666.6666666667</v>
      </c>
      <c r="K330" s="3">
        <v>131666.666666667</v>
      </c>
      <c r="L330" s="3">
        <v>0</v>
      </c>
      <c r="M330" s="3">
        <v>0</v>
      </c>
      <c r="N330" s="3">
        <f>SUM(D330:M330)</f>
        <v>0</v>
      </c>
      <c r="O330" s="3" t="s">
        <v>21</v>
      </c>
      <c r="P330" s="2" t="s">
        <v>186</v>
      </c>
      <c r="Q330" s="2">
        <v>0</v>
      </c>
      <c r="R330" s="2">
        <v>0</v>
      </c>
      <c r="S330" s="4">
        <f>IF(C330=0,0,N330/C330)</f>
        <v>0</v>
      </c>
    </row>
    <row r="331" spans="1:19">
      <c r="A331" s="2" t="s">
        <v>702</v>
      </c>
      <c r="B331" s="2" t="s">
        <v>703</v>
      </c>
      <c r="C331" s="3">
        <v>10000</v>
      </c>
      <c r="D331" s="3">
        <v>3129.11</v>
      </c>
      <c r="E331" s="3">
        <v>0</v>
      </c>
      <c r="F331" s="3">
        <v>0</v>
      </c>
      <c r="G331" s="3">
        <v>0</v>
      </c>
      <c r="H331" s="3">
        <v>0</v>
      </c>
      <c r="I331" s="3">
        <v>6870.889999999999</v>
      </c>
      <c r="J331" s="3">
        <v>0</v>
      </c>
      <c r="K331" s="3">
        <v>0</v>
      </c>
      <c r="L331" s="3">
        <v>0</v>
      </c>
      <c r="M331" s="3">
        <v>0</v>
      </c>
      <c r="N331" s="3">
        <f>SUM(D331:M331)</f>
        <v>0</v>
      </c>
      <c r="O331" s="3" t="s">
        <v>21</v>
      </c>
      <c r="P331" s="2" t="s">
        <v>22</v>
      </c>
      <c r="Q331" s="2" t="s">
        <v>322</v>
      </c>
      <c r="R331" s="2" t="s">
        <v>216</v>
      </c>
      <c r="S331" s="4">
        <f>IF(C331=0,0,N331/C331)</f>
        <v>0</v>
      </c>
    </row>
    <row r="332" spans="1:19">
      <c r="A332" s="2" t="s">
        <v>704</v>
      </c>
      <c r="B332" s="2" t="s">
        <v>705</v>
      </c>
      <c r="C332" s="3">
        <v>1318652.5</v>
      </c>
      <c r="D332" s="3">
        <v>757678.8</v>
      </c>
      <c r="E332" s="3">
        <v>0</v>
      </c>
      <c r="F332" s="3">
        <v>0</v>
      </c>
      <c r="G332" s="3">
        <v>67720.93023255812</v>
      </c>
      <c r="H332" s="3">
        <v>42461.96382428941</v>
      </c>
      <c r="I332" s="3">
        <v>23636.48578811369</v>
      </c>
      <c r="J332" s="3">
        <v>373930.6201550388</v>
      </c>
      <c r="K332" s="3">
        <v>53223.69999999995</v>
      </c>
      <c r="L332" s="3">
        <v>0</v>
      </c>
      <c r="M332" s="3">
        <v>0</v>
      </c>
      <c r="N332" s="3">
        <f>SUM(D332:M332)</f>
        <v>0</v>
      </c>
      <c r="O332" s="3" t="s">
        <v>289</v>
      </c>
      <c r="P332" s="2" t="s">
        <v>186</v>
      </c>
      <c r="Q332" s="2">
        <v>0</v>
      </c>
      <c r="R332" s="2">
        <v>0</v>
      </c>
      <c r="S332" s="4">
        <f>IF(C332=0,0,N332/C332)</f>
        <v>0</v>
      </c>
    </row>
    <row r="333" spans="1:19">
      <c r="A333" s="2" t="s">
        <v>706</v>
      </c>
      <c r="B333" s="2" t="s">
        <v>707</v>
      </c>
      <c r="C333" s="3">
        <v>99496.11</v>
      </c>
      <c r="D333" s="3">
        <v>98618.37999999999</v>
      </c>
      <c r="E333" s="3">
        <v>1453.411666666667</v>
      </c>
      <c r="F333" s="3">
        <v>1453.411666666667</v>
      </c>
      <c r="G333" s="3">
        <v>1000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f>SUM(D333:M333)</f>
        <v>0</v>
      </c>
      <c r="O333" s="3" t="s">
        <v>21</v>
      </c>
      <c r="P333" s="2" t="s">
        <v>22</v>
      </c>
      <c r="Q333" s="2" t="s">
        <v>230</v>
      </c>
      <c r="R333" s="2" t="s">
        <v>231</v>
      </c>
      <c r="S333" s="4">
        <f>IF(C333=0,0,N333/C333)</f>
        <v>0</v>
      </c>
    </row>
    <row r="334" spans="1:19">
      <c r="A334" s="2" t="s">
        <v>708</v>
      </c>
      <c r="B334" s="2" t="s">
        <v>709</v>
      </c>
      <c r="C334" s="3">
        <v>507000</v>
      </c>
      <c r="D334" s="3">
        <v>350859</v>
      </c>
      <c r="E334" s="3">
        <v>20000</v>
      </c>
      <c r="F334" s="3">
        <v>20000</v>
      </c>
      <c r="G334" s="3">
        <v>20000</v>
      </c>
      <c r="H334" s="3">
        <v>20000</v>
      </c>
      <c r="I334" s="3">
        <v>20000</v>
      </c>
      <c r="J334" s="3">
        <v>20000</v>
      </c>
      <c r="K334" s="3">
        <v>26612.23999999999</v>
      </c>
      <c r="L334" s="3">
        <v>9528.760000000009</v>
      </c>
      <c r="M334" s="3">
        <v>0</v>
      </c>
      <c r="N334" s="3">
        <f>SUM(D334:M334)</f>
        <v>0</v>
      </c>
      <c r="O334" s="3" t="s">
        <v>21</v>
      </c>
      <c r="P334" s="2" t="s">
        <v>22</v>
      </c>
      <c r="Q334" s="2" t="s">
        <v>230</v>
      </c>
      <c r="R334" s="2" t="s">
        <v>231</v>
      </c>
      <c r="S334" s="4">
        <f>IF(C334=0,0,N334/C334)</f>
        <v>0</v>
      </c>
    </row>
    <row r="335" spans="1:19">
      <c r="A335" s="2" t="s">
        <v>710</v>
      </c>
      <c r="B335" s="2" t="s">
        <v>711</v>
      </c>
      <c r="C335" s="3">
        <v>635225.54</v>
      </c>
      <c r="D335" s="3">
        <v>77215.59</v>
      </c>
      <c r="E335" s="3">
        <v>0</v>
      </c>
      <c r="F335" s="3">
        <v>31696.49522042399</v>
      </c>
      <c r="G335" s="3">
        <v>60832.50677798722</v>
      </c>
      <c r="H335" s="3">
        <v>0</v>
      </c>
      <c r="I335" s="3">
        <v>0</v>
      </c>
      <c r="J335" s="3">
        <v>0</v>
      </c>
      <c r="K335" s="3">
        <v>214669.3285459701</v>
      </c>
      <c r="L335" s="3">
        <v>213247.922079211</v>
      </c>
      <c r="M335" s="3">
        <v>0</v>
      </c>
      <c r="N335" s="3">
        <f>SUM(D335:M335)</f>
        <v>0</v>
      </c>
      <c r="O335" s="3" t="s">
        <v>289</v>
      </c>
      <c r="P335" s="2" t="s">
        <v>186</v>
      </c>
      <c r="Q335" s="2">
        <v>0</v>
      </c>
      <c r="R335" s="2">
        <v>0</v>
      </c>
      <c r="S335" s="4">
        <f>IF(C335=0,0,N335/C335)</f>
        <v>0</v>
      </c>
    </row>
    <row r="336" spans="1:19">
      <c r="A336" s="2" t="s">
        <v>712</v>
      </c>
      <c r="B336" s="2" t="s">
        <v>713</v>
      </c>
      <c r="C336" s="3">
        <v>87764.08</v>
      </c>
      <c r="D336" s="3">
        <v>87764.08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f>SUM(D336:M336)</f>
        <v>0</v>
      </c>
      <c r="O336" s="3" t="s">
        <v>180</v>
      </c>
      <c r="P336" s="2" t="s">
        <v>180</v>
      </c>
      <c r="Q336" s="2">
        <v>0</v>
      </c>
      <c r="R336" s="2">
        <v>0</v>
      </c>
      <c r="S336" s="4">
        <f>IF(C336=0,0,N336/C336)</f>
        <v>0</v>
      </c>
    </row>
    <row r="337" spans="1:19">
      <c r="A337" s="2" t="s">
        <v>714</v>
      </c>
      <c r="B337" s="2" t="s">
        <v>715</v>
      </c>
      <c r="C337" s="3">
        <v>24373.2</v>
      </c>
      <c r="D337" s="3">
        <v>27341.78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f>SUM(D337:M337)</f>
        <v>0</v>
      </c>
      <c r="O337" s="3" t="s">
        <v>21</v>
      </c>
      <c r="P337" s="2" t="s">
        <v>22</v>
      </c>
      <c r="Q337" s="2" t="s">
        <v>322</v>
      </c>
      <c r="R337" s="2" t="s">
        <v>216</v>
      </c>
      <c r="S337" s="4">
        <f>IF(C337=0,0,N337/C337)</f>
        <v>0</v>
      </c>
    </row>
    <row r="338" spans="1:19">
      <c r="A338" s="2" t="s">
        <v>716</v>
      </c>
      <c r="B338" s="2" t="s">
        <v>717</v>
      </c>
      <c r="C338" s="3">
        <v>50000</v>
      </c>
      <c r="D338" s="3">
        <v>23531.37</v>
      </c>
      <c r="E338" s="3">
        <v>0</v>
      </c>
      <c r="F338" s="3">
        <v>12500</v>
      </c>
      <c r="G338" s="3">
        <v>12500</v>
      </c>
      <c r="H338" s="3">
        <v>1468.630000000001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f>SUM(D338:M338)</f>
        <v>0</v>
      </c>
      <c r="O338" s="3" t="s">
        <v>54</v>
      </c>
      <c r="P338" s="2" t="s">
        <v>22</v>
      </c>
      <c r="Q338" s="2" t="s">
        <v>292</v>
      </c>
      <c r="R338" s="2" t="s">
        <v>186</v>
      </c>
      <c r="S338" s="4">
        <f>IF(C338=0,0,N338/C338)</f>
        <v>0</v>
      </c>
    </row>
    <row r="339" spans="1:19">
      <c r="A339" s="2" t="s">
        <v>718</v>
      </c>
      <c r="B339" s="2" t="s">
        <v>719</v>
      </c>
      <c r="C339" s="3">
        <v>960</v>
      </c>
      <c r="D339" s="3">
        <v>960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f>SUM(D339:M339)</f>
        <v>0</v>
      </c>
      <c r="O339" s="3" t="s">
        <v>180</v>
      </c>
      <c r="P339" s="2" t="s">
        <v>180</v>
      </c>
      <c r="Q339" s="2">
        <v>0</v>
      </c>
      <c r="R339" s="2">
        <v>0</v>
      </c>
      <c r="S339" s="4">
        <f>IF(C339=0,0,N339/C339)</f>
        <v>0</v>
      </c>
    </row>
    <row r="340" spans="1:19">
      <c r="A340" s="2" t="s">
        <v>720</v>
      </c>
      <c r="B340" s="2" t="s">
        <v>721</v>
      </c>
      <c r="C340" s="3">
        <v>51626.6</v>
      </c>
      <c r="D340" s="3">
        <v>44180.68</v>
      </c>
      <c r="E340" s="3">
        <v>1131.252857142857</v>
      </c>
      <c r="F340" s="3">
        <v>1131.252857142857</v>
      </c>
      <c r="G340" s="3">
        <v>1131.252857142857</v>
      </c>
      <c r="H340" s="3">
        <v>1131.252857142857</v>
      </c>
      <c r="I340" s="3">
        <v>1131.252857142857</v>
      </c>
      <c r="J340" s="3">
        <v>1789.65571428572</v>
      </c>
      <c r="K340" s="3">
        <v>0</v>
      </c>
      <c r="L340" s="3">
        <v>0</v>
      </c>
      <c r="M340" s="3">
        <v>0</v>
      </c>
      <c r="N340" s="3">
        <f>SUM(D340:M340)</f>
        <v>0</v>
      </c>
      <c r="O340" s="3" t="s">
        <v>21</v>
      </c>
      <c r="P340" s="2" t="s">
        <v>22</v>
      </c>
      <c r="Q340" s="2" t="s">
        <v>343</v>
      </c>
      <c r="R340" s="2" t="s">
        <v>216</v>
      </c>
      <c r="S340" s="4">
        <f>IF(C340=0,0,N340/C340)</f>
        <v>0</v>
      </c>
    </row>
    <row r="341" spans="1:19">
      <c r="A341" s="2" t="s">
        <v>722</v>
      </c>
      <c r="B341" s="2" t="s">
        <v>723</v>
      </c>
      <c r="C341" s="3">
        <v>56789.26</v>
      </c>
      <c r="D341" s="3">
        <v>16146.65</v>
      </c>
      <c r="E341" s="3">
        <v>6134.382857142858</v>
      </c>
      <c r="F341" s="3">
        <v>6134.382857142858</v>
      </c>
      <c r="G341" s="3">
        <v>6134.382857142858</v>
      </c>
      <c r="H341" s="3">
        <v>6134.382857142858</v>
      </c>
      <c r="I341" s="3">
        <v>6134.382857142858</v>
      </c>
      <c r="J341" s="3">
        <v>6134.38</v>
      </c>
      <c r="K341" s="3">
        <v>3836.315714285709</v>
      </c>
      <c r="L341" s="3">
        <v>0</v>
      </c>
      <c r="M341" s="3">
        <v>0</v>
      </c>
      <c r="N341" s="3">
        <f>SUM(D341:M341)</f>
        <v>0</v>
      </c>
      <c r="O341" s="3" t="s">
        <v>21</v>
      </c>
      <c r="P341" s="2" t="s">
        <v>22</v>
      </c>
      <c r="Q341" s="2" t="s">
        <v>343</v>
      </c>
      <c r="R341" s="2" t="s">
        <v>216</v>
      </c>
      <c r="S341" s="4">
        <f>IF(C341=0,0,N341/C341)</f>
        <v>0</v>
      </c>
    </row>
    <row r="342" spans="1:19">
      <c r="A342" s="2" t="s">
        <v>724</v>
      </c>
      <c r="B342" s="2" t="s">
        <v>725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f>SUM(D342:M342)</f>
        <v>0</v>
      </c>
      <c r="O342" s="3" t="s">
        <v>180</v>
      </c>
      <c r="P342" s="2" t="s">
        <v>180</v>
      </c>
      <c r="Q342" s="2">
        <v>0</v>
      </c>
      <c r="R342" s="2">
        <v>0</v>
      </c>
      <c r="S342" s="4">
        <f>IF(C342=0,0,N342/C342)</f>
        <v>0</v>
      </c>
    </row>
    <row r="343" spans="1:19">
      <c r="A343" s="2" t="s">
        <v>726</v>
      </c>
      <c r="B343" s="2" t="s">
        <v>727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f>SUM(D343:M343)</f>
        <v>0</v>
      </c>
      <c r="O343" s="3" t="s">
        <v>180</v>
      </c>
      <c r="P343" s="2" t="s">
        <v>180</v>
      </c>
      <c r="Q343" s="2">
        <v>0</v>
      </c>
      <c r="R343" s="2">
        <v>0</v>
      </c>
      <c r="S343" s="4">
        <f>IF(C343=0,0,N343/C343)</f>
        <v>0</v>
      </c>
    </row>
    <row r="344" spans="1:19">
      <c r="A344" s="2" t="s">
        <v>728</v>
      </c>
      <c r="B344" s="2" t="s">
        <v>729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f>SUM(D344:M344)</f>
        <v>0</v>
      </c>
      <c r="O344" s="3" t="s">
        <v>180</v>
      </c>
      <c r="P344" s="2" t="s">
        <v>180</v>
      </c>
      <c r="Q344" s="2">
        <v>0</v>
      </c>
      <c r="R344" s="2">
        <v>0</v>
      </c>
      <c r="S344" s="4">
        <f>IF(C344=0,0,N344/C344)</f>
        <v>0</v>
      </c>
    </row>
    <row r="345" spans="1:19">
      <c r="A345" s="2" t="s">
        <v>730</v>
      </c>
      <c r="B345" s="2" t="s">
        <v>731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f>SUM(D345:M345)</f>
        <v>0</v>
      </c>
      <c r="O345" s="3" t="s">
        <v>180</v>
      </c>
      <c r="P345" s="2" t="s">
        <v>180</v>
      </c>
      <c r="Q345" s="2">
        <v>0</v>
      </c>
      <c r="R345" s="2">
        <v>0</v>
      </c>
      <c r="S345" s="4">
        <f>IF(C345=0,0,N345/C345)</f>
        <v>0</v>
      </c>
    </row>
    <row r="346" spans="1:19">
      <c r="A346" s="2" t="s">
        <v>732</v>
      </c>
      <c r="B346" s="2" t="s">
        <v>733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f>SUM(D346:M346)</f>
        <v>0</v>
      </c>
      <c r="O346" s="3" t="s">
        <v>180</v>
      </c>
      <c r="P346" s="2" t="s">
        <v>180</v>
      </c>
      <c r="Q346" s="2">
        <v>0</v>
      </c>
      <c r="R346" s="2">
        <v>0</v>
      </c>
      <c r="S346" s="4">
        <f>IF(C346=0,0,N346/C346)</f>
        <v>0</v>
      </c>
    </row>
    <row r="347" spans="1:19">
      <c r="A347" s="2" t="s">
        <v>734</v>
      </c>
      <c r="B347" s="2" t="s">
        <v>735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f>SUM(D347:M347)</f>
        <v>0</v>
      </c>
      <c r="O347" s="3" t="s">
        <v>180</v>
      </c>
      <c r="P347" s="2" t="s">
        <v>180</v>
      </c>
      <c r="Q347" s="2">
        <v>0</v>
      </c>
      <c r="R347" s="2">
        <v>0</v>
      </c>
      <c r="S347" s="4">
        <f>IF(C347=0,0,N347/C347)</f>
        <v>0</v>
      </c>
    </row>
    <row r="348" spans="1:19">
      <c r="A348" s="2" t="s">
        <v>736</v>
      </c>
      <c r="B348" s="2" t="s">
        <v>737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f>SUM(D348:M348)</f>
        <v>0</v>
      </c>
      <c r="O348" s="3" t="s">
        <v>180</v>
      </c>
      <c r="P348" s="2" t="s">
        <v>180</v>
      </c>
      <c r="Q348" s="2">
        <v>0</v>
      </c>
      <c r="R348" s="2">
        <v>0</v>
      </c>
      <c r="S348" s="4">
        <f>IF(C348=0,0,N348/C348)</f>
        <v>0</v>
      </c>
    </row>
    <row r="349" spans="1:19">
      <c r="A349" s="2" t="s">
        <v>738</v>
      </c>
      <c r="B349" s="2" t="s">
        <v>739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f>SUM(D349:M349)</f>
        <v>0</v>
      </c>
      <c r="O349" s="3" t="s">
        <v>180</v>
      </c>
      <c r="P349" s="2" t="s">
        <v>180</v>
      </c>
      <c r="Q349" s="2">
        <v>0</v>
      </c>
      <c r="R349" s="2">
        <v>0</v>
      </c>
      <c r="S349" s="4">
        <f>IF(C349=0,0,N349/C349)</f>
        <v>0</v>
      </c>
    </row>
    <row r="350" spans="1:19">
      <c r="A350" s="2" t="s">
        <v>740</v>
      </c>
      <c r="B350" s="2" t="s">
        <v>741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f>SUM(D350:M350)</f>
        <v>0</v>
      </c>
      <c r="O350" s="3" t="s">
        <v>180</v>
      </c>
      <c r="P350" s="2" t="s">
        <v>180</v>
      </c>
      <c r="Q350" s="2">
        <v>0</v>
      </c>
      <c r="R350" s="2">
        <v>0</v>
      </c>
      <c r="S350" s="4">
        <f>IF(C350=0,0,N350/C350)</f>
        <v>0</v>
      </c>
    </row>
    <row r="351" spans="1:19">
      <c r="A351" s="2" t="s">
        <v>742</v>
      </c>
      <c r="B351" s="2" t="s">
        <v>743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f>SUM(D351:M351)</f>
        <v>0</v>
      </c>
      <c r="O351" s="3" t="s">
        <v>180</v>
      </c>
      <c r="P351" s="2" t="s">
        <v>180</v>
      </c>
      <c r="Q351" s="2">
        <v>0</v>
      </c>
      <c r="R351" s="2">
        <v>0</v>
      </c>
      <c r="S351" s="4">
        <f>IF(C351=0,0,N351/C351)</f>
        <v>0</v>
      </c>
    </row>
    <row r="352" spans="1:19">
      <c r="A352" s="2" t="s">
        <v>744</v>
      </c>
      <c r="B352" s="2" t="s">
        <v>731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f>SUM(D352:M352)</f>
        <v>0</v>
      </c>
      <c r="O352" s="3" t="s">
        <v>180</v>
      </c>
      <c r="P352" s="2" t="s">
        <v>180</v>
      </c>
      <c r="Q352" s="2">
        <v>0</v>
      </c>
      <c r="R352" s="2">
        <v>0</v>
      </c>
      <c r="S352" s="4">
        <f>IF(C352=0,0,N352/C352)</f>
        <v>0</v>
      </c>
    </row>
    <row r="353" spans="1:19">
      <c r="A353" s="2" t="s">
        <v>745</v>
      </c>
      <c r="B353" s="2" t="s">
        <v>733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f>SUM(D353:M353)</f>
        <v>0</v>
      </c>
      <c r="O353" s="3" t="s">
        <v>180</v>
      </c>
      <c r="P353" s="2" t="s">
        <v>180</v>
      </c>
      <c r="Q353" s="2">
        <v>0</v>
      </c>
      <c r="R353" s="2">
        <v>0</v>
      </c>
      <c r="S353" s="4">
        <f>IF(C353=0,0,N353/C353)</f>
        <v>0</v>
      </c>
    </row>
    <row r="354" spans="1:19">
      <c r="A354" s="2" t="s">
        <v>746</v>
      </c>
      <c r="B354" s="2" t="s">
        <v>735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f>SUM(D354:M354)</f>
        <v>0</v>
      </c>
      <c r="O354" s="3" t="s">
        <v>180</v>
      </c>
      <c r="P354" s="2" t="s">
        <v>180</v>
      </c>
      <c r="Q354" s="2">
        <v>0</v>
      </c>
      <c r="R354" s="2">
        <v>0</v>
      </c>
      <c r="S354" s="4">
        <f>IF(C354=0,0,N354/C354)</f>
        <v>0</v>
      </c>
    </row>
    <row r="355" spans="1:19">
      <c r="A355" s="2" t="s">
        <v>747</v>
      </c>
      <c r="B355" s="2" t="s">
        <v>748</v>
      </c>
      <c r="C355" s="3">
        <v>2945.71</v>
      </c>
      <c r="D355" s="3">
        <v>2945.71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f>SUM(D355:M355)</f>
        <v>0</v>
      </c>
      <c r="O355" s="3" t="s">
        <v>180</v>
      </c>
      <c r="P355" s="2" t="s">
        <v>180</v>
      </c>
      <c r="Q355" s="2">
        <v>0</v>
      </c>
      <c r="R355" s="2">
        <v>0</v>
      </c>
      <c r="S355" s="4">
        <f>IF(C355=0,0,N355/C355)</f>
        <v>0</v>
      </c>
    </row>
    <row r="356" spans="1:19">
      <c r="A356" s="2" t="s">
        <v>749</v>
      </c>
      <c r="B356" s="2" t="s">
        <v>737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f>SUM(D356:M356)</f>
        <v>0</v>
      </c>
      <c r="O356" s="3" t="s">
        <v>180</v>
      </c>
      <c r="P356" s="2" t="s">
        <v>180</v>
      </c>
      <c r="Q356" s="2">
        <v>0</v>
      </c>
      <c r="R356" s="2">
        <v>0</v>
      </c>
      <c r="S356" s="4">
        <f>IF(C356=0,0,N356/C356)</f>
        <v>0</v>
      </c>
    </row>
    <row r="357" spans="1:19">
      <c r="A357" s="2" t="s">
        <v>750</v>
      </c>
      <c r="B357" s="2" t="s">
        <v>751</v>
      </c>
      <c r="C357" s="3">
        <v>53037.69</v>
      </c>
      <c r="D357" s="3">
        <v>53037.69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f>SUM(D357:M357)</f>
        <v>0</v>
      </c>
      <c r="O357" s="3" t="s">
        <v>21</v>
      </c>
      <c r="P357" s="2" t="s">
        <v>22</v>
      </c>
      <c r="Q357" s="2" t="s">
        <v>343</v>
      </c>
      <c r="R357" s="2" t="s">
        <v>216</v>
      </c>
      <c r="S357" s="4">
        <f>IF(C357=0,0,N357/C357)</f>
        <v>0</v>
      </c>
    </row>
    <row r="358" spans="1:19">
      <c r="A358" s="2" t="s">
        <v>752</v>
      </c>
      <c r="B358" s="2" t="s">
        <v>753</v>
      </c>
      <c r="C358" s="3">
        <v>276988.13</v>
      </c>
      <c r="D358" s="3">
        <v>203154.02</v>
      </c>
      <c r="E358" s="3">
        <v>18158.716</v>
      </c>
      <c r="F358" s="3">
        <v>18158.716</v>
      </c>
      <c r="G358" s="3">
        <v>28016.08199999999</v>
      </c>
      <c r="H358" s="3">
        <v>9500.59600000002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f>SUM(D358:M358)</f>
        <v>0</v>
      </c>
      <c r="O358" s="3" t="s">
        <v>21</v>
      </c>
      <c r="P358" s="2" t="s">
        <v>22</v>
      </c>
      <c r="Q358" s="2" t="s">
        <v>343</v>
      </c>
      <c r="R358" s="2" t="s">
        <v>216</v>
      </c>
      <c r="S358" s="4">
        <f>IF(C358=0,0,N358/C358)</f>
        <v>0</v>
      </c>
    </row>
    <row r="359" spans="1:19">
      <c r="A359" s="2" t="s">
        <v>754</v>
      </c>
      <c r="B359" s="2" t="s">
        <v>755</v>
      </c>
      <c r="C359" s="3">
        <v>200000</v>
      </c>
      <c r="D359" s="3">
        <v>60613.81</v>
      </c>
      <c r="E359" s="3">
        <v>20000</v>
      </c>
      <c r="F359" s="3">
        <v>28803.258</v>
      </c>
      <c r="G359" s="3">
        <v>30000</v>
      </c>
      <c r="H359" s="3">
        <v>20000</v>
      </c>
      <c r="I359" s="3">
        <v>20582.932</v>
      </c>
      <c r="J359" s="3">
        <v>20000</v>
      </c>
      <c r="K359" s="3">
        <v>0</v>
      </c>
      <c r="L359" s="3">
        <v>0</v>
      </c>
      <c r="M359" s="3">
        <v>0</v>
      </c>
      <c r="N359" s="3">
        <f>SUM(D359:M359)</f>
        <v>0</v>
      </c>
      <c r="O359" s="3" t="s">
        <v>21</v>
      </c>
      <c r="P359" s="2" t="s">
        <v>22</v>
      </c>
      <c r="Q359" s="2" t="s">
        <v>343</v>
      </c>
      <c r="R359" s="2" t="s">
        <v>216</v>
      </c>
      <c r="S359" s="4">
        <f>IF(C359=0,0,N359/C359)</f>
        <v>0</v>
      </c>
    </row>
    <row r="360" spans="1:19">
      <c r="A360" s="2" t="s">
        <v>756</v>
      </c>
      <c r="B360" s="2" t="s">
        <v>757</v>
      </c>
      <c r="C360" s="3">
        <v>285541.31</v>
      </c>
      <c r="D360" s="3">
        <v>212032.93</v>
      </c>
      <c r="E360" s="3">
        <v>20000</v>
      </c>
      <c r="F360" s="3">
        <v>31159</v>
      </c>
      <c r="G360" s="3">
        <v>30000</v>
      </c>
      <c r="H360" s="3">
        <v>20000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f>SUM(D360:M360)</f>
        <v>0</v>
      </c>
      <c r="O360" s="3" t="s">
        <v>21</v>
      </c>
      <c r="P360" s="2" t="s">
        <v>22</v>
      </c>
      <c r="Q360" s="2" t="s">
        <v>343</v>
      </c>
      <c r="R360" s="2" t="s">
        <v>216</v>
      </c>
      <c r="S360" s="4">
        <f>IF(C360=0,0,N360/C360)</f>
        <v>0</v>
      </c>
    </row>
    <row r="361" spans="1:19">
      <c r="A361" s="2" t="s">
        <v>758</v>
      </c>
      <c r="B361" s="2" t="s">
        <v>759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f>SUM(D361:M361)</f>
        <v>0</v>
      </c>
      <c r="O361" s="3" t="s">
        <v>180</v>
      </c>
      <c r="P361" s="2" t="s">
        <v>180</v>
      </c>
      <c r="Q361" s="2">
        <v>0</v>
      </c>
      <c r="R361" s="2">
        <v>0</v>
      </c>
      <c r="S361" s="4">
        <f>IF(C361=0,0,N361/C361)</f>
        <v>0</v>
      </c>
    </row>
    <row r="362" spans="1:19">
      <c r="A362" s="2" t="s">
        <v>760</v>
      </c>
      <c r="B362" s="2" t="s">
        <v>761</v>
      </c>
      <c r="C362" s="3">
        <v>1485.51</v>
      </c>
      <c r="D362" s="3">
        <v>1485.51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f>SUM(D362:M362)</f>
        <v>0</v>
      </c>
      <c r="O362" s="3" t="s">
        <v>21</v>
      </c>
      <c r="P362" s="2" t="s">
        <v>22</v>
      </c>
      <c r="Q362" s="2" t="s">
        <v>343</v>
      </c>
      <c r="R362" s="2" t="s">
        <v>216</v>
      </c>
      <c r="S362" s="4">
        <f>IF(C362=0,0,N362/C362)</f>
        <v>0</v>
      </c>
    </row>
    <row r="363" spans="1:19">
      <c r="A363" s="2" t="s">
        <v>762</v>
      </c>
      <c r="B363" s="2" t="s">
        <v>763</v>
      </c>
      <c r="C363" s="3">
        <v>32809.86</v>
      </c>
      <c r="D363" s="3">
        <v>26769.12</v>
      </c>
      <c r="E363" s="3">
        <v>1357.084</v>
      </c>
      <c r="F363" s="3">
        <v>1357.084</v>
      </c>
      <c r="G363" s="3">
        <v>1969.488000000001</v>
      </c>
      <c r="H363" s="3">
        <v>1357.084000000003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f>SUM(D363:M363)</f>
        <v>0</v>
      </c>
      <c r="O363" s="3" t="s">
        <v>21</v>
      </c>
      <c r="P363" s="2" t="s">
        <v>22</v>
      </c>
      <c r="Q363" s="2" t="s">
        <v>343</v>
      </c>
      <c r="R363" s="2" t="s">
        <v>216</v>
      </c>
      <c r="S363" s="4">
        <f>IF(C363=0,0,N363/C363)</f>
        <v>0</v>
      </c>
    </row>
    <row r="364" spans="1:19">
      <c r="A364" s="2" t="s">
        <v>764</v>
      </c>
      <c r="B364" s="2" t="s">
        <v>765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f>SUM(D364:M364)</f>
        <v>0</v>
      </c>
      <c r="O364" s="3" t="s">
        <v>180</v>
      </c>
      <c r="P364" s="2" t="s">
        <v>180</v>
      </c>
      <c r="Q364" s="2">
        <v>0</v>
      </c>
      <c r="R364" s="2">
        <v>0</v>
      </c>
      <c r="S364" s="4">
        <f>IF(C364=0,0,N364/C364)</f>
        <v>0</v>
      </c>
    </row>
    <row r="365" spans="1:19">
      <c r="A365" s="2" t="s">
        <v>766</v>
      </c>
      <c r="B365" s="2" t="s">
        <v>767</v>
      </c>
      <c r="C365" s="3">
        <v>716744.78</v>
      </c>
      <c r="D365" s="3">
        <v>700923.75</v>
      </c>
      <c r="E365" s="3">
        <v>5000</v>
      </c>
      <c r="F365" s="3">
        <v>5000</v>
      </c>
      <c r="G365" s="3">
        <v>10279.73800000001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f>SUM(D365:M365)</f>
        <v>0</v>
      </c>
      <c r="O365" s="3" t="s">
        <v>21</v>
      </c>
      <c r="P365" s="2" t="s">
        <v>22</v>
      </c>
      <c r="Q365" s="2" t="s">
        <v>343</v>
      </c>
      <c r="R365" s="2" t="s">
        <v>216</v>
      </c>
      <c r="S365" s="4">
        <f>IF(C365=0,0,N365/C365)</f>
        <v>0</v>
      </c>
    </row>
    <row r="366" spans="1:19">
      <c r="A366" s="2" t="s">
        <v>768</v>
      </c>
      <c r="B366" s="2" t="s">
        <v>769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f>SUM(D366:M366)</f>
        <v>0</v>
      </c>
      <c r="O366" s="3" t="s">
        <v>180</v>
      </c>
      <c r="P366" s="2" t="s">
        <v>180</v>
      </c>
      <c r="Q366" s="2">
        <v>0</v>
      </c>
      <c r="R366" s="2">
        <v>0</v>
      </c>
      <c r="S366" s="4">
        <f>IF(C366=0,0,N366/C366)</f>
        <v>0</v>
      </c>
    </row>
    <row r="367" spans="1:19">
      <c r="A367" s="2" t="s">
        <v>770</v>
      </c>
      <c r="B367" s="2" t="s">
        <v>771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f>SUM(D367:M367)</f>
        <v>0</v>
      </c>
      <c r="O367" s="3" t="s">
        <v>180</v>
      </c>
      <c r="P367" s="2" t="s">
        <v>180</v>
      </c>
      <c r="Q367" s="2">
        <v>0</v>
      </c>
      <c r="R367" s="2">
        <v>0</v>
      </c>
      <c r="S367" s="4">
        <f>IF(C367=0,0,N367/C367)</f>
        <v>0</v>
      </c>
    </row>
    <row r="368" spans="1:19">
      <c r="A368" s="2" t="s">
        <v>772</v>
      </c>
      <c r="B368" s="2" t="s">
        <v>773</v>
      </c>
      <c r="C368" s="3">
        <v>211275.05</v>
      </c>
      <c r="D368" s="3">
        <v>59306.6</v>
      </c>
      <c r="E368" s="3">
        <v>10000</v>
      </c>
      <c r="F368" s="3">
        <v>10000</v>
      </c>
      <c r="G368" s="3">
        <v>10000</v>
      </c>
      <c r="H368" s="3">
        <v>15000</v>
      </c>
      <c r="I368" s="3">
        <v>15000</v>
      </c>
      <c r="J368" s="3">
        <v>6523.029999999999</v>
      </c>
      <c r="K368" s="3">
        <v>85445.41999999998</v>
      </c>
      <c r="L368" s="3">
        <v>0</v>
      </c>
      <c r="M368" s="3">
        <v>0</v>
      </c>
      <c r="N368" s="3">
        <f>SUM(D368:M368)</f>
        <v>0</v>
      </c>
      <c r="O368" s="3" t="s">
        <v>21</v>
      </c>
      <c r="P368" s="2" t="s">
        <v>22</v>
      </c>
      <c r="Q368" s="2" t="s">
        <v>343</v>
      </c>
      <c r="R368" s="2" t="s">
        <v>216</v>
      </c>
      <c r="S368" s="4">
        <f>IF(C368=0,0,N368/C368)</f>
        <v>0</v>
      </c>
    </row>
    <row r="369" spans="1:19">
      <c r="A369" s="2" t="s">
        <v>774</v>
      </c>
      <c r="B369" s="2" t="s">
        <v>775</v>
      </c>
      <c r="C369" s="3">
        <v>881653.5800000001</v>
      </c>
      <c r="D369" s="3">
        <v>724386.41</v>
      </c>
      <c r="E369" s="3">
        <v>40767.88500000001</v>
      </c>
      <c r="F369" s="3">
        <v>20000</v>
      </c>
      <c r="G369" s="3">
        <v>20000</v>
      </c>
      <c r="H369" s="3">
        <v>20000</v>
      </c>
      <c r="I369" s="3">
        <v>20000</v>
      </c>
      <c r="J369" s="3">
        <v>0</v>
      </c>
      <c r="K369" s="3">
        <v>0</v>
      </c>
      <c r="L369" s="3">
        <v>0</v>
      </c>
      <c r="M369" s="3">
        <v>0</v>
      </c>
      <c r="N369" s="3">
        <f>SUM(D369:M369)</f>
        <v>0</v>
      </c>
      <c r="O369" s="3" t="s">
        <v>354</v>
      </c>
      <c r="P369" s="2" t="s">
        <v>355</v>
      </c>
      <c r="Q369" s="2">
        <v>0</v>
      </c>
      <c r="R369" s="2">
        <v>0</v>
      </c>
      <c r="S369" s="4">
        <f>IF(C369=0,0,N369/C369)</f>
        <v>0</v>
      </c>
    </row>
    <row r="370" spans="1:19">
      <c r="A370" s="2" t="s">
        <v>776</v>
      </c>
      <c r="B370" s="2" t="s">
        <v>777</v>
      </c>
      <c r="C370" s="3">
        <v>115654.5</v>
      </c>
      <c r="D370" s="3">
        <v>0</v>
      </c>
      <c r="E370" s="3">
        <v>0</v>
      </c>
      <c r="F370" s="3">
        <v>0</v>
      </c>
      <c r="G370" s="3">
        <v>25000</v>
      </c>
      <c r="H370" s="3">
        <v>25000</v>
      </c>
      <c r="I370" s="3">
        <v>35000</v>
      </c>
      <c r="J370" s="3">
        <v>30654.5</v>
      </c>
      <c r="K370" s="3">
        <v>0</v>
      </c>
      <c r="L370" s="3">
        <v>0</v>
      </c>
      <c r="M370" s="3">
        <v>0</v>
      </c>
      <c r="N370" s="3">
        <f>SUM(D370:M370)</f>
        <v>0</v>
      </c>
      <c r="O370" s="3" t="s">
        <v>354</v>
      </c>
      <c r="P370" s="2" t="s">
        <v>355</v>
      </c>
      <c r="Q370" s="2">
        <v>0</v>
      </c>
      <c r="R370" s="2">
        <v>0</v>
      </c>
      <c r="S370" s="4">
        <f>IF(C370=0,0,N370/C370)</f>
        <v>0</v>
      </c>
    </row>
    <row r="371" spans="1:19">
      <c r="A371" s="2" t="s">
        <v>778</v>
      </c>
      <c r="B371" s="2" t="s">
        <v>779</v>
      </c>
      <c r="C371" s="3">
        <v>276580.36</v>
      </c>
      <c r="D371" s="3">
        <v>280874.45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f>SUM(D371:M371)</f>
        <v>0</v>
      </c>
      <c r="O371" s="3" t="s">
        <v>180</v>
      </c>
      <c r="P371" s="2" t="s">
        <v>180</v>
      </c>
      <c r="Q371" s="2">
        <v>0</v>
      </c>
      <c r="R371" s="2">
        <v>0</v>
      </c>
      <c r="S371" s="4">
        <f>IF(C371=0,0,N371/C371)</f>
        <v>0</v>
      </c>
    </row>
    <row r="372" spans="1:19">
      <c r="A372" s="2" t="s">
        <v>780</v>
      </c>
      <c r="B372" s="2" t="s">
        <v>781</v>
      </c>
      <c r="C372" s="3">
        <v>126016</v>
      </c>
      <c r="D372" s="3">
        <v>77921.81</v>
      </c>
      <c r="E372" s="3">
        <v>12961.0475</v>
      </c>
      <c r="F372" s="3">
        <v>12961.0475</v>
      </c>
      <c r="G372" s="3">
        <v>12961.0475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f>SUM(D372:M372)</f>
        <v>0</v>
      </c>
      <c r="O372" s="3" t="s">
        <v>354</v>
      </c>
      <c r="P372" s="2" t="s">
        <v>355</v>
      </c>
      <c r="Q372" s="2">
        <v>0</v>
      </c>
      <c r="R372" s="2">
        <v>0</v>
      </c>
      <c r="S372" s="4">
        <f>IF(C372=0,0,N372/C372)</f>
        <v>0</v>
      </c>
    </row>
    <row r="373" spans="1:19">
      <c r="A373" s="2" t="s">
        <v>782</v>
      </c>
      <c r="B373" s="2" t="s">
        <v>783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f>SUM(D373:M373)</f>
        <v>0</v>
      </c>
      <c r="O373" s="3" t="s">
        <v>180</v>
      </c>
      <c r="P373" s="2" t="s">
        <v>180</v>
      </c>
      <c r="Q373" s="2">
        <v>0</v>
      </c>
      <c r="R373" s="2">
        <v>0</v>
      </c>
      <c r="S373" s="4">
        <f>IF(C373=0,0,N373/C373)</f>
        <v>0</v>
      </c>
    </row>
    <row r="374" spans="1:19">
      <c r="A374" s="2" t="s">
        <v>784</v>
      </c>
      <c r="B374" s="2" t="s">
        <v>785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f>SUM(D374:M374)</f>
        <v>0</v>
      </c>
      <c r="O374" s="3" t="s">
        <v>180</v>
      </c>
      <c r="P374" s="2" t="s">
        <v>180</v>
      </c>
      <c r="Q374" s="2">
        <v>0</v>
      </c>
      <c r="R374" s="2">
        <v>0</v>
      </c>
      <c r="S374" s="4">
        <f>IF(C374=0,0,N374/C374)</f>
        <v>0</v>
      </c>
    </row>
    <row r="375" spans="1:19">
      <c r="A375" s="2" t="s">
        <v>786</v>
      </c>
      <c r="B375" s="2" t="s">
        <v>787</v>
      </c>
      <c r="C375" s="3">
        <v>100000</v>
      </c>
      <c r="D375" s="3">
        <v>0</v>
      </c>
      <c r="E375" s="3">
        <v>0</v>
      </c>
      <c r="F375" s="3">
        <v>0</v>
      </c>
      <c r="G375" s="3">
        <v>0</v>
      </c>
      <c r="H375" s="3">
        <v>50000</v>
      </c>
      <c r="I375" s="3">
        <v>50000</v>
      </c>
      <c r="J375" s="3">
        <v>0</v>
      </c>
      <c r="K375" s="3">
        <v>0</v>
      </c>
      <c r="L375" s="3">
        <v>0</v>
      </c>
      <c r="M375" s="3">
        <v>0</v>
      </c>
      <c r="N375" s="3">
        <f>SUM(D375:M375)</f>
        <v>0</v>
      </c>
      <c r="O375" s="3" t="s">
        <v>21</v>
      </c>
      <c r="P375" s="2" t="s">
        <v>22</v>
      </c>
      <c r="Q375" s="2" t="s">
        <v>343</v>
      </c>
      <c r="R375" s="2" t="s">
        <v>216</v>
      </c>
      <c r="S375" s="4">
        <f>IF(C375=0,0,N375/C375)</f>
        <v>0</v>
      </c>
    </row>
    <row r="376" spans="1:19">
      <c r="A376" s="2" t="s">
        <v>788</v>
      </c>
      <c r="B376" s="2" t="s">
        <v>789</v>
      </c>
      <c r="C376" s="3">
        <v>25000</v>
      </c>
      <c r="D376" s="3">
        <v>20750.65</v>
      </c>
      <c r="E376" s="3">
        <v>607.0499999999998</v>
      </c>
      <c r="F376" s="3">
        <v>607.0499999999998</v>
      </c>
      <c r="G376" s="3">
        <v>607.0499999999998</v>
      </c>
      <c r="H376" s="3">
        <v>607.0499999999998</v>
      </c>
      <c r="I376" s="3">
        <v>607.0499999999998</v>
      </c>
      <c r="J376" s="3">
        <v>607.05</v>
      </c>
      <c r="K376" s="3">
        <v>607.0500000000029</v>
      </c>
      <c r="L376" s="3">
        <v>0</v>
      </c>
      <c r="M376" s="3">
        <v>0</v>
      </c>
      <c r="N376" s="3">
        <f>SUM(D376:M376)</f>
        <v>0</v>
      </c>
      <c r="O376" s="3" t="s">
        <v>21</v>
      </c>
      <c r="P376" s="2" t="s">
        <v>22</v>
      </c>
      <c r="Q376" s="2" t="s">
        <v>343</v>
      </c>
      <c r="R376" s="2" t="s">
        <v>216</v>
      </c>
      <c r="S376" s="4">
        <f>IF(C376=0,0,N376/C376)</f>
        <v>0</v>
      </c>
    </row>
    <row r="377" spans="1:19">
      <c r="A377" s="2" t="s">
        <v>790</v>
      </c>
      <c r="B377" s="2" t="s">
        <v>791</v>
      </c>
      <c r="C377" s="3">
        <v>115000</v>
      </c>
      <c r="D377" s="3">
        <v>104182.59</v>
      </c>
      <c r="E377" s="3">
        <v>1545.344285714286</v>
      </c>
      <c r="F377" s="3">
        <v>1545.344285714286</v>
      </c>
      <c r="G377" s="3">
        <v>1545.344285714286</v>
      </c>
      <c r="H377" s="3">
        <v>1545.344285714286</v>
      </c>
      <c r="I377" s="3">
        <v>1545.344285714286</v>
      </c>
      <c r="J377" s="3">
        <v>1545.34</v>
      </c>
      <c r="K377" s="3">
        <v>1545.348571428607</v>
      </c>
      <c r="L377" s="3">
        <v>0</v>
      </c>
      <c r="M377" s="3">
        <v>0</v>
      </c>
      <c r="N377" s="3">
        <f>SUM(D377:M377)</f>
        <v>0</v>
      </c>
      <c r="O377" s="3" t="s">
        <v>21</v>
      </c>
      <c r="P377" s="2" t="s">
        <v>22</v>
      </c>
      <c r="Q377" s="2" t="s">
        <v>343</v>
      </c>
      <c r="R377" s="2" t="s">
        <v>216</v>
      </c>
      <c r="S377" s="4">
        <f>IF(C377=0,0,N377/C377)</f>
        <v>0</v>
      </c>
    </row>
    <row r="378" spans="1:19">
      <c r="A378" s="2" t="s">
        <v>792</v>
      </c>
      <c r="B378" s="2" t="s">
        <v>793</v>
      </c>
      <c r="C378" s="3">
        <v>32664</v>
      </c>
      <c r="D378" s="3">
        <v>28362.57</v>
      </c>
      <c r="E378" s="3">
        <v>2758.817142857143</v>
      </c>
      <c r="F378" s="3">
        <v>2758.817142857143</v>
      </c>
      <c r="G378" s="3">
        <v>2758.817142857143</v>
      </c>
      <c r="H378" s="3">
        <v>2758.817142857143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f>SUM(D378:M378)</f>
        <v>0</v>
      </c>
      <c r="O378" s="3" t="s">
        <v>21</v>
      </c>
      <c r="P378" s="2" t="s">
        <v>22</v>
      </c>
      <c r="Q378" s="2" t="s">
        <v>343</v>
      </c>
      <c r="R378" s="2" t="s">
        <v>216</v>
      </c>
      <c r="S378" s="4">
        <f>IF(C378=0,0,N378/C378)</f>
        <v>0</v>
      </c>
    </row>
    <row r="379" spans="1:19">
      <c r="A379" s="2" t="s">
        <v>794</v>
      </c>
      <c r="B379" s="2" t="s">
        <v>795</v>
      </c>
      <c r="C379" s="3">
        <v>110287.72</v>
      </c>
      <c r="D379" s="3">
        <v>87073.26999999999</v>
      </c>
      <c r="E379" s="3">
        <v>3401.806250000001</v>
      </c>
      <c r="F379" s="3">
        <v>3401.806250000001</v>
      </c>
      <c r="G379" s="3">
        <v>3401.806250000001</v>
      </c>
      <c r="H379" s="3">
        <v>3401.806250000001</v>
      </c>
      <c r="I379" s="3">
        <v>3401.806250000001</v>
      </c>
      <c r="J379" s="3">
        <v>3401.806250000001</v>
      </c>
      <c r="K379" s="3">
        <v>3401.806250000001</v>
      </c>
      <c r="L379" s="3">
        <v>0</v>
      </c>
      <c r="M379" s="3">
        <v>0</v>
      </c>
      <c r="N379" s="3">
        <f>SUM(D379:M379)</f>
        <v>0</v>
      </c>
      <c r="O379" s="3" t="s">
        <v>21</v>
      </c>
      <c r="P379" s="2" t="s">
        <v>22</v>
      </c>
      <c r="Q379" s="2" t="s">
        <v>343</v>
      </c>
      <c r="R379" s="2" t="s">
        <v>216</v>
      </c>
      <c r="S379" s="4">
        <f>IF(C379=0,0,N379/C379)</f>
        <v>0</v>
      </c>
    </row>
    <row r="380" spans="1:19">
      <c r="A380" s="2" t="s">
        <v>796</v>
      </c>
      <c r="B380" s="2" t="s">
        <v>797</v>
      </c>
      <c r="C380" s="3">
        <v>25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25</v>
      </c>
      <c r="N380" s="3">
        <f>SUM(D380:M380)</f>
        <v>0</v>
      </c>
      <c r="O380" s="3" t="s">
        <v>693</v>
      </c>
      <c r="P380" s="2" t="s">
        <v>22</v>
      </c>
      <c r="Q380" s="2" t="s">
        <v>23</v>
      </c>
      <c r="R380" s="2">
        <v>0</v>
      </c>
      <c r="S380" s="4">
        <f>IF(C380=0,0,N380/C380)</f>
        <v>0</v>
      </c>
    </row>
    <row r="381" spans="1:19">
      <c r="A381" s="2" t="s">
        <v>798</v>
      </c>
      <c r="B381" s="2" t="s">
        <v>799</v>
      </c>
      <c r="C381" s="3">
        <v>74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74</v>
      </c>
      <c r="N381" s="3">
        <f>SUM(D381:M381)</f>
        <v>0</v>
      </c>
      <c r="O381" s="3" t="s">
        <v>693</v>
      </c>
      <c r="P381" s="2" t="s">
        <v>22</v>
      </c>
      <c r="Q381" s="2" t="s">
        <v>23</v>
      </c>
      <c r="R381" s="2">
        <v>0</v>
      </c>
      <c r="S381" s="4">
        <f>IF(C381=0,0,N381/C381)</f>
        <v>0</v>
      </c>
    </row>
    <row r="382" spans="1:19">
      <c r="A382" s="2" t="s">
        <v>800</v>
      </c>
      <c r="B382" s="2" t="s">
        <v>801</v>
      </c>
      <c r="C382" s="3">
        <v>42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42</v>
      </c>
      <c r="N382" s="3">
        <f>SUM(D382:M382)</f>
        <v>0</v>
      </c>
      <c r="O382" s="3" t="s">
        <v>693</v>
      </c>
      <c r="P382" s="2" t="s">
        <v>22</v>
      </c>
      <c r="Q382" s="2" t="s">
        <v>23</v>
      </c>
      <c r="R382" s="2">
        <v>0</v>
      </c>
      <c r="S382" s="4">
        <f>IF(C382=0,0,N382/C382)</f>
        <v>0</v>
      </c>
    </row>
    <row r="383" spans="1:19">
      <c r="A383" s="2" t="s">
        <v>802</v>
      </c>
      <c r="B383" s="2" t="s">
        <v>803</v>
      </c>
      <c r="C383" s="3">
        <v>42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42</v>
      </c>
      <c r="N383" s="3">
        <f>SUM(D383:M383)</f>
        <v>0</v>
      </c>
      <c r="O383" s="3" t="s">
        <v>693</v>
      </c>
      <c r="P383" s="2" t="s">
        <v>22</v>
      </c>
      <c r="Q383" s="2" t="s">
        <v>23</v>
      </c>
      <c r="R383" s="2">
        <v>0</v>
      </c>
      <c r="S383" s="4">
        <f>IF(C383=0,0,N383/C383)</f>
        <v>0</v>
      </c>
    </row>
    <row r="384" spans="1:19">
      <c r="A384" s="2" t="s">
        <v>804</v>
      </c>
      <c r="B384" s="2" t="s">
        <v>805</v>
      </c>
      <c r="C384" s="3">
        <v>25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25</v>
      </c>
      <c r="N384" s="3">
        <f>SUM(D384:M384)</f>
        <v>0</v>
      </c>
      <c r="O384" s="3" t="s">
        <v>693</v>
      </c>
      <c r="P384" s="2" t="s">
        <v>22</v>
      </c>
      <c r="Q384" s="2" t="s">
        <v>23</v>
      </c>
      <c r="R384" s="2">
        <v>0</v>
      </c>
      <c r="S384" s="4">
        <f>IF(C384=0,0,N384/C384)</f>
        <v>0</v>
      </c>
    </row>
    <row r="385" spans="1:19">
      <c r="A385" s="2" t="s">
        <v>806</v>
      </c>
      <c r="B385" s="2" t="s">
        <v>807</v>
      </c>
      <c r="C385" s="3">
        <v>30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30</v>
      </c>
      <c r="N385" s="3">
        <f>SUM(D385:M385)</f>
        <v>0</v>
      </c>
      <c r="O385" s="3" t="s">
        <v>693</v>
      </c>
      <c r="P385" s="2" t="s">
        <v>22</v>
      </c>
      <c r="Q385" s="2" t="s">
        <v>23</v>
      </c>
      <c r="R385" s="2">
        <v>0</v>
      </c>
      <c r="S385" s="4">
        <f>IF(C385=0,0,N385/C385)</f>
        <v>0</v>
      </c>
    </row>
    <row r="386" spans="1:19">
      <c r="A386" s="2" t="s">
        <v>808</v>
      </c>
      <c r="B386" s="2" t="s">
        <v>809</v>
      </c>
      <c r="C386" s="3">
        <v>400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400</v>
      </c>
      <c r="N386" s="3">
        <f>SUM(D386:M386)</f>
        <v>0</v>
      </c>
      <c r="O386" s="3" t="s">
        <v>693</v>
      </c>
      <c r="P386" s="2" t="s">
        <v>22</v>
      </c>
      <c r="Q386" s="2" t="s">
        <v>23</v>
      </c>
      <c r="R386" s="2">
        <v>0</v>
      </c>
      <c r="S386" s="4">
        <f>IF(C386=0,0,N386/C386)</f>
        <v>0</v>
      </c>
    </row>
    <row r="387" spans="1:19">
      <c r="A387" s="2" t="s">
        <v>810</v>
      </c>
      <c r="B387" s="2" t="s">
        <v>811</v>
      </c>
      <c r="C387" s="3">
        <v>750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750</v>
      </c>
      <c r="N387" s="3">
        <f>SUM(D387:M387)</f>
        <v>0</v>
      </c>
      <c r="O387" s="3" t="s">
        <v>693</v>
      </c>
      <c r="P387" s="2" t="s">
        <v>22</v>
      </c>
      <c r="Q387" s="2" t="s">
        <v>23</v>
      </c>
      <c r="R387" s="2">
        <v>0</v>
      </c>
      <c r="S387" s="4">
        <f>IF(C387=0,0,N387/C387)</f>
        <v>0</v>
      </c>
    </row>
    <row r="388" spans="1:19">
      <c r="A388" s="2" t="s">
        <v>812</v>
      </c>
      <c r="B388" s="2" t="s">
        <v>813</v>
      </c>
      <c r="C388" s="3">
        <v>85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85</v>
      </c>
      <c r="N388" s="3">
        <f>SUM(D388:M388)</f>
        <v>0</v>
      </c>
      <c r="O388" s="3" t="s">
        <v>693</v>
      </c>
      <c r="P388" s="2" t="s">
        <v>22</v>
      </c>
      <c r="Q388" s="2" t="s">
        <v>23</v>
      </c>
      <c r="R388" s="2">
        <v>0</v>
      </c>
      <c r="S388" s="4">
        <f>IF(C388=0,0,N388/C388)</f>
        <v>0</v>
      </c>
    </row>
    <row r="389" spans="1:19">
      <c r="A389" s="2" t="s">
        <v>814</v>
      </c>
      <c r="B389" s="2" t="s">
        <v>815</v>
      </c>
      <c r="C389" s="3">
        <v>60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60</v>
      </c>
      <c r="N389" s="3">
        <f>SUM(D389:M389)</f>
        <v>0</v>
      </c>
      <c r="O389" s="3" t="s">
        <v>693</v>
      </c>
      <c r="P389" s="2" t="s">
        <v>22</v>
      </c>
      <c r="Q389" s="2" t="s">
        <v>23</v>
      </c>
      <c r="R389" s="2">
        <v>0</v>
      </c>
      <c r="S389" s="4">
        <f>IF(C389=0,0,N389/C389)</f>
        <v>0</v>
      </c>
    </row>
    <row r="390" spans="1:19">
      <c r="A390" s="2" t="s">
        <v>816</v>
      </c>
      <c r="B390" s="2" t="s">
        <v>817</v>
      </c>
      <c r="C390" s="3">
        <v>51926.66</v>
      </c>
      <c r="D390" s="3">
        <v>75219.25999999999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f>SUM(D390:M390)</f>
        <v>0</v>
      </c>
      <c r="O390" s="3" t="s">
        <v>21</v>
      </c>
      <c r="P390" s="2" t="s">
        <v>22</v>
      </c>
      <c r="Q390" s="2" t="s">
        <v>343</v>
      </c>
      <c r="R390" s="2" t="s">
        <v>216</v>
      </c>
      <c r="S390" s="4">
        <f>IF(C390=0,0,N390/C390)</f>
        <v>0</v>
      </c>
    </row>
    <row r="391" spans="1:19">
      <c r="A391" s="2" t="s">
        <v>818</v>
      </c>
      <c r="B391" s="2" t="s">
        <v>819</v>
      </c>
      <c r="C391" s="3">
        <v>141408</v>
      </c>
      <c r="D391" s="3">
        <v>397322.01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f>SUM(D391:M391)</f>
        <v>0</v>
      </c>
      <c r="O391" s="3" t="s">
        <v>21</v>
      </c>
      <c r="P391" s="2" t="s">
        <v>22</v>
      </c>
      <c r="Q391" s="2" t="s">
        <v>343</v>
      </c>
      <c r="R391" s="2" t="s">
        <v>216</v>
      </c>
      <c r="S391" s="4">
        <f>IF(C391=0,0,N391/C391)</f>
        <v>0</v>
      </c>
    </row>
    <row r="392" spans="1:19">
      <c r="A392" s="2" t="s">
        <v>820</v>
      </c>
      <c r="B392" s="2" t="s">
        <v>821</v>
      </c>
      <c r="C392" s="3">
        <v>7270000</v>
      </c>
      <c r="D392" s="3">
        <v>5487436.45</v>
      </c>
      <c r="E392" s="3">
        <v>220000</v>
      </c>
      <c r="F392" s="3">
        <v>242000.0000000001</v>
      </c>
      <c r="G392" s="3">
        <v>220000</v>
      </c>
      <c r="H392" s="3">
        <v>220000</v>
      </c>
      <c r="I392" s="3">
        <v>175000</v>
      </c>
      <c r="J392" s="3">
        <v>175000</v>
      </c>
      <c r="K392" s="3">
        <v>150000</v>
      </c>
      <c r="L392" s="3">
        <v>100000</v>
      </c>
      <c r="M392" s="3">
        <v>67763.54999999981</v>
      </c>
      <c r="N392" s="3">
        <f>SUM(D392:M392)</f>
        <v>0</v>
      </c>
      <c r="O392" s="3" t="s">
        <v>21</v>
      </c>
      <c r="P392" s="2" t="s">
        <v>822</v>
      </c>
      <c r="Q392" s="2">
        <v>0</v>
      </c>
      <c r="R392" s="2">
        <v>0</v>
      </c>
      <c r="S392" s="4">
        <f>IF(C392=0,0,N392/C392)</f>
        <v>0</v>
      </c>
    </row>
    <row r="393" spans="1:19">
      <c r="A393" s="2" t="s">
        <v>823</v>
      </c>
      <c r="B393" s="2" t="s">
        <v>824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f>SUM(D393:M393)</f>
        <v>0</v>
      </c>
      <c r="O393" s="3" t="s">
        <v>180</v>
      </c>
      <c r="P393" s="2" t="s">
        <v>180</v>
      </c>
      <c r="Q393" s="2">
        <v>0</v>
      </c>
      <c r="R393" s="2">
        <v>0</v>
      </c>
      <c r="S393" s="4">
        <f>IF(C393=0,0,N393/C393)</f>
        <v>0</v>
      </c>
    </row>
    <row r="394" spans="1:19">
      <c r="A394" s="2" t="s">
        <v>825</v>
      </c>
      <c r="B394" s="2" t="s">
        <v>826</v>
      </c>
      <c r="C394" s="3">
        <v>50000</v>
      </c>
      <c r="D394" s="3">
        <v>5030</v>
      </c>
      <c r="E394" s="3">
        <v>0</v>
      </c>
      <c r="F394" s="3">
        <v>0</v>
      </c>
      <c r="G394" s="3">
        <v>0</v>
      </c>
      <c r="H394" s="3">
        <v>0</v>
      </c>
      <c r="I394" s="3">
        <v>4970</v>
      </c>
      <c r="J394" s="3">
        <v>10000</v>
      </c>
      <c r="K394" s="3">
        <v>10000</v>
      </c>
      <c r="L394" s="3">
        <v>10000</v>
      </c>
      <c r="M394" s="3">
        <v>10000</v>
      </c>
      <c r="N394" s="3">
        <f>SUM(D394:M394)</f>
        <v>0</v>
      </c>
      <c r="O394" s="3" t="s">
        <v>21</v>
      </c>
      <c r="P394" s="2" t="s">
        <v>822</v>
      </c>
      <c r="Q394" s="2">
        <v>0</v>
      </c>
      <c r="R394" s="2">
        <v>0</v>
      </c>
      <c r="S394" s="4">
        <f>IF(C394=0,0,N394/C394)</f>
        <v>0</v>
      </c>
    </row>
    <row r="395" spans="1:19">
      <c r="A395" s="2" t="s">
        <v>827</v>
      </c>
      <c r="B395" s="2" t="s">
        <v>828</v>
      </c>
      <c r="C395" s="3">
        <v>315000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f>SUM(D395:M395)</f>
        <v>0</v>
      </c>
      <c r="O395" s="3" t="s">
        <v>54</v>
      </c>
      <c r="P395" s="2" t="s">
        <v>55</v>
      </c>
      <c r="Q395" s="2">
        <v>0</v>
      </c>
      <c r="R395" s="2">
        <v>0</v>
      </c>
      <c r="S395" s="4">
        <f>IF(C395=0,0,N395/C395)</f>
        <v>0</v>
      </c>
    </row>
    <row r="396" spans="1:19">
      <c r="A396" s="2" t="s">
        <v>829</v>
      </c>
      <c r="B396" s="2" t="s">
        <v>830</v>
      </c>
      <c r="C396" s="3">
        <v>270000</v>
      </c>
      <c r="D396" s="3">
        <v>82331.19</v>
      </c>
      <c r="E396" s="3">
        <v>0</v>
      </c>
      <c r="F396" s="3">
        <v>0</v>
      </c>
      <c r="G396" s="3">
        <v>27974.15571428571</v>
      </c>
      <c r="H396" s="3">
        <v>27974.15571428571</v>
      </c>
      <c r="I396" s="3">
        <v>27974.15571428571</v>
      </c>
      <c r="J396" s="3">
        <v>0</v>
      </c>
      <c r="K396" s="3">
        <v>0</v>
      </c>
      <c r="L396" s="3">
        <v>0</v>
      </c>
      <c r="M396" s="3">
        <v>0</v>
      </c>
      <c r="N396" s="3">
        <f>SUM(D396:M396)</f>
        <v>0</v>
      </c>
      <c r="O396" s="3" t="s">
        <v>693</v>
      </c>
      <c r="P396" s="2" t="s">
        <v>22</v>
      </c>
      <c r="Q396" s="2" t="s">
        <v>230</v>
      </c>
      <c r="R396" s="2" t="s">
        <v>231</v>
      </c>
      <c r="S396" s="4">
        <f>IF(C396=0,0,N396/C396)</f>
        <v>0</v>
      </c>
    </row>
    <row r="397" spans="1:19">
      <c r="A397" s="2" t="s">
        <v>831</v>
      </c>
      <c r="B397" s="2" t="s">
        <v>832</v>
      </c>
      <c r="C397" s="3">
        <v>260000</v>
      </c>
      <c r="D397" s="3">
        <v>74008.48</v>
      </c>
      <c r="E397" s="3">
        <v>0</v>
      </c>
      <c r="F397" s="3">
        <v>0</v>
      </c>
      <c r="G397" s="3">
        <v>27641.78</v>
      </c>
      <c r="H397" s="3">
        <v>27641.78</v>
      </c>
      <c r="I397" s="3">
        <v>27641.78</v>
      </c>
      <c r="J397" s="3">
        <v>0</v>
      </c>
      <c r="K397" s="3">
        <v>0</v>
      </c>
      <c r="L397" s="3">
        <v>0</v>
      </c>
      <c r="M397" s="3">
        <v>0</v>
      </c>
      <c r="N397" s="3">
        <f>SUM(D397:M397)</f>
        <v>0</v>
      </c>
      <c r="O397" s="3" t="s">
        <v>693</v>
      </c>
      <c r="P397" s="2" t="s">
        <v>22</v>
      </c>
      <c r="Q397" s="2" t="s">
        <v>230</v>
      </c>
      <c r="R397" s="2" t="s">
        <v>231</v>
      </c>
      <c r="S397" s="4">
        <f>IF(C397=0,0,N397/C397)</f>
        <v>0</v>
      </c>
    </row>
    <row r="398" spans="1:19">
      <c r="A398" s="2" t="s">
        <v>833</v>
      </c>
      <c r="B398" s="2" t="s">
        <v>834</v>
      </c>
      <c r="C398" s="3">
        <v>687620.75</v>
      </c>
      <c r="D398" s="3">
        <v>558135</v>
      </c>
      <c r="E398" s="3">
        <v>47573.75</v>
      </c>
      <c r="F398" s="3">
        <v>20000</v>
      </c>
      <c r="G398" s="3">
        <v>20000</v>
      </c>
      <c r="H398" s="3">
        <v>10000</v>
      </c>
      <c r="I398" s="3">
        <v>10000</v>
      </c>
      <c r="J398" s="3">
        <v>10000</v>
      </c>
      <c r="K398" s="3">
        <v>10000</v>
      </c>
      <c r="L398" s="3">
        <v>0</v>
      </c>
      <c r="M398" s="3">
        <v>0</v>
      </c>
      <c r="N398" s="3">
        <f>SUM(D398:M398)</f>
        <v>0</v>
      </c>
      <c r="O398" s="3" t="s">
        <v>21</v>
      </c>
      <c r="P398" s="2" t="s">
        <v>186</v>
      </c>
      <c r="Q398" s="2">
        <v>0</v>
      </c>
      <c r="R398" s="2">
        <v>0</v>
      </c>
      <c r="S398" s="4">
        <f>IF(C398=0,0,N398/C398)</f>
        <v>0</v>
      </c>
    </row>
    <row r="399" spans="1:19">
      <c r="A399" s="2" t="s">
        <v>835</v>
      </c>
      <c r="B399" s="2" t="s">
        <v>836</v>
      </c>
      <c r="C399" s="3">
        <v>648295.5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f>SUM(D399:M399)</f>
        <v>0</v>
      </c>
      <c r="O399" s="3" t="s">
        <v>54</v>
      </c>
      <c r="P399" s="2" t="s">
        <v>55</v>
      </c>
      <c r="Q399" s="2">
        <v>0</v>
      </c>
      <c r="R399" s="2">
        <v>0</v>
      </c>
      <c r="S399" s="4">
        <f>IF(C399=0,0,N399/C399)</f>
        <v>0</v>
      </c>
    </row>
    <row r="400" spans="1:19">
      <c r="A400" s="2" t="s">
        <v>837</v>
      </c>
      <c r="B400" s="2" t="s">
        <v>838</v>
      </c>
      <c r="C400" s="3">
        <v>1150000</v>
      </c>
      <c r="D400" s="3">
        <v>783597.85</v>
      </c>
      <c r="E400" s="3">
        <v>60000</v>
      </c>
      <c r="F400" s="3">
        <v>60000</v>
      </c>
      <c r="G400" s="3">
        <v>50000</v>
      </c>
      <c r="H400" s="3">
        <v>50000</v>
      </c>
      <c r="I400" s="3">
        <v>50000</v>
      </c>
      <c r="J400" s="3">
        <v>50000</v>
      </c>
      <c r="K400" s="3">
        <v>30000</v>
      </c>
      <c r="L400" s="3">
        <v>29031.58999999997</v>
      </c>
      <c r="M400" s="3">
        <v>0</v>
      </c>
      <c r="N400" s="3">
        <f>SUM(D400:M400)</f>
        <v>0</v>
      </c>
      <c r="O400" s="3" t="s">
        <v>21</v>
      </c>
      <c r="P400" s="2" t="s">
        <v>355</v>
      </c>
      <c r="Q400" s="2">
        <v>0</v>
      </c>
      <c r="R400" s="2">
        <v>0</v>
      </c>
      <c r="S400" s="4">
        <f>IF(C400=0,0,N400/C400)</f>
        <v>0</v>
      </c>
    </row>
    <row r="401" spans="1:19">
      <c r="A401" s="2" t="s">
        <v>839</v>
      </c>
      <c r="B401" s="2" t="s">
        <v>840</v>
      </c>
      <c r="C401" s="3">
        <v>138034</v>
      </c>
      <c r="D401" s="3">
        <v>119118.41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10000</v>
      </c>
      <c r="M401" s="3">
        <v>8915.589999999997</v>
      </c>
      <c r="N401" s="3">
        <f>SUM(D401:M401)</f>
        <v>0</v>
      </c>
      <c r="O401" s="3" t="s">
        <v>21</v>
      </c>
      <c r="P401" s="2" t="s">
        <v>22</v>
      </c>
      <c r="Q401" s="2" t="s">
        <v>841</v>
      </c>
      <c r="R401" s="2" t="s">
        <v>841</v>
      </c>
      <c r="S401" s="4">
        <f>IF(C401=0,0,N401/C401)</f>
        <v>0</v>
      </c>
    </row>
    <row r="402" spans="1:19">
      <c r="A402" s="2" t="s">
        <v>842</v>
      </c>
      <c r="B402" s="2" t="s">
        <v>843</v>
      </c>
      <c r="C402" s="3">
        <v>90000</v>
      </c>
      <c r="D402" s="3">
        <v>84407.41</v>
      </c>
      <c r="E402" s="3">
        <v>607.0539999999994</v>
      </c>
      <c r="F402" s="3">
        <v>607.0539999999994</v>
      </c>
      <c r="G402" s="3">
        <v>607.0539999999994</v>
      </c>
      <c r="H402" s="3">
        <v>607.0539999999994</v>
      </c>
      <c r="I402" s="3">
        <v>607.0539999999994</v>
      </c>
      <c r="J402" s="3">
        <v>607.0539999999994</v>
      </c>
      <c r="K402" s="3">
        <v>607.0539999999994</v>
      </c>
      <c r="L402" s="3">
        <v>607.0539999999994</v>
      </c>
      <c r="M402" s="3">
        <v>607.0539999999994</v>
      </c>
      <c r="N402" s="3">
        <f>SUM(D402:M402)</f>
        <v>0</v>
      </c>
      <c r="O402" s="3" t="s">
        <v>185</v>
      </c>
      <c r="P402" s="2" t="s">
        <v>822</v>
      </c>
      <c r="Q402" s="2">
        <v>0</v>
      </c>
      <c r="R402" s="2">
        <v>0</v>
      </c>
      <c r="S402" s="4">
        <f>IF(C402=0,0,N402/C402)</f>
        <v>0</v>
      </c>
    </row>
    <row r="403" spans="1:19">
      <c r="A403" s="2" t="s">
        <v>844</v>
      </c>
      <c r="B403" s="2" t="s">
        <v>845</v>
      </c>
      <c r="C403" s="3">
        <v>8710.4</v>
      </c>
      <c r="D403" s="3">
        <v>6193.68</v>
      </c>
      <c r="E403" s="3">
        <v>251.6719999999999</v>
      </c>
      <c r="F403" s="3">
        <v>251.6719999999999</v>
      </c>
      <c r="G403" s="3">
        <v>251.6719999999999</v>
      </c>
      <c r="H403" s="3">
        <v>251.6719999999999</v>
      </c>
      <c r="I403" s="3">
        <v>251.6719999999999</v>
      </c>
      <c r="J403" s="3">
        <v>251.6719999999999</v>
      </c>
      <c r="K403" s="3">
        <v>251.6719999999999</v>
      </c>
      <c r="L403" s="3">
        <v>251.6719999999999</v>
      </c>
      <c r="M403" s="3">
        <v>251.6719999999999</v>
      </c>
      <c r="N403" s="3">
        <f>SUM(D403:M403)</f>
        <v>0</v>
      </c>
      <c r="O403" s="3" t="s">
        <v>185</v>
      </c>
      <c r="P403" s="2" t="s">
        <v>822</v>
      </c>
      <c r="Q403" s="2">
        <v>0</v>
      </c>
      <c r="R403" s="2">
        <v>0</v>
      </c>
      <c r="S403" s="4">
        <f>IF(C403=0,0,N403/C403)</f>
        <v>0</v>
      </c>
    </row>
    <row r="404" spans="1:19">
      <c r="A404" s="2" t="s">
        <v>846</v>
      </c>
      <c r="B404" s="2" t="s">
        <v>847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f>SUM(D404:M404)</f>
        <v>0</v>
      </c>
      <c r="O404" s="3" t="s">
        <v>180</v>
      </c>
      <c r="P404" s="2" t="s">
        <v>180</v>
      </c>
      <c r="Q404" s="2">
        <v>0</v>
      </c>
      <c r="R404" s="2">
        <v>0</v>
      </c>
      <c r="S404" s="4">
        <f>IF(C404=0,0,N404/C404)</f>
        <v>0</v>
      </c>
    </row>
    <row r="405" spans="1:19">
      <c r="A405" s="2" t="s">
        <v>848</v>
      </c>
      <c r="B405" s="2" t="s">
        <v>849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f>SUM(D405:M405)</f>
        <v>0</v>
      </c>
      <c r="O405" s="3" t="s">
        <v>180</v>
      </c>
      <c r="P405" s="2" t="s">
        <v>180</v>
      </c>
      <c r="Q405" s="2">
        <v>0</v>
      </c>
      <c r="R405" s="2">
        <v>0</v>
      </c>
      <c r="S405" s="4">
        <f>IF(C405=0,0,N405/C405)</f>
        <v>0</v>
      </c>
    </row>
    <row r="406" spans="1:19">
      <c r="A406" s="2" t="s">
        <v>850</v>
      </c>
      <c r="B406" s="2" t="s">
        <v>851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f>SUM(D406:M406)</f>
        <v>0</v>
      </c>
      <c r="O406" s="3" t="s">
        <v>180</v>
      </c>
      <c r="P406" s="2" t="s">
        <v>180</v>
      </c>
      <c r="Q406" s="2">
        <v>0</v>
      </c>
      <c r="R406" s="2">
        <v>0</v>
      </c>
      <c r="S406" s="4">
        <f>IF(C406=0,0,N406/C406)</f>
        <v>0</v>
      </c>
    </row>
    <row r="407" spans="1:19">
      <c r="A407" s="2" t="s">
        <v>852</v>
      </c>
      <c r="B407" s="2" t="s">
        <v>853</v>
      </c>
      <c r="C407" s="3">
        <v>55000</v>
      </c>
      <c r="D407" s="3">
        <v>45283.5</v>
      </c>
      <c r="E407" s="3">
        <v>1270.174</v>
      </c>
      <c r="F407" s="3">
        <v>1270.174</v>
      </c>
      <c r="G407" s="3">
        <v>1270.174</v>
      </c>
      <c r="H407" s="3">
        <v>1270.174</v>
      </c>
      <c r="I407" s="3">
        <v>1270.174</v>
      </c>
      <c r="J407" s="3">
        <v>1270.174</v>
      </c>
      <c r="K407" s="3">
        <v>1270.174</v>
      </c>
      <c r="L407" s="3">
        <v>1270.174</v>
      </c>
      <c r="M407" s="3">
        <v>1270.174</v>
      </c>
      <c r="N407" s="3">
        <f>SUM(D407:M407)</f>
        <v>0</v>
      </c>
      <c r="O407" s="3" t="s">
        <v>185</v>
      </c>
      <c r="P407" s="2" t="s">
        <v>822</v>
      </c>
      <c r="Q407" s="2">
        <v>0</v>
      </c>
      <c r="R407" s="2">
        <v>0</v>
      </c>
      <c r="S407" s="4">
        <f>IF(C407=0,0,N407/C407)</f>
        <v>0</v>
      </c>
    </row>
    <row r="408" spans="1:19">
      <c r="A408" s="2" t="s">
        <v>854</v>
      </c>
      <c r="B408" s="2" t="s">
        <v>855</v>
      </c>
      <c r="C408" s="3">
        <v>90000</v>
      </c>
      <c r="D408" s="3">
        <v>65350.32</v>
      </c>
      <c r="E408" s="3">
        <v>2819.837</v>
      </c>
      <c r="F408" s="3">
        <v>2819.837</v>
      </c>
      <c r="G408" s="3">
        <v>2819.837</v>
      </c>
      <c r="H408" s="3">
        <v>2819.837</v>
      </c>
      <c r="I408" s="3">
        <v>2819.837</v>
      </c>
      <c r="J408" s="3">
        <v>2819.837</v>
      </c>
      <c r="K408" s="3">
        <v>2819.837</v>
      </c>
      <c r="L408" s="3">
        <v>2819.837</v>
      </c>
      <c r="M408" s="3">
        <v>2819.837</v>
      </c>
      <c r="N408" s="3">
        <f>SUM(D408:M408)</f>
        <v>0</v>
      </c>
      <c r="O408" s="3" t="s">
        <v>185</v>
      </c>
      <c r="P408" s="2" t="s">
        <v>822</v>
      </c>
      <c r="Q408" s="2">
        <v>0</v>
      </c>
      <c r="R408" s="2">
        <v>0</v>
      </c>
      <c r="S408" s="4">
        <f>IF(C408=0,0,N408/C408)</f>
        <v>0</v>
      </c>
    </row>
    <row r="409" spans="1:19">
      <c r="A409" s="2" t="s">
        <v>856</v>
      </c>
      <c r="B409" s="2" t="s">
        <v>857</v>
      </c>
      <c r="C409" s="3">
        <v>18500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f>SUM(D409:M409)</f>
        <v>0</v>
      </c>
      <c r="O409" s="3" t="s">
        <v>54</v>
      </c>
      <c r="P409" s="2" t="s">
        <v>55</v>
      </c>
      <c r="Q409" s="2">
        <v>0</v>
      </c>
      <c r="R409" s="2">
        <v>0</v>
      </c>
      <c r="S409" s="4">
        <f>IF(C409=0,0,N409/C409)</f>
        <v>0</v>
      </c>
    </row>
    <row r="410" spans="1:19">
      <c r="A410" s="2" t="s">
        <v>858</v>
      </c>
      <c r="B410" s="2" t="s">
        <v>859</v>
      </c>
      <c r="C410" s="3">
        <v>29506.48</v>
      </c>
      <c r="D410" s="3">
        <v>20259</v>
      </c>
      <c r="E410" s="3">
        <v>978.539</v>
      </c>
      <c r="F410" s="3">
        <v>978.539</v>
      </c>
      <c r="G410" s="3">
        <v>978.539</v>
      </c>
      <c r="H410" s="3">
        <v>978.539</v>
      </c>
      <c r="I410" s="3">
        <v>978.539</v>
      </c>
      <c r="J410" s="3">
        <v>978.539</v>
      </c>
      <c r="K410" s="3">
        <v>978.539</v>
      </c>
      <c r="L410" s="3">
        <v>978.539</v>
      </c>
      <c r="M410" s="3">
        <v>978.539</v>
      </c>
      <c r="N410" s="3">
        <f>SUM(D410:M410)</f>
        <v>0</v>
      </c>
      <c r="O410" s="3" t="s">
        <v>185</v>
      </c>
      <c r="P410" s="2" t="s">
        <v>822</v>
      </c>
      <c r="Q410" s="2">
        <v>0</v>
      </c>
      <c r="R410" s="2">
        <v>0</v>
      </c>
      <c r="S410" s="4">
        <f>IF(C410=0,0,N410/C410)</f>
        <v>0</v>
      </c>
    </row>
    <row r="411" spans="1:19">
      <c r="A411" s="2" t="s">
        <v>860</v>
      </c>
      <c r="B411" s="2" t="s">
        <v>861</v>
      </c>
      <c r="C411" s="3">
        <v>18500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f>SUM(D411:M411)</f>
        <v>0</v>
      </c>
      <c r="O411" s="3" t="s">
        <v>54</v>
      </c>
      <c r="P411" s="2" t="s">
        <v>55</v>
      </c>
      <c r="Q411" s="2">
        <v>0</v>
      </c>
      <c r="R411" s="2">
        <v>0</v>
      </c>
      <c r="S411" s="4">
        <f>IF(C411=0,0,N411/C411)</f>
        <v>0</v>
      </c>
    </row>
    <row r="412" spans="1:19">
      <c r="A412" s="2" t="s">
        <v>862</v>
      </c>
      <c r="B412" s="2" t="s">
        <v>863</v>
      </c>
      <c r="C412" s="3">
        <v>305000</v>
      </c>
      <c r="D412" s="3">
        <v>168441.5</v>
      </c>
      <c r="E412" s="3">
        <v>20000</v>
      </c>
      <c r="F412" s="3">
        <v>20000</v>
      </c>
      <c r="G412" s="3">
        <v>20000</v>
      </c>
      <c r="H412" s="3">
        <v>20000</v>
      </c>
      <c r="I412" s="3">
        <v>20000</v>
      </c>
      <c r="J412" s="3">
        <v>20000</v>
      </c>
      <c r="K412" s="3">
        <v>10000</v>
      </c>
      <c r="L412" s="3">
        <v>5000</v>
      </c>
      <c r="M412" s="3">
        <v>400.9769999999844</v>
      </c>
      <c r="N412" s="3">
        <f>SUM(D412:M412)</f>
        <v>0</v>
      </c>
      <c r="O412" s="3" t="s">
        <v>21</v>
      </c>
      <c r="P412" s="2" t="s">
        <v>822</v>
      </c>
      <c r="Q412" s="2">
        <v>0</v>
      </c>
      <c r="R412" s="2">
        <v>0</v>
      </c>
      <c r="S412" s="4">
        <f>IF(C412=0,0,N412/C412)</f>
        <v>0</v>
      </c>
    </row>
    <row r="413" spans="1:19">
      <c r="A413" s="2" t="s">
        <v>864</v>
      </c>
      <c r="B413" s="2" t="s">
        <v>865</v>
      </c>
      <c r="C413" s="3">
        <v>1110000</v>
      </c>
      <c r="D413" s="3">
        <v>881914.01</v>
      </c>
      <c r="E413" s="3">
        <v>34560</v>
      </c>
      <c r="F413" s="3">
        <v>34560</v>
      </c>
      <c r="G413" s="3">
        <v>34560</v>
      </c>
      <c r="H413" s="3">
        <v>30000</v>
      </c>
      <c r="I413" s="3">
        <v>25000</v>
      </c>
      <c r="J413" s="3">
        <v>25000</v>
      </c>
      <c r="K413" s="3">
        <v>17280</v>
      </c>
      <c r="L413" s="3">
        <v>15000</v>
      </c>
      <c r="M413" s="3">
        <v>12125.98999999999</v>
      </c>
      <c r="N413" s="3">
        <f>SUM(D413:M413)</f>
        <v>0</v>
      </c>
      <c r="O413" s="3" t="s">
        <v>21</v>
      </c>
      <c r="P413" s="2" t="s">
        <v>22</v>
      </c>
      <c r="Q413" s="2" t="s">
        <v>230</v>
      </c>
      <c r="R413" s="2" t="s">
        <v>231</v>
      </c>
      <c r="S413" s="4">
        <f>IF(C413=0,0,N413/C413)</f>
        <v>0</v>
      </c>
    </row>
    <row r="414" spans="1:19">
      <c r="A414" s="2" t="s">
        <v>866</v>
      </c>
      <c r="B414" s="2" t="s">
        <v>229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f>SUM(D414:M414)</f>
        <v>0</v>
      </c>
      <c r="O414" s="3" t="s">
        <v>180</v>
      </c>
      <c r="P414" s="2" t="s">
        <v>180</v>
      </c>
      <c r="Q414" s="2">
        <v>0</v>
      </c>
      <c r="R414" s="2">
        <v>0</v>
      </c>
      <c r="S414" s="4">
        <f>IF(C414=0,0,N414/C414)</f>
        <v>0</v>
      </c>
    </row>
    <row r="415" spans="1:19">
      <c r="A415" s="2" t="s">
        <v>867</v>
      </c>
      <c r="B415" s="2" t="s">
        <v>868</v>
      </c>
      <c r="C415" s="3">
        <v>160347.74</v>
      </c>
      <c r="D415" s="3">
        <v>87752.55</v>
      </c>
      <c r="E415" s="3">
        <v>10000</v>
      </c>
      <c r="F415" s="3">
        <v>10000</v>
      </c>
      <c r="G415" s="3">
        <v>10000</v>
      </c>
      <c r="H415" s="3">
        <v>5000</v>
      </c>
      <c r="I415" s="3">
        <v>5000</v>
      </c>
      <c r="J415" s="3">
        <v>5000</v>
      </c>
      <c r="K415" s="3">
        <v>5000</v>
      </c>
      <c r="L415" s="3">
        <v>5000</v>
      </c>
      <c r="M415" s="3">
        <v>2988.359999999986</v>
      </c>
      <c r="N415" s="3">
        <f>SUM(D415:M415)</f>
        <v>0</v>
      </c>
      <c r="O415" s="3" t="s">
        <v>21</v>
      </c>
      <c r="P415" s="2" t="s">
        <v>869</v>
      </c>
      <c r="Q415" s="2">
        <v>0</v>
      </c>
      <c r="R415" s="2">
        <v>0</v>
      </c>
      <c r="S415" s="4">
        <f>IF(C415=0,0,N415/C415)</f>
        <v>0</v>
      </c>
    </row>
    <row r="416" spans="1:19">
      <c r="A416" s="2" t="s">
        <v>870</v>
      </c>
      <c r="B416" s="2" t="s">
        <v>871</v>
      </c>
      <c r="C416" s="3">
        <v>158001.22</v>
      </c>
      <c r="D416" s="3">
        <v>154957.01</v>
      </c>
      <c r="E416" s="3">
        <v>3044.209999999992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f>SUM(D416:M416)</f>
        <v>0</v>
      </c>
      <c r="O416" s="3" t="s">
        <v>21</v>
      </c>
      <c r="P416" s="2" t="s">
        <v>869</v>
      </c>
      <c r="Q416" s="2">
        <v>0</v>
      </c>
      <c r="R416" s="2">
        <v>0</v>
      </c>
      <c r="S416" s="4">
        <f>IF(C416=0,0,N416/C416)</f>
        <v>0</v>
      </c>
    </row>
    <row r="417" spans="1:19">
      <c r="A417" s="2" t="s">
        <v>872</v>
      </c>
      <c r="B417" s="2" t="s">
        <v>873</v>
      </c>
      <c r="C417" s="3">
        <v>111000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f>SUM(D417:M417)</f>
        <v>0</v>
      </c>
      <c r="O417" s="3" t="s">
        <v>54</v>
      </c>
      <c r="P417" s="2" t="s">
        <v>55</v>
      </c>
      <c r="Q417" s="2">
        <v>0</v>
      </c>
      <c r="R417" s="2">
        <v>0</v>
      </c>
      <c r="S417" s="4">
        <f>IF(C417=0,0,N417/C417)</f>
        <v>0</v>
      </c>
    </row>
    <row r="418" spans="1:19">
      <c r="A418" s="2" t="s">
        <v>874</v>
      </c>
      <c r="B418" s="2" t="s">
        <v>875</v>
      </c>
      <c r="C418" s="3">
        <v>561000</v>
      </c>
      <c r="D418" s="3">
        <v>466172.95</v>
      </c>
      <c r="E418" s="3">
        <v>13499.21444444444</v>
      </c>
      <c r="F418" s="3">
        <v>13499.21444444444</v>
      </c>
      <c r="G418" s="3">
        <v>13499.21444444444</v>
      </c>
      <c r="H418" s="3">
        <v>13499.21444444444</v>
      </c>
      <c r="I418" s="3">
        <v>13499.21444444444</v>
      </c>
      <c r="J418" s="3">
        <v>13499.21444444444</v>
      </c>
      <c r="K418" s="3">
        <v>13110.3144444444</v>
      </c>
      <c r="L418" s="3">
        <v>0</v>
      </c>
      <c r="M418" s="3">
        <v>0</v>
      </c>
      <c r="N418" s="3">
        <f>SUM(D418:M418)</f>
        <v>0</v>
      </c>
      <c r="O418" s="3" t="s">
        <v>21</v>
      </c>
      <c r="P418" s="2" t="s">
        <v>822</v>
      </c>
      <c r="Q418" s="2">
        <v>0</v>
      </c>
      <c r="R418" s="2">
        <v>0</v>
      </c>
      <c r="S418" s="4">
        <f>IF(C418=0,0,N418/C418)</f>
        <v>0</v>
      </c>
    </row>
    <row r="419" spans="1:19">
      <c r="A419" s="2" t="s">
        <v>876</v>
      </c>
      <c r="B419" s="2" t="s">
        <v>877</v>
      </c>
      <c r="C419" s="3">
        <v>55000</v>
      </c>
      <c r="D419" s="3">
        <v>38878.87</v>
      </c>
      <c r="E419" s="3">
        <v>1612.113</v>
      </c>
      <c r="F419" s="3">
        <v>1612.113</v>
      </c>
      <c r="G419" s="3">
        <v>1612.113</v>
      </c>
      <c r="H419" s="3">
        <v>1612.113</v>
      </c>
      <c r="I419" s="3">
        <v>1612.113</v>
      </c>
      <c r="J419" s="3">
        <v>1612.113</v>
      </c>
      <c r="K419" s="3">
        <v>1612.113</v>
      </c>
      <c r="L419" s="3">
        <v>1612.113</v>
      </c>
      <c r="M419" s="3">
        <v>1612.113</v>
      </c>
      <c r="N419" s="3">
        <f>SUM(D419:M419)</f>
        <v>0</v>
      </c>
      <c r="O419" s="3" t="s">
        <v>185</v>
      </c>
      <c r="P419" s="2" t="s">
        <v>822</v>
      </c>
      <c r="Q419" s="2">
        <v>0</v>
      </c>
      <c r="R419" s="2">
        <v>0</v>
      </c>
      <c r="S419" s="4">
        <f>IF(C419=0,0,N419/C419)</f>
        <v>0</v>
      </c>
    </row>
    <row r="420" spans="1:19">
      <c r="A420" s="2" t="s">
        <v>878</v>
      </c>
      <c r="B420" s="2" t="s">
        <v>879</v>
      </c>
      <c r="C420" s="3">
        <v>640000</v>
      </c>
      <c r="D420" s="3">
        <v>598973.36</v>
      </c>
      <c r="E420" s="3">
        <v>10174.40454545454</v>
      </c>
      <c r="F420" s="3">
        <v>10174.40454545454</v>
      </c>
      <c r="G420" s="3">
        <v>10174.40454545454</v>
      </c>
      <c r="H420" s="3">
        <v>10174.40454545454</v>
      </c>
      <c r="I420" s="3">
        <v>10174.40454545454</v>
      </c>
      <c r="J420" s="3">
        <v>10174.40454545454</v>
      </c>
      <c r="K420" s="3">
        <v>10174.40454545454</v>
      </c>
      <c r="L420" s="3">
        <v>9770.243636363652</v>
      </c>
      <c r="M420" s="3">
        <v>0</v>
      </c>
      <c r="N420" s="3">
        <f>SUM(D420:M420)</f>
        <v>0</v>
      </c>
      <c r="O420" s="3" t="s">
        <v>185</v>
      </c>
      <c r="P420" s="2" t="s">
        <v>355</v>
      </c>
      <c r="Q420" s="2">
        <v>0</v>
      </c>
      <c r="R420" s="2">
        <v>0</v>
      </c>
      <c r="S420" s="4">
        <f>IF(C420=0,0,N420/C420)</f>
        <v>0</v>
      </c>
    </row>
    <row r="421" spans="1:19">
      <c r="A421" s="2" t="s">
        <v>880</v>
      </c>
      <c r="B421" s="2" t="s">
        <v>881</v>
      </c>
      <c r="C421" s="3">
        <v>1000000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f>SUM(D421:M421)</f>
        <v>0</v>
      </c>
      <c r="O421" s="3" t="s">
        <v>54</v>
      </c>
      <c r="P421" s="2" t="s">
        <v>55</v>
      </c>
      <c r="Q421" s="2">
        <v>0</v>
      </c>
      <c r="R421" s="2">
        <v>0</v>
      </c>
      <c r="S421" s="4">
        <f>IF(C421=0,0,N421/C421)</f>
        <v>0</v>
      </c>
    </row>
    <row r="422" spans="1:19">
      <c r="A422" s="2" t="s">
        <v>882</v>
      </c>
      <c r="B422" s="2" t="s">
        <v>883</v>
      </c>
      <c r="C422" s="3">
        <v>500000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f>SUM(D422:M422)</f>
        <v>0</v>
      </c>
      <c r="O422" s="3" t="s">
        <v>54</v>
      </c>
      <c r="P422" s="2" t="s">
        <v>55</v>
      </c>
      <c r="Q422" s="2">
        <v>0</v>
      </c>
      <c r="R422" s="2">
        <v>0</v>
      </c>
      <c r="S422" s="4">
        <f>IF(C422=0,0,N422/C422)</f>
        <v>0</v>
      </c>
    </row>
    <row r="423" spans="1:19">
      <c r="A423" s="2" t="s">
        <v>884</v>
      </c>
      <c r="B423" s="2" t="s">
        <v>885</v>
      </c>
      <c r="C423" s="3">
        <v>265722.37</v>
      </c>
      <c r="D423" s="3">
        <v>225352.8</v>
      </c>
      <c r="E423" s="3">
        <v>9200</v>
      </c>
      <c r="F423" s="3">
        <v>0</v>
      </c>
      <c r="G423" s="3">
        <v>0</v>
      </c>
      <c r="H423" s="3">
        <v>6440</v>
      </c>
      <c r="I423" s="3">
        <v>0</v>
      </c>
      <c r="J423" s="3">
        <v>4600</v>
      </c>
      <c r="K423" s="3">
        <v>0</v>
      </c>
      <c r="L423" s="3">
        <v>4600</v>
      </c>
      <c r="M423" s="3">
        <v>0</v>
      </c>
      <c r="N423" s="3">
        <f>SUM(D423:M423)</f>
        <v>0</v>
      </c>
      <c r="O423" s="3" t="s">
        <v>21</v>
      </c>
      <c r="P423" s="2" t="s">
        <v>822</v>
      </c>
      <c r="Q423" s="2">
        <v>0</v>
      </c>
      <c r="R423" s="2">
        <v>0</v>
      </c>
      <c r="S423" s="4">
        <f>IF(C423=0,0,N423/C423)</f>
        <v>0</v>
      </c>
    </row>
    <row r="424" spans="1:19">
      <c r="A424" s="2" t="s">
        <v>886</v>
      </c>
      <c r="B424" s="2" t="s">
        <v>887</v>
      </c>
      <c r="C424" s="3">
        <v>68000</v>
      </c>
      <c r="D424" s="3">
        <v>30333.77</v>
      </c>
      <c r="E424" s="3">
        <v>3971.161999999999</v>
      </c>
      <c r="F424" s="3">
        <v>3971.161999999999</v>
      </c>
      <c r="G424" s="3">
        <v>3971.161999999999</v>
      </c>
      <c r="H424" s="3">
        <v>3971.161999999999</v>
      </c>
      <c r="I424" s="3">
        <v>3971.161999999999</v>
      </c>
      <c r="J424" s="3">
        <v>3971.161999999999</v>
      </c>
      <c r="K424" s="3">
        <v>3971.161999999999</v>
      </c>
      <c r="L424" s="3">
        <v>3971.161999999999</v>
      </c>
      <c r="M424" s="3">
        <v>3971.161999999999</v>
      </c>
      <c r="N424" s="3">
        <f>SUM(D424:M424)</f>
        <v>0</v>
      </c>
      <c r="O424" s="3" t="s">
        <v>185</v>
      </c>
      <c r="P424" s="2" t="s">
        <v>822</v>
      </c>
      <c r="Q424" s="2">
        <v>0</v>
      </c>
      <c r="R424" s="2">
        <v>0</v>
      </c>
      <c r="S424" s="4">
        <f>IF(C424=0,0,N424/C424)</f>
        <v>0</v>
      </c>
    </row>
    <row r="425" spans="1:19">
      <c r="A425" s="2" t="s">
        <v>888</v>
      </c>
      <c r="B425" s="2" t="s">
        <v>889</v>
      </c>
      <c r="C425" s="3">
        <v>150000</v>
      </c>
      <c r="D425" s="3">
        <v>49377.75</v>
      </c>
      <c r="E425" s="3">
        <v>9147.477272727272</v>
      </c>
      <c r="F425" s="3">
        <v>9147.477272727272</v>
      </c>
      <c r="G425" s="3">
        <v>9147.477272727272</v>
      </c>
      <c r="H425" s="3">
        <v>9147.477272727272</v>
      </c>
      <c r="I425" s="3">
        <v>9147.477272727272</v>
      </c>
      <c r="J425" s="3">
        <v>9147.477272727272</v>
      </c>
      <c r="K425" s="3">
        <v>9147.477272727272</v>
      </c>
      <c r="L425" s="3">
        <v>9147.477272727272</v>
      </c>
      <c r="M425" s="3">
        <v>18294.95454545456</v>
      </c>
      <c r="N425" s="3">
        <f>SUM(D425:M425)</f>
        <v>0</v>
      </c>
      <c r="O425" s="3" t="s">
        <v>54</v>
      </c>
      <c r="P425" s="2" t="s">
        <v>822</v>
      </c>
      <c r="Q425" s="2">
        <v>0</v>
      </c>
      <c r="R425" s="2">
        <v>0</v>
      </c>
      <c r="S425" s="4">
        <f>IF(C425=0,0,N425/C425)</f>
        <v>0</v>
      </c>
    </row>
    <row r="426" spans="1:19">
      <c r="A426" s="2" t="s">
        <v>890</v>
      </c>
      <c r="B426" s="2" t="s">
        <v>891</v>
      </c>
      <c r="C426" s="3">
        <v>30000</v>
      </c>
      <c r="D426" s="3">
        <v>18673.7</v>
      </c>
      <c r="E426" s="3">
        <v>1415.7875</v>
      </c>
      <c r="F426" s="3">
        <v>1415.7875</v>
      </c>
      <c r="G426" s="3">
        <v>1415.7875</v>
      </c>
      <c r="H426" s="3">
        <v>1415.7875</v>
      </c>
      <c r="I426" s="3">
        <v>1415.7875</v>
      </c>
      <c r="J426" s="3">
        <v>1415.7875</v>
      </c>
      <c r="K426" s="3">
        <v>0</v>
      </c>
      <c r="L426" s="3">
        <v>0</v>
      </c>
      <c r="M426" s="3">
        <v>0</v>
      </c>
      <c r="N426" s="3">
        <f>SUM(D426:M426)</f>
        <v>0</v>
      </c>
      <c r="O426" s="3" t="s">
        <v>21</v>
      </c>
      <c r="P426" s="2" t="s">
        <v>822</v>
      </c>
      <c r="Q426" s="2">
        <v>0</v>
      </c>
      <c r="R426" s="2">
        <v>0</v>
      </c>
      <c r="S426" s="4">
        <f>IF(C426=0,0,N426/C426)</f>
        <v>0</v>
      </c>
    </row>
    <row r="427" spans="1:19">
      <c r="A427" s="2" t="s">
        <v>892</v>
      </c>
      <c r="B427" s="2" t="s">
        <v>893</v>
      </c>
      <c r="C427" s="3">
        <v>183350</v>
      </c>
      <c r="D427" s="3">
        <v>171007.28</v>
      </c>
      <c r="E427" s="3">
        <v>1542.84</v>
      </c>
      <c r="F427" s="3">
        <v>1542.84</v>
      </c>
      <c r="G427" s="3">
        <v>1542.84</v>
      </c>
      <c r="H427" s="3">
        <v>1542.84</v>
      </c>
      <c r="I427" s="3">
        <v>1542.84</v>
      </c>
      <c r="J427" s="3">
        <v>1542.84</v>
      </c>
      <c r="K427" s="3">
        <v>0</v>
      </c>
      <c r="L427" s="3">
        <v>0</v>
      </c>
      <c r="M427" s="3">
        <v>0</v>
      </c>
      <c r="N427" s="3">
        <f>SUM(D427:M427)</f>
        <v>0</v>
      </c>
      <c r="O427" s="3" t="s">
        <v>21</v>
      </c>
      <c r="P427" s="2" t="s">
        <v>186</v>
      </c>
      <c r="Q427" s="2">
        <v>0</v>
      </c>
      <c r="R427" s="2">
        <v>0</v>
      </c>
      <c r="S427" s="4">
        <f>IF(C427=0,0,N427/C427)</f>
        <v>0</v>
      </c>
    </row>
    <row r="428" spans="1:19">
      <c r="A428" s="2" t="s">
        <v>894</v>
      </c>
      <c r="B428" s="2" t="s">
        <v>895</v>
      </c>
      <c r="C428" s="3">
        <v>20000</v>
      </c>
      <c r="D428" s="3">
        <v>14395.69</v>
      </c>
      <c r="E428" s="3">
        <v>900.5387499999999</v>
      </c>
      <c r="F428" s="3">
        <v>900.5387499999999</v>
      </c>
      <c r="G428" s="3">
        <v>900.5387499999999</v>
      </c>
      <c r="H428" s="3">
        <v>900.5387499999999</v>
      </c>
      <c r="I428" s="3">
        <v>900.5387499999999</v>
      </c>
      <c r="J428" s="3">
        <v>900.5387499999999</v>
      </c>
      <c r="K428" s="3">
        <v>0</v>
      </c>
      <c r="L428" s="3">
        <v>0</v>
      </c>
      <c r="M428" s="3">
        <v>0</v>
      </c>
      <c r="N428" s="3">
        <f>SUM(D428:M428)</f>
        <v>0</v>
      </c>
      <c r="O428" s="3" t="s">
        <v>21</v>
      </c>
      <c r="P428" s="2" t="s">
        <v>822</v>
      </c>
      <c r="Q428" s="2">
        <v>0</v>
      </c>
      <c r="R428" s="2">
        <v>0</v>
      </c>
      <c r="S428" s="4">
        <f>IF(C428=0,0,N428/C428)</f>
        <v>0</v>
      </c>
    </row>
    <row r="429" spans="1:19">
      <c r="A429" s="2" t="s">
        <v>896</v>
      </c>
      <c r="B429" s="2" t="s">
        <v>897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f>SUM(D429:M429)</f>
        <v>0</v>
      </c>
      <c r="O429" s="3" t="s">
        <v>180</v>
      </c>
      <c r="P429" s="2" t="s">
        <v>180</v>
      </c>
      <c r="Q429" s="2">
        <v>0</v>
      </c>
      <c r="R429" s="2">
        <v>0</v>
      </c>
      <c r="S429" s="4">
        <f>IF(C429=0,0,N429/C429)</f>
        <v>0</v>
      </c>
    </row>
    <row r="430" spans="1:19">
      <c r="A430" s="2" t="s">
        <v>898</v>
      </c>
      <c r="B430" s="2" t="s">
        <v>899</v>
      </c>
      <c r="C430" s="3">
        <v>1561716.25</v>
      </c>
      <c r="D430" s="3">
        <v>1193701.71</v>
      </c>
      <c r="E430" s="3">
        <v>80000</v>
      </c>
      <c r="F430" s="3">
        <v>60000</v>
      </c>
      <c r="G430" s="3">
        <v>50000</v>
      </c>
      <c r="H430" s="3">
        <v>40000</v>
      </c>
      <c r="I430" s="3">
        <v>30000</v>
      </c>
      <c r="J430" s="3">
        <v>20000</v>
      </c>
      <c r="K430" s="3">
        <v>17725.97999999998</v>
      </c>
      <c r="L430" s="3">
        <v>85133.27000000002</v>
      </c>
      <c r="M430" s="3">
        <v>0</v>
      </c>
      <c r="N430" s="3">
        <f>SUM(D430:M430)</f>
        <v>0</v>
      </c>
      <c r="O430" s="3" t="s">
        <v>21</v>
      </c>
      <c r="P430" s="2" t="s">
        <v>869</v>
      </c>
      <c r="Q430" s="2">
        <v>0</v>
      </c>
      <c r="R430" s="2">
        <v>0</v>
      </c>
      <c r="S430" s="4">
        <f>IF(C430=0,0,N430/C430)</f>
        <v>0</v>
      </c>
    </row>
    <row r="431" spans="1:19">
      <c r="A431" s="2" t="s">
        <v>900</v>
      </c>
      <c r="B431" s="2" t="s">
        <v>901</v>
      </c>
      <c r="C431" s="3">
        <v>250000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50000</v>
      </c>
      <c r="J431" s="3">
        <v>50000</v>
      </c>
      <c r="K431" s="3">
        <v>50000</v>
      </c>
      <c r="L431" s="3">
        <v>50000</v>
      </c>
      <c r="M431" s="3">
        <v>50000</v>
      </c>
      <c r="N431" s="3">
        <f>SUM(D431:M431)</f>
        <v>0</v>
      </c>
      <c r="O431" s="3" t="s">
        <v>21</v>
      </c>
      <c r="P431" s="2" t="s">
        <v>186</v>
      </c>
      <c r="Q431" s="2">
        <v>0</v>
      </c>
      <c r="R431" s="2">
        <v>0</v>
      </c>
      <c r="S431" s="4">
        <f>IF(C431=0,0,N431/C431)</f>
        <v>0</v>
      </c>
    </row>
    <row r="432" spans="1:19">
      <c r="A432" s="2" t="s">
        <v>902</v>
      </c>
      <c r="B432" s="2" t="s">
        <v>903</v>
      </c>
      <c r="C432" s="3">
        <v>4000</v>
      </c>
      <c r="D432" s="3">
        <v>3181.22</v>
      </c>
      <c r="E432" s="3">
        <v>74.43454545454547</v>
      </c>
      <c r="F432" s="3">
        <v>74.43454545454547</v>
      </c>
      <c r="G432" s="3">
        <v>74.43454545454547</v>
      </c>
      <c r="H432" s="3">
        <v>74.43454545454547</v>
      </c>
      <c r="I432" s="3">
        <v>74.43454545454547</v>
      </c>
      <c r="J432" s="3">
        <v>74.43454545454547</v>
      </c>
      <c r="K432" s="3">
        <v>74.43454545454547</v>
      </c>
      <c r="L432" s="3">
        <v>74.43454545454547</v>
      </c>
      <c r="M432" s="3">
        <v>0</v>
      </c>
      <c r="N432" s="3">
        <f>SUM(D432:M432)</f>
        <v>0</v>
      </c>
      <c r="O432" s="3" t="s">
        <v>185</v>
      </c>
      <c r="P432" s="2" t="s">
        <v>355</v>
      </c>
      <c r="Q432" s="2">
        <v>0</v>
      </c>
      <c r="R432" s="2">
        <v>0</v>
      </c>
      <c r="S432" s="4">
        <f>IF(C432=0,0,N432/C432)</f>
        <v>0</v>
      </c>
    </row>
    <row r="433" spans="1:19">
      <c r="A433" s="2" t="s">
        <v>904</v>
      </c>
      <c r="B433" s="2" t="s">
        <v>905</v>
      </c>
      <c r="C433" s="3">
        <v>250000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50000</v>
      </c>
      <c r="J433" s="3">
        <v>50000</v>
      </c>
      <c r="K433" s="3">
        <v>50000</v>
      </c>
      <c r="L433" s="3">
        <v>50000</v>
      </c>
      <c r="M433" s="3">
        <v>50000</v>
      </c>
      <c r="N433" s="3">
        <f>SUM(D433:M433)</f>
        <v>0</v>
      </c>
      <c r="O433" s="3" t="s">
        <v>21</v>
      </c>
      <c r="P433" s="2" t="s">
        <v>22</v>
      </c>
      <c r="Q433" s="2" t="s">
        <v>841</v>
      </c>
      <c r="R433" s="2" t="s">
        <v>841</v>
      </c>
      <c r="S433" s="4">
        <f>IF(C433=0,0,N433/C433)</f>
        <v>0</v>
      </c>
    </row>
    <row r="434" spans="1:19">
      <c r="A434" s="2" t="s">
        <v>906</v>
      </c>
      <c r="B434" s="2" t="s">
        <v>907</v>
      </c>
      <c r="C434" s="3">
        <v>1170144</v>
      </c>
      <c r="D434" s="3">
        <v>948765.41</v>
      </c>
      <c r="E434" s="3">
        <v>22137.859</v>
      </c>
      <c r="F434" s="3">
        <v>22137.859</v>
      </c>
      <c r="G434" s="3">
        <v>22137.859</v>
      </c>
      <c r="H434" s="3">
        <v>22137.859</v>
      </c>
      <c r="I434" s="3">
        <v>22137.859</v>
      </c>
      <c r="J434" s="3">
        <v>22137.859</v>
      </c>
      <c r="K434" s="3">
        <v>22137.859</v>
      </c>
      <c r="L434" s="3">
        <v>22137.859</v>
      </c>
      <c r="M434" s="3">
        <v>22137.859</v>
      </c>
      <c r="N434" s="3">
        <f>SUM(D434:M434)</f>
        <v>0</v>
      </c>
      <c r="O434" s="3" t="s">
        <v>185</v>
      </c>
      <c r="P434" s="2" t="s">
        <v>822</v>
      </c>
      <c r="Q434" s="2">
        <v>0</v>
      </c>
      <c r="R434" s="2">
        <v>0</v>
      </c>
      <c r="S434" s="4">
        <f>IF(C434=0,0,N434/C434)</f>
        <v>0</v>
      </c>
    </row>
    <row r="435" spans="1:19">
      <c r="A435" s="2" t="s">
        <v>908</v>
      </c>
      <c r="B435" s="2" t="s">
        <v>909</v>
      </c>
      <c r="C435" s="3">
        <v>3248000</v>
      </c>
      <c r="D435" s="3">
        <v>1784034.35</v>
      </c>
      <c r="E435" s="3">
        <v>132148.565</v>
      </c>
      <c r="F435" s="3">
        <v>132148.565</v>
      </c>
      <c r="G435" s="3">
        <v>132148.565</v>
      </c>
      <c r="H435" s="3">
        <v>132148.565</v>
      </c>
      <c r="I435" s="3">
        <v>132148.565</v>
      </c>
      <c r="J435" s="3">
        <v>132148.565</v>
      </c>
      <c r="K435" s="3">
        <v>132148.565</v>
      </c>
      <c r="L435" s="3">
        <v>132148.565</v>
      </c>
      <c r="M435" s="3">
        <v>132148.565</v>
      </c>
      <c r="N435" s="3">
        <f>SUM(D435:M435)</f>
        <v>0</v>
      </c>
      <c r="O435" s="3" t="s">
        <v>185</v>
      </c>
      <c r="P435" s="2" t="s">
        <v>822</v>
      </c>
      <c r="Q435" s="2">
        <v>0</v>
      </c>
      <c r="R435" s="2">
        <v>0</v>
      </c>
      <c r="S435" s="4">
        <f>IF(C435=0,0,N435/C435)</f>
        <v>0</v>
      </c>
    </row>
    <row r="436" spans="1:19">
      <c r="A436" s="2" t="s">
        <v>910</v>
      </c>
      <c r="B436" s="2" t="s">
        <v>911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f>SUM(D436:M436)</f>
        <v>0</v>
      </c>
      <c r="O436" s="3" t="s">
        <v>180</v>
      </c>
      <c r="P436" s="2" t="s">
        <v>180</v>
      </c>
      <c r="Q436" s="2">
        <v>0</v>
      </c>
      <c r="R436" s="2">
        <v>0</v>
      </c>
      <c r="S436" s="4">
        <f>IF(C436=0,0,N436/C436)</f>
        <v>0</v>
      </c>
    </row>
    <row r="437" spans="1:19">
      <c r="A437" s="2" t="s">
        <v>912</v>
      </c>
      <c r="B437" s="2" t="s">
        <v>913</v>
      </c>
      <c r="C437" s="3">
        <v>22408.12</v>
      </c>
      <c r="D437" s="3">
        <v>22408.12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f>SUM(D437:M437)</f>
        <v>0</v>
      </c>
      <c r="O437" s="3" t="s">
        <v>180</v>
      </c>
      <c r="P437" s="2" t="s">
        <v>180</v>
      </c>
      <c r="Q437" s="2">
        <v>0</v>
      </c>
      <c r="R437" s="2">
        <v>0</v>
      </c>
      <c r="S437" s="4">
        <f>IF(C437=0,0,N437/C437)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3255"/>
  <sheetViews>
    <sheetView workbookViewId="0"/>
  </sheetViews>
  <sheetFormatPr defaultRowHeight="15"/>
  <cols>
    <col min="1" max="1" width="17.7109375" customWidth="1"/>
    <col min="2" max="2" width="6.7109375" customWidth="1"/>
    <col min="3" max="3" width="97.7109375" customWidth="1"/>
    <col min="4" max="4" width="18.7109375" customWidth="1"/>
    <col min="5" max="5" width="18.7109375" customWidth="1"/>
    <col min="6" max="6" width="23.7109375" customWidth="1"/>
    <col min="7" max="7" width="18.7109375" customWidth="1"/>
    <col min="8" max="8" width="18.7109375" customWidth="1"/>
    <col min="9" max="9" width="18.7109375" customWidth="1"/>
    <col min="10" max="10" width="19.7109375" customWidth="1"/>
    <col min="11" max="11" width="19.7109375" customWidth="1"/>
    <col min="12" max="12" width="19.7109375" customWidth="1"/>
    <col min="13" max="13" width="18.7109375" customWidth="1"/>
    <col min="14" max="14" width="18.7109375" customWidth="1"/>
    <col min="15" max="15" width="18.7109375" customWidth="1"/>
    <col min="16" max="16" width="18.7109375" customWidth="1"/>
    <col min="17" max="17" width="12.7109375" customWidth="1"/>
    <col min="18" max="18" width="28.7109375" customWidth="1"/>
    <col min="19" max="19" width="18.7109375" customWidth="1"/>
    <col min="20" max="20" width="18.7109375" customWidth="1"/>
    <col min="21" max="21" width="18.7109375" customWidth="1"/>
    <col min="22" max="22" width="13.7109375" customWidth="1"/>
    <col min="23" max="23" width="18.7109375" customWidth="1"/>
    <col min="24" max="24" width="17.7109375" customWidth="1"/>
  </cols>
  <sheetData>
    <row r="1" spans="1:24">
      <c r="A1" s="1" t="s">
        <v>914</v>
      </c>
      <c r="B1" s="1" t="s">
        <v>915</v>
      </c>
      <c r="C1" s="1" t="s">
        <v>916</v>
      </c>
      <c r="D1" s="1" t="s">
        <v>917</v>
      </c>
      <c r="E1" s="1" t="s">
        <v>918</v>
      </c>
      <c r="F1" s="5" t="s">
        <v>919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1" t="s">
        <v>920</v>
      </c>
      <c r="Q1" s="1" t="s">
        <v>921</v>
      </c>
      <c r="R1" s="1" t="s">
        <v>922</v>
      </c>
      <c r="S1" s="1" t="s">
        <v>923</v>
      </c>
      <c r="T1" s="1" t="s">
        <v>186</v>
      </c>
      <c r="U1" s="1" t="s">
        <v>17</v>
      </c>
      <c r="V1" s="1" t="s">
        <v>924</v>
      </c>
      <c r="W1" s="1" t="s">
        <v>925</v>
      </c>
      <c r="X1" s="1" t="s">
        <v>926</v>
      </c>
    </row>
    <row r="2" spans="1:24">
      <c r="A2" s="2" t="s">
        <v>927</v>
      </c>
      <c r="B2" s="2">
        <v>11</v>
      </c>
      <c r="C2" s="2" t="s">
        <v>928</v>
      </c>
      <c r="D2" s="3">
        <v>4000000</v>
      </c>
      <c r="E2" s="3">
        <v>4000000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f>SUM(E2:O2)</f>
        <v>0</v>
      </c>
      <c r="Q2" s="2" t="s">
        <v>231</v>
      </c>
      <c r="R2" s="2" t="s">
        <v>929</v>
      </c>
      <c r="S2" s="4">
        <f>P2/D2</f>
        <v>0</v>
      </c>
      <c r="T2" s="2" t="s">
        <v>930</v>
      </c>
      <c r="U2" s="2" t="s">
        <v>231</v>
      </c>
      <c r="V2" s="2"/>
      <c r="W2" s="2" t="s">
        <v>231</v>
      </c>
      <c r="X2" s="2">
        <f>P2&gt;D2</f>
        <v>0</v>
      </c>
    </row>
    <row r="3" spans="1:24">
      <c r="A3" s="2" t="s">
        <v>927</v>
      </c>
      <c r="B3" s="2">
        <v>12</v>
      </c>
      <c r="C3" s="2" t="s">
        <v>931</v>
      </c>
      <c r="D3" s="3">
        <v>1170144</v>
      </c>
      <c r="E3" s="3">
        <v>1170144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f>SUM(E3:O3)</f>
        <v>0</v>
      </c>
      <c r="Q3" s="2" t="s">
        <v>231</v>
      </c>
      <c r="R3" s="2" t="s">
        <v>929</v>
      </c>
      <c r="S3" s="4">
        <f>P3/D3</f>
        <v>0</v>
      </c>
      <c r="T3" s="2" t="s">
        <v>930</v>
      </c>
      <c r="U3" s="2" t="s">
        <v>231</v>
      </c>
      <c r="V3" s="2"/>
      <c r="W3" s="2" t="s">
        <v>231</v>
      </c>
      <c r="X3" s="2">
        <f>P3&gt;D3</f>
        <v>0</v>
      </c>
    </row>
    <row r="4" spans="1:24">
      <c r="A4" s="2" t="s">
        <v>927</v>
      </c>
      <c r="B4" s="2">
        <v>13</v>
      </c>
      <c r="C4" s="2" t="s">
        <v>932</v>
      </c>
      <c r="D4" s="3">
        <v>1057256</v>
      </c>
      <c r="E4" s="3">
        <v>750651.76</v>
      </c>
      <c r="F4" s="3">
        <v>41133.4242250417</v>
      </c>
      <c r="G4" s="3">
        <v>42285.14501412358</v>
      </c>
      <c r="H4" s="3">
        <v>37330.91830565822</v>
      </c>
      <c r="I4" s="3">
        <v>45389.20826304964</v>
      </c>
      <c r="J4" s="3">
        <v>37549.24229757408</v>
      </c>
      <c r="K4" s="3">
        <v>25657.45576495169</v>
      </c>
      <c r="L4" s="3">
        <v>17820.73285335303</v>
      </c>
      <c r="M4" s="3">
        <v>14508.8490784104</v>
      </c>
      <c r="N4" s="3">
        <v>11855.64347881781</v>
      </c>
      <c r="O4" s="3">
        <v>33073.62071902002</v>
      </c>
      <c r="P4" s="3">
        <f>SUM(E4:O4)</f>
        <v>0</v>
      </c>
      <c r="Q4" s="2" t="s">
        <v>231</v>
      </c>
      <c r="R4" s="2" t="s">
        <v>929</v>
      </c>
      <c r="S4" s="4">
        <f>P4/D4</f>
        <v>0</v>
      </c>
      <c r="T4" s="2" t="s">
        <v>930</v>
      </c>
      <c r="U4" s="2" t="s">
        <v>231</v>
      </c>
      <c r="V4" s="2"/>
      <c r="W4" s="2" t="s">
        <v>231</v>
      </c>
      <c r="X4" s="2">
        <f>P4&gt;D4</f>
        <v>0</v>
      </c>
    </row>
    <row r="5" spans="1:24">
      <c r="A5" s="2" t="s">
        <v>933</v>
      </c>
      <c r="B5" s="2">
        <v>14</v>
      </c>
      <c r="C5" s="2" t="s">
        <v>934</v>
      </c>
      <c r="D5" s="3">
        <v>7740000</v>
      </c>
      <c r="E5" s="3">
        <v>5495400</v>
      </c>
      <c r="F5" s="3">
        <v>301131.1390068467</v>
      </c>
      <c r="G5" s="3">
        <v>309562.7004333071</v>
      </c>
      <c r="H5" s="3">
        <v>273293.6088192402</v>
      </c>
      <c r="I5" s="3">
        <v>332287.0449124944</v>
      </c>
      <c r="J5" s="3">
        <v>274891.9234161105</v>
      </c>
      <c r="K5" s="3">
        <v>187834.0795613608</v>
      </c>
      <c r="L5" s="3">
        <v>130462.6999373401</v>
      </c>
      <c r="M5" s="3">
        <v>106216.9350345578</v>
      </c>
      <c r="N5" s="3">
        <v>86793.24640962064</v>
      </c>
      <c r="O5" s="3">
        <v>242126.6224691197</v>
      </c>
      <c r="P5" s="3">
        <f>SUM(E5:O5)</f>
        <v>0</v>
      </c>
      <c r="Q5" s="2" t="s">
        <v>231</v>
      </c>
      <c r="R5" s="2" t="s">
        <v>929</v>
      </c>
      <c r="S5" s="4">
        <f>P5/D5</f>
        <v>0</v>
      </c>
      <c r="T5" s="2" t="s">
        <v>930</v>
      </c>
      <c r="U5" s="2" t="s">
        <v>231</v>
      </c>
      <c r="V5" s="2"/>
      <c r="W5" s="2" t="s">
        <v>231</v>
      </c>
      <c r="X5" s="2">
        <f>P5&gt;D5</f>
        <v>0</v>
      </c>
    </row>
    <row r="6" spans="1:24">
      <c r="A6" s="2" t="s">
        <v>935</v>
      </c>
      <c r="B6" s="2">
        <v>15</v>
      </c>
      <c r="C6" s="2" t="s">
        <v>936</v>
      </c>
      <c r="D6" s="3">
        <v>10000</v>
      </c>
      <c r="E6" s="3">
        <v>10000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f>SUM(E6:O6)</f>
        <v>0</v>
      </c>
      <c r="Q6" s="2" t="s">
        <v>231</v>
      </c>
      <c r="R6" s="2" t="s">
        <v>929</v>
      </c>
      <c r="S6" s="4">
        <f>P6/D6</f>
        <v>0</v>
      </c>
      <c r="T6" s="2" t="s">
        <v>930</v>
      </c>
      <c r="U6" s="2" t="s">
        <v>231</v>
      </c>
      <c r="V6" s="2"/>
      <c r="W6" s="2" t="s">
        <v>231</v>
      </c>
      <c r="X6" s="2">
        <f>P6&gt;D6</f>
        <v>0</v>
      </c>
    </row>
    <row r="7" spans="1:24">
      <c r="A7" s="2" t="s">
        <v>937</v>
      </c>
      <c r="B7" s="2">
        <v>16</v>
      </c>
      <c r="C7" s="2" t="s">
        <v>938</v>
      </c>
      <c r="D7" s="3">
        <v>10000</v>
      </c>
      <c r="E7" s="3">
        <v>10000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f>SUM(E7:O7)</f>
        <v>0</v>
      </c>
      <c r="Q7" s="2" t="s">
        <v>231</v>
      </c>
      <c r="R7" s="2" t="s">
        <v>929</v>
      </c>
      <c r="S7" s="4">
        <f>P7/D7</f>
        <v>0</v>
      </c>
      <c r="T7" s="2" t="s">
        <v>930</v>
      </c>
      <c r="U7" s="2" t="s">
        <v>231</v>
      </c>
      <c r="V7" s="2"/>
      <c r="W7" s="2" t="s">
        <v>231</v>
      </c>
      <c r="X7" s="2">
        <f>P7&gt;D7</f>
        <v>0</v>
      </c>
    </row>
    <row r="8" spans="1:24">
      <c r="A8" s="2" t="s">
        <v>939</v>
      </c>
      <c r="B8" s="2">
        <v>17</v>
      </c>
      <c r="C8" s="2" t="s">
        <v>940</v>
      </c>
      <c r="D8" s="3">
        <v>10000</v>
      </c>
      <c r="E8" s="3">
        <v>10000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f>SUM(E8:O8)</f>
        <v>0</v>
      </c>
      <c r="Q8" s="2" t="s">
        <v>231</v>
      </c>
      <c r="R8" s="2" t="s">
        <v>929</v>
      </c>
      <c r="S8" s="4">
        <f>P8/D8</f>
        <v>0</v>
      </c>
      <c r="T8" s="2" t="s">
        <v>930</v>
      </c>
      <c r="U8" s="2" t="s">
        <v>231</v>
      </c>
      <c r="V8" s="2"/>
      <c r="W8" s="2" t="s">
        <v>231</v>
      </c>
      <c r="X8" s="2">
        <f>P8&gt;D8</f>
        <v>0</v>
      </c>
    </row>
    <row r="9" spans="1:24">
      <c r="A9" s="2" t="s">
        <v>941</v>
      </c>
      <c r="B9" s="2">
        <v>18</v>
      </c>
      <c r="C9" s="2" t="s">
        <v>942</v>
      </c>
      <c r="D9" s="3">
        <v>10000</v>
      </c>
      <c r="E9" s="3">
        <v>10000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f>SUM(E9:O9)</f>
        <v>0</v>
      </c>
      <c r="Q9" s="2" t="s">
        <v>231</v>
      </c>
      <c r="R9" s="2" t="s">
        <v>929</v>
      </c>
      <c r="S9" s="4">
        <f>P9/D9</f>
        <v>0</v>
      </c>
      <c r="T9" s="2" t="s">
        <v>930</v>
      </c>
      <c r="U9" s="2" t="s">
        <v>231</v>
      </c>
      <c r="V9" s="2"/>
      <c r="W9" s="2" t="s">
        <v>231</v>
      </c>
      <c r="X9" s="2">
        <f>P9&gt;D9</f>
        <v>0</v>
      </c>
    </row>
    <row r="10" spans="1:24">
      <c r="A10" s="2" t="s">
        <v>935</v>
      </c>
      <c r="B10" s="2">
        <v>19</v>
      </c>
      <c r="C10" s="2" t="s">
        <v>943</v>
      </c>
      <c r="D10" s="3">
        <v>10000</v>
      </c>
      <c r="E10" s="3">
        <v>10000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f>SUM(E10:O10)</f>
        <v>0</v>
      </c>
      <c r="Q10" s="2" t="s">
        <v>231</v>
      </c>
      <c r="R10" s="2" t="s">
        <v>929</v>
      </c>
      <c r="S10" s="4">
        <f>P10/D10</f>
        <v>0</v>
      </c>
      <c r="T10" s="2" t="s">
        <v>930</v>
      </c>
      <c r="U10" s="2" t="s">
        <v>231</v>
      </c>
      <c r="V10" s="2"/>
      <c r="W10" s="2" t="s">
        <v>231</v>
      </c>
      <c r="X10" s="2">
        <f>P10&gt;D10</f>
        <v>0</v>
      </c>
    </row>
    <row r="11" spans="1:24">
      <c r="A11" s="2" t="s">
        <v>935</v>
      </c>
      <c r="B11" s="2">
        <v>20</v>
      </c>
      <c r="C11" s="2" t="s">
        <v>944</v>
      </c>
      <c r="D11" s="3">
        <v>30000</v>
      </c>
      <c r="E11" s="3">
        <v>30000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f>SUM(E11:O11)</f>
        <v>0</v>
      </c>
      <c r="Q11" s="2" t="s">
        <v>231</v>
      </c>
      <c r="R11" s="2" t="s">
        <v>929</v>
      </c>
      <c r="S11" s="4">
        <f>P11/D11</f>
        <v>0</v>
      </c>
      <c r="T11" s="2" t="s">
        <v>930</v>
      </c>
      <c r="U11" s="2" t="s">
        <v>231</v>
      </c>
      <c r="V11" s="2"/>
      <c r="W11" s="2" t="s">
        <v>231</v>
      </c>
      <c r="X11" s="2">
        <f>P11&gt;D11</f>
        <v>0</v>
      </c>
    </row>
    <row r="12" spans="1:24">
      <c r="A12" s="2" t="s">
        <v>945</v>
      </c>
      <c r="B12" s="2">
        <v>21</v>
      </c>
      <c r="C12" s="2" t="s">
        <v>946</v>
      </c>
      <c r="D12" s="3">
        <v>10000</v>
      </c>
      <c r="E12" s="3">
        <v>10000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f>SUM(E12:O12)</f>
        <v>0</v>
      </c>
      <c r="Q12" s="2" t="s">
        <v>231</v>
      </c>
      <c r="R12" s="2" t="s">
        <v>929</v>
      </c>
      <c r="S12" s="4">
        <f>P12/D12</f>
        <v>0</v>
      </c>
      <c r="T12" s="2" t="s">
        <v>930</v>
      </c>
      <c r="U12" s="2" t="s">
        <v>231</v>
      </c>
      <c r="V12" s="2"/>
      <c r="W12" s="2" t="s">
        <v>231</v>
      </c>
      <c r="X12" s="2">
        <f>P12&gt;D12</f>
        <v>0</v>
      </c>
    </row>
    <row r="13" spans="1:24">
      <c r="A13" s="2" t="s">
        <v>935</v>
      </c>
      <c r="B13" s="2">
        <v>22</v>
      </c>
      <c r="C13" s="2" t="s">
        <v>947</v>
      </c>
      <c r="D13" s="3">
        <v>40000</v>
      </c>
      <c r="E13" s="3">
        <v>40000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f>SUM(E13:O13)</f>
        <v>0</v>
      </c>
      <c r="Q13" s="2" t="s">
        <v>231</v>
      </c>
      <c r="R13" s="2" t="s">
        <v>929</v>
      </c>
      <c r="S13" s="4">
        <f>P13/D13</f>
        <v>0</v>
      </c>
      <c r="T13" s="2" t="s">
        <v>930</v>
      </c>
      <c r="U13" s="2" t="s">
        <v>231</v>
      </c>
      <c r="V13" s="2"/>
      <c r="W13" s="2" t="s">
        <v>231</v>
      </c>
      <c r="X13" s="2">
        <f>P13&gt;D13</f>
        <v>0</v>
      </c>
    </row>
    <row r="14" spans="1:24">
      <c r="A14" s="2" t="s">
        <v>933</v>
      </c>
      <c r="B14" s="2">
        <v>23</v>
      </c>
      <c r="C14" s="2" t="s">
        <v>948</v>
      </c>
      <c r="D14" s="3">
        <v>36000</v>
      </c>
      <c r="E14" s="3">
        <v>25560</v>
      </c>
      <c r="F14" s="3">
        <v>1400.609948869055</v>
      </c>
      <c r="G14" s="3">
        <v>1439.826513643289</v>
      </c>
      <c r="H14" s="3">
        <v>1271.133064275536</v>
      </c>
      <c r="I14" s="3">
        <v>1545.521139127881</v>
      </c>
      <c r="J14" s="3">
        <v>1278.567085656328</v>
      </c>
      <c r="K14" s="3">
        <v>873.6468816807482</v>
      </c>
      <c r="L14" s="3">
        <v>606.803255522512</v>
      </c>
      <c r="M14" s="3">
        <v>494.0322559746876</v>
      </c>
      <c r="N14" s="3">
        <v>403.689518184282</v>
      </c>
      <c r="O14" s="3">
        <v>1126.170337065676</v>
      </c>
      <c r="P14" s="3">
        <f>SUM(E14:O14)</f>
        <v>0</v>
      </c>
      <c r="Q14" s="2" t="s">
        <v>231</v>
      </c>
      <c r="R14" s="2" t="s">
        <v>929</v>
      </c>
      <c r="S14" s="4">
        <f>P14/D14</f>
        <v>0</v>
      </c>
      <c r="T14" s="2" t="s">
        <v>930</v>
      </c>
      <c r="U14" s="2" t="s">
        <v>231</v>
      </c>
      <c r="V14" s="2"/>
      <c r="W14" s="2" t="s">
        <v>231</v>
      </c>
      <c r="X14" s="2">
        <f>P14&gt;D14</f>
        <v>0</v>
      </c>
    </row>
    <row r="15" spans="1:24">
      <c r="A15" s="2" t="s">
        <v>927</v>
      </c>
      <c r="B15" s="2">
        <v>24</v>
      </c>
      <c r="C15" s="2" t="s">
        <v>949</v>
      </c>
      <c r="D15" s="3">
        <v>40000</v>
      </c>
      <c r="E15" s="3">
        <v>40000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f>SUM(E15:O15)</f>
        <v>0</v>
      </c>
      <c r="Q15" s="2" t="s">
        <v>231</v>
      </c>
      <c r="R15" s="2" t="s">
        <v>929</v>
      </c>
      <c r="S15" s="4">
        <f>P15/D15</f>
        <v>0</v>
      </c>
      <c r="T15" s="2" t="s">
        <v>930</v>
      </c>
      <c r="U15" s="2" t="s">
        <v>231</v>
      </c>
      <c r="V15" s="2"/>
      <c r="W15" s="2" t="s">
        <v>231</v>
      </c>
      <c r="X15" s="2">
        <f>P15&gt;D15</f>
        <v>0</v>
      </c>
    </row>
    <row r="16" spans="1:24">
      <c r="A16" s="2" t="s">
        <v>933</v>
      </c>
      <c r="B16" s="2">
        <v>25</v>
      </c>
      <c r="C16" s="2" t="s">
        <v>950</v>
      </c>
      <c r="D16" s="3">
        <v>36000</v>
      </c>
      <c r="E16" s="3">
        <v>25560</v>
      </c>
      <c r="F16" s="3">
        <v>1400.609948869055</v>
      </c>
      <c r="G16" s="3">
        <v>1439.826513643289</v>
      </c>
      <c r="H16" s="3">
        <v>1271.133064275536</v>
      </c>
      <c r="I16" s="3">
        <v>1545.521139127881</v>
      </c>
      <c r="J16" s="3">
        <v>1278.567085656328</v>
      </c>
      <c r="K16" s="3">
        <v>873.6468816807482</v>
      </c>
      <c r="L16" s="3">
        <v>606.803255522512</v>
      </c>
      <c r="M16" s="3">
        <v>494.0322559746876</v>
      </c>
      <c r="N16" s="3">
        <v>403.689518184282</v>
      </c>
      <c r="O16" s="3">
        <v>1126.170337065676</v>
      </c>
      <c r="P16" s="3">
        <f>SUM(E16:O16)</f>
        <v>0</v>
      </c>
      <c r="Q16" s="2" t="s">
        <v>231</v>
      </c>
      <c r="R16" s="2" t="s">
        <v>929</v>
      </c>
      <c r="S16" s="4">
        <f>P16/D16</f>
        <v>0</v>
      </c>
      <c r="T16" s="2" t="s">
        <v>930</v>
      </c>
      <c r="U16" s="2" t="s">
        <v>231</v>
      </c>
      <c r="V16" s="2"/>
      <c r="W16" s="2" t="s">
        <v>231</v>
      </c>
      <c r="X16" s="2">
        <f>P16&gt;D16</f>
        <v>0</v>
      </c>
    </row>
    <row r="17" spans="1:24">
      <c r="A17" s="2" t="s">
        <v>927</v>
      </c>
      <c r="B17" s="2">
        <v>26</v>
      </c>
      <c r="C17" s="2" t="s">
        <v>951</v>
      </c>
      <c r="D17" s="3">
        <v>30000</v>
      </c>
      <c r="E17" s="3">
        <v>30000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f>SUM(E17:O17)</f>
        <v>0</v>
      </c>
      <c r="Q17" s="2" t="s">
        <v>231</v>
      </c>
      <c r="R17" s="2" t="s">
        <v>929</v>
      </c>
      <c r="S17" s="4">
        <f>P17/D17</f>
        <v>0</v>
      </c>
      <c r="T17" s="2" t="s">
        <v>930</v>
      </c>
      <c r="U17" s="2" t="s">
        <v>231</v>
      </c>
      <c r="V17" s="2"/>
      <c r="W17" s="2" t="s">
        <v>231</v>
      </c>
      <c r="X17" s="2">
        <f>P17&gt;D17</f>
        <v>0</v>
      </c>
    </row>
    <row r="18" spans="1:24">
      <c r="A18" s="2" t="s">
        <v>933</v>
      </c>
      <c r="B18" s="2">
        <v>27</v>
      </c>
      <c r="C18" s="2" t="s">
        <v>952</v>
      </c>
      <c r="D18" s="3">
        <v>36000</v>
      </c>
      <c r="E18" s="3">
        <v>25560</v>
      </c>
      <c r="F18" s="3">
        <v>1400.609948869055</v>
      </c>
      <c r="G18" s="3">
        <v>1439.826513643289</v>
      </c>
      <c r="H18" s="3">
        <v>1271.133064275536</v>
      </c>
      <c r="I18" s="3">
        <v>1545.521139127881</v>
      </c>
      <c r="J18" s="3">
        <v>1278.567085656328</v>
      </c>
      <c r="K18" s="3">
        <v>873.6468816807482</v>
      </c>
      <c r="L18" s="3">
        <v>606.803255522512</v>
      </c>
      <c r="M18" s="3">
        <v>494.0322559746876</v>
      </c>
      <c r="N18" s="3">
        <v>403.689518184282</v>
      </c>
      <c r="O18" s="3">
        <v>1126.170337065676</v>
      </c>
      <c r="P18" s="3">
        <f>SUM(E18:O18)</f>
        <v>0</v>
      </c>
      <c r="Q18" s="2" t="s">
        <v>231</v>
      </c>
      <c r="R18" s="2" t="s">
        <v>929</v>
      </c>
      <c r="S18" s="4">
        <f>P18/D18</f>
        <v>0</v>
      </c>
      <c r="T18" s="2" t="s">
        <v>930</v>
      </c>
      <c r="U18" s="2" t="s">
        <v>231</v>
      </c>
      <c r="V18" s="2"/>
      <c r="W18" s="2" t="s">
        <v>231</v>
      </c>
      <c r="X18" s="2">
        <f>P18&gt;D18</f>
        <v>0</v>
      </c>
    </row>
    <row r="19" spans="1:24">
      <c r="A19" s="2" t="s">
        <v>933</v>
      </c>
      <c r="B19" s="2">
        <v>28</v>
      </c>
      <c r="C19" s="2" t="s">
        <v>953</v>
      </c>
      <c r="D19" s="3">
        <v>36000</v>
      </c>
      <c r="E19" s="3">
        <v>25560</v>
      </c>
      <c r="F19" s="3">
        <v>1400.609948869055</v>
      </c>
      <c r="G19" s="3">
        <v>1439.826513643289</v>
      </c>
      <c r="H19" s="3">
        <v>1271.133064275536</v>
      </c>
      <c r="I19" s="3">
        <v>1545.521139127881</v>
      </c>
      <c r="J19" s="3">
        <v>1278.567085656328</v>
      </c>
      <c r="K19" s="3">
        <v>873.6468816807482</v>
      </c>
      <c r="L19" s="3">
        <v>606.803255522512</v>
      </c>
      <c r="M19" s="3">
        <v>494.0322559746876</v>
      </c>
      <c r="N19" s="3">
        <v>403.689518184282</v>
      </c>
      <c r="O19" s="3">
        <v>1126.170337065676</v>
      </c>
      <c r="P19" s="3">
        <f>SUM(E19:O19)</f>
        <v>0</v>
      </c>
      <c r="Q19" s="2" t="s">
        <v>231</v>
      </c>
      <c r="R19" s="2" t="s">
        <v>929</v>
      </c>
      <c r="S19" s="4">
        <f>P19/D19</f>
        <v>0</v>
      </c>
      <c r="T19" s="2" t="s">
        <v>930</v>
      </c>
      <c r="U19" s="2" t="s">
        <v>231</v>
      </c>
      <c r="V19" s="2"/>
      <c r="W19" s="2" t="s">
        <v>231</v>
      </c>
      <c r="X19" s="2">
        <f>P19&gt;D19</f>
        <v>0</v>
      </c>
    </row>
    <row r="20" spans="1:24">
      <c r="A20" s="2" t="s">
        <v>954</v>
      </c>
      <c r="B20" s="2">
        <v>29</v>
      </c>
      <c r="C20" s="2" t="s">
        <v>955</v>
      </c>
      <c r="D20" s="3">
        <v>10000</v>
      </c>
      <c r="E20" s="3">
        <v>10000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f>SUM(E20:O20)</f>
        <v>0</v>
      </c>
      <c r="Q20" s="2" t="s">
        <v>231</v>
      </c>
      <c r="R20" s="2" t="s">
        <v>929</v>
      </c>
      <c r="S20" s="4">
        <f>P20/D20</f>
        <v>0</v>
      </c>
      <c r="T20" s="2" t="s">
        <v>930</v>
      </c>
      <c r="U20" s="2" t="s">
        <v>231</v>
      </c>
      <c r="V20" s="2"/>
      <c r="W20" s="2" t="s">
        <v>231</v>
      </c>
      <c r="X20" s="2">
        <f>P20&gt;D20</f>
        <v>0</v>
      </c>
    </row>
    <row r="21" spans="1:24">
      <c r="A21" s="2" t="s">
        <v>956</v>
      </c>
      <c r="B21" s="2">
        <v>30</v>
      </c>
      <c r="C21" s="2" t="s">
        <v>957</v>
      </c>
      <c r="D21" s="3">
        <v>10000</v>
      </c>
      <c r="E21" s="3">
        <v>10000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f>SUM(E21:O21)</f>
        <v>0</v>
      </c>
      <c r="Q21" s="2" t="s">
        <v>231</v>
      </c>
      <c r="R21" s="2" t="s">
        <v>929</v>
      </c>
      <c r="S21" s="4">
        <f>P21/D21</f>
        <v>0</v>
      </c>
      <c r="T21" s="2" t="s">
        <v>930</v>
      </c>
      <c r="U21" s="2" t="s">
        <v>231</v>
      </c>
      <c r="V21" s="2"/>
      <c r="W21" s="2" t="s">
        <v>231</v>
      </c>
      <c r="X21" s="2">
        <f>P21&gt;D21</f>
        <v>0</v>
      </c>
    </row>
    <row r="22" spans="1:24">
      <c r="A22" s="2" t="s">
        <v>958</v>
      </c>
      <c r="B22" s="2">
        <v>31</v>
      </c>
      <c r="C22" s="2" t="s">
        <v>959</v>
      </c>
      <c r="D22" s="3">
        <v>10000</v>
      </c>
      <c r="E22" s="3">
        <v>10000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f>SUM(E22:O22)</f>
        <v>0</v>
      </c>
      <c r="Q22" s="2" t="s">
        <v>231</v>
      </c>
      <c r="R22" s="2" t="s">
        <v>929</v>
      </c>
      <c r="S22" s="4">
        <f>P22/D22</f>
        <v>0</v>
      </c>
      <c r="T22" s="2" t="s">
        <v>930</v>
      </c>
      <c r="U22" s="2" t="s">
        <v>231</v>
      </c>
      <c r="V22" s="2"/>
      <c r="W22" s="2" t="s">
        <v>231</v>
      </c>
      <c r="X22" s="2">
        <f>P22&gt;D22</f>
        <v>0</v>
      </c>
    </row>
    <row r="23" spans="1:24">
      <c r="A23" s="2" t="s">
        <v>960</v>
      </c>
      <c r="B23" s="2">
        <v>32</v>
      </c>
      <c r="C23" s="2" t="s">
        <v>961</v>
      </c>
      <c r="D23" s="3">
        <v>10000</v>
      </c>
      <c r="E23" s="3">
        <v>10000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f>SUM(E23:O23)</f>
        <v>0</v>
      </c>
      <c r="Q23" s="2" t="s">
        <v>231</v>
      </c>
      <c r="R23" s="2" t="s">
        <v>929</v>
      </c>
      <c r="S23" s="4">
        <f>P23/D23</f>
        <v>0</v>
      </c>
      <c r="T23" s="2" t="s">
        <v>930</v>
      </c>
      <c r="U23" s="2" t="s">
        <v>231</v>
      </c>
      <c r="V23" s="2"/>
      <c r="W23" s="2" t="s">
        <v>231</v>
      </c>
      <c r="X23" s="2">
        <f>P23&gt;D23</f>
        <v>0</v>
      </c>
    </row>
    <row r="24" spans="1:24">
      <c r="A24" s="2" t="s">
        <v>960</v>
      </c>
      <c r="B24" s="2">
        <v>33</v>
      </c>
      <c r="C24" s="2" t="s">
        <v>962</v>
      </c>
      <c r="D24" s="3">
        <v>10000</v>
      </c>
      <c r="E24" s="3">
        <v>10000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f>SUM(E24:O24)</f>
        <v>0</v>
      </c>
      <c r="Q24" s="2" t="s">
        <v>231</v>
      </c>
      <c r="R24" s="2" t="s">
        <v>929</v>
      </c>
      <c r="S24" s="4">
        <f>P24/D24</f>
        <v>0</v>
      </c>
      <c r="T24" s="2" t="s">
        <v>930</v>
      </c>
      <c r="U24" s="2" t="s">
        <v>231</v>
      </c>
      <c r="V24" s="2"/>
      <c r="W24" s="2" t="s">
        <v>231</v>
      </c>
      <c r="X24" s="2">
        <f>P24&gt;D24</f>
        <v>0</v>
      </c>
    </row>
    <row r="25" spans="1:24">
      <c r="A25" s="2" t="s">
        <v>963</v>
      </c>
      <c r="B25" s="2">
        <v>34</v>
      </c>
      <c r="C25" s="2" t="s">
        <v>964</v>
      </c>
      <c r="D25" s="3">
        <v>10000</v>
      </c>
      <c r="E25" s="3">
        <v>10000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f>SUM(E25:O25)</f>
        <v>0</v>
      </c>
      <c r="Q25" s="2" t="s">
        <v>231</v>
      </c>
      <c r="R25" s="2" t="s">
        <v>929</v>
      </c>
      <c r="S25" s="4">
        <f>P25/D25</f>
        <v>0</v>
      </c>
      <c r="T25" s="2" t="s">
        <v>930</v>
      </c>
      <c r="U25" s="2" t="s">
        <v>231</v>
      </c>
      <c r="V25" s="2"/>
      <c r="W25" s="2" t="s">
        <v>231</v>
      </c>
      <c r="X25" s="2">
        <f>P25&gt;D25</f>
        <v>0</v>
      </c>
    </row>
    <row r="26" spans="1:24">
      <c r="A26" s="2" t="s">
        <v>965</v>
      </c>
      <c r="B26" s="2">
        <v>35</v>
      </c>
      <c r="C26" s="2" t="s">
        <v>966</v>
      </c>
      <c r="D26" s="3">
        <v>10000</v>
      </c>
      <c r="E26" s="3">
        <v>10000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f>SUM(E26:O26)</f>
        <v>0</v>
      </c>
      <c r="Q26" s="2" t="s">
        <v>231</v>
      </c>
      <c r="R26" s="2" t="s">
        <v>929</v>
      </c>
      <c r="S26" s="4">
        <f>P26/D26</f>
        <v>0</v>
      </c>
      <c r="T26" s="2" t="s">
        <v>930</v>
      </c>
      <c r="U26" s="2" t="s">
        <v>231</v>
      </c>
      <c r="V26" s="2"/>
      <c r="W26" s="2" t="s">
        <v>231</v>
      </c>
      <c r="X26" s="2">
        <f>P26&gt;D26</f>
        <v>0</v>
      </c>
    </row>
    <row r="27" spans="1:24">
      <c r="A27" s="2" t="s">
        <v>967</v>
      </c>
      <c r="B27" s="2">
        <v>36</v>
      </c>
      <c r="C27" s="2" t="s">
        <v>968</v>
      </c>
      <c r="D27" s="3">
        <v>10000</v>
      </c>
      <c r="E27" s="3">
        <v>10000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f>SUM(E27:O27)</f>
        <v>0</v>
      </c>
      <c r="Q27" s="2" t="s">
        <v>231</v>
      </c>
      <c r="R27" s="2" t="s">
        <v>929</v>
      </c>
      <c r="S27" s="4">
        <f>P27/D27</f>
        <v>0</v>
      </c>
      <c r="T27" s="2" t="s">
        <v>930</v>
      </c>
      <c r="U27" s="2" t="s">
        <v>231</v>
      </c>
      <c r="V27" s="2"/>
      <c r="W27" s="2" t="s">
        <v>231</v>
      </c>
      <c r="X27" s="2">
        <f>P27&gt;D27</f>
        <v>0</v>
      </c>
    </row>
    <row r="28" spans="1:24">
      <c r="A28" s="2" t="s">
        <v>969</v>
      </c>
      <c r="B28" s="2">
        <v>37</v>
      </c>
      <c r="C28" s="2" t="s">
        <v>970</v>
      </c>
      <c r="D28" s="3">
        <v>10000</v>
      </c>
      <c r="E28" s="3">
        <v>10000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f>SUM(E28:O28)</f>
        <v>0</v>
      </c>
      <c r="Q28" s="2" t="s">
        <v>231</v>
      </c>
      <c r="R28" s="2" t="s">
        <v>929</v>
      </c>
      <c r="S28" s="4">
        <f>P28/D28</f>
        <v>0</v>
      </c>
      <c r="T28" s="2" t="s">
        <v>930</v>
      </c>
      <c r="U28" s="2" t="s">
        <v>231</v>
      </c>
      <c r="V28" s="2"/>
      <c r="W28" s="2" t="s">
        <v>231</v>
      </c>
      <c r="X28" s="2">
        <f>P28&gt;D28</f>
        <v>0</v>
      </c>
    </row>
    <row r="29" spans="1:24">
      <c r="A29" s="2" t="s">
        <v>971</v>
      </c>
      <c r="B29" s="2">
        <v>38</v>
      </c>
      <c r="C29" s="2" t="s">
        <v>972</v>
      </c>
      <c r="D29" s="3">
        <v>10000</v>
      </c>
      <c r="E29" s="3">
        <v>10000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f>SUM(E29:O29)</f>
        <v>0</v>
      </c>
      <c r="Q29" s="2" t="s">
        <v>231</v>
      </c>
      <c r="R29" s="2" t="s">
        <v>929</v>
      </c>
      <c r="S29" s="4">
        <f>P29/D29</f>
        <v>0</v>
      </c>
      <c r="T29" s="2" t="s">
        <v>930</v>
      </c>
      <c r="U29" s="2" t="s">
        <v>231</v>
      </c>
      <c r="V29" s="2"/>
      <c r="W29" s="2" t="s">
        <v>231</v>
      </c>
      <c r="X29" s="2">
        <f>P29&gt;D29</f>
        <v>0</v>
      </c>
    </row>
    <row r="30" spans="1:24">
      <c r="A30" s="2" t="s">
        <v>973</v>
      </c>
      <c r="B30" s="2">
        <v>39</v>
      </c>
      <c r="C30" s="2" t="s">
        <v>974</v>
      </c>
      <c r="D30" s="3">
        <v>218350</v>
      </c>
      <c r="E30" s="3">
        <v>163762.5</v>
      </c>
      <c r="F30" s="3">
        <v>10917.5</v>
      </c>
      <c r="G30" s="3">
        <v>10917.5</v>
      </c>
      <c r="H30" s="3">
        <v>10917.5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21835</v>
      </c>
      <c r="P30" s="3">
        <f>SUM(E30:O30)</f>
        <v>0</v>
      </c>
      <c r="Q30" s="2" t="s">
        <v>231</v>
      </c>
      <c r="R30" s="2" t="s">
        <v>929</v>
      </c>
      <c r="S30" s="4">
        <f>P30/D30</f>
        <v>0</v>
      </c>
      <c r="T30" s="2" t="s">
        <v>930</v>
      </c>
      <c r="U30" s="2" t="s">
        <v>231</v>
      </c>
      <c r="V30" s="2"/>
      <c r="W30" s="2" t="s">
        <v>231</v>
      </c>
      <c r="X30" s="2">
        <f>P30&gt;D30</f>
        <v>0</v>
      </c>
    </row>
    <row r="31" spans="1:24">
      <c r="A31" s="2" t="s">
        <v>975</v>
      </c>
      <c r="B31" s="2">
        <v>40</v>
      </c>
      <c r="C31" s="2" t="s">
        <v>976</v>
      </c>
      <c r="D31" s="3">
        <v>155650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31130</v>
      </c>
      <c r="K31" s="3">
        <v>31130</v>
      </c>
      <c r="L31" s="3">
        <v>31130</v>
      </c>
      <c r="M31" s="3">
        <v>31130</v>
      </c>
      <c r="N31" s="3">
        <v>31130</v>
      </c>
      <c r="O31" s="3">
        <v>0</v>
      </c>
      <c r="P31" s="3">
        <f>SUM(E31:O31)</f>
        <v>0</v>
      </c>
      <c r="Q31" s="2" t="s">
        <v>231</v>
      </c>
      <c r="R31" s="2" t="s">
        <v>929</v>
      </c>
      <c r="S31" s="4">
        <f>P31/D31</f>
        <v>0</v>
      </c>
      <c r="T31" s="2" t="s">
        <v>930</v>
      </c>
      <c r="U31" s="2" t="s">
        <v>231</v>
      </c>
      <c r="V31" s="2"/>
      <c r="W31" s="2" t="s">
        <v>231</v>
      </c>
      <c r="X31" s="2">
        <f>P31&gt;D31</f>
        <v>0</v>
      </c>
    </row>
    <row r="32" spans="1:24">
      <c r="A32" s="2" t="s">
        <v>927</v>
      </c>
      <c r="B32" s="2">
        <v>41</v>
      </c>
      <c r="C32" s="2" t="s">
        <v>977</v>
      </c>
      <c r="D32" s="3">
        <v>24000</v>
      </c>
      <c r="E32" s="3">
        <v>17040</v>
      </c>
      <c r="F32" s="3">
        <v>933.739965912703</v>
      </c>
      <c r="G32" s="3">
        <v>959.8843424288592</v>
      </c>
      <c r="H32" s="3">
        <v>847.4220428503572</v>
      </c>
      <c r="I32" s="3">
        <v>1030.347426085254</v>
      </c>
      <c r="J32" s="3">
        <v>852.3780571042187</v>
      </c>
      <c r="K32" s="3">
        <v>582.431254453832</v>
      </c>
      <c r="L32" s="3">
        <v>404.5355036816747</v>
      </c>
      <c r="M32" s="3">
        <v>329.3548373164584</v>
      </c>
      <c r="N32" s="3">
        <v>269.126345456188</v>
      </c>
      <c r="O32" s="3">
        <v>750.7802247104482</v>
      </c>
      <c r="P32" s="3">
        <f>SUM(E32:O32)</f>
        <v>0</v>
      </c>
      <c r="Q32" s="2" t="s">
        <v>231</v>
      </c>
      <c r="R32" s="2" t="s">
        <v>929</v>
      </c>
      <c r="S32" s="4">
        <f>P32/D32</f>
        <v>0</v>
      </c>
      <c r="T32" s="2" t="s">
        <v>930</v>
      </c>
      <c r="U32" s="2" t="s">
        <v>231</v>
      </c>
      <c r="V32" s="2"/>
      <c r="W32" s="2" t="s">
        <v>231</v>
      </c>
      <c r="X32" s="2">
        <f>P32&gt;D32</f>
        <v>0</v>
      </c>
    </row>
    <row r="33" spans="1:24">
      <c r="A33" s="2" t="s">
        <v>927</v>
      </c>
      <c r="B33" s="2">
        <v>42</v>
      </c>
      <c r="C33" s="2" t="s">
        <v>978</v>
      </c>
      <c r="D33" s="3">
        <v>36000</v>
      </c>
      <c r="E33" s="3">
        <v>25560</v>
      </c>
      <c r="F33" s="3">
        <v>1400.609948869055</v>
      </c>
      <c r="G33" s="3">
        <v>1439.826513643289</v>
      </c>
      <c r="H33" s="3">
        <v>1271.133064275536</v>
      </c>
      <c r="I33" s="3">
        <v>1545.521139127881</v>
      </c>
      <c r="J33" s="3">
        <v>1278.567085656328</v>
      </c>
      <c r="K33" s="3">
        <v>873.6468816807482</v>
      </c>
      <c r="L33" s="3">
        <v>606.803255522512</v>
      </c>
      <c r="M33" s="3">
        <v>494.0322559746876</v>
      </c>
      <c r="N33" s="3">
        <v>403.689518184282</v>
      </c>
      <c r="O33" s="3">
        <v>1126.170337065676</v>
      </c>
      <c r="P33" s="3">
        <f>SUM(E33:O33)</f>
        <v>0</v>
      </c>
      <c r="Q33" s="2" t="s">
        <v>231</v>
      </c>
      <c r="R33" s="2" t="s">
        <v>929</v>
      </c>
      <c r="S33" s="4">
        <f>P33/D33</f>
        <v>0</v>
      </c>
      <c r="T33" s="2" t="s">
        <v>930</v>
      </c>
      <c r="U33" s="2" t="s">
        <v>231</v>
      </c>
      <c r="V33" s="2"/>
      <c r="W33" s="2" t="s">
        <v>231</v>
      </c>
      <c r="X33" s="2">
        <f>P33&gt;D33</f>
        <v>0</v>
      </c>
    </row>
    <row r="34" spans="1:24">
      <c r="A34" s="2" t="s">
        <v>979</v>
      </c>
      <c r="B34" s="2">
        <v>43</v>
      </c>
      <c r="C34" s="2" t="s">
        <v>980</v>
      </c>
      <c r="D34" s="3">
        <v>36850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7370</v>
      </c>
      <c r="K34" s="3">
        <v>7370</v>
      </c>
      <c r="L34" s="3">
        <v>7370</v>
      </c>
      <c r="M34" s="3">
        <v>7370</v>
      </c>
      <c r="N34" s="3">
        <v>7370</v>
      </c>
      <c r="O34" s="3">
        <v>0</v>
      </c>
      <c r="P34" s="3">
        <f>SUM(E34:O34)</f>
        <v>0</v>
      </c>
      <c r="Q34" s="2" t="s">
        <v>231</v>
      </c>
      <c r="R34" s="2" t="s">
        <v>929</v>
      </c>
      <c r="S34" s="4">
        <f>P34/D34</f>
        <v>0</v>
      </c>
      <c r="T34" s="2" t="s">
        <v>930</v>
      </c>
      <c r="U34" s="2" t="s">
        <v>231</v>
      </c>
      <c r="V34" s="2"/>
      <c r="W34" s="2" t="s">
        <v>231</v>
      </c>
      <c r="X34" s="2">
        <f>P34&gt;D34</f>
        <v>0</v>
      </c>
    </row>
    <row r="35" spans="1:24">
      <c r="A35" s="2" t="s">
        <v>981</v>
      </c>
      <c r="B35" s="2">
        <v>44</v>
      </c>
      <c r="C35" s="2" t="s">
        <v>982</v>
      </c>
      <c r="D35" s="3">
        <v>5000</v>
      </c>
      <c r="E35" s="3">
        <v>5000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f>SUM(E35:O35)</f>
        <v>0</v>
      </c>
      <c r="Q35" s="2" t="s">
        <v>231</v>
      </c>
      <c r="R35" s="2" t="s">
        <v>929</v>
      </c>
      <c r="S35" s="4">
        <f>P35/D35</f>
        <v>0</v>
      </c>
      <c r="T35" s="2" t="s">
        <v>930</v>
      </c>
      <c r="U35" s="2" t="s">
        <v>231</v>
      </c>
      <c r="V35" s="2"/>
      <c r="W35" s="2" t="s">
        <v>231</v>
      </c>
      <c r="X35" s="2">
        <f>P35&gt;D35</f>
        <v>0</v>
      </c>
    </row>
    <row r="36" spans="1:24">
      <c r="A36" s="2" t="s">
        <v>983</v>
      </c>
      <c r="B36" s="2">
        <v>45</v>
      </c>
      <c r="C36" s="2" t="s">
        <v>984</v>
      </c>
      <c r="D36" s="3">
        <v>51150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10230</v>
      </c>
      <c r="K36" s="3">
        <v>10230</v>
      </c>
      <c r="L36" s="3">
        <v>10230</v>
      </c>
      <c r="M36" s="3">
        <v>10230</v>
      </c>
      <c r="N36" s="3">
        <v>10230</v>
      </c>
      <c r="O36" s="3">
        <v>0</v>
      </c>
      <c r="P36" s="3">
        <f>SUM(E36:O36)</f>
        <v>0</v>
      </c>
      <c r="Q36" s="2" t="s">
        <v>231</v>
      </c>
      <c r="R36" s="2" t="s">
        <v>929</v>
      </c>
      <c r="S36" s="4">
        <f>P36/D36</f>
        <v>0</v>
      </c>
      <c r="T36" s="2" t="s">
        <v>930</v>
      </c>
      <c r="U36" s="2" t="s">
        <v>231</v>
      </c>
      <c r="V36" s="2"/>
      <c r="W36" s="2" t="s">
        <v>231</v>
      </c>
      <c r="X36" s="2">
        <f>P36&gt;D36</f>
        <v>0</v>
      </c>
    </row>
    <row r="37" spans="1:24">
      <c r="A37" s="2" t="s">
        <v>985</v>
      </c>
      <c r="B37" s="2">
        <v>46</v>
      </c>
      <c r="C37" s="2" t="s">
        <v>986</v>
      </c>
      <c r="D37" s="3">
        <v>61600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12320</v>
      </c>
      <c r="K37" s="3">
        <v>12320</v>
      </c>
      <c r="L37" s="3">
        <v>12320</v>
      </c>
      <c r="M37" s="3">
        <v>12320</v>
      </c>
      <c r="N37" s="3">
        <v>12320</v>
      </c>
      <c r="O37" s="3">
        <v>0</v>
      </c>
      <c r="P37" s="3">
        <f>SUM(E37:O37)</f>
        <v>0</v>
      </c>
      <c r="Q37" s="2" t="s">
        <v>231</v>
      </c>
      <c r="R37" s="2" t="s">
        <v>929</v>
      </c>
      <c r="S37" s="4">
        <f>P37/D37</f>
        <v>0</v>
      </c>
      <c r="T37" s="2" t="s">
        <v>930</v>
      </c>
      <c r="U37" s="2" t="s">
        <v>231</v>
      </c>
      <c r="V37" s="2"/>
      <c r="W37" s="2" t="s">
        <v>231</v>
      </c>
      <c r="X37" s="2">
        <f>P37&gt;D37</f>
        <v>0</v>
      </c>
    </row>
    <row r="38" spans="1:24">
      <c r="A38" s="2" t="s">
        <v>987</v>
      </c>
      <c r="B38" s="2">
        <v>47</v>
      </c>
      <c r="C38" s="2" t="s">
        <v>988</v>
      </c>
      <c r="D38" s="3">
        <v>22500</v>
      </c>
      <c r="E38" s="3">
        <v>0</v>
      </c>
      <c r="F38" s="3">
        <v>0</v>
      </c>
      <c r="G38" s="3">
        <v>0</v>
      </c>
      <c r="H38" s="3">
        <v>0</v>
      </c>
      <c r="I38" s="3">
        <v>7500</v>
      </c>
      <c r="J38" s="3">
        <v>7500</v>
      </c>
      <c r="K38" s="3">
        <v>7500</v>
      </c>
      <c r="L38" s="3">
        <v>0</v>
      </c>
      <c r="M38" s="3">
        <v>0</v>
      </c>
      <c r="N38" s="3">
        <v>0</v>
      </c>
      <c r="O38" s="3">
        <v>0</v>
      </c>
      <c r="P38" s="3">
        <f>SUM(E38:O38)</f>
        <v>0</v>
      </c>
      <c r="Q38" s="2" t="s">
        <v>989</v>
      </c>
      <c r="R38" s="2" t="s">
        <v>990</v>
      </c>
      <c r="S38" s="4">
        <f>P38/D38</f>
        <v>0</v>
      </c>
      <c r="T38" s="2" t="s">
        <v>991</v>
      </c>
      <c r="U38" s="2" t="s">
        <v>227</v>
      </c>
      <c r="V38" s="2" t="s">
        <v>992</v>
      </c>
      <c r="W38" s="2" t="s">
        <v>215</v>
      </c>
      <c r="X38" s="2">
        <f>P38&gt;D38</f>
        <v>0</v>
      </c>
    </row>
    <row r="39" spans="1:24">
      <c r="A39" s="2" t="s">
        <v>993</v>
      </c>
      <c r="B39" s="2">
        <v>48</v>
      </c>
      <c r="C39" s="2" t="s">
        <v>994</v>
      </c>
      <c r="D39" s="3">
        <v>37500</v>
      </c>
      <c r="E39" s="3">
        <v>37500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f>SUM(E39:O39)</f>
        <v>0</v>
      </c>
      <c r="Q39" s="2" t="s">
        <v>989</v>
      </c>
      <c r="R39" s="2" t="s">
        <v>990</v>
      </c>
      <c r="S39" s="4">
        <f>P39/D39</f>
        <v>0</v>
      </c>
      <c r="T39" s="2" t="s">
        <v>991</v>
      </c>
      <c r="U39" s="2" t="s">
        <v>227</v>
      </c>
      <c r="V39" s="2" t="s">
        <v>992</v>
      </c>
      <c r="W39" s="2" t="s">
        <v>215</v>
      </c>
      <c r="X39" s="2">
        <f>P39&gt;D39</f>
        <v>0</v>
      </c>
    </row>
    <row r="40" spans="1:24">
      <c r="A40" s="2" t="s">
        <v>995</v>
      </c>
      <c r="B40" s="2">
        <v>49</v>
      </c>
      <c r="C40" s="2" t="s">
        <v>996</v>
      </c>
      <c r="D40" s="3">
        <v>10800</v>
      </c>
      <c r="E40" s="3">
        <v>10800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f>SUM(E40:O40)</f>
        <v>0</v>
      </c>
      <c r="Q40" s="2" t="s">
        <v>989</v>
      </c>
      <c r="R40" s="2" t="s">
        <v>990</v>
      </c>
      <c r="S40" s="4">
        <f>P40/D40</f>
        <v>0</v>
      </c>
      <c r="T40" s="2" t="s">
        <v>991</v>
      </c>
      <c r="U40" s="2" t="s">
        <v>227</v>
      </c>
      <c r="V40" s="2" t="s">
        <v>992</v>
      </c>
      <c r="W40" s="2" t="s">
        <v>215</v>
      </c>
      <c r="X40" s="2">
        <f>P40&gt;D40</f>
        <v>0</v>
      </c>
    </row>
    <row r="41" spans="1:24">
      <c r="A41" s="2" t="s">
        <v>997</v>
      </c>
      <c r="B41" s="2">
        <v>50</v>
      </c>
      <c r="C41" s="2" t="s">
        <v>998</v>
      </c>
      <c r="D41" s="3">
        <v>132300</v>
      </c>
      <c r="E41" s="3">
        <v>132300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f>SUM(E41:O41)</f>
        <v>0</v>
      </c>
      <c r="Q41" s="2" t="s">
        <v>989</v>
      </c>
      <c r="R41" s="2" t="s">
        <v>990</v>
      </c>
      <c r="S41" s="4">
        <f>P41/D41</f>
        <v>0</v>
      </c>
      <c r="T41" s="2" t="s">
        <v>991</v>
      </c>
      <c r="U41" s="2" t="s">
        <v>227</v>
      </c>
      <c r="V41" s="2" t="s">
        <v>992</v>
      </c>
      <c r="W41" s="2" t="s">
        <v>215</v>
      </c>
      <c r="X41" s="2">
        <f>P41&gt;D41</f>
        <v>0</v>
      </c>
    </row>
    <row r="42" spans="1:24">
      <c r="A42" s="2" t="s">
        <v>987</v>
      </c>
      <c r="B42" s="2">
        <v>51</v>
      </c>
      <c r="C42" s="2" t="s">
        <v>999</v>
      </c>
      <c r="D42" s="3">
        <v>43200</v>
      </c>
      <c r="E42" s="3">
        <v>43200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f>SUM(E42:O42)</f>
        <v>0</v>
      </c>
      <c r="Q42" s="2" t="s">
        <v>989</v>
      </c>
      <c r="R42" s="2" t="s">
        <v>990</v>
      </c>
      <c r="S42" s="4">
        <f>P42/D42</f>
        <v>0</v>
      </c>
      <c r="T42" s="2" t="s">
        <v>991</v>
      </c>
      <c r="U42" s="2" t="s">
        <v>227</v>
      </c>
      <c r="V42" s="2" t="s">
        <v>992</v>
      </c>
      <c r="W42" s="2" t="s">
        <v>215</v>
      </c>
      <c r="X42" s="2">
        <f>P42&gt;D42</f>
        <v>0</v>
      </c>
    </row>
    <row r="43" spans="1:24">
      <c r="A43" s="2" t="s">
        <v>995</v>
      </c>
      <c r="B43" s="2">
        <v>52</v>
      </c>
      <c r="C43" s="2" t="s">
        <v>1000</v>
      </c>
      <c r="D43" s="3">
        <v>36720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f>SUM(E43:O43)</f>
        <v>0</v>
      </c>
      <c r="Q43" s="2" t="s">
        <v>989</v>
      </c>
      <c r="R43" s="2" t="s">
        <v>990</v>
      </c>
      <c r="S43" s="4">
        <f>P43/D43</f>
        <v>0</v>
      </c>
      <c r="T43" s="2" t="s">
        <v>991</v>
      </c>
      <c r="U43" s="2" t="s">
        <v>227</v>
      </c>
      <c r="V43" s="2" t="s">
        <v>992</v>
      </c>
      <c r="W43" s="2" t="s">
        <v>215</v>
      </c>
      <c r="X43" s="2">
        <f>P43&gt;D43</f>
        <v>0</v>
      </c>
    </row>
    <row r="44" spans="1:24">
      <c r="A44" s="2" t="s">
        <v>995</v>
      </c>
      <c r="B44" s="2">
        <v>53</v>
      </c>
      <c r="C44" s="2" t="s">
        <v>1001</v>
      </c>
      <c r="D44" s="3">
        <v>110250</v>
      </c>
      <c r="E44" s="3">
        <v>110250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f>SUM(E44:O44)</f>
        <v>0</v>
      </c>
      <c r="Q44" s="2" t="s">
        <v>989</v>
      </c>
      <c r="R44" s="2" t="s">
        <v>990</v>
      </c>
      <c r="S44" s="4">
        <f>P44/D44</f>
        <v>0</v>
      </c>
      <c r="T44" s="2" t="s">
        <v>991</v>
      </c>
      <c r="U44" s="2" t="s">
        <v>227</v>
      </c>
      <c r="V44" s="2" t="s">
        <v>992</v>
      </c>
      <c r="W44" s="2" t="s">
        <v>215</v>
      </c>
      <c r="X44" s="2">
        <f>P44&gt;D44</f>
        <v>0</v>
      </c>
    </row>
    <row r="45" spans="1:24">
      <c r="A45" s="2" t="s">
        <v>995</v>
      </c>
      <c r="B45" s="2">
        <v>54</v>
      </c>
      <c r="C45" s="2" t="s">
        <v>1002</v>
      </c>
      <c r="D45" s="3">
        <v>12240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f>SUM(E45:O45)</f>
        <v>0</v>
      </c>
      <c r="Q45" s="2" t="s">
        <v>989</v>
      </c>
      <c r="R45" s="2" t="s">
        <v>990</v>
      </c>
      <c r="S45" s="4">
        <f>P45/D45</f>
        <v>0</v>
      </c>
      <c r="T45" s="2" t="s">
        <v>991</v>
      </c>
      <c r="U45" s="2" t="s">
        <v>227</v>
      </c>
      <c r="V45" s="2" t="s">
        <v>992</v>
      </c>
      <c r="W45" s="2" t="s">
        <v>215</v>
      </c>
      <c r="X45" s="2">
        <f>P45&gt;D45</f>
        <v>0</v>
      </c>
    </row>
    <row r="46" spans="1:24">
      <c r="A46" s="2" t="s">
        <v>997</v>
      </c>
      <c r="B46" s="2">
        <v>55</v>
      </c>
      <c r="C46" s="2" t="s">
        <v>1003</v>
      </c>
      <c r="D46" s="3">
        <v>4971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f>SUM(E46:O46)</f>
        <v>0</v>
      </c>
      <c r="Q46" s="2" t="s">
        <v>989</v>
      </c>
      <c r="R46" s="2" t="s">
        <v>990</v>
      </c>
      <c r="S46" s="4">
        <f>P46/D46</f>
        <v>0</v>
      </c>
      <c r="T46" s="2" t="s">
        <v>991</v>
      </c>
      <c r="U46" s="2" t="s">
        <v>227</v>
      </c>
      <c r="V46" s="2" t="s">
        <v>992</v>
      </c>
      <c r="W46" s="2" t="s">
        <v>215</v>
      </c>
      <c r="X46" s="2">
        <f>P46&gt;D46</f>
        <v>0</v>
      </c>
    </row>
    <row r="47" spans="1:24">
      <c r="A47" s="2" t="s">
        <v>997</v>
      </c>
      <c r="B47" s="2">
        <v>56</v>
      </c>
      <c r="C47" s="2" t="s">
        <v>1004</v>
      </c>
      <c r="D47" s="3">
        <v>46800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f>SUM(E47:O47)</f>
        <v>0</v>
      </c>
      <c r="Q47" s="2" t="s">
        <v>989</v>
      </c>
      <c r="R47" s="2" t="s">
        <v>990</v>
      </c>
      <c r="S47" s="4">
        <f>P47/D47</f>
        <v>0</v>
      </c>
      <c r="T47" s="2" t="s">
        <v>991</v>
      </c>
      <c r="U47" s="2" t="s">
        <v>227</v>
      </c>
      <c r="V47" s="2" t="s">
        <v>992</v>
      </c>
      <c r="W47" s="2" t="s">
        <v>215</v>
      </c>
      <c r="X47" s="2">
        <f>P47&gt;D47</f>
        <v>0</v>
      </c>
    </row>
    <row r="48" spans="1:24">
      <c r="A48" s="2" t="s">
        <v>1005</v>
      </c>
      <c r="B48" s="2">
        <v>57</v>
      </c>
      <c r="C48" s="2" t="s">
        <v>1006</v>
      </c>
      <c r="D48" s="3">
        <v>60000</v>
      </c>
      <c r="E48" s="3">
        <v>60000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f>SUM(E48:O48)</f>
        <v>0</v>
      </c>
      <c r="Q48" s="2" t="s">
        <v>989</v>
      </c>
      <c r="R48" s="2" t="s">
        <v>990</v>
      </c>
      <c r="S48" s="4">
        <f>P48/D48</f>
        <v>0</v>
      </c>
      <c r="T48" s="2" t="s">
        <v>1007</v>
      </c>
      <c r="U48" s="2" t="s">
        <v>227</v>
      </c>
      <c r="V48" s="2" t="s">
        <v>992</v>
      </c>
      <c r="W48" s="2" t="s">
        <v>215</v>
      </c>
      <c r="X48" s="2">
        <f>P48&gt;D48</f>
        <v>0</v>
      </c>
    </row>
    <row r="49" spans="1:24">
      <c r="A49" s="2" t="s">
        <v>1008</v>
      </c>
      <c r="B49" s="2">
        <v>58</v>
      </c>
      <c r="C49" s="2" t="s">
        <v>1009</v>
      </c>
      <c r="D49" s="3">
        <v>20000</v>
      </c>
      <c r="E49" s="3">
        <v>20000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f>SUM(E49:O49)</f>
        <v>0</v>
      </c>
      <c r="Q49" s="2" t="s">
        <v>989</v>
      </c>
      <c r="R49" s="2" t="s">
        <v>990</v>
      </c>
      <c r="S49" s="4">
        <f>P49/D49</f>
        <v>0</v>
      </c>
      <c r="T49" s="2" t="s">
        <v>1007</v>
      </c>
      <c r="U49" s="2" t="s">
        <v>227</v>
      </c>
      <c r="V49" s="2" t="s">
        <v>992</v>
      </c>
      <c r="W49" s="2" t="s">
        <v>215</v>
      </c>
      <c r="X49" s="2">
        <f>P49&gt;D49</f>
        <v>0</v>
      </c>
    </row>
    <row r="50" spans="1:24">
      <c r="A50" s="2" t="s">
        <v>1005</v>
      </c>
      <c r="B50" s="2">
        <v>59</v>
      </c>
      <c r="C50" s="2" t="s">
        <v>1010</v>
      </c>
      <c r="D50" s="3">
        <v>20000</v>
      </c>
      <c r="E50" s="3">
        <v>20000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f>SUM(E50:O50)</f>
        <v>0</v>
      </c>
      <c r="Q50" s="2" t="s">
        <v>989</v>
      </c>
      <c r="R50" s="2" t="s">
        <v>990</v>
      </c>
      <c r="S50" s="4">
        <f>P50/D50</f>
        <v>0</v>
      </c>
      <c r="T50" s="2" t="s">
        <v>1007</v>
      </c>
      <c r="U50" s="2" t="s">
        <v>227</v>
      </c>
      <c r="V50" s="2" t="s">
        <v>992</v>
      </c>
      <c r="W50" s="2" t="s">
        <v>215</v>
      </c>
      <c r="X50" s="2">
        <f>P50&gt;D50</f>
        <v>0</v>
      </c>
    </row>
    <row r="51" spans="1:24">
      <c r="A51" s="2" t="s">
        <v>1005</v>
      </c>
      <c r="B51" s="2">
        <v>60</v>
      </c>
      <c r="C51" s="2" t="s">
        <v>1011</v>
      </c>
      <c r="D51" s="3">
        <v>20000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4000</v>
      </c>
      <c r="L51" s="3">
        <v>4000</v>
      </c>
      <c r="M51" s="3">
        <v>4000</v>
      </c>
      <c r="N51" s="3">
        <v>4000</v>
      </c>
      <c r="O51" s="3">
        <v>4000</v>
      </c>
      <c r="P51" s="3">
        <f>SUM(E51:O51)</f>
        <v>0</v>
      </c>
      <c r="Q51" s="2" t="s">
        <v>989</v>
      </c>
      <c r="R51" s="2" t="s">
        <v>990</v>
      </c>
      <c r="S51" s="4">
        <f>P51/D51</f>
        <v>0</v>
      </c>
      <c r="T51" s="2" t="s">
        <v>1007</v>
      </c>
      <c r="U51" s="2" t="s">
        <v>227</v>
      </c>
      <c r="V51" s="2" t="s">
        <v>992</v>
      </c>
      <c r="W51" s="2" t="s">
        <v>215</v>
      </c>
      <c r="X51" s="2">
        <f>P51&gt;D51</f>
        <v>0</v>
      </c>
    </row>
    <row r="52" spans="1:24">
      <c r="A52" s="2" t="s">
        <v>1012</v>
      </c>
      <c r="B52" s="2">
        <v>61</v>
      </c>
      <c r="C52" s="2" t="s">
        <v>1013</v>
      </c>
      <c r="D52" s="3">
        <v>60000</v>
      </c>
      <c r="E52" s="3">
        <v>60000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f>SUM(E52:O52)</f>
        <v>0</v>
      </c>
      <c r="Q52" s="2" t="s">
        <v>989</v>
      </c>
      <c r="R52" s="2" t="s">
        <v>990</v>
      </c>
      <c r="S52" s="4">
        <f>P52/D52</f>
        <v>0</v>
      </c>
      <c r="T52" s="2" t="s">
        <v>1007</v>
      </c>
      <c r="U52" s="2" t="s">
        <v>227</v>
      </c>
      <c r="V52" s="2" t="s">
        <v>992</v>
      </c>
      <c r="W52" s="2" t="s">
        <v>215</v>
      </c>
      <c r="X52" s="2">
        <f>P52&gt;D52</f>
        <v>0</v>
      </c>
    </row>
    <row r="53" spans="1:24">
      <c r="A53" s="2" t="s">
        <v>1012</v>
      </c>
      <c r="B53" s="2">
        <v>62</v>
      </c>
      <c r="C53" s="2" t="s">
        <v>1014</v>
      </c>
      <c r="D53" s="3">
        <v>20000</v>
      </c>
      <c r="E53" s="3">
        <v>20000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f>SUM(E53:O53)</f>
        <v>0</v>
      </c>
      <c r="Q53" s="2" t="s">
        <v>989</v>
      </c>
      <c r="R53" s="2" t="s">
        <v>990</v>
      </c>
      <c r="S53" s="4">
        <f>P53/D53</f>
        <v>0</v>
      </c>
      <c r="T53" s="2" t="s">
        <v>1007</v>
      </c>
      <c r="U53" s="2" t="s">
        <v>227</v>
      </c>
      <c r="V53" s="2" t="s">
        <v>992</v>
      </c>
      <c r="W53" s="2" t="s">
        <v>215</v>
      </c>
      <c r="X53" s="2">
        <f>P53&gt;D53</f>
        <v>0</v>
      </c>
    </row>
    <row r="54" spans="1:24">
      <c r="A54" s="2" t="s">
        <v>1012</v>
      </c>
      <c r="B54" s="2">
        <v>63</v>
      </c>
      <c r="C54" s="2" t="s">
        <v>1015</v>
      </c>
      <c r="D54" s="3">
        <v>60000</v>
      </c>
      <c r="E54" s="3">
        <v>60000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f>SUM(E54:O54)</f>
        <v>0</v>
      </c>
      <c r="Q54" s="2" t="s">
        <v>989</v>
      </c>
      <c r="R54" s="2" t="s">
        <v>990</v>
      </c>
      <c r="S54" s="4">
        <f>P54/D54</f>
        <v>0</v>
      </c>
      <c r="T54" s="2" t="s">
        <v>1007</v>
      </c>
      <c r="U54" s="2" t="s">
        <v>227</v>
      </c>
      <c r="V54" s="2" t="s">
        <v>992</v>
      </c>
      <c r="W54" s="2" t="s">
        <v>215</v>
      </c>
      <c r="X54" s="2">
        <f>P54&gt;D54</f>
        <v>0</v>
      </c>
    </row>
    <row r="55" spans="1:24">
      <c r="A55" s="2" t="s">
        <v>1016</v>
      </c>
      <c r="B55" s="2">
        <v>64</v>
      </c>
      <c r="C55" s="2" t="s">
        <v>1017</v>
      </c>
      <c r="D55" s="3">
        <v>40000</v>
      </c>
      <c r="E55" s="3">
        <v>40000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f>SUM(E55:O55)</f>
        <v>0</v>
      </c>
      <c r="Q55" s="2" t="s">
        <v>989</v>
      </c>
      <c r="R55" s="2" t="s">
        <v>990</v>
      </c>
      <c r="S55" s="4">
        <f>P55/D55</f>
        <v>0</v>
      </c>
      <c r="T55" s="2" t="s">
        <v>1007</v>
      </c>
      <c r="U55" s="2" t="s">
        <v>227</v>
      </c>
      <c r="V55" s="2" t="s">
        <v>1018</v>
      </c>
      <c r="W55" s="2" t="s">
        <v>309</v>
      </c>
      <c r="X55" s="2">
        <f>P55&gt;D55</f>
        <v>0</v>
      </c>
    </row>
    <row r="56" spans="1:24">
      <c r="A56" s="2" t="s">
        <v>1005</v>
      </c>
      <c r="B56" s="2">
        <v>65</v>
      </c>
      <c r="C56" s="2" t="s">
        <v>1019</v>
      </c>
      <c r="D56" s="3">
        <v>10000</v>
      </c>
      <c r="E56" s="3">
        <v>10000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f>SUM(E56:O56)</f>
        <v>0</v>
      </c>
      <c r="Q56" s="2" t="s">
        <v>989</v>
      </c>
      <c r="R56" s="2" t="s">
        <v>990</v>
      </c>
      <c r="S56" s="4">
        <f>P56/D56</f>
        <v>0</v>
      </c>
      <c r="T56" s="2" t="s">
        <v>1007</v>
      </c>
      <c r="U56" s="2" t="s">
        <v>227</v>
      </c>
      <c r="V56" s="2" t="s">
        <v>992</v>
      </c>
      <c r="W56" s="2" t="s">
        <v>215</v>
      </c>
      <c r="X56" s="2">
        <f>P56&gt;D56</f>
        <v>0</v>
      </c>
    </row>
    <row r="57" spans="1:24">
      <c r="A57" s="2" t="s">
        <v>1020</v>
      </c>
      <c r="B57" s="2">
        <v>66</v>
      </c>
      <c r="C57" s="2" t="s">
        <v>1021</v>
      </c>
      <c r="D57" s="3">
        <v>80000</v>
      </c>
      <c r="E57" s="3">
        <v>80000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f>SUM(E57:O57)</f>
        <v>0</v>
      </c>
      <c r="Q57" s="2" t="s">
        <v>989</v>
      </c>
      <c r="R57" s="2" t="s">
        <v>990</v>
      </c>
      <c r="S57" s="4">
        <f>P57/D57</f>
        <v>0</v>
      </c>
      <c r="T57" s="2" t="s">
        <v>1007</v>
      </c>
      <c r="U57" s="2" t="s">
        <v>227</v>
      </c>
      <c r="V57" s="2" t="s">
        <v>992</v>
      </c>
      <c r="W57" s="2" t="s">
        <v>215</v>
      </c>
      <c r="X57" s="2">
        <f>P57&gt;D57</f>
        <v>0</v>
      </c>
    </row>
    <row r="58" spans="1:24">
      <c r="A58" s="2" t="s">
        <v>1020</v>
      </c>
      <c r="B58" s="2">
        <v>67</v>
      </c>
      <c r="C58" s="2" t="s">
        <v>1022</v>
      </c>
      <c r="D58" s="3">
        <v>80000</v>
      </c>
      <c r="E58" s="3">
        <v>80000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f>SUM(E58:O58)</f>
        <v>0</v>
      </c>
      <c r="Q58" s="2" t="s">
        <v>989</v>
      </c>
      <c r="R58" s="2" t="s">
        <v>990</v>
      </c>
      <c r="S58" s="4">
        <f>P58/D58</f>
        <v>0</v>
      </c>
      <c r="T58" s="2" t="s">
        <v>1007</v>
      </c>
      <c r="U58" s="2" t="s">
        <v>227</v>
      </c>
      <c r="V58" s="2" t="s">
        <v>992</v>
      </c>
      <c r="W58" s="2" t="s">
        <v>215</v>
      </c>
      <c r="X58" s="2">
        <f>P58&gt;D58</f>
        <v>0</v>
      </c>
    </row>
    <row r="59" spans="1:24">
      <c r="A59" s="2" t="s">
        <v>1020</v>
      </c>
      <c r="B59" s="2">
        <v>68</v>
      </c>
      <c r="C59" s="2" t="s">
        <v>1023</v>
      </c>
      <c r="D59" s="3">
        <v>20000</v>
      </c>
      <c r="E59" s="3">
        <v>20000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f>SUM(E59:O59)</f>
        <v>0</v>
      </c>
      <c r="Q59" s="2" t="s">
        <v>989</v>
      </c>
      <c r="R59" s="2" t="s">
        <v>990</v>
      </c>
      <c r="S59" s="4">
        <f>P59/D59</f>
        <v>0</v>
      </c>
      <c r="T59" s="2" t="s">
        <v>1007</v>
      </c>
      <c r="U59" s="2" t="s">
        <v>227</v>
      </c>
      <c r="V59" s="2" t="s">
        <v>992</v>
      </c>
      <c r="W59" s="2" t="s">
        <v>215</v>
      </c>
      <c r="X59" s="2">
        <f>P59&gt;D59</f>
        <v>0</v>
      </c>
    </row>
    <row r="60" spans="1:24">
      <c r="A60" s="2" t="s">
        <v>1024</v>
      </c>
      <c r="B60" s="2">
        <v>69</v>
      </c>
      <c r="C60" s="2" t="s">
        <v>1025</v>
      </c>
      <c r="D60" s="3">
        <v>50095</v>
      </c>
      <c r="E60" s="3">
        <v>30057</v>
      </c>
      <c r="F60" s="3">
        <v>0</v>
      </c>
      <c r="G60" s="3">
        <v>20038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f>SUM(E60:O60)</f>
        <v>0</v>
      </c>
      <c r="Q60" s="2" t="s">
        <v>989</v>
      </c>
      <c r="R60" s="2" t="s">
        <v>1026</v>
      </c>
      <c r="S60" s="4">
        <f>P60/D60</f>
        <v>0</v>
      </c>
      <c r="T60" s="2" t="s">
        <v>1007</v>
      </c>
      <c r="U60" s="2" t="s">
        <v>227</v>
      </c>
      <c r="V60" s="2" t="s">
        <v>1027</v>
      </c>
      <c r="W60" s="2" t="s">
        <v>309</v>
      </c>
      <c r="X60" s="2">
        <f>P60&gt;D60</f>
        <v>0</v>
      </c>
    </row>
    <row r="61" spans="1:24">
      <c r="A61" s="2" t="s">
        <v>1028</v>
      </c>
      <c r="B61" s="2">
        <v>70</v>
      </c>
      <c r="C61" s="2" t="s">
        <v>1029</v>
      </c>
      <c r="D61" s="3">
        <v>6278</v>
      </c>
      <c r="E61" s="3">
        <v>6278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f>SUM(E61:O61)</f>
        <v>0</v>
      </c>
      <c r="Q61" s="2" t="s">
        <v>989</v>
      </c>
      <c r="R61" s="2" t="s">
        <v>1026</v>
      </c>
      <c r="S61" s="4">
        <f>P61/D61</f>
        <v>0</v>
      </c>
      <c r="T61" s="2" t="s">
        <v>1007</v>
      </c>
      <c r="U61" s="2" t="s">
        <v>227</v>
      </c>
      <c r="V61" s="2" t="s">
        <v>1027</v>
      </c>
      <c r="W61" s="2" t="s">
        <v>309</v>
      </c>
      <c r="X61" s="2">
        <f>P61&gt;D61</f>
        <v>0</v>
      </c>
    </row>
    <row r="62" spans="1:24">
      <c r="A62" s="2" t="s">
        <v>1028</v>
      </c>
      <c r="B62" s="2">
        <v>71</v>
      </c>
      <c r="C62" s="2" t="s">
        <v>1030</v>
      </c>
      <c r="D62" s="3">
        <v>30151</v>
      </c>
      <c r="E62" s="3">
        <v>30151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f>SUM(E62:O62)</f>
        <v>0</v>
      </c>
      <c r="Q62" s="2" t="s">
        <v>989</v>
      </c>
      <c r="R62" s="2" t="s">
        <v>1026</v>
      </c>
      <c r="S62" s="4">
        <f>P62/D62</f>
        <v>0</v>
      </c>
      <c r="T62" s="2" t="s">
        <v>1007</v>
      </c>
      <c r="U62" s="2" t="s">
        <v>227</v>
      </c>
      <c r="V62" s="2" t="s">
        <v>1027</v>
      </c>
      <c r="W62" s="2" t="s">
        <v>309</v>
      </c>
      <c r="X62" s="2">
        <f>P62&gt;D62</f>
        <v>0</v>
      </c>
    </row>
    <row r="63" spans="1:24">
      <c r="A63" s="2" t="s">
        <v>1031</v>
      </c>
      <c r="B63" s="2">
        <v>72</v>
      </c>
      <c r="C63" s="2" t="s">
        <v>1032</v>
      </c>
      <c r="D63" s="3">
        <v>33906</v>
      </c>
      <c r="E63" s="3">
        <v>16953</v>
      </c>
      <c r="F63" s="3">
        <v>9687.428571428571</v>
      </c>
      <c r="G63" s="3">
        <v>0</v>
      </c>
      <c r="H63" s="3">
        <v>0</v>
      </c>
      <c r="I63" s="3">
        <v>2421.857142857143</v>
      </c>
      <c r="J63" s="3">
        <v>2421.857142857143</v>
      </c>
      <c r="K63" s="3">
        <v>2421.857142857143</v>
      </c>
      <c r="L63" s="3">
        <v>0</v>
      </c>
      <c r="M63" s="3">
        <v>0</v>
      </c>
      <c r="N63" s="3">
        <v>0</v>
      </c>
      <c r="O63" s="3">
        <v>0</v>
      </c>
      <c r="P63" s="3">
        <f>SUM(E63:O63)</f>
        <v>0</v>
      </c>
      <c r="Q63" s="2" t="s">
        <v>989</v>
      </c>
      <c r="R63" s="2" t="s">
        <v>1026</v>
      </c>
      <c r="S63" s="4">
        <f>P63/D63</f>
        <v>0</v>
      </c>
      <c r="T63" s="2" t="s">
        <v>1007</v>
      </c>
      <c r="U63" s="2" t="s">
        <v>227</v>
      </c>
      <c r="V63" s="2" t="s">
        <v>1027</v>
      </c>
      <c r="W63" s="2" t="s">
        <v>309</v>
      </c>
      <c r="X63" s="2">
        <f>P63&gt;D63</f>
        <v>0</v>
      </c>
    </row>
    <row r="64" spans="1:24">
      <c r="A64" s="2" t="s">
        <v>1033</v>
      </c>
      <c r="B64" s="2">
        <v>73</v>
      </c>
      <c r="C64" s="2" t="s">
        <v>1034</v>
      </c>
      <c r="D64" s="3">
        <v>18856</v>
      </c>
      <c r="E64" s="3">
        <v>18856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f>SUM(E64:O64)</f>
        <v>0</v>
      </c>
      <c r="Q64" s="2" t="s">
        <v>989</v>
      </c>
      <c r="R64" s="2" t="s">
        <v>1026</v>
      </c>
      <c r="S64" s="4">
        <f>P64/D64</f>
        <v>0</v>
      </c>
      <c r="T64" s="2" t="s">
        <v>1007</v>
      </c>
      <c r="U64" s="2" t="s">
        <v>227</v>
      </c>
      <c r="V64" s="2" t="s">
        <v>1027</v>
      </c>
      <c r="W64" s="2" t="s">
        <v>309</v>
      </c>
      <c r="X64" s="2">
        <f>P64&gt;D64</f>
        <v>0</v>
      </c>
    </row>
    <row r="65" spans="1:24">
      <c r="A65" s="2" t="s">
        <v>1035</v>
      </c>
      <c r="B65" s="2">
        <v>74</v>
      </c>
      <c r="C65" s="2" t="s">
        <v>1036</v>
      </c>
      <c r="D65" s="3">
        <v>17434</v>
      </c>
      <c r="E65" s="3">
        <v>8717</v>
      </c>
      <c r="F65" s="3">
        <v>4358.5</v>
      </c>
      <c r="G65" s="3">
        <v>4358.5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f>SUM(E65:O65)</f>
        <v>0</v>
      </c>
      <c r="Q65" s="2" t="s">
        <v>989</v>
      </c>
      <c r="R65" s="2" t="s">
        <v>1026</v>
      </c>
      <c r="S65" s="4">
        <f>P65/D65</f>
        <v>0</v>
      </c>
      <c r="T65" s="2" t="s">
        <v>1037</v>
      </c>
      <c r="U65" s="2" t="s">
        <v>227</v>
      </c>
      <c r="V65" s="2" t="s">
        <v>1027</v>
      </c>
      <c r="W65" s="2" t="s">
        <v>309</v>
      </c>
      <c r="X65" s="2">
        <f>P65&gt;D65</f>
        <v>0</v>
      </c>
    </row>
    <row r="66" spans="1:24">
      <c r="A66" s="2" t="s">
        <v>1038</v>
      </c>
      <c r="B66" s="2">
        <v>75</v>
      </c>
      <c r="C66" s="2" t="s">
        <v>1039</v>
      </c>
      <c r="D66" s="3">
        <v>4571</v>
      </c>
      <c r="E66" s="3">
        <v>2285.5</v>
      </c>
      <c r="F66" s="3">
        <v>1523.666666666667</v>
      </c>
      <c r="G66" s="3">
        <v>761.833333333333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f>SUM(E66:O66)</f>
        <v>0</v>
      </c>
      <c r="Q66" s="2" t="s">
        <v>989</v>
      </c>
      <c r="R66" s="2" t="s">
        <v>1026</v>
      </c>
      <c r="S66" s="4">
        <f>P66/D66</f>
        <v>0</v>
      </c>
      <c r="T66" s="2" t="s">
        <v>1037</v>
      </c>
      <c r="U66" s="2" t="s">
        <v>227</v>
      </c>
      <c r="V66" s="2" t="s">
        <v>1027</v>
      </c>
      <c r="W66" s="2" t="s">
        <v>309</v>
      </c>
      <c r="X66" s="2">
        <f>P66&gt;D66</f>
        <v>0</v>
      </c>
    </row>
    <row r="67" spans="1:24">
      <c r="A67" s="2" t="s">
        <v>1040</v>
      </c>
      <c r="B67" s="2">
        <v>76</v>
      </c>
      <c r="C67" s="2" t="s">
        <v>1041</v>
      </c>
      <c r="D67" s="3">
        <v>21380</v>
      </c>
      <c r="E67" s="3">
        <v>1069</v>
      </c>
      <c r="F67" s="3">
        <v>10155.5</v>
      </c>
      <c r="G67" s="3">
        <v>10155.5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f>SUM(E67:O67)</f>
        <v>0</v>
      </c>
      <c r="Q67" s="2" t="s">
        <v>989</v>
      </c>
      <c r="R67" s="2" t="s">
        <v>1026</v>
      </c>
      <c r="S67" s="4">
        <f>P67/D67</f>
        <v>0</v>
      </c>
      <c r="T67" s="2" t="s">
        <v>1037</v>
      </c>
      <c r="U67" s="2" t="s">
        <v>227</v>
      </c>
      <c r="V67" s="2" t="s">
        <v>1027</v>
      </c>
      <c r="W67" s="2" t="s">
        <v>309</v>
      </c>
      <c r="X67" s="2">
        <f>P67&gt;D67</f>
        <v>0</v>
      </c>
    </row>
    <row r="68" spans="1:24">
      <c r="A68" s="2" t="s">
        <v>1042</v>
      </c>
      <c r="B68" s="2">
        <v>77</v>
      </c>
      <c r="C68" s="2" t="s">
        <v>1043</v>
      </c>
      <c r="D68" s="3">
        <v>4895</v>
      </c>
      <c r="E68" s="3">
        <v>4895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f>SUM(E68:O68)</f>
        <v>0</v>
      </c>
      <c r="Q68" s="2" t="s">
        <v>989</v>
      </c>
      <c r="R68" s="2" t="s">
        <v>1026</v>
      </c>
      <c r="S68" s="4">
        <f>P68/D68</f>
        <v>0</v>
      </c>
      <c r="T68" s="2" t="s">
        <v>1037</v>
      </c>
      <c r="U68" s="2" t="s">
        <v>227</v>
      </c>
      <c r="V68" s="2" t="s">
        <v>1027</v>
      </c>
      <c r="W68" s="2" t="s">
        <v>309</v>
      </c>
      <c r="X68" s="2">
        <f>P68&gt;D68</f>
        <v>0</v>
      </c>
    </row>
    <row r="69" spans="1:24">
      <c r="A69" s="2" t="s">
        <v>1044</v>
      </c>
      <c r="B69" s="2">
        <v>78</v>
      </c>
      <c r="C69" s="2" t="s">
        <v>1045</v>
      </c>
      <c r="D69" s="3">
        <v>297</v>
      </c>
      <c r="E69" s="3">
        <v>0</v>
      </c>
      <c r="F69" s="3">
        <v>148.5</v>
      </c>
      <c r="G69" s="3">
        <v>148.5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f>SUM(E69:O69)</f>
        <v>0</v>
      </c>
      <c r="Q69" s="2" t="s">
        <v>989</v>
      </c>
      <c r="R69" s="2" t="s">
        <v>1026</v>
      </c>
      <c r="S69" s="4">
        <f>P69/D69</f>
        <v>0</v>
      </c>
      <c r="T69" s="2" t="s">
        <v>1037</v>
      </c>
      <c r="U69" s="2" t="s">
        <v>227</v>
      </c>
      <c r="V69" s="2" t="s">
        <v>1027</v>
      </c>
      <c r="W69" s="2" t="s">
        <v>309</v>
      </c>
      <c r="X69" s="2">
        <f>P69&gt;D69</f>
        <v>0</v>
      </c>
    </row>
    <row r="70" spans="1:24">
      <c r="A70" s="2" t="s">
        <v>1046</v>
      </c>
      <c r="B70" s="2">
        <v>79</v>
      </c>
      <c r="C70" s="2" t="s">
        <v>1047</v>
      </c>
      <c r="D70" s="3">
        <v>58344</v>
      </c>
      <c r="E70" s="3">
        <v>0</v>
      </c>
      <c r="F70" s="3">
        <v>0</v>
      </c>
      <c r="G70" s="3">
        <v>0</v>
      </c>
      <c r="H70" s="3">
        <v>19448</v>
      </c>
      <c r="I70" s="3">
        <v>19448</v>
      </c>
      <c r="J70" s="3">
        <v>19448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f>SUM(E70:O70)</f>
        <v>0</v>
      </c>
      <c r="Q70" s="2" t="s">
        <v>989</v>
      </c>
      <c r="R70" s="2" t="s">
        <v>1026</v>
      </c>
      <c r="S70" s="4">
        <f>P70/D70</f>
        <v>0</v>
      </c>
      <c r="T70" s="2" t="s">
        <v>1048</v>
      </c>
      <c r="U70" s="2" t="s">
        <v>227</v>
      </c>
      <c r="V70" s="2" t="s">
        <v>1027</v>
      </c>
      <c r="W70" s="2" t="s">
        <v>309</v>
      </c>
      <c r="X70" s="2">
        <f>P70&gt;D70</f>
        <v>0</v>
      </c>
    </row>
    <row r="71" spans="1:24">
      <c r="A71" s="2" t="s">
        <v>1033</v>
      </c>
      <c r="B71" s="2">
        <v>80</v>
      </c>
      <c r="C71" s="2" t="s">
        <v>1049</v>
      </c>
      <c r="D71" s="3">
        <v>360</v>
      </c>
      <c r="E71" s="3">
        <v>360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f>SUM(E71:O71)</f>
        <v>0</v>
      </c>
      <c r="Q71" s="2" t="s">
        <v>989</v>
      </c>
      <c r="R71" s="2" t="s">
        <v>1050</v>
      </c>
      <c r="S71" s="4">
        <f>P71/D71</f>
        <v>0</v>
      </c>
      <c r="T71" s="2" t="s">
        <v>1007</v>
      </c>
      <c r="U71" s="2" t="s">
        <v>227</v>
      </c>
      <c r="V71" s="2" t="s">
        <v>1018</v>
      </c>
      <c r="W71" s="2" t="s">
        <v>309</v>
      </c>
      <c r="X71" s="2">
        <f>P71&gt;D71</f>
        <v>0</v>
      </c>
    </row>
    <row r="72" spans="1:24">
      <c r="A72" s="2" t="s">
        <v>1051</v>
      </c>
      <c r="B72" s="2">
        <v>81</v>
      </c>
      <c r="C72" s="2" t="s">
        <v>1052</v>
      </c>
      <c r="D72" s="3">
        <v>10175</v>
      </c>
      <c r="E72" s="3">
        <v>7631.25</v>
      </c>
      <c r="F72" s="3">
        <v>0</v>
      </c>
      <c r="G72" s="3">
        <v>2543.75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f>SUM(E72:O72)</f>
        <v>0</v>
      </c>
      <c r="Q72" s="2" t="s">
        <v>989</v>
      </c>
      <c r="R72" s="2" t="s">
        <v>1050</v>
      </c>
      <c r="S72" s="4">
        <f>P72/D72</f>
        <v>0</v>
      </c>
      <c r="T72" s="2" t="s">
        <v>1007</v>
      </c>
      <c r="U72" s="2" t="s">
        <v>227</v>
      </c>
      <c r="V72" s="2" t="s">
        <v>1027</v>
      </c>
      <c r="W72" s="2" t="s">
        <v>309</v>
      </c>
      <c r="X72" s="2">
        <f>P72&gt;D72</f>
        <v>0</v>
      </c>
    </row>
    <row r="73" spans="1:24">
      <c r="A73" s="2" t="s">
        <v>1053</v>
      </c>
      <c r="B73" s="2">
        <v>82</v>
      </c>
      <c r="C73" s="2" t="s">
        <v>1054</v>
      </c>
      <c r="D73" s="3">
        <v>230912</v>
      </c>
      <c r="E73" s="3">
        <v>219366.4</v>
      </c>
      <c r="F73" s="3">
        <v>0</v>
      </c>
      <c r="G73" s="3">
        <v>0</v>
      </c>
      <c r="H73" s="3">
        <v>11545.60000000001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f>SUM(E73:O73)</f>
        <v>0</v>
      </c>
      <c r="Q73" s="2" t="s">
        <v>989</v>
      </c>
      <c r="R73" s="2" t="s">
        <v>1050</v>
      </c>
      <c r="S73" s="4">
        <f>P73/D73</f>
        <v>0</v>
      </c>
      <c r="T73" s="2" t="s">
        <v>1048</v>
      </c>
      <c r="U73" s="2" t="s">
        <v>227</v>
      </c>
      <c r="V73" s="2" t="s">
        <v>1027</v>
      </c>
      <c r="W73" s="2" t="s">
        <v>309</v>
      </c>
      <c r="X73" s="2">
        <f>P73&gt;D73</f>
        <v>0</v>
      </c>
    </row>
    <row r="74" spans="1:24">
      <c r="A74" s="2" t="s">
        <v>1046</v>
      </c>
      <c r="B74" s="2">
        <v>83</v>
      </c>
      <c r="C74" s="2" t="s">
        <v>1055</v>
      </c>
      <c r="D74" s="3">
        <v>597520</v>
      </c>
      <c r="E74" s="3">
        <v>179256</v>
      </c>
      <c r="F74" s="3">
        <v>0</v>
      </c>
      <c r="G74" s="3">
        <v>100000</v>
      </c>
      <c r="H74" s="3">
        <v>106088</v>
      </c>
      <c r="I74" s="3">
        <v>106088</v>
      </c>
      <c r="J74" s="3">
        <v>106088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f>SUM(E74:O74)</f>
        <v>0</v>
      </c>
      <c r="Q74" s="2" t="s">
        <v>989</v>
      </c>
      <c r="R74" s="2" t="s">
        <v>1050</v>
      </c>
      <c r="S74" s="4">
        <f>P74/D74</f>
        <v>0</v>
      </c>
      <c r="T74" s="2" t="s">
        <v>1048</v>
      </c>
      <c r="U74" s="2" t="s">
        <v>227</v>
      </c>
      <c r="V74" s="2" t="s">
        <v>1027</v>
      </c>
      <c r="W74" s="2" t="s">
        <v>309</v>
      </c>
      <c r="X74" s="2">
        <f>P74&gt;D74</f>
        <v>0</v>
      </c>
    </row>
    <row r="75" spans="1:24">
      <c r="A75" s="2" t="s">
        <v>1046</v>
      </c>
      <c r="B75" s="2">
        <v>84</v>
      </c>
      <c r="C75" s="2" t="s">
        <v>1056</v>
      </c>
      <c r="D75" s="3">
        <v>39424</v>
      </c>
      <c r="E75" s="3">
        <v>19712</v>
      </c>
      <c r="F75" s="3">
        <v>0</v>
      </c>
      <c r="G75" s="3">
        <v>0</v>
      </c>
      <c r="H75" s="3">
        <v>6570.666666666667</v>
      </c>
      <c r="I75" s="3">
        <v>6570.666666666667</v>
      </c>
      <c r="J75" s="3">
        <v>6570.666666666667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f>SUM(E75:O75)</f>
        <v>0</v>
      </c>
      <c r="Q75" s="2" t="s">
        <v>989</v>
      </c>
      <c r="R75" s="2" t="s">
        <v>1050</v>
      </c>
      <c r="S75" s="4">
        <f>P75/D75</f>
        <v>0</v>
      </c>
      <c r="T75" s="2" t="s">
        <v>1048</v>
      </c>
      <c r="U75" s="2" t="s">
        <v>227</v>
      </c>
      <c r="V75" s="2" t="s">
        <v>1027</v>
      </c>
      <c r="W75" s="2" t="s">
        <v>309</v>
      </c>
      <c r="X75" s="2">
        <f>P75&gt;D75</f>
        <v>0</v>
      </c>
    </row>
    <row r="76" spans="1:24">
      <c r="A76" s="2" t="s">
        <v>1053</v>
      </c>
      <c r="B76" s="2">
        <v>85</v>
      </c>
      <c r="C76" s="2" t="s">
        <v>1057</v>
      </c>
      <c r="D76" s="3">
        <v>13200</v>
      </c>
      <c r="E76" s="3">
        <v>11880</v>
      </c>
      <c r="F76" s="3">
        <v>0</v>
      </c>
      <c r="G76" s="3">
        <v>0</v>
      </c>
      <c r="H76" s="3">
        <v>440</v>
      </c>
      <c r="I76" s="3">
        <v>440</v>
      </c>
      <c r="J76" s="3">
        <v>440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f>SUM(E76:O76)</f>
        <v>0</v>
      </c>
      <c r="Q76" s="2" t="s">
        <v>989</v>
      </c>
      <c r="R76" s="2" t="s">
        <v>1050</v>
      </c>
      <c r="S76" s="4">
        <f>P76/D76</f>
        <v>0</v>
      </c>
      <c r="T76" s="2" t="s">
        <v>1048</v>
      </c>
      <c r="U76" s="2" t="s">
        <v>227</v>
      </c>
      <c r="V76" s="2" t="s">
        <v>1027</v>
      </c>
      <c r="W76" s="2" t="s">
        <v>309</v>
      </c>
      <c r="X76" s="2">
        <f>P76&gt;D76</f>
        <v>0</v>
      </c>
    </row>
    <row r="77" spans="1:24">
      <c r="A77" s="2" t="s">
        <v>1058</v>
      </c>
      <c r="B77" s="2">
        <v>86</v>
      </c>
      <c r="C77" s="2" t="s">
        <v>1059</v>
      </c>
      <c r="D77" s="3">
        <v>5824</v>
      </c>
      <c r="E77" s="3">
        <v>0</v>
      </c>
      <c r="F77" s="3">
        <v>5824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f>SUM(E77:O77)</f>
        <v>0</v>
      </c>
      <c r="Q77" s="2" t="s">
        <v>989</v>
      </c>
      <c r="R77" s="2" t="s">
        <v>1060</v>
      </c>
      <c r="S77" s="4">
        <f>P77/D77</f>
        <v>0</v>
      </c>
      <c r="T77" s="2" t="s">
        <v>1061</v>
      </c>
      <c r="U77" s="2" t="s">
        <v>227</v>
      </c>
      <c r="V77" s="2" t="s">
        <v>1018</v>
      </c>
      <c r="W77" s="2" t="s">
        <v>309</v>
      </c>
      <c r="X77" s="2">
        <f>P77&gt;D77</f>
        <v>0</v>
      </c>
    </row>
    <row r="78" spans="1:24">
      <c r="A78" s="2" t="s">
        <v>1062</v>
      </c>
      <c r="B78" s="2">
        <v>87</v>
      </c>
      <c r="C78" s="2" t="s">
        <v>1063</v>
      </c>
      <c r="D78" s="3">
        <v>6600</v>
      </c>
      <c r="E78" s="3">
        <v>0</v>
      </c>
      <c r="F78" s="3">
        <v>6600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f>SUM(E78:O78)</f>
        <v>0</v>
      </c>
      <c r="Q78" s="2" t="s">
        <v>989</v>
      </c>
      <c r="R78" s="2" t="s">
        <v>1060</v>
      </c>
      <c r="S78" s="4">
        <f>P78/D78</f>
        <v>0</v>
      </c>
      <c r="T78" s="2" t="s">
        <v>1061</v>
      </c>
      <c r="U78" s="2" t="s">
        <v>227</v>
      </c>
      <c r="V78" s="2" t="s">
        <v>1018</v>
      </c>
      <c r="W78" s="2" t="s">
        <v>309</v>
      </c>
      <c r="X78" s="2">
        <f>P78&gt;D78</f>
        <v>0</v>
      </c>
    </row>
    <row r="79" spans="1:24">
      <c r="A79" s="2" t="s">
        <v>1064</v>
      </c>
      <c r="B79" s="2">
        <v>88</v>
      </c>
      <c r="C79" s="2" t="s">
        <v>1065</v>
      </c>
      <c r="D79" s="3">
        <v>57196</v>
      </c>
      <c r="E79" s="3">
        <v>0</v>
      </c>
      <c r="F79" s="3">
        <v>28598</v>
      </c>
      <c r="G79" s="3">
        <v>28598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f>SUM(E79:O79)</f>
        <v>0</v>
      </c>
      <c r="Q79" s="2" t="s">
        <v>989</v>
      </c>
      <c r="R79" s="2" t="s">
        <v>1060</v>
      </c>
      <c r="S79" s="4">
        <f>P79/D79</f>
        <v>0</v>
      </c>
      <c r="T79" s="2" t="s">
        <v>1066</v>
      </c>
      <c r="U79" s="2" t="s">
        <v>227</v>
      </c>
      <c r="V79" s="2" t="s">
        <v>1027</v>
      </c>
      <c r="W79" s="2" t="s">
        <v>309</v>
      </c>
      <c r="X79" s="2">
        <f>P79&gt;D79</f>
        <v>0</v>
      </c>
    </row>
    <row r="80" spans="1:24">
      <c r="A80" s="2" t="s">
        <v>1067</v>
      </c>
      <c r="B80" s="2">
        <v>89</v>
      </c>
      <c r="C80" s="2" t="s">
        <v>1068</v>
      </c>
      <c r="D80" s="3">
        <v>11505</v>
      </c>
      <c r="E80" s="3">
        <v>0</v>
      </c>
      <c r="F80" s="3">
        <v>10066.875</v>
      </c>
      <c r="G80" s="3">
        <v>0</v>
      </c>
      <c r="H80" s="3">
        <v>0</v>
      </c>
      <c r="I80" s="3">
        <v>479.375</v>
      </c>
      <c r="J80" s="3">
        <v>479.375</v>
      </c>
      <c r="K80" s="3">
        <v>479.375</v>
      </c>
      <c r="L80" s="3">
        <v>0</v>
      </c>
      <c r="M80" s="3">
        <v>0</v>
      </c>
      <c r="N80" s="3">
        <v>0</v>
      </c>
      <c r="O80" s="3">
        <v>0</v>
      </c>
      <c r="P80" s="3">
        <f>SUM(E80:O80)</f>
        <v>0</v>
      </c>
      <c r="Q80" s="2" t="s">
        <v>989</v>
      </c>
      <c r="R80" s="2" t="s">
        <v>1069</v>
      </c>
      <c r="S80" s="4">
        <f>P80/D80</f>
        <v>0</v>
      </c>
      <c r="T80" s="2" t="s">
        <v>1007</v>
      </c>
      <c r="U80" s="2" t="s">
        <v>227</v>
      </c>
      <c r="V80" s="2" t="s">
        <v>1018</v>
      </c>
      <c r="W80" s="2" t="s">
        <v>309</v>
      </c>
      <c r="X80" s="2">
        <f>P80&gt;D80</f>
        <v>0</v>
      </c>
    </row>
    <row r="81" spans="1:24">
      <c r="A81" s="2" t="s">
        <v>1070</v>
      </c>
      <c r="B81" s="2">
        <v>90</v>
      </c>
      <c r="C81" s="2" t="s">
        <v>1071</v>
      </c>
      <c r="D81" s="3">
        <v>11505</v>
      </c>
      <c r="E81" s="3">
        <v>0</v>
      </c>
      <c r="F81" s="3">
        <v>2876.25</v>
      </c>
      <c r="G81" s="3">
        <v>2876.25</v>
      </c>
      <c r="H81" s="3">
        <v>2876.25</v>
      </c>
      <c r="I81" s="3">
        <v>1438.125</v>
      </c>
      <c r="J81" s="3">
        <v>1438.125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f>SUM(E81:O81)</f>
        <v>0</v>
      </c>
      <c r="Q81" s="2" t="s">
        <v>989</v>
      </c>
      <c r="R81" s="2" t="s">
        <v>1069</v>
      </c>
      <c r="S81" s="4">
        <f>P81/D81</f>
        <v>0</v>
      </c>
      <c r="T81" s="2" t="s">
        <v>1007</v>
      </c>
      <c r="U81" s="2" t="s">
        <v>227</v>
      </c>
      <c r="V81" s="2" t="s">
        <v>1018</v>
      </c>
      <c r="W81" s="2" t="s">
        <v>309</v>
      </c>
      <c r="X81" s="2">
        <f>P81&gt;D81</f>
        <v>0</v>
      </c>
    </row>
    <row r="82" spans="1:24">
      <c r="A82" s="2" t="s">
        <v>1046</v>
      </c>
      <c r="B82" s="2">
        <v>91</v>
      </c>
      <c r="C82" s="2" t="s">
        <v>1072</v>
      </c>
      <c r="D82" s="3">
        <v>37752</v>
      </c>
      <c r="E82" s="3">
        <v>9438</v>
      </c>
      <c r="F82" s="3">
        <v>0</v>
      </c>
      <c r="G82" s="3">
        <v>0</v>
      </c>
      <c r="H82" s="3">
        <v>9438</v>
      </c>
      <c r="I82" s="3">
        <v>9438</v>
      </c>
      <c r="J82" s="3">
        <v>9438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f>SUM(E82:O82)</f>
        <v>0</v>
      </c>
      <c r="Q82" s="2" t="s">
        <v>989</v>
      </c>
      <c r="R82" s="2" t="s">
        <v>1069</v>
      </c>
      <c r="S82" s="4">
        <f>P82/D82</f>
        <v>0</v>
      </c>
      <c r="T82" s="2" t="s">
        <v>1048</v>
      </c>
      <c r="U82" s="2" t="s">
        <v>227</v>
      </c>
      <c r="V82" s="2" t="s">
        <v>1027</v>
      </c>
      <c r="W82" s="2" t="s">
        <v>309</v>
      </c>
      <c r="X82" s="2">
        <f>P82&gt;D82</f>
        <v>0</v>
      </c>
    </row>
    <row r="83" spans="1:24">
      <c r="A83" s="2" t="s">
        <v>1046</v>
      </c>
      <c r="B83" s="2">
        <v>92</v>
      </c>
      <c r="C83" s="2" t="s">
        <v>1073</v>
      </c>
      <c r="D83" s="3">
        <v>31416</v>
      </c>
      <c r="E83" s="3">
        <v>0</v>
      </c>
      <c r="F83" s="3">
        <v>0</v>
      </c>
      <c r="G83" s="3">
        <v>0</v>
      </c>
      <c r="H83" s="3">
        <v>10472</v>
      </c>
      <c r="I83" s="3">
        <v>10472</v>
      </c>
      <c r="J83" s="3">
        <v>10472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f>SUM(E83:O83)</f>
        <v>0</v>
      </c>
      <c r="Q83" s="2" t="s">
        <v>989</v>
      </c>
      <c r="R83" s="2" t="s">
        <v>1069</v>
      </c>
      <c r="S83" s="4">
        <f>P83/D83</f>
        <v>0</v>
      </c>
      <c r="T83" s="2" t="s">
        <v>1048</v>
      </c>
      <c r="U83" s="2" t="s">
        <v>227</v>
      </c>
      <c r="V83" s="2" t="s">
        <v>1027</v>
      </c>
      <c r="W83" s="2" t="s">
        <v>309</v>
      </c>
      <c r="X83" s="2">
        <f>P83&gt;D83</f>
        <v>0</v>
      </c>
    </row>
    <row r="84" spans="1:24">
      <c r="A84" s="2" t="s">
        <v>1074</v>
      </c>
      <c r="B84" s="2">
        <v>93</v>
      </c>
      <c r="C84" s="2" t="s">
        <v>1075</v>
      </c>
      <c r="D84" s="3">
        <v>37260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f>SUM(E84:O84)</f>
        <v>0</v>
      </c>
      <c r="Q84" s="2" t="s">
        <v>989</v>
      </c>
      <c r="R84" s="2" t="s">
        <v>1069</v>
      </c>
      <c r="S84" s="4">
        <f>P84/D84</f>
        <v>0</v>
      </c>
      <c r="T84" s="2" t="s">
        <v>1076</v>
      </c>
      <c r="U84" s="2" t="s">
        <v>227</v>
      </c>
      <c r="V84" s="2" t="s">
        <v>1027</v>
      </c>
      <c r="W84" s="2" t="s">
        <v>309</v>
      </c>
      <c r="X84" s="2">
        <f>P84&gt;D84</f>
        <v>0</v>
      </c>
    </row>
    <row r="85" spans="1:24">
      <c r="A85" s="2" t="s">
        <v>1077</v>
      </c>
      <c r="B85" s="2">
        <v>94</v>
      </c>
      <c r="C85" s="2" t="s">
        <v>1078</v>
      </c>
      <c r="D85" s="3">
        <v>17250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f>SUM(E85:O85)</f>
        <v>0</v>
      </c>
      <c r="Q85" s="2" t="s">
        <v>989</v>
      </c>
      <c r="R85" s="2" t="s">
        <v>1069</v>
      </c>
      <c r="S85" s="4">
        <f>P85/D85</f>
        <v>0</v>
      </c>
      <c r="T85" s="2" t="s">
        <v>1076</v>
      </c>
      <c r="U85" s="2" t="s">
        <v>227</v>
      </c>
      <c r="V85" s="2" t="s">
        <v>1027</v>
      </c>
      <c r="W85" s="2" t="s">
        <v>309</v>
      </c>
      <c r="X85" s="2">
        <f>P85&gt;D85</f>
        <v>0</v>
      </c>
    </row>
    <row r="86" spans="1:24">
      <c r="A86" s="2" t="s">
        <v>1064</v>
      </c>
      <c r="B86" s="2">
        <v>95</v>
      </c>
      <c r="C86" s="2" t="s">
        <v>1079</v>
      </c>
      <c r="D86" s="3">
        <v>1200</v>
      </c>
      <c r="E86" s="3">
        <v>1200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f>SUM(E86:O86)</f>
        <v>0</v>
      </c>
      <c r="Q86" s="2" t="s">
        <v>989</v>
      </c>
      <c r="R86" s="2" t="s">
        <v>1080</v>
      </c>
      <c r="S86" s="4">
        <f>P86/D86</f>
        <v>0</v>
      </c>
      <c r="T86" s="2" t="s">
        <v>1007</v>
      </c>
      <c r="U86" s="2" t="s">
        <v>227</v>
      </c>
      <c r="V86" s="2" t="s">
        <v>1027</v>
      </c>
      <c r="W86" s="2" t="s">
        <v>309</v>
      </c>
      <c r="X86" s="2">
        <f>P86&gt;D86</f>
        <v>0</v>
      </c>
    </row>
    <row r="87" spans="1:24">
      <c r="A87" s="2" t="s">
        <v>1081</v>
      </c>
      <c r="B87" s="2">
        <v>96</v>
      </c>
      <c r="C87" s="2" t="s">
        <v>1082</v>
      </c>
      <c r="D87" s="3">
        <v>6672</v>
      </c>
      <c r="E87" s="3">
        <v>0</v>
      </c>
      <c r="F87" s="3">
        <v>2224</v>
      </c>
      <c r="G87" s="3">
        <v>2224</v>
      </c>
      <c r="H87" s="3">
        <v>2224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f>SUM(E87:O87)</f>
        <v>0</v>
      </c>
      <c r="Q87" s="2" t="s">
        <v>989</v>
      </c>
      <c r="R87" s="2" t="s">
        <v>1080</v>
      </c>
      <c r="S87" s="4">
        <f>P87/D87</f>
        <v>0</v>
      </c>
      <c r="T87" s="2" t="s">
        <v>1083</v>
      </c>
      <c r="U87" s="2" t="s">
        <v>227</v>
      </c>
      <c r="V87" s="2" t="s">
        <v>1018</v>
      </c>
      <c r="W87" s="2" t="s">
        <v>309</v>
      </c>
      <c r="X87" s="2">
        <f>P87&gt;D87</f>
        <v>0</v>
      </c>
    </row>
    <row r="88" spans="1:24">
      <c r="A88" s="2" t="s">
        <v>1084</v>
      </c>
      <c r="B88" s="2">
        <v>97</v>
      </c>
      <c r="C88" s="2" t="s">
        <v>1085</v>
      </c>
      <c r="D88" s="3">
        <v>2091</v>
      </c>
      <c r="E88" s="3">
        <v>0</v>
      </c>
      <c r="F88" s="3">
        <v>522.75</v>
      </c>
      <c r="G88" s="3">
        <v>522.75</v>
      </c>
      <c r="H88" s="3">
        <v>522.75</v>
      </c>
      <c r="I88" s="3">
        <v>261.375</v>
      </c>
      <c r="J88" s="3">
        <v>261.375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f>SUM(E88:O88)</f>
        <v>0</v>
      </c>
      <c r="Q88" s="2" t="s">
        <v>989</v>
      </c>
      <c r="R88" s="2" t="s">
        <v>1086</v>
      </c>
      <c r="S88" s="4">
        <f>P88/D88</f>
        <v>0</v>
      </c>
      <c r="T88" s="2" t="s">
        <v>1007</v>
      </c>
      <c r="U88" s="2" t="s">
        <v>227</v>
      </c>
      <c r="V88" s="2" t="s">
        <v>1018</v>
      </c>
      <c r="W88" s="2" t="s">
        <v>309</v>
      </c>
      <c r="X88" s="2">
        <f>P88&gt;D88</f>
        <v>0</v>
      </c>
    </row>
    <row r="89" spans="1:24">
      <c r="A89" s="2" t="s">
        <v>1087</v>
      </c>
      <c r="B89" s="2">
        <v>98</v>
      </c>
      <c r="C89" s="2" t="s">
        <v>1088</v>
      </c>
      <c r="D89" s="3">
        <v>2829</v>
      </c>
      <c r="E89" s="3">
        <v>2829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f>SUM(E89:O89)</f>
        <v>0</v>
      </c>
      <c r="Q89" s="2" t="s">
        <v>989</v>
      </c>
      <c r="R89" s="2" t="s">
        <v>1086</v>
      </c>
      <c r="S89" s="4">
        <f>P89/D89</f>
        <v>0</v>
      </c>
      <c r="T89" s="2" t="s">
        <v>1083</v>
      </c>
      <c r="U89" s="2" t="s">
        <v>227</v>
      </c>
      <c r="V89" s="2" t="s">
        <v>1018</v>
      </c>
      <c r="W89" s="2" t="s">
        <v>309</v>
      </c>
      <c r="X89" s="2">
        <f>P89&gt;D89</f>
        <v>0</v>
      </c>
    </row>
    <row r="90" spans="1:24">
      <c r="A90" s="2" t="s">
        <v>1087</v>
      </c>
      <c r="B90" s="2">
        <v>99</v>
      </c>
      <c r="C90" s="2" t="s">
        <v>1089</v>
      </c>
      <c r="D90" s="3">
        <v>3858</v>
      </c>
      <c r="E90" s="3">
        <v>3858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f>SUM(E90:O90)</f>
        <v>0</v>
      </c>
      <c r="Q90" s="2" t="s">
        <v>989</v>
      </c>
      <c r="R90" s="2" t="s">
        <v>1086</v>
      </c>
      <c r="S90" s="4">
        <f>P90/D90</f>
        <v>0</v>
      </c>
      <c r="T90" s="2" t="s">
        <v>1083</v>
      </c>
      <c r="U90" s="2" t="s">
        <v>227</v>
      </c>
      <c r="V90" s="2" t="s">
        <v>1018</v>
      </c>
      <c r="W90" s="2" t="s">
        <v>309</v>
      </c>
      <c r="X90" s="2">
        <f>P90&gt;D90</f>
        <v>0</v>
      </c>
    </row>
    <row r="91" spans="1:24">
      <c r="A91" s="2" t="s">
        <v>1087</v>
      </c>
      <c r="B91" s="2">
        <v>100</v>
      </c>
      <c r="C91" s="2" t="s">
        <v>1090</v>
      </c>
      <c r="D91" s="3">
        <v>2829</v>
      </c>
      <c r="E91" s="3">
        <v>0</v>
      </c>
      <c r="F91" s="3">
        <v>943</v>
      </c>
      <c r="G91" s="3">
        <v>943</v>
      </c>
      <c r="H91" s="3">
        <v>943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f>SUM(E91:O91)</f>
        <v>0</v>
      </c>
      <c r="Q91" s="2" t="s">
        <v>989</v>
      </c>
      <c r="R91" s="2" t="s">
        <v>1086</v>
      </c>
      <c r="S91" s="4">
        <f>P91/D91</f>
        <v>0</v>
      </c>
      <c r="T91" s="2" t="s">
        <v>1083</v>
      </c>
      <c r="U91" s="2" t="s">
        <v>227</v>
      </c>
      <c r="V91" s="2" t="s">
        <v>1018</v>
      </c>
      <c r="W91" s="2" t="s">
        <v>309</v>
      </c>
      <c r="X91" s="2">
        <f>P91&gt;D91</f>
        <v>0</v>
      </c>
    </row>
    <row r="92" spans="1:24">
      <c r="A92" s="2" t="s">
        <v>1087</v>
      </c>
      <c r="B92" s="2">
        <v>101</v>
      </c>
      <c r="C92" s="2" t="s">
        <v>1091</v>
      </c>
      <c r="D92" s="3">
        <v>4629</v>
      </c>
      <c r="E92" s="3">
        <v>0</v>
      </c>
      <c r="F92" s="3">
        <v>1543</v>
      </c>
      <c r="G92" s="3">
        <v>1543</v>
      </c>
      <c r="H92" s="3">
        <v>1543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f>SUM(E92:O92)</f>
        <v>0</v>
      </c>
      <c r="Q92" s="2" t="s">
        <v>989</v>
      </c>
      <c r="R92" s="2" t="s">
        <v>1086</v>
      </c>
      <c r="S92" s="4">
        <f>P92/D92</f>
        <v>0</v>
      </c>
      <c r="T92" s="2" t="s">
        <v>1083</v>
      </c>
      <c r="U92" s="2" t="s">
        <v>227</v>
      </c>
      <c r="V92" s="2" t="s">
        <v>1018</v>
      </c>
      <c r="W92" s="2" t="s">
        <v>309</v>
      </c>
      <c r="X92" s="2">
        <f>P92&gt;D92</f>
        <v>0</v>
      </c>
    </row>
    <row r="93" spans="1:24">
      <c r="A93" s="2" t="s">
        <v>1081</v>
      </c>
      <c r="B93" s="2">
        <v>102</v>
      </c>
      <c r="C93" s="2" t="s">
        <v>1092</v>
      </c>
      <c r="D93" s="3">
        <v>4629</v>
      </c>
      <c r="E93" s="3">
        <v>0</v>
      </c>
      <c r="F93" s="3">
        <v>1543</v>
      </c>
      <c r="G93" s="3">
        <v>1543</v>
      </c>
      <c r="H93" s="3">
        <v>1543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f>SUM(E93:O93)</f>
        <v>0</v>
      </c>
      <c r="Q93" s="2" t="s">
        <v>989</v>
      </c>
      <c r="R93" s="2" t="s">
        <v>1086</v>
      </c>
      <c r="S93" s="4">
        <f>P93/D93</f>
        <v>0</v>
      </c>
      <c r="T93" s="2" t="s">
        <v>1083</v>
      </c>
      <c r="U93" s="2" t="s">
        <v>227</v>
      </c>
      <c r="V93" s="2" t="s">
        <v>1018</v>
      </c>
      <c r="W93" s="2" t="s">
        <v>309</v>
      </c>
      <c r="X93" s="2">
        <f>P93&gt;D93</f>
        <v>0</v>
      </c>
    </row>
    <row r="94" spans="1:24">
      <c r="A94" s="2" t="s">
        <v>1081</v>
      </c>
      <c r="B94" s="2">
        <v>103</v>
      </c>
      <c r="C94" s="2" t="s">
        <v>1093</v>
      </c>
      <c r="D94" s="3">
        <v>3086</v>
      </c>
      <c r="E94" s="3">
        <v>0</v>
      </c>
      <c r="F94" s="3">
        <v>1028.666666666667</v>
      </c>
      <c r="G94" s="3">
        <v>1028.666666666667</v>
      </c>
      <c r="H94" s="3">
        <v>1028.666666666667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f>SUM(E94:O94)</f>
        <v>0</v>
      </c>
      <c r="Q94" s="2" t="s">
        <v>989</v>
      </c>
      <c r="R94" s="2" t="s">
        <v>1086</v>
      </c>
      <c r="S94" s="4">
        <f>P94/D94</f>
        <v>0</v>
      </c>
      <c r="T94" s="2" t="s">
        <v>1083</v>
      </c>
      <c r="U94" s="2" t="s">
        <v>227</v>
      </c>
      <c r="V94" s="2" t="s">
        <v>1018</v>
      </c>
      <c r="W94" s="2" t="s">
        <v>309</v>
      </c>
      <c r="X94" s="2">
        <f>P94&gt;D94</f>
        <v>0</v>
      </c>
    </row>
    <row r="95" spans="1:24">
      <c r="A95" s="2" t="s">
        <v>1094</v>
      </c>
      <c r="B95" s="2">
        <v>104</v>
      </c>
      <c r="C95" s="2" t="s">
        <v>1095</v>
      </c>
      <c r="D95" s="3">
        <v>10183</v>
      </c>
      <c r="E95" s="3">
        <v>0</v>
      </c>
      <c r="F95" s="3">
        <v>5091.5</v>
      </c>
      <c r="G95" s="3">
        <v>5091.5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f>SUM(E95:O95)</f>
        <v>0</v>
      </c>
      <c r="Q95" s="2" t="s">
        <v>989</v>
      </c>
      <c r="R95" s="2" t="s">
        <v>1086</v>
      </c>
      <c r="S95" s="4">
        <f>P95/D95</f>
        <v>0</v>
      </c>
      <c r="T95" s="2" t="s">
        <v>1083</v>
      </c>
      <c r="U95" s="2" t="s">
        <v>227</v>
      </c>
      <c r="V95" s="2" t="s">
        <v>1018</v>
      </c>
      <c r="W95" s="2" t="s">
        <v>309</v>
      </c>
      <c r="X95" s="2">
        <f>P95&gt;D95</f>
        <v>0</v>
      </c>
    </row>
    <row r="96" spans="1:24">
      <c r="A96" s="2" t="s">
        <v>1064</v>
      </c>
      <c r="B96" s="2">
        <v>105</v>
      </c>
      <c r="C96" s="2" t="s">
        <v>1096</v>
      </c>
      <c r="D96" s="3">
        <v>70001</v>
      </c>
      <c r="E96" s="3">
        <v>35000.5</v>
      </c>
      <c r="F96" s="3">
        <v>21875.3125</v>
      </c>
      <c r="G96" s="3">
        <v>0</v>
      </c>
      <c r="H96" s="3">
        <v>0</v>
      </c>
      <c r="I96" s="3">
        <v>4375.0625</v>
      </c>
      <c r="J96" s="3">
        <v>4375.0625</v>
      </c>
      <c r="K96" s="3">
        <v>4375.0625</v>
      </c>
      <c r="L96" s="3">
        <v>0</v>
      </c>
      <c r="M96" s="3">
        <v>0</v>
      </c>
      <c r="N96" s="3">
        <v>0</v>
      </c>
      <c r="O96" s="3">
        <v>0</v>
      </c>
      <c r="P96" s="3">
        <f>SUM(E96:O96)</f>
        <v>0</v>
      </c>
      <c r="Q96" s="2" t="s">
        <v>989</v>
      </c>
      <c r="R96" s="2" t="s">
        <v>1097</v>
      </c>
      <c r="S96" s="4">
        <f>P96/D96</f>
        <v>0</v>
      </c>
      <c r="T96" s="2" t="s">
        <v>1007</v>
      </c>
      <c r="U96" s="2" t="s">
        <v>227</v>
      </c>
      <c r="V96" s="2" t="s">
        <v>1027</v>
      </c>
      <c r="W96" s="2" t="s">
        <v>309</v>
      </c>
      <c r="X96" s="2">
        <f>P96&gt;D96</f>
        <v>0</v>
      </c>
    </row>
    <row r="97" spans="1:24">
      <c r="A97" s="2" t="s">
        <v>1064</v>
      </c>
      <c r="B97" s="2">
        <v>106</v>
      </c>
      <c r="C97" s="2" t="s">
        <v>1098</v>
      </c>
      <c r="D97" s="3">
        <v>31714</v>
      </c>
      <c r="E97" s="3">
        <v>0</v>
      </c>
      <c r="F97" s="3">
        <v>19821.25</v>
      </c>
      <c r="G97" s="3">
        <v>0</v>
      </c>
      <c r="H97" s="3">
        <v>0</v>
      </c>
      <c r="I97" s="3">
        <v>3964.25</v>
      </c>
      <c r="J97" s="3">
        <v>3964.25</v>
      </c>
      <c r="K97" s="3">
        <v>3964.25</v>
      </c>
      <c r="L97" s="3">
        <v>0</v>
      </c>
      <c r="M97" s="3">
        <v>0</v>
      </c>
      <c r="N97" s="3">
        <v>0</v>
      </c>
      <c r="O97" s="3">
        <v>0</v>
      </c>
      <c r="P97" s="3">
        <f>SUM(E97:O97)</f>
        <v>0</v>
      </c>
      <c r="Q97" s="2" t="s">
        <v>989</v>
      </c>
      <c r="R97" s="2" t="s">
        <v>1097</v>
      </c>
      <c r="S97" s="4">
        <f>P97/D97</f>
        <v>0</v>
      </c>
      <c r="T97" s="2" t="s">
        <v>1007</v>
      </c>
      <c r="U97" s="2" t="s">
        <v>227</v>
      </c>
      <c r="V97" s="2" t="s">
        <v>1027</v>
      </c>
      <c r="W97" s="2" t="s">
        <v>309</v>
      </c>
      <c r="X97" s="2">
        <f>P97&gt;D97</f>
        <v>0</v>
      </c>
    </row>
    <row r="98" spans="1:24">
      <c r="A98" s="2" t="s">
        <v>1064</v>
      </c>
      <c r="B98" s="2">
        <v>107</v>
      </c>
      <c r="C98" s="2" t="s">
        <v>1099</v>
      </c>
      <c r="D98" s="3">
        <v>68909</v>
      </c>
      <c r="E98" s="3">
        <v>0</v>
      </c>
      <c r="F98" s="3">
        <v>43068.125</v>
      </c>
      <c r="G98" s="3">
        <v>0</v>
      </c>
      <c r="H98" s="3">
        <v>0</v>
      </c>
      <c r="I98" s="3">
        <v>8613.625</v>
      </c>
      <c r="J98" s="3">
        <v>8613.625</v>
      </c>
      <c r="K98" s="3">
        <v>8613.625</v>
      </c>
      <c r="L98" s="3">
        <v>0</v>
      </c>
      <c r="M98" s="3">
        <v>0</v>
      </c>
      <c r="N98" s="3">
        <v>0</v>
      </c>
      <c r="O98" s="3">
        <v>0</v>
      </c>
      <c r="P98" s="3">
        <f>SUM(E98:O98)</f>
        <v>0</v>
      </c>
      <c r="Q98" s="2" t="s">
        <v>989</v>
      </c>
      <c r="R98" s="2" t="s">
        <v>1097</v>
      </c>
      <c r="S98" s="4">
        <f>P98/D98</f>
        <v>0</v>
      </c>
      <c r="T98" s="2" t="s">
        <v>1007</v>
      </c>
      <c r="U98" s="2" t="s">
        <v>227</v>
      </c>
      <c r="V98" s="2" t="s">
        <v>1027</v>
      </c>
      <c r="W98" s="2" t="s">
        <v>309</v>
      </c>
      <c r="X98" s="2">
        <f>P98&gt;D98</f>
        <v>0</v>
      </c>
    </row>
    <row r="99" spans="1:24">
      <c r="A99" s="2" t="s">
        <v>1100</v>
      </c>
      <c r="B99" s="2">
        <v>108</v>
      </c>
      <c r="C99" s="2" t="s">
        <v>1101</v>
      </c>
      <c r="D99" s="3">
        <v>2640</v>
      </c>
      <c r="E99" s="3">
        <v>0</v>
      </c>
      <c r="F99" s="3">
        <v>1760</v>
      </c>
      <c r="G99" s="3">
        <v>0</v>
      </c>
      <c r="H99" s="3">
        <v>0</v>
      </c>
      <c r="I99" s="3">
        <v>293.3333333333333</v>
      </c>
      <c r="J99" s="3">
        <v>293.3333333333333</v>
      </c>
      <c r="K99" s="3">
        <v>293.3333333333333</v>
      </c>
      <c r="L99" s="3">
        <v>0</v>
      </c>
      <c r="M99" s="3">
        <v>0</v>
      </c>
      <c r="N99" s="3">
        <v>0</v>
      </c>
      <c r="O99" s="3">
        <v>0</v>
      </c>
      <c r="P99" s="3">
        <f>SUM(E99:O99)</f>
        <v>0</v>
      </c>
      <c r="Q99" s="2" t="s">
        <v>989</v>
      </c>
      <c r="R99" s="2" t="s">
        <v>1097</v>
      </c>
      <c r="S99" s="4">
        <f>P99/D99</f>
        <v>0</v>
      </c>
      <c r="T99" s="2" t="s">
        <v>1007</v>
      </c>
      <c r="U99" s="2" t="s">
        <v>227</v>
      </c>
      <c r="V99" s="2" t="s">
        <v>1027</v>
      </c>
      <c r="W99" s="2" t="s">
        <v>309</v>
      </c>
      <c r="X99" s="2">
        <f>P99&gt;D99</f>
        <v>0</v>
      </c>
    </row>
    <row r="100" spans="1:24">
      <c r="A100" s="2" t="s">
        <v>1100</v>
      </c>
      <c r="B100" s="2">
        <v>109</v>
      </c>
      <c r="C100" s="2" t="s">
        <v>1102</v>
      </c>
      <c r="D100" s="3">
        <v>4950</v>
      </c>
      <c r="E100" s="3">
        <v>0</v>
      </c>
      <c r="F100" s="3">
        <v>3300</v>
      </c>
      <c r="G100" s="3">
        <v>0</v>
      </c>
      <c r="H100" s="3">
        <v>0</v>
      </c>
      <c r="I100" s="3">
        <v>550</v>
      </c>
      <c r="J100" s="3">
        <v>550</v>
      </c>
      <c r="K100" s="3">
        <v>550</v>
      </c>
      <c r="L100" s="3">
        <v>0</v>
      </c>
      <c r="M100" s="3">
        <v>0</v>
      </c>
      <c r="N100" s="3">
        <v>0</v>
      </c>
      <c r="O100" s="3">
        <v>0</v>
      </c>
      <c r="P100" s="3">
        <f>SUM(E100:O100)</f>
        <v>0</v>
      </c>
      <c r="Q100" s="2" t="s">
        <v>989</v>
      </c>
      <c r="R100" s="2" t="s">
        <v>1097</v>
      </c>
      <c r="S100" s="4">
        <f>P100/D100</f>
        <v>0</v>
      </c>
      <c r="T100" s="2" t="s">
        <v>1007</v>
      </c>
      <c r="U100" s="2" t="s">
        <v>227</v>
      </c>
      <c r="V100" s="2" t="s">
        <v>1027</v>
      </c>
      <c r="W100" s="2" t="s">
        <v>309</v>
      </c>
      <c r="X100" s="2">
        <f>P100&gt;D100</f>
        <v>0</v>
      </c>
    </row>
    <row r="101" spans="1:24">
      <c r="A101" s="2" t="s">
        <v>1103</v>
      </c>
      <c r="B101" s="2">
        <v>110</v>
      </c>
      <c r="C101" s="2" t="s">
        <v>1104</v>
      </c>
      <c r="D101" s="3">
        <v>10950</v>
      </c>
      <c r="E101" s="3">
        <v>10402.5</v>
      </c>
      <c r="F101" s="3">
        <v>0</v>
      </c>
      <c r="G101" s="3">
        <v>0</v>
      </c>
      <c r="H101" s="3">
        <v>0</v>
      </c>
      <c r="I101" s="3">
        <v>182.5</v>
      </c>
      <c r="J101" s="3">
        <v>182.5</v>
      </c>
      <c r="K101" s="3">
        <v>182.5</v>
      </c>
      <c r="L101" s="3">
        <v>0</v>
      </c>
      <c r="M101" s="3">
        <v>0</v>
      </c>
      <c r="N101" s="3">
        <v>0</v>
      </c>
      <c r="O101" s="3">
        <v>0</v>
      </c>
      <c r="P101" s="3">
        <f>SUM(E101:O101)</f>
        <v>0</v>
      </c>
      <c r="Q101" s="2" t="s">
        <v>1105</v>
      </c>
      <c r="R101" s="2" t="s">
        <v>1106</v>
      </c>
      <c r="S101" s="4">
        <f>P101/D101</f>
        <v>0</v>
      </c>
      <c r="T101" s="2" t="s">
        <v>1107</v>
      </c>
      <c r="U101" s="2" t="s">
        <v>306</v>
      </c>
      <c r="V101" s="2" t="s">
        <v>1018</v>
      </c>
      <c r="W101" s="2" t="s">
        <v>305</v>
      </c>
      <c r="X101" s="2">
        <f>P101&gt;D101</f>
        <v>0</v>
      </c>
    </row>
    <row r="102" spans="1:24">
      <c r="A102" s="2" t="s">
        <v>1108</v>
      </c>
      <c r="B102" s="2">
        <v>111</v>
      </c>
      <c r="C102" s="2" t="s">
        <v>1109</v>
      </c>
      <c r="D102" s="3">
        <v>19163</v>
      </c>
      <c r="E102" s="3">
        <v>9581.5</v>
      </c>
      <c r="F102" s="3">
        <v>0</v>
      </c>
      <c r="G102" s="3">
        <v>0</v>
      </c>
      <c r="H102" s="3">
        <v>0</v>
      </c>
      <c r="I102" s="3">
        <v>3193.833333333333</v>
      </c>
      <c r="J102" s="3">
        <v>3193.833333333333</v>
      </c>
      <c r="K102" s="3">
        <v>3193.833333333333</v>
      </c>
      <c r="L102" s="3">
        <v>0</v>
      </c>
      <c r="M102" s="3">
        <v>0</v>
      </c>
      <c r="N102" s="3">
        <v>0</v>
      </c>
      <c r="O102" s="3">
        <v>0</v>
      </c>
      <c r="P102" s="3">
        <f>SUM(E102:O102)</f>
        <v>0</v>
      </c>
      <c r="Q102" s="2" t="s">
        <v>1105</v>
      </c>
      <c r="R102" s="2" t="s">
        <v>1106</v>
      </c>
      <c r="S102" s="4">
        <f>P102/D102</f>
        <v>0</v>
      </c>
      <c r="T102" s="2" t="s">
        <v>1107</v>
      </c>
      <c r="U102" s="2" t="s">
        <v>306</v>
      </c>
      <c r="V102" s="2" t="s">
        <v>1018</v>
      </c>
      <c r="W102" s="2" t="s">
        <v>305</v>
      </c>
      <c r="X102" s="2">
        <f>P102&gt;D102</f>
        <v>0</v>
      </c>
    </row>
    <row r="103" spans="1:24">
      <c r="A103" s="2" t="s">
        <v>1110</v>
      </c>
      <c r="B103" s="2">
        <v>112</v>
      </c>
      <c r="C103" s="2" t="s">
        <v>1111</v>
      </c>
      <c r="D103" s="3">
        <v>229950</v>
      </c>
      <c r="E103" s="3">
        <v>218452.5</v>
      </c>
      <c r="F103" s="3">
        <v>0</v>
      </c>
      <c r="G103" s="3">
        <v>0</v>
      </c>
      <c r="H103" s="3">
        <v>11497.5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f>SUM(E103:O103)</f>
        <v>0</v>
      </c>
      <c r="Q103" s="2" t="s">
        <v>1105</v>
      </c>
      <c r="R103" s="2" t="s">
        <v>1106</v>
      </c>
      <c r="S103" s="4">
        <f>P103/D103</f>
        <v>0</v>
      </c>
      <c r="T103" s="2" t="s">
        <v>1107</v>
      </c>
      <c r="U103" s="2" t="s">
        <v>306</v>
      </c>
      <c r="V103" s="2" t="s">
        <v>1018</v>
      </c>
      <c r="W103" s="2" t="s">
        <v>305</v>
      </c>
      <c r="X103" s="2">
        <f>P103&gt;D103</f>
        <v>0</v>
      </c>
    </row>
    <row r="104" spans="1:24">
      <c r="A104" s="2" t="s">
        <v>1110</v>
      </c>
      <c r="B104" s="2">
        <v>113</v>
      </c>
      <c r="C104" s="2" t="s">
        <v>1112</v>
      </c>
      <c r="D104" s="3">
        <v>19163</v>
      </c>
      <c r="E104" s="3">
        <v>18204.85</v>
      </c>
      <c r="F104" s="3">
        <v>0</v>
      </c>
      <c r="G104" s="3">
        <v>0</v>
      </c>
      <c r="H104" s="3">
        <v>958.1499999999978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f>SUM(E104:O104)</f>
        <v>0</v>
      </c>
      <c r="Q104" s="2" t="s">
        <v>1105</v>
      </c>
      <c r="R104" s="2" t="s">
        <v>1106</v>
      </c>
      <c r="S104" s="4">
        <f>P104/D104</f>
        <v>0</v>
      </c>
      <c r="T104" s="2" t="s">
        <v>1107</v>
      </c>
      <c r="U104" s="2" t="s">
        <v>306</v>
      </c>
      <c r="V104" s="2" t="s">
        <v>1018</v>
      </c>
      <c r="W104" s="2" t="s">
        <v>305</v>
      </c>
      <c r="X104" s="2">
        <f>P104&gt;D104</f>
        <v>0</v>
      </c>
    </row>
    <row r="105" spans="1:24">
      <c r="A105" s="2" t="s">
        <v>1113</v>
      </c>
      <c r="B105" s="2">
        <v>114</v>
      </c>
      <c r="C105" s="2" t="s">
        <v>1114</v>
      </c>
      <c r="D105" s="3">
        <v>19163</v>
      </c>
      <c r="E105" s="3">
        <v>14372.25</v>
      </c>
      <c r="F105" s="3">
        <v>0</v>
      </c>
      <c r="G105" s="3">
        <v>0</v>
      </c>
      <c r="H105" s="3">
        <v>0</v>
      </c>
      <c r="I105" s="3">
        <v>1596.916666666667</v>
      </c>
      <c r="J105" s="3">
        <v>1596.916666666667</v>
      </c>
      <c r="K105" s="3">
        <v>1596.916666666667</v>
      </c>
      <c r="L105" s="3">
        <v>0</v>
      </c>
      <c r="M105" s="3">
        <v>0</v>
      </c>
      <c r="N105" s="3">
        <v>0</v>
      </c>
      <c r="O105" s="3">
        <v>0</v>
      </c>
      <c r="P105" s="3">
        <f>SUM(E105:O105)</f>
        <v>0</v>
      </c>
      <c r="Q105" s="2" t="s">
        <v>1105</v>
      </c>
      <c r="R105" s="2" t="s">
        <v>1106</v>
      </c>
      <c r="S105" s="4">
        <f>P105/D105</f>
        <v>0</v>
      </c>
      <c r="T105" s="2" t="s">
        <v>1107</v>
      </c>
      <c r="U105" s="2" t="s">
        <v>306</v>
      </c>
      <c r="V105" s="2" t="s">
        <v>1018</v>
      </c>
      <c r="W105" s="2" t="s">
        <v>305</v>
      </c>
      <c r="X105" s="2">
        <f>P105&gt;D105</f>
        <v>0</v>
      </c>
    </row>
    <row r="106" spans="1:24">
      <c r="A106" s="2" t="s">
        <v>1115</v>
      </c>
      <c r="B106" s="2">
        <v>115</v>
      </c>
      <c r="C106" s="2" t="s">
        <v>1116</v>
      </c>
      <c r="D106" s="3">
        <v>54750</v>
      </c>
      <c r="E106" s="3">
        <v>52012.5</v>
      </c>
      <c r="F106" s="3">
        <v>0</v>
      </c>
      <c r="G106" s="3">
        <v>0</v>
      </c>
      <c r="H106" s="3">
        <v>0</v>
      </c>
      <c r="I106" s="3">
        <v>912.5</v>
      </c>
      <c r="J106" s="3">
        <v>912.5</v>
      </c>
      <c r="K106" s="3">
        <v>912.5</v>
      </c>
      <c r="L106" s="3">
        <v>0</v>
      </c>
      <c r="M106" s="3">
        <v>0</v>
      </c>
      <c r="N106" s="3">
        <v>0</v>
      </c>
      <c r="O106" s="3">
        <v>0</v>
      </c>
      <c r="P106" s="3">
        <f>SUM(E106:O106)</f>
        <v>0</v>
      </c>
      <c r="Q106" s="2" t="s">
        <v>1105</v>
      </c>
      <c r="R106" s="2" t="s">
        <v>1106</v>
      </c>
      <c r="S106" s="4">
        <f>P106/D106</f>
        <v>0</v>
      </c>
      <c r="T106" s="2" t="s">
        <v>1107</v>
      </c>
      <c r="U106" s="2" t="s">
        <v>306</v>
      </c>
      <c r="V106" s="2" t="s">
        <v>1018</v>
      </c>
      <c r="W106" s="2" t="s">
        <v>305</v>
      </c>
      <c r="X106" s="2">
        <f>P106&gt;D106</f>
        <v>0</v>
      </c>
    </row>
    <row r="107" spans="1:24">
      <c r="A107" s="2" t="s">
        <v>1117</v>
      </c>
      <c r="B107" s="2">
        <v>116</v>
      </c>
      <c r="C107" s="2" t="s">
        <v>1118</v>
      </c>
      <c r="D107" s="3">
        <v>68438</v>
      </c>
      <c r="E107" s="3">
        <v>65016.10000000001</v>
      </c>
      <c r="F107" s="3">
        <v>0</v>
      </c>
      <c r="G107" s="3">
        <v>0</v>
      </c>
      <c r="H107" s="3">
        <v>0</v>
      </c>
      <c r="I107" s="3">
        <v>1140.633333333329</v>
      </c>
      <c r="J107" s="3">
        <v>1140.633333333329</v>
      </c>
      <c r="K107" s="3">
        <v>1140.633333333329</v>
      </c>
      <c r="L107" s="3">
        <v>0</v>
      </c>
      <c r="M107" s="3">
        <v>0</v>
      </c>
      <c r="N107" s="3">
        <v>0</v>
      </c>
      <c r="O107" s="3">
        <v>0</v>
      </c>
      <c r="P107" s="3">
        <f>SUM(E107:O107)</f>
        <v>0</v>
      </c>
      <c r="Q107" s="2" t="s">
        <v>1105</v>
      </c>
      <c r="R107" s="2" t="s">
        <v>1119</v>
      </c>
      <c r="S107" s="4">
        <f>P107/D107</f>
        <v>0</v>
      </c>
      <c r="T107" s="2" t="s">
        <v>1107</v>
      </c>
      <c r="U107" s="2" t="s">
        <v>306</v>
      </c>
      <c r="V107" s="2" t="s">
        <v>1018</v>
      </c>
      <c r="W107" s="2" t="s">
        <v>305</v>
      </c>
      <c r="X107" s="2">
        <f>P107&gt;D107</f>
        <v>0</v>
      </c>
    </row>
    <row r="108" spans="1:24">
      <c r="A108" s="2" t="s">
        <v>1120</v>
      </c>
      <c r="B108" s="2">
        <v>117</v>
      </c>
      <c r="C108" s="2" t="s">
        <v>1121</v>
      </c>
      <c r="D108" s="3">
        <v>65700</v>
      </c>
      <c r="E108" s="3">
        <v>62415</v>
      </c>
      <c r="F108" s="3">
        <v>0</v>
      </c>
      <c r="G108" s="3">
        <v>0</v>
      </c>
      <c r="H108" s="3">
        <v>0</v>
      </c>
      <c r="I108" s="3">
        <v>1095</v>
      </c>
      <c r="J108" s="3">
        <v>1095</v>
      </c>
      <c r="K108" s="3">
        <v>1095</v>
      </c>
      <c r="L108" s="3">
        <v>0</v>
      </c>
      <c r="M108" s="3">
        <v>0</v>
      </c>
      <c r="N108" s="3">
        <v>0</v>
      </c>
      <c r="O108" s="3">
        <v>0</v>
      </c>
      <c r="P108" s="3">
        <f>SUM(E108:O108)</f>
        <v>0</v>
      </c>
      <c r="Q108" s="2" t="s">
        <v>1105</v>
      </c>
      <c r="R108" s="2" t="s">
        <v>1119</v>
      </c>
      <c r="S108" s="4">
        <f>P108/D108</f>
        <v>0</v>
      </c>
      <c r="T108" s="2" t="s">
        <v>1107</v>
      </c>
      <c r="U108" s="2" t="s">
        <v>306</v>
      </c>
      <c r="V108" s="2" t="s">
        <v>1018</v>
      </c>
      <c r="W108" s="2" t="s">
        <v>305</v>
      </c>
      <c r="X108" s="2">
        <f>P108&gt;D108</f>
        <v>0</v>
      </c>
    </row>
    <row r="109" spans="1:24">
      <c r="A109" s="2" t="s">
        <v>1120</v>
      </c>
      <c r="B109" s="2">
        <v>118</v>
      </c>
      <c r="C109" s="2" t="s">
        <v>1122</v>
      </c>
      <c r="D109" s="3">
        <v>93075</v>
      </c>
      <c r="E109" s="3">
        <v>88421.25</v>
      </c>
      <c r="F109" s="3">
        <v>0</v>
      </c>
      <c r="G109" s="3">
        <v>0</v>
      </c>
      <c r="H109" s="3">
        <v>0</v>
      </c>
      <c r="I109" s="3">
        <v>1551.25</v>
      </c>
      <c r="J109" s="3">
        <v>1551.25</v>
      </c>
      <c r="K109" s="3">
        <v>1551.25</v>
      </c>
      <c r="L109" s="3">
        <v>0</v>
      </c>
      <c r="M109" s="3">
        <v>0</v>
      </c>
      <c r="N109" s="3">
        <v>0</v>
      </c>
      <c r="O109" s="3">
        <v>0</v>
      </c>
      <c r="P109" s="3">
        <f>SUM(E109:O109)</f>
        <v>0</v>
      </c>
      <c r="Q109" s="2" t="s">
        <v>1105</v>
      </c>
      <c r="R109" s="2" t="s">
        <v>1119</v>
      </c>
      <c r="S109" s="4">
        <f>P109/D109</f>
        <v>0</v>
      </c>
      <c r="T109" s="2" t="s">
        <v>1107</v>
      </c>
      <c r="U109" s="2" t="s">
        <v>306</v>
      </c>
      <c r="V109" s="2" t="s">
        <v>1018</v>
      </c>
      <c r="W109" s="2" t="s">
        <v>305</v>
      </c>
      <c r="X109" s="2">
        <f>P109&gt;D109</f>
        <v>0</v>
      </c>
    </row>
    <row r="110" spans="1:24">
      <c r="A110" s="2" t="s">
        <v>1120</v>
      </c>
      <c r="B110" s="2">
        <v>119</v>
      </c>
      <c r="C110" s="2" t="s">
        <v>1123</v>
      </c>
      <c r="D110" s="3">
        <v>2738</v>
      </c>
      <c r="E110" s="3">
        <v>0</v>
      </c>
      <c r="F110" s="3">
        <v>0</v>
      </c>
      <c r="G110" s="3">
        <v>0</v>
      </c>
      <c r="H110" s="3">
        <v>0</v>
      </c>
      <c r="I110" s="3">
        <v>912.6666666666666</v>
      </c>
      <c r="J110" s="3">
        <v>912.6666666666666</v>
      </c>
      <c r="K110" s="3">
        <v>912.6666666666666</v>
      </c>
      <c r="L110" s="3">
        <v>0</v>
      </c>
      <c r="M110" s="3">
        <v>0</v>
      </c>
      <c r="N110" s="3">
        <v>0</v>
      </c>
      <c r="O110" s="3">
        <v>0</v>
      </c>
      <c r="P110" s="3">
        <f>SUM(E110:O110)</f>
        <v>0</v>
      </c>
      <c r="Q110" s="2" t="s">
        <v>1105</v>
      </c>
      <c r="R110" s="2" t="s">
        <v>1119</v>
      </c>
      <c r="S110" s="4">
        <f>P110/D110</f>
        <v>0</v>
      </c>
      <c r="T110" s="2" t="s">
        <v>1107</v>
      </c>
      <c r="U110" s="2" t="s">
        <v>306</v>
      </c>
      <c r="V110" s="2" t="s">
        <v>1018</v>
      </c>
      <c r="W110" s="2" t="s">
        <v>305</v>
      </c>
      <c r="X110" s="2">
        <f>P110&gt;D110</f>
        <v>0</v>
      </c>
    </row>
    <row r="111" spans="1:24">
      <c r="A111" s="2" t="s">
        <v>1124</v>
      </c>
      <c r="B111" s="2">
        <v>120</v>
      </c>
      <c r="C111" s="2" t="s">
        <v>1125</v>
      </c>
      <c r="D111" s="3">
        <v>4000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f>SUM(E111:O111)</f>
        <v>0</v>
      </c>
      <c r="Q111" s="2" t="s">
        <v>989</v>
      </c>
      <c r="R111" s="2" t="s">
        <v>1126</v>
      </c>
      <c r="S111" s="4">
        <f>P111/D111</f>
        <v>0</v>
      </c>
      <c r="T111" s="2" t="s">
        <v>1127</v>
      </c>
      <c r="U111" s="2" t="s">
        <v>227</v>
      </c>
      <c r="V111" s="2" t="s">
        <v>1018</v>
      </c>
      <c r="W111" s="2" t="s">
        <v>309</v>
      </c>
      <c r="X111" s="2">
        <f>P111&gt;D111</f>
        <v>0</v>
      </c>
    </row>
    <row r="112" spans="1:24">
      <c r="A112" s="2" t="s">
        <v>1128</v>
      </c>
      <c r="B112" s="2">
        <v>121</v>
      </c>
      <c r="C112" s="2" t="s">
        <v>1129</v>
      </c>
      <c r="D112" s="3">
        <v>2738</v>
      </c>
      <c r="E112" s="3">
        <v>0</v>
      </c>
      <c r="F112" s="3">
        <v>0</v>
      </c>
      <c r="G112" s="3">
        <v>0</v>
      </c>
      <c r="H112" s="3">
        <v>0</v>
      </c>
      <c r="I112" s="3">
        <v>912.6666666666666</v>
      </c>
      <c r="J112" s="3">
        <v>912.6666666666666</v>
      </c>
      <c r="K112" s="3">
        <v>912.6666666666666</v>
      </c>
      <c r="L112" s="3">
        <v>0</v>
      </c>
      <c r="M112" s="3">
        <v>0</v>
      </c>
      <c r="N112" s="3">
        <v>0</v>
      </c>
      <c r="O112" s="3">
        <v>0</v>
      </c>
      <c r="P112" s="3">
        <f>SUM(E112:O112)</f>
        <v>0</v>
      </c>
      <c r="Q112" s="2" t="s">
        <v>1105</v>
      </c>
      <c r="R112" s="2" t="s">
        <v>1119</v>
      </c>
      <c r="S112" s="4">
        <f>P112/D112</f>
        <v>0</v>
      </c>
      <c r="T112" s="2" t="s">
        <v>1107</v>
      </c>
      <c r="U112" s="2" t="s">
        <v>306</v>
      </c>
      <c r="V112" s="2" t="s">
        <v>1018</v>
      </c>
      <c r="W112" s="2" t="s">
        <v>305</v>
      </c>
      <c r="X112" s="2">
        <f>P112&gt;D112</f>
        <v>0</v>
      </c>
    </row>
    <row r="113" spans="1:24">
      <c r="A113" s="2" t="s">
        <v>1130</v>
      </c>
      <c r="B113" s="2">
        <v>122</v>
      </c>
      <c r="C113" s="2" t="s">
        <v>1131</v>
      </c>
      <c r="D113" s="3">
        <v>38439</v>
      </c>
      <c r="E113" s="3">
        <v>38439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f>SUM(E113:O113)</f>
        <v>0</v>
      </c>
      <c r="Q113" s="2" t="s">
        <v>1105</v>
      </c>
      <c r="R113" s="2" t="s">
        <v>1132</v>
      </c>
      <c r="S113" s="4">
        <f>P113/D113</f>
        <v>0</v>
      </c>
      <c r="T113" s="2" t="s">
        <v>1007</v>
      </c>
      <c r="U113" s="2" t="s">
        <v>306</v>
      </c>
      <c r="V113" s="2" t="s">
        <v>1133</v>
      </c>
      <c r="W113" s="2" t="s">
        <v>305</v>
      </c>
      <c r="X113" s="2">
        <f>P113&gt;D113</f>
        <v>0</v>
      </c>
    </row>
    <row r="114" spans="1:24">
      <c r="A114" s="2" t="s">
        <v>1134</v>
      </c>
      <c r="B114" s="2">
        <v>123</v>
      </c>
      <c r="C114" s="2" t="s">
        <v>1135</v>
      </c>
      <c r="D114" s="3">
        <v>18099</v>
      </c>
      <c r="E114" s="3">
        <v>18099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f>SUM(E114:O114)</f>
        <v>0</v>
      </c>
      <c r="Q114" s="2" t="s">
        <v>1105</v>
      </c>
      <c r="R114" s="2" t="s">
        <v>1132</v>
      </c>
      <c r="S114" s="4">
        <f>P114/D114</f>
        <v>0</v>
      </c>
      <c r="T114" s="2" t="s">
        <v>1007</v>
      </c>
      <c r="U114" s="2" t="s">
        <v>306</v>
      </c>
      <c r="V114" s="2" t="s">
        <v>1133</v>
      </c>
      <c r="W114" s="2" t="s">
        <v>305</v>
      </c>
      <c r="X114" s="2">
        <f>P114&gt;D114</f>
        <v>0</v>
      </c>
    </row>
    <row r="115" spans="1:24">
      <c r="A115" s="2" t="s">
        <v>1130</v>
      </c>
      <c r="B115" s="2">
        <v>124</v>
      </c>
      <c r="C115" s="2" t="s">
        <v>1136</v>
      </c>
      <c r="D115" s="3">
        <v>42088</v>
      </c>
      <c r="E115" s="3">
        <v>42088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f>SUM(E115:O115)</f>
        <v>0</v>
      </c>
      <c r="Q115" s="2" t="s">
        <v>1105</v>
      </c>
      <c r="R115" s="2" t="s">
        <v>1132</v>
      </c>
      <c r="S115" s="4">
        <f>P115/D115</f>
        <v>0</v>
      </c>
      <c r="T115" s="2" t="s">
        <v>1007</v>
      </c>
      <c r="U115" s="2" t="s">
        <v>306</v>
      </c>
      <c r="V115" s="2" t="s">
        <v>1133</v>
      </c>
      <c r="W115" s="2" t="s">
        <v>305</v>
      </c>
      <c r="X115" s="2">
        <f>P115&gt;D115</f>
        <v>0</v>
      </c>
    </row>
    <row r="116" spans="1:24">
      <c r="A116" s="2" t="s">
        <v>1130</v>
      </c>
      <c r="B116" s="2">
        <v>125</v>
      </c>
      <c r="C116" s="2" t="s">
        <v>1137</v>
      </c>
      <c r="D116" s="3">
        <v>27148</v>
      </c>
      <c r="E116" s="3">
        <v>27148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f>SUM(E116:O116)</f>
        <v>0</v>
      </c>
      <c r="Q116" s="2" t="s">
        <v>1105</v>
      </c>
      <c r="R116" s="2" t="s">
        <v>1132</v>
      </c>
      <c r="S116" s="4">
        <f>P116/D116</f>
        <v>0</v>
      </c>
      <c r="T116" s="2" t="s">
        <v>1007</v>
      </c>
      <c r="U116" s="2" t="s">
        <v>306</v>
      </c>
      <c r="V116" s="2" t="s">
        <v>1133</v>
      </c>
      <c r="W116" s="2" t="s">
        <v>305</v>
      </c>
      <c r="X116" s="2">
        <f>P116&gt;D116</f>
        <v>0</v>
      </c>
    </row>
    <row r="117" spans="1:24">
      <c r="A117" s="2" t="s">
        <v>1130</v>
      </c>
      <c r="B117" s="2">
        <v>126</v>
      </c>
      <c r="C117" s="2" t="s">
        <v>1138</v>
      </c>
      <c r="D117" s="3">
        <v>34172</v>
      </c>
      <c r="E117" s="3">
        <v>34172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f>SUM(E117:O117)</f>
        <v>0</v>
      </c>
      <c r="Q117" s="2" t="s">
        <v>1105</v>
      </c>
      <c r="R117" s="2" t="s">
        <v>1132</v>
      </c>
      <c r="S117" s="4">
        <f>P117/D117</f>
        <v>0</v>
      </c>
      <c r="T117" s="2" t="s">
        <v>1007</v>
      </c>
      <c r="U117" s="2" t="s">
        <v>306</v>
      </c>
      <c r="V117" s="2" t="s">
        <v>1133</v>
      </c>
      <c r="W117" s="2" t="s">
        <v>305</v>
      </c>
      <c r="X117" s="2">
        <f>P117&gt;D117</f>
        <v>0</v>
      </c>
    </row>
    <row r="118" spans="1:24">
      <c r="A118" s="2" t="s">
        <v>1139</v>
      </c>
      <c r="B118" s="2">
        <v>127</v>
      </c>
      <c r="C118" s="2" t="s">
        <v>1140</v>
      </c>
      <c r="D118" s="3">
        <v>353185</v>
      </c>
      <c r="E118" s="3">
        <v>353185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f>SUM(E118:O118)</f>
        <v>0</v>
      </c>
      <c r="Q118" s="2" t="s">
        <v>1141</v>
      </c>
      <c r="R118" s="2" t="s">
        <v>1142</v>
      </c>
      <c r="S118" s="4">
        <f>P118/D118</f>
        <v>0</v>
      </c>
      <c r="T118" s="2" t="s">
        <v>1007</v>
      </c>
      <c r="U118" s="2" t="s">
        <v>306</v>
      </c>
      <c r="V118" s="2" t="s">
        <v>1133</v>
      </c>
      <c r="W118" s="2" t="s">
        <v>305</v>
      </c>
      <c r="X118" s="2">
        <f>P118&gt;D118</f>
        <v>0</v>
      </c>
    </row>
    <row r="119" spans="1:24">
      <c r="A119" s="2" t="s">
        <v>1143</v>
      </c>
      <c r="B119" s="2">
        <v>128</v>
      </c>
      <c r="C119" s="2" t="s">
        <v>1144</v>
      </c>
      <c r="D119" s="3">
        <v>5411</v>
      </c>
      <c r="E119" s="3">
        <v>5411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f>SUM(E119:O119)</f>
        <v>0</v>
      </c>
      <c r="Q119" s="2" t="s">
        <v>1141</v>
      </c>
      <c r="R119" s="2" t="s">
        <v>1142</v>
      </c>
      <c r="S119" s="4">
        <f>P119/D119</f>
        <v>0</v>
      </c>
      <c r="T119" s="2" t="s">
        <v>1007</v>
      </c>
      <c r="U119" s="2" t="s">
        <v>306</v>
      </c>
      <c r="V119" s="2" t="s">
        <v>1133</v>
      </c>
      <c r="W119" s="2" t="s">
        <v>305</v>
      </c>
      <c r="X119" s="2">
        <f>P119&gt;D119</f>
        <v>0</v>
      </c>
    </row>
    <row r="120" spans="1:24">
      <c r="A120" s="2" t="s">
        <v>1145</v>
      </c>
      <c r="B120" s="2">
        <v>129</v>
      </c>
      <c r="C120" s="2" t="s">
        <v>1146</v>
      </c>
      <c r="D120" s="3">
        <v>220248</v>
      </c>
      <c r="E120" s="3">
        <v>220248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f>SUM(E120:O120)</f>
        <v>0</v>
      </c>
      <c r="Q120" s="2" t="s">
        <v>1141</v>
      </c>
      <c r="R120" s="2" t="s">
        <v>1142</v>
      </c>
      <c r="S120" s="4">
        <f>P120/D120</f>
        <v>0</v>
      </c>
      <c r="T120" s="2" t="s">
        <v>1007</v>
      </c>
      <c r="U120" s="2" t="s">
        <v>306</v>
      </c>
      <c r="V120" s="2" t="s">
        <v>1133</v>
      </c>
      <c r="W120" s="2" t="s">
        <v>305</v>
      </c>
      <c r="X120" s="2">
        <f>P120&gt;D120</f>
        <v>0</v>
      </c>
    </row>
    <row r="121" spans="1:24">
      <c r="A121" s="2" t="s">
        <v>1147</v>
      </c>
      <c r="B121" s="2">
        <v>130</v>
      </c>
      <c r="C121" s="2" t="s">
        <v>1148</v>
      </c>
      <c r="D121" s="3">
        <v>17896</v>
      </c>
      <c r="E121" s="3">
        <v>17896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f>SUM(E121:O121)</f>
        <v>0</v>
      </c>
      <c r="Q121" s="2" t="s">
        <v>1141</v>
      </c>
      <c r="R121" s="2" t="s">
        <v>1142</v>
      </c>
      <c r="S121" s="4">
        <f>P121/D121</f>
        <v>0</v>
      </c>
      <c r="T121" s="2" t="s">
        <v>1007</v>
      </c>
      <c r="U121" s="2" t="s">
        <v>306</v>
      </c>
      <c r="V121" s="2" t="s">
        <v>1133</v>
      </c>
      <c r="W121" s="2" t="s">
        <v>305</v>
      </c>
      <c r="X121" s="2">
        <f>P121&gt;D121</f>
        <v>0</v>
      </c>
    </row>
    <row r="122" spans="1:24">
      <c r="A122" s="2" t="s">
        <v>1124</v>
      </c>
      <c r="B122" s="2">
        <v>131</v>
      </c>
      <c r="C122" s="2" t="s">
        <v>1149</v>
      </c>
      <c r="D122" s="3">
        <v>5000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f>SUM(E122:O122)</f>
        <v>0</v>
      </c>
      <c r="Q122" s="2" t="s">
        <v>989</v>
      </c>
      <c r="R122" s="2" t="s">
        <v>1126</v>
      </c>
      <c r="S122" s="4">
        <f>P122/D122</f>
        <v>0</v>
      </c>
      <c r="T122" s="2" t="s">
        <v>1127</v>
      </c>
      <c r="U122" s="2" t="s">
        <v>227</v>
      </c>
      <c r="V122" s="2" t="s">
        <v>1018</v>
      </c>
      <c r="W122" s="2" t="s">
        <v>309</v>
      </c>
      <c r="X122" s="2">
        <f>P122&gt;D122</f>
        <v>0</v>
      </c>
    </row>
    <row r="123" spans="1:24">
      <c r="A123" s="2" t="s">
        <v>1150</v>
      </c>
      <c r="B123" s="2">
        <v>132</v>
      </c>
      <c r="C123" s="2" t="s">
        <v>1036</v>
      </c>
      <c r="D123" s="3">
        <v>174820</v>
      </c>
      <c r="E123" s="3">
        <v>174820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f>SUM(E123:O123)</f>
        <v>0</v>
      </c>
      <c r="Q123" s="2" t="s">
        <v>1141</v>
      </c>
      <c r="R123" s="2" t="s">
        <v>1142</v>
      </c>
      <c r="S123" s="4">
        <f>P123/D123</f>
        <v>0</v>
      </c>
      <c r="T123" s="2" t="s">
        <v>1037</v>
      </c>
      <c r="U123" s="2" t="s">
        <v>306</v>
      </c>
      <c r="V123" s="2" t="s">
        <v>1133</v>
      </c>
      <c r="W123" s="2" t="s">
        <v>305</v>
      </c>
      <c r="X123" s="2">
        <f>P123&gt;D123</f>
        <v>0</v>
      </c>
    </row>
    <row r="124" spans="1:24">
      <c r="A124" s="2" t="s">
        <v>1151</v>
      </c>
      <c r="B124" s="2">
        <v>133</v>
      </c>
      <c r="C124" s="2" t="s">
        <v>1152</v>
      </c>
      <c r="D124" s="3">
        <v>31988</v>
      </c>
      <c r="E124" s="3">
        <v>31988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f>SUM(E124:O124)</f>
        <v>0</v>
      </c>
      <c r="Q124" s="2" t="s">
        <v>1141</v>
      </c>
      <c r="R124" s="2" t="s">
        <v>1142</v>
      </c>
      <c r="S124" s="4">
        <f>P124/D124</f>
        <v>0</v>
      </c>
      <c r="T124" s="2" t="s">
        <v>1037</v>
      </c>
      <c r="U124" s="2" t="s">
        <v>306</v>
      </c>
      <c r="V124" s="2" t="s">
        <v>1133</v>
      </c>
      <c r="W124" s="2" t="s">
        <v>305</v>
      </c>
      <c r="X124" s="2">
        <f>P124&gt;D124</f>
        <v>0</v>
      </c>
    </row>
    <row r="125" spans="1:24">
      <c r="A125" s="2" t="s">
        <v>1151</v>
      </c>
      <c r="B125" s="2">
        <v>134</v>
      </c>
      <c r="C125" s="2" t="s">
        <v>1153</v>
      </c>
      <c r="D125" s="3">
        <v>490</v>
      </c>
      <c r="E125" s="3">
        <v>490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f>SUM(E125:O125)</f>
        <v>0</v>
      </c>
      <c r="Q125" s="2" t="s">
        <v>1141</v>
      </c>
      <c r="R125" s="2" t="s">
        <v>1142</v>
      </c>
      <c r="S125" s="4">
        <f>P125/D125</f>
        <v>0</v>
      </c>
      <c r="T125" s="2" t="s">
        <v>1037</v>
      </c>
      <c r="U125" s="2" t="s">
        <v>306</v>
      </c>
      <c r="V125" s="2" t="s">
        <v>1133</v>
      </c>
      <c r="W125" s="2" t="s">
        <v>305</v>
      </c>
      <c r="X125" s="2">
        <f>P125&gt;D125</f>
        <v>0</v>
      </c>
    </row>
    <row r="126" spans="1:24">
      <c r="A126" s="2" t="s">
        <v>1151</v>
      </c>
      <c r="B126" s="2">
        <v>135</v>
      </c>
      <c r="C126" s="2" t="s">
        <v>1154</v>
      </c>
      <c r="D126" s="3">
        <v>544</v>
      </c>
      <c r="E126" s="3">
        <v>544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f>SUM(E126:O126)</f>
        <v>0</v>
      </c>
      <c r="Q126" s="2" t="s">
        <v>1141</v>
      </c>
      <c r="R126" s="2" t="s">
        <v>1142</v>
      </c>
      <c r="S126" s="4">
        <f>P126/D126</f>
        <v>0</v>
      </c>
      <c r="T126" s="2" t="s">
        <v>1037</v>
      </c>
      <c r="U126" s="2" t="s">
        <v>306</v>
      </c>
      <c r="V126" s="2" t="s">
        <v>1133</v>
      </c>
      <c r="W126" s="2" t="s">
        <v>305</v>
      </c>
      <c r="X126" s="2">
        <f>P126&gt;D126</f>
        <v>0</v>
      </c>
    </row>
    <row r="127" spans="1:24">
      <c r="A127" s="2" t="s">
        <v>1151</v>
      </c>
      <c r="B127" s="2">
        <v>136</v>
      </c>
      <c r="C127" s="2" t="s">
        <v>1155</v>
      </c>
      <c r="D127" s="3">
        <v>762</v>
      </c>
      <c r="E127" s="3">
        <v>762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f>SUM(E127:O127)</f>
        <v>0</v>
      </c>
      <c r="Q127" s="2" t="s">
        <v>1141</v>
      </c>
      <c r="R127" s="2" t="s">
        <v>1142</v>
      </c>
      <c r="S127" s="4">
        <f>P127/D127</f>
        <v>0</v>
      </c>
      <c r="T127" s="2" t="s">
        <v>1037</v>
      </c>
      <c r="U127" s="2" t="s">
        <v>306</v>
      </c>
      <c r="V127" s="2" t="s">
        <v>1133</v>
      </c>
      <c r="W127" s="2" t="s">
        <v>305</v>
      </c>
      <c r="X127" s="2">
        <f>P127&gt;D127</f>
        <v>0</v>
      </c>
    </row>
    <row r="128" spans="1:24">
      <c r="A128" s="2" t="s">
        <v>1156</v>
      </c>
      <c r="B128" s="2">
        <v>137</v>
      </c>
      <c r="C128" s="2" t="s">
        <v>1157</v>
      </c>
      <c r="D128" s="3">
        <v>47722</v>
      </c>
      <c r="E128" s="3">
        <v>47721.4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f>SUM(E128:O128)</f>
        <v>0</v>
      </c>
      <c r="Q128" s="2" t="s">
        <v>1141</v>
      </c>
      <c r="R128" s="2" t="s">
        <v>1142</v>
      </c>
      <c r="S128" s="4">
        <f>P128/D128</f>
        <v>0</v>
      </c>
      <c r="T128" s="2" t="s">
        <v>1037</v>
      </c>
      <c r="U128" s="2" t="s">
        <v>306</v>
      </c>
      <c r="V128" s="2" t="s">
        <v>1133</v>
      </c>
      <c r="W128" s="2" t="s">
        <v>305</v>
      </c>
      <c r="X128" s="2">
        <f>P128&gt;D128</f>
        <v>0</v>
      </c>
    </row>
    <row r="129" spans="1:24">
      <c r="A129" s="2" t="s">
        <v>1158</v>
      </c>
      <c r="B129" s="2">
        <v>138</v>
      </c>
      <c r="C129" s="2" t="s">
        <v>1159</v>
      </c>
      <c r="D129" s="3">
        <v>12726</v>
      </c>
      <c r="E129" s="3">
        <v>12726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f>SUM(E129:O129)</f>
        <v>0</v>
      </c>
      <c r="Q129" s="2" t="s">
        <v>1141</v>
      </c>
      <c r="R129" s="2" t="s">
        <v>1142</v>
      </c>
      <c r="S129" s="4">
        <f>P129/D129</f>
        <v>0</v>
      </c>
      <c r="T129" s="2" t="s">
        <v>1037</v>
      </c>
      <c r="U129" s="2" t="s">
        <v>306</v>
      </c>
      <c r="V129" s="2" t="s">
        <v>1133</v>
      </c>
      <c r="W129" s="2" t="s">
        <v>305</v>
      </c>
      <c r="X129" s="2">
        <f>P129&gt;D129</f>
        <v>0</v>
      </c>
    </row>
    <row r="130" spans="1:24">
      <c r="A130" s="2" t="s">
        <v>1160</v>
      </c>
      <c r="B130" s="2">
        <v>139</v>
      </c>
      <c r="C130" s="2" t="s">
        <v>1161</v>
      </c>
      <c r="D130" s="3">
        <v>6648</v>
      </c>
      <c r="E130" s="3">
        <v>6648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f>SUM(E130:O130)</f>
        <v>0</v>
      </c>
      <c r="Q130" s="2" t="s">
        <v>1141</v>
      </c>
      <c r="R130" s="2" t="s">
        <v>1142</v>
      </c>
      <c r="S130" s="4">
        <f>P130/D130</f>
        <v>0</v>
      </c>
      <c r="T130" s="2" t="s">
        <v>1037</v>
      </c>
      <c r="U130" s="2" t="s">
        <v>306</v>
      </c>
      <c r="V130" s="2" t="s">
        <v>1133</v>
      </c>
      <c r="W130" s="2" t="s">
        <v>305</v>
      </c>
      <c r="X130" s="2">
        <f>P130&gt;D130</f>
        <v>0</v>
      </c>
    </row>
    <row r="131" spans="1:24">
      <c r="A131" s="2" t="s">
        <v>1162</v>
      </c>
      <c r="B131" s="2">
        <v>140</v>
      </c>
      <c r="C131" s="2" t="s">
        <v>1163</v>
      </c>
      <c r="D131" s="3">
        <v>171133</v>
      </c>
      <c r="E131" s="3">
        <v>162576.35</v>
      </c>
      <c r="F131" s="3">
        <v>8556.649999999994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f>SUM(E131:O131)</f>
        <v>0</v>
      </c>
      <c r="Q131" s="2" t="s">
        <v>1141</v>
      </c>
      <c r="R131" s="2" t="s">
        <v>1164</v>
      </c>
      <c r="S131" s="4">
        <f>P131/D131</f>
        <v>0</v>
      </c>
      <c r="T131" s="2" t="s">
        <v>1048</v>
      </c>
      <c r="U131" s="2" t="s">
        <v>306</v>
      </c>
      <c r="V131" s="2" t="s">
        <v>1133</v>
      </c>
      <c r="W131" s="2" t="s">
        <v>305</v>
      </c>
      <c r="X131" s="2">
        <f>P131&gt;D131</f>
        <v>0</v>
      </c>
    </row>
    <row r="132" spans="1:24">
      <c r="A132" s="2" t="s">
        <v>1165</v>
      </c>
      <c r="B132" s="2">
        <v>141</v>
      </c>
      <c r="C132" s="2" t="s">
        <v>1166</v>
      </c>
      <c r="D132" s="3">
        <v>39402</v>
      </c>
      <c r="E132" s="3">
        <v>37431.9</v>
      </c>
      <c r="F132" s="3">
        <v>985.0499999999993</v>
      </c>
      <c r="G132" s="3">
        <v>985.0499999999993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f>SUM(E132:O132)</f>
        <v>0</v>
      </c>
      <c r="Q132" s="2" t="s">
        <v>1141</v>
      </c>
      <c r="R132" s="2" t="s">
        <v>1164</v>
      </c>
      <c r="S132" s="4">
        <f>P132/D132</f>
        <v>0</v>
      </c>
      <c r="T132" s="2" t="s">
        <v>1048</v>
      </c>
      <c r="U132" s="2" t="s">
        <v>306</v>
      </c>
      <c r="V132" s="2" t="s">
        <v>1133</v>
      </c>
      <c r="W132" s="2" t="s">
        <v>305</v>
      </c>
      <c r="X132" s="2">
        <f>P132&gt;D132</f>
        <v>0</v>
      </c>
    </row>
    <row r="133" spans="1:24">
      <c r="A133" s="2" t="s">
        <v>1124</v>
      </c>
      <c r="B133" s="2">
        <v>142</v>
      </c>
      <c r="C133" s="2" t="s">
        <v>1167</v>
      </c>
      <c r="D133" s="3">
        <v>2000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f>SUM(E133:O133)</f>
        <v>0</v>
      </c>
      <c r="Q133" s="2" t="s">
        <v>989</v>
      </c>
      <c r="R133" s="2" t="s">
        <v>1126</v>
      </c>
      <c r="S133" s="4">
        <f>P133/D133</f>
        <v>0</v>
      </c>
      <c r="T133" s="2" t="s">
        <v>1127</v>
      </c>
      <c r="U133" s="2" t="s">
        <v>227</v>
      </c>
      <c r="V133" s="2" t="s">
        <v>1018</v>
      </c>
      <c r="W133" s="2" t="s">
        <v>309</v>
      </c>
      <c r="X133" s="2">
        <f>P133&gt;D133</f>
        <v>0</v>
      </c>
    </row>
    <row r="134" spans="1:24">
      <c r="A134" s="2" t="s">
        <v>1162</v>
      </c>
      <c r="B134" s="2">
        <v>143</v>
      </c>
      <c r="C134" s="2" t="s">
        <v>1168</v>
      </c>
      <c r="D134" s="3">
        <v>38214</v>
      </c>
      <c r="E134" s="3">
        <v>36303.3</v>
      </c>
      <c r="F134" s="3">
        <v>1910.699999999997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f>SUM(E134:O134)</f>
        <v>0</v>
      </c>
      <c r="Q134" s="2" t="s">
        <v>1141</v>
      </c>
      <c r="R134" s="2" t="s">
        <v>1164</v>
      </c>
      <c r="S134" s="4">
        <f>P134/D134</f>
        <v>0</v>
      </c>
      <c r="T134" s="2" t="s">
        <v>1048</v>
      </c>
      <c r="U134" s="2" t="s">
        <v>306</v>
      </c>
      <c r="V134" s="2" t="s">
        <v>1133</v>
      </c>
      <c r="W134" s="2" t="s">
        <v>305</v>
      </c>
      <c r="X134" s="2">
        <f>P134&gt;D134</f>
        <v>0</v>
      </c>
    </row>
    <row r="135" spans="1:24">
      <c r="A135" s="2" t="s">
        <v>1165</v>
      </c>
      <c r="B135" s="2">
        <v>144</v>
      </c>
      <c r="C135" s="2" t="s">
        <v>1169</v>
      </c>
      <c r="D135" s="3">
        <v>235521</v>
      </c>
      <c r="E135" s="3">
        <v>188416.8</v>
      </c>
      <c r="F135" s="3">
        <v>47104.19999999998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f>SUM(E135:O135)</f>
        <v>0</v>
      </c>
      <c r="Q135" s="2" t="s">
        <v>1141</v>
      </c>
      <c r="R135" s="2" t="s">
        <v>1164</v>
      </c>
      <c r="S135" s="4">
        <f>P135/D135</f>
        <v>0</v>
      </c>
      <c r="T135" s="2" t="s">
        <v>1048</v>
      </c>
      <c r="U135" s="2" t="s">
        <v>306</v>
      </c>
      <c r="V135" s="2" t="s">
        <v>1133</v>
      </c>
      <c r="W135" s="2" t="s">
        <v>305</v>
      </c>
      <c r="X135" s="2">
        <f>P135&gt;D135</f>
        <v>0</v>
      </c>
    </row>
    <row r="136" spans="1:24">
      <c r="A136" s="2" t="s">
        <v>1165</v>
      </c>
      <c r="B136" s="2">
        <v>145</v>
      </c>
      <c r="C136" s="2" t="s">
        <v>1170</v>
      </c>
      <c r="D136" s="3">
        <v>30712</v>
      </c>
      <c r="E136" s="3">
        <v>15356</v>
      </c>
      <c r="F136" s="3">
        <v>7678</v>
      </c>
      <c r="G136" s="3">
        <v>7678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f>SUM(E136:O136)</f>
        <v>0</v>
      </c>
      <c r="Q136" s="2" t="s">
        <v>1141</v>
      </c>
      <c r="R136" s="2" t="s">
        <v>1164</v>
      </c>
      <c r="S136" s="4">
        <f>P136/D136</f>
        <v>0</v>
      </c>
      <c r="T136" s="2" t="s">
        <v>1048</v>
      </c>
      <c r="U136" s="2" t="s">
        <v>306</v>
      </c>
      <c r="V136" s="2" t="s">
        <v>1133</v>
      </c>
      <c r="W136" s="2" t="s">
        <v>305</v>
      </c>
      <c r="X136" s="2">
        <f>P136&gt;D136</f>
        <v>0</v>
      </c>
    </row>
    <row r="137" spans="1:24">
      <c r="A137" s="2" t="s">
        <v>1171</v>
      </c>
      <c r="B137" s="2">
        <v>146</v>
      </c>
      <c r="C137" s="2" t="s">
        <v>1172</v>
      </c>
      <c r="D137" s="3">
        <v>8521</v>
      </c>
      <c r="E137" s="3">
        <v>3408.39</v>
      </c>
      <c r="F137" s="3">
        <v>0</v>
      </c>
      <c r="G137" s="3">
        <v>1704.203333333334</v>
      </c>
      <c r="H137" s="3">
        <v>1704.203333333334</v>
      </c>
      <c r="I137" s="3">
        <v>1704.203333333334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f>SUM(E137:O137)</f>
        <v>0</v>
      </c>
      <c r="Q137" s="2" t="s">
        <v>1141</v>
      </c>
      <c r="R137" s="2" t="s">
        <v>1164</v>
      </c>
      <c r="S137" s="4">
        <f>P137/D137</f>
        <v>0</v>
      </c>
      <c r="T137" s="2" t="s">
        <v>1173</v>
      </c>
      <c r="U137" s="2" t="s">
        <v>306</v>
      </c>
      <c r="V137" s="2" t="s">
        <v>1133</v>
      </c>
      <c r="W137" s="2" t="s">
        <v>305</v>
      </c>
      <c r="X137" s="2">
        <f>P137&gt;D137</f>
        <v>0</v>
      </c>
    </row>
    <row r="138" spans="1:24">
      <c r="A138" s="2" t="s">
        <v>1162</v>
      </c>
      <c r="B138" s="2">
        <v>147</v>
      </c>
      <c r="C138" s="2" t="s">
        <v>1174</v>
      </c>
      <c r="D138" s="3">
        <v>16720</v>
      </c>
      <c r="E138" s="3">
        <v>0</v>
      </c>
      <c r="F138" s="3">
        <v>0</v>
      </c>
      <c r="G138" s="3">
        <v>0</v>
      </c>
      <c r="H138" s="3">
        <v>5573.333333333333</v>
      </c>
      <c r="I138" s="3">
        <v>5573.333333333333</v>
      </c>
      <c r="J138" s="3">
        <v>5573.333333333333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f>SUM(E138:O138)</f>
        <v>0</v>
      </c>
      <c r="Q138" s="2" t="s">
        <v>1141</v>
      </c>
      <c r="R138" s="2" t="s">
        <v>1175</v>
      </c>
      <c r="S138" s="4">
        <f>P138/D138</f>
        <v>0</v>
      </c>
      <c r="T138" s="2" t="s">
        <v>1007</v>
      </c>
      <c r="U138" s="2" t="s">
        <v>306</v>
      </c>
      <c r="V138" s="2" t="s">
        <v>1133</v>
      </c>
      <c r="W138" s="2" t="s">
        <v>305</v>
      </c>
      <c r="X138" s="2">
        <f>P138&gt;D138</f>
        <v>0</v>
      </c>
    </row>
    <row r="139" spans="1:24">
      <c r="A139" s="2" t="s">
        <v>1162</v>
      </c>
      <c r="B139" s="2">
        <v>148</v>
      </c>
      <c r="C139" s="2" t="s">
        <v>1176</v>
      </c>
      <c r="D139" s="3">
        <v>9240</v>
      </c>
      <c r="E139" s="3">
        <v>0</v>
      </c>
      <c r="F139" s="3">
        <v>0</v>
      </c>
      <c r="G139" s="3">
        <v>0</v>
      </c>
      <c r="H139" s="3">
        <v>3080</v>
      </c>
      <c r="I139" s="3">
        <v>3080</v>
      </c>
      <c r="J139" s="3">
        <v>3080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f>SUM(E139:O139)</f>
        <v>0</v>
      </c>
      <c r="Q139" s="2" t="s">
        <v>1141</v>
      </c>
      <c r="R139" s="2" t="s">
        <v>1175</v>
      </c>
      <c r="S139" s="4">
        <f>P139/D139</f>
        <v>0</v>
      </c>
      <c r="T139" s="2" t="s">
        <v>1048</v>
      </c>
      <c r="U139" s="2" t="s">
        <v>306</v>
      </c>
      <c r="V139" s="2" t="s">
        <v>1133</v>
      </c>
      <c r="W139" s="2" t="s">
        <v>305</v>
      </c>
      <c r="X139" s="2">
        <f>P139&gt;D139</f>
        <v>0</v>
      </c>
    </row>
    <row r="140" spans="1:24">
      <c r="A140" s="2" t="s">
        <v>1177</v>
      </c>
      <c r="B140" s="2">
        <v>149</v>
      </c>
      <c r="C140" s="2" t="s">
        <v>1178</v>
      </c>
      <c r="D140" s="3">
        <v>178532</v>
      </c>
      <c r="E140" s="3">
        <v>178532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f>SUM(E140:O140)</f>
        <v>0</v>
      </c>
      <c r="Q140" s="2" t="s">
        <v>1141</v>
      </c>
      <c r="R140" s="2" t="s">
        <v>1175</v>
      </c>
      <c r="S140" s="4">
        <f>P140/D140</f>
        <v>0</v>
      </c>
      <c r="T140" s="2" t="s">
        <v>1061</v>
      </c>
      <c r="U140" s="2" t="s">
        <v>306</v>
      </c>
      <c r="V140" s="2" t="s">
        <v>1133</v>
      </c>
      <c r="W140" s="2" t="s">
        <v>305</v>
      </c>
      <c r="X140" s="2">
        <f>P140&gt;D140</f>
        <v>0</v>
      </c>
    </row>
    <row r="141" spans="1:24">
      <c r="A141" s="2" t="s">
        <v>1177</v>
      </c>
      <c r="B141" s="2">
        <v>150</v>
      </c>
      <c r="C141" s="2" t="s">
        <v>1179</v>
      </c>
      <c r="D141" s="3">
        <v>303034</v>
      </c>
      <c r="E141" s="3">
        <v>303034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f>SUM(E141:O141)</f>
        <v>0</v>
      </c>
      <c r="Q141" s="2" t="s">
        <v>1141</v>
      </c>
      <c r="R141" s="2" t="s">
        <v>1175</v>
      </c>
      <c r="S141" s="4">
        <f>P141/D141</f>
        <v>0</v>
      </c>
      <c r="T141" s="2" t="s">
        <v>1061</v>
      </c>
      <c r="U141" s="2" t="s">
        <v>306</v>
      </c>
      <c r="V141" s="2" t="s">
        <v>1133</v>
      </c>
      <c r="W141" s="2" t="s">
        <v>305</v>
      </c>
      <c r="X141" s="2">
        <f>P141&gt;D141</f>
        <v>0</v>
      </c>
    </row>
    <row r="142" spans="1:24">
      <c r="A142" s="2" t="s">
        <v>1177</v>
      </c>
      <c r="B142" s="2">
        <v>151</v>
      </c>
      <c r="C142" s="2" t="s">
        <v>1180</v>
      </c>
      <c r="D142" s="3">
        <v>15270</v>
      </c>
      <c r="E142" s="3">
        <v>15270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f>SUM(E142:O142)</f>
        <v>0</v>
      </c>
      <c r="Q142" s="2" t="s">
        <v>1141</v>
      </c>
      <c r="R142" s="2" t="s">
        <v>1175</v>
      </c>
      <c r="S142" s="4">
        <f>P142/D142</f>
        <v>0</v>
      </c>
      <c r="T142" s="2" t="s">
        <v>1061</v>
      </c>
      <c r="U142" s="2" t="s">
        <v>306</v>
      </c>
      <c r="V142" s="2" t="s">
        <v>1133</v>
      </c>
      <c r="W142" s="2" t="s">
        <v>305</v>
      </c>
      <c r="X142" s="2">
        <f>P142&gt;D142</f>
        <v>0</v>
      </c>
    </row>
    <row r="143" spans="1:24">
      <c r="A143" s="2" t="s">
        <v>1177</v>
      </c>
      <c r="B143" s="2">
        <v>152</v>
      </c>
      <c r="C143" s="2" t="s">
        <v>1181</v>
      </c>
      <c r="D143" s="3">
        <v>9398</v>
      </c>
      <c r="E143" s="3">
        <v>9398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f>SUM(E143:O143)</f>
        <v>0</v>
      </c>
      <c r="Q143" s="2" t="s">
        <v>1141</v>
      </c>
      <c r="R143" s="2" t="s">
        <v>1175</v>
      </c>
      <c r="S143" s="4">
        <f>P143/D143</f>
        <v>0</v>
      </c>
      <c r="T143" s="2" t="s">
        <v>1061</v>
      </c>
      <c r="U143" s="2" t="s">
        <v>306</v>
      </c>
      <c r="V143" s="2" t="s">
        <v>1133</v>
      </c>
      <c r="W143" s="2" t="s">
        <v>305</v>
      </c>
      <c r="X143" s="2">
        <f>P143&gt;D143</f>
        <v>0</v>
      </c>
    </row>
    <row r="144" spans="1:24">
      <c r="A144" s="2" t="s">
        <v>1124</v>
      </c>
      <c r="B144" s="2">
        <v>153</v>
      </c>
      <c r="C144" s="2" t="s">
        <v>1182</v>
      </c>
      <c r="D144" s="3">
        <v>5000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f>SUM(E144:O144)</f>
        <v>0</v>
      </c>
      <c r="Q144" s="2" t="s">
        <v>989</v>
      </c>
      <c r="R144" s="2" t="s">
        <v>1126</v>
      </c>
      <c r="S144" s="4">
        <f>P144/D144</f>
        <v>0</v>
      </c>
      <c r="T144" s="2" t="s">
        <v>1127</v>
      </c>
      <c r="U144" s="2" t="s">
        <v>227</v>
      </c>
      <c r="V144" s="2" t="s">
        <v>1018</v>
      </c>
      <c r="W144" s="2" t="s">
        <v>309</v>
      </c>
      <c r="X144" s="2">
        <f>P144&gt;D144</f>
        <v>0</v>
      </c>
    </row>
    <row r="145" spans="1:24">
      <c r="A145" s="2" t="s">
        <v>1177</v>
      </c>
      <c r="B145" s="2">
        <v>154</v>
      </c>
      <c r="C145" s="2" t="s">
        <v>1183</v>
      </c>
      <c r="D145" s="3">
        <v>14096</v>
      </c>
      <c r="E145" s="3">
        <v>14096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f>SUM(E145:O145)</f>
        <v>0</v>
      </c>
      <c r="Q145" s="2" t="s">
        <v>1141</v>
      </c>
      <c r="R145" s="2" t="s">
        <v>1175</v>
      </c>
      <c r="S145" s="4">
        <f>P145/D145</f>
        <v>0</v>
      </c>
      <c r="T145" s="2" t="s">
        <v>1061</v>
      </c>
      <c r="U145" s="2" t="s">
        <v>306</v>
      </c>
      <c r="V145" s="2" t="s">
        <v>1133</v>
      </c>
      <c r="W145" s="2" t="s">
        <v>305</v>
      </c>
      <c r="X145" s="2">
        <f>P145&gt;D145</f>
        <v>0</v>
      </c>
    </row>
    <row r="146" spans="1:24">
      <c r="A146" s="2" t="s">
        <v>1177</v>
      </c>
      <c r="B146" s="2">
        <v>155</v>
      </c>
      <c r="C146" s="2" t="s">
        <v>1184</v>
      </c>
      <c r="D146" s="3">
        <v>610764</v>
      </c>
      <c r="E146" s="3">
        <v>610764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f>SUM(E146:O146)</f>
        <v>0</v>
      </c>
      <c r="Q146" s="2" t="s">
        <v>1141</v>
      </c>
      <c r="R146" s="2" t="s">
        <v>1175</v>
      </c>
      <c r="S146" s="4">
        <f>P146/D146</f>
        <v>0</v>
      </c>
      <c r="T146" s="2" t="s">
        <v>1061</v>
      </c>
      <c r="U146" s="2" t="s">
        <v>306</v>
      </c>
      <c r="V146" s="2" t="s">
        <v>1133</v>
      </c>
      <c r="W146" s="2" t="s">
        <v>305</v>
      </c>
      <c r="X146" s="2">
        <f>P146&gt;D146</f>
        <v>0</v>
      </c>
    </row>
    <row r="147" spans="1:24">
      <c r="A147" s="2" t="s">
        <v>1177</v>
      </c>
      <c r="B147" s="2">
        <v>156</v>
      </c>
      <c r="C147" s="2" t="s">
        <v>1185</v>
      </c>
      <c r="D147" s="3">
        <v>23492</v>
      </c>
      <c r="E147" s="3">
        <v>23492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f>SUM(E147:O147)</f>
        <v>0</v>
      </c>
      <c r="Q147" s="2" t="s">
        <v>1141</v>
      </c>
      <c r="R147" s="2" t="s">
        <v>1175</v>
      </c>
      <c r="S147" s="4">
        <f>P147/D147</f>
        <v>0</v>
      </c>
      <c r="T147" s="2" t="s">
        <v>1061</v>
      </c>
      <c r="U147" s="2" t="s">
        <v>306</v>
      </c>
      <c r="V147" s="2" t="s">
        <v>1133</v>
      </c>
      <c r="W147" s="2" t="s">
        <v>305</v>
      </c>
      <c r="X147" s="2">
        <f>P147&gt;D147</f>
        <v>0</v>
      </c>
    </row>
    <row r="148" spans="1:24">
      <c r="A148" s="2" t="s">
        <v>1177</v>
      </c>
      <c r="B148" s="2">
        <v>157</v>
      </c>
      <c r="C148" s="2" t="s">
        <v>1186</v>
      </c>
      <c r="D148" s="3">
        <v>11746</v>
      </c>
      <c r="E148" s="3">
        <v>11746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f>SUM(E148:O148)</f>
        <v>0</v>
      </c>
      <c r="Q148" s="2" t="s">
        <v>1141</v>
      </c>
      <c r="R148" s="2" t="s">
        <v>1175</v>
      </c>
      <c r="S148" s="4">
        <f>P148/D148</f>
        <v>0</v>
      </c>
      <c r="T148" s="2" t="s">
        <v>1061</v>
      </c>
      <c r="U148" s="2" t="s">
        <v>306</v>
      </c>
      <c r="V148" s="2" t="s">
        <v>1133</v>
      </c>
      <c r="W148" s="2" t="s">
        <v>305</v>
      </c>
      <c r="X148" s="2">
        <f>P148&gt;D148</f>
        <v>0</v>
      </c>
    </row>
    <row r="149" spans="1:24">
      <c r="A149" s="2" t="s">
        <v>1187</v>
      </c>
      <c r="B149" s="2">
        <v>158</v>
      </c>
      <c r="C149" s="2" t="s">
        <v>1188</v>
      </c>
      <c r="D149" s="3">
        <v>64556</v>
      </c>
      <c r="E149" s="3">
        <v>0</v>
      </c>
      <c r="F149" s="3">
        <v>32278</v>
      </c>
      <c r="G149" s="3">
        <v>32278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f>SUM(E149:O149)</f>
        <v>0</v>
      </c>
      <c r="Q149" s="2" t="s">
        <v>1141</v>
      </c>
      <c r="R149" s="2" t="s">
        <v>1175</v>
      </c>
      <c r="S149" s="4">
        <f>P149/D149</f>
        <v>0</v>
      </c>
      <c r="T149" s="2" t="s">
        <v>1066</v>
      </c>
      <c r="U149" s="2" t="s">
        <v>306</v>
      </c>
      <c r="V149" s="2" t="s">
        <v>1133</v>
      </c>
      <c r="W149" s="2" t="s">
        <v>305</v>
      </c>
      <c r="X149" s="2">
        <f>P149&gt;D149</f>
        <v>0</v>
      </c>
    </row>
    <row r="150" spans="1:24">
      <c r="A150" s="2" t="s">
        <v>1187</v>
      </c>
      <c r="B150" s="2">
        <v>159</v>
      </c>
      <c r="C150" s="2" t="s">
        <v>1189</v>
      </c>
      <c r="D150" s="3">
        <v>30415</v>
      </c>
      <c r="E150" s="3">
        <v>30415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f>SUM(E150:O150)</f>
        <v>0</v>
      </c>
      <c r="Q150" s="2" t="s">
        <v>1141</v>
      </c>
      <c r="R150" s="2" t="s">
        <v>1175</v>
      </c>
      <c r="S150" s="4">
        <f>P150/D150</f>
        <v>0</v>
      </c>
      <c r="T150" s="2" t="s">
        <v>1066</v>
      </c>
      <c r="U150" s="2" t="s">
        <v>306</v>
      </c>
      <c r="V150" s="2" t="s">
        <v>1133</v>
      </c>
      <c r="W150" s="2" t="s">
        <v>305</v>
      </c>
      <c r="X150" s="2">
        <f>P150&gt;D150</f>
        <v>0</v>
      </c>
    </row>
    <row r="151" spans="1:24">
      <c r="A151" s="2" t="s">
        <v>1187</v>
      </c>
      <c r="B151" s="2">
        <v>160</v>
      </c>
      <c r="C151" s="2" t="s">
        <v>1190</v>
      </c>
      <c r="D151" s="3">
        <v>13035</v>
      </c>
      <c r="E151" s="3">
        <v>13035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f>SUM(E151:O151)</f>
        <v>0</v>
      </c>
      <c r="Q151" s="2" t="s">
        <v>1141</v>
      </c>
      <c r="R151" s="2" t="s">
        <v>1175</v>
      </c>
      <c r="S151" s="4">
        <f>P151/D151</f>
        <v>0</v>
      </c>
      <c r="T151" s="2" t="s">
        <v>1066</v>
      </c>
      <c r="U151" s="2" t="s">
        <v>306</v>
      </c>
      <c r="V151" s="2" t="s">
        <v>1133</v>
      </c>
      <c r="W151" s="2" t="s">
        <v>305</v>
      </c>
      <c r="X151" s="2">
        <f>P151&gt;D151</f>
        <v>0</v>
      </c>
    </row>
    <row r="152" spans="1:24">
      <c r="A152" s="2" t="s">
        <v>1191</v>
      </c>
      <c r="B152" s="2">
        <v>161</v>
      </c>
      <c r="C152" s="2" t="s">
        <v>1192</v>
      </c>
      <c r="D152" s="3">
        <v>128548</v>
      </c>
      <c r="E152" s="3">
        <v>118548</v>
      </c>
      <c r="F152" s="3">
        <v>4999.999999999993</v>
      </c>
      <c r="G152" s="3">
        <v>4999.999999999993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f>SUM(E152:O152)</f>
        <v>0</v>
      </c>
      <c r="Q152" s="2" t="s">
        <v>1141</v>
      </c>
      <c r="R152" s="2" t="s">
        <v>1175</v>
      </c>
      <c r="S152" s="4">
        <f>P152/D152</f>
        <v>0</v>
      </c>
      <c r="T152" s="2" t="s">
        <v>1066</v>
      </c>
      <c r="U152" s="2" t="s">
        <v>306</v>
      </c>
      <c r="V152" s="2" t="s">
        <v>1133</v>
      </c>
      <c r="W152" s="2" t="s">
        <v>305</v>
      </c>
      <c r="X152" s="2">
        <f>P152&gt;D152</f>
        <v>0</v>
      </c>
    </row>
    <row r="153" spans="1:24">
      <c r="A153" s="2" t="s">
        <v>1193</v>
      </c>
      <c r="B153" s="2">
        <v>162</v>
      </c>
      <c r="C153" s="2" t="s">
        <v>1194</v>
      </c>
      <c r="D153" s="3">
        <v>25750</v>
      </c>
      <c r="E153" s="3">
        <v>15450</v>
      </c>
      <c r="F153" s="3">
        <v>7725</v>
      </c>
      <c r="G153" s="3">
        <v>2575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f>SUM(E153:O153)</f>
        <v>0</v>
      </c>
      <c r="Q153" s="2" t="s">
        <v>1141</v>
      </c>
      <c r="R153" s="2" t="s">
        <v>1175</v>
      </c>
      <c r="S153" s="4">
        <f>P153/D153</f>
        <v>0</v>
      </c>
      <c r="T153" s="2" t="s">
        <v>1066</v>
      </c>
      <c r="U153" s="2" t="s">
        <v>306</v>
      </c>
      <c r="V153" s="2" t="s">
        <v>1133</v>
      </c>
      <c r="W153" s="2" t="s">
        <v>305</v>
      </c>
      <c r="X153" s="2">
        <f>P153&gt;D153</f>
        <v>0</v>
      </c>
    </row>
    <row r="154" spans="1:24">
      <c r="A154" s="2" t="s">
        <v>1193</v>
      </c>
      <c r="B154" s="2">
        <v>163</v>
      </c>
      <c r="C154" s="2" t="s">
        <v>1195</v>
      </c>
      <c r="D154" s="3">
        <v>12383</v>
      </c>
      <c r="E154" s="3">
        <v>1238.3</v>
      </c>
      <c r="F154" s="3">
        <v>5572.35</v>
      </c>
      <c r="G154" s="3">
        <v>5572.35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f>SUM(E154:O154)</f>
        <v>0</v>
      </c>
      <c r="Q154" s="2" t="s">
        <v>1141</v>
      </c>
      <c r="R154" s="2" t="s">
        <v>1175</v>
      </c>
      <c r="S154" s="4">
        <f>P154/D154</f>
        <v>0</v>
      </c>
      <c r="T154" s="2" t="s">
        <v>1066</v>
      </c>
      <c r="U154" s="2" t="s">
        <v>306</v>
      </c>
      <c r="V154" s="2" t="s">
        <v>1133</v>
      </c>
      <c r="W154" s="2" t="s">
        <v>305</v>
      </c>
      <c r="X154" s="2">
        <f>P154&gt;D154</f>
        <v>0</v>
      </c>
    </row>
    <row r="155" spans="1:24">
      <c r="A155" s="2" t="s">
        <v>1124</v>
      </c>
      <c r="B155" s="2">
        <v>164</v>
      </c>
      <c r="C155" s="2" t="s">
        <v>1196</v>
      </c>
      <c r="D155" s="3">
        <v>10000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f>SUM(E155:O155)</f>
        <v>0</v>
      </c>
      <c r="Q155" s="2" t="s">
        <v>989</v>
      </c>
      <c r="R155" s="2" t="s">
        <v>1126</v>
      </c>
      <c r="S155" s="4">
        <f>P155/D155</f>
        <v>0</v>
      </c>
      <c r="T155" s="2" t="s">
        <v>1127</v>
      </c>
      <c r="U155" s="2" t="s">
        <v>227</v>
      </c>
      <c r="V155" s="2" t="s">
        <v>1018</v>
      </c>
      <c r="W155" s="2" t="s">
        <v>309</v>
      </c>
      <c r="X155" s="2">
        <f>P155&gt;D155</f>
        <v>0</v>
      </c>
    </row>
    <row r="156" spans="1:24">
      <c r="A156" s="2" t="s">
        <v>1197</v>
      </c>
      <c r="B156" s="2">
        <v>165</v>
      </c>
      <c r="C156" s="2" t="s">
        <v>1088</v>
      </c>
      <c r="D156" s="3">
        <v>8028</v>
      </c>
      <c r="E156" s="3">
        <v>0</v>
      </c>
      <c r="F156" s="3">
        <v>0</v>
      </c>
      <c r="G156" s="3">
        <v>0</v>
      </c>
      <c r="H156" s="3">
        <v>1146.857142857143</v>
      </c>
      <c r="I156" s="3">
        <v>6881.142857142857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f>SUM(E156:O156)</f>
        <v>0</v>
      </c>
      <c r="Q156" s="2" t="s">
        <v>1141</v>
      </c>
      <c r="R156" s="2" t="s">
        <v>1198</v>
      </c>
      <c r="S156" s="4">
        <f>P156/D156</f>
        <v>0</v>
      </c>
      <c r="T156" s="2" t="s">
        <v>1083</v>
      </c>
      <c r="U156" s="2" t="s">
        <v>306</v>
      </c>
      <c r="V156" s="2" t="s">
        <v>1133</v>
      </c>
      <c r="W156" s="2" t="s">
        <v>305</v>
      </c>
      <c r="X156" s="2">
        <f>P156&gt;D156</f>
        <v>0</v>
      </c>
    </row>
    <row r="157" spans="1:24">
      <c r="A157" s="2" t="s">
        <v>1197</v>
      </c>
      <c r="B157" s="2">
        <v>166</v>
      </c>
      <c r="C157" s="2" t="s">
        <v>1089</v>
      </c>
      <c r="D157" s="3">
        <v>15326</v>
      </c>
      <c r="E157" s="3">
        <v>0</v>
      </c>
      <c r="F157" s="3">
        <v>0</v>
      </c>
      <c r="G157" s="3">
        <v>0</v>
      </c>
      <c r="H157" s="3">
        <v>2000</v>
      </c>
      <c r="I157" s="3">
        <v>3000</v>
      </c>
      <c r="J157" s="3">
        <v>6884</v>
      </c>
      <c r="K157" s="3">
        <v>3442</v>
      </c>
      <c r="L157" s="3">
        <v>0</v>
      </c>
      <c r="M157" s="3">
        <v>0</v>
      </c>
      <c r="N157" s="3">
        <v>0</v>
      </c>
      <c r="O157" s="3">
        <v>0</v>
      </c>
      <c r="P157" s="3">
        <f>SUM(E157:O157)</f>
        <v>0</v>
      </c>
      <c r="Q157" s="2" t="s">
        <v>1141</v>
      </c>
      <c r="R157" s="2" t="s">
        <v>1198</v>
      </c>
      <c r="S157" s="4">
        <f>P157/D157</f>
        <v>0</v>
      </c>
      <c r="T157" s="2" t="s">
        <v>1083</v>
      </c>
      <c r="U157" s="2" t="s">
        <v>306</v>
      </c>
      <c r="V157" s="2" t="s">
        <v>1133</v>
      </c>
      <c r="W157" s="2" t="s">
        <v>305</v>
      </c>
      <c r="X157" s="2">
        <f>P157&gt;D157</f>
        <v>0</v>
      </c>
    </row>
    <row r="158" spans="1:24">
      <c r="A158" s="2" t="s">
        <v>1197</v>
      </c>
      <c r="B158" s="2">
        <v>167</v>
      </c>
      <c r="C158" s="2" t="s">
        <v>1199</v>
      </c>
      <c r="D158" s="3">
        <v>67511</v>
      </c>
      <c r="E158" s="3">
        <v>67511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f>SUM(E158:O158)</f>
        <v>0</v>
      </c>
      <c r="Q158" s="2" t="s">
        <v>1141</v>
      </c>
      <c r="R158" s="2" t="s">
        <v>1198</v>
      </c>
      <c r="S158" s="4">
        <f>P158/D158</f>
        <v>0</v>
      </c>
      <c r="T158" s="2" t="s">
        <v>1083</v>
      </c>
      <c r="U158" s="2" t="s">
        <v>306</v>
      </c>
      <c r="V158" s="2" t="s">
        <v>1133</v>
      </c>
      <c r="W158" s="2" t="s">
        <v>305</v>
      </c>
      <c r="X158" s="2">
        <f>P158&gt;D158</f>
        <v>0</v>
      </c>
    </row>
    <row r="159" spans="1:24">
      <c r="A159" s="2" t="s">
        <v>1197</v>
      </c>
      <c r="B159" s="2">
        <v>168</v>
      </c>
      <c r="C159" s="2" t="s">
        <v>1200</v>
      </c>
      <c r="D159" s="3">
        <v>58049</v>
      </c>
      <c r="E159" s="3">
        <v>0</v>
      </c>
      <c r="F159" s="3">
        <v>0</v>
      </c>
      <c r="G159" s="3">
        <v>0</v>
      </c>
      <c r="H159" s="3">
        <v>8292.714285714284</v>
      </c>
      <c r="I159" s="3">
        <v>10000</v>
      </c>
      <c r="J159" s="3">
        <v>26504.19047619048</v>
      </c>
      <c r="K159" s="3">
        <v>13252.09523809524</v>
      </c>
      <c r="L159" s="3">
        <v>0</v>
      </c>
      <c r="M159" s="3">
        <v>0</v>
      </c>
      <c r="N159" s="3">
        <v>0</v>
      </c>
      <c r="O159" s="3">
        <v>0</v>
      </c>
      <c r="P159" s="3">
        <f>SUM(E159:O159)</f>
        <v>0</v>
      </c>
      <c r="Q159" s="2" t="s">
        <v>1141</v>
      </c>
      <c r="R159" s="2" t="s">
        <v>1198</v>
      </c>
      <c r="S159" s="4">
        <f>P159/D159</f>
        <v>0</v>
      </c>
      <c r="T159" s="2" t="s">
        <v>1083</v>
      </c>
      <c r="U159" s="2" t="s">
        <v>306</v>
      </c>
      <c r="V159" s="2" t="s">
        <v>1133</v>
      </c>
      <c r="W159" s="2" t="s">
        <v>305</v>
      </c>
      <c r="X159" s="2">
        <f>P159&gt;D159</f>
        <v>0</v>
      </c>
    </row>
    <row r="160" spans="1:24">
      <c r="A160" s="2" t="s">
        <v>1201</v>
      </c>
      <c r="B160" s="2">
        <v>169</v>
      </c>
      <c r="C160" s="2" t="s">
        <v>1202</v>
      </c>
      <c r="D160" s="3">
        <v>7236</v>
      </c>
      <c r="E160" s="3">
        <v>7236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f>SUM(E160:O160)</f>
        <v>0</v>
      </c>
      <c r="Q160" s="2" t="s">
        <v>1141</v>
      </c>
      <c r="R160" s="2" t="s">
        <v>1203</v>
      </c>
      <c r="S160" s="4">
        <f>P160/D160</f>
        <v>0</v>
      </c>
      <c r="T160" s="2" t="s">
        <v>1007</v>
      </c>
      <c r="U160" s="2" t="s">
        <v>306</v>
      </c>
      <c r="V160" s="2" t="s">
        <v>1133</v>
      </c>
      <c r="W160" s="2" t="s">
        <v>305</v>
      </c>
      <c r="X160" s="2">
        <f>P160&gt;D160</f>
        <v>0</v>
      </c>
    </row>
    <row r="161" spans="1:24">
      <c r="A161" s="2" t="s">
        <v>1204</v>
      </c>
      <c r="B161" s="2">
        <v>170</v>
      </c>
      <c r="C161" s="2" t="s">
        <v>1205</v>
      </c>
      <c r="D161" s="3">
        <v>11505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3835</v>
      </c>
      <c r="K161" s="3">
        <v>3835</v>
      </c>
      <c r="L161" s="3">
        <v>3835</v>
      </c>
      <c r="M161" s="3">
        <v>0</v>
      </c>
      <c r="N161" s="3">
        <v>0</v>
      </c>
      <c r="O161" s="3">
        <v>0</v>
      </c>
      <c r="P161" s="3">
        <f>SUM(E161:O161)</f>
        <v>0</v>
      </c>
      <c r="Q161" s="2" t="s">
        <v>1141</v>
      </c>
      <c r="R161" s="2" t="s">
        <v>1203</v>
      </c>
      <c r="S161" s="4">
        <f>P161/D161</f>
        <v>0</v>
      </c>
      <c r="T161" s="2" t="s">
        <v>1007</v>
      </c>
      <c r="U161" s="2" t="s">
        <v>306</v>
      </c>
      <c r="V161" s="2" t="s">
        <v>1018</v>
      </c>
      <c r="W161" s="2" t="s">
        <v>305</v>
      </c>
      <c r="X161" s="2">
        <f>P161&gt;D161</f>
        <v>0</v>
      </c>
    </row>
    <row r="162" spans="1:24">
      <c r="A162" s="2" t="s">
        <v>1206</v>
      </c>
      <c r="B162" s="2">
        <v>171</v>
      </c>
      <c r="C162" s="2" t="s">
        <v>1207</v>
      </c>
      <c r="D162" s="3">
        <v>11505</v>
      </c>
      <c r="E162" s="3">
        <v>0</v>
      </c>
      <c r="F162" s="3">
        <v>2876.25</v>
      </c>
      <c r="G162" s="3">
        <v>2876.25</v>
      </c>
      <c r="H162" s="3">
        <v>2876.25</v>
      </c>
      <c r="I162" s="3">
        <v>1438.125</v>
      </c>
      <c r="J162" s="3">
        <v>1438.125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f>SUM(E162:O162)</f>
        <v>0</v>
      </c>
      <c r="Q162" s="2" t="s">
        <v>1141</v>
      </c>
      <c r="R162" s="2" t="s">
        <v>1203</v>
      </c>
      <c r="S162" s="4">
        <f>P162/D162</f>
        <v>0</v>
      </c>
      <c r="T162" s="2" t="s">
        <v>1007</v>
      </c>
      <c r="U162" s="2" t="s">
        <v>306</v>
      </c>
      <c r="V162" s="2" t="s">
        <v>1018</v>
      </c>
      <c r="W162" s="2" t="s">
        <v>305</v>
      </c>
      <c r="X162" s="2">
        <f>P162&gt;D162</f>
        <v>0</v>
      </c>
    </row>
    <row r="163" spans="1:24">
      <c r="A163" s="2" t="s">
        <v>1162</v>
      </c>
      <c r="B163" s="2">
        <v>172</v>
      </c>
      <c r="C163" s="2" t="s">
        <v>1208</v>
      </c>
      <c r="D163" s="3">
        <v>19195</v>
      </c>
      <c r="E163" s="3">
        <v>0</v>
      </c>
      <c r="F163" s="3">
        <v>0</v>
      </c>
      <c r="G163" s="3">
        <v>0</v>
      </c>
      <c r="H163" s="3">
        <v>6398.333333333333</v>
      </c>
      <c r="I163" s="3">
        <v>6398.333333333333</v>
      </c>
      <c r="J163" s="3">
        <v>6398.333333333333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f>SUM(E163:O163)</f>
        <v>0</v>
      </c>
      <c r="Q163" s="2" t="s">
        <v>1141</v>
      </c>
      <c r="R163" s="2" t="s">
        <v>1203</v>
      </c>
      <c r="S163" s="4">
        <f>P163/D163</f>
        <v>0</v>
      </c>
      <c r="T163" s="2" t="s">
        <v>1048</v>
      </c>
      <c r="U163" s="2" t="s">
        <v>306</v>
      </c>
      <c r="V163" s="2" t="s">
        <v>1133</v>
      </c>
      <c r="W163" s="2" t="s">
        <v>305</v>
      </c>
      <c r="X163" s="2">
        <f>P163&gt;D163</f>
        <v>0</v>
      </c>
    </row>
    <row r="164" spans="1:24">
      <c r="A164" s="2" t="s">
        <v>1197</v>
      </c>
      <c r="B164" s="2">
        <v>173</v>
      </c>
      <c r="C164" s="2" t="s">
        <v>1209</v>
      </c>
      <c r="D164" s="3">
        <v>7798</v>
      </c>
      <c r="E164" s="3">
        <v>0</v>
      </c>
      <c r="F164" s="3">
        <v>0</v>
      </c>
      <c r="G164" s="3">
        <v>0</v>
      </c>
      <c r="H164" s="3">
        <v>1114</v>
      </c>
      <c r="I164" s="3">
        <v>6684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f>SUM(E164:O164)</f>
        <v>0</v>
      </c>
      <c r="Q164" s="2" t="s">
        <v>1141</v>
      </c>
      <c r="R164" s="2" t="s">
        <v>1203</v>
      </c>
      <c r="S164" s="4">
        <f>P164/D164</f>
        <v>0</v>
      </c>
      <c r="T164" s="2" t="s">
        <v>1083</v>
      </c>
      <c r="U164" s="2" t="s">
        <v>306</v>
      </c>
      <c r="V164" s="2" t="s">
        <v>1133</v>
      </c>
      <c r="W164" s="2" t="s">
        <v>305</v>
      </c>
      <c r="X164" s="2">
        <f>P164&gt;D164</f>
        <v>0</v>
      </c>
    </row>
    <row r="165" spans="1:24">
      <c r="A165" s="2" t="s">
        <v>1210</v>
      </c>
      <c r="B165" s="2">
        <v>174</v>
      </c>
      <c r="C165" s="2" t="s">
        <v>1211</v>
      </c>
      <c r="D165" s="3">
        <v>4474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f>SUM(E165:O165)</f>
        <v>0</v>
      </c>
      <c r="Q165" s="2" t="s">
        <v>1141</v>
      </c>
      <c r="R165" s="2" t="s">
        <v>1203</v>
      </c>
      <c r="S165" s="4">
        <f>P165/D165</f>
        <v>0</v>
      </c>
      <c r="T165" s="2" t="s">
        <v>1076</v>
      </c>
      <c r="U165" s="2" t="s">
        <v>306</v>
      </c>
      <c r="V165" s="2" t="s">
        <v>1133</v>
      </c>
      <c r="W165" s="2" t="s">
        <v>305</v>
      </c>
      <c r="X165" s="2">
        <f>P165&gt;D165</f>
        <v>0</v>
      </c>
    </row>
    <row r="166" spans="1:24">
      <c r="A166" s="2" t="s">
        <v>1124</v>
      </c>
      <c r="B166" s="2">
        <v>175</v>
      </c>
      <c r="C166" s="2" t="s">
        <v>1212</v>
      </c>
      <c r="D166" s="3">
        <v>2000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f>SUM(E166:O166)</f>
        <v>0</v>
      </c>
      <c r="Q166" s="2" t="s">
        <v>989</v>
      </c>
      <c r="R166" s="2" t="s">
        <v>1126</v>
      </c>
      <c r="S166" s="4">
        <f>P166/D166</f>
        <v>0</v>
      </c>
      <c r="T166" s="2" t="s">
        <v>1127</v>
      </c>
      <c r="U166" s="2" t="s">
        <v>227</v>
      </c>
      <c r="V166" s="2" t="s">
        <v>1018</v>
      </c>
      <c r="W166" s="2" t="s">
        <v>309</v>
      </c>
      <c r="X166" s="2">
        <f>P166&gt;D166</f>
        <v>0</v>
      </c>
    </row>
    <row r="167" spans="1:24">
      <c r="A167" s="2" t="s">
        <v>1213</v>
      </c>
      <c r="B167" s="2">
        <v>176</v>
      </c>
      <c r="C167" s="2" t="s">
        <v>1214</v>
      </c>
      <c r="D167" s="3">
        <v>8522</v>
      </c>
      <c r="E167" s="3">
        <v>8522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f>SUM(E167:O167)</f>
        <v>0</v>
      </c>
      <c r="Q167" s="2" t="s">
        <v>1141</v>
      </c>
      <c r="R167" s="2" t="s">
        <v>1203</v>
      </c>
      <c r="S167" s="4">
        <f>P167/D167</f>
        <v>0</v>
      </c>
      <c r="T167" s="2" t="s">
        <v>1076</v>
      </c>
      <c r="U167" s="2" t="s">
        <v>306</v>
      </c>
      <c r="V167" s="2" t="s">
        <v>1133</v>
      </c>
      <c r="W167" s="2" t="s">
        <v>305</v>
      </c>
      <c r="X167" s="2">
        <f>P167&gt;D167</f>
        <v>0</v>
      </c>
    </row>
    <row r="168" spans="1:24">
      <c r="A168" s="2" t="s">
        <v>1215</v>
      </c>
      <c r="B168" s="2">
        <v>177</v>
      </c>
      <c r="C168" s="2" t="s">
        <v>1088</v>
      </c>
      <c r="D168" s="3">
        <v>87373</v>
      </c>
      <c r="E168" s="3">
        <v>0</v>
      </c>
      <c r="F168" s="3">
        <v>0</v>
      </c>
      <c r="G168" s="3">
        <v>0</v>
      </c>
      <c r="H168" s="3">
        <v>29124.33333333333</v>
      </c>
      <c r="I168" s="3">
        <v>29124.33333333333</v>
      </c>
      <c r="J168" s="3">
        <v>29124.33333333333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f>SUM(E168:O168)</f>
        <v>0</v>
      </c>
      <c r="Q168" s="2" t="s">
        <v>1141</v>
      </c>
      <c r="R168" s="2" t="s">
        <v>1203</v>
      </c>
      <c r="S168" s="4">
        <f>P168/D168</f>
        <v>0</v>
      </c>
      <c r="T168" s="2" t="s">
        <v>1216</v>
      </c>
      <c r="U168" s="2" t="s">
        <v>306</v>
      </c>
      <c r="V168" s="2" t="s">
        <v>1133</v>
      </c>
      <c r="W168" s="2" t="s">
        <v>305</v>
      </c>
      <c r="X168" s="2">
        <f>P168&gt;D168</f>
        <v>0</v>
      </c>
    </row>
    <row r="169" spans="1:24">
      <c r="A169" s="2" t="s">
        <v>1215</v>
      </c>
      <c r="B169" s="2">
        <v>178</v>
      </c>
      <c r="C169" s="2" t="s">
        <v>1217</v>
      </c>
      <c r="D169" s="3">
        <v>198097</v>
      </c>
      <c r="E169" s="3">
        <v>198097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f>SUM(E169:O169)</f>
        <v>0</v>
      </c>
      <c r="Q169" s="2" t="s">
        <v>1141</v>
      </c>
      <c r="R169" s="2" t="s">
        <v>1203</v>
      </c>
      <c r="S169" s="4">
        <f>P169/D169</f>
        <v>0</v>
      </c>
      <c r="T169" s="2" t="s">
        <v>1216</v>
      </c>
      <c r="U169" s="2" t="s">
        <v>306</v>
      </c>
      <c r="V169" s="2" t="s">
        <v>1133</v>
      </c>
      <c r="W169" s="2" t="s">
        <v>305</v>
      </c>
      <c r="X169" s="2">
        <f>P169&gt;D169</f>
        <v>0</v>
      </c>
    </row>
    <row r="170" spans="1:24">
      <c r="A170" s="2" t="s">
        <v>1215</v>
      </c>
      <c r="B170" s="2">
        <v>179</v>
      </c>
      <c r="C170" s="2" t="s">
        <v>1218</v>
      </c>
      <c r="D170" s="3">
        <v>35480</v>
      </c>
      <c r="E170" s="3">
        <v>35480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f>SUM(E170:O170)</f>
        <v>0</v>
      </c>
      <c r="Q170" s="2" t="s">
        <v>1141</v>
      </c>
      <c r="R170" s="2" t="s">
        <v>1203</v>
      </c>
      <c r="S170" s="4">
        <f>P170/D170</f>
        <v>0</v>
      </c>
      <c r="T170" s="2" t="s">
        <v>1216</v>
      </c>
      <c r="U170" s="2" t="s">
        <v>306</v>
      </c>
      <c r="V170" s="2" t="s">
        <v>1133</v>
      </c>
      <c r="W170" s="2" t="s">
        <v>305</v>
      </c>
      <c r="X170" s="2">
        <f>P170&gt;D170</f>
        <v>0</v>
      </c>
    </row>
    <row r="171" spans="1:24">
      <c r="A171" s="2" t="s">
        <v>1215</v>
      </c>
      <c r="B171" s="2">
        <v>180</v>
      </c>
      <c r="C171" s="2" t="s">
        <v>1219</v>
      </c>
      <c r="D171" s="3">
        <v>248360</v>
      </c>
      <c r="E171" s="3">
        <v>0</v>
      </c>
      <c r="F171" s="3">
        <v>0</v>
      </c>
      <c r="G171" s="3">
        <v>0</v>
      </c>
      <c r="H171" s="3">
        <v>82786.66666666667</v>
      </c>
      <c r="I171" s="3">
        <v>82786.66666666667</v>
      </c>
      <c r="J171" s="3">
        <v>82786.66666666667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f>SUM(E171:O171)</f>
        <v>0</v>
      </c>
      <c r="Q171" s="2" t="s">
        <v>1141</v>
      </c>
      <c r="R171" s="2" t="s">
        <v>1203</v>
      </c>
      <c r="S171" s="4">
        <f>P171/D171</f>
        <v>0</v>
      </c>
      <c r="T171" s="2" t="s">
        <v>1216</v>
      </c>
      <c r="U171" s="2" t="s">
        <v>306</v>
      </c>
      <c r="V171" s="2" t="s">
        <v>1133</v>
      </c>
      <c r="W171" s="2" t="s">
        <v>305</v>
      </c>
      <c r="X171" s="2">
        <f>P171&gt;D171</f>
        <v>0</v>
      </c>
    </row>
    <row r="172" spans="1:24">
      <c r="A172" s="2" t="s">
        <v>1220</v>
      </c>
      <c r="B172" s="2">
        <v>181</v>
      </c>
      <c r="C172" s="2" t="s">
        <v>1221</v>
      </c>
      <c r="D172" s="3">
        <v>41800</v>
      </c>
      <c r="E172" s="3">
        <v>41800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f>SUM(E172:O172)</f>
        <v>0</v>
      </c>
      <c r="Q172" s="2" t="s">
        <v>1141</v>
      </c>
      <c r="R172" s="2" t="s">
        <v>1203</v>
      </c>
      <c r="S172" s="4">
        <f>P172/D172</f>
        <v>0</v>
      </c>
      <c r="T172" s="2" t="s">
        <v>1222</v>
      </c>
      <c r="U172" s="2" t="s">
        <v>306</v>
      </c>
      <c r="V172" s="2" t="s">
        <v>1133</v>
      </c>
      <c r="W172" s="2" t="s">
        <v>305</v>
      </c>
      <c r="X172" s="2">
        <f>P172&gt;D172</f>
        <v>0</v>
      </c>
    </row>
    <row r="173" spans="1:24">
      <c r="A173" s="2" t="s">
        <v>1223</v>
      </c>
      <c r="B173" s="2">
        <v>182</v>
      </c>
      <c r="C173" s="2" t="s">
        <v>1224</v>
      </c>
      <c r="D173" s="3">
        <v>99622</v>
      </c>
      <c r="E173" s="3">
        <v>0</v>
      </c>
      <c r="F173" s="3">
        <v>0</v>
      </c>
      <c r="G173" s="3">
        <v>99622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f>SUM(E173:O173)</f>
        <v>0</v>
      </c>
      <c r="Q173" s="2" t="s">
        <v>1141</v>
      </c>
      <c r="R173" s="2" t="s">
        <v>1203</v>
      </c>
      <c r="S173" s="4">
        <f>P173/D173</f>
        <v>0</v>
      </c>
      <c r="T173" s="2" t="s">
        <v>1225</v>
      </c>
      <c r="U173" s="2" t="s">
        <v>306</v>
      </c>
      <c r="V173" s="2" t="s">
        <v>1133</v>
      </c>
      <c r="W173" s="2" t="s">
        <v>305</v>
      </c>
      <c r="X173" s="2">
        <f>P173&gt;D173</f>
        <v>0</v>
      </c>
    </row>
    <row r="174" spans="1:24">
      <c r="A174" s="2" t="s">
        <v>1223</v>
      </c>
      <c r="B174" s="2">
        <v>183</v>
      </c>
      <c r="C174" s="2" t="s">
        <v>1226</v>
      </c>
      <c r="D174" s="3">
        <v>101829</v>
      </c>
      <c r="E174" s="3">
        <v>0</v>
      </c>
      <c r="F174" s="3">
        <v>0</v>
      </c>
      <c r="G174" s="3">
        <v>101829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f>SUM(E174:O174)</f>
        <v>0</v>
      </c>
      <c r="Q174" s="2" t="s">
        <v>1141</v>
      </c>
      <c r="R174" s="2" t="s">
        <v>1203</v>
      </c>
      <c r="S174" s="4">
        <f>P174/D174</f>
        <v>0</v>
      </c>
      <c r="T174" s="2" t="s">
        <v>1225</v>
      </c>
      <c r="U174" s="2" t="s">
        <v>306</v>
      </c>
      <c r="V174" s="2" t="s">
        <v>1133</v>
      </c>
      <c r="W174" s="2" t="s">
        <v>305</v>
      </c>
      <c r="X174" s="2">
        <f>P174&gt;D174</f>
        <v>0</v>
      </c>
    </row>
    <row r="175" spans="1:24">
      <c r="A175" s="2" t="s">
        <v>1223</v>
      </c>
      <c r="B175" s="2">
        <v>184</v>
      </c>
      <c r="C175" s="2" t="s">
        <v>1227</v>
      </c>
      <c r="D175" s="3">
        <v>7458</v>
      </c>
      <c r="E175" s="3">
        <v>0</v>
      </c>
      <c r="F175" s="3">
        <v>0</v>
      </c>
      <c r="G175" s="3">
        <v>7458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f>SUM(E175:O175)</f>
        <v>0</v>
      </c>
      <c r="Q175" s="2" t="s">
        <v>1141</v>
      </c>
      <c r="R175" s="2" t="s">
        <v>1203</v>
      </c>
      <c r="S175" s="4">
        <f>P175/D175</f>
        <v>0</v>
      </c>
      <c r="T175" s="2" t="s">
        <v>1225</v>
      </c>
      <c r="U175" s="2" t="s">
        <v>306</v>
      </c>
      <c r="V175" s="2" t="s">
        <v>1133</v>
      </c>
      <c r="W175" s="2" t="s">
        <v>305</v>
      </c>
      <c r="X175" s="2">
        <f>P175&gt;D175</f>
        <v>0</v>
      </c>
    </row>
    <row r="176" spans="1:24">
      <c r="A176" s="2" t="s">
        <v>1228</v>
      </c>
      <c r="B176" s="2">
        <v>185</v>
      </c>
      <c r="C176" s="2" t="s">
        <v>1229</v>
      </c>
      <c r="D176" s="3">
        <v>10270</v>
      </c>
      <c r="E176" s="3">
        <v>0</v>
      </c>
      <c r="F176" s="3">
        <v>2567.5</v>
      </c>
      <c r="G176" s="3">
        <v>2567.5</v>
      </c>
      <c r="H176" s="3">
        <v>2567.5</v>
      </c>
      <c r="I176" s="3">
        <v>1283.75</v>
      </c>
      <c r="J176" s="3">
        <v>1283.75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f>SUM(E176:O176)</f>
        <v>0</v>
      </c>
      <c r="Q176" s="2" t="s">
        <v>1141</v>
      </c>
      <c r="R176" s="2" t="s">
        <v>1230</v>
      </c>
      <c r="S176" s="4">
        <f>P176/D176</f>
        <v>0</v>
      </c>
      <c r="T176" s="2" t="s">
        <v>1007</v>
      </c>
      <c r="U176" s="2" t="s">
        <v>306</v>
      </c>
      <c r="V176" s="2" t="s">
        <v>1133</v>
      </c>
      <c r="W176" s="2" t="s">
        <v>305</v>
      </c>
      <c r="X176" s="2">
        <f>P176&gt;D176</f>
        <v>0</v>
      </c>
    </row>
    <row r="177" spans="1:24">
      <c r="A177" s="2" t="s">
        <v>1124</v>
      </c>
      <c r="B177" s="2">
        <v>186</v>
      </c>
      <c r="C177" s="2" t="s">
        <v>1231</v>
      </c>
      <c r="D177" s="3">
        <v>2000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f>SUM(E177:O177)</f>
        <v>0</v>
      </c>
      <c r="Q177" s="2" t="s">
        <v>989</v>
      </c>
      <c r="R177" s="2" t="s">
        <v>1126</v>
      </c>
      <c r="S177" s="4">
        <f>P177/D177</f>
        <v>0</v>
      </c>
      <c r="T177" s="2" t="s">
        <v>1127</v>
      </c>
      <c r="U177" s="2" t="s">
        <v>227</v>
      </c>
      <c r="V177" s="2" t="s">
        <v>1018</v>
      </c>
      <c r="W177" s="2" t="s">
        <v>309</v>
      </c>
      <c r="X177" s="2">
        <f>P177&gt;D177</f>
        <v>0</v>
      </c>
    </row>
    <row r="178" spans="1:24">
      <c r="A178" s="2" t="s">
        <v>1232</v>
      </c>
      <c r="B178" s="2">
        <v>187</v>
      </c>
      <c r="C178" s="2" t="s">
        <v>1082</v>
      </c>
      <c r="D178" s="3">
        <v>18070</v>
      </c>
      <c r="E178" s="3">
        <v>4517.5</v>
      </c>
      <c r="F178" s="3">
        <v>13552.5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f>SUM(E178:O178)</f>
        <v>0</v>
      </c>
      <c r="Q178" s="2" t="s">
        <v>1141</v>
      </c>
      <c r="R178" s="2" t="s">
        <v>1230</v>
      </c>
      <c r="S178" s="4">
        <f>P178/D178</f>
        <v>0</v>
      </c>
      <c r="T178" s="2" t="s">
        <v>1083</v>
      </c>
      <c r="U178" s="2" t="s">
        <v>306</v>
      </c>
      <c r="V178" s="2" t="s">
        <v>1133</v>
      </c>
      <c r="W178" s="2" t="s">
        <v>305</v>
      </c>
      <c r="X178" s="2">
        <f>P178&gt;D178</f>
        <v>0</v>
      </c>
    </row>
    <row r="179" spans="1:24">
      <c r="A179" s="2" t="s">
        <v>1233</v>
      </c>
      <c r="B179" s="2">
        <v>188</v>
      </c>
      <c r="C179" s="2" t="s">
        <v>1234</v>
      </c>
      <c r="D179" s="3">
        <v>61948</v>
      </c>
      <c r="E179" s="3">
        <v>0</v>
      </c>
      <c r="F179" s="3">
        <v>0</v>
      </c>
      <c r="G179" s="3">
        <v>0</v>
      </c>
      <c r="H179" s="3">
        <v>20649.33333333333</v>
      </c>
      <c r="I179" s="3">
        <v>20649.33333333333</v>
      </c>
      <c r="J179" s="3">
        <v>20649.33333333333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f>SUM(E179:O179)</f>
        <v>0</v>
      </c>
      <c r="Q179" s="2" t="s">
        <v>1141</v>
      </c>
      <c r="R179" s="2" t="s">
        <v>1230</v>
      </c>
      <c r="S179" s="4">
        <f>P179/D179</f>
        <v>0</v>
      </c>
      <c r="T179" s="2" t="s">
        <v>1216</v>
      </c>
      <c r="U179" s="2" t="s">
        <v>306</v>
      </c>
      <c r="V179" s="2" t="s">
        <v>1133</v>
      </c>
      <c r="W179" s="2" t="s">
        <v>305</v>
      </c>
      <c r="X179" s="2">
        <f>P179&gt;D179</f>
        <v>0</v>
      </c>
    </row>
    <row r="180" spans="1:24">
      <c r="A180" s="2" t="s">
        <v>1084</v>
      </c>
      <c r="B180" s="2">
        <v>189</v>
      </c>
      <c r="C180" s="2" t="s">
        <v>1085</v>
      </c>
      <c r="D180" s="3">
        <v>18815</v>
      </c>
      <c r="E180" s="3">
        <v>0</v>
      </c>
      <c r="F180" s="3">
        <v>4703.75</v>
      </c>
      <c r="G180" s="3">
        <v>4703.75</v>
      </c>
      <c r="H180" s="3">
        <v>4703.75</v>
      </c>
      <c r="I180" s="3">
        <v>2351.875</v>
      </c>
      <c r="J180" s="3">
        <v>2351.875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f>SUM(E180:O180)</f>
        <v>0</v>
      </c>
      <c r="Q180" s="2" t="s">
        <v>1141</v>
      </c>
      <c r="R180" s="2" t="s">
        <v>1235</v>
      </c>
      <c r="S180" s="4">
        <f>P180/D180</f>
        <v>0</v>
      </c>
      <c r="T180" s="2" t="s">
        <v>1007</v>
      </c>
      <c r="U180" s="2" t="s">
        <v>306</v>
      </c>
      <c r="V180" s="2" t="s">
        <v>1018</v>
      </c>
      <c r="W180" s="2" t="s">
        <v>305</v>
      </c>
      <c r="X180" s="2">
        <f>P180&gt;D180</f>
        <v>0</v>
      </c>
    </row>
    <row r="181" spans="1:24">
      <c r="A181" s="2" t="s">
        <v>1197</v>
      </c>
      <c r="B181" s="2">
        <v>190</v>
      </c>
      <c r="C181" s="2" t="s">
        <v>1236</v>
      </c>
      <c r="D181" s="3">
        <v>49634</v>
      </c>
      <c r="E181" s="3">
        <v>0</v>
      </c>
      <c r="F181" s="3">
        <v>0</v>
      </c>
      <c r="G181" s="3">
        <v>0</v>
      </c>
      <c r="H181" s="3">
        <v>7090.571428571428</v>
      </c>
      <c r="I181" s="3">
        <v>20000</v>
      </c>
      <c r="J181" s="3">
        <v>15028.95238095238</v>
      </c>
      <c r="K181" s="3">
        <v>7514.476190476191</v>
      </c>
      <c r="L181" s="3">
        <v>0</v>
      </c>
      <c r="M181" s="3">
        <v>0</v>
      </c>
      <c r="N181" s="3">
        <v>0</v>
      </c>
      <c r="O181" s="3">
        <v>0</v>
      </c>
      <c r="P181" s="3">
        <f>SUM(E181:O181)</f>
        <v>0</v>
      </c>
      <c r="Q181" s="2" t="s">
        <v>1141</v>
      </c>
      <c r="R181" s="2" t="s">
        <v>1235</v>
      </c>
      <c r="S181" s="4">
        <f>P181/D181</f>
        <v>0</v>
      </c>
      <c r="T181" s="2" t="s">
        <v>1083</v>
      </c>
      <c r="U181" s="2" t="s">
        <v>306</v>
      </c>
      <c r="V181" s="2" t="s">
        <v>1133</v>
      </c>
      <c r="W181" s="2" t="s">
        <v>305</v>
      </c>
      <c r="X181" s="2">
        <f>P181&gt;D181</f>
        <v>0</v>
      </c>
    </row>
    <row r="182" spans="1:24">
      <c r="A182" s="2" t="s">
        <v>1232</v>
      </c>
      <c r="B182" s="2">
        <v>191</v>
      </c>
      <c r="C182" s="2" t="s">
        <v>1093</v>
      </c>
      <c r="D182" s="3">
        <v>14144</v>
      </c>
      <c r="E182" s="3">
        <v>0</v>
      </c>
      <c r="F182" s="3">
        <v>14144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f>SUM(E182:O182)</f>
        <v>0</v>
      </c>
      <c r="Q182" s="2" t="s">
        <v>1141</v>
      </c>
      <c r="R182" s="2" t="s">
        <v>1235</v>
      </c>
      <c r="S182" s="4">
        <f>P182/D182</f>
        <v>0</v>
      </c>
      <c r="T182" s="2" t="s">
        <v>1083</v>
      </c>
      <c r="U182" s="2" t="s">
        <v>306</v>
      </c>
      <c r="V182" s="2" t="s">
        <v>1133</v>
      </c>
      <c r="W182" s="2" t="s">
        <v>305</v>
      </c>
      <c r="X182" s="2">
        <f>P182&gt;D182</f>
        <v>0</v>
      </c>
    </row>
    <row r="183" spans="1:24">
      <c r="A183" s="2" t="s">
        <v>1237</v>
      </c>
      <c r="B183" s="2">
        <v>192</v>
      </c>
      <c r="C183" s="2" t="s">
        <v>1238</v>
      </c>
      <c r="D183" s="3">
        <v>3858</v>
      </c>
      <c r="E183" s="3">
        <v>0</v>
      </c>
      <c r="F183" s="3">
        <v>0</v>
      </c>
      <c r="G183" s="3">
        <v>0</v>
      </c>
      <c r="H183" s="3">
        <v>0</v>
      </c>
      <c r="I183" s="3">
        <v>3858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f>SUM(E183:O183)</f>
        <v>0</v>
      </c>
      <c r="Q183" s="2" t="s">
        <v>1141</v>
      </c>
      <c r="R183" s="2" t="s">
        <v>1235</v>
      </c>
      <c r="S183" s="4">
        <f>P183/D183</f>
        <v>0</v>
      </c>
      <c r="T183" s="2" t="s">
        <v>1083</v>
      </c>
      <c r="U183" s="2" t="s">
        <v>306</v>
      </c>
      <c r="V183" s="2" t="s">
        <v>1133</v>
      </c>
      <c r="W183" s="2" t="s">
        <v>305</v>
      </c>
      <c r="X183" s="2">
        <f>P183&gt;D183</f>
        <v>0</v>
      </c>
    </row>
    <row r="184" spans="1:24">
      <c r="A184" s="2" t="s">
        <v>1237</v>
      </c>
      <c r="B184" s="2">
        <v>193</v>
      </c>
      <c r="C184" s="2" t="s">
        <v>1239</v>
      </c>
      <c r="D184" s="3">
        <v>12788</v>
      </c>
      <c r="E184" s="3">
        <v>0</v>
      </c>
      <c r="F184" s="3">
        <v>0</v>
      </c>
      <c r="G184" s="3">
        <v>0</v>
      </c>
      <c r="H184" s="3">
        <v>0</v>
      </c>
      <c r="I184" s="3">
        <v>2000</v>
      </c>
      <c r="J184" s="3">
        <v>7192</v>
      </c>
      <c r="K184" s="3">
        <v>3596</v>
      </c>
      <c r="L184" s="3">
        <v>0</v>
      </c>
      <c r="M184" s="3">
        <v>0</v>
      </c>
      <c r="N184" s="3">
        <v>0</v>
      </c>
      <c r="O184" s="3">
        <v>0</v>
      </c>
      <c r="P184" s="3">
        <f>SUM(E184:O184)</f>
        <v>0</v>
      </c>
      <c r="Q184" s="2" t="s">
        <v>1141</v>
      </c>
      <c r="R184" s="2" t="s">
        <v>1235</v>
      </c>
      <c r="S184" s="4">
        <f>P184/D184</f>
        <v>0</v>
      </c>
      <c r="T184" s="2" t="s">
        <v>1083</v>
      </c>
      <c r="U184" s="2" t="s">
        <v>306</v>
      </c>
      <c r="V184" s="2" t="s">
        <v>1133</v>
      </c>
      <c r="W184" s="2" t="s">
        <v>305</v>
      </c>
      <c r="X184" s="2">
        <f>P184&gt;D184</f>
        <v>0</v>
      </c>
    </row>
    <row r="185" spans="1:24">
      <c r="A185" s="2" t="s">
        <v>1240</v>
      </c>
      <c r="B185" s="2">
        <v>194</v>
      </c>
      <c r="C185" s="2" t="s">
        <v>1241</v>
      </c>
      <c r="D185" s="3">
        <v>53251</v>
      </c>
      <c r="E185" s="3">
        <v>0</v>
      </c>
      <c r="F185" s="3">
        <v>26625.5</v>
      </c>
      <c r="G185" s="3">
        <v>26625.5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f>SUM(E185:O185)</f>
        <v>0</v>
      </c>
      <c r="Q185" s="2" t="s">
        <v>1141</v>
      </c>
      <c r="R185" s="2" t="s">
        <v>1235</v>
      </c>
      <c r="S185" s="4">
        <f>P185/D185</f>
        <v>0</v>
      </c>
      <c r="T185" s="2" t="s">
        <v>1083</v>
      </c>
      <c r="U185" s="2" t="s">
        <v>306</v>
      </c>
      <c r="V185" s="2" t="s">
        <v>1133</v>
      </c>
      <c r="W185" s="2" t="s">
        <v>305</v>
      </c>
      <c r="X185" s="2">
        <f>P185&gt;D185</f>
        <v>0</v>
      </c>
    </row>
    <row r="186" spans="1:24">
      <c r="A186" s="2" t="s">
        <v>1242</v>
      </c>
      <c r="B186" s="2">
        <v>195</v>
      </c>
      <c r="C186" s="2" t="s">
        <v>1243</v>
      </c>
      <c r="D186" s="3">
        <v>110000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35000</v>
      </c>
      <c r="K186" s="3">
        <v>75000</v>
      </c>
      <c r="L186" s="3">
        <v>0</v>
      </c>
      <c r="M186" s="3">
        <v>0</v>
      </c>
      <c r="N186" s="3">
        <v>0</v>
      </c>
      <c r="O186" s="3">
        <v>0</v>
      </c>
      <c r="P186" s="3">
        <f>SUM(E186:O186)</f>
        <v>0</v>
      </c>
      <c r="Q186" s="2" t="s">
        <v>1141</v>
      </c>
      <c r="R186" s="2" t="s">
        <v>1235</v>
      </c>
      <c r="S186" s="4">
        <f>P186/D186</f>
        <v>0</v>
      </c>
      <c r="T186" s="2" t="s">
        <v>1244</v>
      </c>
      <c r="U186" s="2" t="s">
        <v>306</v>
      </c>
      <c r="V186" s="2" t="s">
        <v>1018</v>
      </c>
      <c r="W186" s="2" t="s">
        <v>305</v>
      </c>
      <c r="X186" s="2">
        <f>P186&gt;D186</f>
        <v>0</v>
      </c>
    </row>
    <row r="187" spans="1:24">
      <c r="A187" s="2" t="s">
        <v>1245</v>
      </c>
      <c r="B187" s="2">
        <v>196</v>
      </c>
      <c r="C187" s="2" t="s">
        <v>1246</v>
      </c>
      <c r="D187" s="3">
        <v>5490</v>
      </c>
      <c r="E187" s="3">
        <v>0</v>
      </c>
      <c r="F187" s="3">
        <v>0</v>
      </c>
      <c r="G187" s="3">
        <v>0</v>
      </c>
      <c r="H187" s="3">
        <v>0</v>
      </c>
      <c r="I187" s="3">
        <v>2745</v>
      </c>
      <c r="J187" s="3">
        <v>2745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f>SUM(E187:O187)</f>
        <v>0</v>
      </c>
      <c r="Q187" s="2" t="s">
        <v>1141</v>
      </c>
      <c r="R187" s="2" t="s">
        <v>1235</v>
      </c>
      <c r="S187" s="4">
        <f>P187/D187</f>
        <v>0</v>
      </c>
      <c r="T187" s="2" t="s">
        <v>1247</v>
      </c>
      <c r="U187" s="2" t="s">
        <v>306</v>
      </c>
      <c r="V187" s="2" t="s">
        <v>1018</v>
      </c>
      <c r="W187" s="2" t="s">
        <v>305</v>
      </c>
      <c r="X187" s="2">
        <f>P187&gt;D187</f>
        <v>0</v>
      </c>
    </row>
    <row r="188" spans="1:24">
      <c r="A188" s="2" t="s">
        <v>1124</v>
      </c>
      <c r="B188" s="2">
        <v>197</v>
      </c>
      <c r="C188" s="2" t="s">
        <v>1248</v>
      </c>
      <c r="D188" s="3">
        <v>10000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f>SUM(E188:O188)</f>
        <v>0</v>
      </c>
      <c r="Q188" s="2" t="s">
        <v>989</v>
      </c>
      <c r="R188" s="2" t="s">
        <v>1126</v>
      </c>
      <c r="S188" s="4">
        <f>P188/D188</f>
        <v>0</v>
      </c>
      <c r="T188" s="2" t="s">
        <v>1127</v>
      </c>
      <c r="U188" s="2" t="s">
        <v>227</v>
      </c>
      <c r="V188" s="2" t="s">
        <v>1018</v>
      </c>
      <c r="W188" s="2" t="s">
        <v>309</v>
      </c>
      <c r="X188" s="2">
        <f>P188&gt;D188</f>
        <v>0</v>
      </c>
    </row>
    <row r="189" spans="1:24">
      <c r="A189" s="2" t="s">
        <v>1228</v>
      </c>
      <c r="B189" s="2">
        <v>198</v>
      </c>
      <c r="C189" s="2" t="s">
        <v>1249</v>
      </c>
      <c r="D189" s="3">
        <v>733</v>
      </c>
      <c r="E189" s="3">
        <v>0</v>
      </c>
      <c r="F189" s="3">
        <v>183.25</v>
      </c>
      <c r="G189" s="3">
        <v>183.25</v>
      </c>
      <c r="H189" s="3">
        <v>183.25</v>
      </c>
      <c r="I189" s="3">
        <v>91.625</v>
      </c>
      <c r="J189" s="3">
        <v>91.625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f>SUM(E189:O189)</f>
        <v>0</v>
      </c>
      <c r="Q189" s="2" t="s">
        <v>1141</v>
      </c>
      <c r="R189" s="2" t="s">
        <v>1250</v>
      </c>
      <c r="S189" s="4">
        <f>P189/D189</f>
        <v>0</v>
      </c>
      <c r="T189" s="2" t="s">
        <v>1007</v>
      </c>
      <c r="U189" s="2" t="s">
        <v>306</v>
      </c>
      <c r="V189" s="2" t="s">
        <v>1018</v>
      </c>
      <c r="W189" s="2" t="s">
        <v>305</v>
      </c>
      <c r="X189" s="2">
        <f>P189&gt;D189</f>
        <v>0</v>
      </c>
    </row>
    <row r="190" spans="1:24">
      <c r="A190" s="2" t="s">
        <v>1228</v>
      </c>
      <c r="B190" s="2">
        <v>199</v>
      </c>
      <c r="C190" s="2" t="s">
        <v>1251</v>
      </c>
      <c r="D190" s="3">
        <v>2830</v>
      </c>
      <c r="E190" s="3">
        <v>0</v>
      </c>
      <c r="F190" s="3">
        <v>707.5</v>
      </c>
      <c r="G190" s="3">
        <v>707.5</v>
      </c>
      <c r="H190" s="3">
        <v>707.5</v>
      </c>
      <c r="I190" s="3">
        <v>353.75</v>
      </c>
      <c r="J190" s="3">
        <v>353.75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f>SUM(E190:O190)</f>
        <v>0</v>
      </c>
      <c r="Q190" s="2" t="s">
        <v>1141</v>
      </c>
      <c r="R190" s="2" t="s">
        <v>1250</v>
      </c>
      <c r="S190" s="4">
        <f>P190/D190</f>
        <v>0</v>
      </c>
      <c r="T190" s="2" t="s">
        <v>1007</v>
      </c>
      <c r="U190" s="2" t="s">
        <v>306</v>
      </c>
      <c r="V190" s="2" t="s">
        <v>1018</v>
      </c>
      <c r="W190" s="2" t="s">
        <v>305</v>
      </c>
      <c r="X190" s="2">
        <f>P190&gt;D190</f>
        <v>0</v>
      </c>
    </row>
    <row r="191" spans="1:24">
      <c r="A191" s="2" t="s">
        <v>1252</v>
      </c>
      <c r="B191" s="2">
        <v>200</v>
      </c>
      <c r="C191" s="2" t="s">
        <v>1253</v>
      </c>
      <c r="D191" s="3">
        <v>1650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1650</v>
      </c>
      <c r="L191" s="3">
        <v>0</v>
      </c>
      <c r="M191" s="3">
        <v>0</v>
      </c>
      <c r="N191" s="3">
        <v>0</v>
      </c>
      <c r="O191" s="3">
        <v>0</v>
      </c>
      <c r="P191" s="3">
        <f>SUM(E191:O191)</f>
        <v>0</v>
      </c>
      <c r="Q191" s="2" t="s">
        <v>1141</v>
      </c>
      <c r="R191" s="2" t="s">
        <v>1250</v>
      </c>
      <c r="S191" s="4">
        <f>P191/D191</f>
        <v>0</v>
      </c>
      <c r="T191" s="2" t="s">
        <v>1007</v>
      </c>
      <c r="U191" s="2" t="s">
        <v>306</v>
      </c>
      <c r="V191" s="2" t="s">
        <v>1018</v>
      </c>
      <c r="W191" s="2" t="s">
        <v>305</v>
      </c>
      <c r="X191" s="2">
        <f>P191&gt;D191</f>
        <v>0</v>
      </c>
    </row>
    <row r="192" spans="1:24">
      <c r="A192" s="2" t="s">
        <v>1252</v>
      </c>
      <c r="B192" s="2">
        <v>201</v>
      </c>
      <c r="C192" s="2" t="s">
        <v>1254</v>
      </c>
      <c r="D192" s="3">
        <v>1650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1650</v>
      </c>
      <c r="L192" s="3">
        <v>0</v>
      </c>
      <c r="M192" s="3">
        <v>0</v>
      </c>
      <c r="N192" s="3">
        <v>0</v>
      </c>
      <c r="O192" s="3">
        <v>0</v>
      </c>
      <c r="P192" s="3">
        <f>SUM(E192:O192)</f>
        <v>0</v>
      </c>
      <c r="Q192" s="2" t="s">
        <v>1141</v>
      </c>
      <c r="R192" s="2" t="s">
        <v>1250</v>
      </c>
      <c r="S192" s="4">
        <f>P192/D192</f>
        <v>0</v>
      </c>
      <c r="T192" s="2" t="s">
        <v>1007</v>
      </c>
      <c r="U192" s="2" t="s">
        <v>306</v>
      </c>
      <c r="V192" s="2" t="s">
        <v>1018</v>
      </c>
      <c r="W192" s="2" t="s">
        <v>305</v>
      </c>
      <c r="X192" s="2">
        <f>P192&gt;D192</f>
        <v>0</v>
      </c>
    </row>
    <row r="193" spans="1:24">
      <c r="A193" s="2" t="s">
        <v>1252</v>
      </c>
      <c r="B193" s="2">
        <v>202</v>
      </c>
      <c r="C193" s="2" t="s">
        <v>1255</v>
      </c>
      <c r="D193" s="3">
        <v>2200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2200</v>
      </c>
      <c r="L193" s="3">
        <v>0</v>
      </c>
      <c r="M193" s="3">
        <v>0</v>
      </c>
      <c r="N193" s="3">
        <v>0</v>
      </c>
      <c r="O193" s="3">
        <v>0</v>
      </c>
      <c r="P193" s="3">
        <f>SUM(E193:O193)</f>
        <v>0</v>
      </c>
      <c r="Q193" s="2" t="s">
        <v>1141</v>
      </c>
      <c r="R193" s="2" t="s">
        <v>1250</v>
      </c>
      <c r="S193" s="4">
        <f>P193/D193</f>
        <v>0</v>
      </c>
      <c r="T193" s="2" t="s">
        <v>1007</v>
      </c>
      <c r="U193" s="2" t="s">
        <v>306</v>
      </c>
      <c r="V193" s="2" t="s">
        <v>1018</v>
      </c>
      <c r="W193" s="2" t="s">
        <v>305</v>
      </c>
      <c r="X193" s="2">
        <f>P193&gt;D193</f>
        <v>0</v>
      </c>
    </row>
    <row r="194" spans="1:24">
      <c r="A194" s="2" t="s">
        <v>1252</v>
      </c>
      <c r="B194" s="2">
        <v>203</v>
      </c>
      <c r="C194" s="2" t="s">
        <v>1256</v>
      </c>
      <c r="D194" s="3">
        <v>550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550</v>
      </c>
      <c r="L194" s="3">
        <v>0</v>
      </c>
      <c r="M194" s="3">
        <v>0</v>
      </c>
      <c r="N194" s="3">
        <v>0</v>
      </c>
      <c r="O194" s="3">
        <v>0</v>
      </c>
      <c r="P194" s="3">
        <f>SUM(E194:O194)</f>
        <v>0</v>
      </c>
      <c r="Q194" s="2" t="s">
        <v>1141</v>
      </c>
      <c r="R194" s="2" t="s">
        <v>1250</v>
      </c>
      <c r="S194" s="4">
        <f>P194/D194</f>
        <v>0</v>
      </c>
      <c r="T194" s="2" t="s">
        <v>1007</v>
      </c>
      <c r="U194" s="2" t="s">
        <v>306</v>
      </c>
      <c r="V194" s="2" t="s">
        <v>1018</v>
      </c>
      <c r="W194" s="2" t="s">
        <v>305</v>
      </c>
      <c r="X194" s="2">
        <f>P194&gt;D194</f>
        <v>0</v>
      </c>
    </row>
    <row r="195" spans="1:24">
      <c r="A195" s="2" t="s">
        <v>1252</v>
      </c>
      <c r="B195" s="2">
        <v>204</v>
      </c>
      <c r="C195" s="2" t="s">
        <v>1257</v>
      </c>
      <c r="D195" s="3">
        <v>550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550</v>
      </c>
      <c r="L195" s="3">
        <v>0</v>
      </c>
      <c r="M195" s="3">
        <v>0</v>
      </c>
      <c r="N195" s="3">
        <v>0</v>
      </c>
      <c r="O195" s="3">
        <v>0</v>
      </c>
      <c r="P195" s="3">
        <f>SUM(E195:O195)</f>
        <v>0</v>
      </c>
      <c r="Q195" s="2" t="s">
        <v>1141</v>
      </c>
      <c r="R195" s="2" t="s">
        <v>1250</v>
      </c>
      <c r="S195" s="4">
        <f>P195/D195</f>
        <v>0</v>
      </c>
      <c r="T195" s="2" t="s">
        <v>1007</v>
      </c>
      <c r="U195" s="2" t="s">
        <v>306</v>
      </c>
      <c r="V195" s="2" t="s">
        <v>1018</v>
      </c>
      <c r="W195" s="2" t="s">
        <v>305</v>
      </c>
      <c r="X195" s="2">
        <f>P195&gt;D195</f>
        <v>0</v>
      </c>
    </row>
    <row r="196" spans="1:24">
      <c r="A196" s="2" t="s">
        <v>1252</v>
      </c>
      <c r="B196" s="2">
        <v>205</v>
      </c>
      <c r="C196" s="2" t="s">
        <v>1258</v>
      </c>
      <c r="D196" s="3">
        <v>550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550</v>
      </c>
      <c r="L196" s="3">
        <v>0</v>
      </c>
      <c r="M196" s="3">
        <v>0</v>
      </c>
      <c r="N196" s="3">
        <v>0</v>
      </c>
      <c r="O196" s="3">
        <v>0</v>
      </c>
      <c r="P196" s="3">
        <f>SUM(E196:O196)</f>
        <v>0</v>
      </c>
      <c r="Q196" s="2" t="s">
        <v>1141</v>
      </c>
      <c r="R196" s="2" t="s">
        <v>1250</v>
      </c>
      <c r="S196" s="4">
        <f>P196/D196</f>
        <v>0</v>
      </c>
      <c r="T196" s="2" t="s">
        <v>1007</v>
      </c>
      <c r="U196" s="2" t="s">
        <v>306</v>
      </c>
      <c r="V196" s="2" t="s">
        <v>1018</v>
      </c>
      <c r="W196" s="2" t="s">
        <v>305</v>
      </c>
      <c r="X196" s="2">
        <f>P196&gt;D196</f>
        <v>0</v>
      </c>
    </row>
    <row r="197" spans="1:24">
      <c r="A197" s="2" t="s">
        <v>1259</v>
      </c>
      <c r="B197" s="2">
        <v>206</v>
      </c>
      <c r="C197" s="2" t="s">
        <v>1260</v>
      </c>
      <c r="D197" s="3">
        <v>5176</v>
      </c>
      <c r="E197" s="3">
        <v>2329.2</v>
      </c>
      <c r="F197" s="3">
        <v>2846.8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f>SUM(E197:O197)</f>
        <v>0</v>
      </c>
      <c r="Q197" s="2" t="s">
        <v>1141</v>
      </c>
      <c r="R197" s="2" t="s">
        <v>1261</v>
      </c>
      <c r="S197" s="4">
        <f>P197/D197</f>
        <v>0</v>
      </c>
      <c r="T197" s="2" t="s">
        <v>1262</v>
      </c>
      <c r="U197" s="2" t="s">
        <v>306</v>
      </c>
      <c r="V197" s="2" t="s">
        <v>1018</v>
      </c>
      <c r="W197" s="2" t="s">
        <v>305</v>
      </c>
      <c r="X197" s="2">
        <f>P197&gt;D197</f>
        <v>0</v>
      </c>
    </row>
    <row r="198" spans="1:24">
      <c r="A198" s="2" t="s">
        <v>1259</v>
      </c>
      <c r="B198" s="2">
        <v>207</v>
      </c>
      <c r="C198" s="2" t="s">
        <v>1263</v>
      </c>
      <c r="D198" s="3">
        <v>5280</v>
      </c>
      <c r="E198" s="3">
        <v>2640</v>
      </c>
      <c r="F198" s="3">
        <v>2520</v>
      </c>
      <c r="G198" s="3">
        <v>120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f>SUM(E198:O198)</f>
        <v>0</v>
      </c>
      <c r="Q198" s="2" t="s">
        <v>1141</v>
      </c>
      <c r="R198" s="2" t="s">
        <v>1261</v>
      </c>
      <c r="S198" s="4">
        <f>P198/D198</f>
        <v>0</v>
      </c>
      <c r="T198" s="2" t="s">
        <v>1262</v>
      </c>
      <c r="U198" s="2" t="s">
        <v>306</v>
      </c>
      <c r="V198" s="2" t="s">
        <v>1018</v>
      </c>
      <c r="W198" s="2" t="s">
        <v>305</v>
      </c>
      <c r="X198" s="2">
        <f>P198&gt;D198</f>
        <v>0</v>
      </c>
    </row>
    <row r="199" spans="1:24">
      <c r="A199" s="2" t="s">
        <v>1124</v>
      </c>
      <c r="B199" s="2">
        <v>208</v>
      </c>
      <c r="C199" s="2" t="s">
        <v>1264</v>
      </c>
      <c r="D199" s="3">
        <v>6000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f>SUM(E199:O199)</f>
        <v>0</v>
      </c>
      <c r="Q199" s="2" t="s">
        <v>989</v>
      </c>
      <c r="R199" s="2" t="s">
        <v>1126</v>
      </c>
      <c r="S199" s="4">
        <f>P199/D199</f>
        <v>0</v>
      </c>
      <c r="T199" s="2" t="s">
        <v>1127</v>
      </c>
      <c r="U199" s="2" t="s">
        <v>227</v>
      </c>
      <c r="V199" s="2" t="s">
        <v>1018</v>
      </c>
      <c r="W199" s="2" t="s">
        <v>309</v>
      </c>
      <c r="X199" s="2">
        <f>P199&gt;D199</f>
        <v>0</v>
      </c>
    </row>
    <row r="200" spans="1:24">
      <c r="A200" s="2" t="s">
        <v>1259</v>
      </c>
      <c r="B200" s="2">
        <v>209</v>
      </c>
      <c r="C200" s="2" t="s">
        <v>1265</v>
      </c>
      <c r="D200" s="3">
        <v>2178</v>
      </c>
      <c r="E200" s="3">
        <v>0</v>
      </c>
      <c r="F200" s="3">
        <v>2079</v>
      </c>
      <c r="G200" s="3">
        <v>99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f>SUM(E200:O200)</f>
        <v>0</v>
      </c>
      <c r="Q200" s="2" t="s">
        <v>1141</v>
      </c>
      <c r="R200" s="2" t="s">
        <v>1261</v>
      </c>
      <c r="S200" s="4">
        <f>P200/D200</f>
        <v>0</v>
      </c>
      <c r="T200" s="2" t="s">
        <v>1262</v>
      </c>
      <c r="U200" s="2" t="s">
        <v>306</v>
      </c>
      <c r="V200" s="2" t="s">
        <v>1018</v>
      </c>
      <c r="W200" s="2" t="s">
        <v>305</v>
      </c>
      <c r="X200" s="2">
        <f>P200&gt;D200</f>
        <v>0</v>
      </c>
    </row>
    <row r="201" spans="1:24">
      <c r="A201" s="2" t="s">
        <v>1259</v>
      </c>
      <c r="B201" s="2">
        <v>210</v>
      </c>
      <c r="C201" s="2" t="s">
        <v>1266</v>
      </c>
      <c r="D201" s="3">
        <v>22000</v>
      </c>
      <c r="E201" s="3">
        <v>0</v>
      </c>
      <c r="F201" s="3">
        <v>21000</v>
      </c>
      <c r="G201" s="3">
        <v>1000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f>SUM(E201:O201)</f>
        <v>0</v>
      </c>
      <c r="Q201" s="2" t="s">
        <v>1141</v>
      </c>
      <c r="R201" s="2" t="s">
        <v>1261</v>
      </c>
      <c r="S201" s="4">
        <f>P201/D201</f>
        <v>0</v>
      </c>
      <c r="T201" s="2" t="s">
        <v>1262</v>
      </c>
      <c r="U201" s="2" t="s">
        <v>306</v>
      </c>
      <c r="V201" s="2" t="s">
        <v>1018</v>
      </c>
      <c r="W201" s="2" t="s">
        <v>305</v>
      </c>
      <c r="X201" s="2">
        <f>P201&gt;D201</f>
        <v>0</v>
      </c>
    </row>
    <row r="202" spans="1:24">
      <c r="A202" s="2" t="s">
        <v>1259</v>
      </c>
      <c r="B202" s="2">
        <v>211</v>
      </c>
      <c r="C202" s="2" t="s">
        <v>1267</v>
      </c>
      <c r="D202" s="3">
        <v>21648</v>
      </c>
      <c r="E202" s="3">
        <v>15153.6</v>
      </c>
      <c r="F202" s="3">
        <v>6494.4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f>SUM(E202:O202)</f>
        <v>0</v>
      </c>
      <c r="Q202" s="2" t="s">
        <v>1141</v>
      </c>
      <c r="R202" s="2" t="s">
        <v>1261</v>
      </c>
      <c r="S202" s="4">
        <f>P202/D202</f>
        <v>0</v>
      </c>
      <c r="T202" s="2" t="s">
        <v>1262</v>
      </c>
      <c r="U202" s="2" t="s">
        <v>306</v>
      </c>
      <c r="V202" s="2" t="s">
        <v>1018</v>
      </c>
      <c r="W202" s="2" t="s">
        <v>305</v>
      </c>
      <c r="X202" s="2">
        <f>P202&gt;D202</f>
        <v>0</v>
      </c>
    </row>
    <row r="203" spans="1:24">
      <c r="A203" s="2" t="s">
        <v>1259</v>
      </c>
      <c r="B203" s="2">
        <v>212</v>
      </c>
      <c r="C203" s="2" t="s">
        <v>1268</v>
      </c>
      <c r="D203" s="3">
        <v>2728</v>
      </c>
      <c r="E203" s="3">
        <v>0</v>
      </c>
      <c r="F203" s="3">
        <v>2604</v>
      </c>
      <c r="G203" s="3">
        <v>124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f>SUM(E203:O203)</f>
        <v>0</v>
      </c>
      <c r="Q203" s="2" t="s">
        <v>1141</v>
      </c>
      <c r="R203" s="2" t="s">
        <v>1261</v>
      </c>
      <c r="S203" s="4">
        <f>P203/D203</f>
        <v>0</v>
      </c>
      <c r="T203" s="2" t="s">
        <v>1262</v>
      </c>
      <c r="U203" s="2" t="s">
        <v>306</v>
      </c>
      <c r="V203" s="2" t="s">
        <v>1018</v>
      </c>
      <c r="W203" s="2" t="s">
        <v>305</v>
      </c>
      <c r="X203" s="2">
        <f>P203&gt;D203</f>
        <v>0</v>
      </c>
    </row>
    <row r="204" spans="1:24">
      <c r="A204" s="2" t="s">
        <v>1259</v>
      </c>
      <c r="B204" s="2">
        <v>213</v>
      </c>
      <c r="C204" s="2" t="s">
        <v>1269</v>
      </c>
      <c r="D204" s="3">
        <v>255409</v>
      </c>
      <c r="E204" s="3">
        <v>114934.05</v>
      </c>
      <c r="F204" s="3">
        <v>100000</v>
      </c>
      <c r="G204" s="3">
        <v>40474.95000000001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f>SUM(E204:O204)</f>
        <v>0</v>
      </c>
      <c r="Q204" s="2" t="s">
        <v>1141</v>
      </c>
      <c r="R204" s="2" t="s">
        <v>1261</v>
      </c>
      <c r="S204" s="4">
        <f>P204/D204</f>
        <v>0</v>
      </c>
      <c r="T204" s="2" t="s">
        <v>1262</v>
      </c>
      <c r="U204" s="2" t="s">
        <v>306</v>
      </c>
      <c r="V204" s="2" t="s">
        <v>1018</v>
      </c>
      <c r="W204" s="2" t="s">
        <v>305</v>
      </c>
      <c r="X204" s="2">
        <f>P204&gt;D204</f>
        <v>0</v>
      </c>
    </row>
    <row r="205" spans="1:24">
      <c r="A205" s="2" t="s">
        <v>1259</v>
      </c>
      <c r="B205" s="2">
        <v>214</v>
      </c>
      <c r="C205" s="2" t="s">
        <v>1270</v>
      </c>
      <c r="D205" s="3">
        <v>30184</v>
      </c>
      <c r="E205" s="3">
        <v>12073.6</v>
      </c>
      <c r="F205" s="3">
        <v>18110.4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f>SUM(E205:O205)</f>
        <v>0</v>
      </c>
      <c r="Q205" s="2" t="s">
        <v>1141</v>
      </c>
      <c r="R205" s="2" t="s">
        <v>1261</v>
      </c>
      <c r="S205" s="4">
        <f>P205/D205</f>
        <v>0</v>
      </c>
      <c r="T205" s="2" t="s">
        <v>1262</v>
      </c>
      <c r="U205" s="2" t="s">
        <v>306</v>
      </c>
      <c r="V205" s="2" t="s">
        <v>1018</v>
      </c>
      <c r="W205" s="2" t="s">
        <v>305</v>
      </c>
      <c r="X205" s="2">
        <f>P205&gt;D205</f>
        <v>0</v>
      </c>
    </row>
    <row r="206" spans="1:24">
      <c r="A206" s="2" t="s">
        <v>1259</v>
      </c>
      <c r="B206" s="2">
        <v>215</v>
      </c>
      <c r="C206" s="2" t="s">
        <v>1271</v>
      </c>
      <c r="D206" s="3">
        <v>82500</v>
      </c>
      <c r="E206" s="3">
        <v>16500</v>
      </c>
      <c r="F206" s="3">
        <v>30000</v>
      </c>
      <c r="G206" s="3">
        <v>36000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f>SUM(E206:O206)</f>
        <v>0</v>
      </c>
      <c r="Q206" s="2" t="s">
        <v>1141</v>
      </c>
      <c r="R206" s="2" t="s">
        <v>1261</v>
      </c>
      <c r="S206" s="4">
        <f>P206/D206</f>
        <v>0</v>
      </c>
      <c r="T206" s="2" t="s">
        <v>1262</v>
      </c>
      <c r="U206" s="2" t="s">
        <v>306</v>
      </c>
      <c r="V206" s="2" t="s">
        <v>1018</v>
      </c>
      <c r="W206" s="2" t="s">
        <v>305</v>
      </c>
      <c r="X206" s="2">
        <f>P206&gt;D206</f>
        <v>0</v>
      </c>
    </row>
    <row r="207" spans="1:24">
      <c r="A207" s="2" t="s">
        <v>1259</v>
      </c>
      <c r="B207" s="2">
        <v>216</v>
      </c>
      <c r="C207" s="2" t="s">
        <v>1272</v>
      </c>
      <c r="D207" s="3">
        <v>104439</v>
      </c>
      <c r="E207" s="3">
        <v>78329.25</v>
      </c>
      <c r="F207" s="3">
        <v>20000</v>
      </c>
      <c r="G207" s="3">
        <v>6109.75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f>SUM(E207:O207)</f>
        <v>0</v>
      </c>
      <c r="Q207" s="2" t="s">
        <v>1141</v>
      </c>
      <c r="R207" s="2" t="s">
        <v>1261</v>
      </c>
      <c r="S207" s="4">
        <f>P207/D207</f>
        <v>0</v>
      </c>
      <c r="T207" s="2" t="s">
        <v>1262</v>
      </c>
      <c r="U207" s="2" t="s">
        <v>306</v>
      </c>
      <c r="V207" s="2" t="s">
        <v>1018</v>
      </c>
      <c r="W207" s="2" t="s">
        <v>305</v>
      </c>
      <c r="X207" s="2">
        <f>P207&gt;D207</f>
        <v>0</v>
      </c>
    </row>
    <row r="208" spans="1:24">
      <c r="A208" s="2" t="s">
        <v>1259</v>
      </c>
      <c r="B208" s="2">
        <v>217</v>
      </c>
      <c r="C208" s="2" t="s">
        <v>1273</v>
      </c>
      <c r="D208" s="3">
        <v>20504</v>
      </c>
      <c r="E208" s="3">
        <v>19478.8</v>
      </c>
      <c r="F208" s="3">
        <v>1025.199999999997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f>SUM(E208:O208)</f>
        <v>0</v>
      </c>
      <c r="Q208" s="2" t="s">
        <v>1141</v>
      </c>
      <c r="R208" s="2" t="s">
        <v>1261</v>
      </c>
      <c r="S208" s="4">
        <f>P208/D208</f>
        <v>0</v>
      </c>
      <c r="T208" s="2" t="s">
        <v>1262</v>
      </c>
      <c r="U208" s="2" t="s">
        <v>306</v>
      </c>
      <c r="V208" s="2" t="s">
        <v>1018</v>
      </c>
      <c r="W208" s="2" t="s">
        <v>305</v>
      </c>
      <c r="X208" s="2">
        <f>P208&gt;D208</f>
        <v>0</v>
      </c>
    </row>
    <row r="209" spans="1:24">
      <c r="A209" s="2" t="s">
        <v>1259</v>
      </c>
      <c r="B209" s="2">
        <v>218</v>
      </c>
      <c r="C209" s="2" t="s">
        <v>1274</v>
      </c>
      <c r="D209" s="3">
        <v>53504</v>
      </c>
      <c r="E209" s="3">
        <v>45478.4</v>
      </c>
      <c r="F209" s="3">
        <v>8025.599999999999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f>SUM(E209:O209)</f>
        <v>0</v>
      </c>
      <c r="Q209" s="2" t="s">
        <v>1141</v>
      </c>
      <c r="R209" s="2" t="s">
        <v>1261</v>
      </c>
      <c r="S209" s="4">
        <f>P209/D209</f>
        <v>0</v>
      </c>
      <c r="T209" s="2" t="s">
        <v>1262</v>
      </c>
      <c r="U209" s="2" t="s">
        <v>306</v>
      </c>
      <c r="V209" s="2" t="s">
        <v>1018</v>
      </c>
      <c r="W209" s="2" t="s">
        <v>305</v>
      </c>
      <c r="X209" s="2">
        <f>P209&gt;D209</f>
        <v>0</v>
      </c>
    </row>
    <row r="210" spans="1:24">
      <c r="A210" s="2" t="s">
        <v>1124</v>
      </c>
      <c r="B210" s="2">
        <v>219</v>
      </c>
      <c r="C210" s="2" t="s">
        <v>1275</v>
      </c>
      <c r="D210" s="3">
        <v>10000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f>SUM(E210:O210)</f>
        <v>0</v>
      </c>
      <c r="Q210" s="2" t="s">
        <v>989</v>
      </c>
      <c r="R210" s="2" t="s">
        <v>1126</v>
      </c>
      <c r="S210" s="4">
        <f>P210/D210</f>
        <v>0</v>
      </c>
      <c r="T210" s="2" t="s">
        <v>1127</v>
      </c>
      <c r="U210" s="2" t="s">
        <v>227</v>
      </c>
      <c r="V210" s="2" t="s">
        <v>1018</v>
      </c>
      <c r="W210" s="2" t="s">
        <v>309</v>
      </c>
      <c r="X210" s="2">
        <f>P210&gt;D210</f>
        <v>0</v>
      </c>
    </row>
    <row r="211" spans="1:24">
      <c r="A211" s="2" t="s">
        <v>1276</v>
      </c>
      <c r="B211" s="2">
        <v>220</v>
      </c>
      <c r="C211" s="2" t="s">
        <v>1277</v>
      </c>
      <c r="D211" s="3">
        <v>21824</v>
      </c>
      <c r="E211" s="3">
        <v>0</v>
      </c>
      <c r="F211" s="3">
        <v>7274.666666666666</v>
      </c>
      <c r="G211" s="3">
        <v>14549.33333333333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f>SUM(E211:O211)</f>
        <v>0</v>
      </c>
      <c r="Q211" s="2" t="s">
        <v>1141</v>
      </c>
      <c r="R211" s="2" t="s">
        <v>1261</v>
      </c>
      <c r="S211" s="4">
        <f>P211/D211</f>
        <v>0</v>
      </c>
      <c r="T211" s="2" t="s">
        <v>1262</v>
      </c>
      <c r="U211" s="2" t="s">
        <v>306</v>
      </c>
      <c r="V211" s="2" t="s">
        <v>1018</v>
      </c>
      <c r="W211" s="2" t="s">
        <v>305</v>
      </c>
      <c r="X211" s="2">
        <f>P211&gt;D211</f>
        <v>0</v>
      </c>
    </row>
    <row r="212" spans="1:24">
      <c r="A212" s="2" t="s">
        <v>1276</v>
      </c>
      <c r="B212" s="2">
        <v>221</v>
      </c>
      <c r="C212" s="2" t="s">
        <v>1278</v>
      </c>
      <c r="D212" s="3">
        <v>322085</v>
      </c>
      <c r="E212" s="3">
        <v>128834</v>
      </c>
      <c r="F212" s="3">
        <v>20000</v>
      </c>
      <c r="G212" s="3">
        <v>0</v>
      </c>
      <c r="H212" s="3">
        <v>75000</v>
      </c>
      <c r="I212" s="3">
        <v>75000</v>
      </c>
      <c r="J212" s="3">
        <v>15500.66666666667</v>
      </c>
      <c r="K212" s="3">
        <v>7750.333333333333</v>
      </c>
      <c r="L212" s="3">
        <v>0</v>
      </c>
      <c r="M212" s="3">
        <v>0</v>
      </c>
      <c r="N212" s="3">
        <v>0</v>
      </c>
      <c r="O212" s="3">
        <v>0</v>
      </c>
      <c r="P212" s="3">
        <f>SUM(E212:O212)</f>
        <v>0</v>
      </c>
      <c r="Q212" s="2" t="s">
        <v>1141</v>
      </c>
      <c r="R212" s="2" t="s">
        <v>1261</v>
      </c>
      <c r="S212" s="4">
        <f>P212/D212</f>
        <v>0</v>
      </c>
      <c r="T212" s="2" t="s">
        <v>1262</v>
      </c>
      <c r="U212" s="2" t="s">
        <v>306</v>
      </c>
      <c r="V212" s="2" t="s">
        <v>1018</v>
      </c>
      <c r="W212" s="2" t="s">
        <v>305</v>
      </c>
      <c r="X212" s="2">
        <f>P212&gt;D212</f>
        <v>0</v>
      </c>
    </row>
    <row r="213" spans="1:24">
      <c r="A213" s="2" t="s">
        <v>1259</v>
      </c>
      <c r="B213" s="2">
        <v>222</v>
      </c>
      <c r="C213" s="2" t="s">
        <v>1279</v>
      </c>
      <c r="D213" s="3">
        <v>271645</v>
      </c>
      <c r="E213" s="3">
        <v>67911.25</v>
      </c>
      <c r="F213" s="3">
        <v>100000</v>
      </c>
      <c r="G213" s="3">
        <v>0</v>
      </c>
      <c r="H213" s="3">
        <v>14664.5</v>
      </c>
      <c r="I213" s="3">
        <v>29689.75</v>
      </c>
      <c r="J213" s="3">
        <v>29689.75</v>
      </c>
      <c r="K213" s="3">
        <v>29689.75</v>
      </c>
      <c r="L213" s="3">
        <v>0</v>
      </c>
      <c r="M213" s="3">
        <v>0</v>
      </c>
      <c r="N213" s="3">
        <v>0</v>
      </c>
      <c r="O213" s="3">
        <v>0</v>
      </c>
      <c r="P213" s="3">
        <f>SUM(E213:O213)</f>
        <v>0</v>
      </c>
      <c r="Q213" s="2" t="s">
        <v>1141</v>
      </c>
      <c r="R213" s="2" t="s">
        <v>1261</v>
      </c>
      <c r="S213" s="4">
        <f>P213/D213</f>
        <v>0</v>
      </c>
      <c r="T213" s="2" t="s">
        <v>1262</v>
      </c>
      <c r="U213" s="2" t="s">
        <v>306</v>
      </c>
      <c r="V213" s="2" t="s">
        <v>1018</v>
      </c>
      <c r="W213" s="2" t="s">
        <v>305</v>
      </c>
      <c r="X213" s="2">
        <f>P213&gt;D213</f>
        <v>0</v>
      </c>
    </row>
    <row r="214" spans="1:24">
      <c r="A214" s="2" t="s">
        <v>1276</v>
      </c>
      <c r="B214" s="2">
        <v>223</v>
      </c>
      <c r="C214" s="2" t="s">
        <v>1280</v>
      </c>
      <c r="D214" s="3">
        <v>18392</v>
      </c>
      <c r="E214" s="3">
        <v>0</v>
      </c>
      <c r="F214" s="3">
        <v>6130.666666666666</v>
      </c>
      <c r="G214" s="3">
        <v>12261.33333333333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f>SUM(E214:O214)</f>
        <v>0</v>
      </c>
      <c r="Q214" s="2" t="s">
        <v>1141</v>
      </c>
      <c r="R214" s="2" t="s">
        <v>1261</v>
      </c>
      <c r="S214" s="4">
        <f>P214/D214</f>
        <v>0</v>
      </c>
      <c r="T214" s="2" t="s">
        <v>1262</v>
      </c>
      <c r="U214" s="2" t="s">
        <v>306</v>
      </c>
      <c r="V214" s="2" t="s">
        <v>1018</v>
      </c>
      <c r="W214" s="2" t="s">
        <v>305</v>
      </c>
      <c r="X214" s="2">
        <f>P214&gt;D214</f>
        <v>0</v>
      </c>
    </row>
    <row r="215" spans="1:24">
      <c r="A215" s="2" t="s">
        <v>1259</v>
      </c>
      <c r="B215" s="2">
        <v>224</v>
      </c>
      <c r="C215" s="2" t="s">
        <v>1281</v>
      </c>
      <c r="D215" s="3">
        <v>78682</v>
      </c>
      <c r="E215" s="3">
        <v>78682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f>SUM(E215:O215)</f>
        <v>0</v>
      </c>
      <c r="Q215" s="2" t="s">
        <v>1141</v>
      </c>
      <c r="R215" s="2" t="s">
        <v>1261</v>
      </c>
      <c r="S215" s="4">
        <f>P215/D215</f>
        <v>0</v>
      </c>
      <c r="T215" s="2" t="s">
        <v>1262</v>
      </c>
      <c r="U215" s="2" t="s">
        <v>306</v>
      </c>
      <c r="V215" s="2" t="s">
        <v>1018</v>
      </c>
      <c r="W215" s="2" t="s">
        <v>305</v>
      </c>
      <c r="X215" s="2">
        <f>P215&gt;D215</f>
        <v>0</v>
      </c>
    </row>
    <row r="216" spans="1:24">
      <c r="A216" s="2" t="s">
        <v>1259</v>
      </c>
      <c r="B216" s="2">
        <v>225</v>
      </c>
      <c r="C216" s="2" t="s">
        <v>1282</v>
      </c>
      <c r="D216" s="3">
        <v>2374</v>
      </c>
      <c r="E216" s="3">
        <v>0</v>
      </c>
      <c r="F216" s="3">
        <v>2266.090909090909</v>
      </c>
      <c r="G216" s="3">
        <v>107.909090909091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f>SUM(E216:O216)</f>
        <v>0</v>
      </c>
      <c r="Q216" s="2" t="s">
        <v>1141</v>
      </c>
      <c r="R216" s="2" t="s">
        <v>1261</v>
      </c>
      <c r="S216" s="4">
        <f>P216/D216</f>
        <v>0</v>
      </c>
      <c r="T216" s="2" t="s">
        <v>1283</v>
      </c>
      <c r="U216" s="2" t="s">
        <v>306</v>
      </c>
      <c r="V216" s="2" t="s">
        <v>1018</v>
      </c>
      <c r="W216" s="2" t="s">
        <v>305</v>
      </c>
      <c r="X216" s="2">
        <f>P216&gt;D216</f>
        <v>0</v>
      </c>
    </row>
    <row r="217" spans="1:24">
      <c r="A217" s="2" t="s">
        <v>1284</v>
      </c>
      <c r="B217" s="2">
        <v>226</v>
      </c>
      <c r="C217" s="2" t="s">
        <v>1285</v>
      </c>
      <c r="D217" s="3">
        <v>5475</v>
      </c>
      <c r="E217" s="3">
        <v>0</v>
      </c>
      <c r="F217" s="3">
        <v>0</v>
      </c>
      <c r="G217" s="3">
        <v>3650</v>
      </c>
      <c r="H217" s="3">
        <v>0</v>
      </c>
      <c r="I217" s="3">
        <v>0</v>
      </c>
      <c r="J217" s="3">
        <v>0</v>
      </c>
      <c r="K217" s="3">
        <v>0</v>
      </c>
      <c r="L217" s="3">
        <v>456.25</v>
      </c>
      <c r="M217" s="3">
        <v>456.25</v>
      </c>
      <c r="N217" s="3">
        <v>456.25</v>
      </c>
      <c r="O217" s="3">
        <v>456.25</v>
      </c>
      <c r="P217" s="3">
        <f>SUM(E217:O217)</f>
        <v>0</v>
      </c>
      <c r="Q217" s="2" t="s">
        <v>1141</v>
      </c>
      <c r="R217" s="2" t="s">
        <v>1261</v>
      </c>
      <c r="S217" s="4">
        <f>P217/D217</f>
        <v>0</v>
      </c>
      <c r="T217" s="2" t="s">
        <v>1107</v>
      </c>
      <c r="U217" s="2" t="s">
        <v>306</v>
      </c>
      <c r="V217" s="2" t="s">
        <v>1018</v>
      </c>
      <c r="W217" s="2" t="s">
        <v>305</v>
      </c>
      <c r="X217" s="2">
        <f>P217&gt;D217</f>
        <v>0</v>
      </c>
    </row>
    <row r="218" spans="1:24">
      <c r="A218" s="2" t="s">
        <v>1286</v>
      </c>
      <c r="B218" s="2">
        <v>227</v>
      </c>
      <c r="C218" s="2" t="s">
        <v>977</v>
      </c>
      <c r="D218" s="3">
        <v>66000</v>
      </c>
      <c r="E218" s="3">
        <v>66000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f>SUM(E218:O218)</f>
        <v>0</v>
      </c>
      <c r="Q218" s="2" t="s">
        <v>1141</v>
      </c>
      <c r="R218" s="2" t="s">
        <v>1287</v>
      </c>
      <c r="S218" s="4">
        <f>P218/D218</f>
        <v>0</v>
      </c>
      <c r="T218" s="2" t="s">
        <v>1288</v>
      </c>
      <c r="U218" s="2" t="s">
        <v>306</v>
      </c>
      <c r="V218" s="2" t="s">
        <v>1018</v>
      </c>
      <c r="W218" s="2" t="s">
        <v>305</v>
      </c>
      <c r="X218" s="2">
        <f>P218&gt;D218</f>
        <v>0</v>
      </c>
    </row>
    <row r="219" spans="1:24">
      <c r="A219" s="2" t="s">
        <v>1289</v>
      </c>
      <c r="B219" s="2">
        <v>228</v>
      </c>
      <c r="C219" s="2" t="s">
        <v>1290</v>
      </c>
      <c r="D219" s="3">
        <v>6600</v>
      </c>
      <c r="E219" s="3">
        <v>6600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f>SUM(E219:O219)</f>
        <v>0</v>
      </c>
      <c r="Q219" s="2" t="s">
        <v>1141</v>
      </c>
      <c r="R219" s="2" t="s">
        <v>1287</v>
      </c>
      <c r="S219" s="4">
        <f>P219/D219</f>
        <v>0</v>
      </c>
      <c r="T219" s="2" t="s">
        <v>1288</v>
      </c>
      <c r="U219" s="2" t="s">
        <v>306</v>
      </c>
      <c r="V219" s="2" t="s">
        <v>1018</v>
      </c>
      <c r="W219" s="2" t="s">
        <v>305</v>
      </c>
      <c r="X219" s="2">
        <f>P219&gt;D219</f>
        <v>0</v>
      </c>
    </row>
    <row r="220" spans="1:24">
      <c r="A220" s="2" t="s">
        <v>1291</v>
      </c>
      <c r="B220" s="2">
        <v>229</v>
      </c>
      <c r="C220" s="2" t="s">
        <v>1292</v>
      </c>
      <c r="D220" s="3">
        <v>18700</v>
      </c>
      <c r="E220" s="3">
        <v>14025</v>
      </c>
      <c r="F220" s="3">
        <v>4007.142857142857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f>SUM(E220:O220)</f>
        <v>0</v>
      </c>
      <c r="Q220" s="2" t="s">
        <v>1141</v>
      </c>
      <c r="R220" s="2" t="s">
        <v>1287</v>
      </c>
      <c r="S220" s="4">
        <f>P220/D220</f>
        <v>0</v>
      </c>
      <c r="T220" s="2" t="s">
        <v>1288</v>
      </c>
      <c r="U220" s="2" t="s">
        <v>306</v>
      </c>
      <c r="V220" s="2" t="s">
        <v>1018</v>
      </c>
      <c r="W220" s="2" t="s">
        <v>305</v>
      </c>
      <c r="X220" s="2">
        <f>P220&gt;D220</f>
        <v>0</v>
      </c>
    </row>
    <row r="221" spans="1:24">
      <c r="A221" s="2" t="s">
        <v>1124</v>
      </c>
      <c r="B221" s="2">
        <v>230</v>
      </c>
      <c r="C221" s="2" t="s">
        <v>1293</v>
      </c>
      <c r="D221" s="3">
        <v>2000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f>SUM(E221:O221)</f>
        <v>0</v>
      </c>
      <c r="Q221" s="2" t="s">
        <v>989</v>
      </c>
      <c r="R221" s="2" t="s">
        <v>1126</v>
      </c>
      <c r="S221" s="4">
        <f>P221/D221</f>
        <v>0</v>
      </c>
      <c r="T221" s="2" t="s">
        <v>1127</v>
      </c>
      <c r="U221" s="2" t="s">
        <v>227</v>
      </c>
      <c r="V221" s="2" t="s">
        <v>1018</v>
      </c>
      <c r="W221" s="2" t="s">
        <v>309</v>
      </c>
      <c r="X221" s="2">
        <f>P221&gt;D221</f>
        <v>0</v>
      </c>
    </row>
    <row r="222" spans="1:24">
      <c r="A222" s="2" t="s">
        <v>1294</v>
      </c>
      <c r="B222" s="2">
        <v>231</v>
      </c>
      <c r="C222" s="2" t="s">
        <v>1295</v>
      </c>
      <c r="D222" s="3">
        <v>4950</v>
      </c>
      <c r="E222" s="3">
        <v>4950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f>SUM(E222:O222)</f>
        <v>0</v>
      </c>
      <c r="Q222" s="2" t="s">
        <v>1141</v>
      </c>
      <c r="R222" s="2" t="s">
        <v>1287</v>
      </c>
      <c r="S222" s="4">
        <f>P222/D222</f>
        <v>0</v>
      </c>
      <c r="T222" s="2" t="s">
        <v>1288</v>
      </c>
      <c r="U222" s="2" t="s">
        <v>306</v>
      </c>
      <c r="V222" s="2" t="s">
        <v>1018</v>
      </c>
      <c r="W222" s="2" t="s">
        <v>305</v>
      </c>
      <c r="X222" s="2">
        <f>P222&gt;D222</f>
        <v>0</v>
      </c>
    </row>
    <row r="223" spans="1:24">
      <c r="A223" s="2" t="s">
        <v>1294</v>
      </c>
      <c r="B223" s="2">
        <v>232</v>
      </c>
      <c r="C223" s="2" t="s">
        <v>1296</v>
      </c>
      <c r="D223" s="3">
        <v>3300</v>
      </c>
      <c r="E223" s="3">
        <v>3300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f>SUM(E223:O223)</f>
        <v>0</v>
      </c>
      <c r="Q223" s="2" t="s">
        <v>1141</v>
      </c>
      <c r="R223" s="2" t="s">
        <v>1287</v>
      </c>
      <c r="S223" s="4">
        <f>P223/D223</f>
        <v>0</v>
      </c>
      <c r="T223" s="2" t="s">
        <v>1288</v>
      </c>
      <c r="U223" s="2" t="s">
        <v>306</v>
      </c>
      <c r="V223" s="2" t="s">
        <v>1018</v>
      </c>
      <c r="W223" s="2" t="s">
        <v>305</v>
      </c>
      <c r="X223" s="2">
        <f>P223&gt;D223</f>
        <v>0</v>
      </c>
    </row>
    <row r="224" spans="1:24">
      <c r="A224" s="2" t="s">
        <v>1291</v>
      </c>
      <c r="B224" s="2">
        <v>233</v>
      </c>
      <c r="C224" s="2" t="s">
        <v>1297</v>
      </c>
      <c r="D224" s="3">
        <v>32175</v>
      </c>
      <c r="E224" s="3">
        <v>0</v>
      </c>
      <c r="F224" s="3">
        <v>0</v>
      </c>
      <c r="G224" s="3">
        <v>0</v>
      </c>
      <c r="H224" s="3">
        <v>14855.49389567148</v>
      </c>
      <c r="I224" s="3">
        <v>17319.50610432852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f>SUM(E224:O224)</f>
        <v>0</v>
      </c>
      <c r="Q224" s="2" t="s">
        <v>1141</v>
      </c>
      <c r="R224" s="2" t="s">
        <v>1287</v>
      </c>
      <c r="S224" s="4">
        <f>P224/D224</f>
        <v>0</v>
      </c>
      <c r="T224" s="2" t="s">
        <v>1288</v>
      </c>
      <c r="U224" s="2" t="s">
        <v>306</v>
      </c>
      <c r="V224" s="2" t="s">
        <v>1018</v>
      </c>
      <c r="W224" s="2" t="s">
        <v>305</v>
      </c>
      <c r="X224" s="2">
        <f>P224&gt;D224</f>
        <v>0</v>
      </c>
    </row>
    <row r="225" spans="1:24">
      <c r="A225" s="2" t="s">
        <v>1291</v>
      </c>
      <c r="B225" s="2">
        <v>234</v>
      </c>
      <c r="C225" s="2" t="s">
        <v>1298</v>
      </c>
      <c r="D225" s="3">
        <v>7150</v>
      </c>
      <c r="E225" s="3">
        <v>7150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f>SUM(E225:O225)</f>
        <v>0</v>
      </c>
      <c r="Q225" s="2" t="s">
        <v>1141</v>
      </c>
      <c r="R225" s="2" t="s">
        <v>1287</v>
      </c>
      <c r="S225" s="4">
        <f>P225/D225</f>
        <v>0</v>
      </c>
      <c r="T225" s="2" t="s">
        <v>1288</v>
      </c>
      <c r="U225" s="2" t="s">
        <v>306</v>
      </c>
      <c r="V225" s="2" t="s">
        <v>1018</v>
      </c>
      <c r="W225" s="2" t="s">
        <v>305</v>
      </c>
      <c r="X225" s="2">
        <f>P225&gt;D225</f>
        <v>0</v>
      </c>
    </row>
    <row r="226" spans="1:24">
      <c r="A226" s="2" t="s">
        <v>1291</v>
      </c>
      <c r="B226" s="2">
        <v>235</v>
      </c>
      <c r="C226" s="2" t="s">
        <v>1299</v>
      </c>
      <c r="D226" s="3">
        <v>26675</v>
      </c>
      <c r="E226" s="3">
        <v>0</v>
      </c>
      <c r="F226" s="3">
        <v>0</v>
      </c>
      <c r="G226" s="3">
        <v>0</v>
      </c>
      <c r="H226" s="3">
        <v>12316.09322974473</v>
      </c>
      <c r="I226" s="3">
        <v>14358.90677025527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f>SUM(E226:O226)</f>
        <v>0</v>
      </c>
      <c r="Q226" s="2" t="s">
        <v>1141</v>
      </c>
      <c r="R226" s="2" t="s">
        <v>1287</v>
      </c>
      <c r="S226" s="4">
        <f>P226/D226</f>
        <v>0</v>
      </c>
      <c r="T226" s="2" t="s">
        <v>1288</v>
      </c>
      <c r="U226" s="2" t="s">
        <v>306</v>
      </c>
      <c r="V226" s="2" t="s">
        <v>1018</v>
      </c>
      <c r="W226" s="2" t="s">
        <v>305</v>
      </c>
      <c r="X226" s="2">
        <f>P226&gt;D226</f>
        <v>0</v>
      </c>
    </row>
    <row r="227" spans="1:24">
      <c r="A227" s="2" t="s">
        <v>1294</v>
      </c>
      <c r="B227" s="2">
        <v>236</v>
      </c>
      <c r="C227" s="2" t="s">
        <v>1300</v>
      </c>
      <c r="D227" s="3">
        <v>7700</v>
      </c>
      <c r="E227" s="3">
        <v>7700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f>SUM(E227:O227)</f>
        <v>0</v>
      </c>
      <c r="Q227" s="2" t="s">
        <v>1141</v>
      </c>
      <c r="R227" s="2" t="s">
        <v>1287</v>
      </c>
      <c r="S227" s="4">
        <f>P227/D227</f>
        <v>0</v>
      </c>
      <c r="T227" s="2" t="s">
        <v>1288</v>
      </c>
      <c r="U227" s="2" t="s">
        <v>306</v>
      </c>
      <c r="V227" s="2" t="s">
        <v>1018</v>
      </c>
      <c r="W227" s="2" t="s">
        <v>305</v>
      </c>
      <c r="X227" s="2">
        <f>P227&gt;D227</f>
        <v>0</v>
      </c>
    </row>
    <row r="228" spans="1:24">
      <c r="A228" s="2" t="s">
        <v>1291</v>
      </c>
      <c r="B228" s="2">
        <v>237</v>
      </c>
      <c r="C228" s="2" t="s">
        <v>1301</v>
      </c>
      <c r="D228" s="3">
        <v>25575</v>
      </c>
      <c r="E228" s="3">
        <v>0</v>
      </c>
      <c r="F228" s="3">
        <v>0</v>
      </c>
      <c r="G228" s="3">
        <v>0</v>
      </c>
      <c r="H228" s="3">
        <v>11808.21309655938</v>
      </c>
      <c r="I228" s="3">
        <v>13766.78690344062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f>SUM(E228:O228)</f>
        <v>0</v>
      </c>
      <c r="Q228" s="2" t="s">
        <v>1141</v>
      </c>
      <c r="R228" s="2" t="s">
        <v>1287</v>
      </c>
      <c r="S228" s="4">
        <f>P228/D228</f>
        <v>0</v>
      </c>
      <c r="T228" s="2" t="s">
        <v>1288</v>
      </c>
      <c r="U228" s="2" t="s">
        <v>306</v>
      </c>
      <c r="V228" s="2" t="s">
        <v>1018</v>
      </c>
      <c r="W228" s="2" t="s">
        <v>305</v>
      </c>
      <c r="X228" s="2">
        <f>P228&gt;D228</f>
        <v>0</v>
      </c>
    </row>
    <row r="229" spans="1:24">
      <c r="A229" s="2" t="s">
        <v>1291</v>
      </c>
      <c r="B229" s="2">
        <v>238</v>
      </c>
      <c r="C229" s="2" t="s">
        <v>1302</v>
      </c>
      <c r="D229" s="3">
        <v>1540</v>
      </c>
      <c r="E229" s="3">
        <v>1540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f>SUM(E229:O229)</f>
        <v>0</v>
      </c>
      <c r="Q229" s="2" t="s">
        <v>1141</v>
      </c>
      <c r="R229" s="2" t="s">
        <v>1287</v>
      </c>
      <c r="S229" s="4">
        <f>P229/D229</f>
        <v>0</v>
      </c>
      <c r="T229" s="2" t="s">
        <v>1288</v>
      </c>
      <c r="U229" s="2" t="s">
        <v>306</v>
      </c>
      <c r="V229" s="2" t="s">
        <v>1018</v>
      </c>
      <c r="W229" s="2" t="s">
        <v>305</v>
      </c>
      <c r="X229" s="2">
        <f>P229&gt;D229</f>
        <v>0</v>
      </c>
    </row>
    <row r="230" spans="1:24">
      <c r="A230" s="2" t="s">
        <v>1291</v>
      </c>
      <c r="B230" s="2">
        <v>239</v>
      </c>
      <c r="C230" s="2" t="s">
        <v>1303</v>
      </c>
      <c r="D230" s="3">
        <v>14300</v>
      </c>
      <c r="E230" s="3">
        <v>0</v>
      </c>
      <c r="F230" s="3">
        <v>0</v>
      </c>
      <c r="G230" s="3">
        <v>0</v>
      </c>
      <c r="H230" s="3">
        <v>6602.441731409545</v>
      </c>
      <c r="I230" s="3">
        <v>7697.558268590455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f>SUM(E230:O230)</f>
        <v>0</v>
      </c>
      <c r="Q230" s="2" t="s">
        <v>1141</v>
      </c>
      <c r="R230" s="2" t="s">
        <v>1287</v>
      </c>
      <c r="S230" s="4">
        <f>P230/D230</f>
        <v>0</v>
      </c>
      <c r="T230" s="2" t="s">
        <v>1288</v>
      </c>
      <c r="U230" s="2" t="s">
        <v>306</v>
      </c>
      <c r="V230" s="2" t="s">
        <v>1018</v>
      </c>
      <c r="W230" s="2" t="s">
        <v>305</v>
      </c>
      <c r="X230" s="2">
        <f>P230&gt;D230</f>
        <v>0</v>
      </c>
    </row>
    <row r="231" spans="1:24">
      <c r="A231" s="2" t="s">
        <v>1304</v>
      </c>
      <c r="B231" s="2">
        <v>240</v>
      </c>
      <c r="C231" s="2" t="s">
        <v>1305</v>
      </c>
      <c r="D231" s="3">
        <v>157465</v>
      </c>
      <c r="E231" s="3">
        <v>15746.5</v>
      </c>
      <c r="F231" s="3">
        <v>0</v>
      </c>
      <c r="G231" s="3">
        <v>0</v>
      </c>
      <c r="H231" s="3">
        <v>73648.24872881356</v>
      </c>
      <c r="I231" s="3">
        <v>62739.12690677966</v>
      </c>
      <c r="J231" s="3">
        <v>5331.124364406773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f>SUM(E231:O231)</f>
        <v>0</v>
      </c>
      <c r="Q231" s="2" t="s">
        <v>1141</v>
      </c>
      <c r="R231" s="2" t="s">
        <v>1287</v>
      </c>
      <c r="S231" s="4">
        <f>P231/D231</f>
        <v>0</v>
      </c>
      <c r="T231" s="2" t="s">
        <v>1288</v>
      </c>
      <c r="U231" s="2" t="s">
        <v>306</v>
      </c>
      <c r="V231" s="2" t="s">
        <v>1018</v>
      </c>
      <c r="W231" s="2" t="s">
        <v>305</v>
      </c>
      <c r="X231" s="2">
        <f>P231&gt;D231</f>
        <v>0</v>
      </c>
    </row>
    <row r="232" spans="1:24">
      <c r="A232" s="2" t="s">
        <v>1124</v>
      </c>
      <c r="B232" s="2">
        <v>241</v>
      </c>
      <c r="C232" s="2" t="s">
        <v>1306</v>
      </c>
      <c r="D232" s="3">
        <v>2000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f>SUM(E232:O232)</f>
        <v>0</v>
      </c>
      <c r="Q232" s="2" t="s">
        <v>989</v>
      </c>
      <c r="R232" s="2" t="s">
        <v>1126</v>
      </c>
      <c r="S232" s="4">
        <f>P232/D232</f>
        <v>0</v>
      </c>
      <c r="T232" s="2" t="s">
        <v>1127</v>
      </c>
      <c r="U232" s="2" t="s">
        <v>227</v>
      </c>
      <c r="V232" s="2" t="s">
        <v>1018</v>
      </c>
      <c r="W232" s="2" t="s">
        <v>309</v>
      </c>
      <c r="X232" s="2">
        <f>P232&gt;D232</f>
        <v>0</v>
      </c>
    </row>
    <row r="233" spans="1:24">
      <c r="A233" s="2" t="s">
        <v>1304</v>
      </c>
      <c r="B233" s="2">
        <v>242</v>
      </c>
      <c r="C233" s="2" t="s">
        <v>1307</v>
      </c>
      <c r="D233" s="3">
        <v>271700</v>
      </c>
      <c r="E233" s="3">
        <v>0</v>
      </c>
      <c r="F233" s="3">
        <v>0</v>
      </c>
      <c r="G233" s="3">
        <v>0</v>
      </c>
      <c r="H233" s="3">
        <v>127077.313559322</v>
      </c>
      <c r="I233" s="3">
        <v>108254.0296610169</v>
      </c>
      <c r="J233" s="3">
        <v>27063.50741525424</v>
      </c>
      <c r="K233" s="3">
        <v>9305.149364406767</v>
      </c>
      <c r="L233" s="3">
        <v>0</v>
      </c>
      <c r="M233" s="3">
        <v>0</v>
      </c>
      <c r="N233" s="3">
        <v>0</v>
      </c>
      <c r="O233" s="3">
        <v>0</v>
      </c>
      <c r="P233" s="3">
        <f>SUM(E233:O233)</f>
        <v>0</v>
      </c>
      <c r="Q233" s="2" t="s">
        <v>1141</v>
      </c>
      <c r="R233" s="2" t="s">
        <v>1287</v>
      </c>
      <c r="S233" s="4">
        <f>P233/D233</f>
        <v>0</v>
      </c>
      <c r="T233" s="2" t="s">
        <v>1288</v>
      </c>
      <c r="U233" s="2" t="s">
        <v>306</v>
      </c>
      <c r="V233" s="2" t="s">
        <v>1018</v>
      </c>
      <c r="W233" s="2" t="s">
        <v>305</v>
      </c>
      <c r="X233" s="2">
        <f>P233&gt;D233</f>
        <v>0</v>
      </c>
    </row>
    <row r="234" spans="1:24">
      <c r="A234" s="2" t="s">
        <v>1304</v>
      </c>
      <c r="B234" s="2">
        <v>243</v>
      </c>
      <c r="C234" s="2" t="s">
        <v>1308</v>
      </c>
      <c r="D234" s="3">
        <v>88000</v>
      </c>
      <c r="E234" s="3">
        <v>0</v>
      </c>
      <c r="F234" s="3">
        <v>0</v>
      </c>
      <c r="G234" s="3">
        <v>0</v>
      </c>
      <c r="H234" s="3">
        <v>41158.64406779661</v>
      </c>
      <c r="I234" s="3">
        <v>35062.03389830508</v>
      </c>
      <c r="J234" s="3">
        <v>8765.508474576271</v>
      </c>
      <c r="K234" s="3">
        <v>3013.813559322036</v>
      </c>
      <c r="L234" s="3">
        <v>0</v>
      </c>
      <c r="M234" s="3">
        <v>0</v>
      </c>
      <c r="N234" s="3">
        <v>0</v>
      </c>
      <c r="O234" s="3">
        <v>0</v>
      </c>
      <c r="P234" s="3">
        <f>SUM(E234:O234)</f>
        <v>0</v>
      </c>
      <c r="Q234" s="2" t="s">
        <v>1141</v>
      </c>
      <c r="R234" s="2" t="s">
        <v>1287</v>
      </c>
      <c r="S234" s="4">
        <f>P234/D234</f>
        <v>0</v>
      </c>
      <c r="T234" s="2" t="s">
        <v>1288</v>
      </c>
      <c r="U234" s="2" t="s">
        <v>306</v>
      </c>
      <c r="V234" s="2" t="s">
        <v>1018</v>
      </c>
      <c r="W234" s="2" t="s">
        <v>305</v>
      </c>
      <c r="X234" s="2">
        <f>P234&gt;D234</f>
        <v>0</v>
      </c>
    </row>
    <row r="235" spans="1:24">
      <c r="A235" s="2" t="s">
        <v>1309</v>
      </c>
      <c r="B235" s="2">
        <v>244</v>
      </c>
      <c r="C235" s="2" t="s">
        <v>1310</v>
      </c>
      <c r="D235" s="3">
        <v>2035</v>
      </c>
      <c r="E235" s="3">
        <v>0</v>
      </c>
      <c r="F235" s="3">
        <v>0</v>
      </c>
      <c r="G235" s="3">
        <v>0</v>
      </c>
      <c r="H235" s="3">
        <v>951.7936440677965</v>
      </c>
      <c r="I235" s="3">
        <v>810.8095338983051</v>
      </c>
      <c r="J235" s="3">
        <v>202.7023834745763</v>
      </c>
      <c r="K235" s="3">
        <v>69.69443855932218</v>
      </c>
      <c r="L235" s="3">
        <v>0</v>
      </c>
      <c r="M235" s="3">
        <v>0</v>
      </c>
      <c r="N235" s="3">
        <v>0</v>
      </c>
      <c r="O235" s="3">
        <v>0</v>
      </c>
      <c r="P235" s="3">
        <f>SUM(E235:O235)</f>
        <v>0</v>
      </c>
      <c r="Q235" s="2" t="s">
        <v>1141</v>
      </c>
      <c r="R235" s="2" t="s">
        <v>1287</v>
      </c>
      <c r="S235" s="4">
        <f>P235/D235</f>
        <v>0</v>
      </c>
      <c r="T235" s="2" t="s">
        <v>1288</v>
      </c>
      <c r="U235" s="2" t="s">
        <v>306</v>
      </c>
      <c r="V235" s="2" t="s">
        <v>1018</v>
      </c>
      <c r="W235" s="2" t="s">
        <v>305</v>
      </c>
      <c r="X235" s="2">
        <f>P235&gt;D235</f>
        <v>0</v>
      </c>
    </row>
    <row r="236" spans="1:24">
      <c r="A236" s="2" t="s">
        <v>1311</v>
      </c>
      <c r="B236" s="2">
        <v>245</v>
      </c>
      <c r="C236" s="2" t="s">
        <v>1312</v>
      </c>
      <c r="D236" s="3">
        <v>19250</v>
      </c>
      <c r="E236" s="3">
        <v>17325</v>
      </c>
      <c r="F236" s="3">
        <v>0</v>
      </c>
      <c r="G236" s="3">
        <v>0</v>
      </c>
      <c r="H236" s="3">
        <v>1925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f>SUM(E236:O236)</f>
        <v>0</v>
      </c>
      <c r="Q236" s="2" t="s">
        <v>1141</v>
      </c>
      <c r="R236" s="2" t="s">
        <v>1287</v>
      </c>
      <c r="S236" s="4">
        <f>P236/D236</f>
        <v>0</v>
      </c>
      <c r="T236" s="2" t="s">
        <v>1288</v>
      </c>
      <c r="U236" s="2" t="s">
        <v>306</v>
      </c>
      <c r="V236" s="2" t="s">
        <v>1018</v>
      </c>
      <c r="W236" s="2" t="s">
        <v>305</v>
      </c>
      <c r="X236" s="2">
        <f>P236&gt;D236</f>
        <v>0</v>
      </c>
    </row>
    <row r="237" spans="1:24">
      <c r="A237" s="2" t="s">
        <v>1311</v>
      </c>
      <c r="B237" s="2">
        <v>246</v>
      </c>
      <c r="C237" s="2" t="s">
        <v>1313</v>
      </c>
      <c r="D237" s="3">
        <v>38500</v>
      </c>
      <c r="E237" s="3">
        <v>34650</v>
      </c>
      <c r="F237" s="3">
        <v>0</v>
      </c>
      <c r="G237" s="3">
        <v>0</v>
      </c>
      <c r="H237" s="3">
        <v>3850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f>SUM(E237:O237)</f>
        <v>0</v>
      </c>
      <c r="Q237" s="2" t="s">
        <v>1141</v>
      </c>
      <c r="R237" s="2" t="s">
        <v>1287</v>
      </c>
      <c r="S237" s="4">
        <f>P237/D237</f>
        <v>0</v>
      </c>
      <c r="T237" s="2" t="s">
        <v>1288</v>
      </c>
      <c r="U237" s="2" t="s">
        <v>306</v>
      </c>
      <c r="V237" s="2" t="s">
        <v>1018</v>
      </c>
      <c r="W237" s="2" t="s">
        <v>305</v>
      </c>
      <c r="X237" s="2">
        <f>P237&gt;D237</f>
        <v>0</v>
      </c>
    </row>
    <row r="238" spans="1:24">
      <c r="A238" s="2" t="s">
        <v>1314</v>
      </c>
      <c r="B238" s="2">
        <v>247</v>
      </c>
      <c r="C238" s="2" t="s">
        <v>1315</v>
      </c>
      <c r="D238" s="3">
        <v>2200</v>
      </c>
      <c r="E238" s="3">
        <v>0</v>
      </c>
      <c r="F238" s="3">
        <v>0</v>
      </c>
      <c r="G238" s="3">
        <v>0</v>
      </c>
      <c r="H238" s="3">
        <v>317.8899082568807</v>
      </c>
      <c r="I238" s="3">
        <v>0</v>
      </c>
      <c r="J238" s="3">
        <v>0</v>
      </c>
      <c r="K238" s="3">
        <v>1882.110091743119</v>
      </c>
      <c r="L238" s="3">
        <v>0</v>
      </c>
      <c r="M238" s="3">
        <v>0</v>
      </c>
      <c r="N238" s="3">
        <v>0</v>
      </c>
      <c r="O238" s="3">
        <v>0</v>
      </c>
      <c r="P238" s="3">
        <f>SUM(E238:O238)</f>
        <v>0</v>
      </c>
      <c r="Q238" s="2" t="s">
        <v>1141</v>
      </c>
      <c r="R238" s="2" t="s">
        <v>1287</v>
      </c>
      <c r="S238" s="4">
        <f>P238/D238</f>
        <v>0</v>
      </c>
      <c r="T238" s="2" t="s">
        <v>1288</v>
      </c>
      <c r="U238" s="2" t="s">
        <v>306</v>
      </c>
      <c r="V238" s="2" t="s">
        <v>1018</v>
      </c>
      <c r="W238" s="2" t="s">
        <v>305</v>
      </c>
      <c r="X238" s="2">
        <f>P238&gt;D238</f>
        <v>0</v>
      </c>
    </row>
    <row r="239" spans="1:24">
      <c r="A239" s="2" t="s">
        <v>1316</v>
      </c>
      <c r="B239" s="2">
        <v>248</v>
      </c>
      <c r="C239" s="2" t="s">
        <v>1317</v>
      </c>
      <c r="D239" s="3">
        <v>110000</v>
      </c>
      <c r="E239" s="3">
        <v>16500</v>
      </c>
      <c r="F239" s="3">
        <v>0</v>
      </c>
      <c r="G239" s="3">
        <v>0</v>
      </c>
      <c r="H239" s="3">
        <v>0</v>
      </c>
      <c r="I239" s="3">
        <v>0</v>
      </c>
      <c r="J239" s="3">
        <v>39947.36842105263</v>
      </c>
      <c r="K239" s="3">
        <v>53070.17543859649</v>
      </c>
      <c r="L239" s="3">
        <v>482.4561403508706</v>
      </c>
      <c r="M239" s="3">
        <v>0</v>
      </c>
      <c r="N239" s="3">
        <v>0</v>
      </c>
      <c r="O239" s="3">
        <v>0</v>
      </c>
      <c r="P239" s="3">
        <f>SUM(E239:O239)</f>
        <v>0</v>
      </c>
      <c r="Q239" s="2" t="s">
        <v>1141</v>
      </c>
      <c r="R239" s="2" t="s">
        <v>1287</v>
      </c>
      <c r="S239" s="4">
        <f>P239/D239</f>
        <v>0</v>
      </c>
      <c r="T239" s="2" t="s">
        <v>1288</v>
      </c>
      <c r="U239" s="2" t="s">
        <v>306</v>
      </c>
      <c r="V239" s="2" t="s">
        <v>1018</v>
      </c>
      <c r="W239" s="2" t="s">
        <v>305</v>
      </c>
      <c r="X239" s="2">
        <f>P239&gt;D239</f>
        <v>0</v>
      </c>
    </row>
    <row r="240" spans="1:24">
      <c r="A240" s="2" t="s">
        <v>1316</v>
      </c>
      <c r="B240" s="2">
        <v>249</v>
      </c>
      <c r="C240" s="2" t="s">
        <v>1318</v>
      </c>
      <c r="D240" s="3">
        <v>49500</v>
      </c>
      <c r="E240" s="3">
        <v>5940</v>
      </c>
      <c r="F240" s="3">
        <v>0</v>
      </c>
      <c r="G240" s="3">
        <v>0</v>
      </c>
      <c r="H240" s="3">
        <v>0</v>
      </c>
      <c r="I240" s="3">
        <v>0</v>
      </c>
      <c r="J240" s="3">
        <v>17976.31578947369</v>
      </c>
      <c r="K240" s="3">
        <v>23881.57894736842</v>
      </c>
      <c r="L240" s="3">
        <v>1702.105263157893</v>
      </c>
      <c r="M240" s="3">
        <v>0</v>
      </c>
      <c r="N240" s="3">
        <v>0</v>
      </c>
      <c r="O240" s="3">
        <v>0</v>
      </c>
      <c r="P240" s="3">
        <f>SUM(E240:O240)</f>
        <v>0</v>
      </c>
      <c r="Q240" s="2" t="s">
        <v>1141</v>
      </c>
      <c r="R240" s="2" t="s">
        <v>1287</v>
      </c>
      <c r="S240" s="4">
        <f>P240/D240</f>
        <v>0</v>
      </c>
      <c r="T240" s="2" t="s">
        <v>1288</v>
      </c>
      <c r="U240" s="2" t="s">
        <v>306</v>
      </c>
      <c r="V240" s="2" t="s">
        <v>1018</v>
      </c>
      <c r="W240" s="2" t="s">
        <v>305</v>
      </c>
      <c r="X240" s="2">
        <f>P240&gt;D240</f>
        <v>0</v>
      </c>
    </row>
    <row r="241" spans="1:24">
      <c r="A241" s="2" t="s">
        <v>1316</v>
      </c>
      <c r="B241" s="2">
        <v>250</v>
      </c>
      <c r="C241" s="2" t="s">
        <v>1319</v>
      </c>
      <c r="D241" s="3">
        <v>11000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3994.736842105263</v>
      </c>
      <c r="K241" s="3">
        <v>5307.017543859649</v>
      </c>
      <c r="L241" s="3">
        <v>1698.245614035088</v>
      </c>
      <c r="M241" s="3">
        <v>0</v>
      </c>
      <c r="N241" s="3">
        <v>0</v>
      </c>
      <c r="O241" s="3">
        <v>0</v>
      </c>
      <c r="P241" s="3">
        <f>SUM(E241:O241)</f>
        <v>0</v>
      </c>
      <c r="Q241" s="2" t="s">
        <v>1141</v>
      </c>
      <c r="R241" s="2" t="s">
        <v>1287</v>
      </c>
      <c r="S241" s="4">
        <f>P241/D241</f>
        <v>0</v>
      </c>
      <c r="T241" s="2" t="s">
        <v>1288</v>
      </c>
      <c r="U241" s="2" t="s">
        <v>306</v>
      </c>
      <c r="V241" s="2" t="s">
        <v>1018</v>
      </c>
      <c r="W241" s="2" t="s">
        <v>305</v>
      </c>
      <c r="X241" s="2">
        <f>P241&gt;D241</f>
        <v>0</v>
      </c>
    </row>
    <row r="242" spans="1:24">
      <c r="A242" s="2" t="s">
        <v>1316</v>
      </c>
      <c r="B242" s="2">
        <v>251</v>
      </c>
      <c r="C242" s="2" t="s">
        <v>1320</v>
      </c>
      <c r="D242" s="3">
        <v>11000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3994.736842105263</v>
      </c>
      <c r="K242" s="3">
        <v>5307.017543859649</v>
      </c>
      <c r="L242" s="3">
        <v>1698.245614035088</v>
      </c>
      <c r="M242" s="3">
        <v>0</v>
      </c>
      <c r="N242" s="3">
        <v>0</v>
      </c>
      <c r="O242" s="3">
        <v>0</v>
      </c>
      <c r="P242" s="3">
        <f>SUM(E242:O242)</f>
        <v>0</v>
      </c>
      <c r="Q242" s="2" t="s">
        <v>1141</v>
      </c>
      <c r="R242" s="2" t="s">
        <v>1287</v>
      </c>
      <c r="S242" s="4">
        <f>P242/D242</f>
        <v>0</v>
      </c>
      <c r="T242" s="2" t="s">
        <v>1288</v>
      </c>
      <c r="U242" s="2" t="s">
        <v>306</v>
      </c>
      <c r="V242" s="2" t="s">
        <v>1018</v>
      </c>
      <c r="W242" s="2" t="s">
        <v>305</v>
      </c>
      <c r="X242" s="2">
        <f>P242&gt;D242</f>
        <v>0</v>
      </c>
    </row>
    <row r="243" spans="1:24">
      <c r="A243" s="2" t="s">
        <v>1124</v>
      </c>
      <c r="B243" s="2">
        <v>252</v>
      </c>
      <c r="C243" s="2" t="s">
        <v>1321</v>
      </c>
      <c r="D243" s="3">
        <v>3000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f>SUM(E243:O243)</f>
        <v>0</v>
      </c>
      <c r="Q243" s="2" t="s">
        <v>989</v>
      </c>
      <c r="R243" s="2" t="s">
        <v>1126</v>
      </c>
      <c r="S243" s="4">
        <f>P243/D243</f>
        <v>0</v>
      </c>
      <c r="T243" s="2" t="s">
        <v>1127</v>
      </c>
      <c r="U243" s="2" t="s">
        <v>227</v>
      </c>
      <c r="V243" s="2" t="s">
        <v>1018</v>
      </c>
      <c r="W243" s="2" t="s">
        <v>309</v>
      </c>
      <c r="X243" s="2">
        <f>P243&gt;D243</f>
        <v>0</v>
      </c>
    </row>
    <row r="244" spans="1:24">
      <c r="A244" s="2" t="s">
        <v>1322</v>
      </c>
      <c r="B244" s="2">
        <v>253</v>
      </c>
      <c r="C244" s="2" t="s">
        <v>1323</v>
      </c>
      <c r="D244" s="3">
        <v>6600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2396.842105263158</v>
      </c>
      <c r="K244" s="3">
        <v>3184.21052631579</v>
      </c>
      <c r="L244" s="3">
        <v>1018.947368421052</v>
      </c>
      <c r="M244" s="3">
        <v>0</v>
      </c>
      <c r="N244" s="3">
        <v>0</v>
      </c>
      <c r="O244" s="3">
        <v>0</v>
      </c>
      <c r="P244" s="3">
        <f>SUM(E244:O244)</f>
        <v>0</v>
      </c>
      <c r="Q244" s="2" t="s">
        <v>1141</v>
      </c>
      <c r="R244" s="2" t="s">
        <v>1287</v>
      </c>
      <c r="S244" s="4">
        <f>P244/D244</f>
        <v>0</v>
      </c>
      <c r="T244" s="2" t="s">
        <v>1288</v>
      </c>
      <c r="U244" s="2" t="s">
        <v>306</v>
      </c>
      <c r="V244" s="2" t="s">
        <v>1018</v>
      </c>
      <c r="W244" s="2" t="s">
        <v>305</v>
      </c>
      <c r="X244" s="2">
        <f>P244&gt;D244</f>
        <v>0</v>
      </c>
    </row>
    <row r="245" spans="1:24">
      <c r="A245" s="2" t="s">
        <v>1324</v>
      </c>
      <c r="B245" s="2">
        <v>254</v>
      </c>
      <c r="C245" s="2" t="s">
        <v>1325</v>
      </c>
      <c r="D245" s="3">
        <v>18150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14520</v>
      </c>
      <c r="M245" s="3">
        <v>3630</v>
      </c>
      <c r="N245" s="3">
        <v>0</v>
      </c>
      <c r="O245" s="3">
        <v>0</v>
      </c>
      <c r="P245" s="3">
        <f>SUM(E245:O245)</f>
        <v>0</v>
      </c>
      <c r="Q245" s="2" t="s">
        <v>1141</v>
      </c>
      <c r="R245" s="2" t="s">
        <v>1287</v>
      </c>
      <c r="S245" s="4">
        <f>P245/D245</f>
        <v>0</v>
      </c>
      <c r="T245" s="2" t="s">
        <v>1288</v>
      </c>
      <c r="U245" s="2" t="s">
        <v>306</v>
      </c>
      <c r="V245" s="2" t="s">
        <v>1018</v>
      </c>
      <c r="W245" s="2" t="s">
        <v>305</v>
      </c>
      <c r="X245" s="2">
        <f>P245&gt;D245</f>
        <v>0</v>
      </c>
    </row>
    <row r="246" spans="1:24">
      <c r="A246" s="2" t="s">
        <v>1324</v>
      </c>
      <c r="B246" s="2">
        <v>255</v>
      </c>
      <c r="C246" s="2" t="s">
        <v>1326</v>
      </c>
      <c r="D246" s="3">
        <v>30250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24200</v>
      </c>
      <c r="M246" s="3">
        <v>6050</v>
      </c>
      <c r="N246" s="3">
        <v>0</v>
      </c>
      <c r="O246" s="3">
        <v>0</v>
      </c>
      <c r="P246" s="3">
        <f>SUM(E246:O246)</f>
        <v>0</v>
      </c>
      <c r="Q246" s="2" t="s">
        <v>1141</v>
      </c>
      <c r="R246" s="2" t="s">
        <v>1287</v>
      </c>
      <c r="S246" s="4">
        <f>P246/D246</f>
        <v>0</v>
      </c>
      <c r="T246" s="2" t="s">
        <v>1288</v>
      </c>
      <c r="U246" s="2" t="s">
        <v>306</v>
      </c>
      <c r="V246" s="2" t="s">
        <v>1018</v>
      </c>
      <c r="W246" s="2" t="s">
        <v>305</v>
      </c>
      <c r="X246" s="2">
        <f>P246&gt;D246</f>
        <v>0</v>
      </c>
    </row>
    <row r="247" spans="1:24">
      <c r="A247" s="2" t="s">
        <v>1324</v>
      </c>
      <c r="B247" s="2">
        <v>256</v>
      </c>
      <c r="C247" s="2" t="s">
        <v>1327</v>
      </c>
      <c r="D247" s="3">
        <v>18150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14520</v>
      </c>
      <c r="M247" s="3">
        <v>3630</v>
      </c>
      <c r="N247" s="3">
        <v>0</v>
      </c>
      <c r="O247" s="3">
        <v>0</v>
      </c>
      <c r="P247" s="3">
        <f>SUM(E247:O247)</f>
        <v>0</v>
      </c>
      <c r="Q247" s="2" t="s">
        <v>1141</v>
      </c>
      <c r="R247" s="2" t="s">
        <v>1287</v>
      </c>
      <c r="S247" s="4">
        <f>P247/D247</f>
        <v>0</v>
      </c>
      <c r="T247" s="2" t="s">
        <v>1288</v>
      </c>
      <c r="U247" s="2" t="s">
        <v>306</v>
      </c>
      <c r="V247" s="2" t="s">
        <v>1018</v>
      </c>
      <c r="W247" s="2" t="s">
        <v>305</v>
      </c>
      <c r="X247" s="2">
        <f>P247&gt;D247</f>
        <v>0</v>
      </c>
    </row>
    <row r="248" spans="1:24">
      <c r="A248" s="2" t="s">
        <v>1328</v>
      </c>
      <c r="B248" s="2">
        <v>257</v>
      </c>
      <c r="C248" s="2" t="s">
        <v>1329</v>
      </c>
      <c r="D248" s="3">
        <v>24638</v>
      </c>
      <c r="E248" s="3">
        <v>0</v>
      </c>
      <c r="F248" s="3">
        <v>0</v>
      </c>
      <c r="G248" s="3">
        <v>12319</v>
      </c>
      <c r="H248" s="3">
        <v>0</v>
      </c>
      <c r="I248" s="3">
        <v>0</v>
      </c>
      <c r="J248" s="3">
        <v>0</v>
      </c>
      <c r="K248" s="3">
        <v>0</v>
      </c>
      <c r="L248" s="3">
        <v>3079.75</v>
      </c>
      <c r="M248" s="3">
        <v>3079.75</v>
      </c>
      <c r="N248" s="3">
        <v>3079.75</v>
      </c>
      <c r="O248" s="3">
        <v>3079.75</v>
      </c>
      <c r="P248" s="3">
        <f>SUM(E248:O248)</f>
        <v>0</v>
      </c>
      <c r="Q248" s="2" t="s">
        <v>1141</v>
      </c>
      <c r="R248" s="2" t="s">
        <v>1330</v>
      </c>
      <c r="S248" s="4">
        <f>P248/D248</f>
        <v>0</v>
      </c>
      <c r="T248" s="2" t="s">
        <v>1107</v>
      </c>
      <c r="U248" s="2" t="s">
        <v>306</v>
      </c>
      <c r="V248" s="2" t="s">
        <v>1018</v>
      </c>
      <c r="W248" s="2" t="s">
        <v>305</v>
      </c>
      <c r="X248" s="2">
        <f>P248&gt;D248</f>
        <v>0</v>
      </c>
    </row>
    <row r="249" spans="1:24">
      <c r="A249" s="2" t="s">
        <v>1328</v>
      </c>
      <c r="B249" s="2">
        <v>258</v>
      </c>
      <c r="C249" s="2" t="s">
        <v>1331</v>
      </c>
      <c r="D249" s="3">
        <v>344925</v>
      </c>
      <c r="E249" s="3">
        <v>172462.5</v>
      </c>
      <c r="F249" s="3">
        <v>0</v>
      </c>
      <c r="G249" s="3">
        <v>86231.25</v>
      </c>
      <c r="H249" s="3">
        <v>0</v>
      </c>
      <c r="I249" s="3">
        <v>0</v>
      </c>
      <c r="J249" s="3">
        <v>0</v>
      </c>
      <c r="K249" s="3">
        <v>0</v>
      </c>
      <c r="L249" s="3">
        <v>21557.8125</v>
      </c>
      <c r="M249" s="3">
        <v>21557.8125</v>
      </c>
      <c r="N249" s="3">
        <v>21557.8125</v>
      </c>
      <c r="O249" s="3">
        <v>21557.8125</v>
      </c>
      <c r="P249" s="3">
        <f>SUM(E249:O249)</f>
        <v>0</v>
      </c>
      <c r="Q249" s="2" t="s">
        <v>1141</v>
      </c>
      <c r="R249" s="2" t="s">
        <v>1330</v>
      </c>
      <c r="S249" s="4">
        <f>P249/D249</f>
        <v>0</v>
      </c>
      <c r="T249" s="2" t="s">
        <v>1107</v>
      </c>
      <c r="U249" s="2" t="s">
        <v>306</v>
      </c>
      <c r="V249" s="2" t="s">
        <v>1018</v>
      </c>
      <c r="W249" s="2" t="s">
        <v>305</v>
      </c>
      <c r="X249" s="2">
        <f>P249&gt;D249</f>
        <v>0</v>
      </c>
    </row>
    <row r="250" spans="1:24">
      <c r="A250" s="2" t="s">
        <v>1328</v>
      </c>
      <c r="B250" s="2">
        <v>259</v>
      </c>
      <c r="C250" s="2" t="s">
        <v>1332</v>
      </c>
      <c r="D250" s="3">
        <v>24638</v>
      </c>
      <c r="E250" s="3">
        <v>0</v>
      </c>
      <c r="F250" s="3">
        <v>0</v>
      </c>
      <c r="G250" s="3">
        <v>12319</v>
      </c>
      <c r="H250" s="3">
        <v>0</v>
      </c>
      <c r="I250" s="3">
        <v>0</v>
      </c>
      <c r="J250" s="3">
        <v>0</v>
      </c>
      <c r="K250" s="3">
        <v>0</v>
      </c>
      <c r="L250" s="3">
        <v>3079.75</v>
      </c>
      <c r="M250" s="3">
        <v>3079.75</v>
      </c>
      <c r="N250" s="3">
        <v>3079.75</v>
      </c>
      <c r="O250" s="3">
        <v>3079.75</v>
      </c>
      <c r="P250" s="3">
        <f>SUM(E250:O250)</f>
        <v>0</v>
      </c>
      <c r="Q250" s="2" t="s">
        <v>1141</v>
      </c>
      <c r="R250" s="2" t="s">
        <v>1330</v>
      </c>
      <c r="S250" s="4">
        <f>P250/D250</f>
        <v>0</v>
      </c>
      <c r="T250" s="2" t="s">
        <v>1107</v>
      </c>
      <c r="U250" s="2" t="s">
        <v>306</v>
      </c>
      <c r="V250" s="2" t="s">
        <v>1018</v>
      </c>
      <c r="W250" s="2" t="s">
        <v>305</v>
      </c>
      <c r="X250" s="2">
        <f>P250&gt;D250</f>
        <v>0</v>
      </c>
    </row>
    <row r="251" spans="1:24">
      <c r="A251" s="2" t="s">
        <v>1328</v>
      </c>
      <c r="B251" s="2">
        <v>260</v>
      </c>
      <c r="C251" s="2" t="s">
        <v>1333</v>
      </c>
      <c r="D251" s="3">
        <v>24638</v>
      </c>
      <c r="E251" s="3">
        <v>0</v>
      </c>
      <c r="F251" s="3">
        <v>0</v>
      </c>
      <c r="G251" s="3">
        <v>12319</v>
      </c>
      <c r="H251" s="3">
        <v>0</v>
      </c>
      <c r="I251" s="3">
        <v>0</v>
      </c>
      <c r="J251" s="3">
        <v>0</v>
      </c>
      <c r="K251" s="3">
        <v>0</v>
      </c>
      <c r="L251" s="3">
        <v>3079.75</v>
      </c>
      <c r="M251" s="3">
        <v>3079.75</v>
      </c>
      <c r="N251" s="3">
        <v>3079.75</v>
      </c>
      <c r="O251" s="3">
        <v>3079.75</v>
      </c>
      <c r="P251" s="3">
        <f>SUM(E251:O251)</f>
        <v>0</v>
      </c>
      <c r="Q251" s="2" t="s">
        <v>1141</v>
      </c>
      <c r="R251" s="2" t="s">
        <v>1330</v>
      </c>
      <c r="S251" s="4">
        <f>P251/D251</f>
        <v>0</v>
      </c>
      <c r="T251" s="2" t="s">
        <v>1107</v>
      </c>
      <c r="U251" s="2" t="s">
        <v>306</v>
      </c>
      <c r="V251" s="2" t="s">
        <v>1018</v>
      </c>
      <c r="W251" s="2" t="s">
        <v>305</v>
      </c>
      <c r="X251" s="2">
        <f>P251&gt;D251</f>
        <v>0</v>
      </c>
    </row>
    <row r="252" spans="1:24">
      <c r="A252" s="2" t="s">
        <v>1334</v>
      </c>
      <c r="B252" s="2">
        <v>261</v>
      </c>
      <c r="C252" s="2" t="s">
        <v>1335</v>
      </c>
      <c r="D252" s="3">
        <v>100000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25000</v>
      </c>
      <c r="M252" s="3">
        <v>25000</v>
      </c>
      <c r="N252" s="3">
        <v>25000</v>
      </c>
      <c r="O252" s="3">
        <v>25000</v>
      </c>
      <c r="P252" s="3">
        <f>SUM(E252:O252)</f>
        <v>0</v>
      </c>
      <c r="Q252" s="2" t="s">
        <v>1141</v>
      </c>
      <c r="R252" s="2" t="s">
        <v>1330</v>
      </c>
      <c r="S252" s="4">
        <f>P252/D252</f>
        <v>0</v>
      </c>
      <c r="T252" s="2" t="s">
        <v>1107</v>
      </c>
      <c r="U252" s="2" t="s">
        <v>306</v>
      </c>
      <c r="V252" s="2" t="s">
        <v>1018</v>
      </c>
      <c r="W252" s="2" t="s">
        <v>305</v>
      </c>
      <c r="X252" s="2">
        <f>P252&gt;D252</f>
        <v>0</v>
      </c>
    </row>
    <row r="253" spans="1:24">
      <c r="A253" s="2" t="s">
        <v>1336</v>
      </c>
      <c r="B253" s="2">
        <v>262</v>
      </c>
      <c r="C253" s="2" t="s">
        <v>1337</v>
      </c>
      <c r="D253" s="3">
        <v>591300</v>
      </c>
      <c r="E253" s="3">
        <v>0</v>
      </c>
      <c r="F253" s="3">
        <v>0</v>
      </c>
      <c r="G253" s="3">
        <v>0</v>
      </c>
      <c r="H253" s="3">
        <v>0</v>
      </c>
      <c r="I253" s="3">
        <v>549064.2857142857</v>
      </c>
      <c r="J253" s="3">
        <v>0</v>
      </c>
      <c r="K253" s="3">
        <v>0</v>
      </c>
      <c r="L253" s="3">
        <v>10558.92857142858</v>
      </c>
      <c r="M253" s="3">
        <v>10558.92857142858</v>
      </c>
      <c r="N253" s="3">
        <v>10558.92857142858</v>
      </c>
      <c r="O253" s="3">
        <v>10558.92857142858</v>
      </c>
      <c r="P253" s="3">
        <f>SUM(E253:O253)</f>
        <v>0</v>
      </c>
      <c r="Q253" s="2" t="s">
        <v>1141</v>
      </c>
      <c r="R253" s="2" t="s">
        <v>1330</v>
      </c>
      <c r="S253" s="4">
        <f>P253/D253</f>
        <v>0</v>
      </c>
      <c r="T253" s="2" t="s">
        <v>1107</v>
      </c>
      <c r="U253" s="2" t="s">
        <v>306</v>
      </c>
      <c r="V253" s="2" t="s">
        <v>1018</v>
      </c>
      <c r="W253" s="2" t="s">
        <v>305</v>
      </c>
      <c r="X253" s="2">
        <f>P253&gt;D253</f>
        <v>0</v>
      </c>
    </row>
    <row r="254" spans="1:24">
      <c r="A254" s="2" t="s">
        <v>1124</v>
      </c>
      <c r="B254" s="2">
        <v>263</v>
      </c>
      <c r="C254" s="2" t="s">
        <v>1338</v>
      </c>
      <c r="D254" s="3">
        <v>5000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f>SUM(E254:O254)</f>
        <v>0</v>
      </c>
      <c r="Q254" s="2" t="s">
        <v>989</v>
      </c>
      <c r="R254" s="2" t="s">
        <v>1126</v>
      </c>
      <c r="S254" s="4">
        <f>P254/D254</f>
        <v>0</v>
      </c>
      <c r="T254" s="2" t="s">
        <v>1127</v>
      </c>
      <c r="U254" s="2" t="s">
        <v>227</v>
      </c>
      <c r="V254" s="2" t="s">
        <v>1018</v>
      </c>
      <c r="W254" s="2" t="s">
        <v>309</v>
      </c>
      <c r="X254" s="2">
        <f>P254&gt;D254</f>
        <v>0</v>
      </c>
    </row>
    <row r="255" spans="1:24">
      <c r="A255" s="2" t="s">
        <v>1339</v>
      </c>
      <c r="B255" s="2">
        <v>264</v>
      </c>
      <c r="C255" s="2" t="s">
        <v>1340</v>
      </c>
      <c r="D255" s="3">
        <v>123188</v>
      </c>
      <c r="E255" s="3">
        <v>43115.8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20018.05</v>
      </c>
      <c r="M255" s="3">
        <v>20018.05</v>
      </c>
      <c r="N255" s="3">
        <v>20018.05</v>
      </c>
      <c r="O255" s="3">
        <v>20018.05</v>
      </c>
      <c r="P255" s="3">
        <f>SUM(E255:O255)</f>
        <v>0</v>
      </c>
      <c r="Q255" s="2" t="s">
        <v>1141</v>
      </c>
      <c r="R255" s="2" t="s">
        <v>1330</v>
      </c>
      <c r="S255" s="4">
        <f>P255/D255</f>
        <v>0</v>
      </c>
      <c r="T255" s="2" t="s">
        <v>1107</v>
      </c>
      <c r="U255" s="2" t="s">
        <v>306</v>
      </c>
      <c r="V255" s="2" t="s">
        <v>1018</v>
      </c>
      <c r="W255" s="2" t="s">
        <v>305</v>
      </c>
      <c r="X255" s="2">
        <f>P255&gt;D255</f>
        <v>0</v>
      </c>
    </row>
    <row r="256" spans="1:24">
      <c r="A256" s="2" t="s">
        <v>1341</v>
      </c>
      <c r="B256" s="2">
        <v>265</v>
      </c>
      <c r="C256" s="2" t="s">
        <v>1342</v>
      </c>
      <c r="D256" s="3">
        <v>162608</v>
      </c>
      <c r="E256" s="3">
        <v>162608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f>SUM(E256:O256)</f>
        <v>0</v>
      </c>
      <c r="Q256" s="2" t="s">
        <v>1141</v>
      </c>
      <c r="R256" s="2" t="s">
        <v>1330</v>
      </c>
      <c r="S256" s="4">
        <f>P256/D256</f>
        <v>0</v>
      </c>
      <c r="T256" s="2" t="s">
        <v>1107</v>
      </c>
      <c r="U256" s="2" t="s">
        <v>306</v>
      </c>
      <c r="V256" s="2" t="s">
        <v>1018</v>
      </c>
      <c r="W256" s="2" t="s">
        <v>305</v>
      </c>
      <c r="X256" s="2">
        <f>P256&gt;D256</f>
        <v>0</v>
      </c>
    </row>
    <row r="257" spans="1:24">
      <c r="A257" s="2" t="s">
        <v>1343</v>
      </c>
      <c r="B257" s="2">
        <v>266</v>
      </c>
      <c r="C257" s="2" t="s">
        <v>1344</v>
      </c>
      <c r="D257" s="3">
        <v>591300</v>
      </c>
      <c r="E257" s="3">
        <v>473040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29565</v>
      </c>
      <c r="M257" s="3">
        <v>29565</v>
      </c>
      <c r="N257" s="3">
        <v>29565</v>
      </c>
      <c r="O257" s="3">
        <v>29565</v>
      </c>
      <c r="P257" s="3">
        <f>SUM(E257:O257)</f>
        <v>0</v>
      </c>
      <c r="Q257" s="2" t="s">
        <v>1141</v>
      </c>
      <c r="R257" s="2" t="s">
        <v>1330</v>
      </c>
      <c r="S257" s="4">
        <f>P257/D257</f>
        <v>0</v>
      </c>
      <c r="T257" s="2" t="s">
        <v>1107</v>
      </c>
      <c r="U257" s="2" t="s">
        <v>306</v>
      </c>
      <c r="V257" s="2" t="s">
        <v>1018</v>
      </c>
      <c r="W257" s="2" t="s">
        <v>305</v>
      </c>
      <c r="X257" s="2">
        <f>P257&gt;D257</f>
        <v>0</v>
      </c>
    </row>
    <row r="258" spans="1:24">
      <c r="A258" s="2" t="s">
        <v>1204</v>
      </c>
      <c r="B258" s="2">
        <v>267</v>
      </c>
      <c r="C258" s="2" t="s">
        <v>1345</v>
      </c>
      <c r="D258" s="3">
        <v>5250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1312.5</v>
      </c>
      <c r="M258" s="3">
        <v>1312.5</v>
      </c>
      <c r="N258" s="3">
        <v>1312.5</v>
      </c>
      <c r="O258" s="3">
        <v>1312.5</v>
      </c>
      <c r="P258" s="3">
        <f>SUM(E258:O258)</f>
        <v>0</v>
      </c>
      <c r="Q258" s="2" t="s">
        <v>1141</v>
      </c>
      <c r="R258" s="2" t="s">
        <v>1330</v>
      </c>
      <c r="S258" s="4">
        <f>P258/D258</f>
        <v>0</v>
      </c>
      <c r="T258" s="2" t="s">
        <v>1107</v>
      </c>
      <c r="U258" s="2" t="s">
        <v>306</v>
      </c>
      <c r="V258" s="2" t="s">
        <v>1018</v>
      </c>
      <c r="W258" s="2" t="s">
        <v>305</v>
      </c>
      <c r="X258" s="2">
        <f>P258&gt;D258</f>
        <v>0</v>
      </c>
    </row>
    <row r="259" spans="1:24">
      <c r="A259" s="2" t="s">
        <v>1343</v>
      </c>
      <c r="B259" s="2">
        <v>268</v>
      </c>
      <c r="C259" s="2" t="s">
        <v>1346</v>
      </c>
      <c r="D259" s="3">
        <v>10500</v>
      </c>
      <c r="E259" s="3">
        <v>10500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f>SUM(E259:O259)</f>
        <v>0</v>
      </c>
      <c r="Q259" s="2" t="s">
        <v>1141</v>
      </c>
      <c r="R259" s="2" t="s">
        <v>1330</v>
      </c>
      <c r="S259" s="4">
        <f>P259/D259</f>
        <v>0</v>
      </c>
      <c r="T259" s="2" t="s">
        <v>1107</v>
      </c>
      <c r="U259" s="2" t="s">
        <v>306</v>
      </c>
      <c r="V259" s="2" t="s">
        <v>1018</v>
      </c>
      <c r="W259" s="2" t="s">
        <v>305</v>
      </c>
      <c r="X259" s="2">
        <f>P259&gt;D259</f>
        <v>0</v>
      </c>
    </row>
    <row r="260" spans="1:24">
      <c r="A260" s="2" t="s">
        <v>1347</v>
      </c>
      <c r="B260" s="2">
        <v>269</v>
      </c>
      <c r="C260" s="2" t="s">
        <v>1348</v>
      </c>
      <c r="D260" s="3">
        <v>78750</v>
      </c>
      <c r="E260" s="3">
        <v>0</v>
      </c>
      <c r="F260" s="3">
        <v>0</v>
      </c>
      <c r="G260" s="3">
        <v>0</v>
      </c>
      <c r="H260" s="3">
        <v>39375</v>
      </c>
      <c r="I260" s="3">
        <v>0</v>
      </c>
      <c r="J260" s="3">
        <v>0</v>
      </c>
      <c r="K260" s="3">
        <v>0</v>
      </c>
      <c r="L260" s="3">
        <v>9843.75</v>
      </c>
      <c r="M260" s="3">
        <v>9843.75</v>
      </c>
      <c r="N260" s="3">
        <v>9843.75</v>
      </c>
      <c r="O260" s="3">
        <v>9843.75</v>
      </c>
      <c r="P260" s="3">
        <f>SUM(E260:O260)</f>
        <v>0</v>
      </c>
      <c r="Q260" s="2" t="s">
        <v>1141</v>
      </c>
      <c r="R260" s="2" t="s">
        <v>1330</v>
      </c>
      <c r="S260" s="4">
        <f>P260/D260</f>
        <v>0</v>
      </c>
      <c r="T260" s="2" t="s">
        <v>1107</v>
      </c>
      <c r="U260" s="2" t="s">
        <v>306</v>
      </c>
      <c r="V260" s="2" t="s">
        <v>1018</v>
      </c>
      <c r="W260" s="2" t="s">
        <v>305</v>
      </c>
      <c r="X260" s="2">
        <f>P260&gt;D260</f>
        <v>0</v>
      </c>
    </row>
    <row r="261" spans="1:24">
      <c r="A261" s="2" t="s">
        <v>1349</v>
      </c>
      <c r="B261" s="2">
        <v>270</v>
      </c>
      <c r="C261" s="2" t="s">
        <v>1350</v>
      </c>
      <c r="D261" s="3">
        <v>472500</v>
      </c>
      <c r="E261" s="3">
        <v>472500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f>SUM(E261:O261)</f>
        <v>0</v>
      </c>
      <c r="Q261" s="2" t="s">
        <v>1141</v>
      </c>
      <c r="R261" s="2" t="s">
        <v>1330</v>
      </c>
      <c r="S261" s="4">
        <f>P261/D261</f>
        <v>0</v>
      </c>
      <c r="T261" s="2" t="s">
        <v>1107</v>
      </c>
      <c r="U261" s="2" t="s">
        <v>306</v>
      </c>
      <c r="V261" s="2" t="s">
        <v>1018</v>
      </c>
      <c r="W261" s="2" t="s">
        <v>305</v>
      </c>
      <c r="X261" s="2">
        <f>P261&gt;D261</f>
        <v>0</v>
      </c>
    </row>
    <row r="262" spans="1:24">
      <c r="A262" s="2" t="s">
        <v>1351</v>
      </c>
      <c r="B262" s="2">
        <v>271</v>
      </c>
      <c r="C262" s="2" t="s">
        <v>1352</v>
      </c>
      <c r="D262" s="3">
        <v>78750</v>
      </c>
      <c r="E262" s="3">
        <v>0</v>
      </c>
      <c r="F262" s="3">
        <v>0</v>
      </c>
      <c r="G262" s="3">
        <v>0</v>
      </c>
      <c r="H262" s="3">
        <v>73125</v>
      </c>
      <c r="I262" s="3">
        <v>0</v>
      </c>
      <c r="J262" s="3">
        <v>0</v>
      </c>
      <c r="K262" s="3">
        <v>0</v>
      </c>
      <c r="L262" s="3">
        <v>1406.25</v>
      </c>
      <c r="M262" s="3">
        <v>1406.25</v>
      </c>
      <c r="N262" s="3">
        <v>1406.25</v>
      </c>
      <c r="O262" s="3">
        <v>1406.25</v>
      </c>
      <c r="P262" s="3">
        <f>SUM(E262:O262)</f>
        <v>0</v>
      </c>
      <c r="Q262" s="2" t="s">
        <v>1141</v>
      </c>
      <c r="R262" s="2" t="s">
        <v>1330</v>
      </c>
      <c r="S262" s="4">
        <f>P262/D262</f>
        <v>0</v>
      </c>
      <c r="T262" s="2" t="s">
        <v>1107</v>
      </c>
      <c r="U262" s="2" t="s">
        <v>306</v>
      </c>
      <c r="V262" s="2" t="s">
        <v>1018</v>
      </c>
      <c r="W262" s="2" t="s">
        <v>305</v>
      </c>
      <c r="X262" s="2">
        <f>P262&gt;D262</f>
        <v>0</v>
      </c>
    </row>
    <row r="263" spans="1:24">
      <c r="A263" s="2" t="s">
        <v>1353</v>
      </c>
      <c r="B263" s="2">
        <v>272</v>
      </c>
      <c r="C263" s="2" t="s">
        <v>1354</v>
      </c>
      <c r="D263" s="3">
        <v>78750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19687.5</v>
      </c>
      <c r="M263" s="3">
        <v>19687.5</v>
      </c>
      <c r="N263" s="3">
        <v>19687.5</v>
      </c>
      <c r="O263" s="3">
        <v>19687.5</v>
      </c>
      <c r="P263" s="3">
        <f>SUM(E263:O263)</f>
        <v>0</v>
      </c>
      <c r="Q263" s="2" t="s">
        <v>1141</v>
      </c>
      <c r="R263" s="2" t="s">
        <v>1330</v>
      </c>
      <c r="S263" s="4">
        <f>P263/D263</f>
        <v>0</v>
      </c>
      <c r="T263" s="2" t="s">
        <v>1107</v>
      </c>
      <c r="U263" s="2" t="s">
        <v>306</v>
      </c>
      <c r="V263" s="2" t="s">
        <v>1018</v>
      </c>
      <c r="W263" s="2" t="s">
        <v>305</v>
      </c>
      <c r="X263" s="2">
        <f>P263&gt;D263</f>
        <v>0</v>
      </c>
    </row>
    <row r="264" spans="1:24">
      <c r="A264" s="2" t="s">
        <v>1355</v>
      </c>
      <c r="B264" s="2">
        <v>273</v>
      </c>
      <c r="C264" s="2" t="s">
        <v>1356</v>
      </c>
      <c r="D264" s="3">
        <v>11550</v>
      </c>
      <c r="E264" s="3">
        <v>5775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1443.75</v>
      </c>
      <c r="M264" s="3">
        <v>1443.75</v>
      </c>
      <c r="N264" s="3">
        <v>1443.75</v>
      </c>
      <c r="O264" s="3">
        <v>1443.75</v>
      </c>
      <c r="P264" s="3">
        <f>SUM(E264:O264)</f>
        <v>0</v>
      </c>
      <c r="Q264" s="2" t="s">
        <v>1141</v>
      </c>
      <c r="R264" s="2" t="s">
        <v>1330</v>
      </c>
      <c r="S264" s="4">
        <f>P264/D264</f>
        <v>0</v>
      </c>
      <c r="T264" s="2" t="s">
        <v>1107</v>
      </c>
      <c r="U264" s="2" t="s">
        <v>306</v>
      </c>
      <c r="V264" s="2" t="s">
        <v>1018</v>
      </c>
      <c r="W264" s="2" t="s">
        <v>305</v>
      </c>
      <c r="X264" s="2">
        <f>P264&gt;D264</f>
        <v>0</v>
      </c>
    </row>
    <row r="265" spans="1:24">
      <c r="A265" s="2" t="s">
        <v>1124</v>
      </c>
      <c r="B265" s="2">
        <v>274</v>
      </c>
      <c r="C265" s="2" t="s">
        <v>1357</v>
      </c>
      <c r="D265" s="3">
        <v>5000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f>SUM(E265:O265)</f>
        <v>0</v>
      </c>
      <c r="Q265" s="2" t="s">
        <v>989</v>
      </c>
      <c r="R265" s="2" t="s">
        <v>1126</v>
      </c>
      <c r="S265" s="4">
        <f>P265/D265</f>
        <v>0</v>
      </c>
      <c r="T265" s="2" t="s">
        <v>1127</v>
      </c>
      <c r="U265" s="2" t="s">
        <v>227</v>
      </c>
      <c r="V265" s="2" t="s">
        <v>1018</v>
      </c>
      <c r="W265" s="2" t="s">
        <v>309</v>
      </c>
      <c r="X265" s="2">
        <f>P265&gt;D265</f>
        <v>0</v>
      </c>
    </row>
    <row r="266" spans="1:24">
      <c r="A266" s="2" t="s">
        <v>1358</v>
      </c>
      <c r="B266" s="2">
        <v>275</v>
      </c>
      <c r="C266" s="2" t="s">
        <v>1359</v>
      </c>
      <c r="D266" s="3">
        <v>82125</v>
      </c>
      <c r="E266" s="3">
        <v>41062.5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10265.625</v>
      </c>
      <c r="M266" s="3">
        <v>10265.625</v>
      </c>
      <c r="N266" s="3">
        <v>10265.625</v>
      </c>
      <c r="O266" s="3">
        <v>10265.625</v>
      </c>
      <c r="P266" s="3">
        <f>SUM(E266:O266)</f>
        <v>0</v>
      </c>
      <c r="Q266" s="2" t="s">
        <v>1141</v>
      </c>
      <c r="R266" s="2" t="s">
        <v>1330</v>
      </c>
      <c r="S266" s="4">
        <f>P266/D266</f>
        <v>0</v>
      </c>
      <c r="T266" s="2" t="s">
        <v>1107</v>
      </c>
      <c r="U266" s="2" t="s">
        <v>306</v>
      </c>
      <c r="V266" s="2" t="s">
        <v>1018</v>
      </c>
      <c r="W266" s="2" t="s">
        <v>305</v>
      </c>
      <c r="X266" s="2">
        <f>P266&gt;D266</f>
        <v>0</v>
      </c>
    </row>
    <row r="267" spans="1:24">
      <c r="A267" s="2" t="s">
        <v>1358</v>
      </c>
      <c r="B267" s="2">
        <v>276</v>
      </c>
      <c r="C267" s="2" t="s">
        <v>1360</v>
      </c>
      <c r="D267" s="3">
        <v>82125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20531.25</v>
      </c>
      <c r="M267" s="3">
        <v>20531.25</v>
      </c>
      <c r="N267" s="3">
        <v>20531.25</v>
      </c>
      <c r="O267" s="3">
        <v>20531.25</v>
      </c>
      <c r="P267" s="3">
        <f>SUM(E267:O267)</f>
        <v>0</v>
      </c>
      <c r="Q267" s="2" t="s">
        <v>1141</v>
      </c>
      <c r="R267" s="2" t="s">
        <v>1330</v>
      </c>
      <c r="S267" s="4">
        <f>P267/D267</f>
        <v>0</v>
      </c>
      <c r="T267" s="2" t="s">
        <v>1107</v>
      </c>
      <c r="U267" s="2" t="s">
        <v>306</v>
      </c>
      <c r="V267" s="2" t="s">
        <v>1018</v>
      </c>
      <c r="W267" s="2" t="s">
        <v>305</v>
      </c>
      <c r="X267" s="2">
        <f>P267&gt;D267</f>
        <v>0</v>
      </c>
    </row>
    <row r="268" spans="1:24">
      <c r="A268" s="2" t="s">
        <v>1358</v>
      </c>
      <c r="B268" s="2">
        <v>277</v>
      </c>
      <c r="C268" s="2" t="s">
        <v>1361</v>
      </c>
      <c r="D268" s="3">
        <v>5475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1368.75</v>
      </c>
      <c r="M268" s="3">
        <v>1368.75</v>
      </c>
      <c r="N268" s="3">
        <v>1368.75</v>
      </c>
      <c r="O268" s="3">
        <v>1368.75</v>
      </c>
      <c r="P268" s="3">
        <f>SUM(E268:O268)</f>
        <v>0</v>
      </c>
      <c r="Q268" s="2" t="s">
        <v>1141</v>
      </c>
      <c r="R268" s="2" t="s">
        <v>1330</v>
      </c>
      <c r="S268" s="4">
        <f>P268/D268</f>
        <v>0</v>
      </c>
      <c r="T268" s="2" t="s">
        <v>1107</v>
      </c>
      <c r="U268" s="2" t="s">
        <v>306</v>
      </c>
      <c r="V268" s="2" t="s">
        <v>1018</v>
      </c>
      <c r="W268" s="2" t="s">
        <v>305</v>
      </c>
      <c r="X268" s="2">
        <f>P268&gt;D268</f>
        <v>0</v>
      </c>
    </row>
    <row r="269" spans="1:24">
      <c r="A269" s="2" t="s">
        <v>1362</v>
      </c>
      <c r="B269" s="2">
        <v>278</v>
      </c>
      <c r="C269" s="2" t="s">
        <v>1363</v>
      </c>
      <c r="D269" s="3">
        <v>21900</v>
      </c>
      <c r="E269" s="3">
        <v>10950</v>
      </c>
      <c r="F269" s="3">
        <v>0</v>
      </c>
      <c r="G269" s="3">
        <v>0</v>
      </c>
      <c r="H269" s="3">
        <v>0</v>
      </c>
      <c r="I269" s="3">
        <v>9385.714285714284</v>
      </c>
      <c r="J269" s="3">
        <v>0</v>
      </c>
      <c r="K269" s="3">
        <v>0</v>
      </c>
      <c r="L269" s="3">
        <v>391.0714285714294</v>
      </c>
      <c r="M269" s="3">
        <v>391.0714285714294</v>
      </c>
      <c r="N269" s="3">
        <v>391.0714285714294</v>
      </c>
      <c r="O269" s="3">
        <v>391.0714285714294</v>
      </c>
      <c r="P269" s="3">
        <f>SUM(E269:O269)</f>
        <v>0</v>
      </c>
      <c r="Q269" s="2" t="s">
        <v>1141</v>
      </c>
      <c r="R269" s="2" t="s">
        <v>1330</v>
      </c>
      <c r="S269" s="4">
        <f>P269/D269</f>
        <v>0</v>
      </c>
      <c r="T269" s="2" t="s">
        <v>1107</v>
      </c>
      <c r="U269" s="2" t="s">
        <v>306</v>
      </c>
      <c r="V269" s="2" t="s">
        <v>1018</v>
      </c>
      <c r="W269" s="2" t="s">
        <v>305</v>
      </c>
      <c r="X269" s="2">
        <f>P269&gt;D269</f>
        <v>0</v>
      </c>
    </row>
    <row r="270" spans="1:24">
      <c r="A270" s="2" t="s">
        <v>1364</v>
      </c>
      <c r="B270" s="2">
        <v>279</v>
      </c>
      <c r="C270" s="2" t="s">
        <v>1365</v>
      </c>
      <c r="D270" s="3">
        <v>63510</v>
      </c>
      <c r="E270" s="3">
        <v>0</v>
      </c>
      <c r="F270" s="3">
        <v>0</v>
      </c>
      <c r="G270" s="3">
        <v>54437.14285714286</v>
      </c>
      <c r="H270" s="3">
        <v>0</v>
      </c>
      <c r="I270" s="3">
        <v>0</v>
      </c>
      <c r="J270" s="3">
        <v>0</v>
      </c>
      <c r="K270" s="3">
        <v>0</v>
      </c>
      <c r="L270" s="3">
        <v>2268.214285714286</v>
      </c>
      <c r="M270" s="3">
        <v>2268.214285714286</v>
      </c>
      <c r="N270" s="3">
        <v>2268.214285714286</v>
      </c>
      <c r="O270" s="3">
        <v>2268.214285714286</v>
      </c>
      <c r="P270" s="3">
        <f>SUM(E270:O270)</f>
        <v>0</v>
      </c>
      <c r="Q270" s="2" t="s">
        <v>1141</v>
      </c>
      <c r="R270" s="2" t="s">
        <v>1330</v>
      </c>
      <c r="S270" s="4">
        <f>P270/D270</f>
        <v>0</v>
      </c>
      <c r="T270" s="2" t="s">
        <v>1107</v>
      </c>
      <c r="U270" s="2" t="s">
        <v>306</v>
      </c>
      <c r="V270" s="2" t="s">
        <v>1018</v>
      </c>
      <c r="W270" s="2" t="s">
        <v>305</v>
      </c>
      <c r="X270" s="2">
        <f>P270&gt;D270</f>
        <v>0</v>
      </c>
    </row>
    <row r="271" spans="1:24">
      <c r="A271" s="2" t="s">
        <v>1366</v>
      </c>
      <c r="B271" s="2">
        <v>280</v>
      </c>
      <c r="C271" s="2" t="s">
        <v>977</v>
      </c>
      <c r="D271" s="3">
        <v>54750</v>
      </c>
      <c r="E271" s="3">
        <v>54750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f>SUM(E271:O271)</f>
        <v>0</v>
      </c>
      <c r="Q271" s="2" t="s">
        <v>1141</v>
      </c>
      <c r="R271" s="2" t="s">
        <v>1330</v>
      </c>
      <c r="S271" s="4">
        <f>P271/D271</f>
        <v>0</v>
      </c>
      <c r="T271" s="2" t="s">
        <v>1107</v>
      </c>
      <c r="U271" s="2" t="s">
        <v>306</v>
      </c>
      <c r="V271" s="2" t="s">
        <v>1018</v>
      </c>
      <c r="W271" s="2" t="s">
        <v>305</v>
      </c>
      <c r="X271" s="2">
        <f>P271&gt;D271</f>
        <v>0</v>
      </c>
    </row>
    <row r="272" spans="1:24">
      <c r="A272" s="2" t="s">
        <v>1367</v>
      </c>
      <c r="B272" s="2">
        <v>281</v>
      </c>
      <c r="C272" s="2" t="s">
        <v>1104</v>
      </c>
      <c r="D272" s="3">
        <v>10950</v>
      </c>
      <c r="E272" s="3">
        <v>0</v>
      </c>
      <c r="F272" s="3">
        <v>0</v>
      </c>
      <c r="G272" s="3">
        <v>5475</v>
      </c>
      <c r="H272" s="3">
        <v>0</v>
      </c>
      <c r="I272" s="3">
        <v>0</v>
      </c>
      <c r="J272" s="3">
        <v>0</v>
      </c>
      <c r="K272" s="3">
        <v>0</v>
      </c>
      <c r="L272" s="3">
        <v>1368.75</v>
      </c>
      <c r="M272" s="3">
        <v>1368.75</v>
      </c>
      <c r="N272" s="3">
        <v>1368.75</v>
      </c>
      <c r="O272" s="3">
        <v>1368.75</v>
      </c>
      <c r="P272" s="3">
        <f>SUM(E272:O272)</f>
        <v>0</v>
      </c>
      <c r="Q272" s="2" t="s">
        <v>1141</v>
      </c>
      <c r="R272" s="2" t="s">
        <v>1330</v>
      </c>
      <c r="S272" s="4">
        <f>P272/D272</f>
        <v>0</v>
      </c>
      <c r="T272" s="2" t="s">
        <v>1107</v>
      </c>
      <c r="U272" s="2" t="s">
        <v>306</v>
      </c>
      <c r="V272" s="2" t="s">
        <v>1018</v>
      </c>
      <c r="W272" s="2" t="s">
        <v>305</v>
      </c>
      <c r="X272" s="2">
        <f>P272&gt;D272</f>
        <v>0</v>
      </c>
    </row>
    <row r="273" spans="1:24">
      <c r="A273" s="2" t="s">
        <v>1368</v>
      </c>
      <c r="B273" s="2">
        <v>282</v>
      </c>
      <c r="C273" s="2" t="s">
        <v>1109</v>
      </c>
      <c r="D273" s="3">
        <v>49275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12318.75</v>
      </c>
      <c r="M273" s="3">
        <v>12318.75</v>
      </c>
      <c r="N273" s="3">
        <v>12318.75</v>
      </c>
      <c r="O273" s="3">
        <v>12318.75</v>
      </c>
      <c r="P273" s="3">
        <f>SUM(E273:O273)</f>
        <v>0</v>
      </c>
      <c r="Q273" s="2" t="s">
        <v>1141</v>
      </c>
      <c r="R273" s="2" t="s">
        <v>1330</v>
      </c>
      <c r="S273" s="4">
        <f>P273/D273</f>
        <v>0</v>
      </c>
      <c r="T273" s="2" t="s">
        <v>1107</v>
      </c>
      <c r="U273" s="2" t="s">
        <v>306</v>
      </c>
      <c r="V273" s="2" t="s">
        <v>1018</v>
      </c>
      <c r="W273" s="2" t="s">
        <v>305</v>
      </c>
      <c r="X273" s="2">
        <f>P273&gt;D273</f>
        <v>0</v>
      </c>
    </row>
    <row r="274" spans="1:24">
      <c r="A274" s="2" t="s">
        <v>1369</v>
      </c>
      <c r="B274" s="2">
        <v>283</v>
      </c>
      <c r="C274" s="2" t="s">
        <v>1111</v>
      </c>
      <c r="D274" s="3">
        <v>591300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147825</v>
      </c>
      <c r="M274" s="3">
        <v>147825</v>
      </c>
      <c r="N274" s="3">
        <v>147825</v>
      </c>
      <c r="O274" s="3">
        <v>147825</v>
      </c>
      <c r="P274" s="3">
        <f>SUM(E274:O274)</f>
        <v>0</v>
      </c>
      <c r="Q274" s="2" t="s">
        <v>1141</v>
      </c>
      <c r="R274" s="2" t="s">
        <v>1330</v>
      </c>
      <c r="S274" s="4">
        <f>P274/D274</f>
        <v>0</v>
      </c>
      <c r="T274" s="2" t="s">
        <v>1107</v>
      </c>
      <c r="U274" s="2" t="s">
        <v>306</v>
      </c>
      <c r="V274" s="2" t="s">
        <v>1018</v>
      </c>
      <c r="W274" s="2" t="s">
        <v>305</v>
      </c>
      <c r="X274" s="2">
        <f>P274&gt;D274</f>
        <v>0</v>
      </c>
    </row>
    <row r="275" spans="1:24">
      <c r="A275" s="2" t="s">
        <v>1369</v>
      </c>
      <c r="B275" s="2">
        <v>284</v>
      </c>
      <c r="C275" s="2" t="s">
        <v>1112</v>
      </c>
      <c r="D275" s="3">
        <v>49275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12318.75</v>
      </c>
      <c r="M275" s="3">
        <v>12318.75</v>
      </c>
      <c r="N275" s="3">
        <v>12318.75</v>
      </c>
      <c r="O275" s="3">
        <v>12318.75</v>
      </c>
      <c r="P275" s="3">
        <f>SUM(E275:O275)</f>
        <v>0</v>
      </c>
      <c r="Q275" s="2" t="s">
        <v>1141</v>
      </c>
      <c r="R275" s="2" t="s">
        <v>1330</v>
      </c>
      <c r="S275" s="4">
        <f>P275/D275</f>
        <v>0</v>
      </c>
      <c r="T275" s="2" t="s">
        <v>1107</v>
      </c>
      <c r="U275" s="2" t="s">
        <v>306</v>
      </c>
      <c r="V275" s="2" t="s">
        <v>1018</v>
      </c>
      <c r="W275" s="2" t="s">
        <v>305</v>
      </c>
      <c r="X275" s="2">
        <f>P275&gt;D275</f>
        <v>0</v>
      </c>
    </row>
    <row r="276" spans="1:24">
      <c r="A276" s="2" t="s">
        <v>1124</v>
      </c>
      <c r="B276" s="2">
        <v>285</v>
      </c>
      <c r="C276" s="2" t="s">
        <v>1370</v>
      </c>
      <c r="D276" s="3">
        <v>6000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f>SUM(E276:O276)</f>
        <v>0</v>
      </c>
      <c r="Q276" s="2" t="s">
        <v>989</v>
      </c>
      <c r="R276" s="2" t="s">
        <v>1126</v>
      </c>
      <c r="S276" s="4">
        <f>P276/D276</f>
        <v>0</v>
      </c>
      <c r="T276" s="2" t="s">
        <v>1127</v>
      </c>
      <c r="U276" s="2" t="s">
        <v>227</v>
      </c>
      <c r="V276" s="2" t="s">
        <v>1018</v>
      </c>
      <c r="W276" s="2" t="s">
        <v>309</v>
      </c>
      <c r="X276" s="2">
        <f>P276&gt;D276</f>
        <v>0</v>
      </c>
    </row>
    <row r="277" spans="1:24">
      <c r="A277" s="2" t="s">
        <v>1371</v>
      </c>
      <c r="B277" s="2">
        <v>286</v>
      </c>
      <c r="C277" s="2" t="s">
        <v>1114</v>
      </c>
      <c r="D277" s="3">
        <v>49275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12318.75</v>
      </c>
      <c r="M277" s="3">
        <v>12318.75</v>
      </c>
      <c r="N277" s="3">
        <v>12318.75</v>
      </c>
      <c r="O277" s="3">
        <v>12318.75</v>
      </c>
      <c r="P277" s="3">
        <f>SUM(E277:O277)</f>
        <v>0</v>
      </c>
      <c r="Q277" s="2" t="s">
        <v>1141</v>
      </c>
      <c r="R277" s="2" t="s">
        <v>1330</v>
      </c>
      <c r="S277" s="4">
        <f>P277/D277</f>
        <v>0</v>
      </c>
      <c r="T277" s="2" t="s">
        <v>1107</v>
      </c>
      <c r="U277" s="2" t="s">
        <v>306</v>
      </c>
      <c r="V277" s="2" t="s">
        <v>1018</v>
      </c>
      <c r="W277" s="2" t="s">
        <v>305</v>
      </c>
      <c r="X277" s="2">
        <f>P277&gt;D277</f>
        <v>0</v>
      </c>
    </row>
    <row r="278" spans="1:24">
      <c r="A278" s="2" t="s">
        <v>1372</v>
      </c>
      <c r="B278" s="2">
        <v>287</v>
      </c>
      <c r="C278" s="2" t="s">
        <v>1116</v>
      </c>
      <c r="D278" s="3">
        <v>54750</v>
      </c>
      <c r="E278" s="3">
        <v>35587.5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4790.625</v>
      </c>
      <c r="M278" s="3">
        <v>4790.625</v>
      </c>
      <c r="N278" s="3">
        <v>4790.625</v>
      </c>
      <c r="O278" s="3">
        <v>4790.625</v>
      </c>
      <c r="P278" s="3">
        <f>SUM(E278:O278)</f>
        <v>0</v>
      </c>
      <c r="Q278" s="2" t="s">
        <v>1141</v>
      </c>
      <c r="R278" s="2" t="s">
        <v>1330</v>
      </c>
      <c r="S278" s="4">
        <f>P278/D278</f>
        <v>0</v>
      </c>
      <c r="T278" s="2" t="s">
        <v>1107</v>
      </c>
      <c r="U278" s="2" t="s">
        <v>306</v>
      </c>
      <c r="V278" s="2" t="s">
        <v>1018</v>
      </c>
      <c r="W278" s="2" t="s">
        <v>305</v>
      </c>
      <c r="X278" s="2">
        <f>P278&gt;D278</f>
        <v>0</v>
      </c>
    </row>
    <row r="279" spans="1:24">
      <c r="A279" s="2" t="s">
        <v>1339</v>
      </c>
      <c r="B279" s="2">
        <v>288</v>
      </c>
      <c r="C279" s="2" t="s">
        <v>1118</v>
      </c>
      <c r="D279" s="3">
        <v>32850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8212.5</v>
      </c>
      <c r="M279" s="3">
        <v>8212.5</v>
      </c>
      <c r="N279" s="3">
        <v>8212.5</v>
      </c>
      <c r="O279" s="3">
        <v>8212.5</v>
      </c>
      <c r="P279" s="3">
        <f>SUM(E279:O279)</f>
        <v>0</v>
      </c>
      <c r="Q279" s="2" t="s">
        <v>1141</v>
      </c>
      <c r="R279" s="2" t="s">
        <v>1373</v>
      </c>
      <c r="S279" s="4">
        <f>P279/D279</f>
        <v>0</v>
      </c>
      <c r="T279" s="2" t="s">
        <v>1107</v>
      </c>
      <c r="U279" s="2" t="s">
        <v>306</v>
      </c>
      <c r="V279" s="2" t="s">
        <v>1018</v>
      </c>
      <c r="W279" s="2" t="s">
        <v>305</v>
      </c>
      <c r="X279" s="2">
        <f>P279&gt;D279</f>
        <v>0</v>
      </c>
    </row>
    <row r="280" spans="1:24">
      <c r="A280" s="2" t="s">
        <v>1374</v>
      </c>
      <c r="B280" s="2">
        <v>289</v>
      </c>
      <c r="C280" s="2" t="s">
        <v>1121</v>
      </c>
      <c r="D280" s="3">
        <v>32850</v>
      </c>
      <c r="E280" s="3">
        <v>0</v>
      </c>
      <c r="F280" s="3">
        <v>16425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4106.25</v>
      </c>
      <c r="M280" s="3">
        <v>4106.25</v>
      </c>
      <c r="N280" s="3">
        <v>4106.25</v>
      </c>
      <c r="O280" s="3">
        <v>4106.25</v>
      </c>
      <c r="P280" s="3">
        <f>SUM(E280:O280)</f>
        <v>0</v>
      </c>
      <c r="Q280" s="2" t="s">
        <v>1141</v>
      </c>
      <c r="R280" s="2" t="s">
        <v>1373</v>
      </c>
      <c r="S280" s="4">
        <f>P280/D280</f>
        <v>0</v>
      </c>
      <c r="T280" s="2" t="s">
        <v>1107</v>
      </c>
      <c r="U280" s="2" t="s">
        <v>306</v>
      </c>
      <c r="V280" s="2" t="s">
        <v>1018</v>
      </c>
      <c r="W280" s="2" t="s">
        <v>305</v>
      </c>
      <c r="X280" s="2">
        <f>P280&gt;D280</f>
        <v>0</v>
      </c>
    </row>
    <row r="281" spans="1:24">
      <c r="A281" s="2" t="s">
        <v>1374</v>
      </c>
      <c r="B281" s="2">
        <v>290</v>
      </c>
      <c r="C281" s="2" t="s">
        <v>1122</v>
      </c>
      <c r="D281" s="3">
        <v>53655</v>
      </c>
      <c r="E281" s="3">
        <v>26827.5</v>
      </c>
      <c r="F281" s="3">
        <v>13413.75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3353.4375</v>
      </c>
      <c r="M281" s="3">
        <v>3353.4375</v>
      </c>
      <c r="N281" s="3">
        <v>3353.4375</v>
      </c>
      <c r="O281" s="3">
        <v>3353.4375</v>
      </c>
      <c r="P281" s="3">
        <f>SUM(E281:O281)</f>
        <v>0</v>
      </c>
      <c r="Q281" s="2" t="s">
        <v>1141</v>
      </c>
      <c r="R281" s="2" t="s">
        <v>1373</v>
      </c>
      <c r="S281" s="4">
        <f>P281/D281</f>
        <v>0</v>
      </c>
      <c r="T281" s="2" t="s">
        <v>1107</v>
      </c>
      <c r="U281" s="2" t="s">
        <v>306</v>
      </c>
      <c r="V281" s="2" t="s">
        <v>1018</v>
      </c>
      <c r="W281" s="2" t="s">
        <v>305</v>
      </c>
      <c r="X281" s="2">
        <f>P281&gt;D281</f>
        <v>0</v>
      </c>
    </row>
    <row r="282" spans="1:24">
      <c r="A282" s="2" t="s">
        <v>1374</v>
      </c>
      <c r="B282" s="2">
        <v>291</v>
      </c>
      <c r="C282" s="2" t="s">
        <v>1123</v>
      </c>
      <c r="D282" s="3">
        <v>2738</v>
      </c>
      <c r="E282" s="3">
        <v>0</v>
      </c>
      <c r="F282" s="3">
        <v>1369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342.25</v>
      </c>
      <c r="M282" s="3">
        <v>342.25</v>
      </c>
      <c r="N282" s="3">
        <v>342.25</v>
      </c>
      <c r="O282" s="3">
        <v>342.25</v>
      </c>
      <c r="P282" s="3">
        <f>SUM(E282:O282)</f>
        <v>0</v>
      </c>
      <c r="Q282" s="2" t="s">
        <v>1141</v>
      </c>
      <c r="R282" s="2" t="s">
        <v>1373</v>
      </c>
      <c r="S282" s="4">
        <f>P282/D282</f>
        <v>0</v>
      </c>
      <c r="T282" s="2" t="s">
        <v>1107</v>
      </c>
      <c r="U282" s="2" t="s">
        <v>306</v>
      </c>
      <c r="V282" s="2" t="s">
        <v>1018</v>
      </c>
      <c r="W282" s="2" t="s">
        <v>305</v>
      </c>
      <c r="X282" s="2">
        <f>P282&gt;D282</f>
        <v>0</v>
      </c>
    </row>
    <row r="283" spans="1:24">
      <c r="A283" s="2" t="s">
        <v>1375</v>
      </c>
      <c r="B283" s="2">
        <v>292</v>
      </c>
      <c r="C283" s="2" t="s">
        <v>1129</v>
      </c>
      <c r="D283" s="3">
        <v>2738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684.5</v>
      </c>
      <c r="M283" s="3">
        <v>684.5</v>
      </c>
      <c r="N283" s="3">
        <v>684.5</v>
      </c>
      <c r="O283" s="3">
        <v>684.5</v>
      </c>
      <c r="P283" s="3">
        <f>SUM(E283:O283)</f>
        <v>0</v>
      </c>
      <c r="Q283" s="2" t="s">
        <v>1141</v>
      </c>
      <c r="R283" s="2" t="s">
        <v>1373</v>
      </c>
      <c r="S283" s="4">
        <f>P283/D283</f>
        <v>0</v>
      </c>
      <c r="T283" s="2" t="s">
        <v>1107</v>
      </c>
      <c r="U283" s="2" t="s">
        <v>306</v>
      </c>
      <c r="V283" s="2" t="s">
        <v>1018</v>
      </c>
      <c r="W283" s="2" t="s">
        <v>305</v>
      </c>
      <c r="X283" s="2">
        <f>P283&gt;D283</f>
        <v>0</v>
      </c>
    </row>
    <row r="284" spans="1:24">
      <c r="A284" s="2" t="s">
        <v>1376</v>
      </c>
      <c r="B284" s="2">
        <v>293</v>
      </c>
      <c r="C284" s="2" t="s">
        <v>1377</v>
      </c>
      <c r="D284" s="3">
        <v>42812</v>
      </c>
      <c r="E284" s="3">
        <v>42812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f>SUM(E284:O284)</f>
        <v>0</v>
      </c>
      <c r="Q284" s="2" t="s">
        <v>1141</v>
      </c>
      <c r="R284" s="2" t="s">
        <v>1378</v>
      </c>
      <c r="S284" s="4">
        <f>P284/D284</f>
        <v>0</v>
      </c>
      <c r="T284" s="2" t="s">
        <v>1007</v>
      </c>
      <c r="U284" s="2" t="s">
        <v>306</v>
      </c>
      <c r="V284" s="2" t="s">
        <v>1133</v>
      </c>
      <c r="W284" s="2" t="s">
        <v>305</v>
      </c>
      <c r="X284" s="2">
        <f>P284&gt;D284</f>
        <v>0</v>
      </c>
    </row>
    <row r="285" spans="1:24">
      <c r="A285" s="2" t="s">
        <v>1379</v>
      </c>
      <c r="B285" s="2">
        <v>294</v>
      </c>
      <c r="C285" s="2" t="s">
        <v>1380</v>
      </c>
      <c r="D285" s="3">
        <v>18057</v>
      </c>
      <c r="E285" s="3">
        <v>18057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f>SUM(E285:O285)</f>
        <v>0</v>
      </c>
      <c r="Q285" s="2" t="s">
        <v>1141</v>
      </c>
      <c r="R285" s="2" t="s">
        <v>1378</v>
      </c>
      <c r="S285" s="4">
        <f>P285/D285</f>
        <v>0</v>
      </c>
      <c r="T285" s="2" t="s">
        <v>1007</v>
      </c>
      <c r="U285" s="2" t="s">
        <v>306</v>
      </c>
      <c r="V285" s="2" t="s">
        <v>1133</v>
      </c>
      <c r="W285" s="2" t="s">
        <v>305</v>
      </c>
      <c r="X285" s="2">
        <f>P285&gt;D285</f>
        <v>0</v>
      </c>
    </row>
    <row r="286" spans="1:24">
      <c r="A286" s="2" t="s">
        <v>1376</v>
      </c>
      <c r="B286" s="2">
        <v>295</v>
      </c>
      <c r="C286" s="2" t="s">
        <v>1381</v>
      </c>
      <c r="D286" s="3">
        <v>42088</v>
      </c>
      <c r="E286" s="3">
        <v>42088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f>SUM(E286:O286)</f>
        <v>0</v>
      </c>
      <c r="Q286" s="2" t="s">
        <v>1141</v>
      </c>
      <c r="R286" s="2" t="s">
        <v>1378</v>
      </c>
      <c r="S286" s="4">
        <f>P286/D286</f>
        <v>0</v>
      </c>
      <c r="T286" s="2" t="s">
        <v>1007</v>
      </c>
      <c r="U286" s="2" t="s">
        <v>306</v>
      </c>
      <c r="V286" s="2" t="s">
        <v>1133</v>
      </c>
      <c r="W286" s="2" t="s">
        <v>305</v>
      </c>
      <c r="X286" s="2">
        <f>P286&gt;D286</f>
        <v>0</v>
      </c>
    </row>
    <row r="287" spans="1:24">
      <c r="A287" s="2" t="s">
        <v>1124</v>
      </c>
      <c r="B287" s="2">
        <v>296</v>
      </c>
      <c r="C287" s="2" t="s">
        <v>1382</v>
      </c>
      <c r="D287" s="3">
        <v>2000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f>SUM(E287:O287)</f>
        <v>0</v>
      </c>
      <c r="Q287" s="2" t="s">
        <v>989</v>
      </c>
      <c r="R287" s="2" t="s">
        <v>1126</v>
      </c>
      <c r="S287" s="4">
        <f>P287/D287</f>
        <v>0</v>
      </c>
      <c r="T287" s="2" t="s">
        <v>1127</v>
      </c>
      <c r="U287" s="2" t="s">
        <v>227</v>
      </c>
      <c r="V287" s="2" t="s">
        <v>1018</v>
      </c>
      <c r="W287" s="2" t="s">
        <v>309</v>
      </c>
      <c r="X287" s="2">
        <f>P287&gt;D287</f>
        <v>0</v>
      </c>
    </row>
    <row r="288" spans="1:24">
      <c r="A288" s="2" t="s">
        <v>1376</v>
      </c>
      <c r="B288" s="2">
        <v>297</v>
      </c>
      <c r="C288" s="2" t="s">
        <v>1383</v>
      </c>
      <c r="D288" s="3">
        <v>27148</v>
      </c>
      <c r="E288" s="3">
        <v>27148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f>SUM(E288:O288)</f>
        <v>0</v>
      </c>
      <c r="Q288" s="2" t="s">
        <v>1141</v>
      </c>
      <c r="R288" s="2" t="s">
        <v>1378</v>
      </c>
      <c r="S288" s="4">
        <f>P288/D288</f>
        <v>0</v>
      </c>
      <c r="T288" s="2" t="s">
        <v>1007</v>
      </c>
      <c r="U288" s="2" t="s">
        <v>306</v>
      </c>
      <c r="V288" s="2" t="s">
        <v>1133</v>
      </c>
      <c r="W288" s="2" t="s">
        <v>305</v>
      </c>
      <c r="X288" s="2">
        <f>P288&gt;D288</f>
        <v>0</v>
      </c>
    </row>
    <row r="289" spans="1:24">
      <c r="A289" s="2" t="s">
        <v>1376</v>
      </c>
      <c r="B289" s="2">
        <v>298</v>
      </c>
      <c r="C289" s="2" t="s">
        <v>1384</v>
      </c>
      <c r="D289" s="3">
        <v>34172</v>
      </c>
      <c r="E289" s="3">
        <v>34172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f>SUM(E289:O289)</f>
        <v>0</v>
      </c>
      <c r="Q289" s="2" t="s">
        <v>1141</v>
      </c>
      <c r="R289" s="2" t="s">
        <v>1378</v>
      </c>
      <c r="S289" s="4">
        <f>P289/D289</f>
        <v>0</v>
      </c>
      <c r="T289" s="2" t="s">
        <v>1007</v>
      </c>
      <c r="U289" s="2" t="s">
        <v>306</v>
      </c>
      <c r="V289" s="2" t="s">
        <v>1133</v>
      </c>
      <c r="W289" s="2" t="s">
        <v>305</v>
      </c>
      <c r="X289" s="2">
        <f>P289&gt;D289</f>
        <v>0</v>
      </c>
    </row>
    <row r="290" spans="1:24">
      <c r="A290" s="2" t="s">
        <v>1385</v>
      </c>
      <c r="B290" s="2">
        <v>299</v>
      </c>
      <c r="C290" s="2" t="s">
        <v>1386</v>
      </c>
      <c r="D290" s="3">
        <v>71660</v>
      </c>
      <c r="E290" s="3">
        <v>71660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f>SUM(E290:O290)</f>
        <v>0</v>
      </c>
      <c r="Q290" s="2" t="s">
        <v>1387</v>
      </c>
      <c r="R290" s="2" t="s">
        <v>1388</v>
      </c>
      <c r="S290" s="4">
        <f>P290/D290</f>
        <v>0</v>
      </c>
      <c r="T290" s="2" t="s">
        <v>1007</v>
      </c>
      <c r="U290" s="2" t="s">
        <v>216</v>
      </c>
      <c r="V290" s="2" t="s">
        <v>1389</v>
      </c>
      <c r="W290" s="2" t="s">
        <v>322</v>
      </c>
      <c r="X290" s="2">
        <f>P290&gt;D290</f>
        <v>0</v>
      </c>
    </row>
    <row r="291" spans="1:24">
      <c r="A291" s="2" t="s">
        <v>1385</v>
      </c>
      <c r="B291" s="2">
        <v>300</v>
      </c>
      <c r="C291" s="2" t="s">
        <v>1390</v>
      </c>
      <c r="D291" s="3">
        <v>31100</v>
      </c>
      <c r="E291" s="3">
        <v>31100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f>SUM(E291:O291)</f>
        <v>0</v>
      </c>
      <c r="Q291" s="2" t="s">
        <v>1387</v>
      </c>
      <c r="R291" s="2" t="s">
        <v>1388</v>
      </c>
      <c r="S291" s="4">
        <f>P291/D291</f>
        <v>0</v>
      </c>
      <c r="T291" s="2" t="s">
        <v>1007</v>
      </c>
      <c r="U291" s="2" t="s">
        <v>216</v>
      </c>
      <c r="V291" s="2" t="s">
        <v>1389</v>
      </c>
      <c r="W291" s="2" t="s">
        <v>322</v>
      </c>
      <c r="X291" s="2">
        <f>P291&gt;D291</f>
        <v>0</v>
      </c>
    </row>
    <row r="292" spans="1:24">
      <c r="A292" s="2" t="s">
        <v>1385</v>
      </c>
      <c r="B292" s="2">
        <v>301</v>
      </c>
      <c r="C292" s="2" t="s">
        <v>1391</v>
      </c>
      <c r="D292" s="3">
        <v>22950</v>
      </c>
      <c r="E292" s="3">
        <v>22950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f>SUM(E292:O292)</f>
        <v>0</v>
      </c>
      <c r="Q292" s="2" t="s">
        <v>1387</v>
      </c>
      <c r="R292" s="2" t="s">
        <v>1388</v>
      </c>
      <c r="S292" s="4">
        <f>P292/D292</f>
        <v>0</v>
      </c>
      <c r="T292" s="2" t="s">
        <v>1007</v>
      </c>
      <c r="U292" s="2" t="s">
        <v>216</v>
      </c>
      <c r="V292" s="2" t="s">
        <v>1389</v>
      </c>
      <c r="W292" s="2" t="s">
        <v>322</v>
      </c>
      <c r="X292" s="2">
        <f>P292&gt;D292</f>
        <v>0</v>
      </c>
    </row>
    <row r="293" spans="1:24">
      <c r="A293" s="2" t="s">
        <v>1385</v>
      </c>
      <c r="B293" s="2">
        <v>302</v>
      </c>
      <c r="C293" s="2" t="s">
        <v>1392</v>
      </c>
      <c r="D293" s="3">
        <v>48300</v>
      </c>
      <c r="E293" s="3">
        <v>48300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f>SUM(E293:O293)</f>
        <v>0</v>
      </c>
      <c r="Q293" s="2" t="s">
        <v>1387</v>
      </c>
      <c r="R293" s="2" t="s">
        <v>1388</v>
      </c>
      <c r="S293" s="4">
        <f>P293/D293</f>
        <v>0</v>
      </c>
      <c r="T293" s="2" t="s">
        <v>1007</v>
      </c>
      <c r="U293" s="2" t="s">
        <v>216</v>
      </c>
      <c r="V293" s="2" t="s">
        <v>1389</v>
      </c>
      <c r="W293" s="2" t="s">
        <v>322</v>
      </c>
      <c r="X293" s="2">
        <f>P293&gt;D293</f>
        <v>0</v>
      </c>
    </row>
    <row r="294" spans="1:24">
      <c r="A294" s="2" t="s">
        <v>1385</v>
      </c>
      <c r="B294" s="2">
        <v>303</v>
      </c>
      <c r="C294" s="2" t="s">
        <v>1393</v>
      </c>
      <c r="D294" s="3">
        <v>42735</v>
      </c>
      <c r="E294" s="3">
        <v>42735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f>SUM(E294:O294)</f>
        <v>0</v>
      </c>
      <c r="Q294" s="2" t="s">
        <v>1387</v>
      </c>
      <c r="R294" s="2" t="s">
        <v>1388</v>
      </c>
      <c r="S294" s="4">
        <f>P294/D294</f>
        <v>0</v>
      </c>
      <c r="T294" s="2" t="s">
        <v>1007</v>
      </c>
      <c r="U294" s="2" t="s">
        <v>216</v>
      </c>
      <c r="V294" s="2" t="s">
        <v>1389</v>
      </c>
      <c r="W294" s="2" t="s">
        <v>322</v>
      </c>
      <c r="X294" s="2">
        <f>P294&gt;D294</f>
        <v>0</v>
      </c>
    </row>
    <row r="295" spans="1:24">
      <c r="A295" s="2" t="s">
        <v>1394</v>
      </c>
      <c r="B295" s="2">
        <v>304</v>
      </c>
      <c r="C295" s="2" t="s">
        <v>1395</v>
      </c>
      <c r="D295" s="3">
        <v>29979</v>
      </c>
      <c r="E295" s="3">
        <v>4496.85</v>
      </c>
      <c r="F295" s="3">
        <v>0</v>
      </c>
      <c r="G295" s="3">
        <v>0</v>
      </c>
      <c r="H295" s="3">
        <v>0</v>
      </c>
      <c r="I295" s="3">
        <v>8494.050000000001</v>
      </c>
      <c r="J295" s="3">
        <v>8494.050000000001</v>
      </c>
      <c r="K295" s="3">
        <v>8494.050000000001</v>
      </c>
      <c r="L295" s="3">
        <v>0</v>
      </c>
      <c r="M295" s="3">
        <v>0</v>
      </c>
      <c r="N295" s="3">
        <v>0</v>
      </c>
      <c r="O295" s="3">
        <v>0</v>
      </c>
      <c r="P295" s="3">
        <f>SUM(E295:O295)</f>
        <v>0</v>
      </c>
      <c r="Q295" s="2" t="s">
        <v>1387</v>
      </c>
      <c r="R295" s="2" t="s">
        <v>1388</v>
      </c>
      <c r="S295" s="4">
        <f>P295/D295</f>
        <v>0</v>
      </c>
      <c r="T295" s="2" t="s">
        <v>1007</v>
      </c>
      <c r="U295" s="2" t="s">
        <v>216</v>
      </c>
      <c r="V295" s="2" t="s">
        <v>1389</v>
      </c>
      <c r="W295" s="2" t="s">
        <v>322</v>
      </c>
      <c r="X295" s="2">
        <f>P295&gt;D295</f>
        <v>0</v>
      </c>
    </row>
    <row r="296" spans="1:24">
      <c r="A296" s="2" t="s">
        <v>1396</v>
      </c>
      <c r="B296" s="2">
        <v>305</v>
      </c>
      <c r="C296" s="2" t="s">
        <v>1397</v>
      </c>
      <c r="D296" s="3">
        <v>23500</v>
      </c>
      <c r="E296" s="3">
        <v>23500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f>SUM(E296:O296)</f>
        <v>0</v>
      </c>
      <c r="Q296" s="2" t="s">
        <v>1387</v>
      </c>
      <c r="R296" s="2" t="s">
        <v>1388</v>
      </c>
      <c r="S296" s="4">
        <f>P296/D296</f>
        <v>0</v>
      </c>
      <c r="T296" s="2" t="s">
        <v>1007</v>
      </c>
      <c r="U296" s="2" t="s">
        <v>216</v>
      </c>
      <c r="V296" s="2" t="s">
        <v>1389</v>
      </c>
      <c r="W296" s="2" t="s">
        <v>322</v>
      </c>
      <c r="X296" s="2">
        <f>P296&gt;D296</f>
        <v>0</v>
      </c>
    </row>
    <row r="297" spans="1:24">
      <c r="A297" s="2" t="s">
        <v>1396</v>
      </c>
      <c r="B297" s="2">
        <v>306</v>
      </c>
      <c r="C297" s="2" t="s">
        <v>1398</v>
      </c>
      <c r="D297" s="3">
        <v>18750</v>
      </c>
      <c r="E297" s="3">
        <v>18750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f>SUM(E297:O297)</f>
        <v>0</v>
      </c>
      <c r="Q297" s="2" t="s">
        <v>1387</v>
      </c>
      <c r="R297" s="2" t="s">
        <v>1388</v>
      </c>
      <c r="S297" s="4">
        <f>P297/D297</f>
        <v>0</v>
      </c>
      <c r="T297" s="2" t="s">
        <v>1007</v>
      </c>
      <c r="U297" s="2" t="s">
        <v>216</v>
      </c>
      <c r="V297" s="2" t="s">
        <v>1389</v>
      </c>
      <c r="W297" s="2" t="s">
        <v>322</v>
      </c>
      <c r="X297" s="2">
        <f>P297&gt;D297</f>
        <v>0</v>
      </c>
    </row>
    <row r="298" spans="1:24">
      <c r="A298" s="2" t="s">
        <v>1124</v>
      </c>
      <c r="B298" s="2">
        <v>307</v>
      </c>
      <c r="C298" s="2" t="s">
        <v>1399</v>
      </c>
      <c r="D298" s="3">
        <v>2000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f>SUM(E298:O298)</f>
        <v>0</v>
      </c>
      <c r="Q298" s="2" t="s">
        <v>989</v>
      </c>
      <c r="R298" s="2" t="s">
        <v>1126</v>
      </c>
      <c r="S298" s="4">
        <f>P298/D298</f>
        <v>0</v>
      </c>
      <c r="T298" s="2" t="s">
        <v>1127</v>
      </c>
      <c r="U298" s="2" t="s">
        <v>227</v>
      </c>
      <c r="V298" s="2" t="s">
        <v>1018</v>
      </c>
      <c r="W298" s="2" t="s">
        <v>309</v>
      </c>
      <c r="X298" s="2">
        <f>P298&gt;D298</f>
        <v>0</v>
      </c>
    </row>
    <row r="299" spans="1:24">
      <c r="A299" s="2" t="s">
        <v>1400</v>
      </c>
      <c r="B299" s="2">
        <v>308</v>
      </c>
      <c r="C299" s="2" t="s">
        <v>1401</v>
      </c>
      <c r="D299" s="3">
        <v>181360</v>
      </c>
      <c r="E299" s="3">
        <v>181360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f>SUM(E299:O299)</f>
        <v>0</v>
      </c>
      <c r="Q299" s="2" t="s">
        <v>1387</v>
      </c>
      <c r="R299" s="2" t="s">
        <v>1388</v>
      </c>
      <c r="S299" s="4">
        <f>P299/D299</f>
        <v>0</v>
      </c>
      <c r="T299" s="2" t="s">
        <v>1007</v>
      </c>
      <c r="U299" s="2" t="s">
        <v>216</v>
      </c>
      <c r="V299" s="2" t="s">
        <v>1389</v>
      </c>
      <c r="W299" s="2" t="s">
        <v>322</v>
      </c>
      <c r="X299" s="2">
        <f>P299&gt;D299</f>
        <v>0</v>
      </c>
    </row>
    <row r="300" spans="1:24">
      <c r="A300" s="2" t="s">
        <v>1396</v>
      </c>
      <c r="B300" s="2">
        <v>309</v>
      </c>
      <c r="C300" s="2" t="s">
        <v>1402</v>
      </c>
      <c r="D300" s="3">
        <v>40100</v>
      </c>
      <c r="E300" s="3">
        <v>40100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f>SUM(E300:O300)</f>
        <v>0</v>
      </c>
      <c r="Q300" s="2" t="s">
        <v>1387</v>
      </c>
      <c r="R300" s="2" t="s">
        <v>1388</v>
      </c>
      <c r="S300" s="4">
        <f>P300/D300</f>
        <v>0</v>
      </c>
      <c r="T300" s="2" t="s">
        <v>1007</v>
      </c>
      <c r="U300" s="2" t="s">
        <v>216</v>
      </c>
      <c r="V300" s="2" t="s">
        <v>1389</v>
      </c>
      <c r="W300" s="2" t="s">
        <v>322</v>
      </c>
      <c r="X300" s="2">
        <f>P300&gt;D300</f>
        <v>0</v>
      </c>
    </row>
    <row r="301" spans="1:24">
      <c r="A301" s="2" t="s">
        <v>1396</v>
      </c>
      <c r="B301" s="2">
        <v>310</v>
      </c>
      <c r="C301" s="2" t="s">
        <v>1403</v>
      </c>
      <c r="D301" s="3">
        <v>151850</v>
      </c>
      <c r="E301" s="3">
        <v>151850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f>SUM(E301:O301)</f>
        <v>0</v>
      </c>
      <c r="Q301" s="2" t="s">
        <v>1387</v>
      </c>
      <c r="R301" s="2" t="s">
        <v>1388</v>
      </c>
      <c r="S301" s="4">
        <f>P301/D301</f>
        <v>0</v>
      </c>
      <c r="T301" s="2" t="s">
        <v>1007</v>
      </c>
      <c r="U301" s="2" t="s">
        <v>216</v>
      </c>
      <c r="V301" s="2" t="s">
        <v>1389</v>
      </c>
      <c r="W301" s="2" t="s">
        <v>322</v>
      </c>
      <c r="X301" s="2">
        <f>P301&gt;D301</f>
        <v>0</v>
      </c>
    </row>
    <row r="302" spans="1:24">
      <c r="A302" s="2" t="s">
        <v>1404</v>
      </c>
      <c r="B302" s="2">
        <v>311</v>
      </c>
      <c r="C302" s="2" t="s">
        <v>1405</v>
      </c>
      <c r="D302" s="3">
        <v>55661</v>
      </c>
      <c r="E302" s="3">
        <v>55661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f>SUM(E302:O302)</f>
        <v>0</v>
      </c>
      <c r="Q302" s="2" t="s">
        <v>1387</v>
      </c>
      <c r="R302" s="2" t="s">
        <v>1406</v>
      </c>
      <c r="S302" s="4">
        <f>P302/D302</f>
        <v>0</v>
      </c>
      <c r="T302" s="2" t="s">
        <v>1007</v>
      </c>
      <c r="U302" s="2" t="s">
        <v>216</v>
      </c>
      <c r="V302" s="2" t="s">
        <v>1389</v>
      </c>
      <c r="W302" s="2" t="s">
        <v>322</v>
      </c>
      <c r="X302" s="2">
        <f>P302&gt;D302</f>
        <v>0</v>
      </c>
    </row>
    <row r="303" spans="1:24">
      <c r="A303" s="2" t="s">
        <v>1407</v>
      </c>
      <c r="B303" s="2">
        <v>312</v>
      </c>
      <c r="C303" s="2" t="s">
        <v>1408</v>
      </c>
      <c r="D303" s="3">
        <v>5947</v>
      </c>
      <c r="E303" s="3">
        <v>0</v>
      </c>
      <c r="F303" s="3">
        <v>0</v>
      </c>
      <c r="G303" s="3">
        <v>2973.5</v>
      </c>
      <c r="H303" s="3">
        <v>2973.5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f>SUM(E303:O303)</f>
        <v>0</v>
      </c>
      <c r="Q303" s="2" t="s">
        <v>1387</v>
      </c>
      <c r="R303" s="2" t="s">
        <v>1406</v>
      </c>
      <c r="S303" s="4">
        <f>P303/D303</f>
        <v>0</v>
      </c>
      <c r="T303" s="2" t="s">
        <v>1007</v>
      </c>
      <c r="U303" s="2" t="s">
        <v>216</v>
      </c>
      <c r="V303" s="2" t="s">
        <v>1389</v>
      </c>
      <c r="W303" s="2" t="s">
        <v>322</v>
      </c>
      <c r="X303" s="2">
        <f>P303&gt;D303</f>
        <v>0</v>
      </c>
    </row>
    <row r="304" spans="1:24">
      <c r="A304" s="2" t="s">
        <v>1409</v>
      </c>
      <c r="B304" s="2">
        <v>313</v>
      </c>
      <c r="C304" s="2" t="s">
        <v>1410</v>
      </c>
      <c r="D304" s="3">
        <v>40284</v>
      </c>
      <c r="E304" s="3">
        <v>40284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f>SUM(E304:O304)</f>
        <v>0</v>
      </c>
      <c r="Q304" s="2" t="s">
        <v>1387</v>
      </c>
      <c r="R304" s="2" t="s">
        <v>1406</v>
      </c>
      <c r="S304" s="4">
        <f>P304/D304</f>
        <v>0</v>
      </c>
      <c r="T304" s="2" t="s">
        <v>1007</v>
      </c>
      <c r="U304" s="2" t="s">
        <v>216</v>
      </c>
      <c r="V304" s="2" t="s">
        <v>1411</v>
      </c>
      <c r="W304" s="2" t="s">
        <v>343</v>
      </c>
      <c r="X304" s="2">
        <f>P304&gt;D304</f>
        <v>0</v>
      </c>
    </row>
    <row r="305" spans="1:24">
      <c r="A305" s="2" t="s">
        <v>1412</v>
      </c>
      <c r="B305" s="2">
        <v>314</v>
      </c>
      <c r="C305" s="2" t="s">
        <v>1413</v>
      </c>
      <c r="D305" s="3">
        <v>25224</v>
      </c>
      <c r="E305" s="3">
        <v>25224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f>SUM(E305:O305)</f>
        <v>0</v>
      </c>
      <c r="Q305" s="2" t="s">
        <v>1387</v>
      </c>
      <c r="R305" s="2" t="s">
        <v>1406</v>
      </c>
      <c r="S305" s="4">
        <f>P305/D305</f>
        <v>0</v>
      </c>
      <c r="T305" s="2" t="s">
        <v>1007</v>
      </c>
      <c r="U305" s="2" t="s">
        <v>216</v>
      </c>
      <c r="V305" s="2" t="s">
        <v>1389</v>
      </c>
      <c r="W305" s="2" t="s">
        <v>322</v>
      </c>
      <c r="X305" s="2">
        <f>P305&gt;D305</f>
        <v>0</v>
      </c>
    </row>
    <row r="306" spans="1:24">
      <c r="A306" s="2" t="s">
        <v>1407</v>
      </c>
      <c r="B306" s="2">
        <v>315</v>
      </c>
      <c r="C306" s="2" t="s">
        <v>1414</v>
      </c>
      <c r="D306" s="3">
        <v>24647</v>
      </c>
      <c r="E306" s="3">
        <v>6161.75</v>
      </c>
      <c r="F306" s="3">
        <v>0</v>
      </c>
      <c r="G306" s="3">
        <v>0</v>
      </c>
      <c r="H306" s="3">
        <v>0</v>
      </c>
      <c r="I306" s="3">
        <v>6161.75</v>
      </c>
      <c r="J306" s="3">
        <v>6161.75</v>
      </c>
      <c r="K306" s="3">
        <v>6161.75</v>
      </c>
      <c r="L306" s="3">
        <v>0</v>
      </c>
      <c r="M306" s="3">
        <v>0</v>
      </c>
      <c r="N306" s="3">
        <v>0</v>
      </c>
      <c r="O306" s="3">
        <v>0</v>
      </c>
      <c r="P306" s="3">
        <f>SUM(E306:O306)</f>
        <v>0</v>
      </c>
      <c r="Q306" s="2" t="s">
        <v>1387</v>
      </c>
      <c r="R306" s="2" t="s">
        <v>1415</v>
      </c>
      <c r="S306" s="4">
        <f>P306/D306</f>
        <v>0</v>
      </c>
      <c r="T306" s="2" t="s">
        <v>1007</v>
      </c>
      <c r="U306" s="2" t="s">
        <v>216</v>
      </c>
      <c r="V306" s="2" t="s">
        <v>1389</v>
      </c>
      <c r="W306" s="2" t="s">
        <v>322</v>
      </c>
      <c r="X306" s="2">
        <f>P306&gt;D306</f>
        <v>0</v>
      </c>
    </row>
    <row r="307" spans="1:24">
      <c r="A307" s="2" t="s">
        <v>1416</v>
      </c>
      <c r="B307" s="2">
        <v>316</v>
      </c>
      <c r="C307" s="2" t="s">
        <v>1417</v>
      </c>
      <c r="D307" s="3">
        <v>22000</v>
      </c>
      <c r="E307" s="3">
        <v>22000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f>SUM(E307:O307)</f>
        <v>0</v>
      </c>
      <c r="Q307" s="2" t="s">
        <v>1387</v>
      </c>
      <c r="R307" s="2" t="s">
        <v>1415</v>
      </c>
      <c r="S307" s="4">
        <f>P307/D307</f>
        <v>0</v>
      </c>
      <c r="T307" s="2" t="s">
        <v>1007</v>
      </c>
      <c r="U307" s="2" t="s">
        <v>216</v>
      </c>
      <c r="V307" s="2" t="s">
        <v>1389</v>
      </c>
      <c r="W307" s="2" t="s">
        <v>322</v>
      </c>
      <c r="X307" s="2">
        <f>P307&gt;D307</f>
        <v>0</v>
      </c>
    </row>
    <row r="308" spans="1:24">
      <c r="A308" s="2" t="s">
        <v>1416</v>
      </c>
      <c r="B308" s="2">
        <v>317</v>
      </c>
      <c r="C308" s="2" t="s">
        <v>1418</v>
      </c>
      <c r="D308" s="3">
        <v>44000</v>
      </c>
      <c r="E308" s="3">
        <v>44000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f>SUM(E308:O308)</f>
        <v>0</v>
      </c>
      <c r="Q308" s="2" t="s">
        <v>1387</v>
      </c>
      <c r="R308" s="2" t="s">
        <v>1415</v>
      </c>
      <c r="S308" s="4">
        <f>P308/D308</f>
        <v>0</v>
      </c>
      <c r="T308" s="2" t="s">
        <v>1007</v>
      </c>
      <c r="U308" s="2" t="s">
        <v>216</v>
      </c>
      <c r="V308" s="2" t="s">
        <v>1389</v>
      </c>
      <c r="W308" s="2" t="s">
        <v>322</v>
      </c>
      <c r="X308" s="2">
        <f>P308&gt;D308</f>
        <v>0</v>
      </c>
    </row>
    <row r="309" spans="1:24">
      <c r="A309" s="2" t="s">
        <v>1124</v>
      </c>
      <c r="B309" s="2">
        <v>318</v>
      </c>
      <c r="C309" s="2" t="s">
        <v>1419</v>
      </c>
      <c r="D309" s="3">
        <v>2000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f>SUM(E309:O309)</f>
        <v>0</v>
      </c>
      <c r="Q309" s="2" t="s">
        <v>989</v>
      </c>
      <c r="R309" s="2" t="s">
        <v>1126</v>
      </c>
      <c r="S309" s="4">
        <f>P309/D309</f>
        <v>0</v>
      </c>
      <c r="T309" s="2" t="s">
        <v>1127</v>
      </c>
      <c r="U309" s="2" t="s">
        <v>227</v>
      </c>
      <c r="V309" s="2" t="s">
        <v>1018</v>
      </c>
      <c r="W309" s="2" t="s">
        <v>309</v>
      </c>
      <c r="X309" s="2">
        <f>P309&gt;D309</f>
        <v>0</v>
      </c>
    </row>
    <row r="310" spans="1:24">
      <c r="A310" s="2" t="s">
        <v>1416</v>
      </c>
      <c r="B310" s="2">
        <v>319</v>
      </c>
      <c r="C310" s="2" t="s">
        <v>1420</v>
      </c>
      <c r="D310" s="3">
        <v>88000</v>
      </c>
      <c r="E310" s="3">
        <v>44000</v>
      </c>
      <c r="F310" s="3">
        <v>0</v>
      </c>
      <c r="G310" s="3">
        <v>22000</v>
      </c>
      <c r="H310" s="3">
        <v>22000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f>SUM(E310:O310)</f>
        <v>0</v>
      </c>
      <c r="Q310" s="2" t="s">
        <v>1387</v>
      </c>
      <c r="R310" s="2" t="s">
        <v>1415</v>
      </c>
      <c r="S310" s="4">
        <f>P310/D310</f>
        <v>0</v>
      </c>
      <c r="T310" s="2" t="s">
        <v>1007</v>
      </c>
      <c r="U310" s="2" t="s">
        <v>216</v>
      </c>
      <c r="V310" s="2" t="s">
        <v>1389</v>
      </c>
      <c r="W310" s="2" t="s">
        <v>322</v>
      </c>
      <c r="X310" s="2">
        <f>P310&gt;D310</f>
        <v>0</v>
      </c>
    </row>
    <row r="311" spans="1:24">
      <c r="A311" s="2" t="s">
        <v>1416</v>
      </c>
      <c r="B311" s="2">
        <v>320</v>
      </c>
      <c r="C311" s="2" t="s">
        <v>1421</v>
      </c>
      <c r="D311" s="3">
        <v>88000</v>
      </c>
      <c r="E311" s="3">
        <v>44000</v>
      </c>
      <c r="F311" s="3">
        <v>0</v>
      </c>
      <c r="G311" s="3">
        <v>22000</v>
      </c>
      <c r="H311" s="3">
        <v>22000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f>SUM(E311:O311)</f>
        <v>0</v>
      </c>
      <c r="Q311" s="2" t="s">
        <v>1387</v>
      </c>
      <c r="R311" s="2" t="s">
        <v>1415</v>
      </c>
      <c r="S311" s="4">
        <f>P311/D311</f>
        <v>0</v>
      </c>
      <c r="T311" s="2" t="s">
        <v>1007</v>
      </c>
      <c r="U311" s="2" t="s">
        <v>216</v>
      </c>
      <c r="V311" s="2" t="s">
        <v>1389</v>
      </c>
      <c r="W311" s="2" t="s">
        <v>322</v>
      </c>
      <c r="X311" s="2">
        <f>P311&gt;D311</f>
        <v>0</v>
      </c>
    </row>
    <row r="312" spans="1:24">
      <c r="A312" s="2" t="s">
        <v>1416</v>
      </c>
      <c r="B312" s="2">
        <v>321</v>
      </c>
      <c r="C312" s="2" t="s">
        <v>1422</v>
      </c>
      <c r="D312" s="3">
        <v>22000</v>
      </c>
      <c r="E312" s="3">
        <v>11000</v>
      </c>
      <c r="F312" s="3">
        <v>0</v>
      </c>
      <c r="G312" s="3">
        <v>5500</v>
      </c>
      <c r="H312" s="3">
        <v>5500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f>SUM(E312:O312)</f>
        <v>0</v>
      </c>
      <c r="Q312" s="2" t="s">
        <v>1387</v>
      </c>
      <c r="R312" s="2" t="s">
        <v>1415</v>
      </c>
      <c r="S312" s="4">
        <f>P312/D312</f>
        <v>0</v>
      </c>
      <c r="T312" s="2" t="s">
        <v>1007</v>
      </c>
      <c r="U312" s="2" t="s">
        <v>216</v>
      </c>
      <c r="V312" s="2" t="s">
        <v>1389</v>
      </c>
      <c r="W312" s="2" t="s">
        <v>322</v>
      </c>
      <c r="X312" s="2">
        <f>P312&gt;D312</f>
        <v>0</v>
      </c>
    </row>
    <row r="313" spans="1:24">
      <c r="A313" s="2" t="s">
        <v>1416</v>
      </c>
      <c r="B313" s="2">
        <v>322</v>
      </c>
      <c r="C313" s="2" t="s">
        <v>1423</v>
      </c>
      <c r="D313" s="3">
        <v>55000</v>
      </c>
      <c r="E313" s="3">
        <v>55000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f>SUM(E313:O313)</f>
        <v>0</v>
      </c>
      <c r="Q313" s="2" t="s">
        <v>1387</v>
      </c>
      <c r="R313" s="2" t="s">
        <v>1415</v>
      </c>
      <c r="S313" s="4">
        <f>P313/D313</f>
        <v>0</v>
      </c>
      <c r="T313" s="2" t="s">
        <v>1007</v>
      </c>
      <c r="U313" s="2" t="s">
        <v>216</v>
      </c>
      <c r="V313" s="2" t="s">
        <v>1389</v>
      </c>
      <c r="W313" s="2" t="s">
        <v>322</v>
      </c>
      <c r="X313" s="2">
        <f>P313&gt;D313</f>
        <v>0</v>
      </c>
    </row>
    <row r="314" spans="1:24">
      <c r="A314" s="2" t="s">
        <v>1424</v>
      </c>
      <c r="B314" s="2">
        <v>323</v>
      </c>
      <c r="C314" s="2" t="s">
        <v>1425</v>
      </c>
      <c r="D314" s="3">
        <v>54750</v>
      </c>
      <c r="E314" s="3">
        <v>54750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f>SUM(E314:O314)</f>
        <v>0</v>
      </c>
      <c r="Q314" s="2" t="s">
        <v>1387</v>
      </c>
      <c r="R314" s="2" t="s">
        <v>1426</v>
      </c>
      <c r="S314" s="4">
        <f>P314/D314</f>
        <v>0</v>
      </c>
      <c r="T314" s="2" t="s">
        <v>1107</v>
      </c>
      <c r="U314" s="2" t="s">
        <v>216</v>
      </c>
      <c r="V314" s="2" t="s">
        <v>1411</v>
      </c>
      <c r="W314" s="2" t="s">
        <v>343</v>
      </c>
      <c r="X314" s="2">
        <f>P314&gt;D314</f>
        <v>0</v>
      </c>
    </row>
    <row r="315" spans="1:24">
      <c r="A315" s="2" t="s">
        <v>1427</v>
      </c>
      <c r="B315" s="2">
        <v>324</v>
      </c>
      <c r="C315" s="2" t="s">
        <v>1428</v>
      </c>
      <c r="D315" s="3">
        <v>54750</v>
      </c>
      <c r="E315" s="3">
        <v>5475</v>
      </c>
      <c r="F315" s="3">
        <v>0</v>
      </c>
      <c r="G315" s="3">
        <v>0</v>
      </c>
      <c r="H315" s="3">
        <v>0</v>
      </c>
      <c r="I315" s="3">
        <v>0</v>
      </c>
      <c r="J315" s="3">
        <v>16425</v>
      </c>
      <c r="K315" s="3">
        <v>16425</v>
      </c>
      <c r="L315" s="3">
        <v>16425</v>
      </c>
      <c r="M315" s="3">
        <v>0</v>
      </c>
      <c r="N315" s="3">
        <v>0</v>
      </c>
      <c r="O315" s="3">
        <v>0</v>
      </c>
      <c r="P315" s="3">
        <f>SUM(E315:O315)</f>
        <v>0</v>
      </c>
      <c r="Q315" s="2" t="s">
        <v>1387</v>
      </c>
      <c r="R315" s="2" t="s">
        <v>1426</v>
      </c>
      <c r="S315" s="4">
        <f>P315/D315</f>
        <v>0</v>
      </c>
      <c r="T315" s="2" t="s">
        <v>1107</v>
      </c>
      <c r="U315" s="2" t="s">
        <v>216</v>
      </c>
      <c r="V315" s="2" t="s">
        <v>1411</v>
      </c>
      <c r="W315" s="2" t="s">
        <v>343</v>
      </c>
      <c r="X315" s="2">
        <f>P315&gt;D315</f>
        <v>0</v>
      </c>
    </row>
    <row r="316" spans="1:24">
      <c r="A316" s="2" t="s">
        <v>1429</v>
      </c>
      <c r="B316" s="2">
        <v>325</v>
      </c>
      <c r="C316" s="2" t="s">
        <v>1430</v>
      </c>
      <c r="D316" s="3">
        <v>65700</v>
      </c>
      <c r="E316" s="3">
        <v>62415</v>
      </c>
      <c r="F316" s="3">
        <v>1407.857142857143</v>
      </c>
      <c r="G316" s="3">
        <v>1407.857142857143</v>
      </c>
      <c r="H316" s="3">
        <v>469.2857142857101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f>SUM(E316:O316)</f>
        <v>0</v>
      </c>
      <c r="Q316" s="2" t="s">
        <v>1387</v>
      </c>
      <c r="R316" s="2" t="s">
        <v>1426</v>
      </c>
      <c r="S316" s="4">
        <f>P316/D316</f>
        <v>0</v>
      </c>
      <c r="T316" s="2" t="s">
        <v>1107</v>
      </c>
      <c r="U316" s="2" t="s">
        <v>216</v>
      </c>
      <c r="V316" s="2" t="s">
        <v>1411</v>
      </c>
      <c r="W316" s="2" t="s">
        <v>343</v>
      </c>
      <c r="X316" s="2">
        <f>P316&gt;D316</f>
        <v>0</v>
      </c>
    </row>
    <row r="317" spans="1:24">
      <c r="A317" s="2" t="s">
        <v>1431</v>
      </c>
      <c r="B317" s="2">
        <v>326</v>
      </c>
      <c r="C317" s="2" t="s">
        <v>1432</v>
      </c>
      <c r="D317" s="3">
        <v>55407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18469</v>
      </c>
      <c r="K317" s="3">
        <v>18469</v>
      </c>
      <c r="L317" s="3">
        <v>18469</v>
      </c>
      <c r="M317" s="3">
        <v>0</v>
      </c>
      <c r="N317" s="3">
        <v>0</v>
      </c>
      <c r="O317" s="3">
        <v>0</v>
      </c>
      <c r="P317" s="3">
        <f>SUM(E317:O317)</f>
        <v>0</v>
      </c>
      <c r="Q317" s="2" t="s">
        <v>1387</v>
      </c>
      <c r="R317" s="2" t="s">
        <v>1426</v>
      </c>
      <c r="S317" s="4">
        <f>P317/D317</f>
        <v>0</v>
      </c>
      <c r="T317" s="2" t="s">
        <v>1107</v>
      </c>
      <c r="U317" s="2" t="s">
        <v>216</v>
      </c>
      <c r="V317" s="2" t="s">
        <v>1411</v>
      </c>
      <c r="W317" s="2" t="s">
        <v>343</v>
      </c>
      <c r="X317" s="2">
        <f>P317&gt;D317</f>
        <v>0</v>
      </c>
    </row>
    <row r="318" spans="1:24">
      <c r="A318" s="2" t="s">
        <v>1433</v>
      </c>
      <c r="B318" s="2">
        <v>327</v>
      </c>
      <c r="C318" s="2" t="s">
        <v>977</v>
      </c>
      <c r="D318" s="3">
        <v>54750</v>
      </c>
      <c r="E318" s="3">
        <v>54750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f>SUM(E318:O318)</f>
        <v>0</v>
      </c>
      <c r="Q318" s="2" t="s">
        <v>1387</v>
      </c>
      <c r="R318" s="2" t="s">
        <v>1426</v>
      </c>
      <c r="S318" s="4">
        <f>P318/D318</f>
        <v>0</v>
      </c>
      <c r="T318" s="2" t="s">
        <v>1107</v>
      </c>
      <c r="U318" s="2" t="s">
        <v>216</v>
      </c>
      <c r="V318" s="2" t="s">
        <v>1411</v>
      </c>
      <c r="W318" s="2" t="s">
        <v>343</v>
      </c>
      <c r="X318" s="2">
        <f>P318&gt;D318</f>
        <v>0</v>
      </c>
    </row>
    <row r="319" spans="1:24">
      <c r="A319" s="2" t="s">
        <v>1434</v>
      </c>
      <c r="B319" s="2">
        <v>328</v>
      </c>
      <c r="C319" s="2" t="s">
        <v>1435</v>
      </c>
      <c r="D319" s="3">
        <v>821250</v>
      </c>
      <c r="E319" s="3">
        <v>821250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f>SUM(E319:O319)</f>
        <v>0</v>
      </c>
      <c r="Q319" s="2" t="s">
        <v>1387</v>
      </c>
      <c r="R319" s="2" t="s">
        <v>1426</v>
      </c>
      <c r="S319" s="4">
        <f>P319/D319</f>
        <v>0</v>
      </c>
      <c r="T319" s="2" t="s">
        <v>1107</v>
      </c>
      <c r="U319" s="2" t="s">
        <v>216</v>
      </c>
      <c r="V319" s="2" t="s">
        <v>1411</v>
      </c>
      <c r="W319" s="2" t="s">
        <v>343</v>
      </c>
      <c r="X319" s="2">
        <f>P319&gt;D319</f>
        <v>0</v>
      </c>
    </row>
    <row r="320" spans="1:24">
      <c r="A320" s="2" t="s">
        <v>1124</v>
      </c>
      <c r="B320" s="2">
        <v>329</v>
      </c>
      <c r="C320" s="2" t="s">
        <v>1436</v>
      </c>
      <c r="D320" s="3">
        <v>5000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f>SUM(E320:O320)</f>
        <v>0</v>
      </c>
      <c r="Q320" s="2" t="s">
        <v>989</v>
      </c>
      <c r="R320" s="2" t="s">
        <v>1126</v>
      </c>
      <c r="S320" s="4">
        <f>P320/D320</f>
        <v>0</v>
      </c>
      <c r="T320" s="2" t="s">
        <v>1127</v>
      </c>
      <c r="U320" s="2" t="s">
        <v>227</v>
      </c>
      <c r="V320" s="2" t="s">
        <v>1018</v>
      </c>
      <c r="W320" s="2" t="s">
        <v>309</v>
      </c>
      <c r="X320" s="2">
        <f>P320&gt;D320</f>
        <v>0</v>
      </c>
    </row>
    <row r="321" spans="1:24">
      <c r="A321" s="2" t="s">
        <v>1424</v>
      </c>
      <c r="B321" s="2">
        <v>330</v>
      </c>
      <c r="C321" s="2" t="s">
        <v>1437</v>
      </c>
      <c r="D321" s="3">
        <v>657000</v>
      </c>
      <c r="E321" s="3">
        <v>657000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f>SUM(E321:O321)</f>
        <v>0</v>
      </c>
      <c r="Q321" s="2" t="s">
        <v>1387</v>
      </c>
      <c r="R321" s="2" t="s">
        <v>1426</v>
      </c>
      <c r="S321" s="4">
        <f>P321/D321</f>
        <v>0</v>
      </c>
      <c r="T321" s="2" t="s">
        <v>1107</v>
      </c>
      <c r="U321" s="2" t="s">
        <v>216</v>
      </c>
      <c r="V321" s="2" t="s">
        <v>1411</v>
      </c>
      <c r="W321" s="2" t="s">
        <v>343</v>
      </c>
      <c r="X321" s="2">
        <f>P321&gt;D321</f>
        <v>0</v>
      </c>
    </row>
    <row r="322" spans="1:24">
      <c r="A322" s="2" t="s">
        <v>1438</v>
      </c>
      <c r="B322" s="2">
        <v>331</v>
      </c>
      <c r="C322" s="2" t="s">
        <v>1439</v>
      </c>
      <c r="D322" s="3">
        <v>14532</v>
      </c>
      <c r="E322" s="3">
        <v>14532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f>SUM(E322:O322)</f>
        <v>0</v>
      </c>
      <c r="Q322" s="2" t="s">
        <v>1387</v>
      </c>
      <c r="R322" s="2" t="s">
        <v>1440</v>
      </c>
      <c r="S322" s="4">
        <f>P322/D322</f>
        <v>0</v>
      </c>
      <c r="T322" s="2" t="s">
        <v>1007</v>
      </c>
      <c r="U322" s="2" t="s">
        <v>216</v>
      </c>
      <c r="V322" s="2" t="s">
        <v>1389</v>
      </c>
      <c r="W322" s="2" t="s">
        <v>322</v>
      </c>
      <c r="X322" s="2">
        <f>P322&gt;D322</f>
        <v>0</v>
      </c>
    </row>
    <row r="323" spans="1:24">
      <c r="A323" s="2" t="s">
        <v>1438</v>
      </c>
      <c r="B323" s="2">
        <v>332</v>
      </c>
      <c r="C323" s="2" t="s">
        <v>1441</v>
      </c>
      <c r="D323" s="3">
        <v>19751</v>
      </c>
      <c r="E323" s="3">
        <v>19751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f>SUM(E323:O323)</f>
        <v>0</v>
      </c>
      <c r="Q323" s="2" t="s">
        <v>1387</v>
      </c>
      <c r="R323" s="2" t="s">
        <v>1440</v>
      </c>
      <c r="S323" s="4">
        <f>P323/D323</f>
        <v>0</v>
      </c>
      <c r="T323" s="2" t="s">
        <v>1007</v>
      </c>
      <c r="U323" s="2" t="s">
        <v>216</v>
      </c>
      <c r="V323" s="2" t="s">
        <v>1389</v>
      </c>
      <c r="W323" s="2" t="s">
        <v>322</v>
      </c>
      <c r="X323" s="2">
        <f>P323&gt;D323</f>
        <v>0</v>
      </c>
    </row>
    <row r="324" spans="1:24">
      <c r="A324" s="2" t="s">
        <v>1407</v>
      </c>
      <c r="B324" s="2">
        <v>333</v>
      </c>
      <c r="C324" s="2" t="s">
        <v>1442</v>
      </c>
      <c r="D324" s="3">
        <v>4025</v>
      </c>
      <c r="E324" s="3">
        <v>0</v>
      </c>
      <c r="F324" s="3">
        <v>0</v>
      </c>
      <c r="G324" s="3">
        <v>2012.5</v>
      </c>
      <c r="H324" s="3">
        <v>2012.5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f>SUM(E324:O324)</f>
        <v>0</v>
      </c>
      <c r="Q324" s="2" t="s">
        <v>1387</v>
      </c>
      <c r="R324" s="2" t="s">
        <v>1440</v>
      </c>
      <c r="S324" s="4">
        <f>P324/D324</f>
        <v>0</v>
      </c>
      <c r="T324" s="2" t="s">
        <v>1007</v>
      </c>
      <c r="U324" s="2" t="s">
        <v>216</v>
      </c>
      <c r="V324" s="2" t="s">
        <v>1389</v>
      </c>
      <c r="W324" s="2" t="s">
        <v>322</v>
      </c>
      <c r="X324" s="2">
        <f>P324&gt;D324</f>
        <v>0</v>
      </c>
    </row>
    <row r="325" spans="1:24">
      <c r="A325" s="2" t="s">
        <v>1443</v>
      </c>
      <c r="B325" s="2">
        <v>334</v>
      </c>
      <c r="C325" s="2" t="s">
        <v>1444</v>
      </c>
      <c r="D325" s="3">
        <v>153869</v>
      </c>
      <c r="E325" s="3">
        <v>153869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f>SUM(E325:O325)</f>
        <v>0</v>
      </c>
      <c r="Q325" s="2" t="s">
        <v>1387</v>
      </c>
      <c r="R325" s="2" t="s">
        <v>1440</v>
      </c>
      <c r="S325" s="4">
        <f>P325/D325</f>
        <v>0</v>
      </c>
      <c r="T325" s="2" t="s">
        <v>1007</v>
      </c>
      <c r="U325" s="2" t="s">
        <v>216</v>
      </c>
      <c r="V325" s="2" t="s">
        <v>1411</v>
      </c>
      <c r="W325" s="2" t="s">
        <v>343</v>
      </c>
      <c r="X325" s="2">
        <f>P325&gt;D325</f>
        <v>0</v>
      </c>
    </row>
    <row r="326" spans="1:24">
      <c r="A326" s="2" t="s">
        <v>1407</v>
      </c>
      <c r="B326" s="2">
        <v>335</v>
      </c>
      <c r="C326" s="2" t="s">
        <v>1445</v>
      </c>
      <c r="D326" s="3">
        <v>37275</v>
      </c>
      <c r="E326" s="3">
        <v>3727.5</v>
      </c>
      <c r="F326" s="3">
        <v>0</v>
      </c>
      <c r="G326" s="3">
        <v>0</v>
      </c>
      <c r="H326" s="3">
        <v>0</v>
      </c>
      <c r="I326" s="3">
        <v>11182.5</v>
      </c>
      <c r="J326" s="3">
        <v>11182.5</v>
      </c>
      <c r="K326" s="3">
        <v>11182.5</v>
      </c>
      <c r="L326" s="3">
        <v>0</v>
      </c>
      <c r="M326" s="3">
        <v>0</v>
      </c>
      <c r="N326" s="3">
        <v>0</v>
      </c>
      <c r="O326" s="3">
        <v>0</v>
      </c>
      <c r="P326" s="3">
        <f>SUM(E326:O326)</f>
        <v>0</v>
      </c>
      <c r="Q326" s="2" t="s">
        <v>1387</v>
      </c>
      <c r="R326" s="2" t="s">
        <v>1440</v>
      </c>
      <c r="S326" s="4">
        <f>P326/D326</f>
        <v>0</v>
      </c>
      <c r="T326" s="2" t="s">
        <v>1007</v>
      </c>
      <c r="U326" s="2" t="s">
        <v>216</v>
      </c>
      <c r="V326" s="2" t="s">
        <v>1389</v>
      </c>
      <c r="W326" s="2" t="s">
        <v>322</v>
      </c>
      <c r="X326" s="2">
        <f>P326&gt;D326</f>
        <v>0</v>
      </c>
    </row>
    <row r="327" spans="1:24">
      <c r="A327" s="2" t="s">
        <v>1407</v>
      </c>
      <c r="B327" s="2">
        <v>336</v>
      </c>
      <c r="C327" s="2" t="s">
        <v>1446</v>
      </c>
      <c r="D327" s="3">
        <v>16059</v>
      </c>
      <c r="E327" s="3">
        <v>1605.9</v>
      </c>
      <c r="F327" s="3">
        <v>0</v>
      </c>
      <c r="G327" s="3">
        <v>0</v>
      </c>
      <c r="H327" s="3">
        <v>0</v>
      </c>
      <c r="I327" s="3">
        <v>4817.7</v>
      </c>
      <c r="J327" s="3">
        <v>4817.7</v>
      </c>
      <c r="K327" s="3">
        <v>4817.7</v>
      </c>
      <c r="L327" s="3">
        <v>0</v>
      </c>
      <c r="M327" s="3">
        <v>0</v>
      </c>
      <c r="N327" s="3">
        <v>0</v>
      </c>
      <c r="O327" s="3">
        <v>0</v>
      </c>
      <c r="P327" s="3">
        <f>SUM(E327:O327)</f>
        <v>0</v>
      </c>
      <c r="Q327" s="2" t="s">
        <v>1387</v>
      </c>
      <c r="R327" s="2" t="s">
        <v>1440</v>
      </c>
      <c r="S327" s="4">
        <f>P327/D327</f>
        <v>0</v>
      </c>
      <c r="T327" s="2" t="s">
        <v>1007</v>
      </c>
      <c r="U327" s="2" t="s">
        <v>216</v>
      </c>
      <c r="V327" s="2" t="s">
        <v>1389</v>
      </c>
      <c r="W327" s="2" t="s">
        <v>322</v>
      </c>
      <c r="X327" s="2">
        <f>P327&gt;D327</f>
        <v>0</v>
      </c>
    </row>
    <row r="328" spans="1:24">
      <c r="A328" s="2" t="s">
        <v>1407</v>
      </c>
      <c r="B328" s="2">
        <v>337</v>
      </c>
      <c r="C328" s="2" t="s">
        <v>1447</v>
      </c>
      <c r="D328" s="3">
        <v>22319</v>
      </c>
      <c r="E328" s="3">
        <v>16739.25</v>
      </c>
      <c r="F328" s="3">
        <v>0</v>
      </c>
      <c r="G328" s="3">
        <v>0</v>
      </c>
      <c r="H328" s="3">
        <v>0</v>
      </c>
      <c r="I328" s="3">
        <v>1859.916666666667</v>
      </c>
      <c r="J328" s="3">
        <v>1859.916666666667</v>
      </c>
      <c r="K328" s="3">
        <v>1859.916666666667</v>
      </c>
      <c r="L328" s="3">
        <v>0</v>
      </c>
      <c r="M328" s="3">
        <v>0</v>
      </c>
      <c r="N328" s="3">
        <v>0</v>
      </c>
      <c r="O328" s="3">
        <v>0</v>
      </c>
      <c r="P328" s="3">
        <f>SUM(E328:O328)</f>
        <v>0</v>
      </c>
      <c r="Q328" s="2" t="s">
        <v>1387</v>
      </c>
      <c r="R328" s="2" t="s">
        <v>1440</v>
      </c>
      <c r="S328" s="4">
        <f>P328/D328</f>
        <v>0</v>
      </c>
      <c r="T328" s="2" t="s">
        <v>1007</v>
      </c>
      <c r="U328" s="2" t="s">
        <v>216</v>
      </c>
      <c r="V328" s="2" t="s">
        <v>1389</v>
      </c>
      <c r="W328" s="2" t="s">
        <v>322</v>
      </c>
      <c r="X328" s="2">
        <f>P328&gt;D328</f>
        <v>0</v>
      </c>
    </row>
    <row r="329" spans="1:24">
      <c r="A329" s="2" t="s">
        <v>1448</v>
      </c>
      <c r="B329" s="2">
        <v>338</v>
      </c>
      <c r="C329" s="2" t="s">
        <v>1449</v>
      </c>
      <c r="D329" s="3">
        <v>15178</v>
      </c>
      <c r="E329" s="3">
        <v>15178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f>SUM(E329:O329)</f>
        <v>0</v>
      </c>
      <c r="Q329" s="2" t="s">
        <v>1387</v>
      </c>
      <c r="R329" s="2" t="s">
        <v>1440</v>
      </c>
      <c r="S329" s="4">
        <f>P329/D329</f>
        <v>0</v>
      </c>
      <c r="T329" s="2" t="s">
        <v>1007</v>
      </c>
      <c r="U329" s="2" t="s">
        <v>216</v>
      </c>
      <c r="V329" s="2" t="s">
        <v>1411</v>
      </c>
      <c r="W329" s="2" t="s">
        <v>343</v>
      </c>
      <c r="X329" s="2">
        <f>P329&gt;D329</f>
        <v>0</v>
      </c>
    </row>
    <row r="330" spans="1:24">
      <c r="A330" s="2" t="s">
        <v>1448</v>
      </c>
      <c r="B330" s="2">
        <v>339</v>
      </c>
      <c r="C330" s="2" t="s">
        <v>1450</v>
      </c>
      <c r="D330" s="3">
        <v>146250</v>
      </c>
      <c r="E330" s="3">
        <v>146250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f>SUM(E330:O330)</f>
        <v>0</v>
      </c>
      <c r="Q330" s="2" t="s">
        <v>1387</v>
      </c>
      <c r="R330" s="2" t="s">
        <v>1440</v>
      </c>
      <c r="S330" s="4">
        <f>P330/D330</f>
        <v>0</v>
      </c>
      <c r="T330" s="2" t="s">
        <v>1007</v>
      </c>
      <c r="U330" s="2" t="s">
        <v>216</v>
      </c>
      <c r="V330" s="2" t="s">
        <v>1389</v>
      </c>
      <c r="W330" s="2" t="s">
        <v>322</v>
      </c>
      <c r="X330" s="2">
        <f>P330&gt;D330</f>
        <v>0</v>
      </c>
    </row>
    <row r="331" spans="1:24">
      <c r="A331" s="2" t="s">
        <v>1451</v>
      </c>
      <c r="B331" s="2">
        <v>340</v>
      </c>
      <c r="C331" s="2" t="s">
        <v>1260</v>
      </c>
      <c r="D331" s="3">
        <v>13609</v>
      </c>
      <c r="E331" s="3">
        <v>11567.65</v>
      </c>
      <c r="F331" s="3">
        <v>0</v>
      </c>
      <c r="G331" s="3">
        <v>0</v>
      </c>
      <c r="H331" s="3">
        <v>0</v>
      </c>
      <c r="I331" s="3">
        <v>680.4499999999995</v>
      </c>
      <c r="J331" s="3">
        <v>680.4499999999995</v>
      </c>
      <c r="K331" s="3">
        <v>680.4499999999995</v>
      </c>
      <c r="L331" s="3">
        <v>0</v>
      </c>
      <c r="M331" s="3">
        <v>0</v>
      </c>
      <c r="N331" s="3">
        <v>0</v>
      </c>
      <c r="O331" s="3">
        <v>0</v>
      </c>
      <c r="P331" s="3">
        <f>SUM(E331:O331)</f>
        <v>0</v>
      </c>
      <c r="Q331" s="2" t="s">
        <v>989</v>
      </c>
      <c r="R331" s="2" t="s">
        <v>1452</v>
      </c>
      <c r="S331" s="4">
        <f>P331/D331</f>
        <v>0</v>
      </c>
      <c r="T331" s="2" t="s">
        <v>1262</v>
      </c>
      <c r="U331" s="2" t="s">
        <v>227</v>
      </c>
      <c r="V331" s="2" t="s">
        <v>1018</v>
      </c>
      <c r="W331" s="2" t="s">
        <v>309</v>
      </c>
      <c r="X331" s="2">
        <f>P331&gt;D331</f>
        <v>0</v>
      </c>
    </row>
    <row r="332" spans="1:24">
      <c r="A332" s="2" t="s">
        <v>1448</v>
      </c>
      <c r="B332" s="2">
        <v>341</v>
      </c>
      <c r="C332" s="2" t="s">
        <v>1453</v>
      </c>
      <c r="D332" s="3">
        <v>160800</v>
      </c>
      <c r="E332" s="3">
        <v>160800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f>SUM(E332:O332)</f>
        <v>0</v>
      </c>
      <c r="Q332" s="2" t="s">
        <v>1387</v>
      </c>
      <c r="R332" s="2" t="s">
        <v>1440</v>
      </c>
      <c r="S332" s="4">
        <f>P332/D332</f>
        <v>0</v>
      </c>
      <c r="T332" s="2" t="s">
        <v>1007</v>
      </c>
      <c r="U332" s="2" t="s">
        <v>216</v>
      </c>
      <c r="V332" s="2" t="s">
        <v>1389</v>
      </c>
      <c r="W332" s="2" t="s">
        <v>322</v>
      </c>
      <c r="X332" s="2">
        <f>P332&gt;D332</f>
        <v>0</v>
      </c>
    </row>
    <row r="333" spans="1:24">
      <c r="A333" s="2" t="s">
        <v>1448</v>
      </c>
      <c r="B333" s="2">
        <v>342</v>
      </c>
      <c r="C333" s="2" t="s">
        <v>1454</v>
      </c>
      <c r="D333" s="3">
        <v>109091</v>
      </c>
      <c r="E333" s="3">
        <v>109091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f>SUM(E333:O333)</f>
        <v>0</v>
      </c>
      <c r="Q333" s="2" t="s">
        <v>1387</v>
      </c>
      <c r="R333" s="2" t="s">
        <v>1440</v>
      </c>
      <c r="S333" s="4">
        <f>P333/D333</f>
        <v>0</v>
      </c>
      <c r="T333" s="2" t="s">
        <v>1007</v>
      </c>
      <c r="U333" s="2" t="s">
        <v>216</v>
      </c>
      <c r="V333" s="2" t="s">
        <v>1411</v>
      </c>
      <c r="W333" s="2" t="s">
        <v>343</v>
      </c>
      <c r="X333" s="2">
        <f>P333&gt;D333</f>
        <v>0</v>
      </c>
    </row>
    <row r="334" spans="1:24">
      <c r="A334" s="2" t="s">
        <v>1448</v>
      </c>
      <c r="B334" s="2">
        <v>343</v>
      </c>
      <c r="C334" s="2" t="s">
        <v>1455</v>
      </c>
      <c r="D334" s="3">
        <v>120000</v>
      </c>
      <c r="E334" s="3">
        <v>120000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f>SUM(E334:O334)</f>
        <v>0</v>
      </c>
      <c r="Q334" s="2" t="s">
        <v>1387</v>
      </c>
      <c r="R334" s="2" t="s">
        <v>1440</v>
      </c>
      <c r="S334" s="4">
        <f>P334/D334</f>
        <v>0</v>
      </c>
      <c r="T334" s="2" t="s">
        <v>1007</v>
      </c>
      <c r="U334" s="2" t="s">
        <v>216</v>
      </c>
      <c r="V334" s="2" t="s">
        <v>1411</v>
      </c>
      <c r="W334" s="2" t="s">
        <v>343</v>
      </c>
      <c r="X334" s="2">
        <f>P334&gt;D334</f>
        <v>0</v>
      </c>
    </row>
    <row r="335" spans="1:24">
      <c r="A335" s="2" t="s">
        <v>1448</v>
      </c>
      <c r="B335" s="2">
        <v>344</v>
      </c>
      <c r="C335" s="2" t="s">
        <v>1456</v>
      </c>
      <c r="D335" s="3">
        <v>218182</v>
      </c>
      <c r="E335" s="3">
        <v>218182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f>SUM(E335:O335)</f>
        <v>0</v>
      </c>
      <c r="Q335" s="2" t="s">
        <v>1387</v>
      </c>
      <c r="R335" s="2" t="s">
        <v>1440</v>
      </c>
      <c r="S335" s="4">
        <f>P335/D335</f>
        <v>0</v>
      </c>
      <c r="T335" s="2" t="s">
        <v>1007</v>
      </c>
      <c r="U335" s="2" t="s">
        <v>216</v>
      </c>
      <c r="V335" s="2" t="s">
        <v>1411</v>
      </c>
      <c r="W335" s="2" t="s">
        <v>343</v>
      </c>
      <c r="X335" s="2">
        <f>P335&gt;D335</f>
        <v>0</v>
      </c>
    </row>
    <row r="336" spans="1:24">
      <c r="A336" s="2" t="s">
        <v>1457</v>
      </c>
      <c r="B336" s="2">
        <v>345</v>
      </c>
      <c r="C336" s="2" t="s">
        <v>1458</v>
      </c>
      <c r="D336" s="3">
        <v>88000</v>
      </c>
      <c r="E336" s="3">
        <v>0</v>
      </c>
      <c r="F336" s="3">
        <v>0</v>
      </c>
      <c r="G336" s="3">
        <v>0</v>
      </c>
      <c r="H336" s="3">
        <v>0</v>
      </c>
      <c r="I336" s="3">
        <v>75428.57142857142</v>
      </c>
      <c r="J336" s="3">
        <v>12571.42857142858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f>SUM(E336:O336)</f>
        <v>0</v>
      </c>
      <c r="Q336" s="2" t="s">
        <v>1387</v>
      </c>
      <c r="R336" s="2" t="s">
        <v>1459</v>
      </c>
      <c r="S336" s="4">
        <f>P336/D336</f>
        <v>0</v>
      </c>
      <c r="T336" s="2" t="s">
        <v>1460</v>
      </c>
      <c r="U336" s="2" t="s">
        <v>216</v>
      </c>
      <c r="V336" s="2" t="s">
        <v>1389</v>
      </c>
      <c r="W336" s="2" t="s">
        <v>322</v>
      </c>
      <c r="X336" s="2">
        <f>P336&gt;D336</f>
        <v>0</v>
      </c>
    </row>
    <row r="337" spans="1:24">
      <c r="A337" s="2" t="s">
        <v>1461</v>
      </c>
      <c r="B337" s="2">
        <v>346</v>
      </c>
      <c r="C337" s="2" t="s">
        <v>1462</v>
      </c>
      <c r="D337" s="3">
        <v>12650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12650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f>SUM(E337:O337)</f>
        <v>0</v>
      </c>
      <c r="Q337" s="2" t="s">
        <v>1387</v>
      </c>
      <c r="R337" s="2" t="s">
        <v>1459</v>
      </c>
      <c r="S337" s="4">
        <f>P337/D337</f>
        <v>0</v>
      </c>
      <c r="T337" s="2" t="s">
        <v>1460</v>
      </c>
      <c r="U337" s="2" t="s">
        <v>216</v>
      </c>
      <c r="V337" s="2" t="s">
        <v>1389</v>
      </c>
      <c r="W337" s="2" t="s">
        <v>322</v>
      </c>
      <c r="X337" s="2">
        <f>P337&gt;D337</f>
        <v>0</v>
      </c>
    </row>
    <row r="338" spans="1:24">
      <c r="A338" s="2" t="s">
        <v>1463</v>
      </c>
      <c r="B338" s="2">
        <v>347</v>
      </c>
      <c r="C338" s="2" t="s">
        <v>1464</v>
      </c>
      <c r="D338" s="3">
        <v>242250</v>
      </c>
      <c r="E338" s="3">
        <v>242250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f>SUM(E338:O338)</f>
        <v>0</v>
      </c>
      <c r="Q338" s="2" t="s">
        <v>1387</v>
      </c>
      <c r="R338" s="2" t="s">
        <v>1459</v>
      </c>
      <c r="S338" s="4">
        <f>P338/D338</f>
        <v>0</v>
      </c>
      <c r="T338" s="2" t="s">
        <v>1460</v>
      </c>
      <c r="U338" s="2" t="s">
        <v>216</v>
      </c>
      <c r="V338" s="2" t="s">
        <v>1389</v>
      </c>
      <c r="W338" s="2" t="s">
        <v>322</v>
      </c>
      <c r="X338" s="2">
        <f>P338&gt;D338</f>
        <v>0</v>
      </c>
    </row>
    <row r="339" spans="1:24">
      <c r="A339" s="2" t="s">
        <v>1465</v>
      </c>
      <c r="B339" s="2">
        <v>348</v>
      </c>
      <c r="C339" s="2" t="s">
        <v>1466</v>
      </c>
      <c r="D339" s="3">
        <v>100100</v>
      </c>
      <c r="E339" s="3">
        <v>0</v>
      </c>
      <c r="F339" s="3">
        <v>0</v>
      </c>
      <c r="G339" s="3">
        <v>50050</v>
      </c>
      <c r="H339" s="3">
        <v>42900</v>
      </c>
      <c r="I339" s="3">
        <v>7150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f>SUM(E339:O339)</f>
        <v>0</v>
      </c>
      <c r="Q339" s="2" t="s">
        <v>1387</v>
      </c>
      <c r="R339" s="2" t="s">
        <v>1459</v>
      </c>
      <c r="S339" s="4">
        <f>P339/D339</f>
        <v>0</v>
      </c>
      <c r="T339" s="2" t="s">
        <v>1173</v>
      </c>
      <c r="U339" s="2" t="s">
        <v>216</v>
      </c>
      <c r="V339" s="2" t="s">
        <v>1389</v>
      </c>
      <c r="W339" s="2" t="s">
        <v>322</v>
      </c>
      <c r="X339" s="2">
        <f>P339&gt;D339</f>
        <v>0</v>
      </c>
    </row>
    <row r="340" spans="1:24">
      <c r="A340" s="2" t="s">
        <v>1465</v>
      </c>
      <c r="B340" s="2">
        <v>349</v>
      </c>
      <c r="C340" s="2" t="s">
        <v>1467</v>
      </c>
      <c r="D340" s="3">
        <v>3080</v>
      </c>
      <c r="E340" s="3">
        <v>0</v>
      </c>
      <c r="F340" s="3">
        <v>0</v>
      </c>
      <c r="G340" s="3">
        <v>1540</v>
      </c>
      <c r="H340" s="3">
        <v>1320</v>
      </c>
      <c r="I340" s="3">
        <v>220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f>SUM(E340:O340)</f>
        <v>0</v>
      </c>
      <c r="Q340" s="2" t="s">
        <v>1387</v>
      </c>
      <c r="R340" s="2" t="s">
        <v>1459</v>
      </c>
      <c r="S340" s="4">
        <f>P340/D340</f>
        <v>0</v>
      </c>
      <c r="T340" s="2" t="s">
        <v>1173</v>
      </c>
      <c r="U340" s="2" t="s">
        <v>216</v>
      </c>
      <c r="V340" s="2" t="s">
        <v>1389</v>
      </c>
      <c r="W340" s="2" t="s">
        <v>322</v>
      </c>
      <c r="X340" s="2">
        <f>P340&gt;D340</f>
        <v>0</v>
      </c>
    </row>
    <row r="341" spans="1:24">
      <c r="A341" s="2" t="s">
        <v>1465</v>
      </c>
      <c r="B341" s="2">
        <v>350</v>
      </c>
      <c r="C341" s="2" t="s">
        <v>1468</v>
      </c>
      <c r="D341" s="3">
        <v>462000</v>
      </c>
      <c r="E341" s="3">
        <v>115500</v>
      </c>
      <c r="F341" s="3">
        <v>0</v>
      </c>
      <c r="G341" s="3">
        <v>173250</v>
      </c>
      <c r="H341" s="3">
        <v>148500</v>
      </c>
      <c r="I341" s="3">
        <v>24750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f>SUM(E341:O341)</f>
        <v>0</v>
      </c>
      <c r="Q341" s="2" t="s">
        <v>1387</v>
      </c>
      <c r="R341" s="2" t="s">
        <v>1459</v>
      </c>
      <c r="S341" s="4">
        <f>P341/D341</f>
        <v>0</v>
      </c>
      <c r="T341" s="2" t="s">
        <v>1173</v>
      </c>
      <c r="U341" s="2" t="s">
        <v>216</v>
      </c>
      <c r="V341" s="2" t="s">
        <v>1389</v>
      </c>
      <c r="W341" s="2" t="s">
        <v>322</v>
      </c>
      <c r="X341" s="2">
        <f>P341&gt;D341</f>
        <v>0</v>
      </c>
    </row>
    <row r="342" spans="1:24">
      <c r="A342" s="2" t="s">
        <v>1451</v>
      </c>
      <c r="B342" s="2">
        <v>351</v>
      </c>
      <c r="C342" s="2" t="s">
        <v>1263</v>
      </c>
      <c r="D342" s="3">
        <v>1100</v>
      </c>
      <c r="E342" s="3">
        <v>1100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f>SUM(E342:O342)</f>
        <v>0</v>
      </c>
      <c r="Q342" s="2" t="s">
        <v>989</v>
      </c>
      <c r="R342" s="2" t="s">
        <v>1452</v>
      </c>
      <c r="S342" s="4">
        <f>P342/D342</f>
        <v>0</v>
      </c>
      <c r="T342" s="2" t="s">
        <v>1262</v>
      </c>
      <c r="U342" s="2" t="s">
        <v>227</v>
      </c>
      <c r="V342" s="2" t="s">
        <v>1018</v>
      </c>
      <c r="W342" s="2" t="s">
        <v>309</v>
      </c>
      <c r="X342" s="2">
        <f>P342&gt;D342</f>
        <v>0</v>
      </c>
    </row>
    <row r="343" spans="1:24">
      <c r="A343" s="2" t="s">
        <v>1469</v>
      </c>
      <c r="B343" s="2">
        <v>352</v>
      </c>
      <c r="C343" s="2" t="s">
        <v>1470</v>
      </c>
      <c r="D343" s="3">
        <v>77000</v>
      </c>
      <c r="E343" s="3">
        <v>46200</v>
      </c>
      <c r="F343" s="3">
        <v>15400</v>
      </c>
      <c r="G343" s="3">
        <v>15400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f>SUM(E343:O343)</f>
        <v>0</v>
      </c>
      <c r="Q343" s="2" t="s">
        <v>1387</v>
      </c>
      <c r="R343" s="2" t="s">
        <v>1459</v>
      </c>
      <c r="S343" s="4">
        <f>P343/D343</f>
        <v>0</v>
      </c>
      <c r="T343" s="2" t="s">
        <v>1173</v>
      </c>
      <c r="U343" s="2" t="s">
        <v>216</v>
      </c>
      <c r="V343" s="2" t="s">
        <v>1389</v>
      </c>
      <c r="W343" s="2" t="s">
        <v>322</v>
      </c>
      <c r="X343" s="2">
        <f>P343&gt;D343</f>
        <v>0</v>
      </c>
    </row>
    <row r="344" spans="1:24">
      <c r="A344" s="2" t="s">
        <v>1471</v>
      </c>
      <c r="B344" s="2">
        <v>353</v>
      </c>
      <c r="C344" s="2" t="s">
        <v>1472</v>
      </c>
      <c r="D344" s="3">
        <v>18480</v>
      </c>
      <c r="E344" s="3">
        <v>18480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f>SUM(E344:O344)</f>
        <v>0</v>
      </c>
      <c r="Q344" s="2" t="s">
        <v>1387</v>
      </c>
      <c r="R344" s="2" t="s">
        <v>1459</v>
      </c>
      <c r="S344" s="4">
        <f>P344/D344</f>
        <v>0</v>
      </c>
      <c r="T344" s="2" t="s">
        <v>1173</v>
      </c>
      <c r="U344" s="2" t="s">
        <v>216</v>
      </c>
      <c r="V344" s="2" t="s">
        <v>1389</v>
      </c>
      <c r="W344" s="2" t="s">
        <v>322</v>
      </c>
      <c r="X344" s="2">
        <f>P344&gt;D344</f>
        <v>0</v>
      </c>
    </row>
    <row r="345" spans="1:24">
      <c r="A345" s="2" t="s">
        <v>1471</v>
      </c>
      <c r="B345" s="2">
        <v>354</v>
      </c>
      <c r="C345" s="2" t="s">
        <v>1473</v>
      </c>
      <c r="D345" s="3">
        <v>18480</v>
      </c>
      <c r="E345" s="3">
        <v>0</v>
      </c>
      <c r="F345" s="3">
        <v>13200</v>
      </c>
      <c r="G345" s="3">
        <v>4400</v>
      </c>
      <c r="H345" s="3">
        <v>880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f>SUM(E345:O345)</f>
        <v>0</v>
      </c>
      <c r="Q345" s="2" t="s">
        <v>1387</v>
      </c>
      <c r="R345" s="2" t="s">
        <v>1459</v>
      </c>
      <c r="S345" s="4">
        <f>P345/D345</f>
        <v>0</v>
      </c>
      <c r="T345" s="2" t="s">
        <v>1173</v>
      </c>
      <c r="U345" s="2" t="s">
        <v>216</v>
      </c>
      <c r="V345" s="2" t="s">
        <v>1389</v>
      </c>
      <c r="W345" s="2" t="s">
        <v>322</v>
      </c>
      <c r="X345" s="2">
        <f>P345&gt;D345</f>
        <v>0</v>
      </c>
    </row>
    <row r="346" spans="1:24">
      <c r="A346" s="2" t="s">
        <v>1474</v>
      </c>
      <c r="B346" s="2">
        <v>355</v>
      </c>
      <c r="C346" s="2" t="s">
        <v>1475</v>
      </c>
      <c r="D346" s="3">
        <v>1161</v>
      </c>
      <c r="E346" s="3">
        <v>0</v>
      </c>
      <c r="F346" s="3">
        <v>0</v>
      </c>
      <c r="G346" s="3">
        <v>0</v>
      </c>
      <c r="H346" s="3">
        <v>0</v>
      </c>
      <c r="I346" s="3">
        <v>1078.071428571429</v>
      </c>
      <c r="J346" s="3">
        <v>82.92857142857133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f>SUM(E346:O346)</f>
        <v>0</v>
      </c>
      <c r="Q346" s="2" t="s">
        <v>1387</v>
      </c>
      <c r="R346" s="2" t="s">
        <v>1459</v>
      </c>
      <c r="S346" s="4">
        <f>P346/D346</f>
        <v>0</v>
      </c>
      <c r="T346" s="2" t="s">
        <v>1476</v>
      </c>
      <c r="U346" s="2" t="s">
        <v>216</v>
      </c>
      <c r="V346" s="2" t="s">
        <v>1389</v>
      </c>
      <c r="W346" s="2" t="s">
        <v>322</v>
      </c>
      <c r="X346" s="2">
        <f>P346&gt;D346</f>
        <v>0</v>
      </c>
    </row>
    <row r="347" spans="1:24">
      <c r="A347" s="2" t="s">
        <v>1477</v>
      </c>
      <c r="B347" s="2">
        <v>356</v>
      </c>
      <c r="C347" s="2" t="s">
        <v>1478</v>
      </c>
      <c r="D347" s="3">
        <v>14884</v>
      </c>
      <c r="E347" s="3">
        <v>0</v>
      </c>
      <c r="F347" s="3">
        <v>0</v>
      </c>
      <c r="G347" s="3">
        <v>0</v>
      </c>
      <c r="H347" s="3">
        <v>0</v>
      </c>
      <c r="I347" s="3">
        <v>14884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f>SUM(E347:O347)</f>
        <v>0</v>
      </c>
      <c r="Q347" s="2" t="s">
        <v>1387</v>
      </c>
      <c r="R347" s="2" t="s">
        <v>1459</v>
      </c>
      <c r="S347" s="4">
        <f>P347/D347</f>
        <v>0</v>
      </c>
      <c r="T347" s="2" t="s">
        <v>1479</v>
      </c>
      <c r="U347" s="2" t="s">
        <v>216</v>
      </c>
      <c r="V347" s="2" t="s">
        <v>1389</v>
      </c>
      <c r="W347" s="2" t="s">
        <v>322</v>
      </c>
      <c r="X347" s="2">
        <f>P347&gt;D347</f>
        <v>0</v>
      </c>
    </row>
    <row r="348" spans="1:24">
      <c r="A348" s="2" t="s">
        <v>1477</v>
      </c>
      <c r="B348" s="2">
        <v>357</v>
      </c>
      <c r="C348" s="2" t="s">
        <v>1480</v>
      </c>
      <c r="D348" s="3">
        <v>3544</v>
      </c>
      <c r="E348" s="3">
        <v>0</v>
      </c>
      <c r="F348" s="3">
        <v>0</v>
      </c>
      <c r="G348" s="3">
        <v>0</v>
      </c>
      <c r="H348" s="3">
        <v>0</v>
      </c>
      <c r="I348" s="3">
        <v>3544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f>SUM(E348:O348)</f>
        <v>0</v>
      </c>
      <c r="Q348" s="2" t="s">
        <v>1387</v>
      </c>
      <c r="R348" s="2" t="s">
        <v>1459</v>
      </c>
      <c r="S348" s="4">
        <f>P348/D348</f>
        <v>0</v>
      </c>
      <c r="T348" s="2" t="s">
        <v>1479</v>
      </c>
      <c r="U348" s="2" t="s">
        <v>216</v>
      </c>
      <c r="V348" s="2" t="s">
        <v>1389</v>
      </c>
      <c r="W348" s="2" t="s">
        <v>322</v>
      </c>
      <c r="X348" s="2">
        <f>P348&gt;D348</f>
        <v>0</v>
      </c>
    </row>
    <row r="349" spans="1:24">
      <c r="A349" s="2" t="s">
        <v>1477</v>
      </c>
      <c r="B349" s="2">
        <v>358</v>
      </c>
      <c r="C349" s="2" t="s">
        <v>1481</v>
      </c>
      <c r="D349" s="3">
        <v>2940</v>
      </c>
      <c r="E349" s="3">
        <v>0</v>
      </c>
      <c r="F349" s="3">
        <v>0</v>
      </c>
      <c r="G349" s="3">
        <v>0</v>
      </c>
      <c r="H349" s="3">
        <v>0</v>
      </c>
      <c r="I349" s="3">
        <v>2940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f>SUM(E349:O349)</f>
        <v>0</v>
      </c>
      <c r="Q349" s="2" t="s">
        <v>1387</v>
      </c>
      <c r="R349" s="2" t="s">
        <v>1459</v>
      </c>
      <c r="S349" s="4">
        <f>P349/D349</f>
        <v>0</v>
      </c>
      <c r="T349" s="2" t="s">
        <v>1479</v>
      </c>
      <c r="U349" s="2" t="s">
        <v>216</v>
      </c>
      <c r="V349" s="2" t="s">
        <v>1389</v>
      </c>
      <c r="W349" s="2" t="s">
        <v>322</v>
      </c>
      <c r="X349" s="2">
        <f>P349&gt;D349</f>
        <v>0</v>
      </c>
    </row>
    <row r="350" spans="1:24">
      <c r="A350" s="2" t="s">
        <v>1477</v>
      </c>
      <c r="B350" s="2">
        <v>359</v>
      </c>
      <c r="C350" s="2" t="s">
        <v>1482</v>
      </c>
      <c r="D350" s="3">
        <v>1040</v>
      </c>
      <c r="E350" s="3">
        <v>0</v>
      </c>
      <c r="F350" s="3">
        <v>0</v>
      </c>
      <c r="G350" s="3">
        <v>0</v>
      </c>
      <c r="H350" s="3">
        <v>0</v>
      </c>
      <c r="I350" s="3">
        <v>1040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f>SUM(E350:O350)</f>
        <v>0</v>
      </c>
      <c r="Q350" s="2" t="s">
        <v>1387</v>
      </c>
      <c r="R350" s="2" t="s">
        <v>1459</v>
      </c>
      <c r="S350" s="4">
        <f>P350/D350</f>
        <v>0</v>
      </c>
      <c r="T350" s="2" t="s">
        <v>1479</v>
      </c>
      <c r="U350" s="2" t="s">
        <v>216</v>
      </c>
      <c r="V350" s="2" t="s">
        <v>1389</v>
      </c>
      <c r="W350" s="2" t="s">
        <v>322</v>
      </c>
      <c r="X350" s="2">
        <f>P350&gt;D350</f>
        <v>0</v>
      </c>
    </row>
    <row r="351" spans="1:24">
      <c r="A351" s="2" t="s">
        <v>1477</v>
      </c>
      <c r="B351" s="2">
        <v>360</v>
      </c>
      <c r="C351" s="2" t="s">
        <v>1483</v>
      </c>
      <c r="D351" s="3">
        <v>8080</v>
      </c>
      <c r="E351" s="3">
        <v>0</v>
      </c>
      <c r="F351" s="3">
        <v>0</v>
      </c>
      <c r="G351" s="3">
        <v>0</v>
      </c>
      <c r="H351" s="3">
        <v>0</v>
      </c>
      <c r="I351" s="3">
        <v>8080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f>SUM(E351:O351)</f>
        <v>0</v>
      </c>
      <c r="Q351" s="2" t="s">
        <v>1387</v>
      </c>
      <c r="R351" s="2" t="s">
        <v>1459</v>
      </c>
      <c r="S351" s="4">
        <f>P351/D351</f>
        <v>0</v>
      </c>
      <c r="T351" s="2" t="s">
        <v>1479</v>
      </c>
      <c r="U351" s="2" t="s">
        <v>216</v>
      </c>
      <c r="V351" s="2" t="s">
        <v>1389</v>
      </c>
      <c r="W351" s="2" t="s">
        <v>322</v>
      </c>
      <c r="X351" s="2">
        <f>P351&gt;D351</f>
        <v>0</v>
      </c>
    </row>
    <row r="352" spans="1:24">
      <c r="A352" s="2" t="s">
        <v>1484</v>
      </c>
      <c r="B352" s="2">
        <v>361</v>
      </c>
      <c r="C352" s="2" t="s">
        <v>1485</v>
      </c>
      <c r="D352" s="3">
        <v>18295</v>
      </c>
      <c r="E352" s="3">
        <v>0</v>
      </c>
      <c r="F352" s="3">
        <v>0</v>
      </c>
      <c r="G352" s="3">
        <v>0</v>
      </c>
      <c r="H352" s="3">
        <v>9147.5</v>
      </c>
      <c r="I352" s="3">
        <v>9147.5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f>SUM(E352:O352)</f>
        <v>0</v>
      </c>
      <c r="Q352" s="2" t="s">
        <v>1387</v>
      </c>
      <c r="R352" s="2" t="s">
        <v>1459</v>
      </c>
      <c r="S352" s="4">
        <f>P352/D352</f>
        <v>0</v>
      </c>
      <c r="T352" s="2" t="s">
        <v>1479</v>
      </c>
      <c r="U352" s="2" t="s">
        <v>216</v>
      </c>
      <c r="V352" s="2" t="s">
        <v>1389</v>
      </c>
      <c r="W352" s="2" t="s">
        <v>322</v>
      </c>
      <c r="X352" s="2">
        <f>P352&gt;D352</f>
        <v>0</v>
      </c>
    </row>
    <row r="353" spans="1:24">
      <c r="A353" s="2" t="s">
        <v>1451</v>
      </c>
      <c r="B353" s="2">
        <v>362</v>
      </c>
      <c r="C353" s="2" t="s">
        <v>1265</v>
      </c>
      <c r="D353" s="3">
        <v>1096</v>
      </c>
      <c r="E353" s="3">
        <v>822</v>
      </c>
      <c r="F353" s="3">
        <v>0</v>
      </c>
      <c r="G353" s="3">
        <v>0</v>
      </c>
      <c r="H353" s="3">
        <v>0</v>
      </c>
      <c r="I353" s="3">
        <v>0</v>
      </c>
      <c r="J353" s="3">
        <v>182.6666666666667</v>
      </c>
      <c r="K353" s="3">
        <v>91.33333333333333</v>
      </c>
      <c r="L353" s="3">
        <v>0</v>
      </c>
      <c r="M353" s="3">
        <v>0</v>
      </c>
      <c r="N353" s="3">
        <v>0</v>
      </c>
      <c r="O353" s="3">
        <v>0</v>
      </c>
      <c r="P353" s="3">
        <f>SUM(E353:O353)</f>
        <v>0</v>
      </c>
      <c r="Q353" s="2" t="s">
        <v>989</v>
      </c>
      <c r="R353" s="2" t="s">
        <v>1452</v>
      </c>
      <c r="S353" s="4">
        <f>P353/D353</f>
        <v>0</v>
      </c>
      <c r="T353" s="2" t="s">
        <v>1262</v>
      </c>
      <c r="U353" s="2" t="s">
        <v>227</v>
      </c>
      <c r="V353" s="2" t="s">
        <v>1018</v>
      </c>
      <c r="W353" s="2" t="s">
        <v>309</v>
      </c>
      <c r="X353" s="2">
        <f>P353&gt;D353</f>
        <v>0</v>
      </c>
    </row>
    <row r="354" spans="1:24">
      <c r="A354" s="2" t="s">
        <v>1486</v>
      </c>
      <c r="B354" s="2">
        <v>363</v>
      </c>
      <c r="C354" s="2" t="s">
        <v>1487</v>
      </c>
      <c r="D354" s="3">
        <v>41580</v>
      </c>
      <c r="E354" s="3">
        <v>41580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f>SUM(E354:O354)</f>
        <v>0</v>
      </c>
      <c r="Q354" s="2" t="s">
        <v>1387</v>
      </c>
      <c r="R354" s="2" t="s">
        <v>1459</v>
      </c>
      <c r="S354" s="4">
        <f>P354/D354</f>
        <v>0</v>
      </c>
      <c r="T354" s="2" t="s">
        <v>1479</v>
      </c>
      <c r="U354" s="2" t="s">
        <v>216</v>
      </c>
      <c r="V354" s="2" t="s">
        <v>1389</v>
      </c>
      <c r="W354" s="2" t="s">
        <v>322</v>
      </c>
      <c r="X354" s="2">
        <f>P354&gt;D354</f>
        <v>0</v>
      </c>
    </row>
    <row r="355" spans="1:24">
      <c r="A355" s="2" t="s">
        <v>1484</v>
      </c>
      <c r="B355" s="2">
        <v>364</v>
      </c>
      <c r="C355" s="2" t="s">
        <v>1488</v>
      </c>
      <c r="D355" s="3">
        <v>14810</v>
      </c>
      <c r="E355" s="3">
        <v>7405</v>
      </c>
      <c r="F355" s="3">
        <v>0</v>
      </c>
      <c r="G355" s="3">
        <v>0</v>
      </c>
      <c r="H355" s="3">
        <v>3702.5</v>
      </c>
      <c r="I355" s="3">
        <v>3702.5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f>SUM(E355:O355)</f>
        <v>0</v>
      </c>
      <c r="Q355" s="2" t="s">
        <v>1387</v>
      </c>
      <c r="R355" s="2" t="s">
        <v>1459</v>
      </c>
      <c r="S355" s="4">
        <f>P355/D355</f>
        <v>0</v>
      </c>
      <c r="T355" s="2" t="s">
        <v>1479</v>
      </c>
      <c r="U355" s="2" t="s">
        <v>216</v>
      </c>
      <c r="V355" s="2" t="s">
        <v>1389</v>
      </c>
      <c r="W355" s="2" t="s">
        <v>322</v>
      </c>
      <c r="X355" s="2">
        <f>P355&gt;D355</f>
        <v>0</v>
      </c>
    </row>
    <row r="356" spans="1:24">
      <c r="A356" s="2" t="s">
        <v>1486</v>
      </c>
      <c r="B356" s="2">
        <v>365</v>
      </c>
      <c r="C356" s="2" t="s">
        <v>1489</v>
      </c>
      <c r="D356" s="3">
        <v>2791</v>
      </c>
      <c r="E356" s="3">
        <v>2369.6</v>
      </c>
      <c r="F356" s="3">
        <v>0</v>
      </c>
      <c r="G356" s="3">
        <v>0</v>
      </c>
      <c r="H356" s="3">
        <v>210.7</v>
      </c>
      <c r="I356" s="3">
        <v>210.7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f>SUM(E356:O356)</f>
        <v>0</v>
      </c>
      <c r="Q356" s="2" t="s">
        <v>1387</v>
      </c>
      <c r="R356" s="2" t="s">
        <v>1459</v>
      </c>
      <c r="S356" s="4">
        <f>P356/D356</f>
        <v>0</v>
      </c>
      <c r="T356" s="2" t="s">
        <v>1479</v>
      </c>
      <c r="U356" s="2" t="s">
        <v>216</v>
      </c>
      <c r="V356" s="2" t="s">
        <v>1389</v>
      </c>
      <c r="W356" s="2" t="s">
        <v>322</v>
      </c>
      <c r="X356" s="2">
        <f>P356&gt;D356</f>
        <v>0</v>
      </c>
    </row>
    <row r="357" spans="1:24">
      <c r="A357" s="2" t="s">
        <v>1484</v>
      </c>
      <c r="B357" s="2">
        <v>366</v>
      </c>
      <c r="C357" s="2" t="s">
        <v>1490</v>
      </c>
      <c r="D357" s="3">
        <v>101317</v>
      </c>
      <c r="E357" s="3">
        <v>65856.05</v>
      </c>
      <c r="F357" s="3">
        <v>0</v>
      </c>
      <c r="G357" s="3">
        <v>0</v>
      </c>
      <c r="H357" s="3">
        <v>17730.475</v>
      </c>
      <c r="I357" s="3">
        <v>17730.475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f>SUM(E357:O357)</f>
        <v>0</v>
      </c>
      <c r="Q357" s="2" t="s">
        <v>1387</v>
      </c>
      <c r="R357" s="2" t="s">
        <v>1459</v>
      </c>
      <c r="S357" s="4">
        <f>P357/D357</f>
        <v>0</v>
      </c>
      <c r="T357" s="2" t="s">
        <v>1479</v>
      </c>
      <c r="U357" s="2" t="s">
        <v>216</v>
      </c>
      <c r="V357" s="2" t="s">
        <v>1389</v>
      </c>
      <c r="W357" s="2" t="s">
        <v>322</v>
      </c>
      <c r="X357" s="2">
        <f>P357&gt;D357</f>
        <v>0</v>
      </c>
    </row>
    <row r="358" spans="1:24">
      <c r="A358" s="2" t="s">
        <v>1484</v>
      </c>
      <c r="B358" s="2">
        <v>367</v>
      </c>
      <c r="C358" s="2" t="s">
        <v>1491</v>
      </c>
      <c r="D358" s="3">
        <v>2678</v>
      </c>
      <c r="E358" s="3">
        <v>0</v>
      </c>
      <c r="F358" s="3">
        <v>0</v>
      </c>
      <c r="G358" s="3">
        <v>0</v>
      </c>
      <c r="H358" s="3">
        <v>1339</v>
      </c>
      <c r="I358" s="3">
        <v>1339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f>SUM(E358:O358)</f>
        <v>0</v>
      </c>
      <c r="Q358" s="2" t="s">
        <v>1387</v>
      </c>
      <c r="R358" s="2" t="s">
        <v>1459</v>
      </c>
      <c r="S358" s="4">
        <f>P358/D358</f>
        <v>0</v>
      </c>
      <c r="T358" s="2" t="s">
        <v>1479</v>
      </c>
      <c r="U358" s="2" t="s">
        <v>216</v>
      </c>
      <c r="V358" s="2" t="s">
        <v>1389</v>
      </c>
      <c r="W358" s="2" t="s">
        <v>322</v>
      </c>
      <c r="X358" s="2">
        <f>P358&gt;D358</f>
        <v>0</v>
      </c>
    </row>
    <row r="359" spans="1:24">
      <c r="A359" s="2" t="s">
        <v>1443</v>
      </c>
      <c r="B359" s="2">
        <v>368</v>
      </c>
      <c r="C359" s="2" t="s">
        <v>1492</v>
      </c>
      <c r="D359" s="3">
        <v>16286</v>
      </c>
      <c r="E359" s="3">
        <v>16286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f>SUM(E359:O359)</f>
        <v>0</v>
      </c>
      <c r="Q359" s="2" t="s">
        <v>1387</v>
      </c>
      <c r="R359" s="2" t="s">
        <v>1493</v>
      </c>
      <c r="S359" s="4">
        <f>P359/D359</f>
        <v>0</v>
      </c>
      <c r="T359" s="2" t="s">
        <v>1007</v>
      </c>
      <c r="U359" s="2" t="s">
        <v>216</v>
      </c>
      <c r="V359" s="2" t="s">
        <v>1411</v>
      </c>
      <c r="W359" s="2" t="s">
        <v>343</v>
      </c>
      <c r="X359" s="2">
        <f>P359&gt;D359</f>
        <v>0</v>
      </c>
    </row>
    <row r="360" spans="1:24">
      <c r="A360" s="2" t="s">
        <v>1494</v>
      </c>
      <c r="B360" s="2">
        <v>369</v>
      </c>
      <c r="C360" s="2" t="s">
        <v>1495</v>
      </c>
      <c r="D360" s="3">
        <v>25018</v>
      </c>
      <c r="E360" s="3">
        <v>25018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f>SUM(E360:O360)</f>
        <v>0</v>
      </c>
      <c r="Q360" s="2" t="s">
        <v>1387</v>
      </c>
      <c r="R360" s="2" t="s">
        <v>1493</v>
      </c>
      <c r="S360" s="4">
        <f>P360/D360</f>
        <v>0</v>
      </c>
      <c r="T360" s="2" t="s">
        <v>1007</v>
      </c>
      <c r="U360" s="2" t="s">
        <v>216</v>
      </c>
      <c r="V360" s="2" t="s">
        <v>1411</v>
      </c>
      <c r="W360" s="2" t="s">
        <v>343</v>
      </c>
      <c r="X360" s="2">
        <f>P360&gt;D360</f>
        <v>0</v>
      </c>
    </row>
    <row r="361" spans="1:24">
      <c r="A361" s="2" t="s">
        <v>1494</v>
      </c>
      <c r="B361" s="2">
        <v>370</v>
      </c>
      <c r="C361" s="2" t="s">
        <v>1496</v>
      </c>
      <c r="D361" s="3">
        <v>403279</v>
      </c>
      <c r="E361" s="3">
        <v>403279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f>SUM(E361:O361)</f>
        <v>0</v>
      </c>
      <c r="Q361" s="2" t="s">
        <v>1387</v>
      </c>
      <c r="R361" s="2" t="s">
        <v>1493</v>
      </c>
      <c r="S361" s="4">
        <f>P361/D361</f>
        <v>0</v>
      </c>
      <c r="T361" s="2" t="s">
        <v>1288</v>
      </c>
      <c r="U361" s="2" t="s">
        <v>216</v>
      </c>
      <c r="V361" s="2" t="s">
        <v>1411</v>
      </c>
      <c r="W361" s="2" t="s">
        <v>343</v>
      </c>
      <c r="X361" s="2">
        <f>P361&gt;D361</f>
        <v>0</v>
      </c>
    </row>
    <row r="362" spans="1:24">
      <c r="A362" s="2" t="s">
        <v>1497</v>
      </c>
      <c r="B362" s="2">
        <v>371</v>
      </c>
      <c r="C362" s="2" t="s">
        <v>1498</v>
      </c>
      <c r="D362" s="3">
        <v>17587</v>
      </c>
      <c r="E362" s="3">
        <v>17587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f>SUM(E362:O362)</f>
        <v>0</v>
      </c>
      <c r="Q362" s="2" t="s">
        <v>1387</v>
      </c>
      <c r="R362" s="2" t="s">
        <v>1493</v>
      </c>
      <c r="S362" s="4">
        <f>P362/D362</f>
        <v>0</v>
      </c>
      <c r="T362" s="2" t="s">
        <v>1007</v>
      </c>
      <c r="U362" s="2" t="s">
        <v>216</v>
      </c>
      <c r="V362" s="2" t="s">
        <v>1411</v>
      </c>
      <c r="W362" s="2" t="s">
        <v>343</v>
      </c>
      <c r="X362" s="2">
        <f>P362&gt;D362</f>
        <v>0</v>
      </c>
    </row>
    <row r="363" spans="1:24">
      <c r="A363" s="2" t="s">
        <v>1499</v>
      </c>
      <c r="B363" s="2">
        <v>372</v>
      </c>
      <c r="C363" s="2" t="s">
        <v>1500</v>
      </c>
      <c r="D363" s="3">
        <v>308238</v>
      </c>
      <c r="E363" s="3">
        <v>308238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f>SUM(E363:O363)</f>
        <v>0</v>
      </c>
      <c r="Q363" s="2" t="s">
        <v>1387</v>
      </c>
      <c r="R363" s="2" t="s">
        <v>1493</v>
      </c>
      <c r="S363" s="4">
        <f>P363/D363</f>
        <v>0</v>
      </c>
      <c r="T363" s="2" t="s">
        <v>1288</v>
      </c>
      <c r="U363" s="2" t="s">
        <v>216</v>
      </c>
      <c r="V363" s="2" t="s">
        <v>1411</v>
      </c>
      <c r="W363" s="2" t="s">
        <v>343</v>
      </c>
      <c r="X363" s="2">
        <f>P363&gt;D363</f>
        <v>0</v>
      </c>
    </row>
    <row r="364" spans="1:24">
      <c r="A364" s="2" t="s">
        <v>1451</v>
      </c>
      <c r="B364" s="2">
        <v>373</v>
      </c>
      <c r="C364" s="2" t="s">
        <v>1266</v>
      </c>
      <c r="D364" s="3">
        <v>3300</v>
      </c>
      <c r="E364" s="3">
        <v>2475</v>
      </c>
      <c r="F364" s="3">
        <v>0</v>
      </c>
      <c r="G364" s="3">
        <v>0</v>
      </c>
      <c r="H364" s="3">
        <v>0</v>
      </c>
      <c r="I364" s="3">
        <v>0</v>
      </c>
      <c r="J364" s="3">
        <v>550</v>
      </c>
      <c r="K364" s="3">
        <v>275</v>
      </c>
      <c r="L364" s="3">
        <v>0</v>
      </c>
      <c r="M364" s="3">
        <v>0</v>
      </c>
      <c r="N364" s="3">
        <v>0</v>
      </c>
      <c r="O364" s="3">
        <v>0</v>
      </c>
      <c r="P364" s="3">
        <f>SUM(E364:O364)</f>
        <v>0</v>
      </c>
      <c r="Q364" s="2" t="s">
        <v>989</v>
      </c>
      <c r="R364" s="2" t="s">
        <v>1452</v>
      </c>
      <c r="S364" s="4">
        <f>P364/D364</f>
        <v>0</v>
      </c>
      <c r="T364" s="2" t="s">
        <v>1262</v>
      </c>
      <c r="U364" s="2" t="s">
        <v>227</v>
      </c>
      <c r="V364" s="2" t="s">
        <v>1018</v>
      </c>
      <c r="W364" s="2" t="s">
        <v>309</v>
      </c>
      <c r="X364" s="2">
        <f>P364&gt;D364</f>
        <v>0</v>
      </c>
    </row>
    <row r="365" spans="1:24">
      <c r="A365" s="2" t="s">
        <v>1501</v>
      </c>
      <c r="B365" s="2">
        <v>374</v>
      </c>
      <c r="C365" s="2" t="s">
        <v>1502</v>
      </c>
      <c r="D365" s="3">
        <v>12947</v>
      </c>
      <c r="E365" s="3">
        <v>12947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f>SUM(E365:O365)</f>
        <v>0</v>
      </c>
      <c r="Q365" s="2" t="s">
        <v>1387</v>
      </c>
      <c r="R365" s="2" t="s">
        <v>1493</v>
      </c>
      <c r="S365" s="4">
        <f>P365/D365</f>
        <v>0</v>
      </c>
      <c r="T365" s="2" t="s">
        <v>1007</v>
      </c>
      <c r="U365" s="2" t="s">
        <v>216</v>
      </c>
      <c r="V365" s="2" t="s">
        <v>1411</v>
      </c>
      <c r="W365" s="2" t="s">
        <v>343</v>
      </c>
      <c r="X365" s="2">
        <f>P365&gt;D365</f>
        <v>0</v>
      </c>
    </row>
    <row r="366" spans="1:24">
      <c r="A366" s="2" t="s">
        <v>1503</v>
      </c>
      <c r="B366" s="2">
        <v>375</v>
      </c>
      <c r="C366" s="2" t="s">
        <v>1504</v>
      </c>
      <c r="D366" s="3">
        <v>56118</v>
      </c>
      <c r="E366" s="3">
        <v>56118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f>SUM(E366:O366)</f>
        <v>0</v>
      </c>
      <c r="Q366" s="2" t="s">
        <v>1387</v>
      </c>
      <c r="R366" s="2" t="s">
        <v>1493</v>
      </c>
      <c r="S366" s="4">
        <f>P366/D366</f>
        <v>0</v>
      </c>
      <c r="T366" s="2" t="s">
        <v>1007</v>
      </c>
      <c r="U366" s="2" t="s">
        <v>216</v>
      </c>
      <c r="V366" s="2" t="s">
        <v>1411</v>
      </c>
      <c r="W366" s="2" t="s">
        <v>343</v>
      </c>
      <c r="X366" s="2">
        <f>P366&gt;D366</f>
        <v>0</v>
      </c>
    </row>
    <row r="367" spans="1:24">
      <c r="A367" s="2" t="s">
        <v>1505</v>
      </c>
      <c r="B367" s="2">
        <v>376</v>
      </c>
      <c r="C367" s="2" t="s">
        <v>1506</v>
      </c>
      <c r="D367" s="3">
        <v>150607</v>
      </c>
      <c r="E367" s="3">
        <v>150607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f>SUM(E367:O367)</f>
        <v>0</v>
      </c>
      <c r="Q367" s="2" t="s">
        <v>1387</v>
      </c>
      <c r="R367" s="2" t="s">
        <v>1493</v>
      </c>
      <c r="S367" s="4">
        <f>P367/D367</f>
        <v>0</v>
      </c>
      <c r="T367" s="2" t="s">
        <v>1007</v>
      </c>
      <c r="U367" s="2" t="s">
        <v>216</v>
      </c>
      <c r="V367" s="2" t="s">
        <v>1411</v>
      </c>
      <c r="W367" s="2" t="s">
        <v>343</v>
      </c>
      <c r="X367" s="2">
        <f>P367&gt;D367</f>
        <v>0</v>
      </c>
    </row>
    <row r="368" spans="1:24">
      <c r="A368" s="2" t="s">
        <v>1507</v>
      </c>
      <c r="B368" s="2">
        <v>377</v>
      </c>
      <c r="C368" s="2" t="s">
        <v>1508</v>
      </c>
      <c r="D368" s="3">
        <v>165979</v>
      </c>
      <c r="E368" s="3">
        <v>165979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f>SUM(E368:O368)</f>
        <v>0</v>
      </c>
      <c r="Q368" s="2" t="s">
        <v>1387</v>
      </c>
      <c r="R368" s="2" t="s">
        <v>1493</v>
      </c>
      <c r="S368" s="4">
        <f>P368/D368</f>
        <v>0</v>
      </c>
      <c r="T368" s="2" t="s">
        <v>1007</v>
      </c>
      <c r="U368" s="2" t="s">
        <v>216</v>
      </c>
      <c r="V368" s="2" t="s">
        <v>1411</v>
      </c>
      <c r="W368" s="2" t="s">
        <v>343</v>
      </c>
      <c r="X368" s="2">
        <f>P368&gt;D368</f>
        <v>0</v>
      </c>
    </row>
    <row r="369" spans="1:24">
      <c r="A369" s="2" t="s">
        <v>1507</v>
      </c>
      <c r="B369" s="2">
        <v>378</v>
      </c>
      <c r="C369" s="2" t="s">
        <v>1509</v>
      </c>
      <c r="D369" s="3">
        <v>23320</v>
      </c>
      <c r="E369" s="3">
        <v>23320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f>SUM(E369:O369)</f>
        <v>0</v>
      </c>
      <c r="Q369" s="2" t="s">
        <v>1387</v>
      </c>
      <c r="R369" s="2" t="s">
        <v>1493</v>
      </c>
      <c r="S369" s="4">
        <f>P369/D369</f>
        <v>0</v>
      </c>
      <c r="T369" s="2" t="s">
        <v>1007</v>
      </c>
      <c r="U369" s="2" t="s">
        <v>216</v>
      </c>
      <c r="V369" s="2" t="s">
        <v>1411</v>
      </c>
      <c r="W369" s="2" t="s">
        <v>343</v>
      </c>
      <c r="X369" s="2">
        <f>P369&gt;D369</f>
        <v>0</v>
      </c>
    </row>
    <row r="370" spans="1:24">
      <c r="A370" s="2" t="s">
        <v>1510</v>
      </c>
      <c r="B370" s="2">
        <v>379</v>
      </c>
      <c r="C370" s="2" t="s">
        <v>1511</v>
      </c>
      <c r="D370" s="3">
        <v>6377</v>
      </c>
      <c r="E370" s="3">
        <v>6377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f>SUM(E370:O370)</f>
        <v>0</v>
      </c>
      <c r="Q370" s="2" t="s">
        <v>1387</v>
      </c>
      <c r="R370" s="2" t="s">
        <v>1493</v>
      </c>
      <c r="S370" s="4">
        <f>P370/D370</f>
        <v>0</v>
      </c>
      <c r="T370" s="2" t="s">
        <v>1007</v>
      </c>
      <c r="U370" s="2" t="s">
        <v>216</v>
      </c>
      <c r="V370" s="2" t="s">
        <v>1411</v>
      </c>
      <c r="W370" s="2" t="s">
        <v>343</v>
      </c>
      <c r="X370" s="2">
        <f>P370&gt;D370</f>
        <v>0</v>
      </c>
    </row>
    <row r="371" spans="1:24">
      <c r="A371" s="2" t="s">
        <v>1510</v>
      </c>
      <c r="B371" s="2">
        <v>380</v>
      </c>
      <c r="C371" s="2" t="s">
        <v>1512</v>
      </c>
      <c r="D371" s="3">
        <v>45340</v>
      </c>
      <c r="E371" s="3">
        <v>45340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f>SUM(E371:O371)</f>
        <v>0</v>
      </c>
      <c r="Q371" s="2" t="s">
        <v>1387</v>
      </c>
      <c r="R371" s="2" t="s">
        <v>1493</v>
      </c>
      <c r="S371" s="4">
        <f>P371/D371</f>
        <v>0</v>
      </c>
      <c r="T371" s="2" t="s">
        <v>1007</v>
      </c>
      <c r="U371" s="2" t="s">
        <v>216</v>
      </c>
      <c r="V371" s="2" t="s">
        <v>1411</v>
      </c>
      <c r="W371" s="2" t="s">
        <v>343</v>
      </c>
      <c r="X371" s="2">
        <f>P371&gt;D371</f>
        <v>0</v>
      </c>
    </row>
    <row r="372" spans="1:24">
      <c r="A372" s="2" t="s">
        <v>933</v>
      </c>
      <c r="B372" s="2">
        <v>381</v>
      </c>
      <c r="C372" s="2" t="s">
        <v>1513</v>
      </c>
      <c r="D372" s="3">
        <v>167754</v>
      </c>
      <c r="E372" s="3">
        <v>167754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f>SUM(E372:O372)</f>
        <v>0</v>
      </c>
      <c r="Q372" s="2" t="s">
        <v>1387</v>
      </c>
      <c r="R372" s="2" t="s">
        <v>1493</v>
      </c>
      <c r="S372" s="4">
        <f>P372/D372</f>
        <v>0</v>
      </c>
      <c r="T372" s="2" t="s">
        <v>1007</v>
      </c>
      <c r="U372" s="2" t="s">
        <v>216</v>
      </c>
      <c r="V372" s="2" t="s">
        <v>1411</v>
      </c>
      <c r="W372" s="2" t="s">
        <v>343</v>
      </c>
      <c r="X372" s="2">
        <f>P372&gt;D372</f>
        <v>0</v>
      </c>
    </row>
    <row r="373" spans="1:24">
      <c r="A373" s="2" t="s">
        <v>1514</v>
      </c>
      <c r="B373" s="2">
        <v>382</v>
      </c>
      <c r="C373" s="2" t="s">
        <v>1515</v>
      </c>
      <c r="D373" s="3">
        <v>71650</v>
      </c>
      <c r="E373" s="3">
        <v>71650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f>SUM(E373:O373)</f>
        <v>0</v>
      </c>
      <c r="Q373" s="2" t="s">
        <v>1516</v>
      </c>
      <c r="R373" s="2" t="s">
        <v>1517</v>
      </c>
      <c r="S373" s="4">
        <f>P373/D373</f>
        <v>0</v>
      </c>
      <c r="T373" s="2" t="s">
        <v>1007</v>
      </c>
      <c r="U373" s="2" t="s">
        <v>216</v>
      </c>
      <c r="V373" s="2" t="s">
        <v>1389</v>
      </c>
      <c r="W373" s="2" t="s">
        <v>322</v>
      </c>
      <c r="X373" s="2">
        <f>P373&gt;D373</f>
        <v>0</v>
      </c>
    </row>
    <row r="374" spans="1:24">
      <c r="A374" s="2" t="s">
        <v>1514</v>
      </c>
      <c r="B374" s="2">
        <v>383</v>
      </c>
      <c r="C374" s="2" t="s">
        <v>1518</v>
      </c>
      <c r="D374" s="3">
        <v>23325</v>
      </c>
      <c r="E374" s="3">
        <v>23325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f>SUM(E374:O374)</f>
        <v>0</v>
      </c>
      <c r="Q374" s="2" t="s">
        <v>1516</v>
      </c>
      <c r="R374" s="2" t="s">
        <v>1517</v>
      </c>
      <c r="S374" s="4">
        <f>P374/D374</f>
        <v>0</v>
      </c>
      <c r="T374" s="2" t="s">
        <v>1007</v>
      </c>
      <c r="U374" s="2" t="s">
        <v>216</v>
      </c>
      <c r="V374" s="2" t="s">
        <v>1389</v>
      </c>
      <c r="W374" s="2" t="s">
        <v>322</v>
      </c>
      <c r="X374" s="2">
        <f>P374&gt;D374</f>
        <v>0</v>
      </c>
    </row>
    <row r="375" spans="1:24">
      <c r="A375" s="2" t="s">
        <v>1451</v>
      </c>
      <c r="B375" s="2">
        <v>384</v>
      </c>
      <c r="C375" s="2" t="s">
        <v>1267</v>
      </c>
      <c r="D375" s="3">
        <v>11526</v>
      </c>
      <c r="E375" s="3">
        <v>9797.099999999999</v>
      </c>
      <c r="F375" s="3">
        <v>0</v>
      </c>
      <c r="G375" s="3">
        <v>0</v>
      </c>
      <c r="H375" s="3">
        <v>0</v>
      </c>
      <c r="I375" s="3">
        <v>0</v>
      </c>
      <c r="J375" s="3">
        <v>1152.600000000001</v>
      </c>
      <c r="K375" s="3">
        <v>576.3000000000005</v>
      </c>
      <c r="L375" s="3">
        <v>0</v>
      </c>
      <c r="M375" s="3">
        <v>0</v>
      </c>
      <c r="N375" s="3">
        <v>0</v>
      </c>
      <c r="O375" s="3">
        <v>0</v>
      </c>
      <c r="P375" s="3">
        <f>SUM(E375:O375)</f>
        <v>0</v>
      </c>
      <c r="Q375" s="2" t="s">
        <v>989</v>
      </c>
      <c r="R375" s="2" t="s">
        <v>1452</v>
      </c>
      <c r="S375" s="4">
        <f>P375/D375</f>
        <v>0</v>
      </c>
      <c r="T375" s="2" t="s">
        <v>1262</v>
      </c>
      <c r="U375" s="2" t="s">
        <v>227</v>
      </c>
      <c r="V375" s="2" t="s">
        <v>1018</v>
      </c>
      <c r="W375" s="2" t="s">
        <v>309</v>
      </c>
      <c r="X375" s="2">
        <f>P375&gt;D375</f>
        <v>0</v>
      </c>
    </row>
    <row r="376" spans="1:24">
      <c r="A376" s="2" t="s">
        <v>1514</v>
      </c>
      <c r="B376" s="2">
        <v>385</v>
      </c>
      <c r="C376" s="2" t="s">
        <v>1519</v>
      </c>
      <c r="D376" s="3">
        <v>29100</v>
      </c>
      <c r="E376" s="3">
        <v>29100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f>SUM(E376:O376)</f>
        <v>0</v>
      </c>
      <c r="Q376" s="2" t="s">
        <v>1516</v>
      </c>
      <c r="R376" s="2" t="s">
        <v>1517</v>
      </c>
      <c r="S376" s="4">
        <f>P376/D376</f>
        <v>0</v>
      </c>
      <c r="T376" s="2" t="s">
        <v>1007</v>
      </c>
      <c r="U376" s="2" t="s">
        <v>216</v>
      </c>
      <c r="V376" s="2" t="s">
        <v>1389</v>
      </c>
      <c r="W376" s="2" t="s">
        <v>322</v>
      </c>
      <c r="X376" s="2">
        <f>P376&gt;D376</f>
        <v>0</v>
      </c>
    </row>
    <row r="377" spans="1:24">
      <c r="A377" s="2" t="s">
        <v>1514</v>
      </c>
      <c r="B377" s="2">
        <v>386</v>
      </c>
      <c r="C377" s="2" t="s">
        <v>1520</v>
      </c>
      <c r="D377" s="3">
        <v>48390</v>
      </c>
      <c r="E377" s="3">
        <v>48390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f>SUM(E377:O377)</f>
        <v>0</v>
      </c>
      <c r="Q377" s="2" t="s">
        <v>1516</v>
      </c>
      <c r="R377" s="2" t="s">
        <v>1517</v>
      </c>
      <c r="S377" s="4">
        <f>P377/D377</f>
        <v>0</v>
      </c>
      <c r="T377" s="2" t="s">
        <v>1007</v>
      </c>
      <c r="U377" s="2" t="s">
        <v>216</v>
      </c>
      <c r="V377" s="2" t="s">
        <v>1389</v>
      </c>
      <c r="W377" s="2" t="s">
        <v>322</v>
      </c>
      <c r="X377" s="2">
        <f>P377&gt;D377</f>
        <v>0</v>
      </c>
    </row>
    <row r="378" spans="1:24">
      <c r="A378" s="2" t="s">
        <v>1514</v>
      </c>
      <c r="B378" s="2">
        <v>387</v>
      </c>
      <c r="C378" s="2" t="s">
        <v>1521</v>
      </c>
      <c r="D378" s="3">
        <v>42735</v>
      </c>
      <c r="E378" s="3">
        <v>42735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f>SUM(E378:O378)</f>
        <v>0</v>
      </c>
      <c r="Q378" s="2" t="s">
        <v>1516</v>
      </c>
      <c r="R378" s="2" t="s">
        <v>1517</v>
      </c>
      <c r="S378" s="4">
        <f>P378/D378</f>
        <v>0</v>
      </c>
      <c r="T378" s="2" t="s">
        <v>1007</v>
      </c>
      <c r="U378" s="2" t="s">
        <v>216</v>
      </c>
      <c r="V378" s="2" t="s">
        <v>1389</v>
      </c>
      <c r="W378" s="2" t="s">
        <v>322</v>
      </c>
      <c r="X378" s="2">
        <f>P378&gt;D378</f>
        <v>0</v>
      </c>
    </row>
    <row r="379" spans="1:24">
      <c r="A379" s="2" t="s">
        <v>1522</v>
      </c>
      <c r="B379" s="2">
        <v>388</v>
      </c>
      <c r="C379" s="2" t="s">
        <v>1523</v>
      </c>
      <c r="D379" s="3">
        <v>29979</v>
      </c>
      <c r="E379" s="3">
        <v>4496.85</v>
      </c>
      <c r="F379" s="3">
        <v>0</v>
      </c>
      <c r="G379" s="3">
        <v>25482.15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f>SUM(E379:O379)</f>
        <v>0</v>
      </c>
      <c r="Q379" s="2" t="s">
        <v>1516</v>
      </c>
      <c r="R379" s="2" t="s">
        <v>1517</v>
      </c>
      <c r="S379" s="4">
        <f>P379/D379</f>
        <v>0</v>
      </c>
      <c r="T379" s="2" t="s">
        <v>1007</v>
      </c>
      <c r="U379" s="2" t="s">
        <v>216</v>
      </c>
      <c r="V379" s="2" t="s">
        <v>1389</v>
      </c>
      <c r="W379" s="2" t="s">
        <v>322</v>
      </c>
      <c r="X379" s="2">
        <f>P379&gt;D379</f>
        <v>0</v>
      </c>
    </row>
    <row r="380" spans="1:24">
      <c r="A380" s="2" t="s">
        <v>1524</v>
      </c>
      <c r="B380" s="2">
        <v>389</v>
      </c>
      <c r="C380" s="2" t="s">
        <v>1525</v>
      </c>
      <c r="D380" s="3">
        <v>24400</v>
      </c>
      <c r="E380" s="3">
        <v>24400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f>SUM(E380:O380)</f>
        <v>0</v>
      </c>
      <c r="Q380" s="2" t="s">
        <v>1516</v>
      </c>
      <c r="R380" s="2" t="s">
        <v>1517</v>
      </c>
      <c r="S380" s="4">
        <f>P380/D380</f>
        <v>0</v>
      </c>
      <c r="T380" s="2" t="s">
        <v>1007</v>
      </c>
      <c r="U380" s="2" t="s">
        <v>216</v>
      </c>
      <c r="V380" s="2" t="s">
        <v>1389</v>
      </c>
      <c r="W380" s="2" t="s">
        <v>322</v>
      </c>
      <c r="X380" s="2">
        <f>P380&gt;D380</f>
        <v>0</v>
      </c>
    </row>
    <row r="381" spans="1:24">
      <c r="A381" s="2" t="s">
        <v>1524</v>
      </c>
      <c r="B381" s="2">
        <v>390</v>
      </c>
      <c r="C381" s="2" t="s">
        <v>1526</v>
      </c>
      <c r="D381" s="3">
        <v>68825</v>
      </c>
      <c r="E381" s="3">
        <v>68825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f>SUM(E381:O381)</f>
        <v>0</v>
      </c>
      <c r="Q381" s="2" t="s">
        <v>1516</v>
      </c>
      <c r="R381" s="2" t="s">
        <v>1517</v>
      </c>
      <c r="S381" s="4">
        <f>P381/D381</f>
        <v>0</v>
      </c>
      <c r="T381" s="2" t="s">
        <v>1007</v>
      </c>
      <c r="U381" s="2" t="s">
        <v>216</v>
      </c>
      <c r="V381" s="2" t="s">
        <v>1389</v>
      </c>
      <c r="W381" s="2" t="s">
        <v>322</v>
      </c>
      <c r="X381" s="2">
        <f>P381&gt;D381</f>
        <v>0</v>
      </c>
    </row>
    <row r="382" spans="1:24">
      <c r="A382" s="2" t="s">
        <v>1527</v>
      </c>
      <c r="B382" s="2">
        <v>391</v>
      </c>
      <c r="C382" s="2" t="s">
        <v>1528</v>
      </c>
      <c r="D382" s="3">
        <v>64615</v>
      </c>
      <c r="E382" s="3">
        <v>64615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f>SUM(E382:O382)</f>
        <v>0</v>
      </c>
      <c r="Q382" s="2" t="s">
        <v>1516</v>
      </c>
      <c r="R382" s="2" t="s">
        <v>1517</v>
      </c>
      <c r="S382" s="4">
        <f>P382/D382</f>
        <v>0</v>
      </c>
      <c r="T382" s="2" t="s">
        <v>1007</v>
      </c>
      <c r="U382" s="2" t="s">
        <v>216</v>
      </c>
      <c r="V382" s="2" t="s">
        <v>1389</v>
      </c>
      <c r="W382" s="2" t="s">
        <v>322</v>
      </c>
      <c r="X382" s="2">
        <f>P382&gt;D382</f>
        <v>0</v>
      </c>
    </row>
    <row r="383" spans="1:24">
      <c r="A383" s="2" t="s">
        <v>1524</v>
      </c>
      <c r="B383" s="2">
        <v>392</v>
      </c>
      <c r="C383" s="2" t="s">
        <v>1529</v>
      </c>
      <c r="D383" s="3">
        <v>60250</v>
      </c>
      <c r="E383" s="3">
        <v>60250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f>SUM(E383:O383)</f>
        <v>0</v>
      </c>
      <c r="Q383" s="2" t="s">
        <v>1516</v>
      </c>
      <c r="R383" s="2" t="s">
        <v>1517</v>
      </c>
      <c r="S383" s="4">
        <f>P383/D383</f>
        <v>0</v>
      </c>
      <c r="T383" s="2" t="s">
        <v>1007</v>
      </c>
      <c r="U383" s="2" t="s">
        <v>216</v>
      </c>
      <c r="V383" s="2" t="s">
        <v>1389</v>
      </c>
      <c r="W383" s="2" t="s">
        <v>322</v>
      </c>
      <c r="X383" s="2">
        <f>P383&gt;D383</f>
        <v>0</v>
      </c>
    </row>
    <row r="384" spans="1:24">
      <c r="A384" s="2" t="s">
        <v>1524</v>
      </c>
      <c r="B384" s="2">
        <v>393</v>
      </c>
      <c r="C384" s="2" t="s">
        <v>1530</v>
      </c>
      <c r="D384" s="3">
        <v>100625</v>
      </c>
      <c r="E384" s="3">
        <v>100625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f>SUM(E384:O384)</f>
        <v>0</v>
      </c>
      <c r="Q384" s="2" t="s">
        <v>1516</v>
      </c>
      <c r="R384" s="2" t="s">
        <v>1517</v>
      </c>
      <c r="S384" s="4">
        <f>P384/D384</f>
        <v>0</v>
      </c>
      <c r="T384" s="2" t="s">
        <v>1007</v>
      </c>
      <c r="U384" s="2" t="s">
        <v>216</v>
      </c>
      <c r="V384" s="2" t="s">
        <v>1389</v>
      </c>
      <c r="W384" s="2" t="s">
        <v>322</v>
      </c>
      <c r="X384" s="2">
        <f>P384&gt;D384</f>
        <v>0</v>
      </c>
    </row>
    <row r="385" spans="1:24">
      <c r="A385" s="2" t="s">
        <v>1404</v>
      </c>
      <c r="B385" s="2">
        <v>394</v>
      </c>
      <c r="C385" s="2" t="s">
        <v>1531</v>
      </c>
      <c r="D385" s="3">
        <v>55661</v>
      </c>
      <c r="E385" s="3">
        <v>55661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f>SUM(E385:O385)</f>
        <v>0</v>
      </c>
      <c r="Q385" s="2" t="s">
        <v>1516</v>
      </c>
      <c r="R385" s="2" t="s">
        <v>1532</v>
      </c>
      <c r="S385" s="4">
        <f>P385/D385</f>
        <v>0</v>
      </c>
      <c r="T385" s="2" t="s">
        <v>1007</v>
      </c>
      <c r="U385" s="2" t="s">
        <v>216</v>
      </c>
      <c r="V385" s="2" t="s">
        <v>1389</v>
      </c>
      <c r="W385" s="2" t="s">
        <v>322</v>
      </c>
      <c r="X385" s="2">
        <f>P385&gt;D385</f>
        <v>0</v>
      </c>
    </row>
    <row r="386" spans="1:24">
      <c r="A386" s="2" t="s">
        <v>1451</v>
      </c>
      <c r="B386" s="2">
        <v>395</v>
      </c>
      <c r="C386" s="2" t="s">
        <v>1268</v>
      </c>
      <c r="D386" s="3">
        <v>2195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1463.333333333333</v>
      </c>
      <c r="K386" s="3">
        <v>731.6666666666666</v>
      </c>
      <c r="L386" s="3">
        <v>0</v>
      </c>
      <c r="M386" s="3">
        <v>0</v>
      </c>
      <c r="N386" s="3">
        <v>0</v>
      </c>
      <c r="O386" s="3">
        <v>0</v>
      </c>
      <c r="P386" s="3">
        <f>SUM(E386:O386)</f>
        <v>0</v>
      </c>
      <c r="Q386" s="2" t="s">
        <v>989</v>
      </c>
      <c r="R386" s="2" t="s">
        <v>1452</v>
      </c>
      <c r="S386" s="4">
        <f>P386/D386</f>
        <v>0</v>
      </c>
      <c r="T386" s="2" t="s">
        <v>1262</v>
      </c>
      <c r="U386" s="2" t="s">
        <v>227</v>
      </c>
      <c r="V386" s="2" t="s">
        <v>1018</v>
      </c>
      <c r="W386" s="2" t="s">
        <v>309</v>
      </c>
      <c r="X386" s="2">
        <f>P386&gt;D386</f>
        <v>0</v>
      </c>
    </row>
    <row r="387" spans="1:24">
      <c r="A387" s="2" t="s">
        <v>1533</v>
      </c>
      <c r="B387" s="2">
        <v>396</v>
      </c>
      <c r="C387" s="2" t="s">
        <v>1534</v>
      </c>
      <c r="D387" s="3">
        <v>5947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5947</v>
      </c>
      <c r="O387" s="3">
        <v>0</v>
      </c>
      <c r="P387" s="3">
        <f>SUM(E387:O387)</f>
        <v>0</v>
      </c>
      <c r="Q387" s="2" t="s">
        <v>1516</v>
      </c>
      <c r="R387" s="2" t="s">
        <v>1532</v>
      </c>
      <c r="S387" s="4">
        <f>P387/D387</f>
        <v>0</v>
      </c>
      <c r="T387" s="2" t="s">
        <v>1007</v>
      </c>
      <c r="U387" s="2" t="s">
        <v>216</v>
      </c>
      <c r="V387" s="2" t="s">
        <v>1389</v>
      </c>
      <c r="W387" s="2" t="s">
        <v>322</v>
      </c>
      <c r="X387" s="2">
        <f>P387&gt;D387</f>
        <v>0</v>
      </c>
    </row>
    <row r="388" spans="1:24">
      <c r="A388" s="2" t="s">
        <v>1409</v>
      </c>
      <c r="B388" s="2">
        <v>397</v>
      </c>
      <c r="C388" s="2" t="s">
        <v>1535</v>
      </c>
      <c r="D388" s="3">
        <v>59916</v>
      </c>
      <c r="E388" s="3">
        <v>59915</v>
      </c>
      <c r="F388" s="3">
        <v>1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f>SUM(E388:O388)</f>
        <v>0</v>
      </c>
      <c r="Q388" s="2" t="s">
        <v>1516</v>
      </c>
      <c r="R388" s="2" t="s">
        <v>1532</v>
      </c>
      <c r="S388" s="4">
        <f>P388/D388</f>
        <v>0</v>
      </c>
      <c r="T388" s="2" t="s">
        <v>1007</v>
      </c>
      <c r="U388" s="2" t="s">
        <v>216</v>
      </c>
      <c r="V388" s="2" t="s">
        <v>1411</v>
      </c>
      <c r="W388" s="2" t="s">
        <v>343</v>
      </c>
      <c r="X388" s="2">
        <f>P388&gt;D388</f>
        <v>0</v>
      </c>
    </row>
    <row r="389" spans="1:24">
      <c r="A389" s="2" t="s">
        <v>1536</v>
      </c>
      <c r="B389" s="2">
        <v>398</v>
      </c>
      <c r="C389" s="2" t="s">
        <v>1537</v>
      </c>
      <c r="D389" s="3">
        <v>54750</v>
      </c>
      <c r="E389" s="3">
        <v>10950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14600</v>
      </c>
      <c r="M389" s="3">
        <v>14600</v>
      </c>
      <c r="N389" s="3">
        <v>14600</v>
      </c>
      <c r="O389" s="3">
        <v>0</v>
      </c>
      <c r="P389" s="3">
        <f>SUM(E389:O389)</f>
        <v>0</v>
      </c>
      <c r="Q389" s="2" t="s">
        <v>1516</v>
      </c>
      <c r="R389" s="2" t="s">
        <v>1538</v>
      </c>
      <c r="S389" s="4">
        <f>P389/D389</f>
        <v>0</v>
      </c>
      <c r="T389" s="2" t="s">
        <v>1107</v>
      </c>
      <c r="U389" s="2" t="s">
        <v>216</v>
      </c>
      <c r="V389" s="2" t="s">
        <v>1411</v>
      </c>
      <c r="W389" s="2" t="s">
        <v>343</v>
      </c>
      <c r="X389" s="2">
        <f>P389&gt;D389</f>
        <v>0</v>
      </c>
    </row>
    <row r="390" spans="1:24">
      <c r="A390" s="2" t="s">
        <v>1539</v>
      </c>
      <c r="B390" s="2">
        <v>399</v>
      </c>
      <c r="C390" s="2" t="s">
        <v>1428</v>
      </c>
      <c r="D390" s="3">
        <v>49275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16425</v>
      </c>
      <c r="M390" s="3">
        <v>16425</v>
      </c>
      <c r="N390" s="3">
        <v>16425</v>
      </c>
      <c r="O390" s="3">
        <v>0</v>
      </c>
      <c r="P390" s="3">
        <f>SUM(E390:O390)</f>
        <v>0</v>
      </c>
      <c r="Q390" s="2" t="s">
        <v>1516</v>
      </c>
      <c r="R390" s="2" t="s">
        <v>1538</v>
      </c>
      <c r="S390" s="4">
        <f>P390/D390</f>
        <v>0</v>
      </c>
      <c r="T390" s="2" t="s">
        <v>1107</v>
      </c>
      <c r="U390" s="2" t="s">
        <v>216</v>
      </c>
      <c r="V390" s="2" t="s">
        <v>1411</v>
      </c>
      <c r="W390" s="2" t="s">
        <v>343</v>
      </c>
      <c r="X390" s="2">
        <f>P390&gt;D390</f>
        <v>0</v>
      </c>
    </row>
    <row r="391" spans="1:24">
      <c r="A391" s="2" t="s">
        <v>1540</v>
      </c>
      <c r="B391" s="2">
        <v>400</v>
      </c>
      <c r="C391" s="2" t="s">
        <v>1430</v>
      </c>
      <c r="D391" s="3">
        <v>65700</v>
      </c>
      <c r="E391" s="3">
        <v>6570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19710</v>
      </c>
      <c r="M391" s="3">
        <v>19710</v>
      </c>
      <c r="N391" s="3">
        <v>19710</v>
      </c>
      <c r="O391" s="3">
        <v>0</v>
      </c>
      <c r="P391" s="3">
        <f>SUM(E391:O391)</f>
        <v>0</v>
      </c>
      <c r="Q391" s="2" t="s">
        <v>1516</v>
      </c>
      <c r="R391" s="2" t="s">
        <v>1538</v>
      </c>
      <c r="S391" s="4">
        <f>P391/D391</f>
        <v>0</v>
      </c>
      <c r="T391" s="2" t="s">
        <v>1107</v>
      </c>
      <c r="U391" s="2" t="s">
        <v>216</v>
      </c>
      <c r="V391" s="2" t="s">
        <v>1411</v>
      </c>
      <c r="W391" s="2" t="s">
        <v>343</v>
      </c>
      <c r="X391" s="2">
        <f>P391&gt;D391</f>
        <v>0</v>
      </c>
    </row>
    <row r="392" spans="1:24">
      <c r="A392" s="2" t="s">
        <v>1541</v>
      </c>
      <c r="B392" s="2">
        <v>401</v>
      </c>
      <c r="C392" s="2" t="s">
        <v>1432</v>
      </c>
      <c r="D392" s="3">
        <v>62963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20987.66666666667</v>
      </c>
      <c r="M392" s="3">
        <v>20987.66666666667</v>
      </c>
      <c r="N392" s="3">
        <v>20987.66666666667</v>
      </c>
      <c r="O392" s="3">
        <v>0</v>
      </c>
      <c r="P392" s="3">
        <f>SUM(E392:O392)</f>
        <v>0</v>
      </c>
      <c r="Q392" s="2" t="s">
        <v>1516</v>
      </c>
      <c r="R392" s="2" t="s">
        <v>1538</v>
      </c>
      <c r="S392" s="4">
        <f>P392/D392</f>
        <v>0</v>
      </c>
      <c r="T392" s="2" t="s">
        <v>1107</v>
      </c>
      <c r="U392" s="2" t="s">
        <v>216</v>
      </c>
      <c r="V392" s="2" t="s">
        <v>1411</v>
      </c>
      <c r="W392" s="2" t="s">
        <v>343</v>
      </c>
      <c r="X392" s="2">
        <f>P392&gt;D392</f>
        <v>0</v>
      </c>
    </row>
    <row r="393" spans="1:24">
      <c r="A393" s="2" t="s">
        <v>1366</v>
      </c>
      <c r="B393" s="2">
        <v>402</v>
      </c>
      <c r="C393" s="2" t="s">
        <v>977</v>
      </c>
      <c r="D393" s="3">
        <v>70080</v>
      </c>
      <c r="E393" s="3">
        <v>70080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f>SUM(E393:O393)</f>
        <v>0</v>
      </c>
      <c r="Q393" s="2" t="s">
        <v>1516</v>
      </c>
      <c r="R393" s="2" t="s">
        <v>1538</v>
      </c>
      <c r="S393" s="4">
        <f>P393/D393</f>
        <v>0</v>
      </c>
      <c r="T393" s="2" t="s">
        <v>1107</v>
      </c>
      <c r="U393" s="2" t="s">
        <v>216</v>
      </c>
      <c r="V393" s="2" t="s">
        <v>1411</v>
      </c>
      <c r="W393" s="2" t="s">
        <v>343</v>
      </c>
      <c r="X393" s="2">
        <f>P393&gt;D393</f>
        <v>0</v>
      </c>
    </row>
    <row r="394" spans="1:24">
      <c r="A394" s="2" t="s">
        <v>1542</v>
      </c>
      <c r="B394" s="2">
        <v>403</v>
      </c>
      <c r="C394" s="2" t="s">
        <v>1435</v>
      </c>
      <c r="D394" s="3">
        <v>821250</v>
      </c>
      <c r="E394" s="3">
        <v>0</v>
      </c>
      <c r="F394" s="3">
        <v>0</v>
      </c>
      <c r="G394" s="3">
        <v>0</v>
      </c>
      <c r="H394" s="3">
        <v>205312.5</v>
      </c>
      <c r="I394" s="3">
        <v>205312.5</v>
      </c>
      <c r="J394" s="3">
        <v>205312.5</v>
      </c>
      <c r="K394" s="3">
        <v>205312.5</v>
      </c>
      <c r="L394" s="3">
        <v>0</v>
      </c>
      <c r="M394" s="3">
        <v>0</v>
      </c>
      <c r="N394" s="3">
        <v>0</v>
      </c>
      <c r="O394" s="3">
        <v>0</v>
      </c>
      <c r="P394" s="3">
        <f>SUM(E394:O394)</f>
        <v>0</v>
      </c>
      <c r="Q394" s="2" t="s">
        <v>1516</v>
      </c>
      <c r="R394" s="2" t="s">
        <v>1538</v>
      </c>
      <c r="S394" s="4">
        <f>P394/D394</f>
        <v>0</v>
      </c>
      <c r="T394" s="2" t="s">
        <v>1107</v>
      </c>
      <c r="U394" s="2" t="s">
        <v>216</v>
      </c>
      <c r="V394" s="2" t="s">
        <v>1411</v>
      </c>
      <c r="W394" s="2" t="s">
        <v>343</v>
      </c>
      <c r="X394" s="2">
        <f>P394&gt;D394</f>
        <v>0</v>
      </c>
    </row>
    <row r="395" spans="1:24">
      <c r="A395" s="2" t="s">
        <v>1543</v>
      </c>
      <c r="B395" s="2">
        <v>404</v>
      </c>
      <c r="C395" s="2" t="s">
        <v>1437</v>
      </c>
      <c r="D395" s="3">
        <v>657000</v>
      </c>
      <c r="E395" s="3">
        <v>657000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f>SUM(E395:O395)</f>
        <v>0</v>
      </c>
      <c r="Q395" s="2" t="s">
        <v>1516</v>
      </c>
      <c r="R395" s="2" t="s">
        <v>1538</v>
      </c>
      <c r="S395" s="4">
        <f>P395/D395</f>
        <v>0</v>
      </c>
      <c r="T395" s="2" t="s">
        <v>1107</v>
      </c>
      <c r="U395" s="2" t="s">
        <v>216</v>
      </c>
      <c r="V395" s="2" t="s">
        <v>1411</v>
      </c>
      <c r="W395" s="2" t="s">
        <v>343</v>
      </c>
      <c r="X395" s="2">
        <f>P395&gt;D395</f>
        <v>0</v>
      </c>
    </row>
    <row r="396" spans="1:24">
      <c r="A396" s="2" t="s">
        <v>1544</v>
      </c>
      <c r="B396" s="2">
        <v>405</v>
      </c>
      <c r="C396" s="2" t="s">
        <v>1545</v>
      </c>
      <c r="D396" s="3">
        <v>5882</v>
      </c>
      <c r="E396" s="3">
        <v>5882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f>SUM(E396:O396)</f>
        <v>0</v>
      </c>
      <c r="Q396" s="2" t="s">
        <v>1516</v>
      </c>
      <c r="R396" s="2" t="s">
        <v>1546</v>
      </c>
      <c r="S396" s="4">
        <f>P396/D396</f>
        <v>0</v>
      </c>
      <c r="T396" s="2" t="s">
        <v>1007</v>
      </c>
      <c r="U396" s="2" t="s">
        <v>216</v>
      </c>
      <c r="V396" s="2" t="s">
        <v>1389</v>
      </c>
      <c r="W396" s="2" t="s">
        <v>322</v>
      </c>
      <c r="X396" s="2">
        <f>P396&gt;D396</f>
        <v>0</v>
      </c>
    </row>
    <row r="397" spans="1:24">
      <c r="A397" s="2" t="s">
        <v>1451</v>
      </c>
      <c r="B397" s="2">
        <v>406</v>
      </c>
      <c r="C397" s="2" t="s">
        <v>1269</v>
      </c>
      <c r="D397" s="3">
        <v>126720</v>
      </c>
      <c r="E397" s="3">
        <v>95040</v>
      </c>
      <c r="F397" s="3">
        <v>0</v>
      </c>
      <c r="G397" s="3">
        <v>0</v>
      </c>
      <c r="H397" s="3">
        <v>0</v>
      </c>
      <c r="I397" s="3">
        <v>0</v>
      </c>
      <c r="J397" s="3">
        <v>21120</v>
      </c>
      <c r="K397" s="3">
        <v>10560</v>
      </c>
      <c r="L397" s="3">
        <v>0</v>
      </c>
      <c r="M397" s="3">
        <v>0</v>
      </c>
      <c r="N397" s="3">
        <v>0</v>
      </c>
      <c r="O397" s="3">
        <v>0</v>
      </c>
      <c r="P397" s="3">
        <f>SUM(E397:O397)</f>
        <v>0</v>
      </c>
      <c r="Q397" s="2" t="s">
        <v>989</v>
      </c>
      <c r="R397" s="2" t="s">
        <v>1452</v>
      </c>
      <c r="S397" s="4">
        <f>P397/D397</f>
        <v>0</v>
      </c>
      <c r="T397" s="2" t="s">
        <v>1262</v>
      </c>
      <c r="U397" s="2" t="s">
        <v>227</v>
      </c>
      <c r="V397" s="2" t="s">
        <v>1018</v>
      </c>
      <c r="W397" s="2" t="s">
        <v>309</v>
      </c>
      <c r="X397" s="2">
        <f>P397&gt;D397</f>
        <v>0</v>
      </c>
    </row>
    <row r="398" spans="1:24">
      <c r="A398" s="2" t="s">
        <v>1544</v>
      </c>
      <c r="B398" s="2">
        <v>407</v>
      </c>
      <c r="C398" s="2" t="s">
        <v>1547</v>
      </c>
      <c r="D398" s="3">
        <v>21068</v>
      </c>
      <c r="E398" s="3">
        <v>21068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f>SUM(E398:O398)</f>
        <v>0</v>
      </c>
      <c r="Q398" s="2" t="s">
        <v>1516</v>
      </c>
      <c r="R398" s="2" t="s">
        <v>1546</v>
      </c>
      <c r="S398" s="4">
        <f>P398/D398</f>
        <v>0</v>
      </c>
      <c r="T398" s="2" t="s">
        <v>1007</v>
      </c>
      <c r="U398" s="2" t="s">
        <v>216</v>
      </c>
      <c r="V398" s="2" t="s">
        <v>1389</v>
      </c>
      <c r="W398" s="2" t="s">
        <v>322</v>
      </c>
      <c r="X398" s="2">
        <f>P398&gt;D398</f>
        <v>0</v>
      </c>
    </row>
    <row r="399" spans="1:24">
      <c r="A399" s="2" t="s">
        <v>1533</v>
      </c>
      <c r="B399" s="2">
        <v>408</v>
      </c>
      <c r="C399" s="2" t="s">
        <v>1548</v>
      </c>
      <c r="D399" s="3">
        <v>4025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4025</v>
      </c>
      <c r="O399" s="3">
        <v>0</v>
      </c>
      <c r="P399" s="3">
        <f>SUM(E399:O399)</f>
        <v>0</v>
      </c>
      <c r="Q399" s="2" t="s">
        <v>1516</v>
      </c>
      <c r="R399" s="2" t="s">
        <v>1546</v>
      </c>
      <c r="S399" s="4">
        <f>P399/D399</f>
        <v>0</v>
      </c>
      <c r="T399" s="2" t="s">
        <v>1007</v>
      </c>
      <c r="U399" s="2" t="s">
        <v>216</v>
      </c>
      <c r="V399" s="2" t="s">
        <v>1389</v>
      </c>
      <c r="W399" s="2" t="s">
        <v>322</v>
      </c>
      <c r="X399" s="2">
        <f>P399&gt;D399</f>
        <v>0</v>
      </c>
    </row>
    <row r="400" spans="1:24">
      <c r="A400" s="2" t="s">
        <v>1549</v>
      </c>
      <c r="B400" s="2">
        <v>409</v>
      </c>
      <c r="C400" s="2" t="s">
        <v>1550</v>
      </c>
      <c r="D400" s="3">
        <v>195501</v>
      </c>
      <c r="E400" s="3">
        <v>195501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f>SUM(E400:O400)</f>
        <v>0</v>
      </c>
      <c r="Q400" s="2" t="s">
        <v>1516</v>
      </c>
      <c r="R400" s="2" t="s">
        <v>1546</v>
      </c>
      <c r="S400" s="4">
        <f>P400/D400</f>
        <v>0</v>
      </c>
      <c r="T400" s="2" t="s">
        <v>1007</v>
      </c>
      <c r="U400" s="2" t="s">
        <v>216</v>
      </c>
      <c r="V400" s="2" t="s">
        <v>1411</v>
      </c>
      <c r="W400" s="2" t="s">
        <v>343</v>
      </c>
      <c r="X400" s="2">
        <f>P400&gt;D400</f>
        <v>0</v>
      </c>
    </row>
    <row r="401" spans="1:24">
      <c r="A401" s="2" t="s">
        <v>1533</v>
      </c>
      <c r="B401" s="2">
        <v>410</v>
      </c>
      <c r="C401" s="2" t="s">
        <v>1551</v>
      </c>
      <c r="D401" s="3">
        <v>74550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74550</v>
      </c>
      <c r="O401" s="3">
        <v>0</v>
      </c>
      <c r="P401" s="3">
        <f>SUM(E401:O401)</f>
        <v>0</v>
      </c>
      <c r="Q401" s="2" t="s">
        <v>1516</v>
      </c>
      <c r="R401" s="2" t="s">
        <v>1546</v>
      </c>
      <c r="S401" s="4">
        <f>P401/D401</f>
        <v>0</v>
      </c>
      <c r="T401" s="2" t="s">
        <v>1007</v>
      </c>
      <c r="U401" s="2" t="s">
        <v>216</v>
      </c>
      <c r="V401" s="2" t="s">
        <v>1389</v>
      </c>
      <c r="W401" s="2" t="s">
        <v>322</v>
      </c>
      <c r="X401" s="2">
        <f>P401&gt;D401</f>
        <v>0</v>
      </c>
    </row>
    <row r="402" spans="1:24">
      <c r="A402" s="2" t="s">
        <v>1533</v>
      </c>
      <c r="B402" s="2">
        <v>411</v>
      </c>
      <c r="C402" s="2" t="s">
        <v>1552</v>
      </c>
      <c r="D402" s="3">
        <v>15581</v>
      </c>
      <c r="E402" s="3">
        <v>1558.1</v>
      </c>
      <c r="F402" s="3">
        <v>0</v>
      </c>
      <c r="G402" s="3">
        <v>0</v>
      </c>
      <c r="H402" s="3">
        <v>0</v>
      </c>
      <c r="I402" s="3">
        <v>4674.3</v>
      </c>
      <c r="J402" s="3">
        <v>4674.3</v>
      </c>
      <c r="K402" s="3">
        <v>4674.3</v>
      </c>
      <c r="L402" s="3">
        <v>0</v>
      </c>
      <c r="M402" s="3">
        <v>0</v>
      </c>
      <c r="N402" s="3">
        <v>0</v>
      </c>
      <c r="O402" s="3">
        <v>0</v>
      </c>
      <c r="P402" s="3">
        <f>SUM(E402:O402)</f>
        <v>0</v>
      </c>
      <c r="Q402" s="2" t="s">
        <v>1516</v>
      </c>
      <c r="R402" s="2" t="s">
        <v>1546</v>
      </c>
      <c r="S402" s="4">
        <f>P402/D402</f>
        <v>0</v>
      </c>
      <c r="T402" s="2" t="s">
        <v>1007</v>
      </c>
      <c r="U402" s="2" t="s">
        <v>216</v>
      </c>
      <c r="V402" s="2" t="s">
        <v>1389</v>
      </c>
      <c r="W402" s="2" t="s">
        <v>322</v>
      </c>
      <c r="X402" s="2">
        <f>P402&gt;D402</f>
        <v>0</v>
      </c>
    </row>
    <row r="403" spans="1:24">
      <c r="A403" s="2" t="s">
        <v>1533</v>
      </c>
      <c r="B403" s="2">
        <v>412</v>
      </c>
      <c r="C403" s="2" t="s">
        <v>1553</v>
      </c>
      <c r="D403" s="3">
        <v>8030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8030</v>
      </c>
      <c r="O403" s="3">
        <v>0</v>
      </c>
      <c r="P403" s="3">
        <f>SUM(E403:O403)</f>
        <v>0</v>
      </c>
      <c r="Q403" s="2" t="s">
        <v>1516</v>
      </c>
      <c r="R403" s="2" t="s">
        <v>1546</v>
      </c>
      <c r="S403" s="4">
        <f>P403/D403</f>
        <v>0</v>
      </c>
      <c r="T403" s="2" t="s">
        <v>1007</v>
      </c>
      <c r="U403" s="2" t="s">
        <v>216</v>
      </c>
      <c r="V403" s="2" t="s">
        <v>1389</v>
      </c>
      <c r="W403" s="2" t="s">
        <v>322</v>
      </c>
      <c r="X403" s="2">
        <f>P403&gt;D403</f>
        <v>0</v>
      </c>
    </row>
    <row r="404" spans="1:24">
      <c r="A404" s="2" t="s">
        <v>1554</v>
      </c>
      <c r="B404" s="2">
        <v>413</v>
      </c>
      <c r="C404" s="2" t="s">
        <v>1449</v>
      </c>
      <c r="D404" s="3">
        <v>15178</v>
      </c>
      <c r="E404" s="3">
        <v>15178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f>SUM(E404:O404)</f>
        <v>0</v>
      </c>
      <c r="Q404" s="2" t="s">
        <v>1516</v>
      </c>
      <c r="R404" s="2" t="s">
        <v>1546</v>
      </c>
      <c r="S404" s="4">
        <f>P404/D404</f>
        <v>0</v>
      </c>
      <c r="T404" s="2" t="s">
        <v>1007</v>
      </c>
      <c r="U404" s="2" t="s">
        <v>216</v>
      </c>
      <c r="V404" s="2" t="s">
        <v>1411</v>
      </c>
      <c r="W404" s="2" t="s">
        <v>343</v>
      </c>
      <c r="X404" s="2">
        <f>P404&gt;D404</f>
        <v>0</v>
      </c>
    </row>
    <row r="405" spans="1:24">
      <c r="A405" s="2" t="s">
        <v>1554</v>
      </c>
      <c r="B405" s="2">
        <v>414</v>
      </c>
      <c r="C405" s="2" t="s">
        <v>1450</v>
      </c>
      <c r="D405" s="3">
        <v>135000</v>
      </c>
      <c r="E405" s="3">
        <v>135000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f>SUM(E405:O405)</f>
        <v>0</v>
      </c>
      <c r="Q405" s="2" t="s">
        <v>1516</v>
      </c>
      <c r="R405" s="2" t="s">
        <v>1546</v>
      </c>
      <c r="S405" s="4">
        <f>P405/D405</f>
        <v>0</v>
      </c>
      <c r="T405" s="2" t="s">
        <v>1007</v>
      </c>
      <c r="U405" s="2" t="s">
        <v>216</v>
      </c>
      <c r="V405" s="2" t="s">
        <v>1389</v>
      </c>
      <c r="W405" s="2" t="s">
        <v>322</v>
      </c>
      <c r="X405" s="2">
        <f>P405&gt;D405</f>
        <v>0</v>
      </c>
    </row>
    <row r="406" spans="1:24">
      <c r="A406" s="2" t="s">
        <v>1554</v>
      </c>
      <c r="B406" s="2">
        <v>415</v>
      </c>
      <c r="C406" s="2" t="s">
        <v>1453</v>
      </c>
      <c r="D406" s="3">
        <v>7800</v>
      </c>
      <c r="E406" s="3">
        <v>7800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f>SUM(E406:O406)</f>
        <v>0</v>
      </c>
      <c r="Q406" s="2" t="s">
        <v>1516</v>
      </c>
      <c r="R406" s="2" t="s">
        <v>1546</v>
      </c>
      <c r="S406" s="4">
        <f>P406/D406</f>
        <v>0</v>
      </c>
      <c r="T406" s="2" t="s">
        <v>1007</v>
      </c>
      <c r="U406" s="2" t="s">
        <v>216</v>
      </c>
      <c r="V406" s="2" t="s">
        <v>1389</v>
      </c>
      <c r="W406" s="2" t="s">
        <v>322</v>
      </c>
      <c r="X406" s="2">
        <f>P406&gt;D406</f>
        <v>0</v>
      </c>
    </row>
    <row r="407" spans="1:24">
      <c r="A407" s="2" t="s">
        <v>1554</v>
      </c>
      <c r="B407" s="2">
        <v>416</v>
      </c>
      <c r="C407" s="2" t="s">
        <v>1454</v>
      </c>
      <c r="D407" s="3">
        <v>109091</v>
      </c>
      <c r="E407" s="3">
        <v>109091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f>SUM(E407:O407)</f>
        <v>0</v>
      </c>
      <c r="Q407" s="2" t="s">
        <v>1516</v>
      </c>
      <c r="R407" s="2" t="s">
        <v>1546</v>
      </c>
      <c r="S407" s="4">
        <f>P407/D407</f>
        <v>0</v>
      </c>
      <c r="T407" s="2" t="s">
        <v>1007</v>
      </c>
      <c r="U407" s="2" t="s">
        <v>216</v>
      </c>
      <c r="V407" s="2" t="s">
        <v>1411</v>
      </c>
      <c r="W407" s="2" t="s">
        <v>343</v>
      </c>
      <c r="X407" s="2">
        <f>P407&gt;D407</f>
        <v>0</v>
      </c>
    </row>
    <row r="408" spans="1:24">
      <c r="A408" s="2" t="s">
        <v>1451</v>
      </c>
      <c r="B408" s="2">
        <v>417</v>
      </c>
      <c r="C408" s="2" t="s">
        <v>1270</v>
      </c>
      <c r="D408" s="3">
        <v>16280</v>
      </c>
      <c r="E408" s="3">
        <v>12210</v>
      </c>
      <c r="F408" s="3">
        <v>0</v>
      </c>
      <c r="G408" s="3">
        <v>0</v>
      </c>
      <c r="H408" s="3">
        <v>0</v>
      </c>
      <c r="I408" s="3">
        <v>0</v>
      </c>
      <c r="J408" s="3">
        <v>2713.333333333333</v>
      </c>
      <c r="K408" s="3">
        <v>1356.666666666667</v>
      </c>
      <c r="L408" s="3">
        <v>0</v>
      </c>
      <c r="M408" s="3">
        <v>0</v>
      </c>
      <c r="N408" s="3">
        <v>0</v>
      </c>
      <c r="O408" s="3">
        <v>0</v>
      </c>
      <c r="P408" s="3">
        <f>SUM(E408:O408)</f>
        <v>0</v>
      </c>
      <c r="Q408" s="2" t="s">
        <v>989</v>
      </c>
      <c r="R408" s="2" t="s">
        <v>1452</v>
      </c>
      <c r="S408" s="4">
        <f>P408/D408</f>
        <v>0</v>
      </c>
      <c r="T408" s="2" t="s">
        <v>1262</v>
      </c>
      <c r="U408" s="2" t="s">
        <v>227</v>
      </c>
      <c r="V408" s="2" t="s">
        <v>1018</v>
      </c>
      <c r="W408" s="2" t="s">
        <v>309</v>
      </c>
      <c r="X408" s="2">
        <f>P408&gt;D408</f>
        <v>0</v>
      </c>
    </row>
    <row r="409" spans="1:24">
      <c r="A409" s="2" t="s">
        <v>1554</v>
      </c>
      <c r="B409" s="2">
        <v>418</v>
      </c>
      <c r="C409" s="2" t="s">
        <v>1455</v>
      </c>
      <c r="D409" s="3">
        <v>120000</v>
      </c>
      <c r="E409" s="3">
        <v>120000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f>SUM(E409:O409)</f>
        <v>0</v>
      </c>
      <c r="Q409" s="2" t="s">
        <v>1516</v>
      </c>
      <c r="R409" s="2" t="s">
        <v>1546</v>
      </c>
      <c r="S409" s="4">
        <f>P409/D409</f>
        <v>0</v>
      </c>
      <c r="T409" s="2" t="s">
        <v>1007</v>
      </c>
      <c r="U409" s="2" t="s">
        <v>216</v>
      </c>
      <c r="V409" s="2" t="s">
        <v>1411</v>
      </c>
      <c r="W409" s="2" t="s">
        <v>343</v>
      </c>
      <c r="X409" s="2">
        <f>P409&gt;D409</f>
        <v>0</v>
      </c>
    </row>
    <row r="410" spans="1:24">
      <c r="A410" s="2" t="s">
        <v>1554</v>
      </c>
      <c r="B410" s="2">
        <v>419</v>
      </c>
      <c r="C410" s="2" t="s">
        <v>1456</v>
      </c>
      <c r="D410" s="3">
        <v>218182</v>
      </c>
      <c r="E410" s="3">
        <v>218182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f>SUM(E410:O410)</f>
        <v>0</v>
      </c>
      <c r="Q410" s="2" t="s">
        <v>1516</v>
      </c>
      <c r="R410" s="2" t="s">
        <v>1546</v>
      </c>
      <c r="S410" s="4">
        <f>P410/D410</f>
        <v>0</v>
      </c>
      <c r="T410" s="2" t="s">
        <v>1007</v>
      </c>
      <c r="U410" s="2" t="s">
        <v>216</v>
      </c>
      <c r="V410" s="2" t="s">
        <v>1411</v>
      </c>
      <c r="W410" s="2" t="s">
        <v>343</v>
      </c>
      <c r="X410" s="2">
        <f>P410&gt;D410</f>
        <v>0</v>
      </c>
    </row>
    <row r="411" spans="1:24">
      <c r="A411" s="2" t="s">
        <v>1555</v>
      </c>
      <c r="B411" s="2">
        <v>420</v>
      </c>
      <c r="C411" s="2" t="s">
        <v>1464</v>
      </c>
      <c r="D411" s="3">
        <v>372400</v>
      </c>
      <c r="E411" s="3">
        <v>336200</v>
      </c>
      <c r="F411" s="3">
        <v>36200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f>SUM(E411:O411)</f>
        <v>0</v>
      </c>
      <c r="Q411" s="2" t="s">
        <v>1516</v>
      </c>
      <c r="R411" s="2" t="s">
        <v>1556</v>
      </c>
      <c r="S411" s="4">
        <f>P411/D411</f>
        <v>0</v>
      </c>
      <c r="T411" s="2" t="s">
        <v>1460</v>
      </c>
      <c r="U411" s="2" t="s">
        <v>216</v>
      </c>
      <c r="V411" s="2" t="s">
        <v>1389</v>
      </c>
      <c r="W411" s="2" t="s">
        <v>322</v>
      </c>
      <c r="X411" s="2">
        <f>P411&gt;D411</f>
        <v>0</v>
      </c>
    </row>
    <row r="412" spans="1:24">
      <c r="A412" s="2" t="s">
        <v>1557</v>
      </c>
      <c r="B412" s="2">
        <v>421</v>
      </c>
      <c r="C412" s="2" t="s">
        <v>1558</v>
      </c>
      <c r="D412" s="3">
        <v>138050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69025</v>
      </c>
      <c r="M412" s="3">
        <v>69025</v>
      </c>
      <c r="N412" s="3">
        <v>0</v>
      </c>
      <c r="O412" s="3">
        <v>0</v>
      </c>
      <c r="P412" s="3">
        <f>SUM(E412:O412)</f>
        <v>0</v>
      </c>
      <c r="Q412" s="2" t="s">
        <v>1516</v>
      </c>
      <c r="R412" s="2" t="s">
        <v>1556</v>
      </c>
      <c r="S412" s="4">
        <f>P412/D412</f>
        <v>0</v>
      </c>
      <c r="T412" s="2" t="s">
        <v>1460</v>
      </c>
      <c r="U412" s="2" t="s">
        <v>216</v>
      </c>
      <c r="V412" s="2" t="s">
        <v>1389</v>
      </c>
      <c r="W412" s="2" t="s">
        <v>322</v>
      </c>
      <c r="X412" s="2">
        <f>P412&gt;D412</f>
        <v>0</v>
      </c>
    </row>
    <row r="413" spans="1:24">
      <c r="A413" s="2" t="s">
        <v>1559</v>
      </c>
      <c r="B413" s="2">
        <v>422</v>
      </c>
      <c r="C413" s="2" t="s">
        <v>1466</v>
      </c>
      <c r="D413" s="3">
        <v>71500</v>
      </c>
      <c r="E413" s="3">
        <v>17875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32175</v>
      </c>
      <c r="N413" s="3">
        <v>21450</v>
      </c>
      <c r="O413" s="3">
        <v>0</v>
      </c>
      <c r="P413" s="3">
        <f>SUM(E413:O413)</f>
        <v>0</v>
      </c>
      <c r="Q413" s="2" t="s">
        <v>1516</v>
      </c>
      <c r="R413" s="2" t="s">
        <v>1556</v>
      </c>
      <c r="S413" s="4">
        <f>P413/D413</f>
        <v>0</v>
      </c>
      <c r="T413" s="2" t="s">
        <v>1173</v>
      </c>
      <c r="U413" s="2" t="s">
        <v>216</v>
      </c>
      <c r="V413" s="2" t="s">
        <v>1389</v>
      </c>
      <c r="W413" s="2" t="s">
        <v>322</v>
      </c>
      <c r="X413" s="2">
        <f>P413&gt;D413</f>
        <v>0</v>
      </c>
    </row>
    <row r="414" spans="1:24">
      <c r="A414" s="2" t="s">
        <v>1559</v>
      </c>
      <c r="B414" s="2">
        <v>423</v>
      </c>
      <c r="C414" s="2" t="s">
        <v>1560</v>
      </c>
      <c r="D414" s="3">
        <v>466620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279972</v>
      </c>
      <c r="N414" s="3">
        <v>186648</v>
      </c>
      <c r="O414" s="3">
        <v>0</v>
      </c>
      <c r="P414" s="3">
        <f>SUM(E414:O414)</f>
        <v>0</v>
      </c>
      <c r="Q414" s="2" t="s">
        <v>1516</v>
      </c>
      <c r="R414" s="2" t="s">
        <v>1556</v>
      </c>
      <c r="S414" s="4">
        <f>P414/D414</f>
        <v>0</v>
      </c>
      <c r="T414" s="2" t="s">
        <v>1173</v>
      </c>
      <c r="U414" s="2" t="s">
        <v>216</v>
      </c>
      <c r="V414" s="2" t="s">
        <v>1389</v>
      </c>
      <c r="W414" s="2" t="s">
        <v>322</v>
      </c>
      <c r="X414" s="2">
        <f>P414&gt;D414</f>
        <v>0</v>
      </c>
    </row>
    <row r="415" spans="1:24">
      <c r="A415" s="2" t="s">
        <v>1561</v>
      </c>
      <c r="B415" s="2">
        <v>424</v>
      </c>
      <c r="C415" s="2" t="s">
        <v>1470</v>
      </c>
      <c r="D415" s="3">
        <v>154000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77000</v>
      </c>
      <c r="N415" s="3">
        <v>77000</v>
      </c>
      <c r="O415" s="3">
        <v>0</v>
      </c>
      <c r="P415" s="3">
        <f>SUM(E415:O415)</f>
        <v>0</v>
      </c>
      <c r="Q415" s="2" t="s">
        <v>1516</v>
      </c>
      <c r="R415" s="2" t="s">
        <v>1556</v>
      </c>
      <c r="S415" s="4">
        <f>P415/D415</f>
        <v>0</v>
      </c>
      <c r="T415" s="2" t="s">
        <v>1173</v>
      </c>
      <c r="U415" s="2" t="s">
        <v>216</v>
      </c>
      <c r="V415" s="2" t="s">
        <v>1389</v>
      </c>
      <c r="W415" s="2" t="s">
        <v>322</v>
      </c>
      <c r="X415" s="2">
        <f>P415&gt;D415</f>
        <v>0</v>
      </c>
    </row>
    <row r="416" spans="1:24">
      <c r="A416" s="2" t="s">
        <v>1562</v>
      </c>
      <c r="B416" s="2">
        <v>425</v>
      </c>
      <c r="C416" s="2" t="s">
        <v>1472</v>
      </c>
      <c r="D416" s="3">
        <v>38500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23833.33333333334</v>
      </c>
      <c r="M416" s="3">
        <v>12833.33333333333</v>
      </c>
      <c r="N416" s="3">
        <v>1833.333333333328</v>
      </c>
      <c r="O416" s="3">
        <v>0</v>
      </c>
      <c r="P416" s="3">
        <f>SUM(E416:O416)</f>
        <v>0</v>
      </c>
      <c r="Q416" s="2" t="s">
        <v>1516</v>
      </c>
      <c r="R416" s="2" t="s">
        <v>1556</v>
      </c>
      <c r="S416" s="4">
        <f>P416/D416</f>
        <v>0</v>
      </c>
      <c r="T416" s="2" t="s">
        <v>1173</v>
      </c>
      <c r="U416" s="2" t="s">
        <v>216</v>
      </c>
      <c r="V416" s="2" t="s">
        <v>1389</v>
      </c>
      <c r="W416" s="2" t="s">
        <v>322</v>
      </c>
      <c r="X416" s="2">
        <f>P416&gt;D416</f>
        <v>0</v>
      </c>
    </row>
    <row r="417" spans="1:24">
      <c r="A417" s="2" t="s">
        <v>1562</v>
      </c>
      <c r="B417" s="2">
        <v>426</v>
      </c>
      <c r="C417" s="2" t="s">
        <v>1473</v>
      </c>
      <c r="D417" s="3">
        <v>13200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8171.428571428572</v>
      </c>
      <c r="M417" s="3">
        <v>4400</v>
      </c>
      <c r="N417" s="3">
        <v>628.5714285714275</v>
      </c>
      <c r="O417" s="3">
        <v>0</v>
      </c>
      <c r="P417" s="3">
        <f>SUM(E417:O417)</f>
        <v>0</v>
      </c>
      <c r="Q417" s="2" t="s">
        <v>1516</v>
      </c>
      <c r="R417" s="2" t="s">
        <v>1556</v>
      </c>
      <c r="S417" s="4">
        <f>P417/D417</f>
        <v>0</v>
      </c>
      <c r="T417" s="2" t="s">
        <v>1173</v>
      </c>
      <c r="U417" s="2" t="s">
        <v>216</v>
      </c>
      <c r="V417" s="2" t="s">
        <v>1389</v>
      </c>
      <c r="W417" s="2" t="s">
        <v>322</v>
      </c>
      <c r="X417" s="2">
        <f>P417&gt;D417</f>
        <v>0</v>
      </c>
    </row>
    <row r="418" spans="1:24">
      <c r="A418" s="2" t="s">
        <v>1563</v>
      </c>
      <c r="B418" s="2">
        <v>427</v>
      </c>
      <c r="C418" s="2" t="s">
        <v>1478</v>
      </c>
      <c r="D418" s="3">
        <v>27642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13821</v>
      </c>
      <c r="N418" s="3">
        <v>13821</v>
      </c>
      <c r="O418" s="3">
        <v>0</v>
      </c>
      <c r="P418" s="3">
        <f>SUM(E418:O418)</f>
        <v>0</v>
      </c>
      <c r="Q418" s="2" t="s">
        <v>1516</v>
      </c>
      <c r="R418" s="2" t="s">
        <v>1556</v>
      </c>
      <c r="S418" s="4">
        <f>P418/D418</f>
        <v>0</v>
      </c>
      <c r="T418" s="2" t="s">
        <v>1479</v>
      </c>
      <c r="U418" s="2" t="s">
        <v>216</v>
      </c>
      <c r="V418" s="2" t="s">
        <v>1389</v>
      </c>
      <c r="W418" s="2" t="s">
        <v>322</v>
      </c>
      <c r="X418" s="2">
        <f>P418&gt;D418</f>
        <v>0</v>
      </c>
    </row>
    <row r="419" spans="1:24">
      <c r="A419" s="2" t="s">
        <v>1451</v>
      </c>
      <c r="B419" s="2">
        <v>428</v>
      </c>
      <c r="C419" s="2" t="s">
        <v>1272</v>
      </c>
      <c r="D419" s="3">
        <v>118800</v>
      </c>
      <c r="E419" s="3">
        <v>100980</v>
      </c>
      <c r="F419" s="3">
        <v>0</v>
      </c>
      <c r="G419" s="3">
        <v>0</v>
      </c>
      <c r="H419" s="3">
        <v>0</v>
      </c>
      <c r="I419" s="3">
        <v>0</v>
      </c>
      <c r="J419" s="3">
        <v>11880</v>
      </c>
      <c r="K419" s="3">
        <v>5940</v>
      </c>
      <c r="L419" s="3">
        <v>0</v>
      </c>
      <c r="M419" s="3">
        <v>0</v>
      </c>
      <c r="N419" s="3">
        <v>0</v>
      </c>
      <c r="O419" s="3">
        <v>0</v>
      </c>
      <c r="P419" s="3">
        <f>SUM(E419:O419)</f>
        <v>0</v>
      </c>
      <c r="Q419" s="2" t="s">
        <v>989</v>
      </c>
      <c r="R419" s="2" t="s">
        <v>1452</v>
      </c>
      <c r="S419" s="4">
        <f>P419/D419</f>
        <v>0</v>
      </c>
      <c r="T419" s="2" t="s">
        <v>1262</v>
      </c>
      <c r="U419" s="2" t="s">
        <v>227</v>
      </c>
      <c r="V419" s="2" t="s">
        <v>1018</v>
      </c>
      <c r="W419" s="2" t="s">
        <v>309</v>
      </c>
      <c r="X419" s="2">
        <f>P419&gt;D419</f>
        <v>0</v>
      </c>
    </row>
    <row r="420" spans="1:24">
      <c r="A420" s="2" t="s">
        <v>1563</v>
      </c>
      <c r="B420" s="2">
        <v>429</v>
      </c>
      <c r="C420" s="2" t="s">
        <v>1480</v>
      </c>
      <c r="D420" s="3">
        <v>2127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1063.5</v>
      </c>
      <c r="N420" s="3">
        <v>1063.5</v>
      </c>
      <c r="O420" s="3">
        <v>0</v>
      </c>
      <c r="P420" s="3">
        <f>SUM(E420:O420)</f>
        <v>0</v>
      </c>
      <c r="Q420" s="2" t="s">
        <v>1516</v>
      </c>
      <c r="R420" s="2" t="s">
        <v>1556</v>
      </c>
      <c r="S420" s="4">
        <f>P420/D420</f>
        <v>0</v>
      </c>
      <c r="T420" s="2" t="s">
        <v>1479</v>
      </c>
      <c r="U420" s="2" t="s">
        <v>216</v>
      </c>
      <c r="V420" s="2" t="s">
        <v>1389</v>
      </c>
      <c r="W420" s="2" t="s">
        <v>322</v>
      </c>
      <c r="X420" s="2">
        <f>P420&gt;D420</f>
        <v>0</v>
      </c>
    </row>
    <row r="421" spans="1:24">
      <c r="A421" s="2" t="s">
        <v>1563</v>
      </c>
      <c r="B421" s="2">
        <v>430</v>
      </c>
      <c r="C421" s="2" t="s">
        <v>1481</v>
      </c>
      <c r="D421" s="3">
        <v>1470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735</v>
      </c>
      <c r="N421" s="3">
        <v>735</v>
      </c>
      <c r="O421" s="3">
        <v>0</v>
      </c>
      <c r="P421" s="3">
        <f>SUM(E421:O421)</f>
        <v>0</v>
      </c>
      <c r="Q421" s="2" t="s">
        <v>1516</v>
      </c>
      <c r="R421" s="2" t="s">
        <v>1556</v>
      </c>
      <c r="S421" s="4">
        <f>P421/D421</f>
        <v>0</v>
      </c>
      <c r="T421" s="2" t="s">
        <v>1479</v>
      </c>
      <c r="U421" s="2" t="s">
        <v>216</v>
      </c>
      <c r="V421" s="2" t="s">
        <v>1389</v>
      </c>
      <c r="W421" s="2" t="s">
        <v>322</v>
      </c>
      <c r="X421" s="2">
        <f>P421&gt;D421</f>
        <v>0</v>
      </c>
    </row>
    <row r="422" spans="1:24">
      <c r="A422" s="2" t="s">
        <v>1563</v>
      </c>
      <c r="B422" s="2">
        <v>431</v>
      </c>
      <c r="C422" s="2" t="s">
        <v>1483</v>
      </c>
      <c r="D422" s="3">
        <v>4429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2214.5</v>
      </c>
      <c r="N422" s="3">
        <v>2214.5</v>
      </c>
      <c r="O422" s="3">
        <v>0</v>
      </c>
      <c r="P422" s="3">
        <f>SUM(E422:O422)</f>
        <v>0</v>
      </c>
      <c r="Q422" s="2" t="s">
        <v>1516</v>
      </c>
      <c r="R422" s="2" t="s">
        <v>1556</v>
      </c>
      <c r="S422" s="4">
        <f>P422/D422</f>
        <v>0</v>
      </c>
      <c r="T422" s="2" t="s">
        <v>1479</v>
      </c>
      <c r="U422" s="2" t="s">
        <v>216</v>
      </c>
      <c r="V422" s="2" t="s">
        <v>1389</v>
      </c>
      <c r="W422" s="2" t="s">
        <v>322</v>
      </c>
      <c r="X422" s="2">
        <f>P422&gt;D422</f>
        <v>0</v>
      </c>
    </row>
    <row r="423" spans="1:24">
      <c r="A423" s="2" t="s">
        <v>1564</v>
      </c>
      <c r="B423" s="2">
        <v>432</v>
      </c>
      <c r="C423" s="2" t="s">
        <v>1485</v>
      </c>
      <c r="D423" s="3">
        <v>7980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3990</v>
      </c>
      <c r="N423" s="3">
        <v>3990</v>
      </c>
      <c r="O423" s="3">
        <v>0</v>
      </c>
      <c r="P423" s="3">
        <f>SUM(E423:O423)</f>
        <v>0</v>
      </c>
      <c r="Q423" s="2" t="s">
        <v>1516</v>
      </c>
      <c r="R423" s="2" t="s">
        <v>1556</v>
      </c>
      <c r="S423" s="4">
        <f>P423/D423</f>
        <v>0</v>
      </c>
      <c r="T423" s="2" t="s">
        <v>1479</v>
      </c>
      <c r="U423" s="2" t="s">
        <v>216</v>
      </c>
      <c r="V423" s="2" t="s">
        <v>1389</v>
      </c>
      <c r="W423" s="2" t="s">
        <v>322</v>
      </c>
      <c r="X423" s="2">
        <f>P423&gt;D423</f>
        <v>0</v>
      </c>
    </row>
    <row r="424" spans="1:24">
      <c r="A424" s="2" t="s">
        <v>1565</v>
      </c>
      <c r="B424" s="2">
        <v>433</v>
      </c>
      <c r="C424" s="2" t="s">
        <v>1487</v>
      </c>
      <c r="D424" s="3">
        <v>48246</v>
      </c>
      <c r="E424" s="3">
        <v>44246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4000</v>
      </c>
      <c r="N424" s="3">
        <v>0</v>
      </c>
      <c r="O424" s="3">
        <v>0</v>
      </c>
      <c r="P424" s="3">
        <f>SUM(E424:O424)</f>
        <v>0</v>
      </c>
      <c r="Q424" s="2" t="s">
        <v>1516</v>
      </c>
      <c r="R424" s="2" t="s">
        <v>1556</v>
      </c>
      <c r="S424" s="4">
        <f>P424/D424</f>
        <v>0</v>
      </c>
      <c r="T424" s="2" t="s">
        <v>1479</v>
      </c>
      <c r="U424" s="2" t="s">
        <v>216</v>
      </c>
      <c r="V424" s="2" t="s">
        <v>1389</v>
      </c>
      <c r="W424" s="2" t="s">
        <v>322</v>
      </c>
      <c r="X424" s="2">
        <f>P424&gt;D424</f>
        <v>0</v>
      </c>
    </row>
    <row r="425" spans="1:24">
      <c r="A425" s="2" t="s">
        <v>1564</v>
      </c>
      <c r="B425" s="2">
        <v>434</v>
      </c>
      <c r="C425" s="2" t="s">
        <v>1488</v>
      </c>
      <c r="D425" s="3">
        <v>14012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7006</v>
      </c>
      <c r="N425" s="3">
        <v>7006</v>
      </c>
      <c r="O425" s="3">
        <v>0</v>
      </c>
      <c r="P425" s="3">
        <f>SUM(E425:O425)</f>
        <v>0</v>
      </c>
      <c r="Q425" s="2" t="s">
        <v>1516</v>
      </c>
      <c r="R425" s="2" t="s">
        <v>1556</v>
      </c>
      <c r="S425" s="4">
        <f>P425/D425</f>
        <v>0</v>
      </c>
      <c r="T425" s="2" t="s">
        <v>1479</v>
      </c>
      <c r="U425" s="2" t="s">
        <v>216</v>
      </c>
      <c r="V425" s="2" t="s">
        <v>1389</v>
      </c>
      <c r="W425" s="2" t="s">
        <v>322</v>
      </c>
      <c r="X425" s="2">
        <f>P425&gt;D425</f>
        <v>0</v>
      </c>
    </row>
    <row r="426" spans="1:24">
      <c r="A426" s="2" t="s">
        <v>1564</v>
      </c>
      <c r="B426" s="2">
        <v>435</v>
      </c>
      <c r="C426" s="2" t="s">
        <v>1490</v>
      </c>
      <c r="D426" s="3">
        <v>96170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48085</v>
      </c>
      <c r="N426" s="3">
        <v>48085</v>
      </c>
      <c r="O426" s="3">
        <v>0</v>
      </c>
      <c r="P426" s="3">
        <f>SUM(E426:O426)</f>
        <v>0</v>
      </c>
      <c r="Q426" s="2" t="s">
        <v>1516</v>
      </c>
      <c r="R426" s="2" t="s">
        <v>1556</v>
      </c>
      <c r="S426" s="4">
        <f>P426/D426</f>
        <v>0</v>
      </c>
      <c r="T426" s="2" t="s">
        <v>1479</v>
      </c>
      <c r="U426" s="2" t="s">
        <v>216</v>
      </c>
      <c r="V426" s="2" t="s">
        <v>1389</v>
      </c>
      <c r="W426" s="2" t="s">
        <v>322</v>
      </c>
      <c r="X426" s="2">
        <f>P426&gt;D426</f>
        <v>0</v>
      </c>
    </row>
    <row r="427" spans="1:24">
      <c r="A427" s="2" t="s">
        <v>1564</v>
      </c>
      <c r="B427" s="2">
        <v>436</v>
      </c>
      <c r="C427" s="2" t="s">
        <v>1491</v>
      </c>
      <c r="D427" s="3">
        <v>2678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1339</v>
      </c>
      <c r="N427" s="3">
        <v>1339</v>
      </c>
      <c r="O427" s="3">
        <v>0</v>
      </c>
      <c r="P427" s="3">
        <f>SUM(E427:O427)</f>
        <v>0</v>
      </c>
      <c r="Q427" s="2" t="s">
        <v>1516</v>
      </c>
      <c r="R427" s="2" t="s">
        <v>1556</v>
      </c>
      <c r="S427" s="4">
        <f>P427/D427</f>
        <v>0</v>
      </c>
      <c r="T427" s="2" t="s">
        <v>1479</v>
      </c>
      <c r="U427" s="2" t="s">
        <v>216</v>
      </c>
      <c r="V427" s="2" t="s">
        <v>1389</v>
      </c>
      <c r="W427" s="2" t="s">
        <v>322</v>
      </c>
      <c r="X427" s="2">
        <f>P427&gt;D427</f>
        <v>0</v>
      </c>
    </row>
    <row r="428" spans="1:24">
      <c r="A428" s="2" t="s">
        <v>1549</v>
      </c>
      <c r="B428" s="2">
        <v>437</v>
      </c>
      <c r="C428" s="2" t="s">
        <v>1566</v>
      </c>
      <c r="D428" s="3">
        <v>16286</v>
      </c>
      <c r="E428" s="3">
        <v>16286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f>SUM(E428:O428)</f>
        <v>0</v>
      </c>
      <c r="Q428" s="2" t="s">
        <v>1516</v>
      </c>
      <c r="R428" s="2" t="s">
        <v>1567</v>
      </c>
      <c r="S428" s="4">
        <f>P428/D428</f>
        <v>0</v>
      </c>
      <c r="T428" s="2" t="s">
        <v>1007</v>
      </c>
      <c r="U428" s="2" t="s">
        <v>216</v>
      </c>
      <c r="V428" s="2" t="s">
        <v>1411</v>
      </c>
      <c r="W428" s="2" t="s">
        <v>343</v>
      </c>
      <c r="X428" s="2">
        <f>P428&gt;D428</f>
        <v>0</v>
      </c>
    </row>
    <row r="429" spans="1:24">
      <c r="A429" s="2" t="s">
        <v>1568</v>
      </c>
      <c r="B429" s="2">
        <v>438</v>
      </c>
      <c r="C429" s="2" t="s">
        <v>1569</v>
      </c>
      <c r="D429" s="3">
        <v>25860</v>
      </c>
      <c r="E429" s="3">
        <v>23274</v>
      </c>
      <c r="F429" s="3">
        <v>0</v>
      </c>
      <c r="G429" s="3">
        <v>2586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f>SUM(E429:O429)</f>
        <v>0</v>
      </c>
      <c r="Q429" s="2" t="s">
        <v>1516</v>
      </c>
      <c r="R429" s="2" t="s">
        <v>1567</v>
      </c>
      <c r="S429" s="4">
        <f>P429/D429</f>
        <v>0</v>
      </c>
      <c r="T429" s="2" t="s">
        <v>1007</v>
      </c>
      <c r="U429" s="2" t="s">
        <v>216</v>
      </c>
      <c r="V429" s="2" t="s">
        <v>1411</v>
      </c>
      <c r="W429" s="2" t="s">
        <v>343</v>
      </c>
      <c r="X429" s="2">
        <f>P429&gt;D429</f>
        <v>0</v>
      </c>
    </row>
    <row r="430" spans="1:24">
      <c r="A430" s="2" t="s">
        <v>1451</v>
      </c>
      <c r="B430" s="2">
        <v>439</v>
      </c>
      <c r="C430" s="2" t="s">
        <v>1273</v>
      </c>
      <c r="D430" s="3">
        <v>30070</v>
      </c>
      <c r="E430" s="3">
        <v>27063</v>
      </c>
      <c r="F430" s="3">
        <v>0</v>
      </c>
      <c r="G430" s="3">
        <v>0</v>
      </c>
      <c r="H430" s="3">
        <v>0</v>
      </c>
      <c r="I430" s="3">
        <v>0</v>
      </c>
      <c r="J430" s="3">
        <v>2004.666666666667</v>
      </c>
      <c r="K430" s="3">
        <v>1002.333333333333</v>
      </c>
      <c r="L430" s="3">
        <v>0</v>
      </c>
      <c r="M430" s="3">
        <v>0</v>
      </c>
      <c r="N430" s="3">
        <v>0</v>
      </c>
      <c r="O430" s="3">
        <v>0</v>
      </c>
      <c r="P430" s="3">
        <f>SUM(E430:O430)</f>
        <v>0</v>
      </c>
      <c r="Q430" s="2" t="s">
        <v>989</v>
      </c>
      <c r="R430" s="2" t="s">
        <v>1452</v>
      </c>
      <c r="S430" s="4">
        <f>P430/D430</f>
        <v>0</v>
      </c>
      <c r="T430" s="2" t="s">
        <v>1262</v>
      </c>
      <c r="U430" s="2" t="s">
        <v>227</v>
      </c>
      <c r="V430" s="2" t="s">
        <v>1018</v>
      </c>
      <c r="W430" s="2" t="s">
        <v>309</v>
      </c>
      <c r="X430" s="2">
        <f>P430&gt;D430</f>
        <v>0</v>
      </c>
    </row>
    <row r="431" spans="1:24">
      <c r="A431" s="2" t="s">
        <v>1568</v>
      </c>
      <c r="B431" s="2">
        <v>440</v>
      </c>
      <c r="C431" s="2" t="s">
        <v>1570</v>
      </c>
      <c r="D431" s="3">
        <v>504915</v>
      </c>
      <c r="E431" s="3">
        <v>504915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f>SUM(E431:O431)</f>
        <v>0</v>
      </c>
      <c r="Q431" s="2" t="s">
        <v>1516</v>
      </c>
      <c r="R431" s="2" t="s">
        <v>1567</v>
      </c>
      <c r="S431" s="4">
        <f>P431/D431</f>
        <v>0</v>
      </c>
      <c r="T431" s="2" t="s">
        <v>1288</v>
      </c>
      <c r="U431" s="2" t="s">
        <v>216</v>
      </c>
      <c r="V431" s="2" t="s">
        <v>1411</v>
      </c>
      <c r="W431" s="2" t="s">
        <v>343</v>
      </c>
      <c r="X431" s="2">
        <f>P431&gt;D431</f>
        <v>0</v>
      </c>
    </row>
    <row r="432" spans="1:24">
      <c r="A432" s="2" t="s">
        <v>1571</v>
      </c>
      <c r="B432" s="2">
        <v>441</v>
      </c>
      <c r="C432" s="2" t="s">
        <v>1572</v>
      </c>
      <c r="D432" s="3">
        <v>21983</v>
      </c>
      <c r="E432" s="3">
        <v>21983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f>SUM(E432:O432)</f>
        <v>0</v>
      </c>
      <c r="Q432" s="2" t="s">
        <v>1516</v>
      </c>
      <c r="R432" s="2" t="s">
        <v>1567</v>
      </c>
      <c r="S432" s="4">
        <f>P432/D432</f>
        <v>0</v>
      </c>
      <c r="T432" s="2" t="s">
        <v>1007</v>
      </c>
      <c r="U432" s="2" t="s">
        <v>216</v>
      </c>
      <c r="V432" s="2" t="s">
        <v>1411</v>
      </c>
      <c r="W432" s="2" t="s">
        <v>343</v>
      </c>
      <c r="X432" s="2">
        <f>P432&gt;D432</f>
        <v>0</v>
      </c>
    </row>
    <row r="433" spans="1:24">
      <c r="A433" s="2" t="s">
        <v>1573</v>
      </c>
      <c r="B433" s="2">
        <v>442</v>
      </c>
      <c r="C433" s="2" t="s">
        <v>1574</v>
      </c>
      <c r="D433" s="3">
        <v>516372</v>
      </c>
      <c r="E433" s="3">
        <v>516371.9999999999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f>SUM(E433:O433)</f>
        <v>0</v>
      </c>
      <c r="Q433" s="2" t="s">
        <v>1516</v>
      </c>
      <c r="R433" s="2" t="s">
        <v>1567</v>
      </c>
      <c r="S433" s="4">
        <f>P433/D433</f>
        <v>0</v>
      </c>
      <c r="T433" s="2" t="s">
        <v>1288</v>
      </c>
      <c r="U433" s="2" t="s">
        <v>216</v>
      </c>
      <c r="V433" s="2" t="s">
        <v>1411</v>
      </c>
      <c r="W433" s="2" t="s">
        <v>343</v>
      </c>
      <c r="X433" s="2">
        <f>P433&gt;D433</f>
        <v>0</v>
      </c>
    </row>
    <row r="434" spans="1:24">
      <c r="A434" s="2" t="s">
        <v>1575</v>
      </c>
      <c r="B434" s="2">
        <v>443</v>
      </c>
      <c r="C434" s="2" t="s">
        <v>1576</v>
      </c>
      <c r="D434" s="3">
        <v>19421</v>
      </c>
      <c r="E434" s="3">
        <v>19421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f>SUM(E434:O434)</f>
        <v>0</v>
      </c>
      <c r="Q434" s="2" t="s">
        <v>1516</v>
      </c>
      <c r="R434" s="2" t="s">
        <v>1567</v>
      </c>
      <c r="S434" s="4">
        <f>P434/D434</f>
        <v>0</v>
      </c>
      <c r="T434" s="2" t="s">
        <v>1007</v>
      </c>
      <c r="U434" s="2" t="s">
        <v>216</v>
      </c>
      <c r="V434" s="2" t="s">
        <v>1411</v>
      </c>
      <c r="W434" s="2" t="s">
        <v>343</v>
      </c>
      <c r="X434" s="2">
        <f>P434&gt;D434</f>
        <v>0</v>
      </c>
    </row>
    <row r="435" spans="1:24">
      <c r="A435" s="2" t="s">
        <v>1577</v>
      </c>
      <c r="B435" s="2">
        <v>444</v>
      </c>
      <c r="C435" s="2" t="s">
        <v>1578</v>
      </c>
      <c r="D435" s="3">
        <v>5612</v>
      </c>
      <c r="E435" s="3">
        <v>5612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f>SUM(E435:O435)</f>
        <v>0</v>
      </c>
      <c r="Q435" s="2" t="s">
        <v>1516</v>
      </c>
      <c r="R435" s="2" t="s">
        <v>1567</v>
      </c>
      <c r="S435" s="4">
        <f>P435/D435</f>
        <v>0</v>
      </c>
      <c r="T435" s="2" t="s">
        <v>1007</v>
      </c>
      <c r="U435" s="2" t="s">
        <v>216</v>
      </c>
      <c r="V435" s="2" t="s">
        <v>1411</v>
      </c>
      <c r="W435" s="2" t="s">
        <v>343</v>
      </c>
      <c r="X435" s="2">
        <f>P435&gt;D435</f>
        <v>0</v>
      </c>
    </row>
    <row r="436" spans="1:24">
      <c r="A436" s="2" t="s">
        <v>1579</v>
      </c>
      <c r="B436" s="2">
        <v>445</v>
      </c>
      <c r="C436" s="2" t="s">
        <v>1580</v>
      </c>
      <c r="D436" s="3">
        <v>132508</v>
      </c>
      <c r="E436" s="3">
        <v>53003.2</v>
      </c>
      <c r="F436" s="3">
        <v>0</v>
      </c>
      <c r="G436" s="3">
        <v>0</v>
      </c>
      <c r="H436" s="3">
        <v>0</v>
      </c>
      <c r="I436" s="3">
        <v>26501.6</v>
      </c>
      <c r="J436" s="3">
        <v>26501.6</v>
      </c>
      <c r="K436" s="3">
        <v>26501.6</v>
      </c>
      <c r="L436" s="3">
        <v>0</v>
      </c>
      <c r="M436" s="3">
        <v>0</v>
      </c>
      <c r="N436" s="3">
        <v>0</v>
      </c>
      <c r="O436" s="3">
        <v>0</v>
      </c>
      <c r="P436" s="3">
        <f>SUM(E436:O436)</f>
        <v>0</v>
      </c>
      <c r="Q436" s="2" t="s">
        <v>1516</v>
      </c>
      <c r="R436" s="2" t="s">
        <v>1567</v>
      </c>
      <c r="S436" s="4">
        <f>P436/D436</f>
        <v>0</v>
      </c>
      <c r="T436" s="2" t="s">
        <v>1007</v>
      </c>
      <c r="U436" s="2" t="s">
        <v>216</v>
      </c>
      <c r="V436" s="2" t="s">
        <v>1411</v>
      </c>
      <c r="W436" s="2" t="s">
        <v>343</v>
      </c>
      <c r="X436" s="2">
        <f>P436&gt;D436</f>
        <v>0</v>
      </c>
    </row>
    <row r="437" spans="1:24">
      <c r="A437" s="2" t="s">
        <v>1581</v>
      </c>
      <c r="B437" s="2">
        <v>446</v>
      </c>
      <c r="C437" s="2" t="s">
        <v>1582</v>
      </c>
      <c r="D437" s="3">
        <v>78622</v>
      </c>
      <c r="E437" s="3">
        <v>47173.2</v>
      </c>
      <c r="F437" s="3">
        <v>0</v>
      </c>
      <c r="G437" s="3">
        <v>31448.8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f>SUM(E437:O437)</f>
        <v>0</v>
      </c>
      <c r="Q437" s="2" t="s">
        <v>1516</v>
      </c>
      <c r="R437" s="2" t="s">
        <v>1567</v>
      </c>
      <c r="S437" s="4">
        <f>P437/D437</f>
        <v>0</v>
      </c>
      <c r="T437" s="2" t="s">
        <v>1007</v>
      </c>
      <c r="U437" s="2" t="s">
        <v>216</v>
      </c>
      <c r="V437" s="2" t="s">
        <v>1411</v>
      </c>
      <c r="W437" s="2" t="s">
        <v>343</v>
      </c>
      <c r="X437" s="2">
        <f>P437&gt;D437</f>
        <v>0</v>
      </c>
    </row>
    <row r="438" spans="1:24">
      <c r="A438" s="2" t="s">
        <v>1581</v>
      </c>
      <c r="B438" s="2">
        <v>447</v>
      </c>
      <c r="C438" s="2" t="s">
        <v>1583</v>
      </c>
      <c r="D438" s="3">
        <v>23320</v>
      </c>
      <c r="E438" s="3">
        <v>5830</v>
      </c>
      <c r="F438" s="3">
        <v>0</v>
      </c>
      <c r="G438" s="3">
        <v>0</v>
      </c>
      <c r="H438" s="3">
        <v>0</v>
      </c>
      <c r="I438" s="3">
        <v>5830</v>
      </c>
      <c r="J438" s="3">
        <v>5830</v>
      </c>
      <c r="K438" s="3">
        <v>5830</v>
      </c>
      <c r="L438" s="3">
        <v>0</v>
      </c>
      <c r="M438" s="3">
        <v>0</v>
      </c>
      <c r="N438" s="3">
        <v>0</v>
      </c>
      <c r="O438" s="3">
        <v>0</v>
      </c>
      <c r="P438" s="3">
        <f>SUM(E438:O438)</f>
        <v>0</v>
      </c>
      <c r="Q438" s="2" t="s">
        <v>1516</v>
      </c>
      <c r="R438" s="2" t="s">
        <v>1567</v>
      </c>
      <c r="S438" s="4">
        <f>P438/D438</f>
        <v>0</v>
      </c>
      <c r="T438" s="2" t="s">
        <v>1007</v>
      </c>
      <c r="U438" s="2" t="s">
        <v>216</v>
      </c>
      <c r="V438" s="2" t="s">
        <v>1411</v>
      </c>
      <c r="W438" s="2" t="s">
        <v>343</v>
      </c>
      <c r="X438" s="2">
        <f>P438&gt;D438</f>
        <v>0</v>
      </c>
    </row>
    <row r="439" spans="1:24">
      <c r="A439" s="2" t="s">
        <v>1584</v>
      </c>
      <c r="B439" s="2">
        <v>448</v>
      </c>
      <c r="C439" s="2" t="s">
        <v>1585</v>
      </c>
      <c r="D439" s="3">
        <v>31811</v>
      </c>
      <c r="E439" s="3">
        <v>6000</v>
      </c>
      <c r="F439" s="3">
        <v>0</v>
      </c>
      <c r="G439" s="3">
        <v>0</v>
      </c>
      <c r="H439" s="3">
        <v>0</v>
      </c>
      <c r="I439" s="3">
        <v>8603.666666666666</v>
      </c>
      <c r="J439" s="3">
        <v>8603.666666666666</v>
      </c>
      <c r="K439" s="3">
        <v>8603.666666666666</v>
      </c>
      <c r="L439" s="3">
        <v>0</v>
      </c>
      <c r="M439" s="3">
        <v>0</v>
      </c>
      <c r="N439" s="3">
        <v>0</v>
      </c>
      <c r="O439" s="3">
        <v>0</v>
      </c>
      <c r="P439" s="3">
        <f>SUM(E439:O439)</f>
        <v>0</v>
      </c>
      <c r="Q439" s="2" t="s">
        <v>1516</v>
      </c>
      <c r="R439" s="2" t="s">
        <v>1567</v>
      </c>
      <c r="S439" s="4">
        <f>P439/D439</f>
        <v>0</v>
      </c>
      <c r="T439" s="2" t="s">
        <v>1007</v>
      </c>
      <c r="U439" s="2" t="s">
        <v>216</v>
      </c>
      <c r="V439" s="2" t="s">
        <v>1411</v>
      </c>
      <c r="W439" s="2" t="s">
        <v>343</v>
      </c>
      <c r="X439" s="2">
        <f>P439&gt;D439</f>
        <v>0</v>
      </c>
    </row>
    <row r="440" spans="1:24">
      <c r="A440" s="2" t="s">
        <v>1584</v>
      </c>
      <c r="B440" s="2">
        <v>449</v>
      </c>
      <c r="C440" s="2" t="s">
        <v>1586</v>
      </c>
      <c r="D440" s="3">
        <v>61478</v>
      </c>
      <c r="E440" s="3">
        <v>61478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f>SUM(E440:O440)</f>
        <v>0</v>
      </c>
      <c r="Q440" s="2" t="s">
        <v>1516</v>
      </c>
      <c r="R440" s="2" t="s">
        <v>1567</v>
      </c>
      <c r="S440" s="4">
        <f>P440/D440</f>
        <v>0</v>
      </c>
      <c r="T440" s="2" t="s">
        <v>1007</v>
      </c>
      <c r="U440" s="2" t="s">
        <v>216</v>
      </c>
      <c r="V440" s="2" t="s">
        <v>1411</v>
      </c>
      <c r="W440" s="2" t="s">
        <v>343</v>
      </c>
      <c r="X440" s="2">
        <f>P440&gt;D440</f>
        <v>0</v>
      </c>
    </row>
    <row r="441" spans="1:24">
      <c r="A441" s="2" t="s">
        <v>1451</v>
      </c>
      <c r="B441" s="2">
        <v>450</v>
      </c>
      <c r="C441" s="2" t="s">
        <v>1274</v>
      </c>
      <c r="D441" s="3">
        <v>33000</v>
      </c>
      <c r="E441" s="3">
        <v>29700</v>
      </c>
      <c r="F441" s="3">
        <v>0</v>
      </c>
      <c r="G441" s="3">
        <v>0</v>
      </c>
      <c r="H441" s="3">
        <v>0</v>
      </c>
      <c r="I441" s="3">
        <v>1100</v>
      </c>
      <c r="J441" s="3">
        <v>1100</v>
      </c>
      <c r="K441" s="3">
        <v>1100</v>
      </c>
      <c r="L441" s="3">
        <v>0</v>
      </c>
      <c r="M441" s="3">
        <v>0</v>
      </c>
      <c r="N441" s="3">
        <v>0</v>
      </c>
      <c r="O441" s="3">
        <v>0</v>
      </c>
      <c r="P441" s="3">
        <f>SUM(E441:O441)</f>
        <v>0</v>
      </c>
      <c r="Q441" s="2" t="s">
        <v>989</v>
      </c>
      <c r="R441" s="2" t="s">
        <v>1452</v>
      </c>
      <c r="S441" s="4">
        <f>P441/D441</f>
        <v>0</v>
      </c>
      <c r="T441" s="2" t="s">
        <v>1262</v>
      </c>
      <c r="U441" s="2" t="s">
        <v>227</v>
      </c>
      <c r="V441" s="2" t="s">
        <v>1018</v>
      </c>
      <c r="W441" s="2" t="s">
        <v>309</v>
      </c>
      <c r="X441" s="2">
        <f>P441&gt;D441</f>
        <v>0</v>
      </c>
    </row>
    <row r="442" spans="1:24">
      <c r="A442" s="2" t="s">
        <v>933</v>
      </c>
      <c r="B442" s="2">
        <v>451</v>
      </c>
      <c r="C442" s="2" t="s">
        <v>1587</v>
      </c>
      <c r="D442" s="3">
        <v>167754</v>
      </c>
      <c r="E442" s="3">
        <v>159366.3</v>
      </c>
      <c r="F442" s="3">
        <v>0</v>
      </c>
      <c r="G442" s="3">
        <v>0</v>
      </c>
      <c r="H442" s="3">
        <v>0</v>
      </c>
      <c r="I442" s="3">
        <v>2795.899999999994</v>
      </c>
      <c r="J442" s="3">
        <v>2795.899999999994</v>
      </c>
      <c r="K442" s="3">
        <v>2795.899999999994</v>
      </c>
      <c r="L442" s="3">
        <v>0</v>
      </c>
      <c r="M442" s="3">
        <v>0</v>
      </c>
      <c r="N442" s="3">
        <v>0</v>
      </c>
      <c r="O442" s="3">
        <v>0</v>
      </c>
      <c r="P442" s="3">
        <f>SUM(E442:O442)</f>
        <v>0</v>
      </c>
      <c r="Q442" s="2" t="s">
        <v>1516</v>
      </c>
      <c r="R442" s="2" t="s">
        <v>1567</v>
      </c>
      <c r="S442" s="4">
        <f>P442/D442</f>
        <v>0</v>
      </c>
      <c r="T442" s="2" t="s">
        <v>1007</v>
      </c>
      <c r="U442" s="2" t="s">
        <v>216</v>
      </c>
      <c r="V442" s="2" t="s">
        <v>1411</v>
      </c>
      <c r="W442" s="2" t="s">
        <v>343</v>
      </c>
      <c r="X442" s="2">
        <f>P442&gt;D442</f>
        <v>0</v>
      </c>
    </row>
    <row r="443" spans="1:24">
      <c r="A443" s="2" t="s">
        <v>1588</v>
      </c>
      <c r="B443" s="2">
        <v>452</v>
      </c>
      <c r="C443" s="2" t="s">
        <v>988</v>
      </c>
      <c r="D443" s="3">
        <v>45000</v>
      </c>
      <c r="E443" s="3">
        <v>0</v>
      </c>
      <c r="F443" s="3">
        <v>0</v>
      </c>
      <c r="G443" s="3">
        <v>0</v>
      </c>
      <c r="H443" s="3">
        <v>0</v>
      </c>
      <c r="I443" s="3">
        <v>15000</v>
      </c>
      <c r="J443" s="3">
        <v>15000</v>
      </c>
      <c r="K443" s="3">
        <v>15000</v>
      </c>
      <c r="L443" s="3">
        <v>0</v>
      </c>
      <c r="M443" s="3">
        <v>0</v>
      </c>
      <c r="N443" s="3">
        <v>0</v>
      </c>
      <c r="O443" s="3">
        <v>0</v>
      </c>
      <c r="P443" s="3">
        <f>SUM(E443:O443)</f>
        <v>0</v>
      </c>
      <c r="Q443" s="2" t="s">
        <v>1589</v>
      </c>
      <c r="R443" s="2" t="s">
        <v>1590</v>
      </c>
      <c r="S443" s="4">
        <f>P443/D443</f>
        <v>0</v>
      </c>
      <c r="T443" s="2" t="s">
        <v>991</v>
      </c>
      <c r="U443" s="2" t="s">
        <v>227</v>
      </c>
      <c r="V443" s="2" t="s">
        <v>992</v>
      </c>
      <c r="W443" s="2" t="s">
        <v>215</v>
      </c>
      <c r="X443" s="2">
        <f>P443&gt;D443</f>
        <v>0</v>
      </c>
    </row>
    <row r="444" spans="1:24">
      <c r="A444" s="2" t="s">
        <v>1591</v>
      </c>
      <c r="B444" s="2">
        <v>453</v>
      </c>
      <c r="C444" s="2" t="s">
        <v>994</v>
      </c>
      <c r="D444" s="3">
        <v>37500</v>
      </c>
      <c r="E444" s="3">
        <v>37500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f>SUM(E444:O444)</f>
        <v>0</v>
      </c>
      <c r="Q444" s="2" t="s">
        <v>1589</v>
      </c>
      <c r="R444" s="2" t="s">
        <v>1590</v>
      </c>
      <c r="S444" s="4">
        <f>P444/D444</f>
        <v>0</v>
      </c>
      <c r="T444" s="2" t="s">
        <v>991</v>
      </c>
      <c r="U444" s="2" t="s">
        <v>227</v>
      </c>
      <c r="V444" s="2" t="s">
        <v>992</v>
      </c>
      <c r="W444" s="2" t="s">
        <v>215</v>
      </c>
      <c r="X444" s="2">
        <f>P444&gt;D444</f>
        <v>0</v>
      </c>
    </row>
    <row r="445" spans="1:24">
      <c r="A445" s="2" t="s">
        <v>1592</v>
      </c>
      <c r="B445" s="2">
        <v>454</v>
      </c>
      <c r="C445" s="2" t="s">
        <v>996</v>
      </c>
      <c r="D445" s="3">
        <v>61200</v>
      </c>
      <c r="E445" s="3">
        <v>61200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f>SUM(E445:O445)</f>
        <v>0</v>
      </c>
      <c r="Q445" s="2" t="s">
        <v>1589</v>
      </c>
      <c r="R445" s="2" t="s">
        <v>1590</v>
      </c>
      <c r="S445" s="4">
        <f>P445/D445</f>
        <v>0</v>
      </c>
      <c r="T445" s="2" t="s">
        <v>991</v>
      </c>
      <c r="U445" s="2" t="s">
        <v>227</v>
      </c>
      <c r="V445" s="2" t="s">
        <v>992</v>
      </c>
      <c r="W445" s="2" t="s">
        <v>215</v>
      </c>
      <c r="X445" s="2">
        <f>P445&gt;D445</f>
        <v>0</v>
      </c>
    </row>
    <row r="446" spans="1:24">
      <c r="A446" s="2" t="s">
        <v>1593</v>
      </c>
      <c r="B446" s="2">
        <v>455</v>
      </c>
      <c r="C446" s="2" t="s">
        <v>998</v>
      </c>
      <c r="D446" s="3">
        <v>151200</v>
      </c>
      <c r="E446" s="3">
        <v>151200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f>SUM(E446:O446)</f>
        <v>0</v>
      </c>
      <c r="Q446" s="2" t="s">
        <v>1589</v>
      </c>
      <c r="R446" s="2" t="s">
        <v>1590</v>
      </c>
      <c r="S446" s="4">
        <f>P446/D446</f>
        <v>0</v>
      </c>
      <c r="T446" s="2" t="s">
        <v>991</v>
      </c>
      <c r="U446" s="2" t="s">
        <v>227</v>
      </c>
      <c r="V446" s="2" t="s">
        <v>992</v>
      </c>
      <c r="W446" s="2" t="s">
        <v>215</v>
      </c>
      <c r="X446" s="2">
        <f>P446&gt;D446</f>
        <v>0</v>
      </c>
    </row>
    <row r="447" spans="1:24">
      <c r="A447" s="2" t="s">
        <v>1593</v>
      </c>
      <c r="B447" s="2">
        <v>456</v>
      </c>
      <c r="C447" s="2" t="s">
        <v>1594</v>
      </c>
      <c r="D447" s="3">
        <v>9750</v>
      </c>
      <c r="E447" s="3">
        <v>9750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f>SUM(E447:O447)</f>
        <v>0</v>
      </c>
      <c r="Q447" s="2" t="s">
        <v>1589</v>
      </c>
      <c r="R447" s="2" t="s">
        <v>1590</v>
      </c>
      <c r="S447" s="4">
        <f>P447/D447</f>
        <v>0</v>
      </c>
      <c r="T447" s="2" t="s">
        <v>991</v>
      </c>
      <c r="U447" s="2" t="s">
        <v>227</v>
      </c>
      <c r="V447" s="2" t="s">
        <v>992</v>
      </c>
      <c r="W447" s="2" t="s">
        <v>215</v>
      </c>
      <c r="X447" s="2">
        <f>P447&gt;D447</f>
        <v>0</v>
      </c>
    </row>
    <row r="448" spans="1:24">
      <c r="A448" s="2" t="s">
        <v>1592</v>
      </c>
      <c r="B448" s="2">
        <v>457</v>
      </c>
      <c r="C448" s="2" t="s">
        <v>1221</v>
      </c>
      <c r="D448" s="3">
        <v>171120</v>
      </c>
      <c r="E448" s="3">
        <v>171120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f>SUM(E448:O448)</f>
        <v>0</v>
      </c>
      <c r="Q448" s="2" t="s">
        <v>1589</v>
      </c>
      <c r="R448" s="2" t="s">
        <v>1590</v>
      </c>
      <c r="S448" s="4">
        <f>P448/D448</f>
        <v>0</v>
      </c>
      <c r="T448" s="2" t="s">
        <v>991</v>
      </c>
      <c r="U448" s="2" t="s">
        <v>227</v>
      </c>
      <c r="V448" s="2" t="s">
        <v>992</v>
      </c>
      <c r="W448" s="2" t="s">
        <v>215</v>
      </c>
      <c r="X448" s="2">
        <f>P448&gt;D448</f>
        <v>0</v>
      </c>
    </row>
    <row r="449" spans="1:24">
      <c r="A449" s="2" t="s">
        <v>1592</v>
      </c>
      <c r="B449" s="2">
        <v>458</v>
      </c>
      <c r="C449" s="2" t="s">
        <v>1002</v>
      </c>
      <c r="D449" s="3">
        <v>9180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f>SUM(E449:O449)</f>
        <v>0</v>
      </c>
      <c r="Q449" s="2" t="s">
        <v>1589</v>
      </c>
      <c r="R449" s="2" t="s">
        <v>1590</v>
      </c>
      <c r="S449" s="4">
        <f>P449/D449</f>
        <v>0</v>
      </c>
      <c r="T449" s="2" t="s">
        <v>991</v>
      </c>
      <c r="U449" s="2" t="s">
        <v>227</v>
      </c>
      <c r="V449" s="2" t="s">
        <v>992</v>
      </c>
      <c r="W449" s="2" t="s">
        <v>215</v>
      </c>
      <c r="X449" s="2">
        <f>P449&gt;D449</f>
        <v>0</v>
      </c>
    </row>
    <row r="450" spans="1:24">
      <c r="A450" s="2" t="s">
        <v>1593</v>
      </c>
      <c r="B450" s="2">
        <v>459</v>
      </c>
      <c r="C450" s="2" t="s">
        <v>1003</v>
      </c>
      <c r="D450" s="3">
        <v>4971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f>SUM(E450:O450)</f>
        <v>0</v>
      </c>
      <c r="Q450" s="2" t="s">
        <v>1589</v>
      </c>
      <c r="R450" s="2" t="s">
        <v>1590</v>
      </c>
      <c r="S450" s="4">
        <f>P450/D450</f>
        <v>0</v>
      </c>
      <c r="T450" s="2" t="s">
        <v>991</v>
      </c>
      <c r="U450" s="2" t="s">
        <v>227</v>
      </c>
      <c r="V450" s="2" t="s">
        <v>992</v>
      </c>
      <c r="W450" s="2" t="s">
        <v>215</v>
      </c>
      <c r="X450" s="2">
        <f>P450&gt;D450</f>
        <v>0</v>
      </c>
    </row>
    <row r="451" spans="1:24">
      <c r="A451" s="2" t="s">
        <v>1593</v>
      </c>
      <c r="B451" s="2">
        <v>460</v>
      </c>
      <c r="C451" s="2" t="s">
        <v>1004</v>
      </c>
      <c r="D451" s="3">
        <v>11544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f>SUM(E451:O451)</f>
        <v>0</v>
      </c>
      <c r="Q451" s="2" t="s">
        <v>1589</v>
      </c>
      <c r="R451" s="2" t="s">
        <v>1590</v>
      </c>
      <c r="S451" s="4">
        <f>P451/D451</f>
        <v>0</v>
      </c>
      <c r="T451" s="2" t="s">
        <v>991</v>
      </c>
      <c r="U451" s="2" t="s">
        <v>227</v>
      </c>
      <c r="V451" s="2" t="s">
        <v>992</v>
      </c>
      <c r="W451" s="2" t="s">
        <v>215</v>
      </c>
      <c r="X451" s="2">
        <f>P451&gt;D451</f>
        <v>0</v>
      </c>
    </row>
    <row r="452" spans="1:24">
      <c r="A452" s="2" t="s">
        <v>1595</v>
      </c>
      <c r="B452" s="2">
        <v>461</v>
      </c>
      <c r="C452" s="2" t="s">
        <v>1277</v>
      </c>
      <c r="D452" s="3">
        <v>253000</v>
      </c>
      <c r="E452" s="3">
        <v>240350</v>
      </c>
      <c r="F452" s="3">
        <v>0</v>
      </c>
      <c r="G452" s="3">
        <v>0</v>
      </c>
      <c r="H452" s="3">
        <v>0</v>
      </c>
      <c r="I452" s="3">
        <v>4216.666666666667</v>
      </c>
      <c r="J452" s="3">
        <v>4216.666666666667</v>
      </c>
      <c r="K452" s="3">
        <v>4216.666666666667</v>
      </c>
      <c r="L452" s="3">
        <v>0</v>
      </c>
      <c r="M452" s="3">
        <v>0</v>
      </c>
      <c r="N452" s="3">
        <v>0</v>
      </c>
      <c r="O452" s="3">
        <v>0</v>
      </c>
      <c r="P452" s="3">
        <f>SUM(E452:O452)</f>
        <v>0</v>
      </c>
      <c r="Q452" s="2" t="s">
        <v>989</v>
      </c>
      <c r="R452" s="2" t="s">
        <v>1452</v>
      </c>
      <c r="S452" s="4">
        <f>P452/D452</f>
        <v>0</v>
      </c>
      <c r="T452" s="2" t="s">
        <v>1262</v>
      </c>
      <c r="U452" s="2" t="s">
        <v>227</v>
      </c>
      <c r="V452" s="2" t="s">
        <v>1018</v>
      </c>
      <c r="W452" s="2" t="s">
        <v>309</v>
      </c>
      <c r="X452" s="2">
        <f>P452&gt;D452</f>
        <v>0</v>
      </c>
    </row>
    <row r="453" spans="1:24">
      <c r="A453" s="2" t="s">
        <v>1596</v>
      </c>
      <c r="B453" s="2">
        <v>462</v>
      </c>
      <c r="C453" s="2" t="s">
        <v>1006</v>
      </c>
      <c r="D453" s="3">
        <v>60000</v>
      </c>
      <c r="E453" s="3">
        <v>60000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f>SUM(E453:O453)</f>
        <v>0</v>
      </c>
      <c r="Q453" s="2" t="s">
        <v>1589</v>
      </c>
      <c r="R453" s="2" t="s">
        <v>1590</v>
      </c>
      <c r="S453" s="4">
        <f>P453/D453</f>
        <v>0</v>
      </c>
      <c r="T453" s="2" t="s">
        <v>1007</v>
      </c>
      <c r="U453" s="2" t="s">
        <v>227</v>
      </c>
      <c r="V453" s="2" t="s">
        <v>992</v>
      </c>
      <c r="W453" s="2" t="s">
        <v>215</v>
      </c>
      <c r="X453" s="2">
        <f>P453&gt;D453</f>
        <v>0</v>
      </c>
    </row>
    <row r="454" spans="1:24">
      <c r="A454" s="2" t="s">
        <v>1596</v>
      </c>
      <c r="B454" s="2">
        <v>463</v>
      </c>
      <c r="C454" s="2" t="s">
        <v>1597</v>
      </c>
      <c r="D454" s="3">
        <v>20000</v>
      </c>
      <c r="E454" s="3">
        <v>20000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f>SUM(E454:O454)</f>
        <v>0</v>
      </c>
      <c r="Q454" s="2" t="s">
        <v>1589</v>
      </c>
      <c r="R454" s="2" t="s">
        <v>1590</v>
      </c>
      <c r="S454" s="4">
        <f>P454/D454</f>
        <v>0</v>
      </c>
      <c r="T454" s="2" t="s">
        <v>1007</v>
      </c>
      <c r="U454" s="2" t="s">
        <v>227</v>
      </c>
      <c r="V454" s="2" t="s">
        <v>992</v>
      </c>
      <c r="W454" s="2" t="s">
        <v>215</v>
      </c>
      <c r="X454" s="2">
        <f>P454&gt;D454</f>
        <v>0</v>
      </c>
    </row>
    <row r="455" spans="1:24">
      <c r="A455" s="2" t="s">
        <v>1596</v>
      </c>
      <c r="B455" s="2">
        <v>464</v>
      </c>
      <c r="C455" s="2" t="s">
        <v>1598</v>
      </c>
      <c r="D455" s="3">
        <v>20000</v>
      </c>
      <c r="E455" s="3">
        <v>10000</v>
      </c>
      <c r="F455" s="3">
        <v>0</v>
      </c>
      <c r="G455" s="3">
        <v>0</v>
      </c>
      <c r="H455" s="3">
        <v>5000</v>
      </c>
      <c r="I455" s="3">
        <v>2500</v>
      </c>
      <c r="J455" s="3">
        <v>2500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f>SUM(E455:O455)</f>
        <v>0</v>
      </c>
      <c r="Q455" s="2" t="s">
        <v>1589</v>
      </c>
      <c r="R455" s="2" t="s">
        <v>1590</v>
      </c>
      <c r="S455" s="4">
        <f>P455/D455</f>
        <v>0</v>
      </c>
      <c r="T455" s="2" t="s">
        <v>1007</v>
      </c>
      <c r="U455" s="2" t="s">
        <v>227</v>
      </c>
      <c r="V455" s="2" t="s">
        <v>992</v>
      </c>
      <c r="W455" s="2" t="s">
        <v>215</v>
      </c>
      <c r="X455" s="2">
        <f>P455&gt;D455</f>
        <v>0</v>
      </c>
    </row>
    <row r="456" spans="1:24">
      <c r="A456" s="2" t="s">
        <v>1599</v>
      </c>
      <c r="B456" s="2">
        <v>465</v>
      </c>
      <c r="C456" s="2" t="s">
        <v>1600</v>
      </c>
      <c r="D456" s="3">
        <v>60000</v>
      </c>
      <c r="E456" s="3">
        <v>60000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f>SUM(E456:O456)</f>
        <v>0</v>
      </c>
      <c r="Q456" s="2" t="s">
        <v>1589</v>
      </c>
      <c r="R456" s="2" t="s">
        <v>1590</v>
      </c>
      <c r="S456" s="4">
        <f>P456/D456</f>
        <v>0</v>
      </c>
      <c r="T456" s="2" t="s">
        <v>1007</v>
      </c>
      <c r="U456" s="2" t="s">
        <v>227</v>
      </c>
      <c r="V456" s="2" t="s">
        <v>992</v>
      </c>
      <c r="W456" s="2" t="s">
        <v>215</v>
      </c>
      <c r="X456" s="2">
        <f>P456&gt;D456</f>
        <v>0</v>
      </c>
    </row>
    <row r="457" spans="1:24">
      <c r="A457" s="2" t="s">
        <v>1599</v>
      </c>
      <c r="B457" s="2">
        <v>466</v>
      </c>
      <c r="C457" s="2" t="s">
        <v>1601</v>
      </c>
      <c r="D457" s="3">
        <v>20000</v>
      </c>
      <c r="E457" s="3">
        <v>20000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f>SUM(E457:O457)</f>
        <v>0</v>
      </c>
      <c r="Q457" s="2" t="s">
        <v>1589</v>
      </c>
      <c r="R457" s="2" t="s">
        <v>1590</v>
      </c>
      <c r="S457" s="4">
        <f>P457/D457</f>
        <v>0</v>
      </c>
      <c r="T457" s="2" t="s">
        <v>1007</v>
      </c>
      <c r="U457" s="2" t="s">
        <v>227</v>
      </c>
      <c r="V457" s="2" t="s">
        <v>992</v>
      </c>
      <c r="W457" s="2" t="s">
        <v>215</v>
      </c>
      <c r="X457" s="2">
        <f>P457&gt;D457</f>
        <v>0</v>
      </c>
    </row>
    <row r="458" spans="1:24">
      <c r="A458" s="2" t="s">
        <v>1599</v>
      </c>
      <c r="B458" s="2">
        <v>467</v>
      </c>
      <c r="C458" s="2" t="s">
        <v>1602</v>
      </c>
      <c r="D458" s="3">
        <v>60000</v>
      </c>
      <c r="E458" s="3">
        <v>60000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f>SUM(E458:O458)</f>
        <v>0</v>
      </c>
      <c r="Q458" s="2" t="s">
        <v>1589</v>
      </c>
      <c r="R458" s="2" t="s">
        <v>1590</v>
      </c>
      <c r="S458" s="4">
        <f>P458/D458</f>
        <v>0</v>
      </c>
      <c r="T458" s="2" t="s">
        <v>1007</v>
      </c>
      <c r="U458" s="2" t="s">
        <v>227</v>
      </c>
      <c r="V458" s="2" t="s">
        <v>992</v>
      </c>
      <c r="W458" s="2" t="s">
        <v>215</v>
      </c>
      <c r="X458" s="2">
        <f>P458&gt;D458</f>
        <v>0</v>
      </c>
    </row>
    <row r="459" spans="1:24">
      <c r="A459" s="2" t="s">
        <v>1596</v>
      </c>
      <c r="B459" s="2">
        <v>468</v>
      </c>
      <c r="C459" s="2" t="s">
        <v>1603</v>
      </c>
      <c r="D459" s="3">
        <v>6000</v>
      </c>
      <c r="E459" s="3">
        <v>0</v>
      </c>
      <c r="F459" s="3">
        <v>0</v>
      </c>
      <c r="G459" s="3">
        <v>0</v>
      </c>
      <c r="H459" s="3">
        <v>3000</v>
      </c>
      <c r="I459" s="3">
        <v>1500</v>
      </c>
      <c r="J459" s="3">
        <v>1500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f>SUM(E459:O459)</f>
        <v>0</v>
      </c>
      <c r="Q459" s="2" t="s">
        <v>1589</v>
      </c>
      <c r="R459" s="2" t="s">
        <v>1590</v>
      </c>
      <c r="S459" s="4">
        <f>P459/D459</f>
        <v>0</v>
      </c>
      <c r="T459" s="2" t="s">
        <v>1007</v>
      </c>
      <c r="U459" s="2" t="s">
        <v>227</v>
      </c>
      <c r="V459" s="2" t="s">
        <v>1018</v>
      </c>
      <c r="W459" s="2" t="s">
        <v>309</v>
      </c>
      <c r="X459" s="2">
        <f>P459&gt;D459</f>
        <v>0</v>
      </c>
    </row>
    <row r="460" spans="1:24">
      <c r="A460" s="2" t="s">
        <v>1604</v>
      </c>
      <c r="B460" s="2">
        <v>469</v>
      </c>
      <c r="C460" s="2" t="s">
        <v>1017</v>
      </c>
      <c r="D460" s="3">
        <v>40000</v>
      </c>
      <c r="E460" s="3">
        <v>40000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f>SUM(E460:O460)</f>
        <v>0</v>
      </c>
      <c r="Q460" s="2" t="s">
        <v>1589</v>
      </c>
      <c r="R460" s="2" t="s">
        <v>1590</v>
      </c>
      <c r="S460" s="4">
        <f>P460/D460</f>
        <v>0</v>
      </c>
      <c r="T460" s="2" t="s">
        <v>1007</v>
      </c>
      <c r="U460" s="2" t="s">
        <v>227</v>
      </c>
      <c r="V460" s="2" t="s">
        <v>1018</v>
      </c>
      <c r="W460" s="2" t="s">
        <v>309</v>
      </c>
      <c r="X460" s="2">
        <f>P460&gt;D460</f>
        <v>0</v>
      </c>
    </row>
    <row r="461" spans="1:24">
      <c r="A461" s="2" t="s">
        <v>1596</v>
      </c>
      <c r="B461" s="2">
        <v>470</v>
      </c>
      <c r="C461" s="2" t="s">
        <v>1605</v>
      </c>
      <c r="D461" s="3">
        <v>10000</v>
      </c>
      <c r="E461" s="3">
        <v>10000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f>SUM(E461:O461)</f>
        <v>0</v>
      </c>
      <c r="Q461" s="2" t="s">
        <v>1589</v>
      </c>
      <c r="R461" s="2" t="s">
        <v>1590</v>
      </c>
      <c r="S461" s="4">
        <f>P461/D461</f>
        <v>0</v>
      </c>
      <c r="T461" s="2" t="s">
        <v>1007</v>
      </c>
      <c r="U461" s="2" t="s">
        <v>227</v>
      </c>
      <c r="V461" s="2" t="s">
        <v>992</v>
      </c>
      <c r="W461" s="2" t="s">
        <v>215</v>
      </c>
      <c r="X461" s="2">
        <f>P461&gt;D461</f>
        <v>0</v>
      </c>
    </row>
    <row r="462" spans="1:24">
      <c r="A462" s="2" t="s">
        <v>1596</v>
      </c>
      <c r="B462" s="2">
        <v>471</v>
      </c>
      <c r="C462" s="2" t="s">
        <v>1019</v>
      </c>
      <c r="D462" s="3">
        <v>10000</v>
      </c>
      <c r="E462" s="3">
        <v>10000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f>SUM(E462:O462)</f>
        <v>0</v>
      </c>
      <c r="Q462" s="2" t="s">
        <v>1589</v>
      </c>
      <c r="R462" s="2" t="s">
        <v>1590</v>
      </c>
      <c r="S462" s="4">
        <f>P462/D462</f>
        <v>0</v>
      </c>
      <c r="T462" s="2" t="s">
        <v>1007</v>
      </c>
      <c r="U462" s="2" t="s">
        <v>227</v>
      </c>
      <c r="V462" s="2" t="s">
        <v>992</v>
      </c>
      <c r="W462" s="2" t="s">
        <v>215</v>
      </c>
      <c r="X462" s="2">
        <f>P462&gt;D462</f>
        <v>0</v>
      </c>
    </row>
    <row r="463" spans="1:24">
      <c r="A463" s="2" t="s">
        <v>1451</v>
      </c>
      <c r="B463" s="2">
        <v>472</v>
      </c>
      <c r="C463" s="2" t="s">
        <v>1279</v>
      </c>
      <c r="D463" s="3">
        <v>2112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1408</v>
      </c>
      <c r="K463" s="3">
        <v>704</v>
      </c>
      <c r="L463" s="3">
        <v>0</v>
      </c>
      <c r="M463" s="3">
        <v>0</v>
      </c>
      <c r="N463" s="3">
        <v>0</v>
      </c>
      <c r="O463" s="3">
        <v>0</v>
      </c>
      <c r="P463" s="3">
        <f>SUM(E463:O463)</f>
        <v>0</v>
      </c>
      <c r="Q463" s="2" t="s">
        <v>989</v>
      </c>
      <c r="R463" s="2" t="s">
        <v>1452</v>
      </c>
      <c r="S463" s="4">
        <f>P463/D463</f>
        <v>0</v>
      </c>
      <c r="T463" s="2" t="s">
        <v>1262</v>
      </c>
      <c r="U463" s="2" t="s">
        <v>227</v>
      </c>
      <c r="V463" s="2" t="s">
        <v>1018</v>
      </c>
      <c r="W463" s="2" t="s">
        <v>309</v>
      </c>
      <c r="X463" s="2">
        <f>P463&gt;D463</f>
        <v>0</v>
      </c>
    </row>
    <row r="464" spans="1:24">
      <c r="A464" s="2" t="s">
        <v>1604</v>
      </c>
      <c r="B464" s="2">
        <v>473</v>
      </c>
      <c r="C464" s="2" t="s">
        <v>1606</v>
      </c>
      <c r="D464" s="3">
        <v>40000</v>
      </c>
      <c r="E464" s="3">
        <v>40000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f>SUM(E464:O464)</f>
        <v>0</v>
      </c>
      <c r="Q464" s="2" t="s">
        <v>1589</v>
      </c>
      <c r="R464" s="2" t="s">
        <v>1590</v>
      </c>
      <c r="S464" s="4">
        <f>P464/D464</f>
        <v>0</v>
      </c>
      <c r="T464" s="2" t="s">
        <v>1007</v>
      </c>
      <c r="U464" s="2" t="s">
        <v>227</v>
      </c>
      <c r="V464" s="2" t="s">
        <v>1018</v>
      </c>
      <c r="W464" s="2" t="s">
        <v>309</v>
      </c>
      <c r="X464" s="2">
        <f>P464&gt;D464</f>
        <v>0</v>
      </c>
    </row>
    <row r="465" spans="1:24">
      <c r="A465" s="2" t="s">
        <v>1604</v>
      </c>
      <c r="B465" s="2">
        <v>474</v>
      </c>
      <c r="C465" s="2" t="s">
        <v>1607</v>
      </c>
      <c r="D465" s="3">
        <v>40000</v>
      </c>
      <c r="E465" s="3">
        <v>40000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f>SUM(E465:O465)</f>
        <v>0</v>
      </c>
      <c r="Q465" s="2" t="s">
        <v>1589</v>
      </c>
      <c r="R465" s="2" t="s">
        <v>1590</v>
      </c>
      <c r="S465" s="4">
        <f>P465/D465</f>
        <v>0</v>
      </c>
      <c r="T465" s="2" t="s">
        <v>1007</v>
      </c>
      <c r="U465" s="2" t="s">
        <v>227</v>
      </c>
      <c r="V465" s="2" t="s">
        <v>992</v>
      </c>
      <c r="W465" s="2" t="s">
        <v>215</v>
      </c>
      <c r="X465" s="2">
        <f>P465&gt;D465</f>
        <v>0</v>
      </c>
    </row>
    <row r="466" spans="1:24">
      <c r="A466" s="2" t="s">
        <v>1604</v>
      </c>
      <c r="B466" s="2">
        <v>475</v>
      </c>
      <c r="C466" s="2" t="s">
        <v>1608</v>
      </c>
      <c r="D466" s="3">
        <v>4000</v>
      </c>
      <c r="E466" s="3">
        <v>4000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f>SUM(E466:O466)</f>
        <v>0</v>
      </c>
      <c r="Q466" s="2" t="s">
        <v>1589</v>
      </c>
      <c r="R466" s="2" t="s">
        <v>1590</v>
      </c>
      <c r="S466" s="4">
        <f>P466/D466</f>
        <v>0</v>
      </c>
      <c r="T466" s="2" t="s">
        <v>1007</v>
      </c>
      <c r="U466" s="2" t="s">
        <v>227</v>
      </c>
      <c r="V466" s="2" t="s">
        <v>992</v>
      </c>
      <c r="W466" s="2" t="s">
        <v>215</v>
      </c>
      <c r="X466" s="2">
        <f>P466&gt;D466</f>
        <v>0</v>
      </c>
    </row>
    <row r="467" spans="1:24">
      <c r="A467" s="2" t="s">
        <v>1604</v>
      </c>
      <c r="B467" s="2">
        <v>476</v>
      </c>
      <c r="C467" s="2" t="s">
        <v>1609</v>
      </c>
      <c r="D467" s="3">
        <v>40000</v>
      </c>
      <c r="E467" s="3">
        <v>40000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f>SUM(E467:O467)</f>
        <v>0</v>
      </c>
      <c r="Q467" s="2" t="s">
        <v>1589</v>
      </c>
      <c r="R467" s="2" t="s">
        <v>1590</v>
      </c>
      <c r="S467" s="4">
        <f>P467/D467</f>
        <v>0</v>
      </c>
      <c r="T467" s="2" t="s">
        <v>1007</v>
      </c>
      <c r="U467" s="2" t="s">
        <v>227</v>
      </c>
      <c r="V467" s="2" t="s">
        <v>992</v>
      </c>
      <c r="W467" s="2" t="s">
        <v>215</v>
      </c>
      <c r="X467" s="2">
        <f>P467&gt;D467</f>
        <v>0</v>
      </c>
    </row>
    <row r="468" spans="1:24">
      <c r="A468" s="2" t="s">
        <v>1604</v>
      </c>
      <c r="B468" s="2">
        <v>477</v>
      </c>
      <c r="C468" s="2" t="s">
        <v>1610</v>
      </c>
      <c r="D468" s="3">
        <v>4000</v>
      </c>
      <c r="E468" s="3">
        <v>4000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f>SUM(E468:O468)</f>
        <v>0</v>
      </c>
      <c r="Q468" s="2" t="s">
        <v>1589</v>
      </c>
      <c r="R468" s="2" t="s">
        <v>1590</v>
      </c>
      <c r="S468" s="4">
        <f>P468/D468</f>
        <v>0</v>
      </c>
      <c r="T468" s="2" t="s">
        <v>1007</v>
      </c>
      <c r="U468" s="2" t="s">
        <v>227</v>
      </c>
      <c r="V468" s="2" t="s">
        <v>992</v>
      </c>
      <c r="W468" s="2" t="s">
        <v>215</v>
      </c>
      <c r="X468" s="2">
        <f>P468&gt;D468</f>
        <v>0</v>
      </c>
    </row>
    <row r="469" spans="1:24">
      <c r="A469" s="2" t="s">
        <v>1604</v>
      </c>
      <c r="B469" s="2">
        <v>478</v>
      </c>
      <c r="C469" s="2" t="s">
        <v>1611</v>
      </c>
      <c r="D469" s="3">
        <v>40000</v>
      </c>
      <c r="E469" s="3">
        <v>40000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f>SUM(E469:O469)</f>
        <v>0</v>
      </c>
      <c r="Q469" s="2" t="s">
        <v>1589</v>
      </c>
      <c r="R469" s="2" t="s">
        <v>1590</v>
      </c>
      <c r="S469" s="4">
        <f>P469/D469</f>
        <v>0</v>
      </c>
      <c r="T469" s="2" t="s">
        <v>1007</v>
      </c>
      <c r="U469" s="2" t="s">
        <v>227</v>
      </c>
      <c r="V469" s="2" t="s">
        <v>992</v>
      </c>
      <c r="W469" s="2" t="s">
        <v>215</v>
      </c>
      <c r="X469" s="2">
        <f>P469&gt;D469</f>
        <v>0</v>
      </c>
    </row>
    <row r="470" spans="1:24">
      <c r="A470" s="2" t="s">
        <v>1604</v>
      </c>
      <c r="B470" s="2">
        <v>479</v>
      </c>
      <c r="C470" s="2" t="s">
        <v>1612</v>
      </c>
      <c r="D470" s="3">
        <v>20000</v>
      </c>
      <c r="E470" s="3">
        <v>20000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f>SUM(E470:O470)</f>
        <v>0</v>
      </c>
      <c r="Q470" s="2" t="s">
        <v>1589</v>
      </c>
      <c r="R470" s="2" t="s">
        <v>1590</v>
      </c>
      <c r="S470" s="4">
        <f>P470/D470</f>
        <v>0</v>
      </c>
      <c r="T470" s="2" t="s">
        <v>1007</v>
      </c>
      <c r="U470" s="2" t="s">
        <v>227</v>
      </c>
      <c r="V470" s="2" t="s">
        <v>1018</v>
      </c>
      <c r="W470" s="2" t="s">
        <v>309</v>
      </c>
      <c r="X470" s="2">
        <f>P470&gt;D470</f>
        <v>0</v>
      </c>
    </row>
    <row r="471" spans="1:24">
      <c r="A471" s="2" t="s">
        <v>1604</v>
      </c>
      <c r="B471" s="2">
        <v>480</v>
      </c>
      <c r="C471" s="2" t="s">
        <v>1613</v>
      </c>
      <c r="D471" s="3">
        <v>40000</v>
      </c>
      <c r="E471" s="3">
        <v>40000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f>SUM(E471:O471)</f>
        <v>0</v>
      </c>
      <c r="Q471" s="2" t="s">
        <v>1589</v>
      </c>
      <c r="R471" s="2" t="s">
        <v>1590</v>
      </c>
      <c r="S471" s="4">
        <f>P471/D471</f>
        <v>0</v>
      </c>
      <c r="T471" s="2" t="s">
        <v>1007</v>
      </c>
      <c r="U471" s="2" t="s">
        <v>227</v>
      </c>
      <c r="V471" s="2" t="s">
        <v>1018</v>
      </c>
      <c r="W471" s="2" t="s">
        <v>309</v>
      </c>
      <c r="X471" s="2">
        <f>P471&gt;D471</f>
        <v>0</v>
      </c>
    </row>
    <row r="472" spans="1:24">
      <c r="A472" s="2" t="s">
        <v>1596</v>
      </c>
      <c r="B472" s="2">
        <v>481</v>
      </c>
      <c r="C472" s="2" t="s">
        <v>1614</v>
      </c>
      <c r="D472" s="3">
        <v>20000</v>
      </c>
      <c r="E472" s="3">
        <v>20000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f>SUM(E472:O472)</f>
        <v>0</v>
      </c>
      <c r="Q472" s="2" t="s">
        <v>1589</v>
      </c>
      <c r="R472" s="2" t="s">
        <v>1590</v>
      </c>
      <c r="S472" s="4">
        <f>P472/D472</f>
        <v>0</v>
      </c>
      <c r="T472" s="2" t="s">
        <v>1007</v>
      </c>
      <c r="U472" s="2" t="s">
        <v>227</v>
      </c>
      <c r="V472" s="2" t="s">
        <v>992</v>
      </c>
      <c r="W472" s="2" t="s">
        <v>215</v>
      </c>
      <c r="X472" s="2">
        <f>P472&gt;D472</f>
        <v>0</v>
      </c>
    </row>
    <row r="473" spans="1:24">
      <c r="A473" s="2" t="s">
        <v>1604</v>
      </c>
      <c r="B473" s="2">
        <v>482</v>
      </c>
      <c r="C473" s="2" t="s">
        <v>1615</v>
      </c>
      <c r="D473" s="3">
        <v>6000</v>
      </c>
      <c r="E473" s="3">
        <v>6000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f>SUM(E473:O473)</f>
        <v>0</v>
      </c>
      <c r="Q473" s="2" t="s">
        <v>1589</v>
      </c>
      <c r="R473" s="2" t="s">
        <v>1590</v>
      </c>
      <c r="S473" s="4">
        <f>P473/D473</f>
        <v>0</v>
      </c>
      <c r="T473" s="2" t="s">
        <v>1007</v>
      </c>
      <c r="U473" s="2" t="s">
        <v>227</v>
      </c>
      <c r="V473" s="2" t="s">
        <v>992</v>
      </c>
      <c r="W473" s="2" t="s">
        <v>215</v>
      </c>
      <c r="X473" s="2">
        <f>P473&gt;D473</f>
        <v>0</v>
      </c>
    </row>
    <row r="474" spans="1:24">
      <c r="A474" s="2" t="s">
        <v>1451</v>
      </c>
      <c r="B474" s="2">
        <v>483</v>
      </c>
      <c r="C474" s="2" t="s">
        <v>1281</v>
      </c>
      <c r="D474" s="3">
        <v>5357</v>
      </c>
      <c r="E474" s="3">
        <v>5357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f>SUM(E474:O474)</f>
        <v>0</v>
      </c>
      <c r="Q474" s="2" t="s">
        <v>989</v>
      </c>
      <c r="R474" s="2" t="s">
        <v>1452</v>
      </c>
      <c r="S474" s="4">
        <f>P474/D474</f>
        <v>0</v>
      </c>
      <c r="T474" s="2" t="s">
        <v>1262</v>
      </c>
      <c r="U474" s="2" t="s">
        <v>227</v>
      </c>
      <c r="V474" s="2" t="s">
        <v>1018</v>
      </c>
      <c r="W474" s="2" t="s">
        <v>309</v>
      </c>
      <c r="X474" s="2">
        <f>P474&gt;D474</f>
        <v>0</v>
      </c>
    </row>
    <row r="475" spans="1:24">
      <c r="A475" s="2" t="s">
        <v>1596</v>
      </c>
      <c r="B475" s="2">
        <v>484</v>
      </c>
      <c r="C475" s="2" t="s">
        <v>1616</v>
      </c>
      <c r="D475" s="3">
        <v>20000</v>
      </c>
      <c r="E475" s="3">
        <v>20000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f>SUM(E475:O475)</f>
        <v>0</v>
      </c>
      <c r="Q475" s="2" t="s">
        <v>1589</v>
      </c>
      <c r="R475" s="2" t="s">
        <v>1590</v>
      </c>
      <c r="S475" s="4">
        <f>P475/D475</f>
        <v>0</v>
      </c>
      <c r="T475" s="2" t="s">
        <v>1007</v>
      </c>
      <c r="U475" s="2" t="s">
        <v>227</v>
      </c>
      <c r="V475" s="2" t="s">
        <v>992</v>
      </c>
      <c r="W475" s="2" t="s">
        <v>215</v>
      </c>
      <c r="X475" s="2">
        <f>P475&gt;D475</f>
        <v>0</v>
      </c>
    </row>
    <row r="476" spans="1:24">
      <c r="A476" s="2" t="s">
        <v>1604</v>
      </c>
      <c r="B476" s="2">
        <v>485</v>
      </c>
      <c r="C476" s="2" t="s">
        <v>1617</v>
      </c>
      <c r="D476" s="3">
        <v>6000</v>
      </c>
      <c r="E476" s="3">
        <v>6000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f>SUM(E476:O476)</f>
        <v>0</v>
      </c>
      <c r="Q476" s="2" t="s">
        <v>1589</v>
      </c>
      <c r="R476" s="2" t="s">
        <v>1590</v>
      </c>
      <c r="S476" s="4">
        <f>P476/D476</f>
        <v>0</v>
      </c>
      <c r="T476" s="2" t="s">
        <v>1007</v>
      </c>
      <c r="U476" s="2" t="s">
        <v>227</v>
      </c>
      <c r="V476" s="2" t="s">
        <v>992</v>
      </c>
      <c r="W476" s="2" t="s">
        <v>215</v>
      </c>
      <c r="X476" s="2">
        <f>P476&gt;D476</f>
        <v>0</v>
      </c>
    </row>
    <row r="477" spans="1:24">
      <c r="A477" s="2" t="s">
        <v>1618</v>
      </c>
      <c r="B477" s="2">
        <v>486</v>
      </c>
      <c r="C477" s="2" t="s">
        <v>1619</v>
      </c>
      <c r="D477" s="3">
        <v>30105</v>
      </c>
      <c r="E477" s="3">
        <v>30105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f>SUM(E477:O477)</f>
        <v>0</v>
      </c>
      <c r="Q477" s="2" t="s">
        <v>1589</v>
      </c>
      <c r="R477" s="2" t="s">
        <v>1620</v>
      </c>
      <c r="S477" s="4">
        <f>P477/D477</f>
        <v>0</v>
      </c>
      <c r="T477" s="2" t="s">
        <v>1007</v>
      </c>
      <c r="U477" s="2" t="s">
        <v>227</v>
      </c>
      <c r="V477" s="2" t="s">
        <v>1027</v>
      </c>
      <c r="W477" s="2" t="s">
        <v>309</v>
      </c>
      <c r="X477" s="2">
        <f>P477&gt;D477</f>
        <v>0</v>
      </c>
    </row>
    <row r="478" spans="1:24">
      <c r="A478" s="2" t="s">
        <v>1621</v>
      </c>
      <c r="B478" s="2">
        <v>487</v>
      </c>
      <c r="C478" s="2" t="s">
        <v>1622</v>
      </c>
      <c r="D478" s="3">
        <v>3745</v>
      </c>
      <c r="E478" s="3">
        <v>3745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f>SUM(E478:O478)</f>
        <v>0</v>
      </c>
      <c r="Q478" s="2" t="s">
        <v>1589</v>
      </c>
      <c r="R478" s="2" t="s">
        <v>1620</v>
      </c>
      <c r="S478" s="4">
        <f>P478/D478</f>
        <v>0</v>
      </c>
      <c r="T478" s="2" t="s">
        <v>1007</v>
      </c>
      <c r="U478" s="2" t="s">
        <v>227</v>
      </c>
      <c r="V478" s="2" t="s">
        <v>1027</v>
      </c>
      <c r="W478" s="2" t="s">
        <v>309</v>
      </c>
      <c r="X478" s="2">
        <f>P478&gt;D478</f>
        <v>0</v>
      </c>
    </row>
    <row r="479" spans="1:24">
      <c r="A479" s="2" t="s">
        <v>1621</v>
      </c>
      <c r="B479" s="2">
        <v>488</v>
      </c>
      <c r="C479" s="2" t="s">
        <v>1623</v>
      </c>
      <c r="D479" s="3">
        <v>27638</v>
      </c>
      <c r="E479" s="3">
        <v>27638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f>SUM(E479:O479)</f>
        <v>0</v>
      </c>
      <c r="Q479" s="2" t="s">
        <v>1589</v>
      </c>
      <c r="R479" s="2" t="s">
        <v>1620</v>
      </c>
      <c r="S479" s="4">
        <f>P479/D479</f>
        <v>0</v>
      </c>
      <c r="T479" s="2" t="s">
        <v>1007</v>
      </c>
      <c r="U479" s="2" t="s">
        <v>227</v>
      </c>
      <c r="V479" s="2" t="s">
        <v>1027</v>
      </c>
      <c r="W479" s="2" t="s">
        <v>309</v>
      </c>
      <c r="X479" s="2">
        <f>P479&gt;D479</f>
        <v>0</v>
      </c>
    </row>
    <row r="480" spans="1:24">
      <c r="A480" s="2" t="s">
        <v>1624</v>
      </c>
      <c r="B480" s="2">
        <v>489</v>
      </c>
      <c r="C480" s="2" t="s">
        <v>1625</v>
      </c>
      <c r="D480" s="3">
        <v>18434</v>
      </c>
      <c r="E480" s="3">
        <v>13825.5</v>
      </c>
      <c r="F480" s="3">
        <v>0</v>
      </c>
      <c r="G480" s="3">
        <v>0</v>
      </c>
      <c r="H480" s="3">
        <v>2304.25</v>
      </c>
      <c r="I480" s="3">
        <v>1152.125</v>
      </c>
      <c r="J480" s="3">
        <v>1152.125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f>SUM(E480:O480)</f>
        <v>0</v>
      </c>
      <c r="Q480" s="2" t="s">
        <v>1589</v>
      </c>
      <c r="R480" s="2" t="s">
        <v>1620</v>
      </c>
      <c r="S480" s="4">
        <f>P480/D480</f>
        <v>0</v>
      </c>
      <c r="T480" s="2" t="s">
        <v>1007</v>
      </c>
      <c r="U480" s="2" t="s">
        <v>227</v>
      </c>
      <c r="V480" s="2" t="s">
        <v>1027</v>
      </c>
      <c r="W480" s="2" t="s">
        <v>309</v>
      </c>
      <c r="X480" s="2">
        <f>P480&gt;D480</f>
        <v>0</v>
      </c>
    </row>
    <row r="481" spans="1:24">
      <c r="A481" s="2" t="s">
        <v>1626</v>
      </c>
      <c r="B481" s="2">
        <v>490</v>
      </c>
      <c r="C481" s="2" t="s">
        <v>1627</v>
      </c>
      <c r="D481" s="3">
        <v>15427</v>
      </c>
      <c r="E481" s="3">
        <v>15427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f>SUM(E481:O481)</f>
        <v>0</v>
      </c>
      <c r="Q481" s="2" t="s">
        <v>1589</v>
      </c>
      <c r="R481" s="2" t="s">
        <v>1620</v>
      </c>
      <c r="S481" s="4">
        <f>P481/D481</f>
        <v>0</v>
      </c>
      <c r="T481" s="2" t="s">
        <v>1007</v>
      </c>
      <c r="U481" s="2" t="s">
        <v>227</v>
      </c>
      <c r="V481" s="2" t="s">
        <v>1027</v>
      </c>
      <c r="W481" s="2" t="s">
        <v>309</v>
      </c>
      <c r="X481" s="2">
        <f>P481&gt;D481</f>
        <v>0</v>
      </c>
    </row>
    <row r="482" spans="1:24">
      <c r="A482" s="2" t="s">
        <v>1626</v>
      </c>
      <c r="B482" s="2">
        <v>491</v>
      </c>
      <c r="C482" s="2" t="s">
        <v>1628</v>
      </c>
      <c r="D482" s="3">
        <v>3113</v>
      </c>
      <c r="E482" s="3">
        <v>3113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f>SUM(E482:O482)</f>
        <v>0</v>
      </c>
      <c r="Q482" s="2" t="s">
        <v>1589</v>
      </c>
      <c r="R482" s="2" t="s">
        <v>1620</v>
      </c>
      <c r="S482" s="4">
        <f>P482/D482</f>
        <v>0</v>
      </c>
      <c r="T482" s="2" t="s">
        <v>1007</v>
      </c>
      <c r="U482" s="2" t="s">
        <v>227</v>
      </c>
      <c r="V482" s="2" t="s">
        <v>1018</v>
      </c>
      <c r="W482" s="2" t="s">
        <v>309</v>
      </c>
      <c r="X482" s="2">
        <f>P482&gt;D482</f>
        <v>0</v>
      </c>
    </row>
    <row r="483" spans="1:24">
      <c r="A483" s="2" t="s">
        <v>1629</v>
      </c>
      <c r="B483" s="2">
        <v>492</v>
      </c>
      <c r="C483" s="2" t="s">
        <v>1630</v>
      </c>
      <c r="D483" s="3">
        <v>50274</v>
      </c>
      <c r="E483" s="3">
        <v>50274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f>SUM(E483:O483)</f>
        <v>0</v>
      </c>
      <c r="Q483" s="2" t="s">
        <v>1589</v>
      </c>
      <c r="R483" s="2" t="s">
        <v>1620</v>
      </c>
      <c r="S483" s="4">
        <f>P483/D483</f>
        <v>0</v>
      </c>
      <c r="T483" s="2" t="s">
        <v>1007</v>
      </c>
      <c r="U483" s="2" t="s">
        <v>227</v>
      </c>
      <c r="V483" s="2" t="s">
        <v>1018</v>
      </c>
      <c r="W483" s="2" t="s">
        <v>309</v>
      </c>
      <c r="X483" s="2">
        <f>P483&gt;D483</f>
        <v>0</v>
      </c>
    </row>
    <row r="484" spans="1:24">
      <c r="A484" s="2" t="s">
        <v>1631</v>
      </c>
      <c r="B484" s="2">
        <v>493</v>
      </c>
      <c r="C484" s="2" t="s">
        <v>1036</v>
      </c>
      <c r="D484" s="3">
        <v>8892</v>
      </c>
      <c r="E484" s="3">
        <v>4446</v>
      </c>
      <c r="F484" s="3">
        <v>0</v>
      </c>
      <c r="G484" s="3">
        <v>2223</v>
      </c>
      <c r="H484" s="3">
        <v>2223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f>SUM(E484:O484)</f>
        <v>0</v>
      </c>
      <c r="Q484" s="2" t="s">
        <v>1589</v>
      </c>
      <c r="R484" s="2" t="s">
        <v>1620</v>
      </c>
      <c r="S484" s="4">
        <f>P484/D484</f>
        <v>0</v>
      </c>
      <c r="T484" s="2" t="s">
        <v>1037</v>
      </c>
      <c r="U484" s="2" t="s">
        <v>227</v>
      </c>
      <c r="V484" s="2" t="s">
        <v>1027</v>
      </c>
      <c r="W484" s="2" t="s">
        <v>309</v>
      </c>
      <c r="X484" s="2">
        <f>P484&gt;D484</f>
        <v>0</v>
      </c>
    </row>
    <row r="485" spans="1:24">
      <c r="A485" s="2" t="s">
        <v>1451</v>
      </c>
      <c r="B485" s="2">
        <v>494</v>
      </c>
      <c r="C485" s="2" t="s">
        <v>1282</v>
      </c>
      <c r="D485" s="3">
        <v>34034</v>
      </c>
      <c r="E485" s="3">
        <v>0</v>
      </c>
      <c r="F485" s="3">
        <v>17017</v>
      </c>
      <c r="G485" s="3">
        <v>17017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f>SUM(E485:O485)</f>
        <v>0</v>
      </c>
      <c r="Q485" s="2" t="s">
        <v>989</v>
      </c>
      <c r="R485" s="2" t="s">
        <v>1452</v>
      </c>
      <c r="S485" s="4">
        <f>P485/D485</f>
        <v>0</v>
      </c>
      <c r="T485" s="2" t="s">
        <v>1283</v>
      </c>
      <c r="U485" s="2" t="s">
        <v>227</v>
      </c>
      <c r="V485" s="2" t="s">
        <v>1018</v>
      </c>
      <c r="W485" s="2" t="s">
        <v>309</v>
      </c>
      <c r="X485" s="2">
        <f>P485&gt;D485</f>
        <v>0</v>
      </c>
    </row>
    <row r="486" spans="1:24">
      <c r="A486" s="2" t="s">
        <v>1632</v>
      </c>
      <c r="B486" s="2">
        <v>495</v>
      </c>
      <c r="C486" s="2" t="s">
        <v>1039</v>
      </c>
      <c r="D486" s="3">
        <v>1428</v>
      </c>
      <c r="E486" s="3">
        <v>714</v>
      </c>
      <c r="F486" s="3">
        <v>0</v>
      </c>
      <c r="G486" s="3">
        <v>357</v>
      </c>
      <c r="H486" s="3">
        <v>357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f>SUM(E486:O486)</f>
        <v>0</v>
      </c>
      <c r="Q486" s="2" t="s">
        <v>1589</v>
      </c>
      <c r="R486" s="2" t="s">
        <v>1620</v>
      </c>
      <c r="S486" s="4">
        <f>P486/D486</f>
        <v>0</v>
      </c>
      <c r="T486" s="2" t="s">
        <v>1037</v>
      </c>
      <c r="U486" s="2" t="s">
        <v>227</v>
      </c>
      <c r="V486" s="2" t="s">
        <v>1027</v>
      </c>
      <c r="W486" s="2" t="s">
        <v>309</v>
      </c>
      <c r="X486" s="2">
        <f>P486&gt;D486</f>
        <v>0</v>
      </c>
    </row>
    <row r="487" spans="1:24">
      <c r="A487" s="2" t="s">
        <v>1633</v>
      </c>
      <c r="B487" s="2">
        <v>496</v>
      </c>
      <c r="C487" s="2" t="s">
        <v>1041</v>
      </c>
      <c r="D487" s="3">
        <v>11730</v>
      </c>
      <c r="E487" s="3">
        <v>8797.5</v>
      </c>
      <c r="F487" s="3">
        <v>0</v>
      </c>
      <c r="G487" s="3">
        <v>1466.25</v>
      </c>
      <c r="H487" s="3">
        <v>1466.25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f>SUM(E487:O487)</f>
        <v>0</v>
      </c>
      <c r="Q487" s="2" t="s">
        <v>1589</v>
      </c>
      <c r="R487" s="2" t="s">
        <v>1620</v>
      </c>
      <c r="S487" s="4">
        <f>P487/D487</f>
        <v>0</v>
      </c>
      <c r="T487" s="2" t="s">
        <v>1037</v>
      </c>
      <c r="U487" s="2" t="s">
        <v>227</v>
      </c>
      <c r="V487" s="2" t="s">
        <v>1027</v>
      </c>
      <c r="W487" s="2" t="s">
        <v>309</v>
      </c>
      <c r="X487" s="2">
        <f>P487&gt;D487</f>
        <v>0</v>
      </c>
    </row>
    <row r="488" spans="1:24">
      <c r="A488" s="2" t="s">
        <v>1634</v>
      </c>
      <c r="B488" s="2">
        <v>497</v>
      </c>
      <c r="C488" s="2" t="s">
        <v>1043</v>
      </c>
      <c r="D488" s="3">
        <v>6432</v>
      </c>
      <c r="E488" s="3">
        <v>6432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f>SUM(E488:O488)</f>
        <v>0</v>
      </c>
      <c r="Q488" s="2" t="s">
        <v>1589</v>
      </c>
      <c r="R488" s="2" t="s">
        <v>1620</v>
      </c>
      <c r="S488" s="4">
        <f>P488/D488</f>
        <v>0</v>
      </c>
      <c r="T488" s="2" t="s">
        <v>1037</v>
      </c>
      <c r="U488" s="2" t="s">
        <v>227</v>
      </c>
      <c r="V488" s="2" t="s">
        <v>1027</v>
      </c>
      <c r="W488" s="2" t="s">
        <v>309</v>
      </c>
      <c r="X488" s="2">
        <f>P488&gt;D488</f>
        <v>0</v>
      </c>
    </row>
    <row r="489" spans="1:24">
      <c r="A489" s="2" t="s">
        <v>1635</v>
      </c>
      <c r="B489" s="2">
        <v>498</v>
      </c>
      <c r="C489" s="2" t="s">
        <v>1045</v>
      </c>
      <c r="D489" s="3">
        <v>234</v>
      </c>
      <c r="E489" s="3">
        <v>234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f>SUM(E489:O489)</f>
        <v>0</v>
      </c>
      <c r="Q489" s="2" t="s">
        <v>1589</v>
      </c>
      <c r="R489" s="2" t="s">
        <v>1620</v>
      </c>
      <c r="S489" s="4">
        <f>P489/D489</f>
        <v>0</v>
      </c>
      <c r="T489" s="2" t="s">
        <v>1007</v>
      </c>
      <c r="U489" s="2" t="s">
        <v>227</v>
      </c>
      <c r="V489" s="2" t="s">
        <v>1018</v>
      </c>
      <c r="W489" s="2" t="s">
        <v>309</v>
      </c>
      <c r="X489" s="2">
        <f>P489&gt;D489</f>
        <v>0</v>
      </c>
    </row>
    <row r="490" spans="1:24">
      <c r="A490" s="2" t="s">
        <v>1636</v>
      </c>
      <c r="B490" s="2">
        <v>499</v>
      </c>
      <c r="C490" s="2" t="s">
        <v>1047</v>
      </c>
      <c r="D490" s="3">
        <v>27456</v>
      </c>
      <c r="E490" s="3">
        <v>0</v>
      </c>
      <c r="F490" s="3">
        <v>0</v>
      </c>
      <c r="G490" s="3">
        <v>0</v>
      </c>
      <c r="H490" s="3">
        <v>9152</v>
      </c>
      <c r="I490" s="3">
        <v>9152</v>
      </c>
      <c r="J490" s="3">
        <v>9152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f>SUM(E490:O490)</f>
        <v>0</v>
      </c>
      <c r="Q490" s="2" t="s">
        <v>1589</v>
      </c>
      <c r="R490" s="2" t="s">
        <v>1620</v>
      </c>
      <c r="S490" s="4">
        <f>P490/D490</f>
        <v>0</v>
      </c>
      <c r="T490" s="2" t="s">
        <v>1048</v>
      </c>
      <c r="U490" s="2" t="s">
        <v>227</v>
      </c>
      <c r="V490" s="2" t="s">
        <v>1027</v>
      </c>
      <c r="W490" s="2" t="s">
        <v>309</v>
      </c>
      <c r="X490" s="2">
        <f>P490&gt;D490</f>
        <v>0</v>
      </c>
    </row>
    <row r="491" spans="1:24">
      <c r="A491" s="2" t="s">
        <v>1626</v>
      </c>
      <c r="B491" s="2">
        <v>500</v>
      </c>
      <c r="C491" s="2" t="s">
        <v>1637</v>
      </c>
      <c r="D491" s="3">
        <v>396</v>
      </c>
      <c r="E491" s="3">
        <v>396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f>SUM(E491:O491)</f>
        <v>0</v>
      </c>
      <c r="Q491" s="2" t="s">
        <v>1589</v>
      </c>
      <c r="R491" s="2" t="s">
        <v>1638</v>
      </c>
      <c r="S491" s="4">
        <f>P491/D491</f>
        <v>0</v>
      </c>
      <c r="T491" s="2" t="s">
        <v>1007</v>
      </c>
      <c r="U491" s="2" t="s">
        <v>227</v>
      </c>
      <c r="V491" s="2" t="s">
        <v>1018</v>
      </c>
      <c r="W491" s="2" t="s">
        <v>309</v>
      </c>
      <c r="X491" s="2">
        <f>P491&gt;D491</f>
        <v>0</v>
      </c>
    </row>
    <row r="492" spans="1:24">
      <c r="A492" s="2" t="s">
        <v>1639</v>
      </c>
      <c r="B492" s="2">
        <v>501</v>
      </c>
      <c r="C492" s="2" t="s">
        <v>1052</v>
      </c>
      <c r="D492" s="3">
        <v>5088</v>
      </c>
      <c r="E492" s="3">
        <v>3816</v>
      </c>
      <c r="F492" s="3">
        <v>0</v>
      </c>
      <c r="G492" s="3">
        <v>0</v>
      </c>
      <c r="H492" s="3">
        <v>636</v>
      </c>
      <c r="I492" s="3">
        <v>318</v>
      </c>
      <c r="J492" s="3">
        <v>318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f>SUM(E492:O492)</f>
        <v>0</v>
      </c>
      <c r="Q492" s="2" t="s">
        <v>1589</v>
      </c>
      <c r="R492" s="2" t="s">
        <v>1638</v>
      </c>
      <c r="S492" s="4">
        <f>P492/D492</f>
        <v>0</v>
      </c>
      <c r="T492" s="2" t="s">
        <v>1007</v>
      </c>
      <c r="U492" s="2" t="s">
        <v>227</v>
      </c>
      <c r="V492" s="2" t="s">
        <v>1027</v>
      </c>
      <c r="W492" s="2" t="s">
        <v>309</v>
      </c>
      <c r="X492" s="2">
        <f>P492&gt;D492</f>
        <v>0</v>
      </c>
    </row>
    <row r="493" spans="1:24">
      <c r="A493" s="2" t="s">
        <v>1636</v>
      </c>
      <c r="B493" s="2">
        <v>502</v>
      </c>
      <c r="C493" s="2" t="s">
        <v>1055</v>
      </c>
      <c r="D493" s="3">
        <v>153384</v>
      </c>
      <c r="E493" s="3">
        <v>138045.6</v>
      </c>
      <c r="F493" s="3">
        <v>0</v>
      </c>
      <c r="G493" s="3">
        <v>15338.39999999999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f>SUM(E493:O493)</f>
        <v>0</v>
      </c>
      <c r="Q493" s="2" t="s">
        <v>1589</v>
      </c>
      <c r="R493" s="2" t="s">
        <v>1638</v>
      </c>
      <c r="S493" s="4">
        <f>P493/D493</f>
        <v>0</v>
      </c>
      <c r="T493" s="2" t="s">
        <v>1048</v>
      </c>
      <c r="U493" s="2" t="s">
        <v>227</v>
      </c>
      <c r="V493" s="2" t="s">
        <v>1027</v>
      </c>
      <c r="W493" s="2" t="s">
        <v>309</v>
      </c>
      <c r="X493" s="2">
        <f>P493&gt;D493</f>
        <v>0</v>
      </c>
    </row>
    <row r="494" spans="1:24">
      <c r="A494" s="2" t="s">
        <v>1640</v>
      </c>
      <c r="B494" s="2">
        <v>503</v>
      </c>
      <c r="C494" s="2" t="s">
        <v>1054</v>
      </c>
      <c r="D494" s="3">
        <v>38368</v>
      </c>
      <c r="E494" s="3">
        <v>38368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f>SUM(E494:O494)</f>
        <v>0</v>
      </c>
      <c r="Q494" s="2" t="s">
        <v>1589</v>
      </c>
      <c r="R494" s="2" t="s">
        <v>1638</v>
      </c>
      <c r="S494" s="4">
        <f>P494/D494</f>
        <v>0</v>
      </c>
      <c r="T494" s="2" t="s">
        <v>1048</v>
      </c>
      <c r="U494" s="2" t="s">
        <v>227</v>
      </c>
      <c r="V494" s="2" t="s">
        <v>1027</v>
      </c>
      <c r="W494" s="2" t="s">
        <v>309</v>
      </c>
      <c r="X494" s="2">
        <f>P494&gt;D494</f>
        <v>0</v>
      </c>
    </row>
    <row r="495" spans="1:24">
      <c r="A495" s="2" t="s">
        <v>1636</v>
      </c>
      <c r="B495" s="2">
        <v>504</v>
      </c>
      <c r="C495" s="2" t="s">
        <v>1056</v>
      </c>
      <c r="D495" s="3">
        <v>6715</v>
      </c>
      <c r="E495" s="3">
        <v>0</v>
      </c>
      <c r="F495" s="3">
        <v>0</v>
      </c>
      <c r="G495" s="3">
        <v>0</v>
      </c>
      <c r="H495" s="3">
        <v>2238.333333333333</v>
      </c>
      <c r="I495" s="3">
        <v>2238.333333333333</v>
      </c>
      <c r="J495" s="3">
        <v>2238.333333333333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f>SUM(E495:O495)</f>
        <v>0</v>
      </c>
      <c r="Q495" s="2" t="s">
        <v>1589</v>
      </c>
      <c r="R495" s="2" t="s">
        <v>1638</v>
      </c>
      <c r="S495" s="4">
        <f>P495/D495</f>
        <v>0</v>
      </c>
      <c r="T495" s="2" t="s">
        <v>1048</v>
      </c>
      <c r="U495" s="2" t="s">
        <v>227</v>
      </c>
      <c r="V495" s="2" t="s">
        <v>1027</v>
      </c>
      <c r="W495" s="2" t="s">
        <v>309</v>
      </c>
      <c r="X495" s="2">
        <f>P495&gt;D495</f>
        <v>0</v>
      </c>
    </row>
    <row r="496" spans="1:24">
      <c r="A496" s="2" t="s">
        <v>1641</v>
      </c>
      <c r="B496" s="2">
        <v>505</v>
      </c>
      <c r="C496" s="2" t="s">
        <v>1285</v>
      </c>
      <c r="D496" s="3">
        <v>5475</v>
      </c>
      <c r="E496" s="3">
        <v>0</v>
      </c>
      <c r="F496" s="3">
        <v>0</v>
      </c>
      <c r="G496" s="3">
        <v>5475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f>SUM(E496:O496)</f>
        <v>0</v>
      </c>
      <c r="Q496" s="2" t="s">
        <v>989</v>
      </c>
      <c r="R496" s="2" t="s">
        <v>1452</v>
      </c>
      <c r="S496" s="4">
        <f>P496/D496</f>
        <v>0</v>
      </c>
      <c r="T496" s="2" t="s">
        <v>1107</v>
      </c>
      <c r="U496" s="2" t="s">
        <v>227</v>
      </c>
      <c r="V496" s="2" t="s">
        <v>1018</v>
      </c>
      <c r="W496" s="2" t="s">
        <v>309</v>
      </c>
      <c r="X496" s="2">
        <f>P496&gt;D496</f>
        <v>0</v>
      </c>
    </row>
    <row r="497" spans="1:24">
      <c r="A497" s="2" t="s">
        <v>1640</v>
      </c>
      <c r="B497" s="2">
        <v>506</v>
      </c>
      <c r="C497" s="2" t="s">
        <v>1642</v>
      </c>
      <c r="D497" s="3">
        <v>24909</v>
      </c>
      <c r="E497" s="3">
        <v>18681.75</v>
      </c>
      <c r="F497" s="3">
        <v>0</v>
      </c>
      <c r="G497" s="3">
        <v>0</v>
      </c>
      <c r="H497" s="3">
        <v>2075.75</v>
      </c>
      <c r="I497" s="3">
        <v>2075.75</v>
      </c>
      <c r="J497" s="3">
        <v>2075.75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f>SUM(E497:O497)</f>
        <v>0</v>
      </c>
      <c r="Q497" s="2" t="s">
        <v>1589</v>
      </c>
      <c r="R497" s="2" t="s">
        <v>1638</v>
      </c>
      <c r="S497" s="4">
        <f>P497/D497</f>
        <v>0</v>
      </c>
      <c r="T497" s="2" t="s">
        <v>1048</v>
      </c>
      <c r="U497" s="2" t="s">
        <v>227</v>
      </c>
      <c r="V497" s="2" t="s">
        <v>1027</v>
      </c>
      <c r="W497" s="2" t="s">
        <v>309</v>
      </c>
      <c r="X497" s="2">
        <f>P497&gt;D497</f>
        <v>0</v>
      </c>
    </row>
    <row r="498" spans="1:24">
      <c r="A498" s="2" t="s">
        <v>1643</v>
      </c>
      <c r="B498" s="2">
        <v>507</v>
      </c>
      <c r="C498" s="2" t="s">
        <v>1059</v>
      </c>
      <c r="D498" s="3">
        <v>16765</v>
      </c>
      <c r="E498" s="3">
        <v>16765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f>SUM(E498:O498)</f>
        <v>0</v>
      </c>
      <c r="Q498" s="2" t="s">
        <v>1589</v>
      </c>
      <c r="R498" s="2" t="s">
        <v>1644</v>
      </c>
      <c r="S498" s="4">
        <f>P498/D498</f>
        <v>0</v>
      </c>
      <c r="T498" s="2" t="s">
        <v>1061</v>
      </c>
      <c r="U498" s="2" t="s">
        <v>227</v>
      </c>
      <c r="V498" s="2" t="s">
        <v>1018</v>
      </c>
      <c r="W498" s="2" t="s">
        <v>309</v>
      </c>
      <c r="X498" s="2">
        <f>P498&gt;D498</f>
        <v>0</v>
      </c>
    </row>
    <row r="499" spans="1:24">
      <c r="A499" s="2" t="s">
        <v>1645</v>
      </c>
      <c r="B499" s="2">
        <v>508</v>
      </c>
      <c r="C499" s="2" t="s">
        <v>1063</v>
      </c>
      <c r="D499" s="3">
        <v>19800</v>
      </c>
      <c r="E499" s="3">
        <v>19800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f>SUM(E499:O499)</f>
        <v>0</v>
      </c>
      <c r="Q499" s="2" t="s">
        <v>1589</v>
      </c>
      <c r="R499" s="2" t="s">
        <v>1644</v>
      </c>
      <c r="S499" s="4">
        <f>P499/D499</f>
        <v>0</v>
      </c>
      <c r="T499" s="2" t="s">
        <v>1061</v>
      </c>
      <c r="U499" s="2" t="s">
        <v>227</v>
      </c>
      <c r="V499" s="2" t="s">
        <v>1018</v>
      </c>
      <c r="W499" s="2" t="s">
        <v>309</v>
      </c>
      <c r="X499" s="2">
        <f>P499&gt;D499</f>
        <v>0</v>
      </c>
    </row>
    <row r="500" spans="1:24">
      <c r="A500" s="2" t="s">
        <v>1646</v>
      </c>
      <c r="B500" s="2">
        <v>509</v>
      </c>
      <c r="C500" s="2" t="s">
        <v>1065</v>
      </c>
      <c r="D500" s="3">
        <v>28598</v>
      </c>
      <c r="E500" s="3">
        <v>0</v>
      </c>
      <c r="F500" s="3">
        <v>0</v>
      </c>
      <c r="G500" s="3">
        <v>0</v>
      </c>
      <c r="H500" s="3">
        <v>0</v>
      </c>
      <c r="I500" s="3">
        <v>28598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f>SUM(E500:O500)</f>
        <v>0</v>
      </c>
      <c r="Q500" s="2" t="s">
        <v>1589</v>
      </c>
      <c r="R500" s="2" t="s">
        <v>1644</v>
      </c>
      <c r="S500" s="4">
        <f>P500/D500</f>
        <v>0</v>
      </c>
      <c r="T500" s="2" t="s">
        <v>1066</v>
      </c>
      <c r="U500" s="2" t="s">
        <v>227</v>
      </c>
      <c r="V500" s="2" t="s">
        <v>1027</v>
      </c>
      <c r="W500" s="2" t="s">
        <v>309</v>
      </c>
      <c r="X500" s="2">
        <f>P500&gt;D500</f>
        <v>0</v>
      </c>
    </row>
    <row r="501" spans="1:24">
      <c r="A501" s="2" t="s">
        <v>1647</v>
      </c>
      <c r="B501" s="2">
        <v>510</v>
      </c>
      <c r="C501" s="2" t="s">
        <v>1648</v>
      </c>
      <c r="D501" s="3">
        <v>11505</v>
      </c>
      <c r="E501" s="3">
        <v>0</v>
      </c>
      <c r="F501" s="3">
        <v>10066.875</v>
      </c>
      <c r="G501" s="3">
        <v>0</v>
      </c>
      <c r="H501" s="3">
        <v>719.0625</v>
      </c>
      <c r="I501" s="3">
        <v>359.53125</v>
      </c>
      <c r="J501" s="3">
        <v>359.53125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f>SUM(E501:O501)</f>
        <v>0</v>
      </c>
      <c r="Q501" s="2" t="s">
        <v>1589</v>
      </c>
      <c r="R501" s="2" t="s">
        <v>1649</v>
      </c>
      <c r="S501" s="4">
        <f>P501/D501</f>
        <v>0</v>
      </c>
      <c r="T501" s="2" t="s">
        <v>1007</v>
      </c>
      <c r="U501" s="2" t="s">
        <v>227</v>
      </c>
      <c r="V501" s="2" t="s">
        <v>1018</v>
      </c>
      <c r="W501" s="2" t="s">
        <v>309</v>
      </c>
      <c r="X501" s="2">
        <f>P501&gt;D501</f>
        <v>0</v>
      </c>
    </row>
    <row r="502" spans="1:24">
      <c r="A502" s="2" t="s">
        <v>1629</v>
      </c>
      <c r="B502" s="2">
        <v>511</v>
      </c>
      <c r="C502" s="2" t="s">
        <v>1650</v>
      </c>
      <c r="D502" s="3">
        <v>11505</v>
      </c>
      <c r="E502" s="3">
        <v>0</v>
      </c>
      <c r="F502" s="3">
        <v>0</v>
      </c>
      <c r="G502" s="3">
        <v>0</v>
      </c>
      <c r="H502" s="3">
        <v>5752.5</v>
      </c>
      <c r="I502" s="3">
        <v>2876.25</v>
      </c>
      <c r="J502" s="3">
        <v>2876.25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f>SUM(E502:O502)</f>
        <v>0</v>
      </c>
      <c r="Q502" s="2" t="s">
        <v>1589</v>
      </c>
      <c r="R502" s="2" t="s">
        <v>1649</v>
      </c>
      <c r="S502" s="4">
        <f>P502/D502</f>
        <v>0</v>
      </c>
      <c r="T502" s="2" t="s">
        <v>1007</v>
      </c>
      <c r="U502" s="2" t="s">
        <v>227</v>
      </c>
      <c r="V502" s="2" t="s">
        <v>1018</v>
      </c>
      <c r="W502" s="2" t="s">
        <v>309</v>
      </c>
      <c r="X502" s="2">
        <f>P502&gt;D502</f>
        <v>0</v>
      </c>
    </row>
    <row r="503" spans="1:24">
      <c r="A503" s="2" t="s">
        <v>1636</v>
      </c>
      <c r="B503" s="2">
        <v>512</v>
      </c>
      <c r="C503" s="2" t="s">
        <v>1072</v>
      </c>
      <c r="D503" s="3">
        <v>10217</v>
      </c>
      <c r="E503" s="3">
        <v>8684.450000000001</v>
      </c>
      <c r="F503" s="3">
        <v>0</v>
      </c>
      <c r="G503" s="3">
        <v>1532.549999999999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f>SUM(E503:O503)</f>
        <v>0</v>
      </c>
      <c r="Q503" s="2" t="s">
        <v>1589</v>
      </c>
      <c r="R503" s="2" t="s">
        <v>1649</v>
      </c>
      <c r="S503" s="4">
        <f>P503/D503</f>
        <v>0</v>
      </c>
      <c r="T503" s="2" t="s">
        <v>1048</v>
      </c>
      <c r="U503" s="2" t="s">
        <v>227</v>
      </c>
      <c r="V503" s="2" t="s">
        <v>1027</v>
      </c>
      <c r="W503" s="2" t="s">
        <v>309</v>
      </c>
      <c r="X503" s="2">
        <f>P503&gt;D503</f>
        <v>0</v>
      </c>
    </row>
    <row r="504" spans="1:24">
      <c r="A504" s="2" t="s">
        <v>1636</v>
      </c>
      <c r="B504" s="2">
        <v>513</v>
      </c>
      <c r="C504" s="2" t="s">
        <v>1073</v>
      </c>
      <c r="D504" s="3">
        <v>13728</v>
      </c>
      <c r="E504" s="3">
        <v>12355.2</v>
      </c>
      <c r="F504" s="3">
        <v>0</v>
      </c>
      <c r="G504" s="3">
        <v>1372.799999999999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f>SUM(E504:O504)</f>
        <v>0</v>
      </c>
      <c r="Q504" s="2" t="s">
        <v>1589</v>
      </c>
      <c r="R504" s="2" t="s">
        <v>1649</v>
      </c>
      <c r="S504" s="4">
        <f>P504/D504</f>
        <v>0</v>
      </c>
      <c r="T504" s="2" t="s">
        <v>1048</v>
      </c>
      <c r="U504" s="2" t="s">
        <v>227</v>
      </c>
      <c r="V504" s="2" t="s">
        <v>1027</v>
      </c>
      <c r="W504" s="2" t="s">
        <v>309</v>
      </c>
      <c r="X504" s="2">
        <f>P504&gt;D504</f>
        <v>0</v>
      </c>
    </row>
    <row r="505" spans="1:24">
      <c r="A505" s="2" t="s">
        <v>1651</v>
      </c>
      <c r="B505" s="2">
        <v>514</v>
      </c>
      <c r="C505" s="2" t="s">
        <v>1075</v>
      </c>
      <c r="D505" s="3">
        <v>30878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f>SUM(E505:O505)</f>
        <v>0</v>
      </c>
      <c r="Q505" s="2" t="s">
        <v>1589</v>
      </c>
      <c r="R505" s="2" t="s">
        <v>1649</v>
      </c>
      <c r="S505" s="4">
        <f>P505/D505</f>
        <v>0</v>
      </c>
      <c r="T505" s="2" t="s">
        <v>1076</v>
      </c>
      <c r="U505" s="2" t="s">
        <v>227</v>
      </c>
      <c r="V505" s="2" t="s">
        <v>1027</v>
      </c>
      <c r="W505" s="2" t="s">
        <v>309</v>
      </c>
      <c r="X505" s="2">
        <f>P505&gt;D505</f>
        <v>0</v>
      </c>
    </row>
    <row r="506" spans="1:24">
      <c r="A506" s="2" t="s">
        <v>1652</v>
      </c>
      <c r="B506" s="2">
        <v>515</v>
      </c>
      <c r="C506" s="2" t="s">
        <v>1078</v>
      </c>
      <c r="D506" s="3">
        <v>15640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f>SUM(E506:O506)</f>
        <v>0</v>
      </c>
      <c r="Q506" s="2" t="s">
        <v>1589</v>
      </c>
      <c r="R506" s="2" t="s">
        <v>1649</v>
      </c>
      <c r="S506" s="4">
        <f>P506/D506</f>
        <v>0</v>
      </c>
      <c r="T506" s="2" t="s">
        <v>1076</v>
      </c>
      <c r="U506" s="2" t="s">
        <v>227</v>
      </c>
      <c r="V506" s="2" t="s">
        <v>1027</v>
      </c>
      <c r="W506" s="2" t="s">
        <v>309</v>
      </c>
      <c r="X506" s="2">
        <f>P506&gt;D506</f>
        <v>0</v>
      </c>
    </row>
    <row r="507" spans="1:24">
      <c r="A507" s="2" t="s">
        <v>1286</v>
      </c>
      <c r="B507" s="2">
        <v>516</v>
      </c>
      <c r="C507" s="2" t="s">
        <v>977</v>
      </c>
      <c r="D507" s="3">
        <v>66000</v>
      </c>
      <c r="E507" s="3">
        <v>66000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f>SUM(E507:O507)</f>
        <v>0</v>
      </c>
      <c r="Q507" s="2" t="s">
        <v>989</v>
      </c>
      <c r="R507" s="2" t="s">
        <v>1653</v>
      </c>
      <c r="S507" s="4">
        <f>P507/D507</f>
        <v>0</v>
      </c>
      <c r="T507" s="2" t="s">
        <v>1288</v>
      </c>
      <c r="U507" s="2" t="s">
        <v>227</v>
      </c>
      <c r="V507" s="2" t="s">
        <v>1018</v>
      </c>
      <c r="W507" s="2" t="s">
        <v>309</v>
      </c>
      <c r="X507" s="2">
        <f>P507&gt;D507</f>
        <v>0</v>
      </c>
    </row>
    <row r="508" spans="1:24">
      <c r="A508" s="2" t="s">
        <v>1654</v>
      </c>
      <c r="B508" s="2">
        <v>517</v>
      </c>
      <c r="C508" s="2" t="s">
        <v>1082</v>
      </c>
      <c r="D508" s="3">
        <v>17514</v>
      </c>
      <c r="E508" s="3">
        <v>17514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f>SUM(E508:O508)</f>
        <v>0</v>
      </c>
      <c r="Q508" s="2" t="s">
        <v>1589</v>
      </c>
      <c r="R508" s="2" t="s">
        <v>1655</v>
      </c>
      <c r="S508" s="4">
        <f>P508/D508</f>
        <v>0</v>
      </c>
      <c r="T508" s="2" t="s">
        <v>1083</v>
      </c>
      <c r="U508" s="2" t="s">
        <v>227</v>
      </c>
      <c r="V508" s="2" t="s">
        <v>1018</v>
      </c>
      <c r="W508" s="2" t="s">
        <v>309</v>
      </c>
      <c r="X508" s="2">
        <f>P508&gt;D508</f>
        <v>0</v>
      </c>
    </row>
    <row r="509" spans="1:24">
      <c r="A509" s="2" t="s">
        <v>1084</v>
      </c>
      <c r="B509" s="2">
        <v>518</v>
      </c>
      <c r="C509" s="2" t="s">
        <v>1085</v>
      </c>
      <c r="D509" s="3">
        <v>6272</v>
      </c>
      <c r="E509" s="3">
        <v>6272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f>SUM(E509:O509)</f>
        <v>0</v>
      </c>
      <c r="Q509" s="2" t="s">
        <v>1589</v>
      </c>
      <c r="R509" s="2" t="s">
        <v>1656</v>
      </c>
      <c r="S509" s="4">
        <f>P509/D509</f>
        <v>0</v>
      </c>
      <c r="T509" s="2" t="s">
        <v>1007</v>
      </c>
      <c r="U509" s="2" t="s">
        <v>227</v>
      </c>
      <c r="V509" s="2" t="s">
        <v>1018</v>
      </c>
      <c r="W509" s="2" t="s">
        <v>309</v>
      </c>
      <c r="X509" s="2">
        <f>P509&gt;D509</f>
        <v>0</v>
      </c>
    </row>
    <row r="510" spans="1:24">
      <c r="A510" s="2" t="s">
        <v>1657</v>
      </c>
      <c r="B510" s="2">
        <v>519</v>
      </c>
      <c r="C510" s="2" t="s">
        <v>1088</v>
      </c>
      <c r="D510" s="3">
        <v>5143</v>
      </c>
      <c r="E510" s="3">
        <v>5143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f>SUM(E510:O510)</f>
        <v>0</v>
      </c>
      <c r="Q510" s="2" t="s">
        <v>1589</v>
      </c>
      <c r="R510" s="2" t="s">
        <v>1656</v>
      </c>
      <c r="S510" s="4">
        <f>P510/D510</f>
        <v>0</v>
      </c>
      <c r="T510" s="2" t="s">
        <v>1083</v>
      </c>
      <c r="U510" s="2" t="s">
        <v>227</v>
      </c>
      <c r="V510" s="2" t="s">
        <v>1018</v>
      </c>
      <c r="W510" s="2" t="s">
        <v>309</v>
      </c>
      <c r="X510" s="2">
        <f>P510&gt;D510</f>
        <v>0</v>
      </c>
    </row>
    <row r="511" spans="1:24">
      <c r="A511" s="2" t="s">
        <v>1657</v>
      </c>
      <c r="B511" s="2">
        <v>520</v>
      </c>
      <c r="C511" s="2" t="s">
        <v>1089</v>
      </c>
      <c r="D511" s="3">
        <v>7458</v>
      </c>
      <c r="E511" s="3">
        <v>7458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f>SUM(E511:O511)</f>
        <v>0</v>
      </c>
      <c r="Q511" s="2" t="s">
        <v>1589</v>
      </c>
      <c r="R511" s="2" t="s">
        <v>1656</v>
      </c>
      <c r="S511" s="4">
        <f>P511/D511</f>
        <v>0</v>
      </c>
      <c r="T511" s="2" t="s">
        <v>1083</v>
      </c>
      <c r="U511" s="2" t="s">
        <v>227</v>
      </c>
      <c r="V511" s="2" t="s">
        <v>1018</v>
      </c>
      <c r="W511" s="2" t="s">
        <v>309</v>
      </c>
      <c r="X511" s="2">
        <f>P511&gt;D511</f>
        <v>0</v>
      </c>
    </row>
    <row r="512" spans="1:24">
      <c r="A512" s="2" t="s">
        <v>1657</v>
      </c>
      <c r="B512" s="2">
        <v>521</v>
      </c>
      <c r="C512" s="2" t="s">
        <v>1090</v>
      </c>
      <c r="D512" s="3">
        <v>12087</v>
      </c>
      <c r="E512" s="3">
        <v>12087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f>SUM(E512:O512)</f>
        <v>0</v>
      </c>
      <c r="Q512" s="2" t="s">
        <v>1589</v>
      </c>
      <c r="R512" s="2" t="s">
        <v>1656</v>
      </c>
      <c r="S512" s="4">
        <f>P512/D512</f>
        <v>0</v>
      </c>
      <c r="T512" s="2" t="s">
        <v>1083</v>
      </c>
      <c r="U512" s="2" t="s">
        <v>227</v>
      </c>
      <c r="V512" s="2" t="s">
        <v>1018</v>
      </c>
      <c r="W512" s="2" t="s">
        <v>309</v>
      </c>
      <c r="X512" s="2">
        <f>P512&gt;D512</f>
        <v>0</v>
      </c>
    </row>
    <row r="513" spans="1:24">
      <c r="A513" s="2" t="s">
        <v>1657</v>
      </c>
      <c r="B513" s="2">
        <v>522</v>
      </c>
      <c r="C513" s="2" t="s">
        <v>1091</v>
      </c>
      <c r="D513" s="3">
        <v>12601</v>
      </c>
      <c r="E513" s="3">
        <v>12601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f>SUM(E513:O513)</f>
        <v>0</v>
      </c>
      <c r="Q513" s="2" t="s">
        <v>1589</v>
      </c>
      <c r="R513" s="2" t="s">
        <v>1656</v>
      </c>
      <c r="S513" s="4">
        <f>P513/D513</f>
        <v>0</v>
      </c>
      <c r="T513" s="2" t="s">
        <v>1083</v>
      </c>
      <c r="U513" s="2" t="s">
        <v>227</v>
      </c>
      <c r="V513" s="2" t="s">
        <v>1018</v>
      </c>
      <c r="W513" s="2" t="s">
        <v>309</v>
      </c>
      <c r="X513" s="2">
        <f>P513&gt;D513</f>
        <v>0</v>
      </c>
    </row>
    <row r="514" spans="1:24">
      <c r="A514" s="2" t="s">
        <v>1654</v>
      </c>
      <c r="B514" s="2">
        <v>523</v>
      </c>
      <c r="C514" s="2" t="s">
        <v>1092</v>
      </c>
      <c r="D514" s="3">
        <v>18260</v>
      </c>
      <c r="E514" s="3">
        <v>18260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f>SUM(E514:O514)</f>
        <v>0</v>
      </c>
      <c r="Q514" s="2" t="s">
        <v>1589</v>
      </c>
      <c r="R514" s="2" t="s">
        <v>1656</v>
      </c>
      <c r="S514" s="4">
        <f>P514/D514</f>
        <v>0</v>
      </c>
      <c r="T514" s="2" t="s">
        <v>1083</v>
      </c>
      <c r="U514" s="2" t="s">
        <v>227</v>
      </c>
      <c r="V514" s="2" t="s">
        <v>1018</v>
      </c>
      <c r="W514" s="2" t="s">
        <v>309</v>
      </c>
      <c r="X514" s="2">
        <f>P514&gt;D514</f>
        <v>0</v>
      </c>
    </row>
    <row r="515" spans="1:24">
      <c r="A515" s="2" t="s">
        <v>1654</v>
      </c>
      <c r="B515" s="2">
        <v>524</v>
      </c>
      <c r="C515" s="2" t="s">
        <v>1093</v>
      </c>
      <c r="D515" s="3">
        <v>12344</v>
      </c>
      <c r="E515" s="3">
        <v>12344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f>SUM(E515:O515)</f>
        <v>0</v>
      </c>
      <c r="Q515" s="2" t="s">
        <v>1589</v>
      </c>
      <c r="R515" s="2" t="s">
        <v>1656</v>
      </c>
      <c r="S515" s="4">
        <f>P515/D515</f>
        <v>0</v>
      </c>
      <c r="T515" s="2" t="s">
        <v>1083</v>
      </c>
      <c r="U515" s="2" t="s">
        <v>227</v>
      </c>
      <c r="V515" s="2" t="s">
        <v>1018</v>
      </c>
      <c r="W515" s="2" t="s">
        <v>309</v>
      </c>
      <c r="X515" s="2">
        <f>P515&gt;D515</f>
        <v>0</v>
      </c>
    </row>
    <row r="516" spans="1:24">
      <c r="A516" s="2" t="s">
        <v>1658</v>
      </c>
      <c r="B516" s="2">
        <v>525</v>
      </c>
      <c r="C516" s="2" t="s">
        <v>1095</v>
      </c>
      <c r="D516" s="3">
        <v>10183</v>
      </c>
      <c r="E516" s="3">
        <v>0</v>
      </c>
      <c r="F516" s="3">
        <v>5091.5</v>
      </c>
      <c r="G516" s="3">
        <v>5091.5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f>SUM(E516:O516)</f>
        <v>0</v>
      </c>
      <c r="Q516" s="2" t="s">
        <v>1589</v>
      </c>
      <c r="R516" s="2" t="s">
        <v>1656</v>
      </c>
      <c r="S516" s="4">
        <f>P516/D516</f>
        <v>0</v>
      </c>
      <c r="T516" s="2" t="s">
        <v>1083</v>
      </c>
      <c r="U516" s="2" t="s">
        <v>227</v>
      </c>
      <c r="V516" s="2" t="s">
        <v>1018</v>
      </c>
      <c r="W516" s="2" t="s">
        <v>309</v>
      </c>
      <c r="X516" s="2">
        <f>P516&gt;D516</f>
        <v>0</v>
      </c>
    </row>
    <row r="517" spans="1:24">
      <c r="A517" s="2" t="s">
        <v>1659</v>
      </c>
      <c r="B517" s="2">
        <v>526</v>
      </c>
      <c r="C517" s="2" t="s">
        <v>1660</v>
      </c>
      <c r="D517" s="3">
        <v>12880</v>
      </c>
      <c r="E517" s="3">
        <v>0</v>
      </c>
      <c r="F517" s="3">
        <v>0</v>
      </c>
      <c r="G517" s="3">
        <v>6440</v>
      </c>
      <c r="H517" s="3">
        <v>6440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f>SUM(E517:O517)</f>
        <v>0</v>
      </c>
      <c r="Q517" s="2" t="s">
        <v>1589</v>
      </c>
      <c r="R517" s="2" t="s">
        <v>1656</v>
      </c>
      <c r="S517" s="4">
        <f>P517/D517</f>
        <v>0</v>
      </c>
      <c r="T517" s="2" t="s">
        <v>1247</v>
      </c>
      <c r="U517" s="2" t="s">
        <v>227</v>
      </c>
      <c r="V517" s="2" t="s">
        <v>1018</v>
      </c>
      <c r="W517" s="2" t="s">
        <v>309</v>
      </c>
      <c r="X517" s="2">
        <f>P517&gt;D517</f>
        <v>0</v>
      </c>
    </row>
    <row r="518" spans="1:24">
      <c r="A518" s="2" t="s">
        <v>1289</v>
      </c>
      <c r="B518" s="2">
        <v>527</v>
      </c>
      <c r="C518" s="2" t="s">
        <v>1290</v>
      </c>
      <c r="D518" s="3">
        <v>1320</v>
      </c>
      <c r="E518" s="3">
        <v>1320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f>SUM(E518:O518)</f>
        <v>0</v>
      </c>
      <c r="Q518" s="2" t="s">
        <v>989</v>
      </c>
      <c r="R518" s="2" t="s">
        <v>1653</v>
      </c>
      <c r="S518" s="4">
        <f>P518/D518</f>
        <v>0</v>
      </c>
      <c r="T518" s="2" t="s">
        <v>1288</v>
      </c>
      <c r="U518" s="2" t="s">
        <v>227</v>
      </c>
      <c r="V518" s="2" t="s">
        <v>1018</v>
      </c>
      <c r="W518" s="2" t="s">
        <v>309</v>
      </c>
      <c r="X518" s="2">
        <f>P518&gt;D518</f>
        <v>0</v>
      </c>
    </row>
    <row r="519" spans="1:24">
      <c r="A519" s="2" t="s">
        <v>1646</v>
      </c>
      <c r="B519" s="2">
        <v>528</v>
      </c>
      <c r="C519" s="2" t="s">
        <v>1661</v>
      </c>
      <c r="D519" s="3">
        <v>57648</v>
      </c>
      <c r="E519" s="3">
        <v>28824</v>
      </c>
      <c r="F519" s="3">
        <v>0</v>
      </c>
      <c r="G519" s="3">
        <v>0</v>
      </c>
      <c r="H519" s="3">
        <v>9608</v>
      </c>
      <c r="I519" s="3">
        <v>9608</v>
      </c>
      <c r="J519" s="3">
        <v>9608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f>SUM(E519:O519)</f>
        <v>0</v>
      </c>
      <c r="Q519" s="2" t="s">
        <v>1589</v>
      </c>
      <c r="R519" s="2" t="s">
        <v>1662</v>
      </c>
      <c r="S519" s="4">
        <f>P519/D519</f>
        <v>0</v>
      </c>
      <c r="T519" s="2" t="s">
        <v>1007</v>
      </c>
      <c r="U519" s="2" t="s">
        <v>227</v>
      </c>
      <c r="V519" s="2" t="s">
        <v>1027</v>
      </c>
      <c r="W519" s="2" t="s">
        <v>309</v>
      </c>
      <c r="X519" s="2">
        <f>P519&gt;D519</f>
        <v>0</v>
      </c>
    </row>
    <row r="520" spans="1:24">
      <c r="A520" s="2" t="s">
        <v>1646</v>
      </c>
      <c r="B520" s="2">
        <v>529</v>
      </c>
      <c r="C520" s="2" t="s">
        <v>1663</v>
      </c>
      <c r="D520" s="3">
        <v>63427</v>
      </c>
      <c r="E520" s="3">
        <v>0</v>
      </c>
      <c r="F520" s="3">
        <v>0</v>
      </c>
      <c r="G520" s="3">
        <v>0</v>
      </c>
      <c r="H520" s="3">
        <v>21142.33333333333</v>
      </c>
      <c r="I520" s="3">
        <v>21142.33333333333</v>
      </c>
      <c r="J520" s="3">
        <v>21142.33333333333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f>SUM(E520:O520)</f>
        <v>0</v>
      </c>
      <c r="Q520" s="2" t="s">
        <v>1589</v>
      </c>
      <c r="R520" s="2" t="s">
        <v>1662</v>
      </c>
      <c r="S520" s="4">
        <f>P520/D520</f>
        <v>0</v>
      </c>
      <c r="T520" s="2" t="s">
        <v>1007</v>
      </c>
      <c r="U520" s="2" t="s">
        <v>227</v>
      </c>
      <c r="V520" s="2" t="s">
        <v>1027</v>
      </c>
      <c r="W520" s="2" t="s">
        <v>309</v>
      </c>
      <c r="X520" s="2">
        <f>P520&gt;D520</f>
        <v>0</v>
      </c>
    </row>
    <row r="521" spans="1:24">
      <c r="A521" s="2" t="s">
        <v>1664</v>
      </c>
      <c r="B521" s="2">
        <v>530</v>
      </c>
      <c r="C521" s="2" t="s">
        <v>1101</v>
      </c>
      <c r="D521" s="3">
        <v>2640</v>
      </c>
      <c r="E521" s="3">
        <v>0</v>
      </c>
      <c r="F521" s="3">
        <v>0</v>
      </c>
      <c r="G521" s="3">
        <v>0</v>
      </c>
      <c r="H521" s="3">
        <v>880</v>
      </c>
      <c r="I521" s="3">
        <v>880</v>
      </c>
      <c r="J521" s="3">
        <v>880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f>SUM(E521:O521)</f>
        <v>0</v>
      </c>
      <c r="Q521" s="2" t="s">
        <v>1589</v>
      </c>
      <c r="R521" s="2" t="s">
        <v>1662</v>
      </c>
      <c r="S521" s="4">
        <f>P521/D521</f>
        <v>0</v>
      </c>
      <c r="T521" s="2" t="s">
        <v>1007</v>
      </c>
      <c r="U521" s="2" t="s">
        <v>227</v>
      </c>
      <c r="V521" s="2" t="s">
        <v>1027</v>
      </c>
      <c r="W521" s="2" t="s">
        <v>309</v>
      </c>
      <c r="X521" s="2">
        <f>P521&gt;D521</f>
        <v>0</v>
      </c>
    </row>
    <row r="522" spans="1:24">
      <c r="A522" s="2" t="s">
        <v>1664</v>
      </c>
      <c r="B522" s="2">
        <v>531</v>
      </c>
      <c r="C522" s="2" t="s">
        <v>1102</v>
      </c>
      <c r="D522" s="3">
        <v>4675</v>
      </c>
      <c r="E522" s="3">
        <v>0</v>
      </c>
      <c r="F522" s="3">
        <v>0</v>
      </c>
      <c r="G522" s="3">
        <v>0</v>
      </c>
      <c r="H522" s="3">
        <v>1558.333333333333</v>
      </c>
      <c r="I522" s="3">
        <v>1558.333333333333</v>
      </c>
      <c r="J522" s="3">
        <v>1558.333333333333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f>SUM(E522:O522)</f>
        <v>0</v>
      </c>
      <c r="Q522" s="2" t="s">
        <v>1589</v>
      </c>
      <c r="R522" s="2" t="s">
        <v>1662</v>
      </c>
      <c r="S522" s="4">
        <f>P522/D522</f>
        <v>0</v>
      </c>
      <c r="T522" s="2" t="s">
        <v>1007</v>
      </c>
      <c r="U522" s="2" t="s">
        <v>227</v>
      </c>
      <c r="V522" s="2" t="s">
        <v>1027</v>
      </c>
      <c r="W522" s="2" t="s">
        <v>309</v>
      </c>
      <c r="X522" s="2">
        <f>P522&gt;D522</f>
        <v>0</v>
      </c>
    </row>
    <row r="523" spans="1:24">
      <c r="A523" s="2" t="s">
        <v>1665</v>
      </c>
      <c r="B523" s="2">
        <v>532</v>
      </c>
      <c r="C523" s="2" t="s">
        <v>1125</v>
      </c>
      <c r="D523" s="3">
        <v>4000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f>SUM(E523:O523)</f>
        <v>0</v>
      </c>
      <c r="Q523" s="2" t="s">
        <v>1589</v>
      </c>
      <c r="R523" s="2" t="s">
        <v>1666</v>
      </c>
      <c r="S523" s="4">
        <f>P523/D523</f>
        <v>0</v>
      </c>
      <c r="T523" s="2" t="s">
        <v>1127</v>
      </c>
      <c r="U523" s="2" t="s">
        <v>227</v>
      </c>
      <c r="V523" s="2" t="s">
        <v>1018</v>
      </c>
      <c r="W523" s="2" t="s">
        <v>309</v>
      </c>
      <c r="X523" s="2">
        <f>P523&gt;D523</f>
        <v>0</v>
      </c>
    </row>
    <row r="524" spans="1:24">
      <c r="A524" s="2" t="s">
        <v>1665</v>
      </c>
      <c r="B524" s="2">
        <v>533</v>
      </c>
      <c r="C524" s="2" t="s">
        <v>1149</v>
      </c>
      <c r="D524" s="3">
        <v>5000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f>SUM(E524:O524)</f>
        <v>0</v>
      </c>
      <c r="Q524" s="2" t="s">
        <v>1589</v>
      </c>
      <c r="R524" s="2" t="s">
        <v>1666</v>
      </c>
      <c r="S524" s="4">
        <f>P524/D524</f>
        <v>0</v>
      </c>
      <c r="T524" s="2" t="s">
        <v>1127</v>
      </c>
      <c r="U524" s="2" t="s">
        <v>227</v>
      </c>
      <c r="V524" s="2" t="s">
        <v>1018</v>
      </c>
      <c r="W524" s="2" t="s">
        <v>309</v>
      </c>
      <c r="X524" s="2">
        <f>P524&gt;D524</f>
        <v>0</v>
      </c>
    </row>
    <row r="525" spans="1:24">
      <c r="A525" s="2" t="s">
        <v>1665</v>
      </c>
      <c r="B525" s="2">
        <v>534</v>
      </c>
      <c r="C525" s="2" t="s">
        <v>1167</v>
      </c>
      <c r="D525" s="3">
        <v>2000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f>SUM(E525:O525)</f>
        <v>0</v>
      </c>
      <c r="Q525" s="2" t="s">
        <v>1589</v>
      </c>
      <c r="R525" s="2" t="s">
        <v>1666</v>
      </c>
      <c r="S525" s="4">
        <f>P525/D525</f>
        <v>0</v>
      </c>
      <c r="T525" s="2" t="s">
        <v>1127</v>
      </c>
      <c r="U525" s="2" t="s">
        <v>227</v>
      </c>
      <c r="V525" s="2" t="s">
        <v>1018</v>
      </c>
      <c r="W525" s="2" t="s">
        <v>309</v>
      </c>
      <c r="X525" s="2">
        <f>P525&gt;D525</f>
        <v>0</v>
      </c>
    </row>
    <row r="526" spans="1:24">
      <c r="A526" s="2" t="s">
        <v>1665</v>
      </c>
      <c r="B526" s="2">
        <v>535</v>
      </c>
      <c r="C526" s="2" t="s">
        <v>1182</v>
      </c>
      <c r="D526" s="3">
        <v>5000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f>SUM(E526:O526)</f>
        <v>0</v>
      </c>
      <c r="Q526" s="2" t="s">
        <v>1589</v>
      </c>
      <c r="R526" s="2" t="s">
        <v>1666</v>
      </c>
      <c r="S526" s="4">
        <f>P526/D526</f>
        <v>0</v>
      </c>
      <c r="T526" s="2" t="s">
        <v>1127</v>
      </c>
      <c r="U526" s="2" t="s">
        <v>227</v>
      </c>
      <c r="V526" s="2" t="s">
        <v>1018</v>
      </c>
      <c r="W526" s="2" t="s">
        <v>309</v>
      </c>
      <c r="X526" s="2">
        <f>P526&gt;D526</f>
        <v>0</v>
      </c>
    </row>
    <row r="527" spans="1:24">
      <c r="A527" s="2" t="s">
        <v>1665</v>
      </c>
      <c r="B527" s="2">
        <v>536</v>
      </c>
      <c r="C527" s="2" t="s">
        <v>1196</v>
      </c>
      <c r="D527" s="3">
        <v>10000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f>SUM(E527:O527)</f>
        <v>0</v>
      </c>
      <c r="Q527" s="2" t="s">
        <v>1589</v>
      </c>
      <c r="R527" s="2" t="s">
        <v>1666</v>
      </c>
      <c r="S527" s="4">
        <f>P527/D527</f>
        <v>0</v>
      </c>
      <c r="T527" s="2" t="s">
        <v>1127</v>
      </c>
      <c r="U527" s="2" t="s">
        <v>227</v>
      </c>
      <c r="V527" s="2" t="s">
        <v>1018</v>
      </c>
      <c r="W527" s="2" t="s">
        <v>309</v>
      </c>
      <c r="X527" s="2">
        <f>P527&gt;D527</f>
        <v>0</v>
      </c>
    </row>
    <row r="528" spans="1:24">
      <c r="A528" s="2" t="s">
        <v>1665</v>
      </c>
      <c r="B528" s="2">
        <v>537</v>
      </c>
      <c r="C528" s="2" t="s">
        <v>1212</v>
      </c>
      <c r="D528" s="3">
        <v>2000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f>SUM(E528:O528)</f>
        <v>0</v>
      </c>
      <c r="Q528" s="2" t="s">
        <v>1589</v>
      </c>
      <c r="R528" s="2" t="s">
        <v>1666</v>
      </c>
      <c r="S528" s="4">
        <f>P528/D528</f>
        <v>0</v>
      </c>
      <c r="T528" s="2" t="s">
        <v>1127</v>
      </c>
      <c r="U528" s="2" t="s">
        <v>227</v>
      </c>
      <c r="V528" s="2" t="s">
        <v>1018</v>
      </c>
      <c r="W528" s="2" t="s">
        <v>309</v>
      </c>
      <c r="X528" s="2">
        <f>P528&gt;D528</f>
        <v>0</v>
      </c>
    </row>
    <row r="529" spans="1:24">
      <c r="A529" s="2" t="s">
        <v>1667</v>
      </c>
      <c r="B529" s="2">
        <v>538</v>
      </c>
      <c r="C529" s="2" t="s">
        <v>1292</v>
      </c>
      <c r="D529" s="3">
        <v>4565</v>
      </c>
      <c r="E529" s="3">
        <v>4565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f>SUM(E529:O529)</f>
        <v>0</v>
      </c>
      <c r="Q529" s="2" t="s">
        <v>989</v>
      </c>
      <c r="R529" s="2" t="s">
        <v>1653</v>
      </c>
      <c r="S529" s="4">
        <f>P529/D529</f>
        <v>0</v>
      </c>
      <c r="T529" s="2" t="s">
        <v>1288</v>
      </c>
      <c r="U529" s="2" t="s">
        <v>227</v>
      </c>
      <c r="V529" s="2" t="s">
        <v>1018</v>
      </c>
      <c r="W529" s="2" t="s">
        <v>309</v>
      </c>
      <c r="X529" s="2">
        <f>P529&gt;D529</f>
        <v>0</v>
      </c>
    </row>
    <row r="530" spans="1:24">
      <c r="A530" s="2" t="s">
        <v>1665</v>
      </c>
      <c r="B530" s="2">
        <v>539</v>
      </c>
      <c r="C530" s="2" t="s">
        <v>1231</v>
      </c>
      <c r="D530" s="3">
        <v>2000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f>SUM(E530:O530)</f>
        <v>0</v>
      </c>
      <c r="Q530" s="2" t="s">
        <v>1589</v>
      </c>
      <c r="R530" s="2" t="s">
        <v>1666</v>
      </c>
      <c r="S530" s="4">
        <f>P530/D530</f>
        <v>0</v>
      </c>
      <c r="T530" s="2" t="s">
        <v>1127</v>
      </c>
      <c r="U530" s="2" t="s">
        <v>227</v>
      </c>
      <c r="V530" s="2" t="s">
        <v>1018</v>
      </c>
      <c r="W530" s="2" t="s">
        <v>309</v>
      </c>
      <c r="X530" s="2">
        <f>P530&gt;D530</f>
        <v>0</v>
      </c>
    </row>
    <row r="531" spans="1:24">
      <c r="A531" s="2" t="s">
        <v>1665</v>
      </c>
      <c r="B531" s="2">
        <v>540</v>
      </c>
      <c r="C531" s="2" t="s">
        <v>1248</v>
      </c>
      <c r="D531" s="3">
        <v>10000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f>SUM(E531:O531)</f>
        <v>0</v>
      </c>
      <c r="Q531" s="2" t="s">
        <v>1589</v>
      </c>
      <c r="R531" s="2" t="s">
        <v>1666</v>
      </c>
      <c r="S531" s="4">
        <f>P531/D531</f>
        <v>0</v>
      </c>
      <c r="T531" s="2" t="s">
        <v>1127</v>
      </c>
      <c r="U531" s="2" t="s">
        <v>227</v>
      </c>
      <c r="V531" s="2" t="s">
        <v>1018</v>
      </c>
      <c r="W531" s="2" t="s">
        <v>309</v>
      </c>
      <c r="X531" s="2">
        <f>P531&gt;D531</f>
        <v>0</v>
      </c>
    </row>
    <row r="532" spans="1:24">
      <c r="A532" s="2" t="s">
        <v>1665</v>
      </c>
      <c r="B532" s="2">
        <v>541</v>
      </c>
      <c r="C532" s="2" t="s">
        <v>1264</v>
      </c>
      <c r="D532" s="3">
        <v>6000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f>SUM(E532:O532)</f>
        <v>0</v>
      </c>
      <c r="Q532" s="2" t="s">
        <v>1589</v>
      </c>
      <c r="R532" s="2" t="s">
        <v>1666</v>
      </c>
      <c r="S532" s="4">
        <f>P532/D532</f>
        <v>0</v>
      </c>
      <c r="T532" s="2" t="s">
        <v>1127</v>
      </c>
      <c r="U532" s="2" t="s">
        <v>227</v>
      </c>
      <c r="V532" s="2" t="s">
        <v>1018</v>
      </c>
      <c r="W532" s="2" t="s">
        <v>309</v>
      </c>
      <c r="X532" s="2">
        <f>P532&gt;D532</f>
        <v>0</v>
      </c>
    </row>
    <row r="533" spans="1:24">
      <c r="A533" s="2" t="s">
        <v>1665</v>
      </c>
      <c r="B533" s="2">
        <v>542</v>
      </c>
      <c r="C533" s="2" t="s">
        <v>1275</v>
      </c>
      <c r="D533" s="3">
        <v>10000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f>SUM(E533:O533)</f>
        <v>0</v>
      </c>
      <c r="Q533" s="2" t="s">
        <v>1589</v>
      </c>
      <c r="R533" s="2" t="s">
        <v>1666</v>
      </c>
      <c r="S533" s="4">
        <f>P533/D533</f>
        <v>0</v>
      </c>
      <c r="T533" s="2" t="s">
        <v>1127</v>
      </c>
      <c r="U533" s="2" t="s">
        <v>227</v>
      </c>
      <c r="V533" s="2" t="s">
        <v>1018</v>
      </c>
      <c r="W533" s="2" t="s">
        <v>309</v>
      </c>
      <c r="X533" s="2">
        <f>P533&gt;D533</f>
        <v>0</v>
      </c>
    </row>
    <row r="534" spans="1:24">
      <c r="A534" s="2" t="s">
        <v>1665</v>
      </c>
      <c r="B534" s="2">
        <v>543</v>
      </c>
      <c r="C534" s="2" t="s">
        <v>1293</v>
      </c>
      <c r="D534" s="3">
        <v>2000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f>SUM(E534:O534)</f>
        <v>0</v>
      </c>
      <c r="Q534" s="2" t="s">
        <v>1589</v>
      </c>
      <c r="R534" s="2" t="s">
        <v>1666</v>
      </c>
      <c r="S534" s="4">
        <f>P534/D534</f>
        <v>0</v>
      </c>
      <c r="T534" s="2" t="s">
        <v>1127</v>
      </c>
      <c r="U534" s="2" t="s">
        <v>227</v>
      </c>
      <c r="V534" s="2" t="s">
        <v>1018</v>
      </c>
      <c r="W534" s="2" t="s">
        <v>309</v>
      </c>
      <c r="X534" s="2">
        <f>P534&gt;D534</f>
        <v>0</v>
      </c>
    </row>
    <row r="535" spans="1:24">
      <c r="A535" s="2" t="s">
        <v>1665</v>
      </c>
      <c r="B535" s="2">
        <v>544</v>
      </c>
      <c r="C535" s="2" t="s">
        <v>1306</v>
      </c>
      <c r="D535" s="3">
        <v>2000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f>SUM(E535:O535)</f>
        <v>0</v>
      </c>
      <c r="Q535" s="2" t="s">
        <v>1589</v>
      </c>
      <c r="R535" s="2" t="s">
        <v>1666</v>
      </c>
      <c r="S535" s="4">
        <f>P535/D535</f>
        <v>0</v>
      </c>
      <c r="T535" s="2" t="s">
        <v>1127</v>
      </c>
      <c r="U535" s="2" t="s">
        <v>227</v>
      </c>
      <c r="V535" s="2" t="s">
        <v>1018</v>
      </c>
      <c r="W535" s="2" t="s">
        <v>309</v>
      </c>
      <c r="X535" s="2">
        <f>P535&gt;D535</f>
        <v>0</v>
      </c>
    </row>
    <row r="536" spans="1:24">
      <c r="A536" s="2" t="s">
        <v>1665</v>
      </c>
      <c r="B536" s="2">
        <v>545</v>
      </c>
      <c r="C536" s="2" t="s">
        <v>1321</v>
      </c>
      <c r="D536" s="3">
        <v>3000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f>SUM(E536:O536)</f>
        <v>0</v>
      </c>
      <c r="Q536" s="2" t="s">
        <v>1589</v>
      </c>
      <c r="R536" s="2" t="s">
        <v>1666</v>
      </c>
      <c r="S536" s="4">
        <f>P536/D536</f>
        <v>0</v>
      </c>
      <c r="T536" s="2" t="s">
        <v>1127</v>
      </c>
      <c r="U536" s="2" t="s">
        <v>227</v>
      </c>
      <c r="V536" s="2" t="s">
        <v>1018</v>
      </c>
      <c r="W536" s="2" t="s">
        <v>309</v>
      </c>
      <c r="X536" s="2">
        <f>P536&gt;D536</f>
        <v>0</v>
      </c>
    </row>
    <row r="537" spans="1:24">
      <c r="A537" s="2" t="s">
        <v>1665</v>
      </c>
      <c r="B537" s="2">
        <v>546</v>
      </c>
      <c r="C537" s="2" t="s">
        <v>1338</v>
      </c>
      <c r="D537" s="3">
        <v>5000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f>SUM(E537:O537)</f>
        <v>0</v>
      </c>
      <c r="Q537" s="2" t="s">
        <v>1589</v>
      </c>
      <c r="R537" s="2" t="s">
        <v>1666</v>
      </c>
      <c r="S537" s="4">
        <f>P537/D537</f>
        <v>0</v>
      </c>
      <c r="T537" s="2" t="s">
        <v>1127</v>
      </c>
      <c r="U537" s="2" t="s">
        <v>227</v>
      </c>
      <c r="V537" s="2" t="s">
        <v>1018</v>
      </c>
      <c r="W537" s="2" t="s">
        <v>309</v>
      </c>
      <c r="X537" s="2">
        <f>P537&gt;D537</f>
        <v>0</v>
      </c>
    </row>
    <row r="538" spans="1:24">
      <c r="A538" s="2" t="s">
        <v>1665</v>
      </c>
      <c r="B538" s="2">
        <v>547</v>
      </c>
      <c r="C538" s="2" t="s">
        <v>1357</v>
      </c>
      <c r="D538" s="3">
        <v>5000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f>SUM(E538:O538)</f>
        <v>0</v>
      </c>
      <c r="Q538" s="2" t="s">
        <v>1589</v>
      </c>
      <c r="R538" s="2" t="s">
        <v>1666</v>
      </c>
      <c r="S538" s="4">
        <f>P538/D538</f>
        <v>0</v>
      </c>
      <c r="T538" s="2" t="s">
        <v>1127</v>
      </c>
      <c r="U538" s="2" t="s">
        <v>227</v>
      </c>
      <c r="V538" s="2" t="s">
        <v>1018</v>
      </c>
      <c r="W538" s="2" t="s">
        <v>309</v>
      </c>
      <c r="X538" s="2">
        <f>P538&gt;D538</f>
        <v>0</v>
      </c>
    </row>
    <row r="539" spans="1:24">
      <c r="A539" s="2" t="s">
        <v>1665</v>
      </c>
      <c r="B539" s="2">
        <v>548</v>
      </c>
      <c r="C539" s="2" t="s">
        <v>1370</v>
      </c>
      <c r="D539" s="3">
        <v>6000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f>SUM(E539:O539)</f>
        <v>0</v>
      </c>
      <c r="Q539" s="2" t="s">
        <v>1589</v>
      </c>
      <c r="R539" s="2" t="s">
        <v>1666</v>
      </c>
      <c r="S539" s="4">
        <f>P539/D539</f>
        <v>0</v>
      </c>
      <c r="T539" s="2" t="s">
        <v>1127</v>
      </c>
      <c r="U539" s="2" t="s">
        <v>227</v>
      </c>
      <c r="V539" s="2" t="s">
        <v>1018</v>
      </c>
      <c r="W539" s="2" t="s">
        <v>309</v>
      </c>
      <c r="X539" s="2">
        <f>P539&gt;D539</f>
        <v>0</v>
      </c>
    </row>
    <row r="540" spans="1:24">
      <c r="A540" s="2" t="s">
        <v>1294</v>
      </c>
      <c r="B540" s="2">
        <v>549</v>
      </c>
      <c r="C540" s="2" t="s">
        <v>1296</v>
      </c>
      <c r="D540" s="3">
        <v>3300</v>
      </c>
      <c r="E540" s="3">
        <v>3300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f>SUM(E540:O540)</f>
        <v>0</v>
      </c>
      <c r="Q540" s="2" t="s">
        <v>989</v>
      </c>
      <c r="R540" s="2" t="s">
        <v>1653</v>
      </c>
      <c r="S540" s="4">
        <f>P540/D540</f>
        <v>0</v>
      </c>
      <c r="T540" s="2" t="s">
        <v>1288</v>
      </c>
      <c r="U540" s="2" t="s">
        <v>227</v>
      </c>
      <c r="V540" s="2" t="s">
        <v>1018</v>
      </c>
      <c r="W540" s="2" t="s">
        <v>309</v>
      </c>
      <c r="X540" s="2">
        <f>P540&gt;D540</f>
        <v>0</v>
      </c>
    </row>
    <row r="541" spans="1:24">
      <c r="A541" s="2" t="s">
        <v>1665</v>
      </c>
      <c r="B541" s="2">
        <v>550</v>
      </c>
      <c r="C541" s="2" t="s">
        <v>1382</v>
      </c>
      <c r="D541" s="3">
        <v>2000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f>SUM(E541:O541)</f>
        <v>0</v>
      </c>
      <c r="Q541" s="2" t="s">
        <v>1589</v>
      </c>
      <c r="R541" s="2" t="s">
        <v>1666</v>
      </c>
      <c r="S541" s="4">
        <f>P541/D541</f>
        <v>0</v>
      </c>
      <c r="T541" s="2" t="s">
        <v>1127</v>
      </c>
      <c r="U541" s="2" t="s">
        <v>227</v>
      </c>
      <c r="V541" s="2" t="s">
        <v>1018</v>
      </c>
      <c r="W541" s="2" t="s">
        <v>309</v>
      </c>
      <c r="X541" s="2">
        <f>P541&gt;D541</f>
        <v>0</v>
      </c>
    </row>
    <row r="542" spans="1:24">
      <c r="A542" s="2" t="s">
        <v>1665</v>
      </c>
      <c r="B542" s="2">
        <v>551</v>
      </c>
      <c r="C542" s="2" t="s">
        <v>1399</v>
      </c>
      <c r="D542" s="3">
        <v>2000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f>SUM(E542:O542)</f>
        <v>0</v>
      </c>
      <c r="Q542" s="2" t="s">
        <v>1589</v>
      </c>
      <c r="R542" s="2" t="s">
        <v>1666</v>
      </c>
      <c r="S542" s="4">
        <f>P542/D542</f>
        <v>0</v>
      </c>
      <c r="T542" s="2" t="s">
        <v>1127</v>
      </c>
      <c r="U542" s="2" t="s">
        <v>227</v>
      </c>
      <c r="V542" s="2" t="s">
        <v>1018</v>
      </c>
      <c r="W542" s="2" t="s">
        <v>309</v>
      </c>
      <c r="X542" s="2">
        <f>P542&gt;D542</f>
        <v>0</v>
      </c>
    </row>
    <row r="543" spans="1:24">
      <c r="A543" s="2" t="s">
        <v>1665</v>
      </c>
      <c r="B543" s="2">
        <v>552</v>
      </c>
      <c r="C543" s="2" t="s">
        <v>1419</v>
      </c>
      <c r="D543" s="3">
        <v>2000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f>SUM(E543:O543)</f>
        <v>0</v>
      </c>
      <c r="Q543" s="2" t="s">
        <v>1589</v>
      </c>
      <c r="R543" s="2" t="s">
        <v>1666</v>
      </c>
      <c r="S543" s="4">
        <f>P543/D543</f>
        <v>0</v>
      </c>
      <c r="T543" s="2" t="s">
        <v>1127</v>
      </c>
      <c r="U543" s="2" t="s">
        <v>227</v>
      </c>
      <c r="V543" s="2" t="s">
        <v>1018</v>
      </c>
      <c r="W543" s="2" t="s">
        <v>309</v>
      </c>
      <c r="X543" s="2">
        <f>P543&gt;D543</f>
        <v>0</v>
      </c>
    </row>
    <row r="544" spans="1:24">
      <c r="A544" s="2" t="s">
        <v>1665</v>
      </c>
      <c r="B544" s="2">
        <v>553</v>
      </c>
      <c r="C544" s="2" t="s">
        <v>1436</v>
      </c>
      <c r="D544" s="3">
        <v>5000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f>SUM(E544:O544)</f>
        <v>0</v>
      </c>
      <c r="Q544" s="2" t="s">
        <v>1589</v>
      </c>
      <c r="R544" s="2" t="s">
        <v>1666</v>
      </c>
      <c r="S544" s="4">
        <f>P544/D544</f>
        <v>0</v>
      </c>
      <c r="T544" s="2" t="s">
        <v>1127</v>
      </c>
      <c r="U544" s="2" t="s">
        <v>227</v>
      </c>
      <c r="V544" s="2" t="s">
        <v>1018</v>
      </c>
      <c r="W544" s="2" t="s">
        <v>309</v>
      </c>
      <c r="X544" s="2">
        <f>P544&gt;D544</f>
        <v>0</v>
      </c>
    </row>
    <row r="545" spans="1:24">
      <c r="A545" s="2" t="s">
        <v>1668</v>
      </c>
      <c r="B545" s="2">
        <v>554</v>
      </c>
      <c r="C545" s="2" t="s">
        <v>1260</v>
      </c>
      <c r="D545" s="3">
        <v>13609</v>
      </c>
      <c r="E545" s="3">
        <v>10206.75</v>
      </c>
      <c r="F545" s="3">
        <v>1134.083333333333</v>
      </c>
      <c r="G545" s="3">
        <v>1134.083333333333</v>
      </c>
      <c r="H545" s="3">
        <v>1134.083333333333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f>SUM(E545:O545)</f>
        <v>0</v>
      </c>
      <c r="Q545" s="2" t="s">
        <v>1589</v>
      </c>
      <c r="R545" s="2" t="s">
        <v>1669</v>
      </c>
      <c r="S545" s="4">
        <f>P545/D545</f>
        <v>0</v>
      </c>
      <c r="T545" s="2" t="s">
        <v>1262</v>
      </c>
      <c r="U545" s="2" t="s">
        <v>227</v>
      </c>
      <c r="V545" s="2" t="s">
        <v>1018</v>
      </c>
      <c r="W545" s="2" t="s">
        <v>309</v>
      </c>
      <c r="X545" s="2">
        <f>P545&gt;D545</f>
        <v>0</v>
      </c>
    </row>
    <row r="546" spans="1:24">
      <c r="A546" s="2" t="s">
        <v>1668</v>
      </c>
      <c r="B546" s="2">
        <v>555</v>
      </c>
      <c r="C546" s="2" t="s">
        <v>1263</v>
      </c>
      <c r="D546" s="3">
        <v>550</v>
      </c>
      <c r="E546" s="3">
        <v>495</v>
      </c>
      <c r="F546" s="3">
        <v>18.33333333333333</v>
      </c>
      <c r="G546" s="3">
        <v>18.33333333333333</v>
      </c>
      <c r="H546" s="3">
        <v>18.33333333333333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f>SUM(E546:O546)</f>
        <v>0</v>
      </c>
      <c r="Q546" s="2" t="s">
        <v>1589</v>
      </c>
      <c r="R546" s="2" t="s">
        <v>1669</v>
      </c>
      <c r="S546" s="4">
        <f>P546/D546</f>
        <v>0</v>
      </c>
      <c r="T546" s="2" t="s">
        <v>1262</v>
      </c>
      <c r="U546" s="2" t="s">
        <v>227</v>
      </c>
      <c r="V546" s="2" t="s">
        <v>1018</v>
      </c>
      <c r="W546" s="2" t="s">
        <v>309</v>
      </c>
      <c r="X546" s="2">
        <f>P546&gt;D546</f>
        <v>0</v>
      </c>
    </row>
    <row r="547" spans="1:24">
      <c r="A547" s="2" t="s">
        <v>1668</v>
      </c>
      <c r="B547" s="2">
        <v>556</v>
      </c>
      <c r="C547" s="2" t="s">
        <v>1265</v>
      </c>
      <c r="D547" s="3">
        <v>1100</v>
      </c>
      <c r="E547" s="3">
        <v>1100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f>SUM(E547:O547)</f>
        <v>0</v>
      </c>
      <c r="Q547" s="2" t="s">
        <v>1589</v>
      </c>
      <c r="R547" s="2" t="s">
        <v>1669</v>
      </c>
      <c r="S547" s="4">
        <f>P547/D547</f>
        <v>0</v>
      </c>
      <c r="T547" s="2" t="s">
        <v>1262</v>
      </c>
      <c r="U547" s="2" t="s">
        <v>227</v>
      </c>
      <c r="V547" s="2" t="s">
        <v>1018</v>
      </c>
      <c r="W547" s="2" t="s">
        <v>309</v>
      </c>
      <c r="X547" s="2">
        <f>P547&gt;D547</f>
        <v>0</v>
      </c>
    </row>
    <row r="548" spans="1:24">
      <c r="A548" s="2" t="s">
        <v>1668</v>
      </c>
      <c r="B548" s="2">
        <v>557</v>
      </c>
      <c r="C548" s="2" t="s">
        <v>1266</v>
      </c>
      <c r="D548" s="3">
        <v>2420</v>
      </c>
      <c r="E548" s="3">
        <v>1936</v>
      </c>
      <c r="F548" s="3">
        <v>161.3333333333333</v>
      </c>
      <c r="G548" s="3">
        <v>161.3333333333333</v>
      </c>
      <c r="H548" s="3">
        <v>161.3333333333333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f>SUM(E548:O548)</f>
        <v>0</v>
      </c>
      <c r="Q548" s="2" t="s">
        <v>1589</v>
      </c>
      <c r="R548" s="2" t="s">
        <v>1669</v>
      </c>
      <c r="S548" s="4">
        <f>P548/D548</f>
        <v>0</v>
      </c>
      <c r="T548" s="2" t="s">
        <v>1262</v>
      </c>
      <c r="U548" s="2" t="s">
        <v>227</v>
      </c>
      <c r="V548" s="2" t="s">
        <v>1018</v>
      </c>
      <c r="W548" s="2" t="s">
        <v>309</v>
      </c>
      <c r="X548" s="2">
        <f>P548&gt;D548</f>
        <v>0</v>
      </c>
    </row>
    <row r="549" spans="1:24">
      <c r="A549" s="2" t="s">
        <v>1668</v>
      </c>
      <c r="B549" s="2">
        <v>558</v>
      </c>
      <c r="C549" s="2" t="s">
        <v>1267</v>
      </c>
      <c r="D549" s="3">
        <v>11551</v>
      </c>
      <c r="E549" s="3">
        <v>8663.25</v>
      </c>
      <c r="F549" s="3">
        <v>962.5833333333334</v>
      </c>
      <c r="G549" s="3">
        <v>962.5833333333334</v>
      </c>
      <c r="H549" s="3">
        <v>962.5833333333334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f>SUM(E549:O549)</f>
        <v>0</v>
      </c>
      <c r="Q549" s="2" t="s">
        <v>1589</v>
      </c>
      <c r="R549" s="2" t="s">
        <v>1669</v>
      </c>
      <c r="S549" s="4">
        <f>P549/D549</f>
        <v>0</v>
      </c>
      <c r="T549" s="2" t="s">
        <v>1262</v>
      </c>
      <c r="U549" s="2" t="s">
        <v>227</v>
      </c>
      <c r="V549" s="2" t="s">
        <v>1018</v>
      </c>
      <c r="W549" s="2" t="s">
        <v>309</v>
      </c>
      <c r="X549" s="2">
        <f>P549&gt;D549</f>
        <v>0</v>
      </c>
    </row>
    <row r="550" spans="1:24">
      <c r="A550" s="2" t="s">
        <v>1668</v>
      </c>
      <c r="B550" s="2">
        <v>559</v>
      </c>
      <c r="C550" s="2" t="s">
        <v>1268</v>
      </c>
      <c r="D550" s="3">
        <v>2195</v>
      </c>
      <c r="E550" s="3">
        <v>0</v>
      </c>
      <c r="F550" s="3">
        <v>731.6666666666666</v>
      </c>
      <c r="G550" s="3">
        <v>731.6666666666666</v>
      </c>
      <c r="H550" s="3">
        <v>731.6666666666666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f>SUM(E550:O550)</f>
        <v>0</v>
      </c>
      <c r="Q550" s="2" t="s">
        <v>1589</v>
      </c>
      <c r="R550" s="2" t="s">
        <v>1669</v>
      </c>
      <c r="S550" s="4">
        <f>P550/D550</f>
        <v>0</v>
      </c>
      <c r="T550" s="2" t="s">
        <v>1262</v>
      </c>
      <c r="U550" s="2" t="s">
        <v>227</v>
      </c>
      <c r="V550" s="2" t="s">
        <v>1018</v>
      </c>
      <c r="W550" s="2" t="s">
        <v>309</v>
      </c>
      <c r="X550" s="2">
        <f>P550&gt;D550</f>
        <v>0</v>
      </c>
    </row>
    <row r="551" spans="1:24">
      <c r="A551" s="2" t="s">
        <v>1670</v>
      </c>
      <c r="B551" s="2">
        <v>560</v>
      </c>
      <c r="C551" s="2" t="s">
        <v>1297</v>
      </c>
      <c r="D551" s="3">
        <v>23100</v>
      </c>
      <c r="E551" s="3">
        <v>23100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f>SUM(E551:O551)</f>
        <v>0</v>
      </c>
      <c r="Q551" s="2" t="s">
        <v>989</v>
      </c>
      <c r="R551" s="2" t="s">
        <v>1653</v>
      </c>
      <c r="S551" s="4">
        <f>P551/D551</f>
        <v>0</v>
      </c>
      <c r="T551" s="2" t="s">
        <v>1288</v>
      </c>
      <c r="U551" s="2" t="s">
        <v>227</v>
      </c>
      <c r="V551" s="2" t="s">
        <v>1018</v>
      </c>
      <c r="W551" s="2" t="s">
        <v>309</v>
      </c>
      <c r="X551" s="2">
        <f>P551&gt;D551</f>
        <v>0</v>
      </c>
    </row>
    <row r="552" spans="1:24">
      <c r="A552" s="2" t="s">
        <v>1668</v>
      </c>
      <c r="B552" s="2">
        <v>561</v>
      </c>
      <c r="C552" s="2" t="s">
        <v>1269</v>
      </c>
      <c r="D552" s="3">
        <v>108020</v>
      </c>
      <c r="E552" s="3">
        <v>81015</v>
      </c>
      <c r="F552" s="3">
        <v>9001.666666666666</v>
      </c>
      <c r="G552" s="3">
        <v>9001.666666666666</v>
      </c>
      <c r="H552" s="3">
        <v>9001.666666666666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f>SUM(E552:O552)</f>
        <v>0</v>
      </c>
      <c r="Q552" s="2" t="s">
        <v>1589</v>
      </c>
      <c r="R552" s="2" t="s">
        <v>1669</v>
      </c>
      <c r="S552" s="4">
        <f>P552/D552</f>
        <v>0</v>
      </c>
      <c r="T552" s="2" t="s">
        <v>1262</v>
      </c>
      <c r="U552" s="2" t="s">
        <v>227</v>
      </c>
      <c r="V552" s="2" t="s">
        <v>1018</v>
      </c>
      <c r="W552" s="2" t="s">
        <v>309</v>
      </c>
      <c r="X552" s="2">
        <f>P552&gt;D552</f>
        <v>0</v>
      </c>
    </row>
    <row r="553" spans="1:24">
      <c r="A553" s="2" t="s">
        <v>1668</v>
      </c>
      <c r="B553" s="2">
        <v>562</v>
      </c>
      <c r="C553" s="2" t="s">
        <v>1270</v>
      </c>
      <c r="D553" s="3">
        <v>19183</v>
      </c>
      <c r="E553" s="3">
        <v>14387.25</v>
      </c>
      <c r="F553" s="3">
        <v>1598.583333333333</v>
      </c>
      <c r="G553" s="3">
        <v>1598.583333333333</v>
      </c>
      <c r="H553" s="3">
        <v>1598.583333333333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f>SUM(E553:O553)</f>
        <v>0</v>
      </c>
      <c r="Q553" s="2" t="s">
        <v>1589</v>
      </c>
      <c r="R553" s="2" t="s">
        <v>1669</v>
      </c>
      <c r="S553" s="4">
        <f>P553/D553</f>
        <v>0</v>
      </c>
      <c r="T553" s="2" t="s">
        <v>1262</v>
      </c>
      <c r="U553" s="2" t="s">
        <v>227</v>
      </c>
      <c r="V553" s="2" t="s">
        <v>1018</v>
      </c>
      <c r="W553" s="2" t="s">
        <v>309</v>
      </c>
      <c r="X553" s="2">
        <f>P553&gt;D553</f>
        <v>0</v>
      </c>
    </row>
    <row r="554" spans="1:24">
      <c r="A554" s="2" t="s">
        <v>1668</v>
      </c>
      <c r="B554" s="2">
        <v>563</v>
      </c>
      <c r="C554" s="2" t="s">
        <v>1272</v>
      </c>
      <c r="D554" s="3">
        <v>95172</v>
      </c>
      <c r="E554" s="3">
        <v>85654.8</v>
      </c>
      <c r="F554" s="3">
        <v>3172.399999999999</v>
      </c>
      <c r="G554" s="3">
        <v>3172.399999999999</v>
      </c>
      <c r="H554" s="3">
        <v>3172.399999999999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f>SUM(E554:O554)</f>
        <v>0</v>
      </c>
      <c r="Q554" s="2" t="s">
        <v>1589</v>
      </c>
      <c r="R554" s="2" t="s">
        <v>1669</v>
      </c>
      <c r="S554" s="4">
        <f>P554/D554</f>
        <v>0</v>
      </c>
      <c r="T554" s="2" t="s">
        <v>1262</v>
      </c>
      <c r="U554" s="2" t="s">
        <v>227</v>
      </c>
      <c r="V554" s="2" t="s">
        <v>1018</v>
      </c>
      <c r="W554" s="2" t="s">
        <v>309</v>
      </c>
      <c r="X554" s="2">
        <f>P554&gt;D554</f>
        <v>0</v>
      </c>
    </row>
    <row r="555" spans="1:24">
      <c r="A555" s="2" t="s">
        <v>1668</v>
      </c>
      <c r="B555" s="2">
        <v>564</v>
      </c>
      <c r="C555" s="2" t="s">
        <v>1273</v>
      </c>
      <c r="D555" s="3">
        <v>34188</v>
      </c>
      <c r="E555" s="3">
        <v>32478.6</v>
      </c>
      <c r="F555" s="3">
        <v>569.8000000000005</v>
      </c>
      <c r="G555" s="3">
        <v>569.8000000000005</v>
      </c>
      <c r="H555" s="3">
        <v>569.8000000000005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f>SUM(E555:O555)</f>
        <v>0</v>
      </c>
      <c r="Q555" s="2" t="s">
        <v>1589</v>
      </c>
      <c r="R555" s="2" t="s">
        <v>1669</v>
      </c>
      <c r="S555" s="4">
        <f>P555/D555</f>
        <v>0</v>
      </c>
      <c r="T555" s="2" t="s">
        <v>1262</v>
      </c>
      <c r="U555" s="2" t="s">
        <v>227</v>
      </c>
      <c r="V555" s="2" t="s">
        <v>1018</v>
      </c>
      <c r="W555" s="2" t="s">
        <v>309</v>
      </c>
      <c r="X555" s="2">
        <f>P555&gt;D555</f>
        <v>0</v>
      </c>
    </row>
    <row r="556" spans="1:24">
      <c r="A556" s="2" t="s">
        <v>1668</v>
      </c>
      <c r="B556" s="2">
        <v>565</v>
      </c>
      <c r="C556" s="2" t="s">
        <v>1274</v>
      </c>
      <c r="D556" s="3">
        <v>34188</v>
      </c>
      <c r="E556" s="3">
        <v>17094</v>
      </c>
      <c r="F556" s="3">
        <v>5698</v>
      </c>
      <c r="G556" s="3">
        <v>5698</v>
      </c>
      <c r="H556" s="3">
        <v>5698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f>SUM(E556:O556)</f>
        <v>0</v>
      </c>
      <c r="Q556" s="2" t="s">
        <v>1589</v>
      </c>
      <c r="R556" s="2" t="s">
        <v>1669</v>
      </c>
      <c r="S556" s="4">
        <f>P556/D556</f>
        <v>0</v>
      </c>
      <c r="T556" s="2" t="s">
        <v>1262</v>
      </c>
      <c r="U556" s="2" t="s">
        <v>227</v>
      </c>
      <c r="V556" s="2" t="s">
        <v>1018</v>
      </c>
      <c r="W556" s="2" t="s">
        <v>309</v>
      </c>
      <c r="X556" s="2">
        <f>P556&gt;D556</f>
        <v>0</v>
      </c>
    </row>
    <row r="557" spans="1:24">
      <c r="A557" s="2" t="s">
        <v>1671</v>
      </c>
      <c r="B557" s="2">
        <v>566</v>
      </c>
      <c r="C557" s="2" t="s">
        <v>1277</v>
      </c>
      <c r="D557" s="3">
        <v>187000</v>
      </c>
      <c r="E557" s="3">
        <v>140250</v>
      </c>
      <c r="F557" s="3">
        <v>16362.5</v>
      </c>
      <c r="G557" s="3">
        <v>0</v>
      </c>
      <c r="H557" s="3">
        <v>0</v>
      </c>
      <c r="I557" s="3">
        <v>10129.16666666667</v>
      </c>
      <c r="J557" s="3">
        <v>10129.16666666667</v>
      </c>
      <c r="K557" s="3">
        <v>10129.16666666667</v>
      </c>
      <c r="L557" s="3">
        <v>0</v>
      </c>
      <c r="M557" s="3">
        <v>0</v>
      </c>
      <c r="N557" s="3">
        <v>0</v>
      </c>
      <c r="O557" s="3">
        <v>0</v>
      </c>
      <c r="P557" s="3">
        <f>SUM(E557:O557)</f>
        <v>0</v>
      </c>
      <c r="Q557" s="2" t="s">
        <v>1589</v>
      </c>
      <c r="R557" s="2" t="s">
        <v>1669</v>
      </c>
      <c r="S557" s="4">
        <f>P557/D557</f>
        <v>0</v>
      </c>
      <c r="T557" s="2" t="s">
        <v>1262</v>
      </c>
      <c r="U557" s="2" t="s">
        <v>227</v>
      </c>
      <c r="V557" s="2" t="s">
        <v>1018</v>
      </c>
      <c r="W557" s="2" t="s">
        <v>309</v>
      </c>
      <c r="X557" s="2">
        <f>P557&gt;D557</f>
        <v>0</v>
      </c>
    </row>
    <row r="558" spans="1:24">
      <c r="A558" s="2" t="s">
        <v>1668</v>
      </c>
      <c r="B558" s="2">
        <v>567</v>
      </c>
      <c r="C558" s="2" t="s">
        <v>1281</v>
      </c>
      <c r="D558" s="3">
        <v>5357</v>
      </c>
      <c r="E558" s="3">
        <v>5357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f>SUM(E558:O558)</f>
        <v>0</v>
      </c>
      <c r="Q558" s="2" t="s">
        <v>1589</v>
      </c>
      <c r="R558" s="2" t="s">
        <v>1669</v>
      </c>
      <c r="S558" s="4">
        <f>P558/D558</f>
        <v>0</v>
      </c>
      <c r="T558" s="2" t="s">
        <v>1262</v>
      </c>
      <c r="U558" s="2" t="s">
        <v>227</v>
      </c>
      <c r="V558" s="2" t="s">
        <v>1018</v>
      </c>
      <c r="W558" s="2" t="s">
        <v>309</v>
      </c>
      <c r="X558" s="2">
        <f>P558&gt;D558</f>
        <v>0</v>
      </c>
    </row>
    <row r="559" spans="1:24">
      <c r="A559" s="2" t="s">
        <v>1668</v>
      </c>
      <c r="B559" s="2">
        <v>568</v>
      </c>
      <c r="C559" s="2" t="s">
        <v>1282</v>
      </c>
      <c r="D559" s="3">
        <v>41899</v>
      </c>
      <c r="E559" s="3">
        <v>37709.1</v>
      </c>
      <c r="F559" s="3">
        <v>2094.950000000001</v>
      </c>
      <c r="G559" s="3">
        <v>2094.950000000001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f>SUM(E559:O559)</f>
        <v>0</v>
      </c>
      <c r="Q559" s="2" t="s">
        <v>1589</v>
      </c>
      <c r="R559" s="2" t="s">
        <v>1669</v>
      </c>
      <c r="S559" s="4">
        <f>P559/D559</f>
        <v>0</v>
      </c>
      <c r="T559" s="2" t="s">
        <v>1283</v>
      </c>
      <c r="U559" s="2" t="s">
        <v>227</v>
      </c>
      <c r="V559" s="2" t="s">
        <v>1018</v>
      </c>
      <c r="W559" s="2" t="s">
        <v>309</v>
      </c>
      <c r="X559" s="2">
        <f>P559&gt;D559</f>
        <v>0</v>
      </c>
    </row>
    <row r="560" spans="1:24">
      <c r="A560" s="2" t="s">
        <v>1672</v>
      </c>
      <c r="B560" s="2">
        <v>569</v>
      </c>
      <c r="C560" s="2" t="s">
        <v>1285</v>
      </c>
      <c r="D560" s="3">
        <v>5475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1825</v>
      </c>
      <c r="K560" s="3">
        <v>1825</v>
      </c>
      <c r="L560" s="3">
        <v>1825</v>
      </c>
      <c r="M560" s="3">
        <v>0</v>
      </c>
      <c r="N560" s="3">
        <v>0</v>
      </c>
      <c r="O560" s="3">
        <v>0</v>
      </c>
      <c r="P560" s="3">
        <f>SUM(E560:O560)</f>
        <v>0</v>
      </c>
      <c r="Q560" s="2" t="s">
        <v>1589</v>
      </c>
      <c r="R560" s="2" t="s">
        <v>1669</v>
      </c>
      <c r="S560" s="4">
        <f>P560/D560</f>
        <v>0</v>
      </c>
      <c r="T560" s="2" t="s">
        <v>1107</v>
      </c>
      <c r="U560" s="2" t="s">
        <v>227</v>
      </c>
      <c r="V560" s="2" t="s">
        <v>1018</v>
      </c>
      <c r="W560" s="2" t="s">
        <v>309</v>
      </c>
      <c r="X560" s="2">
        <f>P560&gt;D560</f>
        <v>0</v>
      </c>
    </row>
    <row r="561" spans="1:24">
      <c r="A561" s="2" t="s">
        <v>1673</v>
      </c>
      <c r="B561" s="2">
        <v>570</v>
      </c>
      <c r="C561" s="2" t="s">
        <v>977</v>
      </c>
      <c r="D561" s="3">
        <v>66000</v>
      </c>
      <c r="E561" s="3">
        <v>66000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f>SUM(E561:O561)</f>
        <v>0</v>
      </c>
      <c r="Q561" s="2" t="s">
        <v>1589</v>
      </c>
      <c r="R561" s="2" t="s">
        <v>1674</v>
      </c>
      <c r="S561" s="4">
        <f>P561/D561</f>
        <v>0</v>
      </c>
      <c r="T561" s="2" t="s">
        <v>1288</v>
      </c>
      <c r="U561" s="2" t="s">
        <v>227</v>
      </c>
      <c r="V561" s="2" t="s">
        <v>1018</v>
      </c>
      <c r="W561" s="2" t="s">
        <v>309</v>
      </c>
      <c r="X561" s="2">
        <f>P561&gt;D561</f>
        <v>0</v>
      </c>
    </row>
    <row r="562" spans="1:24">
      <c r="A562" s="2" t="s">
        <v>1294</v>
      </c>
      <c r="B562" s="2">
        <v>571</v>
      </c>
      <c r="C562" s="2" t="s">
        <v>1300</v>
      </c>
      <c r="D562" s="3">
        <v>7700</v>
      </c>
      <c r="E562" s="3">
        <v>7700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f>SUM(E562:O562)</f>
        <v>0</v>
      </c>
      <c r="Q562" s="2" t="s">
        <v>989</v>
      </c>
      <c r="R562" s="2" t="s">
        <v>1653</v>
      </c>
      <c r="S562" s="4">
        <f>P562/D562</f>
        <v>0</v>
      </c>
      <c r="T562" s="2" t="s">
        <v>1288</v>
      </c>
      <c r="U562" s="2" t="s">
        <v>227</v>
      </c>
      <c r="V562" s="2" t="s">
        <v>1018</v>
      </c>
      <c r="W562" s="2" t="s">
        <v>309</v>
      </c>
      <c r="X562" s="2">
        <f>P562&gt;D562</f>
        <v>0</v>
      </c>
    </row>
    <row r="563" spans="1:24">
      <c r="A563" s="2" t="s">
        <v>1289</v>
      </c>
      <c r="B563" s="2">
        <v>572</v>
      </c>
      <c r="C563" s="2" t="s">
        <v>1290</v>
      </c>
      <c r="D563" s="3">
        <v>5280</v>
      </c>
      <c r="E563" s="3">
        <v>5280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f>SUM(E563:O563)</f>
        <v>0</v>
      </c>
      <c r="Q563" s="2" t="s">
        <v>1589</v>
      </c>
      <c r="R563" s="2" t="s">
        <v>1674</v>
      </c>
      <c r="S563" s="4">
        <f>P563/D563</f>
        <v>0</v>
      </c>
      <c r="T563" s="2" t="s">
        <v>1288</v>
      </c>
      <c r="U563" s="2" t="s">
        <v>227</v>
      </c>
      <c r="V563" s="2" t="s">
        <v>1018</v>
      </c>
      <c r="W563" s="2" t="s">
        <v>309</v>
      </c>
      <c r="X563" s="2">
        <f>P563&gt;D563</f>
        <v>0</v>
      </c>
    </row>
    <row r="564" spans="1:24">
      <c r="A564" s="2" t="s">
        <v>1289</v>
      </c>
      <c r="B564" s="2">
        <v>573</v>
      </c>
      <c r="C564" s="2" t="s">
        <v>1292</v>
      </c>
      <c r="D564" s="3">
        <v>8360</v>
      </c>
      <c r="E564" s="3">
        <v>0</v>
      </c>
      <c r="F564" s="3">
        <v>4180</v>
      </c>
      <c r="G564" s="3">
        <v>4180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f>SUM(E564:O564)</f>
        <v>0</v>
      </c>
      <c r="Q564" s="2" t="s">
        <v>1589</v>
      </c>
      <c r="R564" s="2" t="s">
        <v>1674</v>
      </c>
      <c r="S564" s="4">
        <f>P564/D564</f>
        <v>0</v>
      </c>
      <c r="T564" s="2" t="s">
        <v>1288</v>
      </c>
      <c r="U564" s="2" t="s">
        <v>227</v>
      </c>
      <c r="V564" s="2" t="s">
        <v>1018</v>
      </c>
      <c r="W564" s="2" t="s">
        <v>309</v>
      </c>
      <c r="X564" s="2">
        <f>P564&gt;D564</f>
        <v>0</v>
      </c>
    </row>
    <row r="565" spans="1:24">
      <c r="A565" s="2" t="s">
        <v>1294</v>
      </c>
      <c r="B565" s="2">
        <v>574</v>
      </c>
      <c r="C565" s="2" t="s">
        <v>1296</v>
      </c>
      <c r="D565" s="3">
        <v>1100</v>
      </c>
      <c r="E565" s="3">
        <v>1100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f>SUM(E565:O565)</f>
        <v>0</v>
      </c>
      <c r="Q565" s="2" t="s">
        <v>1589</v>
      </c>
      <c r="R565" s="2" t="s">
        <v>1674</v>
      </c>
      <c r="S565" s="4">
        <f>P565/D565</f>
        <v>0</v>
      </c>
      <c r="T565" s="2" t="s">
        <v>1288</v>
      </c>
      <c r="U565" s="2" t="s">
        <v>227</v>
      </c>
      <c r="V565" s="2" t="s">
        <v>1018</v>
      </c>
      <c r="W565" s="2" t="s">
        <v>309</v>
      </c>
      <c r="X565" s="2">
        <f>P565&gt;D565</f>
        <v>0</v>
      </c>
    </row>
    <row r="566" spans="1:24">
      <c r="A566" s="2" t="s">
        <v>1294</v>
      </c>
      <c r="B566" s="2">
        <v>575</v>
      </c>
      <c r="C566" s="2" t="s">
        <v>1297</v>
      </c>
      <c r="D566" s="3">
        <v>9900</v>
      </c>
      <c r="E566" s="3">
        <v>9900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f>SUM(E566:O566)</f>
        <v>0</v>
      </c>
      <c r="Q566" s="2" t="s">
        <v>1589</v>
      </c>
      <c r="R566" s="2" t="s">
        <v>1674</v>
      </c>
      <c r="S566" s="4">
        <f>P566/D566</f>
        <v>0</v>
      </c>
      <c r="T566" s="2" t="s">
        <v>1288</v>
      </c>
      <c r="U566" s="2" t="s">
        <v>227</v>
      </c>
      <c r="V566" s="2" t="s">
        <v>1018</v>
      </c>
      <c r="W566" s="2" t="s">
        <v>309</v>
      </c>
      <c r="X566" s="2">
        <f>P566&gt;D566</f>
        <v>0</v>
      </c>
    </row>
    <row r="567" spans="1:24">
      <c r="A567" s="2" t="s">
        <v>1294</v>
      </c>
      <c r="B567" s="2">
        <v>576</v>
      </c>
      <c r="C567" s="2" t="s">
        <v>1300</v>
      </c>
      <c r="D567" s="3">
        <v>7700</v>
      </c>
      <c r="E567" s="3">
        <v>7700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f>SUM(E567:O567)</f>
        <v>0</v>
      </c>
      <c r="Q567" s="2" t="s">
        <v>1589</v>
      </c>
      <c r="R567" s="2" t="s">
        <v>1674</v>
      </c>
      <c r="S567" s="4">
        <f>P567/D567</f>
        <v>0</v>
      </c>
      <c r="T567" s="2" t="s">
        <v>1288</v>
      </c>
      <c r="U567" s="2" t="s">
        <v>227</v>
      </c>
      <c r="V567" s="2" t="s">
        <v>1018</v>
      </c>
      <c r="W567" s="2" t="s">
        <v>309</v>
      </c>
      <c r="X567" s="2">
        <f>P567&gt;D567</f>
        <v>0</v>
      </c>
    </row>
    <row r="568" spans="1:24">
      <c r="A568" s="2" t="s">
        <v>1294</v>
      </c>
      <c r="B568" s="2">
        <v>577</v>
      </c>
      <c r="C568" s="2" t="s">
        <v>1301</v>
      </c>
      <c r="D568" s="3">
        <v>16500</v>
      </c>
      <c r="E568" s="3">
        <v>16500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f>SUM(E568:O568)</f>
        <v>0</v>
      </c>
      <c r="Q568" s="2" t="s">
        <v>1589</v>
      </c>
      <c r="R568" s="2" t="s">
        <v>1674</v>
      </c>
      <c r="S568" s="4">
        <f>P568/D568</f>
        <v>0</v>
      </c>
      <c r="T568" s="2" t="s">
        <v>1288</v>
      </c>
      <c r="U568" s="2" t="s">
        <v>227</v>
      </c>
      <c r="V568" s="2" t="s">
        <v>1018</v>
      </c>
      <c r="W568" s="2" t="s">
        <v>309</v>
      </c>
      <c r="X568" s="2">
        <f>P568&gt;D568</f>
        <v>0</v>
      </c>
    </row>
    <row r="569" spans="1:24">
      <c r="A569" s="2" t="s">
        <v>1289</v>
      </c>
      <c r="B569" s="2">
        <v>578</v>
      </c>
      <c r="C569" s="2" t="s">
        <v>1298</v>
      </c>
      <c r="D569" s="3">
        <v>7150</v>
      </c>
      <c r="E569" s="3">
        <v>7150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f>SUM(E569:O569)</f>
        <v>0</v>
      </c>
      <c r="Q569" s="2" t="s">
        <v>1589</v>
      </c>
      <c r="R569" s="2" t="s">
        <v>1674</v>
      </c>
      <c r="S569" s="4">
        <f>P569/D569</f>
        <v>0</v>
      </c>
      <c r="T569" s="2" t="s">
        <v>1288</v>
      </c>
      <c r="U569" s="2" t="s">
        <v>227</v>
      </c>
      <c r="V569" s="2" t="s">
        <v>1018</v>
      </c>
      <c r="W569" s="2" t="s">
        <v>309</v>
      </c>
      <c r="X569" s="2">
        <f>P569&gt;D569</f>
        <v>0</v>
      </c>
    </row>
    <row r="570" spans="1:24">
      <c r="A570" s="2" t="s">
        <v>1294</v>
      </c>
      <c r="B570" s="2">
        <v>579</v>
      </c>
      <c r="C570" s="2" t="s">
        <v>1299</v>
      </c>
      <c r="D570" s="3">
        <v>17600</v>
      </c>
      <c r="E570" s="3">
        <v>17600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f>SUM(E570:O570)</f>
        <v>0</v>
      </c>
      <c r="Q570" s="2" t="s">
        <v>1589</v>
      </c>
      <c r="R570" s="2" t="s">
        <v>1674</v>
      </c>
      <c r="S570" s="4">
        <f>P570/D570</f>
        <v>0</v>
      </c>
      <c r="T570" s="2" t="s">
        <v>1288</v>
      </c>
      <c r="U570" s="2" t="s">
        <v>227</v>
      </c>
      <c r="V570" s="2" t="s">
        <v>1018</v>
      </c>
      <c r="W570" s="2" t="s">
        <v>309</v>
      </c>
      <c r="X570" s="2">
        <f>P570&gt;D570</f>
        <v>0</v>
      </c>
    </row>
    <row r="571" spans="1:24">
      <c r="A571" s="2" t="s">
        <v>1675</v>
      </c>
      <c r="B571" s="2">
        <v>580</v>
      </c>
      <c r="C571" s="2" t="s">
        <v>1302</v>
      </c>
      <c r="D571" s="3">
        <v>1980</v>
      </c>
      <c r="E571" s="3">
        <v>1980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f>SUM(E571:O571)</f>
        <v>0</v>
      </c>
      <c r="Q571" s="2" t="s">
        <v>1589</v>
      </c>
      <c r="R571" s="2" t="s">
        <v>1674</v>
      </c>
      <c r="S571" s="4">
        <f>P571/D571</f>
        <v>0</v>
      </c>
      <c r="T571" s="2" t="s">
        <v>1288</v>
      </c>
      <c r="U571" s="2" t="s">
        <v>227</v>
      </c>
      <c r="V571" s="2" t="s">
        <v>1018</v>
      </c>
      <c r="W571" s="2" t="s">
        <v>309</v>
      </c>
      <c r="X571" s="2">
        <f>P571&gt;D571</f>
        <v>0</v>
      </c>
    </row>
    <row r="572" spans="1:24">
      <c r="A572" s="2" t="s">
        <v>1675</v>
      </c>
      <c r="B572" s="2">
        <v>581</v>
      </c>
      <c r="C572" s="2" t="s">
        <v>1303</v>
      </c>
      <c r="D572" s="3">
        <v>14300</v>
      </c>
      <c r="E572" s="3">
        <v>14300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f>SUM(E572:O572)</f>
        <v>0</v>
      </c>
      <c r="Q572" s="2" t="s">
        <v>1589</v>
      </c>
      <c r="R572" s="2" t="s">
        <v>1674</v>
      </c>
      <c r="S572" s="4">
        <f>P572/D572</f>
        <v>0</v>
      </c>
      <c r="T572" s="2" t="s">
        <v>1288</v>
      </c>
      <c r="U572" s="2" t="s">
        <v>227</v>
      </c>
      <c r="V572" s="2" t="s">
        <v>1018</v>
      </c>
      <c r="W572" s="2" t="s">
        <v>309</v>
      </c>
      <c r="X572" s="2">
        <f>P572&gt;D572</f>
        <v>0</v>
      </c>
    </row>
    <row r="573" spans="1:24">
      <c r="A573" s="2" t="s">
        <v>1670</v>
      </c>
      <c r="B573" s="2">
        <v>582</v>
      </c>
      <c r="C573" s="2" t="s">
        <v>1301</v>
      </c>
      <c r="D573" s="3">
        <v>16500</v>
      </c>
      <c r="E573" s="3">
        <v>16500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f>SUM(E573:O573)</f>
        <v>0</v>
      </c>
      <c r="Q573" s="2" t="s">
        <v>989</v>
      </c>
      <c r="R573" s="2" t="s">
        <v>1653</v>
      </c>
      <c r="S573" s="4">
        <f>P573/D573</f>
        <v>0</v>
      </c>
      <c r="T573" s="2" t="s">
        <v>1288</v>
      </c>
      <c r="U573" s="2" t="s">
        <v>227</v>
      </c>
      <c r="V573" s="2" t="s">
        <v>1018</v>
      </c>
      <c r="W573" s="2" t="s">
        <v>309</v>
      </c>
      <c r="X573" s="2">
        <f>P573&gt;D573</f>
        <v>0</v>
      </c>
    </row>
    <row r="574" spans="1:24">
      <c r="A574" s="2" t="s">
        <v>1294</v>
      </c>
      <c r="B574" s="2">
        <v>583</v>
      </c>
      <c r="C574" s="2" t="s">
        <v>1676</v>
      </c>
      <c r="D574" s="3">
        <v>17600</v>
      </c>
      <c r="E574" s="3">
        <v>17600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f>SUM(E574:O574)</f>
        <v>0</v>
      </c>
      <c r="Q574" s="2" t="s">
        <v>1589</v>
      </c>
      <c r="R574" s="2" t="s">
        <v>1674</v>
      </c>
      <c r="S574" s="4">
        <f>P574/D574</f>
        <v>0</v>
      </c>
      <c r="T574" s="2" t="s">
        <v>1288</v>
      </c>
      <c r="U574" s="2" t="s">
        <v>227</v>
      </c>
      <c r="V574" s="2" t="s">
        <v>1018</v>
      </c>
      <c r="W574" s="2" t="s">
        <v>309</v>
      </c>
      <c r="X574" s="2">
        <f>P574&gt;D574</f>
        <v>0</v>
      </c>
    </row>
    <row r="575" spans="1:24">
      <c r="A575" s="2" t="s">
        <v>1294</v>
      </c>
      <c r="B575" s="2">
        <v>584</v>
      </c>
      <c r="C575" s="2" t="s">
        <v>1677</v>
      </c>
      <c r="D575" s="3">
        <v>19800</v>
      </c>
      <c r="E575" s="3">
        <v>19800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f>SUM(E575:O575)</f>
        <v>0</v>
      </c>
      <c r="Q575" s="2" t="s">
        <v>1589</v>
      </c>
      <c r="R575" s="2" t="s">
        <v>1674</v>
      </c>
      <c r="S575" s="4">
        <f>P575/D575</f>
        <v>0</v>
      </c>
      <c r="T575" s="2" t="s">
        <v>1288</v>
      </c>
      <c r="U575" s="2" t="s">
        <v>227</v>
      </c>
      <c r="V575" s="2" t="s">
        <v>1018</v>
      </c>
      <c r="W575" s="2" t="s">
        <v>309</v>
      </c>
      <c r="X575" s="2">
        <f>P575&gt;D575</f>
        <v>0</v>
      </c>
    </row>
    <row r="576" spans="1:24">
      <c r="A576" s="2" t="s">
        <v>1304</v>
      </c>
      <c r="B576" s="2">
        <v>585</v>
      </c>
      <c r="C576" s="2" t="s">
        <v>1305</v>
      </c>
      <c r="D576" s="3">
        <v>89100</v>
      </c>
      <c r="E576" s="3">
        <v>89100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f>SUM(E576:O576)</f>
        <v>0</v>
      </c>
      <c r="Q576" s="2" t="s">
        <v>1589</v>
      </c>
      <c r="R576" s="2" t="s">
        <v>1674</v>
      </c>
      <c r="S576" s="4">
        <f>P576/D576</f>
        <v>0</v>
      </c>
      <c r="T576" s="2" t="s">
        <v>1288</v>
      </c>
      <c r="U576" s="2" t="s">
        <v>227</v>
      </c>
      <c r="V576" s="2" t="s">
        <v>1018</v>
      </c>
      <c r="W576" s="2" t="s">
        <v>309</v>
      </c>
      <c r="X576" s="2">
        <f>P576&gt;D576</f>
        <v>0</v>
      </c>
    </row>
    <row r="577" spans="1:24">
      <c r="A577" s="2" t="s">
        <v>1304</v>
      </c>
      <c r="B577" s="2">
        <v>586</v>
      </c>
      <c r="C577" s="2" t="s">
        <v>1307</v>
      </c>
      <c r="D577" s="3">
        <v>121000</v>
      </c>
      <c r="E577" s="3">
        <v>121000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f>SUM(E577:O577)</f>
        <v>0</v>
      </c>
      <c r="Q577" s="2" t="s">
        <v>1589</v>
      </c>
      <c r="R577" s="2" t="s">
        <v>1674</v>
      </c>
      <c r="S577" s="4">
        <f>P577/D577</f>
        <v>0</v>
      </c>
      <c r="T577" s="2" t="s">
        <v>1288</v>
      </c>
      <c r="U577" s="2" t="s">
        <v>227</v>
      </c>
      <c r="V577" s="2" t="s">
        <v>1018</v>
      </c>
      <c r="W577" s="2" t="s">
        <v>309</v>
      </c>
      <c r="X577" s="2">
        <f>P577&gt;D577</f>
        <v>0</v>
      </c>
    </row>
    <row r="578" spans="1:24">
      <c r="A578" s="2" t="s">
        <v>1304</v>
      </c>
      <c r="B578" s="2">
        <v>587</v>
      </c>
      <c r="C578" s="2" t="s">
        <v>1308</v>
      </c>
      <c r="D578" s="3">
        <v>38500</v>
      </c>
      <c r="E578" s="3">
        <v>38500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f>SUM(E578:O578)</f>
        <v>0</v>
      </c>
      <c r="Q578" s="2" t="s">
        <v>1589</v>
      </c>
      <c r="R578" s="2" t="s">
        <v>1674</v>
      </c>
      <c r="S578" s="4">
        <f>P578/D578</f>
        <v>0</v>
      </c>
      <c r="T578" s="2" t="s">
        <v>1288</v>
      </c>
      <c r="U578" s="2" t="s">
        <v>227</v>
      </c>
      <c r="V578" s="2" t="s">
        <v>1018</v>
      </c>
      <c r="W578" s="2" t="s">
        <v>309</v>
      </c>
      <c r="X578" s="2">
        <f>P578&gt;D578</f>
        <v>0</v>
      </c>
    </row>
    <row r="579" spans="1:24">
      <c r="A579" s="2" t="s">
        <v>1678</v>
      </c>
      <c r="B579" s="2">
        <v>588</v>
      </c>
      <c r="C579" s="2" t="s">
        <v>1310</v>
      </c>
      <c r="D579" s="3">
        <v>2200</v>
      </c>
      <c r="E579" s="3">
        <v>2200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f>SUM(E579:O579)</f>
        <v>0</v>
      </c>
      <c r="Q579" s="2" t="s">
        <v>1589</v>
      </c>
      <c r="R579" s="2" t="s">
        <v>1674</v>
      </c>
      <c r="S579" s="4">
        <f>P579/D579</f>
        <v>0</v>
      </c>
      <c r="T579" s="2" t="s">
        <v>1288</v>
      </c>
      <c r="U579" s="2" t="s">
        <v>227</v>
      </c>
      <c r="V579" s="2" t="s">
        <v>1018</v>
      </c>
      <c r="W579" s="2" t="s">
        <v>309</v>
      </c>
      <c r="X579" s="2">
        <f>P579&gt;D579</f>
        <v>0</v>
      </c>
    </row>
    <row r="580" spans="1:24">
      <c r="A580" s="2" t="s">
        <v>1679</v>
      </c>
      <c r="B580" s="2">
        <v>589</v>
      </c>
      <c r="C580" s="2" t="s">
        <v>1312</v>
      </c>
      <c r="D580" s="3">
        <v>9900</v>
      </c>
      <c r="E580" s="3">
        <v>9900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f>SUM(E580:O580)</f>
        <v>0</v>
      </c>
      <c r="Q580" s="2" t="s">
        <v>1589</v>
      </c>
      <c r="R580" s="2" t="s">
        <v>1674</v>
      </c>
      <c r="S580" s="4">
        <f>P580/D580</f>
        <v>0</v>
      </c>
      <c r="T580" s="2" t="s">
        <v>1288</v>
      </c>
      <c r="U580" s="2" t="s">
        <v>227</v>
      </c>
      <c r="V580" s="2" t="s">
        <v>1018</v>
      </c>
      <c r="W580" s="2" t="s">
        <v>309</v>
      </c>
      <c r="X580" s="2">
        <f>P580&gt;D580</f>
        <v>0</v>
      </c>
    </row>
    <row r="581" spans="1:24">
      <c r="A581" s="2" t="s">
        <v>1311</v>
      </c>
      <c r="B581" s="2">
        <v>590</v>
      </c>
      <c r="C581" s="2" t="s">
        <v>1313</v>
      </c>
      <c r="D581" s="3">
        <v>17600</v>
      </c>
      <c r="E581" s="3">
        <v>17600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f>SUM(E581:O581)</f>
        <v>0</v>
      </c>
      <c r="Q581" s="2" t="s">
        <v>1589</v>
      </c>
      <c r="R581" s="2" t="s">
        <v>1674</v>
      </c>
      <c r="S581" s="4">
        <f>P581/D581</f>
        <v>0</v>
      </c>
      <c r="T581" s="2" t="s">
        <v>1288</v>
      </c>
      <c r="U581" s="2" t="s">
        <v>227</v>
      </c>
      <c r="V581" s="2" t="s">
        <v>1018</v>
      </c>
      <c r="W581" s="2" t="s">
        <v>309</v>
      </c>
      <c r="X581" s="2">
        <f>P581&gt;D581</f>
        <v>0</v>
      </c>
    </row>
    <row r="582" spans="1:24">
      <c r="A582" s="2" t="s">
        <v>1680</v>
      </c>
      <c r="B582" s="2">
        <v>591</v>
      </c>
      <c r="C582" s="2" t="s">
        <v>1315</v>
      </c>
      <c r="D582" s="3">
        <v>1100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1100</v>
      </c>
      <c r="L582" s="3">
        <v>0</v>
      </c>
      <c r="M582" s="3">
        <v>0</v>
      </c>
      <c r="N582" s="3">
        <v>0</v>
      </c>
      <c r="O582" s="3">
        <v>0</v>
      </c>
      <c r="P582" s="3">
        <f>SUM(E582:O582)</f>
        <v>0</v>
      </c>
      <c r="Q582" s="2" t="s">
        <v>1589</v>
      </c>
      <c r="R582" s="2" t="s">
        <v>1674</v>
      </c>
      <c r="S582" s="4">
        <f>P582/D582</f>
        <v>0</v>
      </c>
      <c r="T582" s="2" t="s">
        <v>1288</v>
      </c>
      <c r="U582" s="2" t="s">
        <v>227</v>
      </c>
      <c r="V582" s="2" t="s">
        <v>1018</v>
      </c>
      <c r="W582" s="2" t="s">
        <v>309</v>
      </c>
      <c r="X582" s="2">
        <f>P582&gt;D582</f>
        <v>0</v>
      </c>
    </row>
    <row r="583" spans="1:24">
      <c r="A583" s="2" t="s">
        <v>1316</v>
      </c>
      <c r="B583" s="2">
        <v>592</v>
      </c>
      <c r="C583" s="2" t="s">
        <v>1317</v>
      </c>
      <c r="D583" s="3">
        <v>77000</v>
      </c>
      <c r="E583" s="3">
        <v>70840</v>
      </c>
      <c r="F583" s="3">
        <v>5955.46875</v>
      </c>
      <c r="G583" s="3">
        <v>204.53125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f>SUM(E583:O583)</f>
        <v>0</v>
      </c>
      <c r="Q583" s="2" t="s">
        <v>1589</v>
      </c>
      <c r="R583" s="2" t="s">
        <v>1674</v>
      </c>
      <c r="S583" s="4">
        <f>P583/D583</f>
        <v>0</v>
      </c>
      <c r="T583" s="2" t="s">
        <v>1288</v>
      </c>
      <c r="U583" s="2" t="s">
        <v>227</v>
      </c>
      <c r="V583" s="2" t="s">
        <v>1018</v>
      </c>
      <c r="W583" s="2" t="s">
        <v>309</v>
      </c>
      <c r="X583" s="2">
        <f>P583&gt;D583</f>
        <v>0</v>
      </c>
    </row>
    <row r="584" spans="1:24">
      <c r="A584" s="2" t="s">
        <v>1667</v>
      </c>
      <c r="B584" s="2">
        <v>593</v>
      </c>
      <c r="C584" s="2" t="s">
        <v>1298</v>
      </c>
      <c r="D584" s="3">
        <v>7150</v>
      </c>
      <c r="E584" s="3">
        <v>7150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f>SUM(E584:O584)</f>
        <v>0</v>
      </c>
      <c r="Q584" s="2" t="s">
        <v>989</v>
      </c>
      <c r="R584" s="2" t="s">
        <v>1653</v>
      </c>
      <c r="S584" s="4">
        <f>P584/D584</f>
        <v>0</v>
      </c>
      <c r="T584" s="2" t="s">
        <v>1288</v>
      </c>
      <c r="U584" s="2" t="s">
        <v>227</v>
      </c>
      <c r="V584" s="2" t="s">
        <v>1018</v>
      </c>
      <c r="W584" s="2" t="s">
        <v>309</v>
      </c>
      <c r="X584" s="2">
        <f>P584&gt;D584</f>
        <v>0</v>
      </c>
    </row>
    <row r="585" spans="1:24">
      <c r="A585" s="2" t="s">
        <v>1316</v>
      </c>
      <c r="B585" s="2">
        <v>594</v>
      </c>
      <c r="C585" s="2" t="s">
        <v>1318</v>
      </c>
      <c r="D585" s="3">
        <v>38500</v>
      </c>
      <c r="E585" s="3">
        <v>38500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f>SUM(E585:O585)</f>
        <v>0</v>
      </c>
      <c r="Q585" s="2" t="s">
        <v>1589</v>
      </c>
      <c r="R585" s="2" t="s">
        <v>1674</v>
      </c>
      <c r="S585" s="4">
        <f>P585/D585</f>
        <v>0</v>
      </c>
      <c r="T585" s="2" t="s">
        <v>1288</v>
      </c>
      <c r="U585" s="2" t="s">
        <v>227</v>
      </c>
      <c r="V585" s="2" t="s">
        <v>1018</v>
      </c>
      <c r="W585" s="2" t="s">
        <v>309</v>
      </c>
      <c r="X585" s="2">
        <f>P585&gt;D585</f>
        <v>0</v>
      </c>
    </row>
    <row r="586" spans="1:24">
      <c r="A586" s="2" t="s">
        <v>1316</v>
      </c>
      <c r="B586" s="2">
        <v>595</v>
      </c>
      <c r="C586" s="2" t="s">
        <v>1319</v>
      </c>
      <c r="D586" s="3">
        <v>11000</v>
      </c>
      <c r="E586" s="3">
        <v>8250</v>
      </c>
      <c r="F586" s="3">
        <v>850.78125</v>
      </c>
      <c r="G586" s="3">
        <v>146.09375</v>
      </c>
      <c r="H586" s="3">
        <v>0</v>
      </c>
      <c r="I586" s="3">
        <v>0</v>
      </c>
      <c r="J586" s="3">
        <v>1753.125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f>SUM(E586:O586)</f>
        <v>0</v>
      </c>
      <c r="Q586" s="2" t="s">
        <v>1589</v>
      </c>
      <c r="R586" s="2" t="s">
        <v>1674</v>
      </c>
      <c r="S586" s="4">
        <f>P586/D586</f>
        <v>0</v>
      </c>
      <c r="T586" s="2" t="s">
        <v>1288</v>
      </c>
      <c r="U586" s="2" t="s">
        <v>227</v>
      </c>
      <c r="V586" s="2" t="s">
        <v>1018</v>
      </c>
      <c r="W586" s="2" t="s">
        <v>309</v>
      </c>
      <c r="X586" s="2">
        <f>P586&gt;D586</f>
        <v>0</v>
      </c>
    </row>
    <row r="587" spans="1:24">
      <c r="A587" s="2" t="s">
        <v>1316</v>
      </c>
      <c r="B587" s="2">
        <v>596</v>
      </c>
      <c r="C587" s="2" t="s">
        <v>1320</v>
      </c>
      <c r="D587" s="3">
        <v>7700</v>
      </c>
      <c r="E587" s="3">
        <v>3850</v>
      </c>
      <c r="F587" s="3">
        <v>595.546875</v>
      </c>
      <c r="G587" s="3">
        <v>102.265625</v>
      </c>
      <c r="H587" s="3">
        <v>0</v>
      </c>
      <c r="I587" s="3">
        <v>0</v>
      </c>
      <c r="J587" s="3">
        <v>3152.1875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f>SUM(E587:O587)</f>
        <v>0</v>
      </c>
      <c r="Q587" s="2" t="s">
        <v>1589</v>
      </c>
      <c r="R587" s="2" t="s">
        <v>1674</v>
      </c>
      <c r="S587" s="4">
        <f>P587/D587</f>
        <v>0</v>
      </c>
      <c r="T587" s="2" t="s">
        <v>1288</v>
      </c>
      <c r="U587" s="2" t="s">
        <v>227</v>
      </c>
      <c r="V587" s="2" t="s">
        <v>1018</v>
      </c>
      <c r="W587" s="2" t="s">
        <v>309</v>
      </c>
      <c r="X587" s="2">
        <f>P587&gt;D587</f>
        <v>0</v>
      </c>
    </row>
    <row r="588" spans="1:24">
      <c r="A588" s="2" t="s">
        <v>1678</v>
      </c>
      <c r="B588" s="2">
        <v>597</v>
      </c>
      <c r="C588" s="2" t="s">
        <v>1323</v>
      </c>
      <c r="D588" s="3">
        <v>6600</v>
      </c>
      <c r="E588" s="3">
        <v>0</v>
      </c>
      <c r="F588" s="3">
        <v>510.46875</v>
      </c>
      <c r="G588" s="3">
        <v>87.65625</v>
      </c>
      <c r="H588" s="3">
        <v>0</v>
      </c>
      <c r="I588" s="3">
        <v>0</v>
      </c>
      <c r="J588" s="3">
        <v>6001.875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f>SUM(E588:O588)</f>
        <v>0</v>
      </c>
      <c r="Q588" s="2" t="s">
        <v>1589</v>
      </c>
      <c r="R588" s="2" t="s">
        <v>1674</v>
      </c>
      <c r="S588" s="4">
        <f>P588/D588</f>
        <v>0</v>
      </c>
      <c r="T588" s="2" t="s">
        <v>1288</v>
      </c>
      <c r="U588" s="2" t="s">
        <v>227</v>
      </c>
      <c r="V588" s="2" t="s">
        <v>1018</v>
      </c>
      <c r="W588" s="2" t="s">
        <v>309</v>
      </c>
      <c r="X588" s="2">
        <f>P588&gt;D588</f>
        <v>0</v>
      </c>
    </row>
    <row r="589" spans="1:24">
      <c r="A589" s="2" t="s">
        <v>1324</v>
      </c>
      <c r="B589" s="2">
        <v>598</v>
      </c>
      <c r="C589" s="2" t="s">
        <v>1325</v>
      </c>
      <c r="D589" s="3">
        <v>9900</v>
      </c>
      <c r="E589" s="3">
        <v>0</v>
      </c>
      <c r="F589" s="3">
        <v>7920</v>
      </c>
      <c r="G589" s="3">
        <v>1980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f>SUM(E589:O589)</f>
        <v>0</v>
      </c>
      <c r="Q589" s="2" t="s">
        <v>1589</v>
      </c>
      <c r="R589" s="2" t="s">
        <v>1674</v>
      </c>
      <c r="S589" s="4">
        <f>P589/D589</f>
        <v>0</v>
      </c>
      <c r="T589" s="2" t="s">
        <v>1288</v>
      </c>
      <c r="U589" s="2" t="s">
        <v>227</v>
      </c>
      <c r="V589" s="2" t="s">
        <v>1018</v>
      </c>
      <c r="W589" s="2" t="s">
        <v>309</v>
      </c>
      <c r="X589" s="2">
        <f>P589&gt;D589</f>
        <v>0</v>
      </c>
    </row>
    <row r="590" spans="1:24">
      <c r="A590" s="2" t="s">
        <v>1324</v>
      </c>
      <c r="B590" s="2">
        <v>599</v>
      </c>
      <c r="C590" s="2" t="s">
        <v>1326</v>
      </c>
      <c r="D590" s="3">
        <v>17600</v>
      </c>
      <c r="E590" s="3">
        <v>2640</v>
      </c>
      <c r="F590" s="3">
        <v>14080</v>
      </c>
      <c r="G590" s="3">
        <v>880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f>SUM(E590:O590)</f>
        <v>0</v>
      </c>
      <c r="Q590" s="2" t="s">
        <v>1589</v>
      </c>
      <c r="R590" s="2" t="s">
        <v>1674</v>
      </c>
      <c r="S590" s="4">
        <f>P590/D590</f>
        <v>0</v>
      </c>
      <c r="T590" s="2" t="s">
        <v>1288</v>
      </c>
      <c r="U590" s="2" t="s">
        <v>227</v>
      </c>
      <c r="V590" s="2" t="s">
        <v>1018</v>
      </c>
      <c r="W590" s="2" t="s">
        <v>309</v>
      </c>
      <c r="X590" s="2">
        <f>P590&gt;D590</f>
        <v>0</v>
      </c>
    </row>
    <row r="591" spans="1:24">
      <c r="A591" s="2" t="s">
        <v>1324</v>
      </c>
      <c r="B591" s="2">
        <v>600</v>
      </c>
      <c r="C591" s="2" t="s">
        <v>1327</v>
      </c>
      <c r="D591" s="3">
        <v>9900</v>
      </c>
      <c r="E591" s="3">
        <v>1486</v>
      </c>
      <c r="F591" s="3">
        <v>7920</v>
      </c>
      <c r="G591" s="3">
        <v>494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f>SUM(E591:O591)</f>
        <v>0</v>
      </c>
      <c r="Q591" s="2" t="s">
        <v>1589</v>
      </c>
      <c r="R591" s="2" t="s">
        <v>1674</v>
      </c>
      <c r="S591" s="4">
        <f>P591/D591</f>
        <v>0</v>
      </c>
      <c r="T591" s="2" t="s">
        <v>1288</v>
      </c>
      <c r="U591" s="2" t="s">
        <v>227</v>
      </c>
      <c r="V591" s="2" t="s">
        <v>1018</v>
      </c>
      <c r="W591" s="2" t="s">
        <v>309</v>
      </c>
      <c r="X591" s="2">
        <f>P591&gt;D591</f>
        <v>0</v>
      </c>
    </row>
    <row r="592" spans="1:24">
      <c r="A592" s="2" t="s">
        <v>1681</v>
      </c>
      <c r="B592" s="2">
        <v>601</v>
      </c>
      <c r="C592" s="2" t="s">
        <v>1329</v>
      </c>
      <c r="D592" s="3">
        <v>13688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4562.666666666667</v>
      </c>
      <c r="K592" s="3">
        <v>4562.666666666667</v>
      </c>
      <c r="L592" s="3">
        <v>4562.666666666667</v>
      </c>
      <c r="M592" s="3">
        <v>0</v>
      </c>
      <c r="N592" s="3">
        <v>0</v>
      </c>
      <c r="O592" s="3">
        <v>0</v>
      </c>
      <c r="P592" s="3">
        <f>SUM(E592:O592)</f>
        <v>0</v>
      </c>
      <c r="Q592" s="2" t="s">
        <v>1589</v>
      </c>
      <c r="R592" s="2" t="s">
        <v>1682</v>
      </c>
      <c r="S592" s="4">
        <f>P592/D592</f>
        <v>0</v>
      </c>
      <c r="T592" s="2" t="s">
        <v>1107</v>
      </c>
      <c r="U592" s="2" t="s">
        <v>227</v>
      </c>
      <c r="V592" s="2" t="s">
        <v>1018</v>
      </c>
      <c r="W592" s="2" t="s">
        <v>309</v>
      </c>
      <c r="X592" s="2">
        <f>P592&gt;D592</f>
        <v>0</v>
      </c>
    </row>
    <row r="593" spans="1:24">
      <c r="A593" s="2" t="s">
        <v>1681</v>
      </c>
      <c r="B593" s="2">
        <v>602</v>
      </c>
      <c r="C593" s="2" t="s">
        <v>1331</v>
      </c>
      <c r="D593" s="3">
        <v>191625</v>
      </c>
      <c r="E593" s="3">
        <v>172462.5</v>
      </c>
      <c r="F593" s="3">
        <v>0</v>
      </c>
      <c r="G593" s="3">
        <v>0</v>
      </c>
      <c r="H593" s="3">
        <v>0</v>
      </c>
      <c r="I593" s="3">
        <v>0</v>
      </c>
      <c r="J593" s="3">
        <v>6387.5</v>
      </c>
      <c r="K593" s="3">
        <v>6387.5</v>
      </c>
      <c r="L593" s="3">
        <v>6387.5</v>
      </c>
      <c r="M593" s="3">
        <v>0</v>
      </c>
      <c r="N593" s="3">
        <v>0</v>
      </c>
      <c r="O593" s="3">
        <v>0</v>
      </c>
      <c r="P593" s="3">
        <f>SUM(E593:O593)</f>
        <v>0</v>
      </c>
      <c r="Q593" s="2" t="s">
        <v>1589</v>
      </c>
      <c r="R593" s="2" t="s">
        <v>1682</v>
      </c>
      <c r="S593" s="4">
        <f>P593/D593</f>
        <v>0</v>
      </c>
      <c r="T593" s="2" t="s">
        <v>1107</v>
      </c>
      <c r="U593" s="2" t="s">
        <v>227</v>
      </c>
      <c r="V593" s="2" t="s">
        <v>1018</v>
      </c>
      <c r="W593" s="2" t="s">
        <v>309</v>
      </c>
      <c r="X593" s="2">
        <f>P593&gt;D593</f>
        <v>0</v>
      </c>
    </row>
    <row r="594" spans="1:24">
      <c r="A594" s="2" t="s">
        <v>1681</v>
      </c>
      <c r="B594" s="2">
        <v>603</v>
      </c>
      <c r="C594" s="2" t="s">
        <v>1332</v>
      </c>
      <c r="D594" s="3">
        <v>13688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4562.666666666667</v>
      </c>
      <c r="K594" s="3">
        <v>4562.666666666667</v>
      </c>
      <c r="L594" s="3">
        <v>4562.666666666667</v>
      </c>
      <c r="M594" s="3">
        <v>0</v>
      </c>
      <c r="N594" s="3">
        <v>0</v>
      </c>
      <c r="O594" s="3">
        <v>0</v>
      </c>
      <c r="P594" s="3">
        <f>SUM(E594:O594)</f>
        <v>0</v>
      </c>
      <c r="Q594" s="2" t="s">
        <v>1589</v>
      </c>
      <c r="R594" s="2" t="s">
        <v>1682</v>
      </c>
      <c r="S594" s="4">
        <f>P594/D594</f>
        <v>0</v>
      </c>
      <c r="T594" s="2" t="s">
        <v>1107</v>
      </c>
      <c r="U594" s="2" t="s">
        <v>227</v>
      </c>
      <c r="V594" s="2" t="s">
        <v>1018</v>
      </c>
      <c r="W594" s="2" t="s">
        <v>309</v>
      </c>
      <c r="X594" s="2">
        <f>P594&gt;D594</f>
        <v>0</v>
      </c>
    </row>
    <row r="595" spans="1:24">
      <c r="A595" s="2" t="s">
        <v>1667</v>
      </c>
      <c r="B595" s="2">
        <v>604</v>
      </c>
      <c r="C595" s="2" t="s">
        <v>1299</v>
      </c>
      <c r="D595" s="3">
        <v>17600</v>
      </c>
      <c r="E595" s="3">
        <v>17600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f>SUM(E595:O595)</f>
        <v>0</v>
      </c>
      <c r="Q595" s="2" t="s">
        <v>989</v>
      </c>
      <c r="R595" s="2" t="s">
        <v>1653</v>
      </c>
      <c r="S595" s="4">
        <f>P595/D595</f>
        <v>0</v>
      </c>
      <c r="T595" s="2" t="s">
        <v>1288</v>
      </c>
      <c r="U595" s="2" t="s">
        <v>227</v>
      </c>
      <c r="V595" s="2" t="s">
        <v>1018</v>
      </c>
      <c r="W595" s="2" t="s">
        <v>309</v>
      </c>
      <c r="X595" s="2">
        <f>P595&gt;D595</f>
        <v>0</v>
      </c>
    </row>
    <row r="596" spans="1:24">
      <c r="A596" s="2" t="s">
        <v>1681</v>
      </c>
      <c r="B596" s="2">
        <v>605</v>
      </c>
      <c r="C596" s="2" t="s">
        <v>1333</v>
      </c>
      <c r="D596" s="3">
        <v>13688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4562.666666666667</v>
      </c>
      <c r="K596" s="3">
        <v>4562.666666666667</v>
      </c>
      <c r="L596" s="3">
        <v>4562.666666666667</v>
      </c>
      <c r="M596" s="3">
        <v>0</v>
      </c>
      <c r="N596" s="3">
        <v>0</v>
      </c>
      <c r="O596" s="3">
        <v>0</v>
      </c>
      <c r="P596" s="3">
        <f>SUM(E596:O596)</f>
        <v>0</v>
      </c>
      <c r="Q596" s="2" t="s">
        <v>1589</v>
      </c>
      <c r="R596" s="2" t="s">
        <v>1682</v>
      </c>
      <c r="S596" s="4">
        <f>P596/D596</f>
        <v>0</v>
      </c>
      <c r="T596" s="2" t="s">
        <v>1107</v>
      </c>
      <c r="U596" s="2" t="s">
        <v>227</v>
      </c>
      <c r="V596" s="2" t="s">
        <v>1018</v>
      </c>
      <c r="W596" s="2" t="s">
        <v>309</v>
      </c>
      <c r="X596" s="2">
        <f>P596&gt;D596</f>
        <v>0</v>
      </c>
    </row>
    <row r="597" spans="1:24">
      <c r="A597" s="2" t="s">
        <v>1683</v>
      </c>
      <c r="B597" s="2">
        <v>606</v>
      </c>
      <c r="C597" s="2" t="s">
        <v>1684</v>
      </c>
      <c r="D597" s="3">
        <v>27375</v>
      </c>
      <c r="E597" s="3">
        <v>13687.5</v>
      </c>
      <c r="F597" s="3">
        <v>0</v>
      </c>
      <c r="G597" s="3">
        <v>0</v>
      </c>
      <c r="H597" s="3">
        <v>0</v>
      </c>
      <c r="I597" s="3">
        <v>0</v>
      </c>
      <c r="J597" s="3">
        <v>4562.5</v>
      </c>
      <c r="K597" s="3">
        <v>4562.5</v>
      </c>
      <c r="L597" s="3">
        <v>4562.5</v>
      </c>
      <c r="M597" s="3">
        <v>0</v>
      </c>
      <c r="N597" s="3">
        <v>0</v>
      </c>
      <c r="O597" s="3">
        <v>0</v>
      </c>
      <c r="P597" s="3">
        <f>SUM(E597:O597)</f>
        <v>0</v>
      </c>
      <c r="Q597" s="2" t="s">
        <v>1589</v>
      </c>
      <c r="R597" s="2" t="s">
        <v>1682</v>
      </c>
      <c r="S597" s="4">
        <f>P597/D597</f>
        <v>0</v>
      </c>
      <c r="T597" s="2" t="s">
        <v>1107</v>
      </c>
      <c r="U597" s="2" t="s">
        <v>227</v>
      </c>
      <c r="V597" s="2" t="s">
        <v>1018</v>
      </c>
      <c r="W597" s="2" t="s">
        <v>309</v>
      </c>
      <c r="X597" s="2">
        <f>P597&gt;D597</f>
        <v>0</v>
      </c>
    </row>
    <row r="598" spans="1:24">
      <c r="A598" s="2" t="s">
        <v>1685</v>
      </c>
      <c r="B598" s="2">
        <v>607</v>
      </c>
      <c r="C598" s="2" t="s">
        <v>1335</v>
      </c>
      <c r="D598" s="3">
        <v>200000</v>
      </c>
      <c r="E598" s="3">
        <v>0</v>
      </c>
      <c r="F598" s="3">
        <v>28571.42857142857</v>
      </c>
      <c r="G598" s="3">
        <v>28571.42857142857</v>
      </c>
      <c r="H598" s="3">
        <v>28571.42857142857</v>
      </c>
      <c r="I598" s="3">
        <v>38095.2380952381</v>
      </c>
      <c r="J598" s="3">
        <v>38095.2380952381</v>
      </c>
      <c r="K598" s="3">
        <v>38095.2380952381</v>
      </c>
      <c r="L598" s="3">
        <v>0</v>
      </c>
      <c r="M598" s="3">
        <v>0</v>
      </c>
      <c r="N598" s="3">
        <v>0</v>
      </c>
      <c r="O598" s="3">
        <v>0</v>
      </c>
      <c r="P598" s="3">
        <f>SUM(E598:O598)</f>
        <v>0</v>
      </c>
      <c r="Q598" s="2" t="s">
        <v>1589</v>
      </c>
      <c r="R598" s="2" t="s">
        <v>1682</v>
      </c>
      <c r="S598" s="4">
        <f>P598/D598</f>
        <v>0</v>
      </c>
      <c r="T598" s="2" t="s">
        <v>1107</v>
      </c>
      <c r="U598" s="2" t="s">
        <v>227</v>
      </c>
      <c r="V598" s="2" t="s">
        <v>1018</v>
      </c>
      <c r="W598" s="2" t="s">
        <v>309</v>
      </c>
      <c r="X598" s="2">
        <f>P598&gt;D598</f>
        <v>0</v>
      </c>
    </row>
    <row r="599" spans="1:24">
      <c r="A599" s="2" t="s">
        <v>1686</v>
      </c>
      <c r="B599" s="2">
        <v>608</v>
      </c>
      <c r="C599" s="2" t="s">
        <v>1337</v>
      </c>
      <c r="D599" s="3">
        <v>591300</v>
      </c>
      <c r="E599" s="3">
        <v>295650</v>
      </c>
      <c r="F599" s="3">
        <v>0</v>
      </c>
      <c r="G599" s="3">
        <v>0</v>
      </c>
      <c r="H599" s="3">
        <v>147825</v>
      </c>
      <c r="I599" s="3">
        <v>49275</v>
      </c>
      <c r="J599" s="3">
        <v>49275</v>
      </c>
      <c r="K599" s="3">
        <v>49275</v>
      </c>
      <c r="L599" s="3">
        <v>0</v>
      </c>
      <c r="M599" s="3">
        <v>0</v>
      </c>
      <c r="N599" s="3">
        <v>0</v>
      </c>
      <c r="O599" s="3">
        <v>0</v>
      </c>
      <c r="P599" s="3">
        <f>SUM(E599:O599)</f>
        <v>0</v>
      </c>
      <c r="Q599" s="2" t="s">
        <v>1589</v>
      </c>
      <c r="R599" s="2" t="s">
        <v>1682</v>
      </c>
      <c r="S599" s="4">
        <f>P599/D599</f>
        <v>0</v>
      </c>
      <c r="T599" s="2" t="s">
        <v>1107</v>
      </c>
      <c r="U599" s="2" t="s">
        <v>227</v>
      </c>
      <c r="V599" s="2" t="s">
        <v>1018</v>
      </c>
      <c r="W599" s="2" t="s">
        <v>309</v>
      </c>
      <c r="X599" s="2">
        <f>P599&gt;D599</f>
        <v>0</v>
      </c>
    </row>
    <row r="600" spans="1:24">
      <c r="A600" s="2" t="s">
        <v>1687</v>
      </c>
      <c r="B600" s="2">
        <v>609</v>
      </c>
      <c r="C600" s="2" t="s">
        <v>1340</v>
      </c>
      <c r="D600" s="3">
        <v>246375</v>
      </c>
      <c r="E600" s="3">
        <v>184781.25</v>
      </c>
      <c r="F600" s="3">
        <v>0</v>
      </c>
      <c r="G600" s="3">
        <v>0</v>
      </c>
      <c r="H600" s="3">
        <v>0</v>
      </c>
      <c r="I600" s="3">
        <v>0</v>
      </c>
      <c r="J600" s="3">
        <v>20531.25</v>
      </c>
      <c r="K600" s="3">
        <v>20531.25</v>
      </c>
      <c r="L600" s="3">
        <v>20531.25</v>
      </c>
      <c r="M600" s="3">
        <v>0</v>
      </c>
      <c r="N600" s="3">
        <v>0</v>
      </c>
      <c r="O600" s="3">
        <v>0</v>
      </c>
      <c r="P600" s="3">
        <f>SUM(E600:O600)</f>
        <v>0</v>
      </c>
      <c r="Q600" s="2" t="s">
        <v>1589</v>
      </c>
      <c r="R600" s="2" t="s">
        <v>1682</v>
      </c>
      <c r="S600" s="4">
        <f>P600/D600</f>
        <v>0</v>
      </c>
      <c r="T600" s="2" t="s">
        <v>1107</v>
      </c>
      <c r="U600" s="2" t="s">
        <v>227</v>
      </c>
      <c r="V600" s="2" t="s">
        <v>1018</v>
      </c>
      <c r="W600" s="2" t="s">
        <v>309</v>
      </c>
      <c r="X600" s="2">
        <f>P600&gt;D600</f>
        <v>0</v>
      </c>
    </row>
    <row r="601" spans="1:24">
      <c r="A601" s="2" t="s">
        <v>1688</v>
      </c>
      <c r="B601" s="2">
        <v>610</v>
      </c>
      <c r="C601" s="2" t="s">
        <v>1344</v>
      </c>
      <c r="D601" s="3">
        <v>591300</v>
      </c>
      <c r="E601" s="3">
        <v>561735</v>
      </c>
      <c r="F601" s="3">
        <v>0</v>
      </c>
      <c r="G601" s="3">
        <v>0</v>
      </c>
      <c r="H601" s="3">
        <v>0</v>
      </c>
      <c r="I601" s="3">
        <v>0</v>
      </c>
      <c r="J601" s="3">
        <v>9855</v>
      </c>
      <c r="K601" s="3">
        <v>9855</v>
      </c>
      <c r="L601" s="3">
        <v>9855</v>
      </c>
      <c r="M601" s="3">
        <v>0</v>
      </c>
      <c r="N601" s="3">
        <v>0</v>
      </c>
      <c r="O601" s="3">
        <v>0</v>
      </c>
      <c r="P601" s="3">
        <f>SUM(E601:O601)</f>
        <v>0</v>
      </c>
      <c r="Q601" s="2" t="s">
        <v>1589</v>
      </c>
      <c r="R601" s="2" t="s">
        <v>1682</v>
      </c>
      <c r="S601" s="4">
        <f>P601/D601</f>
        <v>0</v>
      </c>
      <c r="T601" s="2" t="s">
        <v>1107</v>
      </c>
      <c r="U601" s="2" t="s">
        <v>227</v>
      </c>
      <c r="V601" s="2" t="s">
        <v>1018</v>
      </c>
      <c r="W601" s="2" t="s">
        <v>309</v>
      </c>
      <c r="X601" s="2">
        <f>P601&gt;D601</f>
        <v>0</v>
      </c>
    </row>
    <row r="602" spans="1:24">
      <c r="A602" s="2" t="s">
        <v>1689</v>
      </c>
      <c r="B602" s="2">
        <v>611</v>
      </c>
      <c r="C602" s="2" t="s">
        <v>1690</v>
      </c>
      <c r="D602" s="3">
        <v>54750</v>
      </c>
      <c r="E602" s="3">
        <v>49275</v>
      </c>
      <c r="F602" s="3">
        <v>2737.5</v>
      </c>
      <c r="G602" s="3">
        <v>2737.5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f>SUM(E602:O602)</f>
        <v>0</v>
      </c>
      <c r="Q602" s="2" t="s">
        <v>1589</v>
      </c>
      <c r="R602" s="2" t="s">
        <v>1682</v>
      </c>
      <c r="S602" s="4">
        <f>P602/D602</f>
        <v>0</v>
      </c>
      <c r="T602" s="2" t="s">
        <v>1107</v>
      </c>
      <c r="U602" s="2" t="s">
        <v>227</v>
      </c>
      <c r="V602" s="2" t="s">
        <v>1018</v>
      </c>
      <c r="W602" s="2" t="s">
        <v>309</v>
      </c>
      <c r="X602" s="2">
        <f>P602&gt;D602</f>
        <v>0</v>
      </c>
    </row>
    <row r="603" spans="1:24">
      <c r="A603" s="2" t="s">
        <v>1647</v>
      </c>
      <c r="B603" s="2">
        <v>612</v>
      </c>
      <c r="C603" s="2" t="s">
        <v>1345</v>
      </c>
      <c r="D603" s="3">
        <v>5250</v>
      </c>
      <c r="E603" s="3">
        <v>0</v>
      </c>
      <c r="F603" s="3">
        <v>4593.75</v>
      </c>
      <c r="G603" s="3">
        <v>0</v>
      </c>
      <c r="H603" s="3">
        <v>0</v>
      </c>
      <c r="I603" s="3">
        <v>0</v>
      </c>
      <c r="J603" s="3">
        <v>218.75</v>
      </c>
      <c r="K603" s="3">
        <v>218.75</v>
      </c>
      <c r="L603" s="3">
        <v>218.75</v>
      </c>
      <c r="M603" s="3">
        <v>0</v>
      </c>
      <c r="N603" s="3">
        <v>0</v>
      </c>
      <c r="O603" s="3">
        <v>0</v>
      </c>
      <c r="P603" s="3">
        <f>SUM(E603:O603)</f>
        <v>0</v>
      </c>
      <c r="Q603" s="2" t="s">
        <v>1589</v>
      </c>
      <c r="R603" s="2" t="s">
        <v>1682</v>
      </c>
      <c r="S603" s="4">
        <f>P603/D603</f>
        <v>0</v>
      </c>
      <c r="T603" s="2" t="s">
        <v>1107</v>
      </c>
      <c r="U603" s="2" t="s">
        <v>227</v>
      </c>
      <c r="V603" s="2" t="s">
        <v>1018</v>
      </c>
      <c r="W603" s="2" t="s">
        <v>309</v>
      </c>
      <c r="X603" s="2">
        <f>P603&gt;D603</f>
        <v>0</v>
      </c>
    </row>
    <row r="604" spans="1:24">
      <c r="A604" s="2" t="s">
        <v>1691</v>
      </c>
      <c r="B604" s="2">
        <v>613</v>
      </c>
      <c r="C604" s="2" t="s">
        <v>1346</v>
      </c>
      <c r="D604" s="3">
        <v>21000</v>
      </c>
      <c r="E604" s="3">
        <v>21000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f>SUM(E604:O604)</f>
        <v>0</v>
      </c>
      <c r="Q604" s="2" t="s">
        <v>1589</v>
      </c>
      <c r="R604" s="2" t="s">
        <v>1682</v>
      </c>
      <c r="S604" s="4">
        <f>P604/D604</f>
        <v>0</v>
      </c>
      <c r="T604" s="2" t="s">
        <v>1107</v>
      </c>
      <c r="U604" s="2" t="s">
        <v>227</v>
      </c>
      <c r="V604" s="2" t="s">
        <v>1018</v>
      </c>
      <c r="W604" s="2" t="s">
        <v>309</v>
      </c>
      <c r="X604" s="2">
        <f>P604&gt;D604</f>
        <v>0</v>
      </c>
    </row>
    <row r="605" spans="1:24">
      <c r="A605" s="2" t="s">
        <v>1692</v>
      </c>
      <c r="B605" s="2">
        <v>614</v>
      </c>
      <c r="C605" s="2" t="s">
        <v>1356</v>
      </c>
      <c r="D605" s="3">
        <v>25200</v>
      </c>
      <c r="E605" s="3">
        <v>12600</v>
      </c>
      <c r="F605" s="3">
        <v>11025</v>
      </c>
      <c r="G605" s="3">
        <v>0</v>
      </c>
      <c r="H605" s="3">
        <v>0</v>
      </c>
      <c r="I605" s="3">
        <v>0</v>
      </c>
      <c r="J605" s="3">
        <v>525</v>
      </c>
      <c r="K605" s="3">
        <v>525</v>
      </c>
      <c r="L605" s="3">
        <v>525</v>
      </c>
      <c r="M605" s="3">
        <v>0</v>
      </c>
      <c r="N605" s="3">
        <v>0</v>
      </c>
      <c r="O605" s="3">
        <v>0</v>
      </c>
      <c r="P605" s="3">
        <f>SUM(E605:O605)</f>
        <v>0</v>
      </c>
      <c r="Q605" s="2" t="s">
        <v>1589</v>
      </c>
      <c r="R605" s="2" t="s">
        <v>1682</v>
      </c>
      <c r="S605" s="4">
        <f>P605/D605</f>
        <v>0</v>
      </c>
      <c r="T605" s="2" t="s">
        <v>1107</v>
      </c>
      <c r="U605" s="2" t="s">
        <v>227</v>
      </c>
      <c r="V605" s="2" t="s">
        <v>1018</v>
      </c>
      <c r="W605" s="2" t="s">
        <v>309</v>
      </c>
      <c r="X605" s="2">
        <f>P605&gt;D605</f>
        <v>0</v>
      </c>
    </row>
    <row r="606" spans="1:24">
      <c r="A606" s="2" t="s">
        <v>1693</v>
      </c>
      <c r="B606" s="2">
        <v>615</v>
      </c>
      <c r="C606" s="2" t="s">
        <v>1302</v>
      </c>
      <c r="D606" s="3">
        <v>1760</v>
      </c>
      <c r="E606" s="3">
        <v>1760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f>SUM(E606:O606)</f>
        <v>0</v>
      </c>
      <c r="Q606" s="2" t="s">
        <v>989</v>
      </c>
      <c r="R606" s="2" t="s">
        <v>1653</v>
      </c>
      <c r="S606" s="4">
        <f>P606/D606</f>
        <v>0</v>
      </c>
      <c r="T606" s="2" t="s">
        <v>1288</v>
      </c>
      <c r="U606" s="2" t="s">
        <v>227</v>
      </c>
      <c r="V606" s="2" t="s">
        <v>1018</v>
      </c>
      <c r="W606" s="2" t="s">
        <v>309</v>
      </c>
      <c r="X606" s="2">
        <f>P606&gt;D606</f>
        <v>0</v>
      </c>
    </row>
    <row r="607" spans="1:24">
      <c r="A607" s="2" t="s">
        <v>1694</v>
      </c>
      <c r="B607" s="2">
        <v>616</v>
      </c>
      <c r="C607" s="2" t="s">
        <v>1695</v>
      </c>
      <c r="D607" s="3">
        <v>39420</v>
      </c>
      <c r="E607" s="3">
        <v>0</v>
      </c>
      <c r="F607" s="3">
        <v>33788.57142857143</v>
      </c>
      <c r="G607" s="3">
        <v>0</v>
      </c>
      <c r="H607" s="3">
        <v>0</v>
      </c>
      <c r="I607" s="3">
        <v>0</v>
      </c>
      <c r="J607" s="3">
        <v>1877.142857142858</v>
      </c>
      <c r="K607" s="3">
        <v>1877.142857142858</v>
      </c>
      <c r="L607" s="3">
        <v>1877.142857142858</v>
      </c>
      <c r="M607" s="3">
        <v>0</v>
      </c>
      <c r="N607" s="3">
        <v>0</v>
      </c>
      <c r="O607" s="3">
        <v>0</v>
      </c>
      <c r="P607" s="3">
        <f>SUM(E607:O607)</f>
        <v>0</v>
      </c>
      <c r="Q607" s="2" t="s">
        <v>1589</v>
      </c>
      <c r="R607" s="2" t="s">
        <v>1682</v>
      </c>
      <c r="S607" s="4">
        <f>P607/D607</f>
        <v>0</v>
      </c>
      <c r="T607" s="2" t="s">
        <v>1107</v>
      </c>
      <c r="U607" s="2" t="s">
        <v>227</v>
      </c>
      <c r="V607" s="2" t="s">
        <v>1018</v>
      </c>
      <c r="W607" s="2" t="s">
        <v>309</v>
      </c>
      <c r="X607" s="2">
        <f>P607&gt;D607</f>
        <v>0</v>
      </c>
    </row>
    <row r="608" spans="1:24">
      <c r="A608" s="2" t="s">
        <v>1696</v>
      </c>
      <c r="B608" s="2">
        <v>617</v>
      </c>
      <c r="C608" s="2" t="s">
        <v>1361</v>
      </c>
      <c r="D608" s="3">
        <v>5475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1825</v>
      </c>
      <c r="K608" s="3">
        <v>1825</v>
      </c>
      <c r="L608" s="3">
        <v>1825</v>
      </c>
      <c r="M608" s="3">
        <v>0</v>
      </c>
      <c r="N608" s="3">
        <v>0</v>
      </c>
      <c r="O608" s="3">
        <v>0</v>
      </c>
      <c r="P608" s="3">
        <f>SUM(E608:O608)</f>
        <v>0</v>
      </c>
      <c r="Q608" s="2" t="s">
        <v>1589</v>
      </c>
      <c r="R608" s="2" t="s">
        <v>1682</v>
      </c>
      <c r="S608" s="4">
        <f>P608/D608</f>
        <v>0</v>
      </c>
      <c r="T608" s="2" t="s">
        <v>1107</v>
      </c>
      <c r="U608" s="2" t="s">
        <v>227</v>
      </c>
      <c r="V608" s="2" t="s">
        <v>1018</v>
      </c>
      <c r="W608" s="2" t="s">
        <v>309</v>
      </c>
      <c r="X608" s="2">
        <f>P608&gt;D608</f>
        <v>0</v>
      </c>
    </row>
    <row r="609" spans="1:24">
      <c r="A609" s="2" t="s">
        <v>1697</v>
      </c>
      <c r="B609" s="2">
        <v>618</v>
      </c>
      <c r="C609" s="2" t="s">
        <v>1365</v>
      </c>
      <c r="D609" s="3">
        <v>65700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21900</v>
      </c>
      <c r="K609" s="3">
        <v>21900</v>
      </c>
      <c r="L609" s="3">
        <v>21900</v>
      </c>
      <c r="M609" s="3">
        <v>0</v>
      </c>
      <c r="N609" s="3">
        <v>0</v>
      </c>
      <c r="O609" s="3">
        <v>0</v>
      </c>
      <c r="P609" s="3">
        <f>SUM(E609:O609)</f>
        <v>0</v>
      </c>
      <c r="Q609" s="2" t="s">
        <v>1589</v>
      </c>
      <c r="R609" s="2" t="s">
        <v>1682</v>
      </c>
      <c r="S609" s="4">
        <f>P609/D609</f>
        <v>0</v>
      </c>
      <c r="T609" s="2" t="s">
        <v>1107</v>
      </c>
      <c r="U609" s="2" t="s">
        <v>227</v>
      </c>
      <c r="V609" s="2" t="s">
        <v>1018</v>
      </c>
      <c r="W609" s="2" t="s">
        <v>309</v>
      </c>
      <c r="X609" s="2">
        <f>P609&gt;D609</f>
        <v>0</v>
      </c>
    </row>
    <row r="610" spans="1:24">
      <c r="A610" s="2" t="s">
        <v>1698</v>
      </c>
      <c r="B610" s="2">
        <v>619</v>
      </c>
      <c r="C610" s="2" t="s">
        <v>977</v>
      </c>
      <c r="D610" s="3">
        <v>65700</v>
      </c>
      <c r="E610" s="3">
        <v>65700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f>SUM(E610:O610)</f>
        <v>0</v>
      </c>
      <c r="Q610" s="2" t="s">
        <v>1589</v>
      </c>
      <c r="R610" s="2" t="s">
        <v>1682</v>
      </c>
      <c r="S610" s="4">
        <f>P610/D610</f>
        <v>0</v>
      </c>
      <c r="T610" s="2" t="s">
        <v>1107</v>
      </c>
      <c r="U610" s="2" t="s">
        <v>227</v>
      </c>
      <c r="V610" s="2" t="s">
        <v>1018</v>
      </c>
      <c r="W610" s="2" t="s">
        <v>309</v>
      </c>
      <c r="X610" s="2">
        <f>P610&gt;D610</f>
        <v>0</v>
      </c>
    </row>
    <row r="611" spans="1:24">
      <c r="A611" s="2" t="s">
        <v>1699</v>
      </c>
      <c r="B611" s="2">
        <v>620</v>
      </c>
      <c r="C611" s="2" t="s">
        <v>1104</v>
      </c>
      <c r="D611" s="3">
        <v>10950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3650</v>
      </c>
      <c r="K611" s="3">
        <v>3650</v>
      </c>
      <c r="L611" s="3">
        <v>3650</v>
      </c>
      <c r="M611" s="3">
        <v>0</v>
      </c>
      <c r="N611" s="3">
        <v>0</v>
      </c>
      <c r="O611" s="3">
        <v>0</v>
      </c>
      <c r="P611" s="3">
        <f>SUM(E611:O611)</f>
        <v>0</v>
      </c>
      <c r="Q611" s="2" t="s">
        <v>1589</v>
      </c>
      <c r="R611" s="2" t="s">
        <v>1682</v>
      </c>
      <c r="S611" s="4">
        <f>P611/D611</f>
        <v>0</v>
      </c>
      <c r="T611" s="2" t="s">
        <v>1107</v>
      </c>
      <c r="U611" s="2" t="s">
        <v>227</v>
      </c>
      <c r="V611" s="2" t="s">
        <v>1018</v>
      </c>
      <c r="W611" s="2" t="s">
        <v>309</v>
      </c>
      <c r="X611" s="2">
        <f>P611&gt;D611</f>
        <v>0</v>
      </c>
    </row>
    <row r="612" spans="1:24">
      <c r="A612" s="2" t="s">
        <v>1700</v>
      </c>
      <c r="B612" s="2">
        <v>621</v>
      </c>
      <c r="C612" s="2" t="s">
        <v>1109</v>
      </c>
      <c r="D612" s="3">
        <v>30113</v>
      </c>
      <c r="E612" s="3">
        <v>0</v>
      </c>
      <c r="F612" s="3">
        <v>0</v>
      </c>
      <c r="G612" s="3">
        <v>0</v>
      </c>
      <c r="H612" s="3">
        <v>0</v>
      </c>
      <c r="I612" s="3">
        <v>24090.4</v>
      </c>
      <c r="J612" s="3">
        <v>2007.533333333333</v>
      </c>
      <c r="K612" s="3">
        <v>2007.533333333333</v>
      </c>
      <c r="L612" s="3">
        <v>2007.533333333333</v>
      </c>
      <c r="M612" s="3">
        <v>0</v>
      </c>
      <c r="N612" s="3">
        <v>0</v>
      </c>
      <c r="O612" s="3">
        <v>0</v>
      </c>
      <c r="P612" s="3">
        <f>SUM(E612:O612)</f>
        <v>0</v>
      </c>
      <c r="Q612" s="2" t="s">
        <v>1589</v>
      </c>
      <c r="R612" s="2" t="s">
        <v>1682</v>
      </c>
      <c r="S612" s="4">
        <f>P612/D612</f>
        <v>0</v>
      </c>
      <c r="T612" s="2" t="s">
        <v>1107</v>
      </c>
      <c r="U612" s="2" t="s">
        <v>227</v>
      </c>
      <c r="V612" s="2" t="s">
        <v>1018</v>
      </c>
      <c r="W612" s="2" t="s">
        <v>309</v>
      </c>
      <c r="X612" s="2">
        <f>P612&gt;D612</f>
        <v>0</v>
      </c>
    </row>
    <row r="613" spans="1:24">
      <c r="A613" s="2" t="s">
        <v>1701</v>
      </c>
      <c r="B613" s="2">
        <v>622</v>
      </c>
      <c r="C613" s="2" t="s">
        <v>1111</v>
      </c>
      <c r="D613" s="3">
        <v>361350</v>
      </c>
      <c r="E613" s="3">
        <v>325215</v>
      </c>
      <c r="F613" s="3">
        <v>0</v>
      </c>
      <c r="G613" s="3">
        <v>0</v>
      </c>
      <c r="H613" s="3">
        <v>0</v>
      </c>
      <c r="I613" s="3">
        <v>0</v>
      </c>
      <c r="J613" s="3">
        <v>12045</v>
      </c>
      <c r="K613" s="3">
        <v>12045</v>
      </c>
      <c r="L613" s="3">
        <v>12045</v>
      </c>
      <c r="M613" s="3">
        <v>0</v>
      </c>
      <c r="N613" s="3">
        <v>0</v>
      </c>
      <c r="O613" s="3">
        <v>0</v>
      </c>
      <c r="P613" s="3">
        <f>SUM(E613:O613)</f>
        <v>0</v>
      </c>
      <c r="Q613" s="2" t="s">
        <v>1589</v>
      </c>
      <c r="R613" s="2" t="s">
        <v>1682</v>
      </c>
      <c r="S613" s="4">
        <f>P613/D613</f>
        <v>0</v>
      </c>
      <c r="T613" s="2" t="s">
        <v>1107</v>
      </c>
      <c r="U613" s="2" t="s">
        <v>227</v>
      </c>
      <c r="V613" s="2" t="s">
        <v>1018</v>
      </c>
      <c r="W613" s="2" t="s">
        <v>309</v>
      </c>
      <c r="X613" s="2">
        <f>P613&gt;D613</f>
        <v>0</v>
      </c>
    </row>
    <row r="614" spans="1:24">
      <c r="A614" s="2" t="s">
        <v>1702</v>
      </c>
      <c r="B614" s="2">
        <v>623</v>
      </c>
      <c r="C614" s="2" t="s">
        <v>1112</v>
      </c>
      <c r="D614" s="3">
        <v>30113</v>
      </c>
      <c r="E614" s="3">
        <v>7528.25</v>
      </c>
      <c r="F614" s="3">
        <v>22584.75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f>SUM(E614:O614)</f>
        <v>0</v>
      </c>
      <c r="Q614" s="2" t="s">
        <v>1589</v>
      </c>
      <c r="R614" s="2" t="s">
        <v>1682</v>
      </c>
      <c r="S614" s="4">
        <f>P614/D614</f>
        <v>0</v>
      </c>
      <c r="T614" s="2" t="s">
        <v>1107</v>
      </c>
      <c r="U614" s="2" t="s">
        <v>227</v>
      </c>
      <c r="V614" s="2" t="s">
        <v>1018</v>
      </c>
      <c r="W614" s="2" t="s">
        <v>309</v>
      </c>
      <c r="X614" s="2">
        <f>P614&gt;D614</f>
        <v>0</v>
      </c>
    </row>
    <row r="615" spans="1:24">
      <c r="A615" s="2" t="s">
        <v>1703</v>
      </c>
      <c r="B615" s="2">
        <v>624</v>
      </c>
      <c r="C615" s="2" t="s">
        <v>1114</v>
      </c>
      <c r="D615" s="3">
        <v>30113</v>
      </c>
      <c r="E615" s="3">
        <v>0</v>
      </c>
      <c r="F615" s="3">
        <v>0</v>
      </c>
      <c r="G615" s="3">
        <v>0</v>
      </c>
      <c r="H615" s="3">
        <v>0</v>
      </c>
      <c r="I615" s="3">
        <v>15056.5</v>
      </c>
      <c r="J615" s="3">
        <v>5018.833333333333</v>
      </c>
      <c r="K615" s="3">
        <v>5018.833333333333</v>
      </c>
      <c r="L615" s="3">
        <v>5018.833333333333</v>
      </c>
      <c r="M615" s="3">
        <v>0</v>
      </c>
      <c r="N615" s="3">
        <v>0</v>
      </c>
      <c r="O615" s="3">
        <v>0</v>
      </c>
      <c r="P615" s="3">
        <f>SUM(E615:O615)</f>
        <v>0</v>
      </c>
      <c r="Q615" s="2" t="s">
        <v>1589</v>
      </c>
      <c r="R615" s="2" t="s">
        <v>1682</v>
      </c>
      <c r="S615" s="4">
        <f>P615/D615</f>
        <v>0</v>
      </c>
      <c r="T615" s="2" t="s">
        <v>1107</v>
      </c>
      <c r="U615" s="2" t="s">
        <v>227</v>
      </c>
      <c r="V615" s="2" t="s">
        <v>1018</v>
      </c>
      <c r="W615" s="2" t="s">
        <v>309</v>
      </c>
      <c r="X615" s="2">
        <f>P615&gt;D615</f>
        <v>0</v>
      </c>
    </row>
    <row r="616" spans="1:24">
      <c r="A616" s="2" t="s">
        <v>1687</v>
      </c>
      <c r="B616" s="2">
        <v>625</v>
      </c>
      <c r="C616" s="2" t="s">
        <v>1118</v>
      </c>
      <c r="D616" s="3">
        <v>21900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7300</v>
      </c>
      <c r="K616" s="3">
        <v>7300</v>
      </c>
      <c r="L616" s="3">
        <v>7300</v>
      </c>
      <c r="M616" s="3">
        <v>0</v>
      </c>
      <c r="N616" s="3">
        <v>0</v>
      </c>
      <c r="O616" s="3">
        <v>0</v>
      </c>
      <c r="P616" s="3">
        <f>SUM(E616:O616)</f>
        <v>0</v>
      </c>
      <c r="Q616" s="2" t="s">
        <v>1589</v>
      </c>
      <c r="R616" s="2" t="s">
        <v>1704</v>
      </c>
      <c r="S616" s="4">
        <f>P616/D616</f>
        <v>0</v>
      </c>
      <c r="T616" s="2" t="s">
        <v>1107</v>
      </c>
      <c r="U616" s="2" t="s">
        <v>227</v>
      </c>
      <c r="V616" s="2" t="s">
        <v>1018</v>
      </c>
      <c r="W616" s="2" t="s">
        <v>309</v>
      </c>
      <c r="X616" s="2">
        <f>P616&gt;D616</f>
        <v>0</v>
      </c>
    </row>
    <row r="617" spans="1:24">
      <c r="A617" s="2" t="s">
        <v>1693</v>
      </c>
      <c r="B617" s="2">
        <v>626</v>
      </c>
      <c r="C617" s="2" t="s">
        <v>1303</v>
      </c>
      <c r="D617" s="3">
        <v>13200</v>
      </c>
      <c r="E617" s="3">
        <v>13200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f>SUM(E617:O617)</f>
        <v>0</v>
      </c>
      <c r="Q617" s="2" t="s">
        <v>989</v>
      </c>
      <c r="R617" s="2" t="s">
        <v>1653</v>
      </c>
      <c r="S617" s="4">
        <f>P617/D617</f>
        <v>0</v>
      </c>
      <c r="T617" s="2" t="s">
        <v>1288</v>
      </c>
      <c r="U617" s="2" t="s">
        <v>227</v>
      </c>
      <c r="V617" s="2" t="s">
        <v>1018</v>
      </c>
      <c r="W617" s="2" t="s">
        <v>309</v>
      </c>
      <c r="X617" s="2">
        <f>P617&gt;D617</f>
        <v>0</v>
      </c>
    </row>
    <row r="618" spans="1:24">
      <c r="A618" s="2" t="s">
        <v>1705</v>
      </c>
      <c r="B618" s="2">
        <v>627</v>
      </c>
      <c r="C618" s="2" t="s">
        <v>1121</v>
      </c>
      <c r="D618" s="3">
        <v>19710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6570</v>
      </c>
      <c r="K618" s="3">
        <v>6570</v>
      </c>
      <c r="L618" s="3">
        <v>6570</v>
      </c>
      <c r="M618" s="3">
        <v>0</v>
      </c>
      <c r="N618" s="3">
        <v>0</v>
      </c>
      <c r="O618" s="3">
        <v>0</v>
      </c>
      <c r="P618" s="3">
        <f>SUM(E618:O618)</f>
        <v>0</v>
      </c>
      <c r="Q618" s="2" t="s">
        <v>1589</v>
      </c>
      <c r="R618" s="2" t="s">
        <v>1704</v>
      </c>
      <c r="S618" s="4">
        <f>P618/D618</f>
        <v>0</v>
      </c>
      <c r="T618" s="2" t="s">
        <v>1107</v>
      </c>
      <c r="U618" s="2" t="s">
        <v>227</v>
      </c>
      <c r="V618" s="2" t="s">
        <v>1018</v>
      </c>
      <c r="W618" s="2" t="s">
        <v>309</v>
      </c>
      <c r="X618" s="2">
        <f>P618&gt;D618</f>
        <v>0</v>
      </c>
    </row>
    <row r="619" spans="1:24">
      <c r="A619" s="2" t="s">
        <v>1706</v>
      </c>
      <c r="B619" s="2">
        <v>628</v>
      </c>
      <c r="C619" s="2" t="s">
        <v>1122</v>
      </c>
      <c r="D619" s="3">
        <v>24090</v>
      </c>
      <c r="E619" s="3">
        <v>12045</v>
      </c>
      <c r="F619" s="3">
        <v>0</v>
      </c>
      <c r="G619" s="3">
        <v>0</v>
      </c>
      <c r="H619" s="3">
        <v>0</v>
      </c>
      <c r="I619" s="3">
        <v>0</v>
      </c>
      <c r="J619" s="3">
        <v>4015</v>
      </c>
      <c r="K619" s="3">
        <v>4015</v>
      </c>
      <c r="L619" s="3">
        <v>4015</v>
      </c>
      <c r="M619" s="3">
        <v>0</v>
      </c>
      <c r="N619" s="3">
        <v>0</v>
      </c>
      <c r="O619" s="3">
        <v>0</v>
      </c>
      <c r="P619" s="3">
        <f>SUM(E619:O619)</f>
        <v>0</v>
      </c>
      <c r="Q619" s="2" t="s">
        <v>1589</v>
      </c>
      <c r="R619" s="2" t="s">
        <v>1704</v>
      </c>
      <c r="S619" s="4">
        <f>P619/D619</f>
        <v>0</v>
      </c>
      <c r="T619" s="2" t="s">
        <v>1107</v>
      </c>
      <c r="U619" s="2" t="s">
        <v>227</v>
      </c>
      <c r="V619" s="2" t="s">
        <v>1018</v>
      </c>
      <c r="W619" s="2" t="s">
        <v>309</v>
      </c>
      <c r="X619" s="2">
        <f>P619&gt;D619</f>
        <v>0</v>
      </c>
    </row>
    <row r="620" spans="1:24">
      <c r="A620" s="2" t="s">
        <v>1707</v>
      </c>
      <c r="B620" s="2">
        <v>629</v>
      </c>
      <c r="C620" s="2" t="s">
        <v>1123</v>
      </c>
      <c r="D620" s="3">
        <v>2738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912.6666666666666</v>
      </c>
      <c r="K620" s="3">
        <v>912.6666666666666</v>
      </c>
      <c r="L620" s="3">
        <v>912.6666666666666</v>
      </c>
      <c r="M620" s="3">
        <v>0</v>
      </c>
      <c r="N620" s="3">
        <v>0</v>
      </c>
      <c r="O620" s="3">
        <v>0</v>
      </c>
      <c r="P620" s="3">
        <f>SUM(E620:O620)</f>
        <v>0</v>
      </c>
      <c r="Q620" s="2" t="s">
        <v>1589</v>
      </c>
      <c r="R620" s="2" t="s">
        <v>1704</v>
      </c>
      <c r="S620" s="4">
        <f>P620/D620</f>
        <v>0</v>
      </c>
      <c r="T620" s="2" t="s">
        <v>1107</v>
      </c>
      <c r="U620" s="2" t="s">
        <v>227</v>
      </c>
      <c r="V620" s="2" t="s">
        <v>1018</v>
      </c>
      <c r="W620" s="2" t="s">
        <v>309</v>
      </c>
      <c r="X620" s="2">
        <f>P620&gt;D620</f>
        <v>0</v>
      </c>
    </row>
    <row r="621" spans="1:24">
      <c r="A621" s="2" t="s">
        <v>1707</v>
      </c>
      <c r="B621" s="2">
        <v>630</v>
      </c>
      <c r="C621" s="2" t="s">
        <v>1129</v>
      </c>
      <c r="D621" s="3">
        <v>2738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912.6666666666666</v>
      </c>
      <c r="K621" s="3">
        <v>912.6666666666666</v>
      </c>
      <c r="L621" s="3">
        <v>912.6666666666666</v>
      </c>
      <c r="M621" s="3">
        <v>0</v>
      </c>
      <c r="N621" s="3">
        <v>0</v>
      </c>
      <c r="O621" s="3">
        <v>0</v>
      </c>
      <c r="P621" s="3">
        <f>SUM(E621:O621)</f>
        <v>0</v>
      </c>
      <c r="Q621" s="2" t="s">
        <v>1589</v>
      </c>
      <c r="R621" s="2" t="s">
        <v>1704</v>
      </c>
      <c r="S621" s="4">
        <f>P621/D621</f>
        <v>0</v>
      </c>
      <c r="T621" s="2" t="s">
        <v>1107</v>
      </c>
      <c r="U621" s="2" t="s">
        <v>227</v>
      </c>
      <c r="V621" s="2" t="s">
        <v>1018</v>
      </c>
      <c r="W621" s="2" t="s">
        <v>309</v>
      </c>
      <c r="X621" s="2">
        <f>P621&gt;D621</f>
        <v>0</v>
      </c>
    </row>
    <row r="622" spans="1:24">
      <c r="A622" s="2" t="s">
        <v>1708</v>
      </c>
      <c r="B622" s="2">
        <v>631</v>
      </c>
      <c r="C622" s="2" t="s">
        <v>1709</v>
      </c>
      <c r="D622" s="3">
        <v>11300</v>
      </c>
      <c r="E622" s="3">
        <v>11300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f>SUM(E622:O622)</f>
        <v>0</v>
      </c>
      <c r="Q622" s="2" t="s">
        <v>1589</v>
      </c>
      <c r="R622" s="2" t="s">
        <v>1710</v>
      </c>
      <c r="S622" s="4">
        <f>P622/D622</f>
        <v>0</v>
      </c>
      <c r="T622" s="2" t="s">
        <v>1007</v>
      </c>
      <c r="U622" s="2" t="s">
        <v>227</v>
      </c>
      <c r="V622" s="2" t="s">
        <v>1027</v>
      </c>
      <c r="W622" s="2" t="s">
        <v>309</v>
      </c>
      <c r="X622" s="2">
        <f>P622&gt;D622</f>
        <v>0</v>
      </c>
    </row>
    <row r="623" spans="1:24">
      <c r="A623" s="2" t="s">
        <v>1711</v>
      </c>
      <c r="B623" s="2">
        <v>632</v>
      </c>
      <c r="C623" s="2" t="s">
        <v>1712</v>
      </c>
      <c r="D623" s="3">
        <v>3981</v>
      </c>
      <c r="E623" s="3">
        <v>3582.9</v>
      </c>
      <c r="F623" s="3">
        <v>0</v>
      </c>
      <c r="G623" s="3">
        <v>0</v>
      </c>
      <c r="H623" s="3">
        <v>132.7</v>
      </c>
      <c r="I623" s="3">
        <v>132.7</v>
      </c>
      <c r="J623" s="3">
        <v>132.7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f>SUM(E623:O623)</f>
        <v>0</v>
      </c>
      <c r="Q623" s="2" t="s">
        <v>1589</v>
      </c>
      <c r="R623" s="2" t="s">
        <v>1710</v>
      </c>
      <c r="S623" s="4">
        <f>P623/D623</f>
        <v>0</v>
      </c>
      <c r="T623" s="2" t="s">
        <v>1007</v>
      </c>
      <c r="U623" s="2" t="s">
        <v>227</v>
      </c>
      <c r="V623" s="2" t="s">
        <v>1027</v>
      </c>
      <c r="W623" s="2" t="s">
        <v>309</v>
      </c>
      <c r="X623" s="2">
        <f>P623&gt;D623</f>
        <v>0</v>
      </c>
    </row>
    <row r="624" spans="1:24">
      <c r="A624" s="2" t="s">
        <v>1711</v>
      </c>
      <c r="B624" s="2">
        <v>633</v>
      </c>
      <c r="C624" s="2" t="s">
        <v>1713</v>
      </c>
      <c r="D624" s="3">
        <v>1181</v>
      </c>
      <c r="E624" s="3">
        <v>1181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f>SUM(E624:O624)</f>
        <v>0</v>
      </c>
      <c r="Q624" s="2" t="s">
        <v>1589</v>
      </c>
      <c r="R624" s="2" t="s">
        <v>1710</v>
      </c>
      <c r="S624" s="4">
        <f>P624/D624</f>
        <v>0</v>
      </c>
      <c r="T624" s="2" t="s">
        <v>1007</v>
      </c>
      <c r="U624" s="2" t="s">
        <v>227</v>
      </c>
      <c r="V624" s="2" t="s">
        <v>1027</v>
      </c>
      <c r="W624" s="2" t="s">
        <v>309</v>
      </c>
      <c r="X624" s="2">
        <f>P624&gt;D624</f>
        <v>0</v>
      </c>
    </row>
    <row r="625" spans="1:24">
      <c r="A625" s="2" t="s">
        <v>1714</v>
      </c>
      <c r="B625" s="2">
        <v>634</v>
      </c>
      <c r="C625" s="2" t="s">
        <v>988</v>
      </c>
      <c r="D625" s="3">
        <v>45000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30000</v>
      </c>
      <c r="M625" s="3">
        <v>15000</v>
      </c>
      <c r="N625" s="3">
        <v>0</v>
      </c>
      <c r="O625" s="3">
        <v>0</v>
      </c>
      <c r="P625" s="3">
        <f>SUM(E625:O625)</f>
        <v>0</v>
      </c>
      <c r="Q625" s="2" t="s">
        <v>1715</v>
      </c>
      <c r="R625" s="2" t="s">
        <v>1716</v>
      </c>
      <c r="S625" s="4">
        <f>P625/D625</f>
        <v>0</v>
      </c>
      <c r="T625" s="2" t="s">
        <v>991</v>
      </c>
      <c r="U625" s="2" t="s">
        <v>227</v>
      </c>
      <c r="V625" s="2" t="s">
        <v>992</v>
      </c>
      <c r="W625" s="2" t="s">
        <v>215</v>
      </c>
      <c r="X625" s="2">
        <f>P625&gt;D625</f>
        <v>0</v>
      </c>
    </row>
    <row r="626" spans="1:24">
      <c r="A626" s="2" t="s">
        <v>1717</v>
      </c>
      <c r="B626" s="2">
        <v>635</v>
      </c>
      <c r="C626" s="2" t="s">
        <v>994</v>
      </c>
      <c r="D626" s="3">
        <v>37500</v>
      </c>
      <c r="E626" s="3">
        <v>37500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f>SUM(E626:O626)</f>
        <v>0</v>
      </c>
      <c r="Q626" s="2" t="s">
        <v>1715</v>
      </c>
      <c r="R626" s="2" t="s">
        <v>1716</v>
      </c>
      <c r="S626" s="4">
        <f>P626/D626</f>
        <v>0</v>
      </c>
      <c r="T626" s="2" t="s">
        <v>991</v>
      </c>
      <c r="U626" s="2" t="s">
        <v>227</v>
      </c>
      <c r="V626" s="2" t="s">
        <v>992</v>
      </c>
      <c r="W626" s="2" t="s">
        <v>215</v>
      </c>
      <c r="X626" s="2">
        <f>P626&gt;D626</f>
        <v>0</v>
      </c>
    </row>
    <row r="627" spans="1:24">
      <c r="A627" s="2" t="s">
        <v>1718</v>
      </c>
      <c r="B627" s="2">
        <v>636</v>
      </c>
      <c r="C627" s="2" t="s">
        <v>996</v>
      </c>
      <c r="D627" s="3">
        <v>57600</v>
      </c>
      <c r="E627" s="3">
        <v>57600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f>SUM(E627:O627)</f>
        <v>0</v>
      </c>
      <c r="Q627" s="2" t="s">
        <v>1715</v>
      </c>
      <c r="R627" s="2" t="s">
        <v>1716</v>
      </c>
      <c r="S627" s="4">
        <f>P627/D627</f>
        <v>0</v>
      </c>
      <c r="T627" s="2" t="s">
        <v>991</v>
      </c>
      <c r="U627" s="2" t="s">
        <v>227</v>
      </c>
      <c r="V627" s="2" t="s">
        <v>992</v>
      </c>
      <c r="W627" s="2" t="s">
        <v>215</v>
      </c>
      <c r="X627" s="2">
        <f>P627&gt;D627</f>
        <v>0</v>
      </c>
    </row>
    <row r="628" spans="1:24">
      <c r="A628" s="2" t="s">
        <v>1294</v>
      </c>
      <c r="B628" s="2">
        <v>637</v>
      </c>
      <c r="C628" s="2" t="s">
        <v>1676</v>
      </c>
      <c r="D628" s="3">
        <v>17600</v>
      </c>
      <c r="E628" s="3">
        <v>17600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f>SUM(E628:O628)</f>
        <v>0</v>
      </c>
      <c r="Q628" s="2" t="s">
        <v>989</v>
      </c>
      <c r="R628" s="2" t="s">
        <v>1653</v>
      </c>
      <c r="S628" s="4">
        <f>P628/D628</f>
        <v>0</v>
      </c>
      <c r="T628" s="2" t="s">
        <v>1288</v>
      </c>
      <c r="U628" s="2" t="s">
        <v>227</v>
      </c>
      <c r="V628" s="2" t="s">
        <v>1018</v>
      </c>
      <c r="W628" s="2" t="s">
        <v>309</v>
      </c>
      <c r="X628" s="2">
        <f>P628&gt;D628</f>
        <v>0</v>
      </c>
    </row>
    <row r="629" spans="1:24">
      <c r="A629" s="2" t="s">
        <v>1719</v>
      </c>
      <c r="B629" s="2">
        <v>638</v>
      </c>
      <c r="C629" s="2" t="s">
        <v>998</v>
      </c>
      <c r="D629" s="3">
        <v>113400</v>
      </c>
      <c r="E629" s="3">
        <v>113400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f>SUM(E629:O629)</f>
        <v>0</v>
      </c>
      <c r="Q629" s="2" t="s">
        <v>1715</v>
      </c>
      <c r="R629" s="2" t="s">
        <v>1716</v>
      </c>
      <c r="S629" s="4">
        <f>P629/D629</f>
        <v>0</v>
      </c>
      <c r="T629" s="2" t="s">
        <v>991</v>
      </c>
      <c r="U629" s="2" t="s">
        <v>227</v>
      </c>
      <c r="V629" s="2" t="s">
        <v>992</v>
      </c>
      <c r="W629" s="2" t="s">
        <v>215</v>
      </c>
      <c r="X629" s="2">
        <f>P629&gt;D629</f>
        <v>0</v>
      </c>
    </row>
    <row r="630" spans="1:24">
      <c r="A630" s="2" t="s">
        <v>1718</v>
      </c>
      <c r="B630" s="2">
        <v>639</v>
      </c>
      <c r="C630" s="2" t="s">
        <v>1002</v>
      </c>
      <c r="D630" s="3">
        <v>9180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f>SUM(E630:O630)</f>
        <v>0</v>
      </c>
      <c r="Q630" s="2" t="s">
        <v>1715</v>
      </c>
      <c r="R630" s="2" t="s">
        <v>1716</v>
      </c>
      <c r="S630" s="4">
        <f>P630/D630</f>
        <v>0</v>
      </c>
      <c r="T630" s="2" t="s">
        <v>991</v>
      </c>
      <c r="U630" s="2" t="s">
        <v>227</v>
      </c>
      <c r="V630" s="2" t="s">
        <v>992</v>
      </c>
      <c r="W630" s="2" t="s">
        <v>215</v>
      </c>
      <c r="X630" s="2">
        <f>P630&gt;D630</f>
        <v>0</v>
      </c>
    </row>
    <row r="631" spans="1:24">
      <c r="A631" s="2" t="s">
        <v>1719</v>
      </c>
      <c r="B631" s="2">
        <v>640</v>
      </c>
      <c r="C631" s="2" t="s">
        <v>1003</v>
      </c>
      <c r="D631" s="3">
        <v>4971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f>SUM(E631:O631)</f>
        <v>0</v>
      </c>
      <c r="Q631" s="2" t="s">
        <v>1715</v>
      </c>
      <c r="R631" s="2" t="s">
        <v>1716</v>
      </c>
      <c r="S631" s="4">
        <f>P631/D631</f>
        <v>0</v>
      </c>
      <c r="T631" s="2" t="s">
        <v>991</v>
      </c>
      <c r="U631" s="2" t="s">
        <v>227</v>
      </c>
      <c r="V631" s="2" t="s">
        <v>992</v>
      </c>
      <c r="W631" s="2" t="s">
        <v>215</v>
      </c>
      <c r="X631" s="2">
        <f>P631&gt;D631</f>
        <v>0</v>
      </c>
    </row>
    <row r="632" spans="1:24">
      <c r="A632" s="2" t="s">
        <v>1719</v>
      </c>
      <c r="B632" s="2">
        <v>641</v>
      </c>
      <c r="C632" s="2" t="s">
        <v>1004</v>
      </c>
      <c r="D632" s="3">
        <v>11544</v>
      </c>
      <c r="E632" s="3">
        <v>11544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f>SUM(E632:O632)</f>
        <v>0</v>
      </c>
      <c r="Q632" s="2" t="s">
        <v>1715</v>
      </c>
      <c r="R632" s="2" t="s">
        <v>1716</v>
      </c>
      <c r="S632" s="4">
        <f>P632/D632</f>
        <v>0</v>
      </c>
      <c r="T632" s="2" t="s">
        <v>991</v>
      </c>
      <c r="U632" s="2" t="s">
        <v>227</v>
      </c>
      <c r="V632" s="2" t="s">
        <v>992</v>
      </c>
      <c r="W632" s="2" t="s">
        <v>215</v>
      </c>
      <c r="X632" s="2">
        <f>P632&gt;D632</f>
        <v>0</v>
      </c>
    </row>
    <row r="633" spans="1:24">
      <c r="A633" s="2" t="s">
        <v>1720</v>
      </c>
      <c r="B633" s="2">
        <v>642</v>
      </c>
      <c r="C633" s="2" t="s">
        <v>1006</v>
      </c>
      <c r="D633" s="3">
        <v>60000</v>
      </c>
      <c r="E633" s="3">
        <v>60000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f>SUM(E633:O633)</f>
        <v>0</v>
      </c>
      <c r="Q633" s="2" t="s">
        <v>1715</v>
      </c>
      <c r="R633" s="2" t="s">
        <v>1716</v>
      </c>
      <c r="S633" s="4">
        <f>P633/D633</f>
        <v>0</v>
      </c>
      <c r="T633" s="2" t="s">
        <v>1007</v>
      </c>
      <c r="U633" s="2" t="s">
        <v>227</v>
      </c>
      <c r="V633" s="2" t="s">
        <v>992</v>
      </c>
      <c r="W633" s="2" t="s">
        <v>215</v>
      </c>
      <c r="X633" s="2">
        <f>P633&gt;D633</f>
        <v>0</v>
      </c>
    </row>
    <row r="634" spans="1:24">
      <c r="A634" s="2" t="s">
        <v>1721</v>
      </c>
      <c r="B634" s="2">
        <v>643</v>
      </c>
      <c r="C634" s="2" t="s">
        <v>1009</v>
      </c>
      <c r="D634" s="3">
        <v>20000</v>
      </c>
      <c r="E634" s="3">
        <v>20000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f>SUM(E634:O634)</f>
        <v>0</v>
      </c>
      <c r="Q634" s="2" t="s">
        <v>1715</v>
      </c>
      <c r="R634" s="2" t="s">
        <v>1716</v>
      </c>
      <c r="S634" s="4">
        <f>P634/D634</f>
        <v>0</v>
      </c>
      <c r="T634" s="2" t="s">
        <v>1007</v>
      </c>
      <c r="U634" s="2" t="s">
        <v>227</v>
      </c>
      <c r="V634" s="2" t="s">
        <v>992</v>
      </c>
      <c r="W634" s="2" t="s">
        <v>215</v>
      </c>
      <c r="X634" s="2">
        <f>P634&gt;D634</f>
        <v>0</v>
      </c>
    </row>
    <row r="635" spans="1:24">
      <c r="A635" s="2" t="s">
        <v>1720</v>
      </c>
      <c r="B635" s="2">
        <v>644</v>
      </c>
      <c r="C635" s="2" t="s">
        <v>1597</v>
      </c>
      <c r="D635" s="3">
        <v>20000</v>
      </c>
      <c r="E635" s="3">
        <v>20000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f>SUM(E635:O635)</f>
        <v>0</v>
      </c>
      <c r="Q635" s="2" t="s">
        <v>1715</v>
      </c>
      <c r="R635" s="2" t="s">
        <v>1716</v>
      </c>
      <c r="S635" s="4">
        <f>P635/D635</f>
        <v>0</v>
      </c>
      <c r="T635" s="2" t="s">
        <v>1007</v>
      </c>
      <c r="U635" s="2" t="s">
        <v>227</v>
      </c>
      <c r="V635" s="2" t="s">
        <v>992</v>
      </c>
      <c r="W635" s="2" t="s">
        <v>215</v>
      </c>
      <c r="X635" s="2">
        <f>P635&gt;D635</f>
        <v>0</v>
      </c>
    </row>
    <row r="636" spans="1:24">
      <c r="A636" s="2" t="s">
        <v>1720</v>
      </c>
      <c r="B636" s="2">
        <v>645</v>
      </c>
      <c r="C636" s="2" t="s">
        <v>1598</v>
      </c>
      <c r="D636" s="3">
        <v>20000</v>
      </c>
      <c r="E636" s="3">
        <v>10000</v>
      </c>
      <c r="F636" s="3">
        <v>0</v>
      </c>
      <c r="G636" s="3">
        <v>5000</v>
      </c>
      <c r="H636" s="3">
        <v>5000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f>SUM(E636:O636)</f>
        <v>0</v>
      </c>
      <c r="Q636" s="2" t="s">
        <v>1715</v>
      </c>
      <c r="R636" s="2" t="s">
        <v>1716</v>
      </c>
      <c r="S636" s="4">
        <f>P636/D636</f>
        <v>0</v>
      </c>
      <c r="T636" s="2" t="s">
        <v>1007</v>
      </c>
      <c r="U636" s="2" t="s">
        <v>227</v>
      </c>
      <c r="V636" s="2" t="s">
        <v>992</v>
      </c>
      <c r="W636" s="2" t="s">
        <v>215</v>
      </c>
      <c r="X636" s="2">
        <f>P636&gt;D636</f>
        <v>0</v>
      </c>
    </row>
    <row r="637" spans="1:24">
      <c r="A637" s="2" t="s">
        <v>1722</v>
      </c>
      <c r="B637" s="2">
        <v>646</v>
      </c>
      <c r="C637" s="2" t="s">
        <v>1600</v>
      </c>
      <c r="D637" s="3">
        <v>60000</v>
      </c>
      <c r="E637" s="3">
        <v>60000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f>SUM(E637:O637)</f>
        <v>0</v>
      </c>
      <c r="Q637" s="2" t="s">
        <v>1715</v>
      </c>
      <c r="R637" s="2" t="s">
        <v>1716</v>
      </c>
      <c r="S637" s="4">
        <f>P637/D637</f>
        <v>0</v>
      </c>
      <c r="T637" s="2" t="s">
        <v>1007</v>
      </c>
      <c r="U637" s="2" t="s">
        <v>227</v>
      </c>
      <c r="V637" s="2" t="s">
        <v>992</v>
      </c>
      <c r="W637" s="2" t="s">
        <v>215</v>
      </c>
      <c r="X637" s="2">
        <f>P637&gt;D637</f>
        <v>0</v>
      </c>
    </row>
    <row r="638" spans="1:24">
      <c r="A638" s="2" t="s">
        <v>1722</v>
      </c>
      <c r="B638" s="2">
        <v>647</v>
      </c>
      <c r="C638" s="2" t="s">
        <v>1601</v>
      </c>
      <c r="D638" s="3">
        <v>20000</v>
      </c>
      <c r="E638" s="3">
        <v>20000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f>SUM(E638:O638)</f>
        <v>0</v>
      </c>
      <c r="Q638" s="2" t="s">
        <v>1715</v>
      </c>
      <c r="R638" s="2" t="s">
        <v>1716</v>
      </c>
      <c r="S638" s="4">
        <f>P638/D638</f>
        <v>0</v>
      </c>
      <c r="T638" s="2" t="s">
        <v>1007</v>
      </c>
      <c r="U638" s="2" t="s">
        <v>227</v>
      </c>
      <c r="V638" s="2" t="s">
        <v>992</v>
      </c>
      <c r="W638" s="2" t="s">
        <v>215</v>
      </c>
      <c r="X638" s="2">
        <f>P638&gt;D638</f>
        <v>0</v>
      </c>
    </row>
    <row r="639" spans="1:24">
      <c r="A639" s="2" t="s">
        <v>1670</v>
      </c>
      <c r="B639" s="2">
        <v>648</v>
      </c>
      <c r="C639" s="2" t="s">
        <v>1677</v>
      </c>
      <c r="D639" s="3">
        <v>19800</v>
      </c>
      <c r="E639" s="3">
        <v>19800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f>SUM(E639:O639)</f>
        <v>0</v>
      </c>
      <c r="Q639" s="2" t="s">
        <v>989</v>
      </c>
      <c r="R639" s="2" t="s">
        <v>1653</v>
      </c>
      <c r="S639" s="4">
        <f>P639/D639</f>
        <v>0</v>
      </c>
      <c r="T639" s="2" t="s">
        <v>1288</v>
      </c>
      <c r="U639" s="2" t="s">
        <v>227</v>
      </c>
      <c r="V639" s="2" t="s">
        <v>1018</v>
      </c>
      <c r="W639" s="2" t="s">
        <v>309</v>
      </c>
      <c r="X639" s="2">
        <f>P639&gt;D639</f>
        <v>0</v>
      </c>
    </row>
    <row r="640" spans="1:24">
      <c r="A640" s="2" t="s">
        <v>1722</v>
      </c>
      <c r="B640" s="2">
        <v>649</v>
      </c>
      <c r="C640" s="2" t="s">
        <v>1602</v>
      </c>
      <c r="D640" s="3">
        <v>60000</v>
      </c>
      <c r="E640" s="3">
        <v>60000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f>SUM(E640:O640)</f>
        <v>0</v>
      </c>
      <c r="Q640" s="2" t="s">
        <v>1715</v>
      </c>
      <c r="R640" s="2" t="s">
        <v>1716</v>
      </c>
      <c r="S640" s="4">
        <f>P640/D640</f>
        <v>0</v>
      </c>
      <c r="T640" s="2" t="s">
        <v>1007</v>
      </c>
      <c r="U640" s="2" t="s">
        <v>227</v>
      </c>
      <c r="V640" s="2" t="s">
        <v>992</v>
      </c>
      <c r="W640" s="2" t="s">
        <v>215</v>
      </c>
      <c r="X640" s="2">
        <f>P640&gt;D640</f>
        <v>0</v>
      </c>
    </row>
    <row r="641" spans="1:24">
      <c r="A641" s="2" t="s">
        <v>1722</v>
      </c>
      <c r="B641" s="2">
        <v>650</v>
      </c>
      <c r="C641" s="2" t="s">
        <v>1603</v>
      </c>
      <c r="D641" s="3">
        <v>6000</v>
      </c>
      <c r="E641" s="3">
        <v>0</v>
      </c>
      <c r="F641" s="3">
        <v>0</v>
      </c>
      <c r="G641" s="3">
        <v>3000</v>
      </c>
      <c r="H641" s="3">
        <v>3000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f>SUM(E641:O641)</f>
        <v>0</v>
      </c>
      <c r="Q641" s="2" t="s">
        <v>1715</v>
      </c>
      <c r="R641" s="2" t="s">
        <v>1716</v>
      </c>
      <c r="S641" s="4">
        <f>P641/D641</f>
        <v>0</v>
      </c>
      <c r="T641" s="2" t="s">
        <v>1007</v>
      </c>
      <c r="U641" s="2" t="s">
        <v>227</v>
      </c>
      <c r="V641" s="2" t="s">
        <v>1018</v>
      </c>
      <c r="W641" s="2" t="s">
        <v>309</v>
      </c>
      <c r="X641" s="2">
        <f>P641&gt;D641</f>
        <v>0</v>
      </c>
    </row>
    <row r="642" spans="1:24">
      <c r="A642" s="2" t="s">
        <v>1723</v>
      </c>
      <c r="B642" s="2">
        <v>651</v>
      </c>
      <c r="C642" s="2" t="s">
        <v>1017</v>
      </c>
      <c r="D642" s="3">
        <v>40000</v>
      </c>
      <c r="E642" s="3">
        <v>40000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f>SUM(E642:O642)</f>
        <v>0</v>
      </c>
      <c r="Q642" s="2" t="s">
        <v>1715</v>
      </c>
      <c r="R642" s="2" t="s">
        <v>1716</v>
      </c>
      <c r="S642" s="4">
        <f>P642/D642</f>
        <v>0</v>
      </c>
      <c r="T642" s="2" t="s">
        <v>1007</v>
      </c>
      <c r="U642" s="2" t="s">
        <v>227</v>
      </c>
      <c r="V642" s="2" t="s">
        <v>1018</v>
      </c>
      <c r="W642" s="2" t="s">
        <v>309</v>
      </c>
      <c r="X642" s="2">
        <f>P642&gt;D642</f>
        <v>0</v>
      </c>
    </row>
    <row r="643" spans="1:24">
      <c r="A643" s="2" t="s">
        <v>1720</v>
      </c>
      <c r="B643" s="2">
        <v>652</v>
      </c>
      <c r="C643" s="2" t="s">
        <v>1605</v>
      </c>
      <c r="D643" s="3">
        <v>10000</v>
      </c>
      <c r="E643" s="3">
        <v>10000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f>SUM(E643:O643)</f>
        <v>0</v>
      </c>
      <c r="Q643" s="2" t="s">
        <v>1715</v>
      </c>
      <c r="R643" s="2" t="s">
        <v>1716</v>
      </c>
      <c r="S643" s="4">
        <f>P643/D643</f>
        <v>0</v>
      </c>
      <c r="T643" s="2" t="s">
        <v>1007</v>
      </c>
      <c r="U643" s="2" t="s">
        <v>227</v>
      </c>
      <c r="V643" s="2" t="s">
        <v>992</v>
      </c>
      <c r="W643" s="2" t="s">
        <v>215</v>
      </c>
      <c r="X643" s="2">
        <f>P643&gt;D643</f>
        <v>0</v>
      </c>
    </row>
    <row r="644" spans="1:24">
      <c r="A644" s="2" t="s">
        <v>1720</v>
      </c>
      <c r="B644" s="2">
        <v>653</v>
      </c>
      <c r="C644" s="2" t="s">
        <v>1019</v>
      </c>
      <c r="D644" s="3">
        <v>10000</v>
      </c>
      <c r="E644" s="3">
        <v>10000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f>SUM(E644:O644)</f>
        <v>0</v>
      </c>
      <c r="Q644" s="2" t="s">
        <v>1715</v>
      </c>
      <c r="R644" s="2" t="s">
        <v>1716</v>
      </c>
      <c r="S644" s="4">
        <f>P644/D644</f>
        <v>0</v>
      </c>
      <c r="T644" s="2" t="s">
        <v>1007</v>
      </c>
      <c r="U644" s="2" t="s">
        <v>227</v>
      </c>
      <c r="V644" s="2" t="s">
        <v>992</v>
      </c>
      <c r="W644" s="2" t="s">
        <v>215</v>
      </c>
      <c r="X644" s="2">
        <f>P644&gt;D644</f>
        <v>0</v>
      </c>
    </row>
    <row r="645" spans="1:24">
      <c r="A645" s="2" t="s">
        <v>1723</v>
      </c>
      <c r="B645" s="2">
        <v>654</v>
      </c>
      <c r="C645" s="2" t="s">
        <v>1724</v>
      </c>
      <c r="D645" s="3">
        <v>40000</v>
      </c>
      <c r="E645" s="3">
        <v>40000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f>SUM(E645:O645)</f>
        <v>0</v>
      </c>
      <c r="Q645" s="2" t="s">
        <v>1715</v>
      </c>
      <c r="R645" s="2" t="s">
        <v>1716</v>
      </c>
      <c r="S645" s="4">
        <f>P645/D645</f>
        <v>0</v>
      </c>
      <c r="T645" s="2" t="s">
        <v>1007</v>
      </c>
      <c r="U645" s="2" t="s">
        <v>227</v>
      </c>
      <c r="V645" s="2" t="s">
        <v>1018</v>
      </c>
      <c r="W645" s="2" t="s">
        <v>309</v>
      </c>
      <c r="X645" s="2">
        <f>P645&gt;D645</f>
        <v>0</v>
      </c>
    </row>
    <row r="646" spans="1:24">
      <c r="A646" s="2" t="s">
        <v>1723</v>
      </c>
      <c r="B646" s="2">
        <v>655</v>
      </c>
      <c r="C646" s="2" t="s">
        <v>1607</v>
      </c>
      <c r="D646" s="3">
        <v>40000</v>
      </c>
      <c r="E646" s="3">
        <v>40000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f>SUM(E646:O646)</f>
        <v>0</v>
      </c>
      <c r="Q646" s="2" t="s">
        <v>1715</v>
      </c>
      <c r="R646" s="2" t="s">
        <v>1716</v>
      </c>
      <c r="S646" s="4">
        <f>P646/D646</f>
        <v>0</v>
      </c>
      <c r="T646" s="2" t="s">
        <v>1007</v>
      </c>
      <c r="U646" s="2" t="s">
        <v>227</v>
      </c>
      <c r="V646" s="2" t="s">
        <v>992</v>
      </c>
      <c r="W646" s="2" t="s">
        <v>215</v>
      </c>
      <c r="X646" s="2">
        <f>P646&gt;D646</f>
        <v>0</v>
      </c>
    </row>
    <row r="647" spans="1:24">
      <c r="A647" s="2" t="s">
        <v>1723</v>
      </c>
      <c r="B647" s="2">
        <v>656</v>
      </c>
      <c r="C647" s="2" t="s">
        <v>1608</v>
      </c>
      <c r="D647" s="3">
        <v>4000</v>
      </c>
      <c r="E647" s="3">
        <v>4000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f>SUM(E647:O647)</f>
        <v>0</v>
      </c>
      <c r="Q647" s="2" t="s">
        <v>1715</v>
      </c>
      <c r="R647" s="2" t="s">
        <v>1716</v>
      </c>
      <c r="S647" s="4">
        <f>P647/D647</f>
        <v>0</v>
      </c>
      <c r="T647" s="2" t="s">
        <v>1007</v>
      </c>
      <c r="U647" s="2" t="s">
        <v>227</v>
      </c>
      <c r="V647" s="2" t="s">
        <v>992</v>
      </c>
      <c r="W647" s="2" t="s">
        <v>215</v>
      </c>
      <c r="X647" s="2">
        <f>P647&gt;D647</f>
        <v>0</v>
      </c>
    </row>
    <row r="648" spans="1:24">
      <c r="A648" s="2" t="s">
        <v>1723</v>
      </c>
      <c r="B648" s="2">
        <v>657</v>
      </c>
      <c r="C648" s="2" t="s">
        <v>1609</v>
      </c>
      <c r="D648" s="3">
        <v>40000</v>
      </c>
      <c r="E648" s="3">
        <v>40000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f>SUM(E648:O648)</f>
        <v>0</v>
      </c>
      <c r="Q648" s="2" t="s">
        <v>1715</v>
      </c>
      <c r="R648" s="2" t="s">
        <v>1716</v>
      </c>
      <c r="S648" s="4">
        <f>P648/D648</f>
        <v>0</v>
      </c>
      <c r="T648" s="2" t="s">
        <v>1007</v>
      </c>
      <c r="U648" s="2" t="s">
        <v>227</v>
      </c>
      <c r="V648" s="2" t="s">
        <v>992</v>
      </c>
      <c r="W648" s="2" t="s">
        <v>215</v>
      </c>
      <c r="X648" s="2">
        <f>P648&gt;D648</f>
        <v>0</v>
      </c>
    </row>
    <row r="649" spans="1:24">
      <c r="A649" s="2" t="s">
        <v>1723</v>
      </c>
      <c r="B649" s="2">
        <v>658</v>
      </c>
      <c r="C649" s="2" t="s">
        <v>1610</v>
      </c>
      <c r="D649" s="3">
        <v>4000</v>
      </c>
      <c r="E649" s="3">
        <v>4000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f>SUM(E649:O649)</f>
        <v>0</v>
      </c>
      <c r="Q649" s="2" t="s">
        <v>1715</v>
      </c>
      <c r="R649" s="2" t="s">
        <v>1716</v>
      </c>
      <c r="S649" s="4">
        <f>P649/D649</f>
        <v>0</v>
      </c>
      <c r="T649" s="2" t="s">
        <v>1007</v>
      </c>
      <c r="U649" s="2" t="s">
        <v>227</v>
      </c>
      <c r="V649" s="2" t="s">
        <v>992</v>
      </c>
      <c r="W649" s="2" t="s">
        <v>215</v>
      </c>
      <c r="X649" s="2">
        <f>P649&gt;D649</f>
        <v>0</v>
      </c>
    </row>
    <row r="650" spans="1:24">
      <c r="A650" s="2" t="s">
        <v>1725</v>
      </c>
      <c r="B650" s="2">
        <v>659</v>
      </c>
      <c r="C650" s="2" t="s">
        <v>1305</v>
      </c>
      <c r="D650" s="3">
        <v>88688</v>
      </c>
      <c r="E650" s="3">
        <v>88688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f>SUM(E650:O650)</f>
        <v>0</v>
      </c>
      <c r="Q650" s="2" t="s">
        <v>989</v>
      </c>
      <c r="R650" s="2" t="s">
        <v>1653</v>
      </c>
      <c r="S650" s="4">
        <f>P650/D650</f>
        <v>0</v>
      </c>
      <c r="T650" s="2" t="s">
        <v>1288</v>
      </c>
      <c r="U650" s="2" t="s">
        <v>227</v>
      </c>
      <c r="V650" s="2" t="s">
        <v>1018</v>
      </c>
      <c r="W650" s="2" t="s">
        <v>309</v>
      </c>
      <c r="X650" s="2">
        <f>P650&gt;D650</f>
        <v>0</v>
      </c>
    </row>
    <row r="651" spans="1:24">
      <c r="A651" s="2" t="s">
        <v>1723</v>
      </c>
      <c r="B651" s="2">
        <v>660</v>
      </c>
      <c r="C651" s="2" t="s">
        <v>1611</v>
      </c>
      <c r="D651" s="3">
        <v>40000</v>
      </c>
      <c r="E651" s="3">
        <v>40000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f>SUM(E651:O651)</f>
        <v>0</v>
      </c>
      <c r="Q651" s="2" t="s">
        <v>1715</v>
      </c>
      <c r="R651" s="2" t="s">
        <v>1716</v>
      </c>
      <c r="S651" s="4">
        <f>P651/D651</f>
        <v>0</v>
      </c>
      <c r="T651" s="2" t="s">
        <v>1007</v>
      </c>
      <c r="U651" s="2" t="s">
        <v>227</v>
      </c>
      <c r="V651" s="2" t="s">
        <v>992</v>
      </c>
      <c r="W651" s="2" t="s">
        <v>215</v>
      </c>
      <c r="X651" s="2">
        <f>P651&gt;D651</f>
        <v>0</v>
      </c>
    </row>
    <row r="652" spans="1:24">
      <c r="A652" s="2" t="s">
        <v>1723</v>
      </c>
      <c r="B652" s="2">
        <v>661</v>
      </c>
      <c r="C652" s="2" t="s">
        <v>1612</v>
      </c>
      <c r="D652" s="3">
        <v>20000</v>
      </c>
      <c r="E652" s="3">
        <v>20000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f>SUM(E652:O652)</f>
        <v>0</v>
      </c>
      <c r="Q652" s="2" t="s">
        <v>1715</v>
      </c>
      <c r="R652" s="2" t="s">
        <v>1716</v>
      </c>
      <c r="S652" s="4">
        <f>P652/D652</f>
        <v>0</v>
      </c>
      <c r="T652" s="2" t="s">
        <v>1007</v>
      </c>
      <c r="U652" s="2" t="s">
        <v>227</v>
      </c>
      <c r="V652" s="2" t="s">
        <v>1018</v>
      </c>
      <c r="W652" s="2" t="s">
        <v>309</v>
      </c>
      <c r="X652" s="2">
        <f>P652&gt;D652</f>
        <v>0</v>
      </c>
    </row>
    <row r="653" spans="1:24">
      <c r="A653" s="2" t="s">
        <v>1723</v>
      </c>
      <c r="B653" s="2">
        <v>662</v>
      </c>
      <c r="C653" s="2" t="s">
        <v>1613</v>
      </c>
      <c r="D653" s="3">
        <v>40000</v>
      </c>
      <c r="E653" s="3">
        <v>40000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f>SUM(E653:O653)</f>
        <v>0</v>
      </c>
      <c r="Q653" s="2" t="s">
        <v>1715</v>
      </c>
      <c r="R653" s="2" t="s">
        <v>1716</v>
      </c>
      <c r="S653" s="4">
        <f>P653/D653</f>
        <v>0</v>
      </c>
      <c r="T653" s="2" t="s">
        <v>1007</v>
      </c>
      <c r="U653" s="2" t="s">
        <v>227</v>
      </c>
      <c r="V653" s="2" t="s">
        <v>1018</v>
      </c>
      <c r="W653" s="2" t="s">
        <v>309</v>
      </c>
      <c r="X653" s="2">
        <f>P653&gt;D653</f>
        <v>0</v>
      </c>
    </row>
    <row r="654" spans="1:24">
      <c r="A654" s="2" t="s">
        <v>1720</v>
      </c>
      <c r="B654" s="2">
        <v>663</v>
      </c>
      <c r="C654" s="2" t="s">
        <v>1614</v>
      </c>
      <c r="D654" s="3">
        <v>20000</v>
      </c>
      <c r="E654" s="3">
        <v>20000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f>SUM(E654:O654)</f>
        <v>0</v>
      </c>
      <c r="Q654" s="2" t="s">
        <v>1715</v>
      </c>
      <c r="R654" s="2" t="s">
        <v>1716</v>
      </c>
      <c r="S654" s="4">
        <f>P654/D654</f>
        <v>0</v>
      </c>
      <c r="T654" s="2" t="s">
        <v>1007</v>
      </c>
      <c r="U654" s="2" t="s">
        <v>227</v>
      </c>
      <c r="V654" s="2" t="s">
        <v>992</v>
      </c>
      <c r="W654" s="2" t="s">
        <v>215</v>
      </c>
      <c r="X654" s="2">
        <f>P654&gt;D654</f>
        <v>0</v>
      </c>
    </row>
    <row r="655" spans="1:24">
      <c r="A655" s="2" t="s">
        <v>1723</v>
      </c>
      <c r="B655" s="2">
        <v>664</v>
      </c>
      <c r="C655" s="2" t="s">
        <v>1615</v>
      </c>
      <c r="D655" s="3">
        <v>6000</v>
      </c>
      <c r="E655" s="3">
        <v>6000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f>SUM(E655:O655)</f>
        <v>0</v>
      </c>
      <c r="Q655" s="2" t="s">
        <v>1715</v>
      </c>
      <c r="R655" s="2" t="s">
        <v>1716</v>
      </c>
      <c r="S655" s="4">
        <f>P655/D655</f>
        <v>0</v>
      </c>
      <c r="T655" s="2" t="s">
        <v>1007</v>
      </c>
      <c r="U655" s="2" t="s">
        <v>227</v>
      </c>
      <c r="V655" s="2" t="s">
        <v>992</v>
      </c>
      <c r="W655" s="2" t="s">
        <v>215</v>
      </c>
      <c r="X655" s="2">
        <f>P655&gt;D655</f>
        <v>0</v>
      </c>
    </row>
    <row r="656" spans="1:24">
      <c r="A656" s="2" t="s">
        <v>1720</v>
      </c>
      <c r="B656" s="2">
        <v>665</v>
      </c>
      <c r="C656" s="2" t="s">
        <v>1616</v>
      </c>
      <c r="D656" s="3">
        <v>20000</v>
      </c>
      <c r="E656" s="3">
        <v>20000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f>SUM(E656:O656)</f>
        <v>0</v>
      </c>
      <c r="Q656" s="2" t="s">
        <v>1715</v>
      </c>
      <c r="R656" s="2" t="s">
        <v>1716</v>
      </c>
      <c r="S656" s="4">
        <f>P656/D656</f>
        <v>0</v>
      </c>
      <c r="T656" s="2" t="s">
        <v>1007</v>
      </c>
      <c r="U656" s="2" t="s">
        <v>227</v>
      </c>
      <c r="V656" s="2" t="s">
        <v>992</v>
      </c>
      <c r="W656" s="2" t="s">
        <v>215</v>
      </c>
      <c r="X656" s="2">
        <f>P656&gt;D656</f>
        <v>0</v>
      </c>
    </row>
    <row r="657" spans="1:24">
      <c r="A657" s="2" t="s">
        <v>1723</v>
      </c>
      <c r="B657" s="2">
        <v>666</v>
      </c>
      <c r="C657" s="2" t="s">
        <v>1617</v>
      </c>
      <c r="D657" s="3">
        <v>6000</v>
      </c>
      <c r="E657" s="3">
        <v>6000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f>SUM(E657:O657)</f>
        <v>0</v>
      </c>
      <c r="Q657" s="2" t="s">
        <v>1715</v>
      </c>
      <c r="R657" s="2" t="s">
        <v>1716</v>
      </c>
      <c r="S657" s="4">
        <f>P657/D657</f>
        <v>0</v>
      </c>
      <c r="T657" s="2" t="s">
        <v>1007</v>
      </c>
      <c r="U657" s="2" t="s">
        <v>227</v>
      </c>
      <c r="V657" s="2" t="s">
        <v>992</v>
      </c>
      <c r="W657" s="2" t="s">
        <v>215</v>
      </c>
      <c r="X657" s="2">
        <f>P657&gt;D657</f>
        <v>0</v>
      </c>
    </row>
    <row r="658" spans="1:24">
      <c r="A658" s="2" t="s">
        <v>1726</v>
      </c>
      <c r="B658" s="2">
        <v>667</v>
      </c>
      <c r="C658" s="2" t="s">
        <v>1727</v>
      </c>
      <c r="D658" s="3">
        <v>30704</v>
      </c>
      <c r="E658" s="3">
        <v>30704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f>SUM(E658:O658)</f>
        <v>0</v>
      </c>
      <c r="Q658" s="2" t="s">
        <v>1715</v>
      </c>
      <c r="R658" s="2" t="s">
        <v>1728</v>
      </c>
      <c r="S658" s="4">
        <f>P658/D658</f>
        <v>0</v>
      </c>
      <c r="T658" s="2" t="s">
        <v>1007</v>
      </c>
      <c r="U658" s="2" t="s">
        <v>227</v>
      </c>
      <c r="V658" s="2" t="s">
        <v>1027</v>
      </c>
      <c r="W658" s="2" t="s">
        <v>309</v>
      </c>
      <c r="X658" s="2">
        <f>P658&gt;D658</f>
        <v>0</v>
      </c>
    </row>
    <row r="659" spans="1:24">
      <c r="A659" s="2" t="s">
        <v>1729</v>
      </c>
      <c r="B659" s="2">
        <v>668</v>
      </c>
      <c r="C659" s="2" t="s">
        <v>1730</v>
      </c>
      <c r="D659" s="3">
        <v>3745</v>
      </c>
      <c r="E659" s="3">
        <v>3745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f>SUM(E659:O659)</f>
        <v>0</v>
      </c>
      <c r="Q659" s="2" t="s">
        <v>1715</v>
      </c>
      <c r="R659" s="2" t="s">
        <v>1728</v>
      </c>
      <c r="S659" s="4">
        <f>P659/D659</f>
        <v>0</v>
      </c>
      <c r="T659" s="2" t="s">
        <v>1007</v>
      </c>
      <c r="U659" s="2" t="s">
        <v>227</v>
      </c>
      <c r="V659" s="2" t="s">
        <v>1027</v>
      </c>
      <c r="W659" s="2" t="s">
        <v>309</v>
      </c>
      <c r="X659" s="2">
        <f>P659&gt;D659</f>
        <v>0</v>
      </c>
    </row>
    <row r="660" spans="1:24">
      <c r="A660" s="2" t="s">
        <v>1729</v>
      </c>
      <c r="B660" s="2">
        <v>669</v>
      </c>
      <c r="C660" s="2" t="s">
        <v>1731</v>
      </c>
      <c r="D660" s="3">
        <v>27638</v>
      </c>
      <c r="E660" s="3">
        <v>27638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f>SUM(E660:O660)</f>
        <v>0</v>
      </c>
      <c r="Q660" s="2" t="s">
        <v>1715</v>
      </c>
      <c r="R660" s="2" t="s">
        <v>1728</v>
      </c>
      <c r="S660" s="4">
        <f>P660/D660</f>
        <v>0</v>
      </c>
      <c r="T660" s="2" t="s">
        <v>1007</v>
      </c>
      <c r="U660" s="2" t="s">
        <v>227</v>
      </c>
      <c r="V660" s="2" t="s">
        <v>1027</v>
      </c>
      <c r="W660" s="2" t="s">
        <v>309</v>
      </c>
      <c r="X660" s="2">
        <f>P660&gt;D660</f>
        <v>0</v>
      </c>
    </row>
    <row r="661" spans="1:24">
      <c r="A661" s="2" t="s">
        <v>1732</v>
      </c>
      <c r="B661" s="2">
        <v>670</v>
      </c>
      <c r="C661" s="2" t="s">
        <v>1307</v>
      </c>
      <c r="D661" s="3">
        <v>126500</v>
      </c>
      <c r="E661" s="3">
        <v>126500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f>SUM(E661:O661)</f>
        <v>0</v>
      </c>
      <c r="Q661" s="2" t="s">
        <v>989</v>
      </c>
      <c r="R661" s="2" t="s">
        <v>1653</v>
      </c>
      <c r="S661" s="4">
        <f>P661/D661</f>
        <v>0</v>
      </c>
      <c r="T661" s="2" t="s">
        <v>1288</v>
      </c>
      <c r="U661" s="2" t="s">
        <v>227</v>
      </c>
      <c r="V661" s="2" t="s">
        <v>1018</v>
      </c>
      <c r="W661" s="2" t="s">
        <v>309</v>
      </c>
      <c r="X661" s="2">
        <f>P661&gt;D661</f>
        <v>0</v>
      </c>
    </row>
    <row r="662" spans="1:24">
      <c r="A662" s="2" t="s">
        <v>1733</v>
      </c>
      <c r="B662" s="2">
        <v>671</v>
      </c>
      <c r="C662" s="2" t="s">
        <v>1734</v>
      </c>
      <c r="D662" s="3">
        <v>18763</v>
      </c>
      <c r="E662" s="3">
        <v>18763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f>SUM(E662:O662)</f>
        <v>0</v>
      </c>
      <c r="Q662" s="2" t="s">
        <v>1715</v>
      </c>
      <c r="R662" s="2" t="s">
        <v>1728</v>
      </c>
      <c r="S662" s="4">
        <f>P662/D662</f>
        <v>0</v>
      </c>
      <c r="T662" s="2" t="s">
        <v>1007</v>
      </c>
      <c r="U662" s="2" t="s">
        <v>227</v>
      </c>
      <c r="V662" s="2" t="s">
        <v>1027</v>
      </c>
      <c r="W662" s="2" t="s">
        <v>309</v>
      </c>
      <c r="X662" s="2">
        <f>P662&gt;D662</f>
        <v>0</v>
      </c>
    </row>
    <row r="663" spans="1:24">
      <c r="A663" s="2" t="s">
        <v>1735</v>
      </c>
      <c r="B663" s="2">
        <v>672</v>
      </c>
      <c r="C663" s="2" t="s">
        <v>1736</v>
      </c>
      <c r="D663" s="3">
        <v>15427</v>
      </c>
      <c r="E663" s="3">
        <v>15427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f>SUM(E663:O663)</f>
        <v>0</v>
      </c>
      <c r="Q663" s="2" t="s">
        <v>1715</v>
      </c>
      <c r="R663" s="2" t="s">
        <v>1728</v>
      </c>
      <c r="S663" s="4">
        <f>P663/D663</f>
        <v>0</v>
      </c>
      <c r="T663" s="2" t="s">
        <v>1007</v>
      </c>
      <c r="U663" s="2" t="s">
        <v>227</v>
      </c>
      <c r="V663" s="2" t="s">
        <v>1027</v>
      </c>
      <c r="W663" s="2" t="s">
        <v>309</v>
      </c>
      <c r="X663" s="2">
        <f>P663&gt;D663</f>
        <v>0</v>
      </c>
    </row>
    <row r="664" spans="1:24">
      <c r="A664" s="2" t="s">
        <v>1735</v>
      </c>
      <c r="B664" s="2">
        <v>673</v>
      </c>
      <c r="C664" s="2" t="s">
        <v>1737</v>
      </c>
      <c r="D664" s="3">
        <v>3113</v>
      </c>
      <c r="E664" s="3">
        <v>3113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f>SUM(E664:O664)</f>
        <v>0</v>
      </c>
      <c r="Q664" s="2" t="s">
        <v>1715</v>
      </c>
      <c r="R664" s="2" t="s">
        <v>1728</v>
      </c>
      <c r="S664" s="4">
        <f>P664/D664</f>
        <v>0</v>
      </c>
      <c r="T664" s="2" t="s">
        <v>1007</v>
      </c>
      <c r="U664" s="2" t="s">
        <v>227</v>
      </c>
      <c r="V664" s="2" t="s">
        <v>1018</v>
      </c>
      <c r="W664" s="2" t="s">
        <v>309</v>
      </c>
      <c r="X664" s="2">
        <f>P664&gt;D664</f>
        <v>0</v>
      </c>
    </row>
    <row r="665" spans="1:24">
      <c r="A665" s="2" t="s">
        <v>1738</v>
      </c>
      <c r="B665" s="2">
        <v>674</v>
      </c>
      <c r="C665" s="2" t="s">
        <v>1739</v>
      </c>
      <c r="D665" s="3">
        <v>50274</v>
      </c>
      <c r="E665" s="3">
        <v>50274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f>SUM(E665:O665)</f>
        <v>0</v>
      </c>
      <c r="Q665" s="2" t="s">
        <v>1715</v>
      </c>
      <c r="R665" s="2" t="s">
        <v>1728</v>
      </c>
      <c r="S665" s="4">
        <f>P665/D665</f>
        <v>0</v>
      </c>
      <c r="T665" s="2" t="s">
        <v>1007</v>
      </c>
      <c r="U665" s="2" t="s">
        <v>227</v>
      </c>
      <c r="V665" s="2" t="s">
        <v>1018</v>
      </c>
      <c r="W665" s="2" t="s">
        <v>309</v>
      </c>
      <c r="X665" s="2">
        <f>P665&gt;D665</f>
        <v>0</v>
      </c>
    </row>
    <row r="666" spans="1:24">
      <c r="A666" s="2" t="s">
        <v>1740</v>
      </c>
      <c r="B666" s="2">
        <v>675</v>
      </c>
      <c r="C666" s="2" t="s">
        <v>1036</v>
      </c>
      <c r="D666" s="3">
        <v>9009</v>
      </c>
      <c r="E666" s="3">
        <v>9009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f>SUM(E666:O666)</f>
        <v>0</v>
      </c>
      <c r="Q666" s="2" t="s">
        <v>1715</v>
      </c>
      <c r="R666" s="2" t="s">
        <v>1728</v>
      </c>
      <c r="S666" s="4">
        <f>P666/D666</f>
        <v>0</v>
      </c>
      <c r="T666" s="2" t="s">
        <v>1037</v>
      </c>
      <c r="U666" s="2" t="s">
        <v>227</v>
      </c>
      <c r="V666" s="2" t="s">
        <v>1027</v>
      </c>
      <c r="W666" s="2" t="s">
        <v>309</v>
      </c>
      <c r="X666" s="2">
        <f>P666&gt;D666</f>
        <v>0</v>
      </c>
    </row>
    <row r="667" spans="1:24">
      <c r="A667" s="2" t="s">
        <v>1741</v>
      </c>
      <c r="B667" s="2">
        <v>676</v>
      </c>
      <c r="C667" s="2" t="s">
        <v>1039</v>
      </c>
      <c r="D667" s="3">
        <v>1428</v>
      </c>
      <c r="E667" s="3">
        <v>1428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f>SUM(E667:O667)</f>
        <v>0</v>
      </c>
      <c r="Q667" s="2" t="s">
        <v>1715</v>
      </c>
      <c r="R667" s="2" t="s">
        <v>1728</v>
      </c>
      <c r="S667" s="4">
        <f>P667/D667</f>
        <v>0</v>
      </c>
      <c r="T667" s="2" t="s">
        <v>1037</v>
      </c>
      <c r="U667" s="2" t="s">
        <v>227</v>
      </c>
      <c r="V667" s="2" t="s">
        <v>1027</v>
      </c>
      <c r="W667" s="2" t="s">
        <v>309</v>
      </c>
      <c r="X667" s="2">
        <f>P667&gt;D667</f>
        <v>0</v>
      </c>
    </row>
    <row r="668" spans="1:24">
      <c r="A668" s="2" t="s">
        <v>1742</v>
      </c>
      <c r="B668" s="2">
        <v>677</v>
      </c>
      <c r="C668" s="2" t="s">
        <v>1041</v>
      </c>
      <c r="D668" s="3">
        <v>12342</v>
      </c>
      <c r="E668" s="3">
        <v>9256.5</v>
      </c>
      <c r="F668" s="3">
        <v>3085.5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f>SUM(E668:O668)</f>
        <v>0</v>
      </c>
      <c r="Q668" s="2" t="s">
        <v>1715</v>
      </c>
      <c r="R668" s="2" t="s">
        <v>1728</v>
      </c>
      <c r="S668" s="4">
        <f>P668/D668</f>
        <v>0</v>
      </c>
      <c r="T668" s="2" t="s">
        <v>1037</v>
      </c>
      <c r="U668" s="2" t="s">
        <v>227</v>
      </c>
      <c r="V668" s="2" t="s">
        <v>1027</v>
      </c>
      <c r="W668" s="2" t="s">
        <v>309</v>
      </c>
      <c r="X668" s="2">
        <f>P668&gt;D668</f>
        <v>0</v>
      </c>
    </row>
    <row r="669" spans="1:24">
      <c r="A669" s="2" t="s">
        <v>1743</v>
      </c>
      <c r="B669" s="2">
        <v>678</v>
      </c>
      <c r="C669" s="2" t="s">
        <v>1043</v>
      </c>
      <c r="D669" s="3">
        <v>6624</v>
      </c>
      <c r="E669" s="3">
        <v>6624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f>SUM(E669:O669)</f>
        <v>0</v>
      </c>
      <c r="Q669" s="2" t="s">
        <v>1715</v>
      </c>
      <c r="R669" s="2" t="s">
        <v>1728</v>
      </c>
      <c r="S669" s="4">
        <f>P669/D669</f>
        <v>0</v>
      </c>
      <c r="T669" s="2" t="s">
        <v>1037</v>
      </c>
      <c r="U669" s="2" t="s">
        <v>227</v>
      </c>
      <c r="V669" s="2" t="s">
        <v>1027</v>
      </c>
      <c r="W669" s="2" t="s">
        <v>309</v>
      </c>
      <c r="X669" s="2">
        <f>P669&gt;D669</f>
        <v>0</v>
      </c>
    </row>
    <row r="670" spans="1:24">
      <c r="A670" s="2" t="s">
        <v>1744</v>
      </c>
      <c r="B670" s="2">
        <v>679</v>
      </c>
      <c r="C670" s="2" t="s">
        <v>1045</v>
      </c>
      <c r="D670" s="3">
        <v>234</v>
      </c>
      <c r="E670" s="3">
        <v>234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f>SUM(E670:O670)</f>
        <v>0</v>
      </c>
      <c r="Q670" s="2" t="s">
        <v>1715</v>
      </c>
      <c r="R670" s="2" t="s">
        <v>1728</v>
      </c>
      <c r="S670" s="4">
        <f>P670/D670</f>
        <v>0</v>
      </c>
      <c r="T670" s="2" t="s">
        <v>1007</v>
      </c>
      <c r="U670" s="2" t="s">
        <v>227</v>
      </c>
      <c r="V670" s="2" t="s">
        <v>1018</v>
      </c>
      <c r="W670" s="2" t="s">
        <v>309</v>
      </c>
      <c r="X670" s="2">
        <f>P670&gt;D670</f>
        <v>0</v>
      </c>
    </row>
    <row r="671" spans="1:24">
      <c r="A671" s="2" t="s">
        <v>1745</v>
      </c>
      <c r="B671" s="2">
        <v>680</v>
      </c>
      <c r="C671" s="2" t="s">
        <v>1047</v>
      </c>
      <c r="D671" s="3">
        <v>26400</v>
      </c>
      <c r="E671" s="3">
        <v>0</v>
      </c>
      <c r="F671" s="3">
        <v>0</v>
      </c>
      <c r="G671" s="3">
        <v>0</v>
      </c>
      <c r="H671" s="3">
        <v>8800</v>
      </c>
      <c r="I671" s="3">
        <v>8800</v>
      </c>
      <c r="J671" s="3">
        <v>8800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f>SUM(E671:O671)</f>
        <v>0</v>
      </c>
      <c r="Q671" s="2" t="s">
        <v>1715</v>
      </c>
      <c r="R671" s="2" t="s">
        <v>1728</v>
      </c>
      <c r="S671" s="4">
        <f>P671/D671</f>
        <v>0</v>
      </c>
      <c r="T671" s="2" t="s">
        <v>1048</v>
      </c>
      <c r="U671" s="2" t="s">
        <v>227</v>
      </c>
      <c r="V671" s="2" t="s">
        <v>1027</v>
      </c>
      <c r="W671" s="2" t="s">
        <v>309</v>
      </c>
      <c r="X671" s="2">
        <f>P671&gt;D671</f>
        <v>0</v>
      </c>
    </row>
    <row r="672" spans="1:24">
      <c r="A672" s="2" t="s">
        <v>1732</v>
      </c>
      <c r="B672" s="2">
        <v>681</v>
      </c>
      <c r="C672" s="2" t="s">
        <v>1308</v>
      </c>
      <c r="D672" s="3">
        <v>45100</v>
      </c>
      <c r="E672" s="3">
        <v>45100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f>SUM(E672:O672)</f>
        <v>0</v>
      </c>
      <c r="Q672" s="2" t="s">
        <v>989</v>
      </c>
      <c r="R672" s="2" t="s">
        <v>1653</v>
      </c>
      <c r="S672" s="4">
        <f>P672/D672</f>
        <v>0</v>
      </c>
      <c r="T672" s="2" t="s">
        <v>1288</v>
      </c>
      <c r="U672" s="2" t="s">
        <v>227</v>
      </c>
      <c r="V672" s="2" t="s">
        <v>1018</v>
      </c>
      <c r="W672" s="2" t="s">
        <v>309</v>
      </c>
      <c r="X672" s="2">
        <f>P672&gt;D672</f>
        <v>0</v>
      </c>
    </row>
    <row r="673" spans="1:24">
      <c r="A673" s="2" t="s">
        <v>1735</v>
      </c>
      <c r="B673" s="2">
        <v>682</v>
      </c>
      <c r="C673" s="2" t="s">
        <v>1746</v>
      </c>
      <c r="D673" s="3">
        <v>396</v>
      </c>
      <c r="E673" s="3">
        <v>396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f>SUM(E673:O673)</f>
        <v>0</v>
      </c>
      <c r="Q673" s="2" t="s">
        <v>1715</v>
      </c>
      <c r="R673" s="2" t="s">
        <v>1747</v>
      </c>
      <c r="S673" s="4">
        <f>P673/D673</f>
        <v>0</v>
      </c>
      <c r="T673" s="2" t="s">
        <v>1007</v>
      </c>
      <c r="U673" s="2" t="s">
        <v>227</v>
      </c>
      <c r="V673" s="2" t="s">
        <v>1018</v>
      </c>
      <c r="W673" s="2" t="s">
        <v>309</v>
      </c>
      <c r="X673" s="2">
        <f>P673&gt;D673</f>
        <v>0</v>
      </c>
    </row>
    <row r="674" spans="1:24">
      <c r="A674" s="2" t="s">
        <v>1748</v>
      </c>
      <c r="B674" s="2">
        <v>683</v>
      </c>
      <c r="C674" s="2" t="s">
        <v>1052</v>
      </c>
      <c r="D674" s="3">
        <v>5088</v>
      </c>
      <c r="E674" s="3">
        <v>3816</v>
      </c>
      <c r="F674" s="3">
        <v>0</v>
      </c>
      <c r="G674" s="3">
        <v>636</v>
      </c>
      <c r="H674" s="3">
        <v>636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f>SUM(E674:O674)</f>
        <v>0</v>
      </c>
      <c r="Q674" s="2" t="s">
        <v>1715</v>
      </c>
      <c r="R674" s="2" t="s">
        <v>1747</v>
      </c>
      <c r="S674" s="4">
        <f>P674/D674</f>
        <v>0</v>
      </c>
      <c r="T674" s="2" t="s">
        <v>1007</v>
      </c>
      <c r="U674" s="2" t="s">
        <v>227</v>
      </c>
      <c r="V674" s="2" t="s">
        <v>1027</v>
      </c>
      <c r="W674" s="2" t="s">
        <v>309</v>
      </c>
      <c r="X674" s="2">
        <f>P674&gt;D674</f>
        <v>0</v>
      </c>
    </row>
    <row r="675" spans="1:24">
      <c r="A675" s="2" t="s">
        <v>1749</v>
      </c>
      <c r="B675" s="2">
        <v>684</v>
      </c>
      <c r="C675" s="2" t="s">
        <v>1054</v>
      </c>
      <c r="D675" s="3">
        <v>38368</v>
      </c>
      <c r="E675" s="3">
        <v>38368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f>SUM(E675:O675)</f>
        <v>0</v>
      </c>
      <c r="Q675" s="2" t="s">
        <v>1715</v>
      </c>
      <c r="R675" s="2" t="s">
        <v>1747</v>
      </c>
      <c r="S675" s="4">
        <f>P675/D675</f>
        <v>0</v>
      </c>
      <c r="T675" s="2" t="s">
        <v>1048</v>
      </c>
      <c r="U675" s="2" t="s">
        <v>227</v>
      </c>
      <c r="V675" s="2" t="s">
        <v>1027</v>
      </c>
      <c r="W675" s="2" t="s">
        <v>309</v>
      </c>
      <c r="X675" s="2">
        <f>P675&gt;D675</f>
        <v>0</v>
      </c>
    </row>
    <row r="676" spans="1:24">
      <c r="A676" s="2" t="s">
        <v>1745</v>
      </c>
      <c r="B676" s="2">
        <v>685</v>
      </c>
      <c r="C676" s="2" t="s">
        <v>1055</v>
      </c>
      <c r="D676" s="3">
        <v>153384</v>
      </c>
      <c r="E676" s="3">
        <v>145714.8</v>
      </c>
      <c r="F676" s="3">
        <v>0</v>
      </c>
      <c r="G676" s="3">
        <v>7669.200000000012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f>SUM(E676:O676)</f>
        <v>0</v>
      </c>
      <c r="Q676" s="2" t="s">
        <v>1715</v>
      </c>
      <c r="R676" s="2" t="s">
        <v>1747</v>
      </c>
      <c r="S676" s="4">
        <f>P676/D676</f>
        <v>0</v>
      </c>
      <c r="T676" s="2" t="s">
        <v>1048</v>
      </c>
      <c r="U676" s="2" t="s">
        <v>227</v>
      </c>
      <c r="V676" s="2" t="s">
        <v>1027</v>
      </c>
      <c r="W676" s="2" t="s">
        <v>309</v>
      </c>
      <c r="X676" s="2">
        <f>P676&gt;D676</f>
        <v>0</v>
      </c>
    </row>
    <row r="677" spans="1:24">
      <c r="A677" s="2" t="s">
        <v>1745</v>
      </c>
      <c r="B677" s="2">
        <v>686</v>
      </c>
      <c r="C677" s="2" t="s">
        <v>1056</v>
      </c>
      <c r="D677" s="3">
        <v>6715</v>
      </c>
      <c r="E677" s="3">
        <v>0</v>
      </c>
      <c r="F677" s="3">
        <v>0</v>
      </c>
      <c r="G677" s="3">
        <v>0</v>
      </c>
      <c r="H677" s="3">
        <v>2238.333333333333</v>
      </c>
      <c r="I677" s="3">
        <v>2238.333333333333</v>
      </c>
      <c r="J677" s="3">
        <v>2238.333333333333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f>SUM(E677:O677)</f>
        <v>0</v>
      </c>
      <c r="Q677" s="2" t="s">
        <v>1715</v>
      </c>
      <c r="R677" s="2" t="s">
        <v>1747</v>
      </c>
      <c r="S677" s="4">
        <f>P677/D677</f>
        <v>0</v>
      </c>
      <c r="T677" s="2" t="s">
        <v>1048</v>
      </c>
      <c r="U677" s="2" t="s">
        <v>227</v>
      </c>
      <c r="V677" s="2" t="s">
        <v>1027</v>
      </c>
      <c r="W677" s="2" t="s">
        <v>309</v>
      </c>
      <c r="X677" s="2">
        <f>P677&gt;D677</f>
        <v>0</v>
      </c>
    </row>
    <row r="678" spans="1:24">
      <c r="A678" s="2" t="s">
        <v>1749</v>
      </c>
      <c r="B678" s="2">
        <v>687</v>
      </c>
      <c r="C678" s="2" t="s">
        <v>1642</v>
      </c>
      <c r="D678" s="3">
        <v>25245</v>
      </c>
      <c r="E678" s="3">
        <v>21458.25</v>
      </c>
      <c r="F678" s="3">
        <v>0</v>
      </c>
      <c r="G678" s="3">
        <v>3786.75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f>SUM(E678:O678)</f>
        <v>0</v>
      </c>
      <c r="Q678" s="2" t="s">
        <v>1715</v>
      </c>
      <c r="R678" s="2" t="s">
        <v>1747</v>
      </c>
      <c r="S678" s="4">
        <f>P678/D678</f>
        <v>0</v>
      </c>
      <c r="T678" s="2" t="s">
        <v>1048</v>
      </c>
      <c r="U678" s="2" t="s">
        <v>227</v>
      </c>
      <c r="V678" s="2" t="s">
        <v>1027</v>
      </c>
      <c r="W678" s="2" t="s">
        <v>309</v>
      </c>
      <c r="X678" s="2">
        <f>P678&gt;D678</f>
        <v>0</v>
      </c>
    </row>
    <row r="679" spans="1:24">
      <c r="A679" s="2" t="s">
        <v>1750</v>
      </c>
      <c r="B679" s="2">
        <v>688</v>
      </c>
      <c r="C679" s="2" t="s">
        <v>1059</v>
      </c>
      <c r="D679" s="3">
        <v>16765</v>
      </c>
      <c r="E679" s="3">
        <v>16765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f>SUM(E679:O679)</f>
        <v>0</v>
      </c>
      <c r="Q679" s="2" t="s">
        <v>1715</v>
      </c>
      <c r="R679" s="2" t="s">
        <v>1751</v>
      </c>
      <c r="S679" s="4">
        <f>P679/D679</f>
        <v>0</v>
      </c>
      <c r="T679" s="2" t="s">
        <v>1061</v>
      </c>
      <c r="U679" s="2" t="s">
        <v>227</v>
      </c>
      <c r="V679" s="2" t="s">
        <v>1018</v>
      </c>
      <c r="W679" s="2" t="s">
        <v>309</v>
      </c>
      <c r="X679" s="2">
        <f>P679&gt;D679</f>
        <v>0</v>
      </c>
    </row>
    <row r="680" spans="1:24">
      <c r="A680" s="2" t="s">
        <v>1752</v>
      </c>
      <c r="B680" s="2">
        <v>689</v>
      </c>
      <c r="C680" s="2" t="s">
        <v>1063</v>
      </c>
      <c r="D680" s="3">
        <v>19800</v>
      </c>
      <c r="E680" s="3">
        <v>19800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f>SUM(E680:O680)</f>
        <v>0</v>
      </c>
      <c r="Q680" s="2" t="s">
        <v>1715</v>
      </c>
      <c r="R680" s="2" t="s">
        <v>1751</v>
      </c>
      <c r="S680" s="4">
        <f>P680/D680</f>
        <v>0</v>
      </c>
      <c r="T680" s="2" t="s">
        <v>1061</v>
      </c>
      <c r="U680" s="2" t="s">
        <v>227</v>
      </c>
      <c r="V680" s="2" t="s">
        <v>1018</v>
      </c>
      <c r="W680" s="2" t="s">
        <v>309</v>
      </c>
      <c r="X680" s="2">
        <f>P680&gt;D680</f>
        <v>0</v>
      </c>
    </row>
    <row r="681" spans="1:24">
      <c r="A681" s="2" t="s">
        <v>1753</v>
      </c>
      <c r="B681" s="2">
        <v>690</v>
      </c>
      <c r="C681" s="2" t="s">
        <v>1065</v>
      </c>
      <c r="D681" s="3">
        <v>28598</v>
      </c>
      <c r="E681" s="3">
        <v>0</v>
      </c>
      <c r="F681" s="3">
        <v>0</v>
      </c>
      <c r="G681" s="3">
        <v>0</v>
      </c>
      <c r="H681" s="3">
        <v>0</v>
      </c>
      <c r="I681" s="3">
        <v>28598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f>SUM(E681:O681)</f>
        <v>0</v>
      </c>
      <c r="Q681" s="2" t="s">
        <v>1715</v>
      </c>
      <c r="R681" s="2" t="s">
        <v>1751</v>
      </c>
      <c r="S681" s="4">
        <f>P681/D681</f>
        <v>0</v>
      </c>
      <c r="T681" s="2" t="s">
        <v>1066</v>
      </c>
      <c r="U681" s="2" t="s">
        <v>227</v>
      </c>
      <c r="V681" s="2" t="s">
        <v>1027</v>
      </c>
      <c r="W681" s="2" t="s">
        <v>309</v>
      </c>
      <c r="X681" s="2">
        <f>P681&gt;D681</f>
        <v>0</v>
      </c>
    </row>
    <row r="682" spans="1:24">
      <c r="A682" s="2" t="s">
        <v>1754</v>
      </c>
      <c r="B682" s="2">
        <v>691</v>
      </c>
      <c r="C682" s="2" t="s">
        <v>1755</v>
      </c>
      <c r="D682" s="3">
        <v>11505</v>
      </c>
      <c r="E682" s="3">
        <v>0</v>
      </c>
      <c r="F682" s="3">
        <v>10066.875</v>
      </c>
      <c r="G682" s="3">
        <v>719.0625</v>
      </c>
      <c r="H682" s="3">
        <v>719.0625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f>SUM(E682:O682)</f>
        <v>0</v>
      </c>
      <c r="Q682" s="2" t="s">
        <v>1715</v>
      </c>
      <c r="R682" s="2" t="s">
        <v>1756</v>
      </c>
      <c r="S682" s="4">
        <f>P682/D682</f>
        <v>0</v>
      </c>
      <c r="T682" s="2" t="s">
        <v>1007</v>
      </c>
      <c r="U682" s="2" t="s">
        <v>227</v>
      </c>
      <c r="V682" s="2" t="s">
        <v>1018</v>
      </c>
      <c r="W682" s="2" t="s">
        <v>309</v>
      </c>
      <c r="X682" s="2">
        <f>P682&gt;D682</f>
        <v>0</v>
      </c>
    </row>
    <row r="683" spans="1:24">
      <c r="A683" s="2" t="s">
        <v>1757</v>
      </c>
      <c r="B683" s="2">
        <v>692</v>
      </c>
      <c r="C683" s="2" t="s">
        <v>1310</v>
      </c>
      <c r="D683" s="3">
        <v>1513</v>
      </c>
      <c r="E683" s="3">
        <v>1513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f>SUM(E683:O683)</f>
        <v>0</v>
      </c>
      <c r="Q683" s="2" t="s">
        <v>989</v>
      </c>
      <c r="R683" s="2" t="s">
        <v>1653</v>
      </c>
      <c r="S683" s="4">
        <f>P683/D683</f>
        <v>0</v>
      </c>
      <c r="T683" s="2" t="s">
        <v>1288</v>
      </c>
      <c r="U683" s="2" t="s">
        <v>227</v>
      </c>
      <c r="V683" s="2" t="s">
        <v>1018</v>
      </c>
      <c r="W683" s="2" t="s">
        <v>309</v>
      </c>
      <c r="X683" s="2">
        <f>P683&gt;D683</f>
        <v>0</v>
      </c>
    </row>
    <row r="684" spans="1:24">
      <c r="A684" s="2" t="s">
        <v>1738</v>
      </c>
      <c r="B684" s="2">
        <v>693</v>
      </c>
      <c r="C684" s="2" t="s">
        <v>1758</v>
      </c>
      <c r="D684" s="3">
        <v>11505</v>
      </c>
      <c r="E684" s="3">
        <v>0</v>
      </c>
      <c r="F684" s="3">
        <v>0</v>
      </c>
      <c r="G684" s="3">
        <v>5752.5</v>
      </c>
      <c r="H684" s="3">
        <v>5752.5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f>SUM(E684:O684)</f>
        <v>0</v>
      </c>
      <c r="Q684" s="2" t="s">
        <v>1715</v>
      </c>
      <c r="R684" s="2" t="s">
        <v>1756</v>
      </c>
      <c r="S684" s="4">
        <f>P684/D684</f>
        <v>0</v>
      </c>
      <c r="T684" s="2" t="s">
        <v>1007</v>
      </c>
      <c r="U684" s="2" t="s">
        <v>227</v>
      </c>
      <c r="V684" s="2" t="s">
        <v>1018</v>
      </c>
      <c r="W684" s="2" t="s">
        <v>309</v>
      </c>
      <c r="X684" s="2">
        <f>P684&gt;D684</f>
        <v>0</v>
      </c>
    </row>
    <row r="685" spans="1:24">
      <c r="A685" s="2" t="s">
        <v>1745</v>
      </c>
      <c r="B685" s="2">
        <v>694</v>
      </c>
      <c r="C685" s="2" t="s">
        <v>1072</v>
      </c>
      <c r="D685" s="3">
        <v>10217</v>
      </c>
      <c r="E685" s="3">
        <v>9195.299999999999</v>
      </c>
      <c r="F685" s="3">
        <v>0</v>
      </c>
      <c r="G685" s="3">
        <v>1021.700000000001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f>SUM(E685:O685)</f>
        <v>0</v>
      </c>
      <c r="Q685" s="2" t="s">
        <v>1715</v>
      </c>
      <c r="R685" s="2" t="s">
        <v>1756</v>
      </c>
      <c r="S685" s="4">
        <f>P685/D685</f>
        <v>0</v>
      </c>
      <c r="T685" s="2" t="s">
        <v>1048</v>
      </c>
      <c r="U685" s="2" t="s">
        <v>227</v>
      </c>
      <c r="V685" s="2" t="s">
        <v>1027</v>
      </c>
      <c r="W685" s="2" t="s">
        <v>309</v>
      </c>
      <c r="X685" s="2">
        <f>P685&gt;D685</f>
        <v>0</v>
      </c>
    </row>
    <row r="686" spans="1:24">
      <c r="A686" s="2" t="s">
        <v>1745</v>
      </c>
      <c r="B686" s="2">
        <v>695</v>
      </c>
      <c r="C686" s="2" t="s">
        <v>1073</v>
      </c>
      <c r="D686" s="3">
        <v>13728</v>
      </c>
      <c r="E686" s="3">
        <v>12355.2</v>
      </c>
      <c r="F686" s="3">
        <v>0</v>
      </c>
      <c r="G686" s="3">
        <v>1372.799999999999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f>SUM(E686:O686)</f>
        <v>0</v>
      </c>
      <c r="Q686" s="2" t="s">
        <v>1715</v>
      </c>
      <c r="R686" s="2" t="s">
        <v>1756</v>
      </c>
      <c r="S686" s="4">
        <f>P686/D686</f>
        <v>0</v>
      </c>
      <c r="T686" s="2" t="s">
        <v>1048</v>
      </c>
      <c r="U686" s="2" t="s">
        <v>227</v>
      </c>
      <c r="V686" s="2" t="s">
        <v>1027</v>
      </c>
      <c r="W686" s="2" t="s">
        <v>309</v>
      </c>
      <c r="X686" s="2">
        <f>P686&gt;D686</f>
        <v>0</v>
      </c>
    </row>
    <row r="687" spans="1:24">
      <c r="A687" s="2" t="s">
        <v>1759</v>
      </c>
      <c r="B687" s="2">
        <v>696</v>
      </c>
      <c r="C687" s="2" t="s">
        <v>1075</v>
      </c>
      <c r="D687" s="3">
        <v>30878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f>SUM(E687:O687)</f>
        <v>0</v>
      </c>
      <c r="Q687" s="2" t="s">
        <v>1715</v>
      </c>
      <c r="R687" s="2" t="s">
        <v>1756</v>
      </c>
      <c r="S687" s="4">
        <f>P687/D687</f>
        <v>0</v>
      </c>
      <c r="T687" s="2" t="s">
        <v>1076</v>
      </c>
      <c r="U687" s="2" t="s">
        <v>227</v>
      </c>
      <c r="V687" s="2" t="s">
        <v>1027</v>
      </c>
      <c r="W687" s="2" t="s">
        <v>309</v>
      </c>
      <c r="X687" s="2">
        <f>P687&gt;D687</f>
        <v>0</v>
      </c>
    </row>
    <row r="688" spans="1:24">
      <c r="A688" s="2" t="s">
        <v>1760</v>
      </c>
      <c r="B688" s="2">
        <v>697</v>
      </c>
      <c r="C688" s="2" t="s">
        <v>1078</v>
      </c>
      <c r="D688" s="3">
        <v>15640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f>SUM(E688:O688)</f>
        <v>0</v>
      </c>
      <c r="Q688" s="2" t="s">
        <v>1715</v>
      </c>
      <c r="R688" s="2" t="s">
        <v>1756</v>
      </c>
      <c r="S688" s="4">
        <f>P688/D688</f>
        <v>0</v>
      </c>
      <c r="T688" s="2" t="s">
        <v>1076</v>
      </c>
      <c r="U688" s="2" t="s">
        <v>227</v>
      </c>
      <c r="V688" s="2" t="s">
        <v>1027</v>
      </c>
      <c r="W688" s="2" t="s">
        <v>309</v>
      </c>
      <c r="X688" s="2">
        <f>P688&gt;D688</f>
        <v>0</v>
      </c>
    </row>
    <row r="689" spans="1:24">
      <c r="A689" s="2" t="s">
        <v>1761</v>
      </c>
      <c r="B689" s="2">
        <v>698</v>
      </c>
      <c r="C689" s="2" t="s">
        <v>1082</v>
      </c>
      <c r="D689" s="3">
        <v>17514</v>
      </c>
      <c r="E689" s="3">
        <v>17514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f>SUM(E689:O689)</f>
        <v>0</v>
      </c>
      <c r="Q689" s="2" t="s">
        <v>1715</v>
      </c>
      <c r="R689" s="2" t="s">
        <v>1762</v>
      </c>
      <c r="S689" s="4">
        <f>P689/D689</f>
        <v>0</v>
      </c>
      <c r="T689" s="2" t="s">
        <v>1083</v>
      </c>
      <c r="U689" s="2" t="s">
        <v>227</v>
      </c>
      <c r="V689" s="2" t="s">
        <v>1018</v>
      </c>
      <c r="W689" s="2" t="s">
        <v>309</v>
      </c>
      <c r="X689" s="2">
        <f>P689&gt;D689</f>
        <v>0</v>
      </c>
    </row>
    <row r="690" spans="1:24">
      <c r="A690" s="2" t="s">
        <v>1084</v>
      </c>
      <c r="B690" s="2">
        <v>699</v>
      </c>
      <c r="C690" s="2" t="s">
        <v>1085</v>
      </c>
      <c r="D690" s="3">
        <v>6272</v>
      </c>
      <c r="E690" s="3">
        <v>6272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f>SUM(E690:O690)</f>
        <v>0</v>
      </c>
      <c r="Q690" s="2" t="s">
        <v>1715</v>
      </c>
      <c r="R690" s="2" t="s">
        <v>1763</v>
      </c>
      <c r="S690" s="4">
        <f>P690/D690</f>
        <v>0</v>
      </c>
      <c r="T690" s="2" t="s">
        <v>1007</v>
      </c>
      <c r="U690" s="2" t="s">
        <v>227</v>
      </c>
      <c r="V690" s="2" t="s">
        <v>1018</v>
      </c>
      <c r="W690" s="2" t="s">
        <v>309</v>
      </c>
      <c r="X690" s="2">
        <f>P690&gt;D690</f>
        <v>0</v>
      </c>
    </row>
    <row r="691" spans="1:24">
      <c r="A691" s="2" t="s">
        <v>1764</v>
      </c>
      <c r="B691" s="2">
        <v>700</v>
      </c>
      <c r="C691" s="2" t="s">
        <v>1088</v>
      </c>
      <c r="D691" s="3">
        <v>5143</v>
      </c>
      <c r="E691" s="3">
        <v>5143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f>SUM(E691:O691)</f>
        <v>0</v>
      </c>
      <c r="Q691" s="2" t="s">
        <v>1715</v>
      </c>
      <c r="R691" s="2" t="s">
        <v>1763</v>
      </c>
      <c r="S691" s="4">
        <f>P691/D691</f>
        <v>0</v>
      </c>
      <c r="T691" s="2" t="s">
        <v>1083</v>
      </c>
      <c r="U691" s="2" t="s">
        <v>227</v>
      </c>
      <c r="V691" s="2" t="s">
        <v>1018</v>
      </c>
      <c r="W691" s="2" t="s">
        <v>309</v>
      </c>
      <c r="X691" s="2">
        <f>P691&gt;D691</f>
        <v>0</v>
      </c>
    </row>
    <row r="692" spans="1:24">
      <c r="A692" s="2" t="s">
        <v>1764</v>
      </c>
      <c r="B692" s="2">
        <v>701</v>
      </c>
      <c r="C692" s="2" t="s">
        <v>1089</v>
      </c>
      <c r="D692" s="3">
        <v>6686</v>
      </c>
      <c r="E692" s="3">
        <v>6686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f>SUM(E692:O692)</f>
        <v>0</v>
      </c>
      <c r="Q692" s="2" t="s">
        <v>1715</v>
      </c>
      <c r="R692" s="2" t="s">
        <v>1763</v>
      </c>
      <c r="S692" s="4">
        <f>P692/D692</f>
        <v>0</v>
      </c>
      <c r="T692" s="2" t="s">
        <v>1083</v>
      </c>
      <c r="U692" s="2" t="s">
        <v>227</v>
      </c>
      <c r="V692" s="2" t="s">
        <v>1018</v>
      </c>
      <c r="W692" s="2" t="s">
        <v>309</v>
      </c>
      <c r="X692" s="2">
        <f>P692&gt;D692</f>
        <v>0</v>
      </c>
    </row>
    <row r="693" spans="1:24">
      <c r="A693" s="2" t="s">
        <v>1764</v>
      </c>
      <c r="B693" s="2">
        <v>702</v>
      </c>
      <c r="C693" s="2" t="s">
        <v>1090</v>
      </c>
      <c r="D693" s="3">
        <v>12087</v>
      </c>
      <c r="E693" s="3">
        <v>12087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f>SUM(E693:O693)</f>
        <v>0</v>
      </c>
      <c r="Q693" s="2" t="s">
        <v>1715</v>
      </c>
      <c r="R693" s="2" t="s">
        <v>1763</v>
      </c>
      <c r="S693" s="4">
        <f>P693/D693</f>
        <v>0</v>
      </c>
      <c r="T693" s="2" t="s">
        <v>1083</v>
      </c>
      <c r="U693" s="2" t="s">
        <v>227</v>
      </c>
      <c r="V693" s="2" t="s">
        <v>1018</v>
      </c>
      <c r="W693" s="2" t="s">
        <v>309</v>
      </c>
      <c r="X693" s="2">
        <f>P693&gt;D693</f>
        <v>0</v>
      </c>
    </row>
    <row r="694" spans="1:24">
      <c r="A694" s="2" t="s">
        <v>1725</v>
      </c>
      <c r="B694" s="2">
        <v>703</v>
      </c>
      <c r="C694" s="2" t="s">
        <v>1312</v>
      </c>
      <c r="D694" s="3">
        <v>9900</v>
      </c>
      <c r="E694" s="3">
        <v>9900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f>SUM(E694:O694)</f>
        <v>0</v>
      </c>
      <c r="Q694" s="2" t="s">
        <v>989</v>
      </c>
      <c r="R694" s="2" t="s">
        <v>1653</v>
      </c>
      <c r="S694" s="4">
        <f>P694/D694</f>
        <v>0</v>
      </c>
      <c r="T694" s="2" t="s">
        <v>1288</v>
      </c>
      <c r="U694" s="2" t="s">
        <v>227</v>
      </c>
      <c r="V694" s="2" t="s">
        <v>1018</v>
      </c>
      <c r="W694" s="2" t="s">
        <v>309</v>
      </c>
      <c r="X694" s="2">
        <f>P694&gt;D694</f>
        <v>0</v>
      </c>
    </row>
    <row r="695" spans="1:24">
      <c r="A695" s="2" t="s">
        <v>1764</v>
      </c>
      <c r="B695" s="2">
        <v>704</v>
      </c>
      <c r="C695" s="2" t="s">
        <v>1091</v>
      </c>
      <c r="D695" s="3">
        <v>12601</v>
      </c>
      <c r="E695" s="3">
        <v>12601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f>SUM(E695:O695)</f>
        <v>0</v>
      </c>
      <c r="Q695" s="2" t="s">
        <v>1715</v>
      </c>
      <c r="R695" s="2" t="s">
        <v>1763</v>
      </c>
      <c r="S695" s="4">
        <f>P695/D695</f>
        <v>0</v>
      </c>
      <c r="T695" s="2" t="s">
        <v>1083</v>
      </c>
      <c r="U695" s="2" t="s">
        <v>227</v>
      </c>
      <c r="V695" s="2" t="s">
        <v>1018</v>
      </c>
      <c r="W695" s="2" t="s">
        <v>309</v>
      </c>
      <c r="X695" s="2">
        <f>P695&gt;D695</f>
        <v>0</v>
      </c>
    </row>
    <row r="696" spans="1:24">
      <c r="A696" s="2" t="s">
        <v>1761</v>
      </c>
      <c r="B696" s="2">
        <v>705</v>
      </c>
      <c r="C696" s="2" t="s">
        <v>1092</v>
      </c>
      <c r="D696" s="3">
        <v>18260</v>
      </c>
      <c r="E696" s="3">
        <v>18260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f>SUM(E696:O696)</f>
        <v>0</v>
      </c>
      <c r="Q696" s="2" t="s">
        <v>1715</v>
      </c>
      <c r="R696" s="2" t="s">
        <v>1763</v>
      </c>
      <c r="S696" s="4">
        <f>P696/D696</f>
        <v>0</v>
      </c>
      <c r="T696" s="2" t="s">
        <v>1083</v>
      </c>
      <c r="U696" s="2" t="s">
        <v>227</v>
      </c>
      <c r="V696" s="2" t="s">
        <v>1018</v>
      </c>
      <c r="W696" s="2" t="s">
        <v>309</v>
      </c>
      <c r="X696" s="2">
        <f>P696&gt;D696</f>
        <v>0</v>
      </c>
    </row>
    <row r="697" spans="1:24">
      <c r="A697" s="2" t="s">
        <v>1761</v>
      </c>
      <c r="B697" s="2">
        <v>706</v>
      </c>
      <c r="C697" s="2" t="s">
        <v>1093</v>
      </c>
      <c r="D697" s="3">
        <v>12344</v>
      </c>
      <c r="E697" s="3">
        <v>12344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f>SUM(E697:O697)</f>
        <v>0</v>
      </c>
      <c r="Q697" s="2" t="s">
        <v>1715</v>
      </c>
      <c r="R697" s="2" t="s">
        <v>1763</v>
      </c>
      <c r="S697" s="4">
        <f>P697/D697</f>
        <v>0</v>
      </c>
      <c r="T697" s="2" t="s">
        <v>1083</v>
      </c>
      <c r="U697" s="2" t="s">
        <v>227</v>
      </c>
      <c r="V697" s="2" t="s">
        <v>1018</v>
      </c>
      <c r="W697" s="2" t="s">
        <v>309</v>
      </c>
      <c r="X697" s="2">
        <f>P697&gt;D697</f>
        <v>0</v>
      </c>
    </row>
    <row r="698" spans="1:24">
      <c r="A698" s="2" t="s">
        <v>1765</v>
      </c>
      <c r="B698" s="2">
        <v>707</v>
      </c>
      <c r="C698" s="2" t="s">
        <v>1095</v>
      </c>
      <c r="D698" s="3">
        <v>10183</v>
      </c>
      <c r="E698" s="3">
        <v>0</v>
      </c>
      <c r="F698" s="3">
        <v>5091.5</v>
      </c>
      <c r="G698" s="3">
        <v>5091.5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f>SUM(E698:O698)</f>
        <v>0</v>
      </c>
      <c r="Q698" s="2" t="s">
        <v>1715</v>
      </c>
      <c r="R698" s="2" t="s">
        <v>1763</v>
      </c>
      <c r="S698" s="4">
        <f>P698/D698</f>
        <v>0</v>
      </c>
      <c r="T698" s="2" t="s">
        <v>1083</v>
      </c>
      <c r="U698" s="2" t="s">
        <v>227</v>
      </c>
      <c r="V698" s="2" t="s">
        <v>1018</v>
      </c>
      <c r="W698" s="2" t="s">
        <v>309</v>
      </c>
      <c r="X698" s="2">
        <f>P698&gt;D698</f>
        <v>0</v>
      </c>
    </row>
    <row r="699" spans="1:24">
      <c r="A699" s="2" t="s">
        <v>1766</v>
      </c>
      <c r="B699" s="2">
        <v>708</v>
      </c>
      <c r="C699" s="2" t="s">
        <v>1767</v>
      </c>
      <c r="D699" s="3">
        <v>12880</v>
      </c>
      <c r="E699" s="3">
        <v>0</v>
      </c>
      <c r="F699" s="3">
        <v>6440</v>
      </c>
      <c r="G699" s="3">
        <v>6440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f>SUM(E699:O699)</f>
        <v>0</v>
      </c>
      <c r="Q699" s="2" t="s">
        <v>1715</v>
      </c>
      <c r="R699" s="2" t="s">
        <v>1763</v>
      </c>
      <c r="S699" s="4">
        <f>P699/D699</f>
        <v>0</v>
      </c>
      <c r="T699" s="2" t="s">
        <v>1247</v>
      </c>
      <c r="U699" s="2" t="s">
        <v>227</v>
      </c>
      <c r="V699" s="2" t="s">
        <v>1018</v>
      </c>
      <c r="W699" s="2" t="s">
        <v>309</v>
      </c>
      <c r="X699" s="2">
        <f>P699&gt;D699</f>
        <v>0</v>
      </c>
    </row>
    <row r="700" spans="1:24">
      <c r="A700" s="2" t="s">
        <v>1753</v>
      </c>
      <c r="B700" s="2">
        <v>709</v>
      </c>
      <c r="C700" s="2" t="s">
        <v>1768</v>
      </c>
      <c r="D700" s="3">
        <v>57648</v>
      </c>
      <c r="E700" s="3">
        <v>28824</v>
      </c>
      <c r="F700" s="3">
        <v>9608</v>
      </c>
      <c r="G700" s="3">
        <v>9608</v>
      </c>
      <c r="H700" s="3">
        <v>9608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f>SUM(E700:O700)</f>
        <v>0</v>
      </c>
      <c r="Q700" s="2" t="s">
        <v>1715</v>
      </c>
      <c r="R700" s="2" t="s">
        <v>1769</v>
      </c>
      <c r="S700" s="4">
        <f>P700/D700</f>
        <v>0</v>
      </c>
      <c r="T700" s="2" t="s">
        <v>1007</v>
      </c>
      <c r="U700" s="2" t="s">
        <v>227</v>
      </c>
      <c r="V700" s="2" t="s">
        <v>1027</v>
      </c>
      <c r="W700" s="2" t="s">
        <v>309</v>
      </c>
      <c r="X700" s="2">
        <f>P700&gt;D700</f>
        <v>0</v>
      </c>
    </row>
    <row r="701" spans="1:24">
      <c r="A701" s="2" t="s">
        <v>1753</v>
      </c>
      <c r="B701" s="2">
        <v>710</v>
      </c>
      <c r="C701" s="2" t="s">
        <v>1770</v>
      </c>
      <c r="D701" s="3">
        <v>63427</v>
      </c>
      <c r="E701" s="3">
        <v>0</v>
      </c>
      <c r="F701" s="3">
        <v>21142.33333333333</v>
      </c>
      <c r="G701" s="3">
        <v>21142.33333333333</v>
      </c>
      <c r="H701" s="3">
        <v>21142.33333333333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f>SUM(E701:O701)</f>
        <v>0</v>
      </c>
      <c r="Q701" s="2" t="s">
        <v>1715</v>
      </c>
      <c r="R701" s="2" t="s">
        <v>1769</v>
      </c>
      <c r="S701" s="4">
        <f>P701/D701</f>
        <v>0</v>
      </c>
      <c r="T701" s="2" t="s">
        <v>1007</v>
      </c>
      <c r="U701" s="2" t="s">
        <v>227</v>
      </c>
      <c r="V701" s="2" t="s">
        <v>1027</v>
      </c>
      <c r="W701" s="2" t="s">
        <v>309</v>
      </c>
      <c r="X701" s="2">
        <f>P701&gt;D701</f>
        <v>0</v>
      </c>
    </row>
    <row r="702" spans="1:24">
      <c r="A702" s="2" t="s">
        <v>1771</v>
      </c>
      <c r="B702" s="2">
        <v>711</v>
      </c>
      <c r="C702" s="2" t="s">
        <v>1101</v>
      </c>
      <c r="D702" s="3">
        <v>1320</v>
      </c>
      <c r="E702" s="3">
        <v>0</v>
      </c>
      <c r="F702" s="3">
        <v>440</v>
      </c>
      <c r="G702" s="3">
        <v>440</v>
      </c>
      <c r="H702" s="3">
        <v>440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f>SUM(E702:O702)</f>
        <v>0</v>
      </c>
      <c r="Q702" s="2" t="s">
        <v>1715</v>
      </c>
      <c r="R702" s="2" t="s">
        <v>1769</v>
      </c>
      <c r="S702" s="4">
        <f>P702/D702</f>
        <v>0</v>
      </c>
      <c r="T702" s="2" t="s">
        <v>1007</v>
      </c>
      <c r="U702" s="2" t="s">
        <v>227</v>
      </c>
      <c r="V702" s="2" t="s">
        <v>1027</v>
      </c>
      <c r="W702" s="2" t="s">
        <v>309</v>
      </c>
      <c r="X702" s="2">
        <f>P702&gt;D702</f>
        <v>0</v>
      </c>
    </row>
    <row r="703" spans="1:24">
      <c r="A703" s="2" t="s">
        <v>1771</v>
      </c>
      <c r="B703" s="2">
        <v>712</v>
      </c>
      <c r="C703" s="2" t="s">
        <v>1102</v>
      </c>
      <c r="D703" s="3">
        <v>4675</v>
      </c>
      <c r="E703" s="3">
        <v>0</v>
      </c>
      <c r="F703" s="3">
        <v>1558.333333333333</v>
      </c>
      <c r="G703" s="3">
        <v>1558.333333333333</v>
      </c>
      <c r="H703" s="3">
        <v>1558.333333333333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f>SUM(E703:O703)</f>
        <v>0</v>
      </c>
      <c r="Q703" s="2" t="s">
        <v>1715</v>
      </c>
      <c r="R703" s="2" t="s">
        <v>1769</v>
      </c>
      <c r="S703" s="4">
        <f>P703/D703</f>
        <v>0</v>
      </c>
      <c r="T703" s="2" t="s">
        <v>1007</v>
      </c>
      <c r="U703" s="2" t="s">
        <v>227</v>
      </c>
      <c r="V703" s="2" t="s">
        <v>1027</v>
      </c>
      <c r="W703" s="2" t="s">
        <v>309</v>
      </c>
      <c r="X703" s="2">
        <f>P703&gt;D703</f>
        <v>0</v>
      </c>
    </row>
    <row r="704" spans="1:24">
      <c r="A704" s="2" t="s">
        <v>1772</v>
      </c>
      <c r="B704" s="2">
        <v>713</v>
      </c>
      <c r="C704" s="2" t="s">
        <v>1125</v>
      </c>
      <c r="D704" s="3">
        <v>4000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f>SUM(E704:O704)</f>
        <v>0</v>
      </c>
      <c r="Q704" s="2" t="s">
        <v>1715</v>
      </c>
      <c r="R704" s="2" t="s">
        <v>1773</v>
      </c>
      <c r="S704" s="4">
        <f>P704/D704</f>
        <v>0</v>
      </c>
      <c r="T704" s="2" t="s">
        <v>1127</v>
      </c>
      <c r="U704" s="2" t="s">
        <v>227</v>
      </c>
      <c r="V704" s="2" t="s">
        <v>1018</v>
      </c>
      <c r="W704" s="2" t="s">
        <v>309</v>
      </c>
      <c r="X704" s="2">
        <f>P704&gt;D704</f>
        <v>0</v>
      </c>
    </row>
    <row r="705" spans="1:24">
      <c r="A705" s="2" t="s">
        <v>1311</v>
      </c>
      <c r="B705" s="2">
        <v>714</v>
      </c>
      <c r="C705" s="2" t="s">
        <v>1313</v>
      </c>
      <c r="D705" s="3">
        <v>17600</v>
      </c>
      <c r="E705" s="3">
        <v>17600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f>SUM(E705:O705)</f>
        <v>0</v>
      </c>
      <c r="Q705" s="2" t="s">
        <v>989</v>
      </c>
      <c r="R705" s="2" t="s">
        <v>1653</v>
      </c>
      <c r="S705" s="4">
        <f>P705/D705</f>
        <v>0</v>
      </c>
      <c r="T705" s="2" t="s">
        <v>1288</v>
      </c>
      <c r="U705" s="2" t="s">
        <v>227</v>
      </c>
      <c r="V705" s="2" t="s">
        <v>1018</v>
      </c>
      <c r="W705" s="2" t="s">
        <v>309</v>
      </c>
      <c r="X705" s="2">
        <f>P705&gt;D705</f>
        <v>0</v>
      </c>
    </row>
    <row r="706" spans="1:24">
      <c r="A706" s="2" t="s">
        <v>1772</v>
      </c>
      <c r="B706" s="2">
        <v>715</v>
      </c>
      <c r="C706" s="2" t="s">
        <v>1149</v>
      </c>
      <c r="D706" s="3">
        <v>5000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f>SUM(E706:O706)</f>
        <v>0</v>
      </c>
      <c r="Q706" s="2" t="s">
        <v>1715</v>
      </c>
      <c r="R706" s="2" t="s">
        <v>1773</v>
      </c>
      <c r="S706" s="4">
        <f>P706/D706</f>
        <v>0</v>
      </c>
      <c r="T706" s="2" t="s">
        <v>1127</v>
      </c>
      <c r="U706" s="2" t="s">
        <v>227</v>
      </c>
      <c r="V706" s="2" t="s">
        <v>1018</v>
      </c>
      <c r="W706" s="2" t="s">
        <v>309</v>
      </c>
      <c r="X706" s="2">
        <f>P706&gt;D706</f>
        <v>0</v>
      </c>
    </row>
    <row r="707" spans="1:24">
      <c r="A707" s="2" t="s">
        <v>1772</v>
      </c>
      <c r="B707" s="2">
        <v>716</v>
      </c>
      <c r="C707" s="2" t="s">
        <v>1167</v>
      </c>
      <c r="D707" s="3">
        <v>2000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f>SUM(E707:O707)</f>
        <v>0</v>
      </c>
      <c r="Q707" s="2" t="s">
        <v>1715</v>
      </c>
      <c r="R707" s="2" t="s">
        <v>1773</v>
      </c>
      <c r="S707" s="4">
        <f>P707/D707</f>
        <v>0</v>
      </c>
      <c r="T707" s="2" t="s">
        <v>1127</v>
      </c>
      <c r="U707" s="2" t="s">
        <v>227</v>
      </c>
      <c r="V707" s="2" t="s">
        <v>1018</v>
      </c>
      <c r="W707" s="2" t="s">
        <v>309</v>
      </c>
      <c r="X707" s="2">
        <f>P707&gt;D707</f>
        <v>0</v>
      </c>
    </row>
    <row r="708" spans="1:24">
      <c r="A708" s="2" t="s">
        <v>1772</v>
      </c>
      <c r="B708" s="2">
        <v>717</v>
      </c>
      <c r="C708" s="2" t="s">
        <v>1182</v>
      </c>
      <c r="D708" s="3">
        <v>5000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f>SUM(E708:O708)</f>
        <v>0</v>
      </c>
      <c r="Q708" s="2" t="s">
        <v>1715</v>
      </c>
      <c r="R708" s="2" t="s">
        <v>1773</v>
      </c>
      <c r="S708" s="4">
        <f>P708/D708</f>
        <v>0</v>
      </c>
      <c r="T708" s="2" t="s">
        <v>1127</v>
      </c>
      <c r="U708" s="2" t="s">
        <v>227</v>
      </c>
      <c r="V708" s="2" t="s">
        <v>1018</v>
      </c>
      <c r="W708" s="2" t="s">
        <v>309</v>
      </c>
      <c r="X708" s="2">
        <f>P708&gt;D708</f>
        <v>0</v>
      </c>
    </row>
    <row r="709" spans="1:24">
      <c r="A709" s="2" t="s">
        <v>1772</v>
      </c>
      <c r="B709" s="2">
        <v>718</v>
      </c>
      <c r="C709" s="2" t="s">
        <v>1196</v>
      </c>
      <c r="D709" s="3">
        <v>10000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f>SUM(E709:O709)</f>
        <v>0</v>
      </c>
      <c r="Q709" s="2" t="s">
        <v>1715</v>
      </c>
      <c r="R709" s="2" t="s">
        <v>1773</v>
      </c>
      <c r="S709" s="4">
        <f>P709/D709</f>
        <v>0</v>
      </c>
      <c r="T709" s="2" t="s">
        <v>1127</v>
      </c>
      <c r="U709" s="2" t="s">
        <v>227</v>
      </c>
      <c r="V709" s="2" t="s">
        <v>1018</v>
      </c>
      <c r="W709" s="2" t="s">
        <v>309</v>
      </c>
      <c r="X709" s="2">
        <f>P709&gt;D709</f>
        <v>0</v>
      </c>
    </row>
    <row r="710" spans="1:24">
      <c r="A710" s="2" t="s">
        <v>1772</v>
      </c>
      <c r="B710" s="2">
        <v>719</v>
      </c>
      <c r="C710" s="2" t="s">
        <v>1212</v>
      </c>
      <c r="D710" s="3">
        <v>2000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f>SUM(E710:O710)</f>
        <v>0</v>
      </c>
      <c r="Q710" s="2" t="s">
        <v>1715</v>
      </c>
      <c r="R710" s="2" t="s">
        <v>1773</v>
      </c>
      <c r="S710" s="4">
        <f>P710/D710</f>
        <v>0</v>
      </c>
      <c r="T710" s="2" t="s">
        <v>1127</v>
      </c>
      <c r="U710" s="2" t="s">
        <v>227</v>
      </c>
      <c r="V710" s="2" t="s">
        <v>1018</v>
      </c>
      <c r="W710" s="2" t="s">
        <v>309</v>
      </c>
      <c r="X710" s="2">
        <f>P710&gt;D710</f>
        <v>0</v>
      </c>
    </row>
    <row r="711" spans="1:24">
      <c r="A711" s="2" t="s">
        <v>1772</v>
      </c>
      <c r="B711" s="2">
        <v>720</v>
      </c>
      <c r="C711" s="2" t="s">
        <v>1231</v>
      </c>
      <c r="D711" s="3">
        <v>2000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f>SUM(E711:O711)</f>
        <v>0</v>
      </c>
      <c r="Q711" s="2" t="s">
        <v>1715</v>
      </c>
      <c r="R711" s="2" t="s">
        <v>1773</v>
      </c>
      <c r="S711" s="4">
        <f>P711/D711</f>
        <v>0</v>
      </c>
      <c r="T711" s="2" t="s">
        <v>1127</v>
      </c>
      <c r="U711" s="2" t="s">
        <v>227</v>
      </c>
      <c r="V711" s="2" t="s">
        <v>1018</v>
      </c>
      <c r="W711" s="2" t="s">
        <v>309</v>
      </c>
      <c r="X711" s="2">
        <f>P711&gt;D711</f>
        <v>0</v>
      </c>
    </row>
    <row r="712" spans="1:24">
      <c r="A712" s="2" t="s">
        <v>1772</v>
      </c>
      <c r="B712" s="2">
        <v>721</v>
      </c>
      <c r="C712" s="2" t="s">
        <v>1248</v>
      </c>
      <c r="D712" s="3">
        <v>10000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f>SUM(E712:O712)</f>
        <v>0</v>
      </c>
      <c r="Q712" s="2" t="s">
        <v>1715</v>
      </c>
      <c r="R712" s="2" t="s">
        <v>1773</v>
      </c>
      <c r="S712" s="4">
        <f>P712/D712</f>
        <v>0</v>
      </c>
      <c r="T712" s="2" t="s">
        <v>1127</v>
      </c>
      <c r="U712" s="2" t="s">
        <v>227</v>
      </c>
      <c r="V712" s="2" t="s">
        <v>1018</v>
      </c>
      <c r="W712" s="2" t="s">
        <v>309</v>
      </c>
      <c r="X712" s="2">
        <f>P712&gt;D712</f>
        <v>0</v>
      </c>
    </row>
    <row r="713" spans="1:24">
      <c r="A713" s="2" t="s">
        <v>1772</v>
      </c>
      <c r="B713" s="2">
        <v>722</v>
      </c>
      <c r="C713" s="2" t="s">
        <v>1264</v>
      </c>
      <c r="D713" s="3">
        <v>6000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f>SUM(E713:O713)</f>
        <v>0</v>
      </c>
      <c r="Q713" s="2" t="s">
        <v>1715</v>
      </c>
      <c r="R713" s="2" t="s">
        <v>1773</v>
      </c>
      <c r="S713" s="4">
        <f>P713/D713</f>
        <v>0</v>
      </c>
      <c r="T713" s="2" t="s">
        <v>1127</v>
      </c>
      <c r="U713" s="2" t="s">
        <v>227</v>
      </c>
      <c r="V713" s="2" t="s">
        <v>1018</v>
      </c>
      <c r="W713" s="2" t="s">
        <v>309</v>
      </c>
      <c r="X713" s="2">
        <f>P713&gt;D713</f>
        <v>0</v>
      </c>
    </row>
    <row r="714" spans="1:24">
      <c r="A714" s="2" t="s">
        <v>1772</v>
      </c>
      <c r="B714" s="2">
        <v>723</v>
      </c>
      <c r="C714" s="2" t="s">
        <v>1275</v>
      </c>
      <c r="D714" s="3">
        <v>10000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f>SUM(E714:O714)</f>
        <v>0</v>
      </c>
      <c r="Q714" s="2" t="s">
        <v>1715</v>
      </c>
      <c r="R714" s="2" t="s">
        <v>1773</v>
      </c>
      <c r="S714" s="4">
        <f>P714/D714</f>
        <v>0</v>
      </c>
      <c r="T714" s="2" t="s">
        <v>1127</v>
      </c>
      <c r="U714" s="2" t="s">
        <v>227</v>
      </c>
      <c r="V714" s="2" t="s">
        <v>1018</v>
      </c>
      <c r="W714" s="2" t="s">
        <v>309</v>
      </c>
      <c r="X714" s="2">
        <f>P714&gt;D714</f>
        <v>0</v>
      </c>
    </row>
    <row r="715" spans="1:24">
      <c r="A715" s="2" t="s">
        <v>1772</v>
      </c>
      <c r="B715" s="2">
        <v>724</v>
      </c>
      <c r="C715" s="2" t="s">
        <v>1293</v>
      </c>
      <c r="D715" s="3">
        <v>2000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f>SUM(E715:O715)</f>
        <v>0</v>
      </c>
      <c r="Q715" s="2" t="s">
        <v>1715</v>
      </c>
      <c r="R715" s="2" t="s">
        <v>1773</v>
      </c>
      <c r="S715" s="4">
        <f>P715/D715</f>
        <v>0</v>
      </c>
      <c r="T715" s="2" t="s">
        <v>1127</v>
      </c>
      <c r="U715" s="2" t="s">
        <v>227</v>
      </c>
      <c r="V715" s="2" t="s">
        <v>1018</v>
      </c>
      <c r="W715" s="2" t="s">
        <v>309</v>
      </c>
      <c r="X715" s="2">
        <f>P715&gt;D715</f>
        <v>0</v>
      </c>
    </row>
    <row r="716" spans="1:24">
      <c r="A716" s="2" t="s">
        <v>1774</v>
      </c>
      <c r="B716" s="2">
        <v>725</v>
      </c>
      <c r="C716" s="2" t="s">
        <v>1315</v>
      </c>
      <c r="D716" s="3">
        <v>1100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1100</v>
      </c>
      <c r="L716" s="3">
        <v>0</v>
      </c>
      <c r="M716" s="3">
        <v>0</v>
      </c>
      <c r="N716" s="3">
        <v>0</v>
      </c>
      <c r="O716" s="3">
        <v>0</v>
      </c>
      <c r="P716" s="3">
        <f>SUM(E716:O716)</f>
        <v>0</v>
      </c>
      <c r="Q716" s="2" t="s">
        <v>989</v>
      </c>
      <c r="R716" s="2" t="s">
        <v>1653</v>
      </c>
      <c r="S716" s="4">
        <f>P716/D716</f>
        <v>0</v>
      </c>
      <c r="T716" s="2" t="s">
        <v>1288</v>
      </c>
      <c r="U716" s="2" t="s">
        <v>227</v>
      </c>
      <c r="V716" s="2" t="s">
        <v>1018</v>
      </c>
      <c r="W716" s="2" t="s">
        <v>309</v>
      </c>
      <c r="X716" s="2">
        <f>P716&gt;D716</f>
        <v>0</v>
      </c>
    </row>
    <row r="717" spans="1:24">
      <c r="A717" s="2" t="s">
        <v>1772</v>
      </c>
      <c r="B717" s="2">
        <v>726</v>
      </c>
      <c r="C717" s="2" t="s">
        <v>1306</v>
      </c>
      <c r="D717" s="3">
        <v>2000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f>SUM(E717:O717)</f>
        <v>0</v>
      </c>
      <c r="Q717" s="2" t="s">
        <v>1715</v>
      </c>
      <c r="R717" s="2" t="s">
        <v>1773</v>
      </c>
      <c r="S717" s="4">
        <f>P717/D717</f>
        <v>0</v>
      </c>
      <c r="T717" s="2" t="s">
        <v>1127</v>
      </c>
      <c r="U717" s="2" t="s">
        <v>227</v>
      </c>
      <c r="V717" s="2" t="s">
        <v>1018</v>
      </c>
      <c r="W717" s="2" t="s">
        <v>309</v>
      </c>
      <c r="X717" s="2">
        <f>P717&gt;D717</f>
        <v>0</v>
      </c>
    </row>
    <row r="718" spans="1:24">
      <c r="A718" s="2" t="s">
        <v>1772</v>
      </c>
      <c r="B718" s="2">
        <v>727</v>
      </c>
      <c r="C718" s="2" t="s">
        <v>1321</v>
      </c>
      <c r="D718" s="3">
        <v>3000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f>SUM(E718:O718)</f>
        <v>0</v>
      </c>
      <c r="Q718" s="2" t="s">
        <v>1715</v>
      </c>
      <c r="R718" s="2" t="s">
        <v>1773</v>
      </c>
      <c r="S718" s="4">
        <f>P718/D718</f>
        <v>0</v>
      </c>
      <c r="T718" s="2" t="s">
        <v>1127</v>
      </c>
      <c r="U718" s="2" t="s">
        <v>227</v>
      </c>
      <c r="V718" s="2" t="s">
        <v>1018</v>
      </c>
      <c r="W718" s="2" t="s">
        <v>309</v>
      </c>
      <c r="X718" s="2">
        <f>P718&gt;D718</f>
        <v>0</v>
      </c>
    </row>
    <row r="719" spans="1:24">
      <c r="A719" s="2" t="s">
        <v>1772</v>
      </c>
      <c r="B719" s="2">
        <v>728</v>
      </c>
      <c r="C719" s="2" t="s">
        <v>1338</v>
      </c>
      <c r="D719" s="3">
        <v>5000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f>SUM(E719:O719)</f>
        <v>0</v>
      </c>
      <c r="Q719" s="2" t="s">
        <v>1715</v>
      </c>
      <c r="R719" s="2" t="s">
        <v>1773</v>
      </c>
      <c r="S719" s="4">
        <f>P719/D719</f>
        <v>0</v>
      </c>
      <c r="T719" s="2" t="s">
        <v>1127</v>
      </c>
      <c r="U719" s="2" t="s">
        <v>227</v>
      </c>
      <c r="V719" s="2" t="s">
        <v>1018</v>
      </c>
      <c r="W719" s="2" t="s">
        <v>309</v>
      </c>
      <c r="X719" s="2">
        <f>P719&gt;D719</f>
        <v>0</v>
      </c>
    </row>
    <row r="720" spans="1:24">
      <c r="A720" s="2" t="s">
        <v>1772</v>
      </c>
      <c r="B720" s="2">
        <v>729</v>
      </c>
      <c r="C720" s="2" t="s">
        <v>1357</v>
      </c>
      <c r="D720" s="3">
        <v>5000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f>SUM(E720:O720)</f>
        <v>0</v>
      </c>
      <c r="Q720" s="2" t="s">
        <v>1715</v>
      </c>
      <c r="R720" s="2" t="s">
        <v>1773</v>
      </c>
      <c r="S720" s="4">
        <f>P720/D720</f>
        <v>0</v>
      </c>
      <c r="T720" s="2" t="s">
        <v>1127</v>
      </c>
      <c r="U720" s="2" t="s">
        <v>227</v>
      </c>
      <c r="V720" s="2" t="s">
        <v>1018</v>
      </c>
      <c r="W720" s="2" t="s">
        <v>309</v>
      </c>
      <c r="X720" s="2">
        <f>P720&gt;D720</f>
        <v>0</v>
      </c>
    </row>
    <row r="721" spans="1:24">
      <c r="A721" s="2" t="s">
        <v>1772</v>
      </c>
      <c r="B721" s="2">
        <v>730</v>
      </c>
      <c r="C721" s="2" t="s">
        <v>1370</v>
      </c>
      <c r="D721" s="3">
        <v>6000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f>SUM(E721:O721)</f>
        <v>0</v>
      </c>
      <c r="Q721" s="2" t="s">
        <v>1715</v>
      </c>
      <c r="R721" s="2" t="s">
        <v>1773</v>
      </c>
      <c r="S721" s="4">
        <f>P721/D721</f>
        <v>0</v>
      </c>
      <c r="T721" s="2" t="s">
        <v>1127</v>
      </c>
      <c r="U721" s="2" t="s">
        <v>227</v>
      </c>
      <c r="V721" s="2" t="s">
        <v>1018</v>
      </c>
      <c r="W721" s="2" t="s">
        <v>309</v>
      </c>
      <c r="X721" s="2">
        <f>P721&gt;D721</f>
        <v>0</v>
      </c>
    </row>
    <row r="722" spans="1:24">
      <c r="A722" s="2" t="s">
        <v>1772</v>
      </c>
      <c r="B722" s="2">
        <v>731</v>
      </c>
      <c r="C722" s="2" t="s">
        <v>1382</v>
      </c>
      <c r="D722" s="3">
        <v>2000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f>SUM(E722:O722)</f>
        <v>0</v>
      </c>
      <c r="Q722" s="2" t="s">
        <v>1715</v>
      </c>
      <c r="R722" s="2" t="s">
        <v>1773</v>
      </c>
      <c r="S722" s="4">
        <f>P722/D722</f>
        <v>0</v>
      </c>
      <c r="T722" s="2" t="s">
        <v>1127</v>
      </c>
      <c r="U722" s="2" t="s">
        <v>227</v>
      </c>
      <c r="V722" s="2" t="s">
        <v>1018</v>
      </c>
      <c r="W722" s="2" t="s">
        <v>309</v>
      </c>
      <c r="X722" s="2">
        <f>P722&gt;D722</f>
        <v>0</v>
      </c>
    </row>
    <row r="723" spans="1:24">
      <c r="A723" s="2" t="s">
        <v>1772</v>
      </c>
      <c r="B723" s="2">
        <v>732</v>
      </c>
      <c r="C723" s="2" t="s">
        <v>1399</v>
      </c>
      <c r="D723" s="3">
        <v>2000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f>SUM(E723:O723)</f>
        <v>0</v>
      </c>
      <c r="Q723" s="2" t="s">
        <v>1715</v>
      </c>
      <c r="R723" s="2" t="s">
        <v>1773</v>
      </c>
      <c r="S723" s="4">
        <f>P723/D723</f>
        <v>0</v>
      </c>
      <c r="T723" s="2" t="s">
        <v>1127</v>
      </c>
      <c r="U723" s="2" t="s">
        <v>227</v>
      </c>
      <c r="V723" s="2" t="s">
        <v>1018</v>
      </c>
      <c r="W723" s="2" t="s">
        <v>309</v>
      </c>
      <c r="X723" s="2">
        <f>P723&gt;D723</f>
        <v>0</v>
      </c>
    </row>
    <row r="724" spans="1:24">
      <c r="A724" s="2" t="s">
        <v>1772</v>
      </c>
      <c r="B724" s="2">
        <v>733</v>
      </c>
      <c r="C724" s="2" t="s">
        <v>1419</v>
      </c>
      <c r="D724" s="3">
        <v>2000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f>SUM(E724:O724)</f>
        <v>0</v>
      </c>
      <c r="Q724" s="2" t="s">
        <v>1715</v>
      </c>
      <c r="R724" s="2" t="s">
        <v>1773</v>
      </c>
      <c r="S724" s="4">
        <f>P724/D724</f>
        <v>0</v>
      </c>
      <c r="T724" s="2" t="s">
        <v>1127</v>
      </c>
      <c r="U724" s="2" t="s">
        <v>227</v>
      </c>
      <c r="V724" s="2" t="s">
        <v>1018</v>
      </c>
      <c r="W724" s="2" t="s">
        <v>309</v>
      </c>
      <c r="X724" s="2">
        <f>P724&gt;D724</f>
        <v>0</v>
      </c>
    </row>
    <row r="725" spans="1:24">
      <c r="A725" s="2" t="s">
        <v>1772</v>
      </c>
      <c r="B725" s="2">
        <v>734</v>
      </c>
      <c r="C725" s="2" t="s">
        <v>1436</v>
      </c>
      <c r="D725" s="3">
        <v>5000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f>SUM(E725:O725)</f>
        <v>0</v>
      </c>
      <c r="Q725" s="2" t="s">
        <v>1715</v>
      </c>
      <c r="R725" s="2" t="s">
        <v>1773</v>
      </c>
      <c r="S725" s="4">
        <f>P725/D725</f>
        <v>0</v>
      </c>
      <c r="T725" s="2" t="s">
        <v>1127</v>
      </c>
      <c r="U725" s="2" t="s">
        <v>227</v>
      </c>
      <c r="V725" s="2" t="s">
        <v>1018</v>
      </c>
      <c r="W725" s="2" t="s">
        <v>309</v>
      </c>
      <c r="X725" s="2">
        <f>P725&gt;D725</f>
        <v>0</v>
      </c>
    </row>
    <row r="726" spans="1:24">
      <c r="A726" s="2" t="s">
        <v>1775</v>
      </c>
      <c r="B726" s="2">
        <v>735</v>
      </c>
      <c r="C726" s="2" t="s">
        <v>1260</v>
      </c>
      <c r="D726" s="3">
        <v>13609</v>
      </c>
      <c r="E726" s="3">
        <v>8165.4</v>
      </c>
      <c r="F726" s="3">
        <v>0</v>
      </c>
      <c r="G726" s="3">
        <v>5443.6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f>SUM(E726:O726)</f>
        <v>0</v>
      </c>
      <c r="Q726" s="2" t="s">
        <v>1715</v>
      </c>
      <c r="R726" s="2" t="s">
        <v>1776</v>
      </c>
      <c r="S726" s="4">
        <f>P726/D726</f>
        <v>0</v>
      </c>
      <c r="T726" s="2" t="s">
        <v>1262</v>
      </c>
      <c r="U726" s="2" t="s">
        <v>227</v>
      </c>
      <c r="V726" s="2" t="s">
        <v>1018</v>
      </c>
      <c r="W726" s="2" t="s">
        <v>309</v>
      </c>
      <c r="X726" s="2">
        <f>P726&gt;D726</f>
        <v>0</v>
      </c>
    </row>
    <row r="727" spans="1:24">
      <c r="A727" s="2" t="s">
        <v>1316</v>
      </c>
      <c r="B727" s="2">
        <v>736</v>
      </c>
      <c r="C727" s="2" t="s">
        <v>1317</v>
      </c>
      <c r="D727" s="3">
        <v>71500</v>
      </c>
      <c r="E727" s="3">
        <v>67925</v>
      </c>
      <c r="F727" s="3">
        <v>0</v>
      </c>
      <c r="G727" s="3">
        <v>0</v>
      </c>
      <c r="H727" s="3">
        <v>1191.666666666667</v>
      </c>
      <c r="I727" s="3">
        <v>1191.666666666667</v>
      </c>
      <c r="J727" s="3">
        <v>1191.666666666667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f>SUM(E727:O727)</f>
        <v>0</v>
      </c>
      <c r="Q727" s="2" t="s">
        <v>989</v>
      </c>
      <c r="R727" s="2" t="s">
        <v>1653</v>
      </c>
      <c r="S727" s="4">
        <f>P727/D727</f>
        <v>0</v>
      </c>
      <c r="T727" s="2" t="s">
        <v>1288</v>
      </c>
      <c r="U727" s="2" t="s">
        <v>227</v>
      </c>
      <c r="V727" s="2" t="s">
        <v>1018</v>
      </c>
      <c r="W727" s="2" t="s">
        <v>309</v>
      </c>
      <c r="X727" s="2">
        <f>P727&gt;D727</f>
        <v>0</v>
      </c>
    </row>
    <row r="728" spans="1:24">
      <c r="A728" s="2" t="s">
        <v>1775</v>
      </c>
      <c r="B728" s="2">
        <v>737</v>
      </c>
      <c r="C728" s="2" t="s">
        <v>1263</v>
      </c>
      <c r="D728" s="3">
        <v>550</v>
      </c>
      <c r="E728" s="3">
        <v>495</v>
      </c>
      <c r="F728" s="3">
        <v>0</v>
      </c>
      <c r="G728" s="3">
        <v>55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f>SUM(E728:O728)</f>
        <v>0</v>
      </c>
      <c r="Q728" s="2" t="s">
        <v>1715</v>
      </c>
      <c r="R728" s="2" t="s">
        <v>1776</v>
      </c>
      <c r="S728" s="4">
        <f>P728/D728</f>
        <v>0</v>
      </c>
      <c r="T728" s="2" t="s">
        <v>1262</v>
      </c>
      <c r="U728" s="2" t="s">
        <v>227</v>
      </c>
      <c r="V728" s="2" t="s">
        <v>1018</v>
      </c>
      <c r="W728" s="2" t="s">
        <v>309</v>
      </c>
      <c r="X728" s="2">
        <f>P728&gt;D728</f>
        <v>0</v>
      </c>
    </row>
    <row r="729" spans="1:24">
      <c r="A729" s="2" t="s">
        <v>1775</v>
      </c>
      <c r="B729" s="2">
        <v>738</v>
      </c>
      <c r="C729" s="2" t="s">
        <v>1265</v>
      </c>
      <c r="D729" s="3">
        <v>1100</v>
      </c>
      <c r="E729" s="3">
        <v>550</v>
      </c>
      <c r="F729" s="3">
        <v>0</v>
      </c>
      <c r="G729" s="3">
        <v>550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f>SUM(E729:O729)</f>
        <v>0</v>
      </c>
      <c r="Q729" s="2" t="s">
        <v>1715</v>
      </c>
      <c r="R729" s="2" t="s">
        <v>1776</v>
      </c>
      <c r="S729" s="4">
        <f>P729/D729</f>
        <v>0</v>
      </c>
      <c r="T729" s="2" t="s">
        <v>1262</v>
      </c>
      <c r="U729" s="2" t="s">
        <v>227</v>
      </c>
      <c r="V729" s="2" t="s">
        <v>1018</v>
      </c>
      <c r="W729" s="2" t="s">
        <v>309</v>
      </c>
      <c r="X729" s="2">
        <f>P729&gt;D729</f>
        <v>0</v>
      </c>
    </row>
    <row r="730" spans="1:24">
      <c r="A730" s="2" t="s">
        <v>1775</v>
      </c>
      <c r="B730" s="2">
        <v>739</v>
      </c>
      <c r="C730" s="2" t="s">
        <v>1266</v>
      </c>
      <c r="D730" s="3">
        <v>3739</v>
      </c>
      <c r="E730" s="3">
        <v>2430.35</v>
      </c>
      <c r="F730" s="3">
        <v>0</v>
      </c>
      <c r="G730" s="3">
        <v>1308.65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f>SUM(E730:O730)</f>
        <v>0</v>
      </c>
      <c r="Q730" s="2" t="s">
        <v>1715</v>
      </c>
      <c r="R730" s="2" t="s">
        <v>1776</v>
      </c>
      <c r="S730" s="4">
        <f>P730/D730</f>
        <v>0</v>
      </c>
      <c r="T730" s="2" t="s">
        <v>1262</v>
      </c>
      <c r="U730" s="2" t="s">
        <v>227</v>
      </c>
      <c r="V730" s="2" t="s">
        <v>1018</v>
      </c>
      <c r="W730" s="2" t="s">
        <v>309</v>
      </c>
      <c r="X730" s="2">
        <f>P730&gt;D730</f>
        <v>0</v>
      </c>
    </row>
    <row r="731" spans="1:24">
      <c r="A731" s="2" t="s">
        <v>1775</v>
      </c>
      <c r="B731" s="2">
        <v>740</v>
      </c>
      <c r="C731" s="2" t="s">
        <v>1267</v>
      </c>
      <c r="D731" s="3">
        <v>11551</v>
      </c>
      <c r="E731" s="3">
        <v>8663.25</v>
      </c>
      <c r="F731" s="3">
        <v>0</v>
      </c>
      <c r="G731" s="3">
        <v>2887.75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f>SUM(E731:O731)</f>
        <v>0</v>
      </c>
      <c r="Q731" s="2" t="s">
        <v>1715</v>
      </c>
      <c r="R731" s="2" t="s">
        <v>1776</v>
      </c>
      <c r="S731" s="4">
        <f>P731/D731</f>
        <v>0</v>
      </c>
      <c r="T731" s="2" t="s">
        <v>1262</v>
      </c>
      <c r="U731" s="2" t="s">
        <v>227</v>
      </c>
      <c r="V731" s="2" t="s">
        <v>1018</v>
      </c>
      <c r="W731" s="2" t="s">
        <v>309</v>
      </c>
      <c r="X731" s="2">
        <f>P731&gt;D731</f>
        <v>0</v>
      </c>
    </row>
    <row r="732" spans="1:24">
      <c r="A732" s="2" t="s">
        <v>1775</v>
      </c>
      <c r="B732" s="2">
        <v>741</v>
      </c>
      <c r="C732" s="2" t="s">
        <v>1268</v>
      </c>
      <c r="D732" s="3">
        <v>2195</v>
      </c>
      <c r="E732" s="3">
        <v>0</v>
      </c>
      <c r="F732" s="3">
        <v>0</v>
      </c>
      <c r="G732" s="3">
        <v>2195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f>SUM(E732:O732)</f>
        <v>0</v>
      </c>
      <c r="Q732" s="2" t="s">
        <v>1715</v>
      </c>
      <c r="R732" s="2" t="s">
        <v>1776</v>
      </c>
      <c r="S732" s="4">
        <f>P732/D732</f>
        <v>0</v>
      </c>
      <c r="T732" s="2" t="s">
        <v>1262</v>
      </c>
      <c r="U732" s="2" t="s">
        <v>227</v>
      </c>
      <c r="V732" s="2" t="s">
        <v>1018</v>
      </c>
      <c r="W732" s="2" t="s">
        <v>309</v>
      </c>
      <c r="X732" s="2">
        <f>P732&gt;D732</f>
        <v>0</v>
      </c>
    </row>
    <row r="733" spans="1:24">
      <c r="A733" s="2" t="s">
        <v>1775</v>
      </c>
      <c r="B733" s="2">
        <v>742</v>
      </c>
      <c r="C733" s="2" t="s">
        <v>1269</v>
      </c>
      <c r="D733" s="3">
        <v>113740</v>
      </c>
      <c r="E733" s="3">
        <v>85305</v>
      </c>
      <c r="F733" s="3">
        <v>0</v>
      </c>
      <c r="G733" s="3">
        <v>28435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f>SUM(E733:O733)</f>
        <v>0</v>
      </c>
      <c r="Q733" s="2" t="s">
        <v>1715</v>
      </c>
      <c r="R733" s="2" t="s">
        <v>1776</v>
      </c>
      <c r="S733" s="4">
        <f>P733/D733</f>
        <v>0</v>
      </c>
      <c r="T733" s="2" t="s">
        <v>1262</v>
      </c>
      <c r="U733" s="2" t="s">
        <v>227</v>
      </c>
      <c r="V733" s="2" t="s">
        <v>1018</v>
      </c>
      <c r="W733" s="2" t="s">
        <v>309</v>
      </c>
      <c r="X733" s="2">
        <f>P733&gt;D733</f>
        <v>0</v>
      </c>
    </row>
    <row r="734" spans="1:24">
      <c r="A734" s="2" t="s">
        <v>1775</v>
      </c>
      <c r="B734" s="2">
        <v>743</v>
      </c>
      <c r="C734" s="2" t="s">
        <v>1270</v>
      </c>
      <c r="D734" s="3">
        <v>19183</v>
      </c>
      <c r="E734" s="3">
        <v>14387.25</v>
      </c>
      <c r="F734" s="3">
        <v>0</v>
      </c>
      <c r="G734" s="3">
        <v>4795.75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f>SUM(E734:O734)</f>
        <v>0</v>
      </c>
      <c r="Q734" s="2" t="s">
        <v>1715</v>
      </c>
      <c r="R734" s="2" t="s">
        <v>1776</v>
      </c>
      <c r="S734" s="4">
        <f>P734/D734</f>
        <v>0</v>
      </c>
      <c r="T734" s="2" t="s">
        <v>1262</v>
      </c>
      <c r="U734" s="2" t="s">
        <v>227</v>
      </c>
      <c r="V734" s="2" t="s">
        <v>1018</v>
      </c>
      <c r="W734" s="2" t="s">
        <v>309</v>
      </c>
      <c r="X734" s="2">
        <f>P734&gt;D734</f>
        <v>0</v>
      </c>
    </row>
    <row r="735" spans="1:24">
      <c r="A735" s="2" t="s">
        <v>1775</v>
      </c>
      <c r="B735" s="2">
        <v>744</v>
      </c>
      <c r="C735" s="2" t="s">
        <v>1272</v>
      </c>
      <c r="D735" s="3">
        <v>98230</v>
      </c>
      <c r="E735" s="3">
        <v>78584</v>
      </c>
      <c r="F735" s="3">
        <v>0</v>
      </c>
      <c r="G735" s="3">
        <v>19646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f>SUM(E735:O735)</f>
        <v>0</v>
      </c>
      <c r="Q735" s="2" t="s">
        <v>1715</v>
      </c>
      <c r="R735" s="2" t="s">
        <v>1776</v>
      </c>
      <c r="S735" s="4">
        <f>P735/D735</f>
        <v>0</v>
      </c>
      <c r="T735" s="2" t="s">
        <v>1262</v>
      </c>
      <c r="U735" s="2" t="s">
        <v>227</v>
      </c>
      <c r="V735" s="2" t="s">
        <v>1018</v>
      </c>
      <c r="W735" s="2" t="s">
        <v>309</v>
      </c>
      <c r="X735" s="2">
        <f>P735&gt;D735</f>
        <v>0</v>
      </c>
    </row>
    <row r="736" spans="1:24">
      <c r="A736" s="2" t="s">
        <v>1775</v>
      </c>
      <c r="B736" s="2">
        <v>745</v>
      </c>
      <c r="C736" s="2" t="s">
        <v>1273</v>
      </c>
      <c r="D736" s="3">
        <v>30063</v>
      </c>
      <c r="E736" s="3">
        <v>27056.7</v>
      </c>
      <c r="F736" s="3">
        <v>0</v>
      </c>
      <c r="G736" s="3">
        <v>3006.299999999999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f>SUM(E736:O736)</f>
        <v>0</v>
      </c>
      <c r="Q736" s="2" t="s">
        <v>1715</v>
      </c>
      <c r="R736" s="2" t="s">
        <v>1776</v>
      </c>
      <c r="S736" s="4">
        <f>P736/D736</f>
        <v>0</v>
      </c>
      <c r="T736" s="2" t="s">
        <v>1262</v>
      </c>
      <c r="U736" s="2" t="s">
        <v>227</v>
      </c>
      <c r="V736" s="2" t="s">
        <v>1018</v>
      </c>
      <c r="W736" s="2" t="s">
        <v>309</v>
      </c>
      <c r="X736" s="2">
        <f>P736&gt;D736</f>
        <v>0</v>
      </c>
    </row>
    <row r="737" spans="1:24">
      <c r="A737" s="2" t="s">
        <v>1775</v>
      </c>
      <c r="B737" s="2">
        <v>746</v>
      </c>
      <c r="C737" s="2" t="s">
        <v>1274</v>
      </c>
      <c r="D737" s="3">
        <v>33000</v>
      </c>
      <c r="E737" s="3">
        <v>16500</v>
      </c>
      <c r="F737" s="3">
        <v>0</v>
      </c>
      <c r="G737" s="3">
        <v>16500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f>SUM(E737:O737)</f>
        <v>0</v>
      </c>
      <c r="Q737" s="2" t="s">
        <v>1715</v>
      </c>
      <c r="R737" s="2" t="s">
        <v>1776</v>
      </c>
      <c r="S737" s="4">
        <f>P737/D737</f>
        <v>0</v>
      </c>
      <c r="T737" s="2" t="s">
        <v>1262</v>
      </c>
      <c r="U737" s="2" t="s">
        <v>227</v>
      </c>
      <c r="V737" s="2" t="s">
        <v>1018</v>
      </c>
      <c r="W737" s="2" t="s">
        <v>309</v>
      </c>
      <c r="X737" s="2">
        <f>P737&gt;D737</f>
        <v>0</v>
      </c>
    </row>
    <row r="738" spans="1:24">
      <c r="A738" s="2" t="s">
        <v>1316</v>
      </c>
      <c r="B738" s="2">
        <v>747</v>
      </c>
      <c r="C738" s="2" t="s">
        <v>1318</v>
      </c>
      <c r="D738" s="3">
        <v>33000</v>
      </c>
      <c r="E738" s="3">
        <v>31350</v>
      </c>
      <c r="F738" s="3">
        <v>0</v>
      </c>
      <c r="G738" s="3">
        <v>0</v>
      </c>
      <c r="H738" s="3">
        <v>0</v>
      </c>
      <c r="I738" s="3">
        <v>0</v>
      </c>
      <c r="J738" s="3">
        <v>1650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f>SUM(E738:O738)</f>
        <v>0</v>
      </c>
      <c r="Q738" s="2" t="s">
        <v>989</v>
      </c>
      <c r="R738" s="2" t="s">
        <v>1653</v>
      </c>
      <c r="S738" s="4">
        <f>P738/D738</f>
        <v>0</v>
      </c>
      <c r="T738" s="2" t="s">
        <v>1288</v>
      </c>
      <c r="U738" s="2" t="s">
        <v>227</v>
      </c>
      <c r="V738" s="2" t="s">
        <v>1018</v>
      </c>
      <c r="W738" s="2" t="s">
        <v>309</v>
      </c>
      <c r="X738" s="2">
        <f>P738&gt;D738</f>
        <v>0</v>
      </c>
    </row>
    <row r="739" spans="1:24">
      <c r="A739" s="2" t="s">
        <v>1777</v>
      </c>
      <c r="B739" s="2">
        <v>748</v>
      </c>
      <c r="C739" s="2" t="s">
        <v>1277</v>
      </c>
      <c r="D739" s="3">
        <v>264000</v>
      </c>
      <c r="E739" s="3">
        <v>224400</v>
      </c>
      <c r="F739" s="3">
        <v>0</v>
      </c>
      <c r="G739" s="3">
        <v>0</v>
      </c>
      <c r="H739" s="3">
        <v>19800</v>
      </c>
      <c r="I739" s="3">
        <v>19800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f>SUM(E739:O739)</f>
        <v>0</v>
      </c>
      <c r="Q739" s="2" t="s">
        <v>1715</v>
      </c>
      <c r="R739" s="2" t="s">
        <v>1776</v>
      </c>
      <c r="S739" s="4">
        <f>P739/D739</f>
        <v>0</v>
      </c>
      <c r="T739" s="2" t="s">
        <v>1262</v>
      </c>
      <c r="U739" s="2" t="s">
        <v>227</v>
      </c>
      <c r="V739" s="2" t="s">
        <v>1018</v>
      </c>
      <c r="W739" s="2" t="s">
        <v>309</v>
      </c>
      <c r="X739" s="2">
        <f>P739&gt;D739</f>
        <v>0</v>
      </c>
    </row>
    <row r="740" spans="1:24">
      <c r="A740" s="2" t="s">
        <v>1775</v>
      </c>
      <c r="B740" s="2">
        <v>749</v>
      </c>
      <c r="C740" s="2" t="s">
        <v>1281</v>
      </c>
      <c r="D740" s="3">
        <v>5357</v>
      </c>
      <c r="E740" s="3">
        <v>5357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f>SUM(E740:O740)</f>
        <v>0</v>
      </c>
      <c r="Q740" s="2" t="s">
        <v>1715</v>
      </c>
      <c r="R740" s="2" t="s">
        <v>1776</v>
      </c>
      <c r="S740" s="4">
        <f>P740/D740</f>
        <v>0</v>
      </c>
      <c r="T740" s="2" t="s">
        <v>1262</v>
      </c>
      <c r="U740" s="2" t="s">
        <v>227</v>
      </c>
      <c r="V740" s="2" t="s">
        <v>1018</v>
      </c>
      <c r="W740" s="2" t="s">
        <v>309</v>
      </c>
      <c r="X740" s="2">
        <f>P740&gt;D740</f>
        <v>0</v>
      </c>
    </row>
    <row r="741" spans="1:24">
      <c r="A741" s="2" t="s">
        <v>1775</v>
      </c>
      <c r="B741" s="2">
        <v>750</v>
      </c>
      <c r="C741" s="2" t="s">
        <v>1282</v>
      </c>
      <c r="D741" s="3">
        <v>28886</v>
      </c>
      <c r="E741" s="3">
        <v>25997.4</v>
      </c>
      <c r="F741" s="3">
        <v>1444.299999999999</v>
      </c>
      <c r="G741" s="3">
        <v>1444.299999999999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f>SUM(E741:O741)</f>
        <v>0</v>
      </c>
      <c r="Q741" s="2" t="s">
        <v>1715</v>
      </c>
      <c r="R741" s="2" t="s">
        <v>1776</v>
      </c>
      <c r="S741" s="4">
        <f>P741/D741</f>
        <v>0</v>
      </c>
      <c r="T741" s="2" t="s">
        <v>1283</v>
      </c>
      <c r="U741" s="2" t="s">
        <v>227</v>
      </c>
      <c r="V741" s="2" t="s">
        <v>1018</v>
      </c>
      <c r="W741" s="2" t="s">
        <v>309</v>
      </c>
      <c r="X741" s="2">
        <f>P741&gt;D741</f>
        <v>0</v>
      </c>
    </row>
    <row r="742" spans="1:24">
      <c r="A742" s="2" t="s">
        <v>1778</v>
      </c>
      <c r="B742" s="2">
        <v>751</v>
      </c>
      <c r="C742" s="2" t="s">
        <v>1285</v>
      </c>
      <c r="D742" s="3">
        <v>5475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1825</v>
      </c>
      <c r="K742" s="3">
        <v>1825</v>
      </c>
      <c r="L742" s="3">
        <v>1825</v>
      </c>
      <c r="M742" s="3">
        <v>0</v>
      </c>
      <c r="N742" s="3">
        <v>0</v>
      </c>
      <c r="O742" s="3">
        <v>0</v>
      </c>
      <c r="P742" s="3">
        <f>SUM(E742:O742)</f>
        <v>0</v>
      </c>
      <c r="Q742" s="2" t="s">
        <v>1715</v>
      </c>
      <c r="R742" s="2" t="s">
        <v>1776</v>
      </c>
      <c r="S742" s="4">
        <f>P742/D742</f>
        <v>0</v>
      </c>
      <c r="T742" s="2" t="s">
        <v>1107</v>
      </c>
      <c r="U742" s="2" t="s">
        <v>227</v>
      </c>
      <c r="V742" s="2" t="s">
        <v>1018</v>
      </c>
      <c r="W742" s="2" t="s">
        <v>309</v>
      </c>
      <c r="X742" s="2">
        <f>P742&gt;D742</f>
        <v>0</v>
      </c>
    </row>
    <row r="743" spans="1:24">
      <c r="A743" s="2" t="s">
        <v>1779</v>
      </c>
      <c r="B743" s="2">
        <v>752</v>
      </c>
      <c r="C743" s="2" t="s">
        <v>977</v>
      </c>
      <c r="D743" s="3">
        <v>66000</v>
      </c>
      <c r="E743" s="3">
        <v>66000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f>SUM(E743:O743)</f>
        <v>0</v>
      </c>
      <c r="Q743" s="2" t="s">
        <v>1715</v>
      </c>
      <c r="R743" s="2" t="s">
        <v>1780</v>
      </c>
      <c r="S743" s="4">
        <f>P743/D743</f>
        <v>0</v>
      </c>
      <c r="T743" s="2" t="s">
        <v>1288</v>
      </c>
      <c r="U743" s="2" t="s">
        <v>227</v>
      </c>
      <c r="V743" s="2" t="s">
        <v>1018</v>
      </c>
      <c r="W743" s="2" t="s">
        <v>309</v>
      </c>
      <c r="X743" s="2">
        <f>P743&gt;D743</f>
        <v>0</v>
      </c>
    </row>
    <row r="744" spans="1:24">
      <c r="A744" s="2" t="s">
        <v>1289</v>
      </c>
      <c r="B744" s="2">
        <v>753</v>
      </c>
      <c r="C744" s="2" t="s">
        <v>1290</v>
      </c>
      <c r="D744" s="3">
        <v>5280</v>
      </c>
      <c r="E744" s="3">
        <v>5280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f>SUM(E744:O744)</f>
        <v>0</v>
      </c>
      <c r="Q744" s="2" t="s">
        <v>1715</v>
      </c>
      <c r="R744" s="2" t="s">
        <v>1780</v>
      </c>
      <c r="S744" s="4">
        <f>P744/D744</f>
        <v>0</v>
      </c>
      <c r="T744" s="2" t="s">
        <v>1288</v>
      </c>
      <c r="U744" s="2" t="s">
        <v>227</v>
      </c>
      <c r="V744" s="2" t="s">
        <v>1018</v>
      </c>
      <c r="W744" s="2" t="s">
        <v>309</v>
      </c>
      <c r="X744" s="2">
        <f>P744&gt;D744</f>
        <v>0</v>
      </c>
    </row>
    <row r="745" spans="1:24">
      <c r="A745" s="2" t="s">
        <v>1781</v>
      </c>
      <c r="B745" s="2">
        <v>754</v>
      </c>
      <c r="C745" s="2" t="s">
        <v>1292</v>
      </c>
      <c r="D745" s="3">
        <v>8910</v>
      </c>
      <c r="E745" s="3">
        <v>0</v>
      </c>
      <c r="F745" s="3">
        <v>2227.5</v>
      </c>
      <c r="G745" s="3">
        <v>2227.5</v>
      </c>
      <c r="H745" s="3">
        <v>2227.5</v>
      </c>
      <c r="I745" s="3">
        <v>2227.5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f>SUM(E745:O745)</f>
        <v>0</v>
      </c>
      <c r="Q745" s="2" t="s">
        <v>1715</v>
      </c>
      <c r="R745" s="2" t="s">
        <v>1780</v>
      </c>
      <c r="S745" s="4">
        <f>P745/D745</f>
        <v>0</v>
      </c>
      <c r="T745" s="2" t="s">
        <v>1288</v>
      </c>
      <c r="U745" s="2" t="s">
        <v>227</v>
      </c>
      <c r="V745" s="2" t="s">
        <v>1018</v>
      </c>
      <c r="W745" s="2" t="s">
        <v>309</v>
      </c>
      <c r="X745" s="2">
        <f>P745&gt;D745</f>
        <v>0</v>
      </c>
    </row>
    <row r="746" spans="1:24">
      <c r="A746" s="2" t="s">
        <v>1294</v>
      </c>
      <c r="B746" s="2">
        <v>755</v>
      </c>
      <c r="C746" s="2" t="s">
        <v>1296</v>
      </c>
      <c r="D746" s="3">
        <v>1100</v>
      </c>
      <c r="E746" s="3">
        <v>1100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f>SUM(E746:O746)</f>
        <v>0</v>
      </c>
      <c r="Q746" s="2" t="s">
        <v>1715</v>
      </c>
      <c r="R746" s="2" t="s">
        <v>1780</v>
      </c>
      <c r="S746" s="4">
        <f>P746/D746</f>
        <v>0</v>
      </c>
      <c r="T746" s="2" t="s">
        <v>1288</v>
      </c>
      <c r="U746" s="2" t="s">
        <v>227</v>
      </c>
      <c r="V746" s="2" t="s">
        <v>1018</v>
      </c>
      <c r="W746" s="2" t="s">
        <v>309</v>
      </c>
      <c r="X746" s="2">
        <f>P746&gt;D746</f>
        <v>0</v>
      </c>
    </row>
    <row r="747" spans="1:24">
      <c r="A747" s="2" t="s">
        <v>1782</v>
      </c>
      <c r="B747" s="2">
        <v>756</v>
      </c>
      <c r="C747" s="2" t="s">
        <v>1297</v>
      </c>
      <c r="D747" s="3">
        <v>10450</v>
      </c>
      <c r="E747" s="3">
        <v>10450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f>SUM(E747:O747)</f>
        <v>0</v>
      </c>
      <c r="Q747" s="2" t="s">
        <v>1715</v>
      </c>
      <c r="R747" s="2" t="s">
        <v>1780</v>
      </c>
      <c r="S747" s="4">
        <f>P747/D747</f>
        <v>0</v>
      </c>
      <c r="T747" s="2" t="s">
        <v>1288</v>
      </c>
      <c r="U747" s="2" t="s">
        <v>227</v>
      </c>
      <c r="V747" s="2" t="s">
        <v>1018</v>
      </c>
      <c r="W747" s="2" t="s">
        <v>309</v>
      </c>
      <c r="X747" s="2">
        <f>P747&gt;D747</f>
        <v>0</v>
      </c>
    </row>
    <row r="748" spans="1:24">
      <c r="A748" s="2" t="s">
        <v>1294</v>
      </c>
      <c r="B748" s="2">
        <v>757</v>
      </c>
      <c r="C748" s="2" t="s">
        <v>1300</v>
      </c>
      <c r="D748" s="3">
        <v>7700</v>
      </c>
      <c r="E748" s="3">
        <v>7700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f>SUM(E748:O748)</f>
        <v>0</v>
      </c>
      <c r="Q748" s="2" t="s">
        <v>1715</v>
      </c>
      <c r="R748" s="2" t="s">
        <v>1780</v>
      </c>
      <c r="S748" s="4">
        <f>P748/D748</f>
        <v>0</v>
      </c>
      <c r="T748" s="2" t="s">
        <v>1288</v>
      </c>
      <c r="U748" s="2" t="s">
        <v>227</v>
      </c>
      <c r="V748" s="2" t="s">
        <v>1018</v>
      </c>
      <c r="W748" s="2" t="s">
        <v>309</v>
      </c>
      <c r="X748" s="2">
        <f>P748&gt;D748</f>
        <v>0</v>
      </c>
    </row>
    <row r="749" spans="1:24">
      <c r="A749" s="2" t="s">
        <v>1316</v>
      </c>
      <c r="B749" s="2">
        <v>758</v>
      </c>
      <c r="C749" s="2" t="s">
        <v>1319</v>
      </c>
      <c r="D749" s="3">
        <v>9900</v>
      </c>
      <c r="E749" s="3">
        <v>9405</v>
      </c>
      <c r="F749" s="3">
        <v>0</v>
      </c>
      <c r="G749" s="3">
        <v>0</v>
      </c>
      <c r="H749" s="3">
        <v>0</v>
      </c>
      <c r="I749" s="3">
        <v>0</v>
      </c>
      <c r="J749" s="3">
        <v>495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f>SUM(E749:O749)</f>
        <v>0</v>
      </c>
      <c r="Q749" s="2" t="s">
        <v>989</v>
      </c>
      <c r="R749" s="2" t="s">
        <v>1653</v>
      </c>
      <c r="S749" s="4">
        <f>P749/D749</f>
        <v>0</v>
      </c>
      <c r="T749" s="2" t="s">
        <v>1288</v>
      </c>
      <c r="U749" s="2" t="s">
        <v>227</v>
      </c>
      <c r="V749" s="2" t="s">
        <v>1018</v>
      </c>
      <c r="W749" s="2" t="s">
        <v>309</v>
      </c>
      <c r="X749" s="2">
        <f>P749&gt;D749</f>
        <v>0</v>
      </c>
    </row>
    <row r="750" spans="1:24">
      <c r="A750" s="2" t="s">
        <v>1782</v>
      </c>
      <c r="B750" s="2">
        <v>759</v>
      </c>
      <c r="C750" s="2" t="s">
        <v>1301</v>
      </c>
      <c r="D750" s="3">
        <v>17050</v>
      </c>
      <c r="E750" s="3">
        <v>17050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f>SUM(E750:O750)</f>
        <v>0</v>
      </c>
      <c r="Q750" s="2" t="s">
        <v>1715</v>
      </c>
      <c r="R750" s="2" t="s">
        <v>1780</v>
      </c>
      <c r="S750" s="4">
        <f>P750/D750</f>
        <v>0</v>
      </c>
      <c r="T750" s="2" t="s">
        <v>1288</v>
      </c>
      <c r="U750" s="2" t="s">
        <v>227</v>
      </c>
      <c r="V750" s="2" t="s">
        <v>1018</v>
      </c>
      <c r="W750" s="2" t="s">
        <v>309</v>
      </c>
      <c r="X750" s="2">
        <f>P750&gt;D750</f>
        <v>0</v>
      </c>
    </row>
    <row r="751" spans="1:24">
      <c r="A751" s="2" t="s">
        <v>1781</v>
      </c>
      <c r="B751" s="2">
        <v>760</v>
      </c>
      <c r="C751" s="2" t="s">
        <v>1298</v>
      </c>
      <c r="D751" s="3">
        <v>7150</v>
      </c>
      <c r="E751" s="3">
        <v>7150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f>SUM(E751:O751)</f>
        <v>0</v>
      </c>
      <c r="Q751" s="2" t="s">
        <v>1715</v>
      </c>
      <c r="R751" s="2" t="s">
        <v>1780</v>
      </c>
      <c r="S751" s="4">
        <f>P751/D751</f>
        <v>0</v>
      </c>
      <c r="T751" s="2" t="s">
        <v>1288</v>
      </c>
      <c r="U751" s="2" t="s">
        <v>227</v>
      </c>
      <c r="V751" s="2" t="s">
        <v>1018</v>
      </c>
      <c r="W751" s="2" t="s">
        <v>309</v>
      </c>
      <c r="X751" s="2">
        <f>P751&gt;D751</f>
        <v>0</v>
      </c>
    </row>
    <row r="752" spans="1:24">
      <c r="A752" s="2" t="s">
        <v>1781</v>
      </c>
      <c r="B752" s="2">
        <v>761</v>
      </c>
      <c r="C752" s="2" t="s">
        <v>1299</v>
      </c>
      <c r="D752" s="3">
        <v>18150</v>
      </c>
      <c r="E752" s="3">
        <v>18150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f>SUM(E752:O752)</f>
        <v>0</v>
      </c>
      <c r="Q752" s="2" t="s">
        <v>1715</v>
      </c>
      <c r="R752" s="2" t="s">
        <v>1780</v>
      </c>
      <c r="S752" s="4">
        <f>P752/D752</f>
        <v>0</v>
      </c>
      <c r="T752" s="2" t="s">
        <v>1288</v>
      </c>
      <c r="U752" s="2" t="s">
        <v>227</v>
      </c>
      <c r="V752" s="2" t="s">
        <v>1018</v>
      </c>
      <c r="W752" s="2" t="s">
        <v>309</v>
      </c>
      <c r="X752" s="2">
        <f>P752&gt;D752</f>
        <v>0</v>
      </c>
    </row>
    <row r="753" spans="1:24">
      <c r="A753" s="2" t="s">
        <v>1783</v>
      </c>
      <c r="B753" s="2">
        <v>762</v>
      </c>
      <c r="C753" s="2" t="s">
        <v>1302</v>
      </c>
      <c r="D753" s="3">
        <v>1760</v>
      </c>
      <c r="E753" s="3">
        <v>1760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f>SUM(E753:O753)</f>
        <v>0</v>
      </c>
      <c r="Q753" s="2" t="s">
        <v>1715</v>
      </c>
      <c r="R753" s="2" t="s">
        <v>1780</v>
      </c>
      <c r="S753" s="4">
        <f>P753/D753</f>
        <v>0</v>
      </c>
      <c r="T753" s="2" t="s">
        <v>1288</v>
      </c>
      <c r="U753" s="2" t="s">
        <v>227</v>
      </c>
      <c r="V753" s="2" t="s">
        <v>1018</v>
      </c>
      <c r="W753" s="2" t="s">
        <v>309</v>
      </c>
      <c r="X753" s="2">
        <f>P753&gt;D753</f>
        <v>0</v>
      </c>
    </row>
    <row r="754" spans="1:24">
      <c r="A754" s="2" t="s">
        <v>1783</v>
      </c>
      <c r="B754" s="2">
        <v>763</v>
      </c>
      <c r="C754" s="2" t="s">
        <v>1303</v>
      </c>
      <c r="D754" s="3">
        <v>12100</v>
      </c>
      <c r="E754" s="3">
        <v>12100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f>SUM(E754:O754)</f>
        <v>0</v>
      </c>
      <c r="Q754" s="2" t="s">
        <v>1715</v>
      </c>
      <c r="R754" s="2" t="s">
        <v>1780</v>
      </c>
      <c r="S754" s="4">
        <f>P754/D754</f>
        <v>0</v>
      </c>
      <c r="T754" s="2" t="s">
        <v>1288</v>
      </c>
      <c r="U754" s="2" t="s">
        <v>227</v>
      </c>
      <c r="V754" s="2" t="s">
        <v>1018</v>
      </c>
      <c r="W754" s="2" t="s">
        <v>309</v>
      </c>
      <c r="X754" s="2">
        <f>P754&gt;D754</f>
        <v>0</v>
      </c>
    </row>
    <row r="755" spans="1:24">
      <c r="A755" s="2" t="s">
        <v>1294</v>
      </c>
      <c r="B755" s="2">
        <v>764</v>
      </c>
      <c r="C755" s="2" t="s">
        <v>1676</v>
      </c>
      <c r="D755" s="3">
        <v>17600</v>
      </c>
      <c r="E755" s="3">
        <v>17600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f>SUM(E755:O755)</f>
        <v>0</v>
      </c>
      <c r="Q755" s="2" t="s">
        <v>1715</v>
      </c>
      <c r="R755" s="2" t="s">
        <v>1780</v>
      </c>
      <c r="S755" s="4">
        <f>P755/D755</f>
        <v>0</v>
      </c>
      <c r="T755" s="2" t="s">
        <v>1288</v>
      </c>
      <c r="U755" s="2" t="s">
        <v>227</v>
      </c>
      <c r="V755" s="2" t="s">
        <v>1018</v>
      </c>
      <c r="W755" s="2" t="s">
        <v>309</v>
      </c>
      <c r="X755" s="2">
        <f>P755&gt;D755</f>
        <v>0</v>
      </c>
    </row>
    <row r="756" spans="1:24">
      <c r="A756" s="2" t="s">
        <v>1782</v>
      </c>
      <c r="B756" s="2">
        <v>765</v>
      </c>
      <c r="C756" s="2" t="s">
        <v>1677</v>
      </c>
      <c r="D756" s="3">
        <v>20350</v>
      </c>
      <c r="E756" s="3">
        <v>20350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f>SUM(E756:O756)</f>
        <v>0</v>
      </c>
      <c r="Q756" s="2" t="s">
        <v>1715</v>
      </c>
      <c r="R756" s="2" t="s">
        <v>1780</v>
      </c>
      <c r="S756" s="4">
        <f>P756/D756</f>
        <v>0</v>
      </c>
      <c r="T756" s="2" t="s">
        <v>1288</v>
      </c>
      <c r="U756" s="2" t="s">
        <v>227</v>
      </c>
      <c r="V756" s="2" t="s">
        <v>1018</v>
      </c>
      <c r="W756" s="2" t="s">
        <v>309</v>
      </c>
      <c r="X756" s="2">
        <f>P756&gt;D756</f>
        <v>0</v>
      </c>
    </row>
    <row r="757" spans="1:24">
      <c r="A757" s="2" t="s">
        <v>1784</v>
      </c>
      <c r="B757" s="2">
        <v>766</v>
      </c>
      <c r="C757" s="2" t="s">
        <v>1305</v>
      </c>
      <c r="D757" s="3">
        <v>86048</v>
      </c>
      <c r="E757" s="3">
        <v>86047.99999999999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f>SUM(E757:O757)</f>
        <v>0</v>
      </c>
      <c r="Q757" s="2" t="s">
        <v>1715</v>
      </c>
      <c r="R757" s="2" t="s">
        <v>1780</v>
      </c>
      <c r="S757" s="4">
        <f>P757/D757</f>
        <v>0</v>
      </c>
      <c r="T757" s="2" t="s">
        <v>1288</v>
      </c>
      <c r="U757" s="2" t="s">
        <v>227</v>
      </c>
      <c r="V757" s="2" t="s">
        <v>1018</v>
      </c>
      <c r="W757" s="2" t="s">
        <v>309</v>
      </c>
      <c r="X757" s="2">
        <f>P757&gt;D757</f>
        <v>0</v>
      </c>
    </row>
    <row r="758" spans="1:24">
      <c r="A758" s="2" t="s">
        <v>1785</v>
      </c>
      <c r="B758" s="2">
        <v>767</v>
      </c>
      <c r="C758" s="2" t="s">
        <v>1307</v>
      </c>
      <c r="D758" s="3">
        <v>116050</v>
      </c>
      <c r="E758" s="3">
        <v>116050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f>SUM(E758:O758)</f>
        <v>0</v>
      </c>
      <c r="Q758" s="2" t="s">
        <v>1715</v>
      </c>
      <c r="R758" s="2" t="s">
        <v>1780</v>
      </c>
      <c r="S758" s="4">
        <f>P758/D758</f>
        <v>0</v>
      </c>
      <c r="T758" s="2" t="s">
        <v>1288</v>
      </c>
      <c r="U758" s="2" t="s">
        <v>227</v>
      </c>
      <c r="V758" s="2" t="s">
        <v>1018</v>
      </c>
      <c r="W758" s="2" t="s">
        <v>309</v>
      </c>
      <c r="X758" s="2">
        <f>P758&gt;D758</f>
        <v>0</v>
      </c>
    </row>
    <row r="759" spans="1:24">
      <c r="A759" s="2" t="s">
        <v>1785</v>
      </c>
      <c r="B759" s="2">
        <v>768</v>
      </c>
      <c r="C759" s="2" t="s">
        <v>1308</v>
      </c>
      <c r="D759" s="3">
        <v>34100</v>
      </c>
      <c r="E759" s="3">
        <v>34100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f>SUM(E759:O759)</f>
        <v>0</v>
      </c>
      <c r="Q759" s="2" t="s">
        <v>1715</v>
      </c>
      <c r="R759" s="2" t="s">
        <v>1780</v>
      </c>
      <c r="S759" s="4">
        <f>P759/D759</f>
        <v>0</v>
      </c>
      <c r="T759" s="2" t="s">
        <v>1288</v>
      </c>
      <c r="U759" s="2" t="s">
        <v>227</v>
      </c>
      <c r="V759" s="2" t="s">
        <v>1018</v>
      </c>
      <c r="W759" s="2" t="s">
        <v>309</v>
      </c>
      <c r="X759" s="2">
        <f>P759&gt;D759</f>
        <v>0</v>
      </c>
    </row>
    <row r="760" spans="1:24">
      <c r="A760" s="2" t="s">
        <v>1316</v>
      </c>
      <c r="B760" s="2">
        <v>769</v>
      </c>
      <c r="C760" s="2" t="s">
        <v>1320</v>
      </c>
      <c r="D760" s="3">
        <v>6600</v>
      </c>
      <c r="E760" s="3">
        <v>5940</v>
      </c>
      <c r="F760" s="3">
        <v>0</v>
      </c>
      <c r="G760" s="3">
        <v>0</v>
      </c>
      <c r="H760" s="3">
        <v>0</v>
      </c>
      <c r="I760" s="3">
        <v>0</v>
      </c>
      <c r="J760" s="3">
        <v>660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f>SUM(E760:O760)</f>
        <v>0</v>
      </c>
      <c r="Q760" s="2" t="s">
        <v>989</v>
      </c>
      <c r="R760" s="2" t="s">
        <v>1653</v>
      </c>
      <c r="S760" s="4">
        <f>P760/D760</f>
        <v>0</v>
      </c>
      <c r="T760" s="2" t="s">
        <v>1288</v>
      </c>
      <c r="U760" s="2" t="s">
        <v>227</v>
      </c>
      <c r="V760" s="2" t="s">
        <v>1018</v>
      </c>
      <c r="W760" s="2" t="s">
        <v>309</v>
      </c>
      <c r="X760" s="2">
        <f>P760&gt;D760</f>
        <v>0</v>
      </c>
    </row>
    <row r="761" spans="1:24">
      <c r="A761" s="2" t="s">
        <v>1786</v>
      </c>
      <c r="B761" s="2">
        <v>770</v>
      </c>
      <c r="C761" s="2" t="s">
        <v>1310</v>
      </c>
      <c r="D761" s="3">
        <v>3053</v>
      </c>
      <c r="E761" s="3">
        <v>3053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f>SUM(E761:O761)</f>
        <v>0</v>
      </c>
      <c r="Q761" s="2" t="s">
        <v>1715</v>
      </c>
      <c r="R761" s="2" t="s">
        <v>1780</v>
      </c>
      <c r="S761" s="4">
        <f>P761/D761</f>
        <v>0</v>
      </c>
      <c r="T761" s="2" t="s">
        <v>1288</v>
      </c>
      <c r="U761" s="2" t="s">
        <v>227</v>
      </c>
      <c r="V761" s="2" t="s">
        <v>1018</v>
      </c>
      <c r="W761" s="2" t="s">
        <v>309</v>
      </c>
      <c r="X761" s="2">
        <f>P761&gt;D761</f>
        <v>0</v>
      </c>
    </row>
    <row r="762" spans="1:24">
      <c r="A762" s="2" t="s">
        <v>1304</v>
      </c>
      <c r="B762" s="2">
        <v>771</v>
      </c>
      <c r="C762" s="2" t="s">
        <v>1312</v>
      </c>
      <c r="D762" s="3">
        <v>38500</v>
      </c>
      <c r="E762" s="3">
        <v>37730</v>
      </c>
      <c r="F762" s="3">
        <v>741.743119266055</v>
      </c>
      <c r="G762" s="3">
        <v>0</v>
      </c>
      <c r="H762" s="3">
        <v>0</v>
      </c>
      <c r="I762" s="3">
        <v>0</v>
      </c>
      <c r="J762" s="3">
        <v>0</v>
      </c>
      <c r="K762" s="3">
        <v>28.25688073394849</v>
      </c>
      <c r="L762" s="3">
        <v>0</v>
      </c>
      <c r="M762" s="3">
        <v>0</v>
      </c>
      <c r="N762" s="3">
        <v>0</v>
      </c>
      <c r="O762" s="3">
        <v>0</v>
      </c>
      <c r="P762" s="3">
        <f>SUM(E762:O762)</f>
        <v>0</v>
      </c>
      <c r="Q762" s="2" t="s">
        <v>1715</v>
      </c>
      <c r="R762" s="2" t="s">
        <v>1780</v>
      </c>
      <c r="S762" s="4">
        <f>P762/D762</f>
        <v>0</v>
      </c>
      <c r="T762" s="2" t="s">
        <v>1288</v>
      </c>
      <c r="U762" s="2" t="s">
        <v>227</v>
      </c>
      <c r="V762" s="2" t="s">
        <v>1018</v>
      </c>
      <c r="W762" s="2" t="s">
        <v>309</v>
      </c>
      <c r="X762" s="2">
        <f>P762&gt;D762</f>
        <v>0</v>
      </c>
    </row>
    <row r="763" spans="1:24">
      <c r="A763" s="2" t="s">
        <v>1311</v>
      </c>
      <c r="B763" s="2">
        <v>772</v>
      </c>
      <c r="C763" s="2" t="s">
        <v>1313</v>
      </c>
      <c r="D763" s="3">
        <v>77000</v>
      </c>
      <c r="E763" s="3">
        <v>75460</v>
      </c>
      <c r="F763" s="3">
        <v>1483.48623853211</v>
      </c>
      <c r="G763" s="3">
        <v>0</v>
      </c>
      <c r="H763" s="3">
        <v>0</v>
      </c>
      <c r="I763" s="3">
        <v>0</v>
      </c>
      <c r="J763" s="3">
        <v>0</v>
      </c>
      <c r="K763" s="3">
        <v>56.51376146789698</v>
      </c>
      <c r="L763" s="3">
        <v>0</v>
      </c>
      <c r="M763" s="3">
        <v>0</v>
      </c>
      <c r="N763" s="3">
        <v>0</v>
      </c>
      <c r="O763" s="3">
        <v>0</v>
      </c>
      <c r="P763" s="3">
        <f>SUM(E763:O763)</f>
        <v>0</v>
      </c>
      <c r="Q763" s="2" t="s">
        <v>1715</v>
      </c>
      <c r="R763" s="2" t="s">
        <v>1780</v>
      </c>
      <c r="S763" s="4">
        <f>P763/D763</f>
        <v>0</v>
      </c>
      <c r="T763" s="2" t="s">
        <v>1288</v>
      </c>
      <c r="U763" s="2" t="s">
        <v>227</v>
      </c>
      <c r="V763" s="2" t="s">
        <v>1018</v>
      </c>
      <c r="W763" s="2" t="s">
        <v>309</v>
      </c>
      <c r="X763" s="2">
        <f>P763&gt;D763</f>
        <v>0</v>
      </c>
    </row>
    <row r="764" spans="1:24">
      <c r="A764" s="2" t="s">
        <v>1787</v>
      </c>
      <c r="B764" s="2">
        <v>773</v>
      </c>
      <c r="C764" s="2" t="s">
        <v>1315</v>
      </c>
      <c r="D764" s="3">
        <v>4400</v>
      </c>
      <c r="E764" s="3">
        <v>0</v>
      </c>
      <c r="F764" s="3">
        <v>84.77064220183486</v>
      </c>
      <c r="G764" s="3">
        <v>0</v>
      </c>
      <c r="H764" s="3">
        <v>0</v>
      </c>
      <c r="I764" s="3">
        <v>0</v>
      </c>
      <c r="J764" s="3">
        <v>0</v>
      </c>
      <c r="K764" s="3">
        <v>4315.229357798165</v>
      </c>
      <c r="L764" s="3">
        <v>0</v>
      </c>
      <c r="M764" s="3">
        <v>0</v>
      </c>
      <c r="N764" s="3">
        <v>0</v>
      </c>
      <c r="O764" s="3">
        <v>0</v>
      </c>
      <c r="P764" s="3">
        <f>SUM(E764:O764)</f>
        <v>0</v>
      </c>
      <c r="Q764" s="2" t="s">
        <v>1715</v>
      </c>
      <c r="R764" s="2" t="s">
        <v>1780</v>
      </c>
      <c r="S764" s="4">
        <f>P764/D764</f>
        <v>0</v>
      </c>
      <c r="T764" s="2" t="s">
        <v>1288</v>
      </c>
      <c r="U764" s="2" t="s">
        <v>227</v>
      </c>
      <c r="V764" s="2" t="s">
        <v>1018</v>
      </c>
      <c r="W764" s="2" t="s">
        <v>309</v>
      </c>
      <c r="X764" s="2">
        <f>P764&gt;D764</f>
        <v>0</v>
      </c>
    </row>
    <row r="765" spans="1:24">
      <c r="A765" s="2" t="s">
        <v>1316</v>
      </c>
      <c r="B765" s="2">
        <v>774</v>
      </c>
      <c r="C765" s="2" t="s">
        <v>1317</v>
      </c>
      <c r="D765" s="3">
        <v>77000</v>
      </c>
      <c r="E765" s="3">
        <v>73150</v>
      </c>
      <c r="F765" s="3">
        <v>0</v>
      </c>
      <c r="G765" s="3">
        <v>3850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f>SUM(E765:O765)</f>
        <v>0</v>
      </c>
      <c r="Q765" s="2" t="s">
        <v>1715</v>
      </c>
      <c r="R765" s="2" t="s">
        <v>1780</v>
      </c>
      <c r="S765" s="4">
        <f>P765/D765</f>
        <v>0</v>
      </c>
      <c r="T765" s="2" t="s">
        <v>1288</v>
      </c>
      <c r="U765" s="2" t="s">
        <v>227</v>
      </c>
      <c r="V765" s="2" t="s">
        <v>1018</v>
      </c>
      <c r="W765" s="2" t="s">
        <v>309</v>
      </c>
      <c r="X765" s="2">
        <f>P765&gt;D765</f>
        <v>0</v>
      </c>
    </row>
    <row r="766" spans="1:24">
      <c r="A766" s="2" t="s">
        <v>1316</v>
      </c>
      <c r="B766" s="2">
        <v>775</v>
      </c>
      <c r="C766" s="2" t="s">
        <v>1318</v>
      </c>
      <c r="D766" s="3">
        <v>44000</v>
      </c>
      <c r="E766" s="3">
        <v>41800</v>
      </c>
      <c r="F766" s="3">
        <v>0</v>
      </c>
      <c r="G766" s="3">
        <v>2200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f>SUM(E766:O766)</f>
        <v>0</v>
      </c>
      <c r="Q766" s="2" t="s">
        <v>1715</v>
      </c>
      <c r="R766" s="2" t="s">
        <v>1780</v>
      </c>
      <c r="S766" s="4">
        <f>P766/D766</f>
        <v>0</v>
      </c>
      <c r="T766" s="2" t="s">
        <v>1288</v>
      </c>
      <c r="U766" s="2" t="s">
        <v>227</v>
      </c>
      <c r="V766" s="2" t="s">
        <v>1018</v>
      </c>
      <c r="W766" s="2" t="s">
        <v>309</v>
      </c>
      <c r="X766" s="2">
        <f>P766&gt;D766</f>
        <v>0</v>
      </c>
    </row>
    <row r="767" spans="1:24">
      <c r="A767" s="2" t="s">
        <v>1316</v>
      </c>
      <c r="B767" s="2">
        <v>776</v>
      </c>
      <c r="C767" s="2" t="s">
        <v>1319</v>
      </c>
      <c r="D767" s="3">
        <v>11000</v>
      </c>
      <c r="E767" s="3">
        <v>8250</v>
      </c>
      <c r="F767" s="3">
        <v>0</v>
      </c>
      <c r="G767" s="3">
        <v>1559.701492537313</v>
      </c>
      <c r="H767" s="3">
        <v>0</v>
      </c>
      <c r="I767" s="3">
        <v>1190.298507462687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f>SUM(E767:O767)</f>
        <v>0</v>
      </c>
      <c r="Q767" s="2" t="s">
        <v>1715</v>
      </c>
      <c r="R767" s="2" t="s">
        <v>1780</v>
      </c>
      <c r="S767" s="4">
        <f>P767/D767</f>
        <v>0</v>
      </c>
      <c r="T767" s="2" t="s">
        <v>1288</v>
      </c>
      <c r="U767" s="2" t="s">
        <v>227</v>
      </c>
      <c r="V767" s="2" t="s">
        <v>1018</v>
      </c>
      <c r="W767" s="2" t="s">
        <v>309</v>
      </c>
      <c r="X767" s="2">
        <f>P767&gt;D767</f>
        <v>0</v>
      </c>
    </row>
    <row r="768" spans="1:24">
      <c r="A768" s="2" t="s">
        <v>1316</v>
      </c>
      <c r="B768" s="2">
        <v>777</v>
      </c>
      <c r="C768" s="2" t="s">
        <v>1320</v>
      </c>
      <c r="D768" s="3">
        <v>8800</v>
      </c>
      <c r="E768" s="3">
        <v>4400</v>
      </c>
      <c r="F768" s="3">
        <v>0</v>
      </c>
      <c r="G768" s="3">
        <v>1247.761194029851</v>
      </c>
      <c r="H768" s="3">
        <v>0</v>
      </c>
      <c r="I768" s="3">
        <v>3152.23880597015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f>SUM(E768:O768)</f>
        <v>0</v>
      </c>
      <c r="Q768" s="2" t="s">
        <v>1715</v>
      </c>
      <c r="R768" s="2" t="s">
        <v>1780</v>
      </c>
      <c r="S768" s="4">
        <f>P768/D768</f>
        <v>0</v>
      </c>
      <c r="T768" s="2" t="s">
        <v>1288</v>
      </c>
      <c r="U768" s="2" t="s">
        <v>227</v>
      </c>
      <c r="V768" s="2" t="s">
        <v>1018</v>
      </c>
      <c r="W768" s="2" t="s">
        <v>309</v>
      </c>
      <c r="X768" s="2">
        <f>P768&gt;D768</f>
        <v>0</v>
      </c>
    </row>
    <row r="769" spans="1:24">
      <c r="A769" s="2" t="s">
        <v>1786</v>
      </c>
      <c r="B769" s="2">
        <v>778</v>
      </c>
      <c r="C769" s="2" t="s">
        <v>1323</v>
      </c>
      <c r="D769" s="3">
        <v>6600</v>
      </c>
      <c r="E769" s="3">
        <v>0</v>
      </c>
      <c r="F769" s="3">
        <v>0</v>
      </c>
      <c r="G769" s="3">
        <v>935.820895522388</v>
      </c>
      <c r="H769" s="3">
        <v>0</v>
      </c>
      <c r="I769" s="3">
        <v>5664.179104477612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f>SUM(E769:O769)</f>
        <v>0</v>
      </c>
      <c r="Q769" s="2" t="s">
        <v>1715</v>
      </c>
      <c r="R769" s="2" t="s">
        <v>1780</v>
      </c>
      <c r="S769" s="4">
        <f>P769/D769</f>
        <v>0</v>
      </c>
      <c r="T769" s="2" t="s">
        <v>1288</v>
      </c>
      <c r="U769" s="2" t="s">
        <v>227</v>
      </c>
      <c r="V769" s="2" t="s">
        <v>1018</v>
      </c>
      <c r="W769" s="2" t="s">
        <v>309</v>
      </c>
      <c r="X769" s="2">
        <f>P769&gt;D769</f>
        <v>0</v>
      </c>
    </row>
    <row r="770" spans="1:24">
      <c r="A770" s="2" t="s">
        <v>1324</v>
      </c>
      <c r="B770" s="2">
        <v>779</v>
      </c>
      <c r="C770" s="2" t="s">
        <v>1325</v>
      </c>
      <c r="D770" s="3">
        <v>9900</v>
      </c>
      <c r="E770" s="3">
        <v>0</v>
      </c>
      <c r="F770" s="3">
        <v>4950</v>
      </c>
      <c r="G770" s="3">
        <v>4950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f>SUM(E770:O770)</f>
        <v>0</v>
      </c>
      <c r="Q770" s="2" t="s">
        <v>1715</v>
      </c>
      <c r="R770" s="2" t="s">
        <v>1780</v>
      </c>
      <c r="S770" s="4">
        <f>P770/D770</f>
        <v>0</v>
      </c>
      <c r="T770" s="2" t="s">
        <v>1288</v>
      </c>
      <c r="U770" s="2" t="s">
        <v>227</v>
      </c>
      <c r="V770" s="2" t="s">
        <v>1018</v>
      </c>
      <c r="W770" s="2" t="s">
        <v>309</v>
      </c>
      <c r="X770" s="2">
        <f>P770&gt;D770</f>
        <v>0</v>
      </c>
    </row>
    <row r="771" spans="1:24">
      <c r="A771" s="2" t="s">
        <v>1774</v>
      </c>
      <c r="B771" s="2">
        <v>780</v>
      </c>
      <c r="C771" s="2" t="s">
        <v>1323</v>
      </c>
      <c r="D771" s="3">
        <v>6600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6600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f>SUM(E771:O771)</f>
        <v>0</v>
      </c>
      <c r="Q771" s="2" t="s">
        <v>989</v>
      </c>
      <c r="R771" s="2" t="s">
        <v>1653</v>
      </c>
      <c r="S771" s="4">
        <f>P771/D771</f>
        <v>0</v>
      </c>
      <c r="T771" s="2" t="s">
        <v>1288</v>
      </c>
      <c r="U771" s="2" t="s">
        <v>227</v>
      </c>
      <c r="V771" s="2" t="s">
        <v>1018</v>
      </c>
      <c r="W771" s="2" t="s">
        <v>309</v>
      </c>
      <c r="X771" s="2">
        <f>P771&gt;D771</f>
        <v>0</v>
      </c>
    </row>
    <row r="772" spans="1:24">
      <c r="A772" s="2" t="s">
        <v>1324</v>
      </c>
      <c r="B772" s="2">
        <v>781</v>
      </c>
      <c r="C772" s="2" t="s">
        <v>1326</v>
      </c>
      <c r="D772" s="3">
        <v>17600</v>
      </c>
      <c r="E772" s="3">
        <v>0</v>
      </c>
      <c r="F772" s="3">
        <v>8800</v>
      </c>
      <c r="G772" s="3">
        <v>8800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f>SUM(E772:O772)</f>
        <v>0</v>
      </c>
      <c r="Q772" s="2" t="s">
        <v>1715</v>
      </c>
      <c r="R772" s="2" t="s">
        <v>1780</v>
      </c>
      <c r="S772" s="4">
        <f>P772/D772</f>
        <v>0</v>
      </c>
      <c r="T772" s="2" t="s">
        <v>1288</v>
      </c>
      <c r="U772" s="2" t="s">
        <v>227</v>
      </c>
      <c r="V772" s="2" t="s">
        <v>1018</v>
      </c>
      <c r="W772" s="2" t="s">
        <v>309</v>
      </c>
      <c r="X772" s="2">
        <f>P772&gt;D772</f>
        <v>0</v>
      </c>
    </row>
    <row r="773" spans="1:24">
      <c r="A773" s="2" t="s">
        <v>1324</v>
      </c>
      <c r="B773" s="2">
        <v>782</v>
      </c>
      <c r="C773" s="2" t="s">
        <v>1327</v>
      </c>
      <c r="D773" s="3">
        <v>9900</v>
      </c>
      <c r="E773" s="3">
        <v>0</v>
      </c>
      <c r="F773" s="3">
        <v>4950</v>
      </c>
      <c r="G773" s="3">
        <v>4950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f>SUM(E773:O773)</f>
        <v>0</v>
      </c>
      <c r="Q773" s="2" t="s">
        <v>1715</v>
      </c>
      <c r="R773" s="2" t="s">
        <v>1780</v>
      </c>
      <c r="S773" s="4">
        <f>P773/D773</f>
        <v>0</v>
      </c>
      <c r="T773" s="2" t="s">
        <v>1288</v>
      </c>
      <c r="U773" s="2" t="s">
        <v>227</v>
      </c>
      <c r="V773" s="2" t="s">
        <v>1018</v>
      </c>
      <c r="W773" s="2" t="s">
        <v>309</v>
      </c>
      <c r="X773" s="2">
        <f>P773&gt;D773</f>
        <v>0</v>
      </c>
    </row>
    <row r="774" spans="1:24">
      <c r="A774" s="2" t="s">
        <v>1788</v>
      </c>
      <c r="B774" s="2">
        <v>783</v>
      </c>
      <c r="C774" s="2" t="s">
        <v>1329</v>
      </c>
      <c r="D774" s="3">
        <v>10950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3650</v>
      </c>
      <c r="K774" s="3">
        <v>3650</v>
      </c>
      <c r="L774" s="3">
        <v>3650</v>
      </c>
      <c r="M774" s="3">
        <v>0</v>
      </c>
      <c r="N774" s="3">
        <v>0</v>
      </c>
      <c r="O774" s="3">
        <v>0</v>
      </c>
      <c r="P774" s="3">
        <f>SUM(E774:O774)</f>
        <v>0</v>
      </c>
      <c r="Q774" s="2" t="s">
        <v>1715</v>
      </c>
      <c r="R774" s="2" t="s">
        <v>1789</v>
      </c>
      <c r="S774" s="4">
        <f>P774/D774</f>
        <v>0</v>
      </c>
      <c r="T774" s="2" t="s">
        <v>1107</v>
      </c>
      <c r="U774" s="2" t="s">
        <v>227</v>
      </c>
      <c r="V774" s="2" t="s">
        <v>1018</v>
      </c>
      <c r="W774" s="2" t="s">
        <v>309</v>
      </c>
      <c r="X774" s="2">
        <f>P774&gt;D774</f>
        <v>0</v>
      </c>
    </row>
    <row r="775" spans="1:24">
      <c r="A775" s="2" t="s">
        <v>1788</v>
      </c>
      <c r="B775" s="2">
        <v>784</v>
      </c>
      <c r="C775" s="2" t="s">
        <v>1331</v>
      </c>
      <c r="D775" s="3">
        <v>153300</v>
      </c>
      <c r="E775" s="3">
        <v>137970</v>
      </c>
      <c r="F775" s="3">
        <v>0</v>
      </c>
      <c r="G775" s="3">
        <v>0</v>
      </c>
      <c r="H775" s="3">
        <v>0</v>
      </c>
      <c r="I775" s="3">
        <v>0</v>
      </c>
      <c r="J775" s="3">
        <v>5110</v>
      </c>
      <c r="K775" s="3">
        <v>5110</v>
      </c>
      <c r="L775" s="3">
        <v>5110</v>
      </c>
      <c r="M775" s="3">
        <v>0</v>
      </c>
      <c r="N775" s="3">
        <v>0</v>
      </c>
      <c r="O775" s="3">
        <v>0</v>
      </c>
      <c r="P775" s="3">
        <f>SUM(E775:O775)</f>
        <v>0</v>
      </c>
      <c r="Q775" s="2" t="s">
        <v>1715</v>
      </c>
      <c r="R775" s="2" t="s">
        <v>1789</v>
      </c>
      <c r="S775" s="4">
        <f>P775/D775</f>
        <v>0</v>
      </c>
      <c r="T775" s="2" t="s">
        <v>1107</v>
      </c>
      <c r="U775" s="2" t="s">
        <v>227</v>
      </c>
      <c r="V775" s="2" t="s">
        <v>1018</v>
      </c>
      <c r="W775" s="2" t="s">
        <v>309</v>
      </c>
      <c r="X775" s="2">
        <f>P775&gt;D775</f>
        <v>0</v>
      </c>
    </row>
    <row r="776" spans="1:24">
      <c r="A776" s="2" t="s">
        <v>1788</v>
      </c>
      <c r="B776" s="2">
        <v>785</v>
      </c>
      <c r="C776" s="2" t="s">
        <v>1332</v>
      </c>
      <c r="D776" s="3">
        <v>10950</v>
      </c>
      <c r="E776" s="3">
        <v>5475</v>
      </c>
      <c r="F776" s="3">
        <v>0</v>
      </c>
      <c r="G776" s="3">
        <v>0</v>
      </c>
      <c r="H776" s="3">
        <v>0</v>
      </c>
      <c r="I776" s="3">
        <v>0</v>
      </c>
      <c r="J776" s="3">
        <v>1825</v>
      </c>
      <c r="K776" s="3">
        <v>1825</v>
      </c>
      <c r="L776" s="3">
        <v>1825</v>
      </c>
      <c r="M776" s="3">
        <v>0</v>
      </c>
      <c r="N776" s="3">
        <v>0</v>
      </c>
      <c r="O776" s="3">
        <v>0</v>
      </c>
      <c r="P776" s="3">
        <f>SUM(E776:O776)</f>
        <v>0</v>
      </c>
      <c r="Q776" s="2" t="s">
        <v>1715</v>
      </c>
      <c r="R776" s="2" t="s">
        <v>1789</v>
      </c>
      <c r="S776" s="4">
        <f>P776/D776</f>
        <v>0</v>
      </c>
      <c r="T776" s="2" t="s">
        <v>1107</v>
      </c>
      <c r="U776" s="2" t="s">
        <v>227</v>
      </c>
      <c r="V776" s="2" t="s">
        <v>1018</v>
      </c>
      <c r="W776" s="2" t="s">
        <v>309</v>
      </c>
      <c r="X776" s="2">
        <f>P776&gt;D776</f>
        <v>0</v>
      </c>
    </row>
    <row r="777" spans="1:24">
      <c r="A777" s="2" t="s">
        <v>1788</v>
      </c>
      <c r="B777" s="2">
        <v>786</v>
      </c>
      <c r="C777" s="2" t="s">
        <v>1333</v>
      </c>
      <c r="D777" s="3">
        <v>10950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3650</v>
      </c>
      <c r="K777" s="3">
        <v>3650</v>
      </c>
      <c r="L777" s="3">
        <v>3650</v>
      </c>
      <c r="M777" s="3">
        <v>0</v>
      </c>
      <c r="N777" s="3">
        <v>0</v>
      </c>
      <c r="O777" s="3">
        <v>0</v>
      </c>
      <c r="P777" s="3">
        <f>SUM(E777:O777)</f>
        <v>0</v>
      </c>
      <c r="Q777" s="2" t="s">
        <v>1715</v>
      </c>
      <c r="R777" s="2" t="s">
        <v>1789</v>
      </c>
      <c r="S777" s="4">
        <f>P777/D777</f>
        <v>0</v>
      </c>
      <c r="T777" s="2" t="s">
        <v>1107</v>
      </c>
      <c r="U777" s="2" t="s">
        <v>227</v>
      </c>
      <c r="V777" s="2" t="s">
        <v>1018</v>
      </c>
      <c r="W777" s="2" t="s">
        <v>309</v>
      </c>
      <c r="X777" s="2">
        <f>P777&gt;D777</f>
        <v>0</v>
      </c>
    </row>
    <row r="778" spans="1:24">
      <c r="A778" s="2" t="s">
        <v>1790</v>
      </c>
      <c r="B778" s="2">
        <v>787</v>
      </c>
      <c r="C778" s="2" t="s">
        <v>1684</v>
      </c>
      <c r="D778" s="3">
        <v>27375</v>
      </c>
      <c r="E778" s="3">
        <v>19162.5</v>
      </c>
      <c r="F778" s="3">
        <v>0</v>
      </c>
      <c r="G778" s="3">
        <v>0</v>
      </c>
      <c r="H778" s="3">
        <v>0</v>
      </c>
      <c r="I778" s="3">
        <v>0</v>
      </c>
      <c r="J778" s="3">
        <v>2737.5</v>
      </c>
      <c r="K778" s="3">
        <v>2737.5</v>
      </c>
      <c r="L778" s="3">
        <v>2737.5</v>
      </c>
      <c r="M778" s="3">
        <v>0</v>
      </c>
      <c r="N778" s="3">
        <v>0</v>
      </c>
      <c r="O778" s="3">
        <v>0</v>
      </c>
      <c r="P778" s="3">
        <f>SUM(E778:O778)</f>
        <v>0</v>
      </c>
      <c r="Q778" s="2" t="s">
        <v>1715</v>
      </c>
      <c r="R778" s="2" t="s">
        <v>1789</v>
      </c>
      <c r="S778" s="4">
        <f>P778/D778</f>
        <v>0</v>
      </c>
      <c r="T778" s="2" t="s">
        <v>1107</v>
      </c>
      <c r="U778" s="2" t="s">
        <v>227</v>
      </c>
      <c r="V778" s="2" t="s">
        <v>1018</v>
      </c>
      <c r="W778" s="2" t="s">
        <v>309</v>
      </c>
      <c r="X778" s="2">
        <f>P778&gt;D778</f>
        <v>0</v>
      </c>
    </row>
    <row r="779" spans="1:24">
      <c r="A779" s="2" t="s">
        <v>1791</v>
      </c>
      <c r="B779" s="2">
        <v>788</v>
      </c>
      <c r="C779" s="2" t="s">
        <v>1335</v>
      </c>
      <c r="D779" s="3">
        <v>125000</v>
      </c>
      <c r="E779" s="3">
        <v>0</v>
      </c>
      <c r="F779" s="3">
        <v>17857.14285714286</v>
      </c>
      <c r="G779" s="3">
        <v>17857.14285714286</v>
      </c>
      <c r="H779" s="3">
        <v>17857.14285714286</v>
      </c>
      <c r="I779" s="3">
        <v>23809.52380952381</v>
      </c>
      <c r="J779" s="3">
        <v>23809.52380952381</v>
      </c>
      <c r="K779" s="3">
        <v>23809.52380952381</v>
      </c>
      <c r="L779" s="3">
        <v>0</v>
      </c>
      <c r="M779" s="3">
        <v>0</v>
      </c>
      <c r="N779" s="3">
        <v>0</v>
      </c>
      <c r="O779" s="3">
        <v>0</v>
      </c>
      <c r="P779" s="3">
        <f>SUM(E779:O779)</f>
        <v>0</v>
      </c>
      <c r="Q779" s="2" t="s">
        <v>1715</v>
      </c>
      <c r="R779" s="2" t="s">
        <v>1789</v>
      </c>
      <c r="S779" s="4">
        <f>P779/D779</f>
        <v>0</v>
      </c>
      <c r="T779" s="2" t="s">
        <v>1107</v>
      </c>
      <c r="U779" s="2" t="s">
        <v>227</v>
      </c>
      <c r="V779" s="2" t="s">
        <v>1018</v>
      </c>
      <c r="W779" s="2" t="s">
        <v>309</v>
      </c>
      <c r="X779" s="2">
        <f>P779&gt;D779</f>
        <v>0</v>
      </c>
    </row>
    <row r="780" spans="1:24">
      <c r="A780" s="2" t="s">
        <v>1792</v>
      </c>
      <c r="B780" s="2">
        <v>789</v>
      </c>
      <c r="C780" s="2" t="s">
        <v>1337</v>
      </c>
      <c r="D780" s="3">
        <v>394200</v>
      </c>
      <c r="E780" s="3">
        <v>295650</v>
      </c>
      <c r="F780" s="3">
        <v>56314.28571428572</v>
      </c>
      <c r="G780" s="3">
        <v>42235.71428571426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f>SUM(E780:O780)</f>
        <v>0</v>
      </c>
      <c r="Q780" s="2" t="s">
        <v>1715</v>
      </c>
      <c r="R780" s="2" t="s">
        <v>1789</v>
      </c>
      <c r="S780" s="4">
        <f>P780/D780</f>
        <v>0</v>
      </c>
      <c r="T780" s="2" t="s">
        <v>1107</v>
      </c>
      <c r="U780" s="2" t="s">
        <v>227</v>
      </c>
      <c r="V780" s="2" t="s">
        <v>1018</v>
      </c>
      <c r="W780" s="2" t="s">
        <v>309</v>
      </c>
      <c r="X780" s="2">
        <f>P780&gt;D780</f>
        <v>0</v>
      </c>
    </row>
    <row r="781" spans="1:24">
      <c r="A781" s="2" t="s">
        <v>1793</v>
      </c>
      <c r="B781" s="2">
        <v>790</v>
      </c>
      <c r="C781" s="2" t="s">
        <v>1340</v>
      </c>
      <c r="D781" s="3">
        <v>232688</v>
      </c>
      <c r="E781" s="3">
        <v>197784.8</v>
      </c>
      <c r="F781" s="3">
        <v>0</v>
      </c>
      <c r="G781" s="3">
        <v>0</v>
      </c>
      <c r="H781" s="3">
        <v>0</v>
      </c>
      <c r="I781" s="3">
        <v>0</v>
      </c>
      <c r="J781" s="3">
        <v>11634.40000000001</v>
      </c>
      <c r="K781" s="3">
        <v>11634.40000000001</v>
      </c>
      <c r="L781" s="3">
        <v>11634.40000000001</v>
      </c>
      <c r="M781" s="3">
        <v>0</v>
      </c>
      <c r="N781" s="3">
        <v>0</v>
      </c>
      <c r="O781" s="3">
        <v>0</v>
      </c>
      <c r="P781" s="3">
        <f>SUM(E781:O781)</f>
        <v>0</v>
      </c>
      <c r="Q781" s="2" t="s">
        <v>1715</v>
      </c>
      <c r="R781" s="2" t="s">
        <v>1789</v>
      </c>
      <c r="S781" s="4">
        <f>P781/D781</f>
        <v>0</v>
      </c>
      <c r="T781" s="2" t="s">
        <v>1107</v>
      </c>
      <c r="U781" s="2" t="s">
        <v>227</v>
      </c>
      <c r="V781" s="2" t="s">
        <v>1018</v>
      </c>
      <c r="W781" s="2" t="s">
        <v>309</v>
      </c>
      <c r="X781" s="2">
        <f>P781&gt;D781</f>
        <v>0</v>
      </c>
    </row>
    <row r="782" spans="1:24">
      <c r="A782" s="2" t="s">
        <v>1324</v>
      </c>
      <c r="B782" s="2">
        <v>791</v>
      </c>
      <c r="C782" s="2" t="s">
        <v>1325</v>
      </c>
      <c r="D782" s="3">
        <v>9900</v>
      </c>
      <c r="E782" s="3">
        <v>0</v>
      </c>
      <c r="F782" s="3">
        <v>0</v>
      </c>
      <c r="G782" s="3">
        <v>4950</v>
      </c>
      <c r="H782" s="3">
        <v>2970</v>
      </c>
      <c r="I782" s="3">
        <v>1980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f>SUM(E782:O782)</f>
        <v>0</v>
      </c>
      <c r="Q782" s="2" t="s">
        <v>989</v>
      </c>
      <c r="R782" s="2" t="s">
        <v>1653</v>
      </c>
      <c r="S782" s="4">
        <f>P782/D782</f>
        <v>0</v>
      </c>
      <c r="T782" s="2" t="s">
        <v>1288</v>
      </c>
      <c r="U782" s="2" t="s">
        <v>227</v>
      </c>
      <c r="V782" s="2" t="s">
        <v>1018</v>
      </c>
      <c r="W782" s="2" t="s">
        <v>309</v>
      </c>
      <c r="X782" s="2">
        <f>P782&gt;D782</f>
        <v>0</v>
      </c>
    </row>
    <row r="783" spans="1:24">
      <c r="A783" s="2" t="s">
        <v>1794</v>
      </c>
      <c r="B783" s="2">
        <v>792</v>
      </c>
      <c r="C783" s="2" t="s">
        <v>1344</v>
      </c>
      <c r="D783" s="3">
        <v>394200</v>
      </c>
      <c r="E783" s="3">
        <v>374490</v>
      </c>
      <c r="F783" s="3">
        <v>0</v>
      </c>
      <c r="G783" s="3">
        <v>0</v>
      </c>
      <c r="H783" s="3">
        <v>0</v>
      </c>
      <c r="I783" s="3">
        <v>0</v>
      </c>
      <c r="J783" s="3">
        <v>6570</v>
      </c>
      <c r="K783" s="3">
        <v>6570</v>
      </c>
      <c r="L783" s="3">
        <v>6570</v>
      </c>
      <c r="M783" s="3">
        <v>0</v>
      </c>
      <c r="N783" s="3">
        <v>0</v>
      </c>
      <c r="O783" s="3">
        <v>0</v>
      </c>
      <c r="P783" s="3">
        <f>SUM(E783:O783)</f>
        <v>0</v>
      </c>
      <c r="Q783" s="2" t="s">
        <v>1715</v>
      </c>
      <c r="R783" s="2" t="s">
        <v>1789</v>
      </c>
      <c r="S783" s="4">
        <f>P783/D783</f>
        <v>0</v>
      </c>
      <c r="T783" s="2" t="s">
        <v>1107</v>
      </c>
      <c r="U783" s="2" t="s">
        <v>227</v>
      </c>
      <c r="V783" s="2" t="s">
        <v>1018</v>
      </c>
      <c r="W783" s="2" t="s">
        <v>309</v>
      </c>
      <c r="X783" s="2">
        <f>P783&gt;D783</f>
        <v>0</v>
      </c>
    </row>
    <row r="784" spans="1:24">
      <c r="A784" s="2" t="s">
        <v>1795</v>
      </c>
      <c r="B784" s="2">
        <v>793</v>
      </c>
      <c r="C784" s="2" t="s">
        <v>1690</v>
      </c>
      <c r="D784" s="3">
        <v>54750</v>
      </c>
      <c r="E784" s="3">
        <v>41062.5</v>
      </c>
      <c r="F784" s="3">
        <v>0</v>
      </c>
      <c r="G784" s="3">
        <v>0</v>
      </c>
      <c r="H784" s="3">
        <v>0</v>
      </c>
      <c r="I784" s="3">
        <v>0</v>
      </c>
      <c r="J784" s="3">
        <v>4562.5</v>
      </c>
      <c r="K784" s="3">
        <v>4562.5</v>
      </c>
      <c r="L784" s="3">
        <v>4562.5</v>
      </c>
      <c r="M784" s="3">
        <v>0</v>
      </c>
      <c r="N784" s="3">
        <v>0</v>
      </c>
      <c r="O784" s="3">
        <v>0</v>
      </c>
      <c r="P784" s="3">
        <f>SUM(E784:O784)</f>
        <v>0</v>
      </c>
      <c r="Q784" s="2" t="s">
        <v>1715</v>
      </c>
      <c r="R784" s="2" t="s">
        <v>1789</v>
      </c>
      <c r="S784" s="4">
        <f>P784/D784</f>
        <v>0</v>
      </c>
      <c r="T784" s="2" t="s">
        <v>1107</v>
      </c>
      <c r="U784" s="2" t="s">
        <v>227</v>
      </c>
      <c r="V784" s="2" t="s">
        <v>1018</v>
      </c>
      <c r="W784" s="2" t="s">
        <v>309</v>
      </c>
      <c r="X784" s="2">
        <f>P784&gt;D784</f>
        <v>0</v>
      </c>
    </row>
    <row r="785" spans="1:24">
      <c r="A785" s="2" t="s">
        <v>1754</v>
      </c>
      <c r="B785" s="2">
        <v>794</v>
      </c>
      <c r="C785" s="2" t="s">
        <v>1345</v>
      </c>
      <c r="D785" s="3">
        <v>5250</v>
      </c>
      <c r="E785" s="3">
        <v>2625</v>
      </c>
      <c r="F785" s="3">
        <v>2296.875</v>
      </c>
      <c r="G785" s="3">
        <v>0</v>
      </c>
      <c r="H785" s="3">
        <v>0</v>
      </c>
      <c r="I785" s="3">
        <v>0</v>
      </c>
      <c r="J785" s="3">
        <v>109.375</v>
      </c>
      <c r="K785" s="3">
        <v>109.375</v>
      </c>
      <c r="L785" s="3">
        <v>109.375</v>
      </c>
      <c r="M785" s="3">
        <v>0</v>
      </c>
      <c r="N785" s="3">
        <v>0</v>
      </c>
      <c r="O785" s="3">
        <v>0</v>
      </c>
      <c r="P785" s="3">
        <f>SUM(E785:O785)</f>
        <v>0</v>
      </c>
      <c r="Q785" s="2" t="s">
        <v>1715</v>
      </c>
      <c r="R785" s="2" t="s">
        <v>1789</v>
      </c>
      <c r="S785" s="4">
        <f>P785/D785</f>
        <v>0</v>
      </c>
      <c r="T785" s="2" t="s">
        <v>1107</v>
      </c>
      <c r="U785" s="2" t="s">
        <v>227</v>
      </c>
      <c r="V785" s="2" t="s">
        <v>1018</v>
      </c>
      <c r="W785" s="2" t="s">
        <v>309</v>
      </c>
      <c r="X785" s="2">
        <f>P785&gt;D785</f>
        <v>0</v>
      </c>
    </row>
    <row r="786" spans="1:24">
      <c r="A786" s="2" t="s">
        <v>1796</v>
      </c>
      <c r="B786" s="2">
        <v>795</v>
      </c>
      <c r="C786" s="2" t="s">
        <v>1346</v>
      </c>
      <c r="D786" s="3">
        <v>21000</v>
      </c>
      <c r="E786" s="3">
        <v>21000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f>SUM(E786:O786)</f>
        <v>0</v>
      </c>
      <c r="Q786" s="2" t="s">
        <v>1715</v>
      </c>
      <c r="R786" s="2" t="s">
        <v>1789</v>
      </c>
      <c r="S786" s="4">
        <f>P786/D786</f>
        <v>0</v>
      </c>
      <c r="T786" s="2" t="s">
        <v>1107</v>
      </c>
      <c r="U786" s="2" t="s">
        <v>227</v>
      </c>
      <c r="V786" s="2" t="s">
        <v>1018</v>
      </c>
      <c r="W786" s="2" t="s">
        <v>309</v>
      </c>
      <c r="X786" s="2">
        <f>P786&gt;D786</f>
        <v>0</v>
      </c>
    </row>
    <row r="787" spans="1:24">
      <c r="A787" s="2" t="s">
        <v>1797</v>
      </c>
      <c r="B787" s="2">
        <v>796</v>
      </c>
      <c r="C787" s="2" t="s">
        <v>1356</v>
      </c>
      <c r="D787" s="3">
        <v>32550</v>
      </c>
      <c r="E787" s="3">
        <v>16275</v>
      </c>
      <c r="F787" s="3">
        <v>0</v>
      </c>
      <c r="G787" s="3">
        <v>0</v>
      </c>
      <c r="H787" s="3">
        <v>0</v>
      </c>
      <c r="I787" s="3">
        <v>0</v>
      </c>
      <c r="J787" s="3">
        <v>5425</v>
      </c>
      <c r="K787" s="3">
        <v>5425</v>
      </c>
      <c r="L787" s="3">
        <v>5425</v>
      </c>
      <c r="M787" s="3">
        <v>0</v>
      </c>
      <c r="N787" s="3">
        <v>0</v>
      </c>
      <c r="O787" s="3">
        <v>0</v>
      </c>
      <c r="P787" s="3">
        <f>SUM(E787:O787)</f>
        <v>0</v>
      </c>
      <c r="Q787" s="2" t="s">
        <v>1715</v>
      </c>
      <c r="R787" s="2" t="s">
        <v>1789</v>
      </c>
      <c r="S787" s="4">
        <f>P787/D787</f>
        <v>0</v>
      </c>
      <c r="T787" s="2" t="s">
        <v>1107</v>
      </c>
      <c r="U787" s="2" t="s">
        <v>227</v>
      </c>
      <c r="V787" s="2" t="s">
        <v>1018</v>
      </c>
      <c r="W787" s="2" t="s">
        <v>309</v>
      </c>
      <c r="X787" s="2">
        <f>P787&gt;D787</f>
        <v>0</v>
      </c>
    </row>
    <row r="788" spans="1:24">
      <c r="A788" s="2" t="s">
        <v>1795</v>
      </c>
      <c r="B788" s="2">
        <v>797</v>
      </c>
      <c r="C788" s="2" t="s">
        <v>1695</v>
      </c>
      <c r="D788" s="3">
        <v>40406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13468.66666666667</v>
      </c>
      <c r="K788" s="3">
        <v>13468.66666666667</v>
      </c>
      <c r="L788" s="3">
        <v>13468.66666666667</v>
      </c>
      <c r="M788" s="3">
        <v>0</v>
      </c>
      <c r="N788" s="3">
        <v>0</v>
      </c>
      <c r="O788" s="3">
        <v>0</v>
      </c>
      <c r="P788" s="3">
        <f>SUM(E788:O788)</f>
        <v>0</v>
      </c>
      <c r="Q788" s="2" t="s">
        <v>1715</v>
      </c>
      <c r="R788" s="2" t="s">
        <v>1789</v>
      </c>
      <c r="S788" s="4">
        <f>P788/D788</f>
        <v>0</v>
      </c>
      <c r="T788" s="2" t="s">
        <v>1107</v>
      </c>
      <c r="U788" s="2" t="s">
        <v>227</v>
      </c>
      <c r="V788" s="2" t="s">
        <v>1018</v>
      </c>
      <c r="W788" s="2" t="s">
        <v>309</v>
      </c>
      <c r="X788" s="2">
        <f>P788&gt;D788</f>
        <v>0</v>
      </c>
    </row>
    <row r="789" spans="1:24">
      <c r="A789" s="2" t="s">
        <v>1795</v>
      </c>
      <c r="B789" s="2">
        <v>798</v>
      </c>
      <c r="C789" s="2" t="s">
        <v>1361</v>
      </c>
      <c r="D789" s="3">
        <v>5475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1825</v>
      </c>
      <c r="K789" s="3">
        <v>1825</v>
      </c>
      <c r="L789" s="3">
        <v>1825</v>
      </c>
      <c r="M789" s="3">
        <v>0</v>
      </c>
      <c r="N789" s="3">
        <v>0</v>
      </c>
      <c r="O789" s="3">
        <v>0</v>
      </c>
      <c r="P789" s="3">
        <f>SUM(E789:O789)</f>
        <v>0</v>
      </c>
      <c r="Q789" s="2" t="s">
        <v>1715</v>
      </c>
      <c r="R789" s="2" t="s">
        <v>1789</v>
      </c>
      <c r="S789" s="4">
        <f>P789/D789</f>
        <v>0</v>
      </c>
      <c r="T789" s="2" t="s">
        <v>1107</v>
      </c>
      <c r="U789" s="2" t="s">
        <v>227</v>
      </c>
      <c r="V789" s="2" t="s">
        <v>1018</v>
      </c>
      <c r="W789" s="2" t="s">
        <v>309</v>
      </c>
      <c r="X789" s="2">
        <f>P789&gt;D789</f>
        <v>0</v>
      </c>
    </row>
    <row r="790" spans="1:24">
      <c r="A790" s="2" t="s">
        <v>1798</v>
      </c>
      <c r="B790" s="2">
        <v>799</v>
      </c>
      <c r="C790" s="2" t="s">
        <v>1365</v>
      </c>
      <c r="D790" s="3">
        <v>63510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21170</v>
      </c>
      <c r="K790" s="3">
        <v>21170</v>
      </c>
      <c r="L790" s="3">
        <v>21170</v>
      </c>
      <c r="M790" s="3">
        <v>0</v>
      </c>
      <c r="N790" s="3">
        <v>0</v>
      </c>
      <c r="O790" s="3">
        <v>0</v>
      </c>
      <c r="P790" s="3">
        <f>SUM(E790:O790)</f>
        <v>0</v>
      </c>
      <c r="Q790" s="2" t="s">
        <v>1715</v>
      </c>
      <c r="R790" s="2" t="s">
        <v>1789</v>
      </c>
      <c r="S790" s="4">
        <f>P790/D790</f>
        <v>0</v>
      </c>
      <c r="T790" s="2" t="s">
        <v>1107</v>
      </c>
      <c r="U790" s="2" t="s">
        <v>227</v>
      </c>
      <c r="V790" s="2" t="s">
        <v>1018</v>
      </c>
      <c r="W790" s="2" t="s">
        <v>309</v>
      </c>
      <c r="X790" s="2">
        <f>P790&gt;D790</f>
        <v>0</v>
      </c>
    </row>
    <row r="791" spans="1:24">
      <c r="A791" s="2" t="s">
        <v>1799</v>
      </c>
      <c r="B791" s="2">
        <v>800</v>
      </c>
      <c r="C791" s="2" t="s">
        <v>977</v>
      </c>
      <c r="D791" s="3">
        <v>65700</v>
      </c>
      <c r="E791" s="3">
        <v>65700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f>SUM(E791:O791)</f>
        <v>0</v>
      </c>
      <c r="Q791" s="2" t="s">
        <v>1715</v>
      </c>
      <c r="R791" s="2" t="s">
        <v>1789</v>
      </c>
      <c r="S791" s="4">
        <f>P791/D791</f>
        <v>0</v>
      </c>
      <c r="T791" s="2" t="s">
        <v>1107</v>
      </c>
      <c r="U791" s="2" t="s">
        <v>227</v>
      </c>
      <c r="V791" s="2" t="s">
        <v>1018</v>
      </c>
      <c r="W791" s="2" t="s">
        <v>309</v>
      </c>
      <c r="X791" s="2">
        <f>P791&gt;D791</f>
        <v>0</v>
      </c>
    </row>
    <row r="792" spans="1:24">
      <c r="A792" s="2" t="s">
        <v>1800</v>
      </c>
      <c r="B792" s="2">
        <v>801</v>
      </c>
      <c r="C792" s="2" t="s">
        <v>1104</v>
      </c>
      <c r="D792" s="3">
        <v>10950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3650</v>
      </c>
      <c r="K792" s="3">
        <v>3650</v>
      </c>
      <c r="L792" s="3">
        <v>3650</v>
      </c>
      <c r="M792" s="3">
        <v>0</v>
      </c>
      <c r="N792" s="3">
        <v>0</v>
      </c>
      <c r="O792" s="3">
        <v>0</v>
      </c>
      <c r="P792" s="3">
        <f>SUM(E792:O792)</f>
        <v>0</v>
      </c>
      <c r="Q792" s="2" t="s">
        <v>1715</v>
      </c>
      <c r="R792" s="2" t="s">
        <v>1789</v>
      </c>
      <c r="S792" s="4">
        <f>P792/D792</f>
        <v>0</v>
      </c>
      <c r="T792" s="2" t="s">
        <v>1107</v>
      </c>
      <c r="U792" s="2" t="s">
        <v>227</v>
      </c>
      <c r="V792" s="2" t="s">
        <v>1018</v>
      </c>
      <c r="W792" s="2" t="s">
        <v>309</v>
      </c>
      <c r="X792" s="2">
        <f>P792&gt;D792</f>
        <v>0</v>
      </c>
    </row>
    <row r="793" spans="1:24">
      <c r="A793" s="2" t="s">
        <v>1324</v>
      </c>
      <c r="B793" s="2">
        <v>802</v>
      </c>
      <c r="C793" s="2" t="s">
        <v>1326</v>
      </c>
      <c r="D793" s="3">
        <v>17600</v>
      </c>
      <c r="E793" s="3">
        <v>0</v>
      </c>
      <c r="F793" s="3">
        <v>0</v>
      </c>
      <c r="G793" s="3">
        <v>8800</v>
      </c>
      <c r="H793" s="3">
        <v>5280</v>
      </c>
      <c r="I793" s="3">
        <v>3520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f>SUM(E793:O793)</f>
        <v>0</v>
      </c>
      <c r="Q793" s="2" t="s">
        <v>989</v>
      </c>
      <c r="R793" s="2" t="s">
        <v>1653</v>
      </c>
      <c r="S793" s="4">
        <f>P793/D793</f>
        <v>0</v>
      </c>
      <c r="T793" s="2" t="s">
        <v>1288</v>
      </c>
      <c r="U793" s="2" t="s">
        <v>227</v>
      </c>
      <c r="V793" s="2" t="s">
        <v>1018</v>
      </c>
      <c r="W793" s="2" t="s">
        <v>309</v>
      </c>
      <c r="X793" s="2">
        <f>P793&gt;D793</f>
        <v>0</v>
      </c>
    </row>
    <row r="794" spans="1:24">
      <c r="A794" s="2" t="s">
        <v>1801</v>
      </c>
      <c r="B794" s="2">
        <v>803</v>
      </c>
      <c r="C794" s="2" t="s">
        <v>1109</v>
      </c>
      <c r="D794" s="3">
        <v>30113</v>
      </c>
      <c r="E794" s="3">
        <v>0</v>
      </c>
      <c r="F794" s="3">
        <v>0</v>
      </c>
      <c r="G794" s="3">
        <v>0</v>
      </c>
      <c r="H794" s="3">
        <v>0</v>
      </c>
      <c r="I794" s="3">
        <v>24090.4</v>
      </c>
      <c r="J794" s="3">
        <v>2007.533333333333</v>
      </c>
      <c r="K794" s="3">
        <v>2007.533333333333</v>
      </c>
      <c r="L794" s="3">
        <v>2007.533333333333</v>
      </c>
      <c r="M794" s="3">
        <v>0</v>
      </c>
      <c r="N794" s="3">
        <v>0</v>
      </c>
      <c r="O794" s="3">
        <v>0</v>
      </c>
      <c r="P794" s="3">
        <f>SUM(E794:O794)</f>
        <v>0</v>
      </c>
      <c r="Q794" s="2" t="s">
        <v>1715</v>
      </c>
      <c r="R794" s="2" t="s">
        <v>1789</v>
      </c>
      <c r="S794" s="4">
        <f>P794/D794</f>
        <v>0</v>
      </c>
      <c r="T794" s="2" t="s">
        <v>1107</v>
      </c>
      <c r="U794" s="2" t="s">
        <v>227</v>
      </c>
      <c r="V794" s="2" t="s">
        <v>1018</v>
      </c>
      <c r="W794" s="2" t="s">
        <v>309</v>
      </c>
      <c r="X794" s="2">
        <f>P794&gt;D794</f>
        <v>0</v>
      </c>
    </row>
    <row r="795" spans="1:24">
      <c r="A795" s="2" t="s">
        <v>1802</v>
      </c>
      <c r="B795" s="2">
        <v>804</v>
      </c>
      <c r="C795" s="2" t="s">
        <v>1111</v>
      </c>
      <c r="D795" s="3">
        <v>361350</v>
      </c>
      <c r="E795" s="3">
        <v>343282.5</v>
      </c>
      <c r="F795" s="3">
        <v>15486.42857142857</v>
      </c>
      <c r="G795" s="3">
        <v>2581.07142857142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f>SUM(E795:O795)</f>
        <v>0</v>
      </c>
      <c r="Q795" s="2" t="s">
        <v>1715</v>
      </c>
      <c r="R795" s="2" t="s">
        <v>1789</v>
      </c>
      <c r="S795" s="4">
        <f>P795/D795</f>
        <v>0</v>
      </c>
      <c r="T795" s="2" t="s">
        <v>1107</v>
      </c>
      <c r="U795" s="2" t="s">
        <v>227</v>
      </c>
      <c r="V795" s="2" t="s">
        <v>1018</v>
      </c>
      <c r="W795" s="2" t="s">
        <v>309</v>
      </c>
      <c r="X795" s="2">
        <f>P795&gt;D795</f>
        <v>0</v>
      </c>
    </row>
    <row r="796" spans="1:24">
      <c r="A796" s="2" t="s">
        <v>1802</v>
      </c>
      <c r="B796" s="2">
        <v>805</v>
      </c>
      <c r="C796" s="2" t="s">
        <v>1112</v>
      </c>
      <c r="D796" s="3">
        <v>30113</v>
      </c>
      <c r="E796" s="3">
        <v>7528.25</v>
      </c>
      <c r="F796" s="3">
        <v>25811.14285714286</v>
      </c>
      <c r="G796" s="3">
        <v>0</v>
      </c>
      <c r="H796" s="3">
        <v>0</v>
      </c>
      <c r="I796" s="3">
        <v>0</v>
      </c>
      <c r="J796" s="3">
        <v>-1075.464285714285</v>
      </c>
      <c r="K796" s="3">
        <v>-1075.464285714285</v>
      </c>
      <c r="L796" s="3">
        <v>-1075.464285714285</v>
      </c>
      <c r="M796" s="3">
        <v>0</v>
      </c>
      <c r="N796" s="3">
        <v>0</v>
      </c>
      <c r="O796" s="3">
        <v>0</v>
      </c>
      <c r="P796" s="3">
        <f>SUM(E796:O796)</f>
        <v>0</v>
      </c>
      <c r="Q796" s="2" t="s">
        <v>1715</v>
      </c>
      <c r="R796" s="2" t="s">
        <v>1789</v>
      </c>
      <c r="S796" s="4">
        <f>P796/D796</f>
        <v>0</v>
      </c>
      <c r="T796" s="2" t="s">
        <v>1107</v>
      </c>
      <c r="U796" s="2" t="s">
        <v>227</v>
      </c>
      <c r="V796" s="2" t="s">
        <v>1018</v>
      </c>
      <c r="W796" s="2" t="s">
        <v>309</v>
      </c>
      <c r="X796" s="2">
        <f>P796&gt;D796</f>
        <v>0</v>
      </c>
    </row>
    <row r="797" spans="1:24">
      <c r="A797" s="2" t="s">
        <v>1803</v>
      </c>
      <c r="B797" s="2">
        <v>806</v>
      </c>
      <c r="C797" s="2" t="s">
        <v>1114</v>
      </c>
      <c r="D797" s="3">
        <v>30113</v>
      </c>
      <c r="E797" s="3">
        <v>0</v>
      </c>
      <c r="F797" s="3">
        <v>0</v>
      </c>
      <c r="G797" s="3">
        <v>0</v>
      </c>
      <c r="H797" s="3">
        <v>0</v>
      </c>
      <c r="I797" s="3">
        <v>15056.5</v>
      </c>
      <c r="J797" s="3">
        <v>5018.833333333333</v>
      </c>
      <c r="K797" s="3">
        <v>5018.833333333333</v>
      </c>
      <c r="L797" s="3">
        <v>5018.833333333333</v>
      </c>
      <c r="M797" s="3">
        <v>0</v>
      </c>
      <c r="N797" s="3">
        <v>0</v>
      </c>
      <c r="O797" s="3">
        <v>0</v>
      </c>
      <c r="P797" s="3">
        <f>SUM(E797:O797)</f>
        <v>0</v>
      </c>
      <c r="Q797" s="2" t="s">
        <v>1715</v>
      </c>
      <c r="R797" s="2" t="s">
        <v>1789</v>
      </c>
      <c r="S797" s="4">
        <f>P797/D797</f>
        <v>0</v>
      </c>
      <c r="T797" s="2" t="s">
        <v>1107</v>
      </c>
      <c r="U797" s="2" t="s">
        <v>227</v>
      </c>
      <c r="V797" s="2" t="s">
        <v>1018</v>
      </c>
      <c r="W797" s="2" t="s">
        <v>309</v>
      </c>
      <c r="X797" s="2">
        <f>P797&gt;D797</f>
        <v>0</v>
      </c>
    </row>
    <row r="798" spans="1:24">
      <c r="A798" s="2" t="s">
        <v>1793</v>
      </c>
      <c r="B798" s="2">
        <v>807</v>
      </c>
      <c r="C798" s="2" t="s">
        <v>1118</v>
      </c>
      <c r="D798" s="3">
        <v>21900</v>
      </c>
      <c r="E798" s="3">
        <v>16425</v>
      </c>
      <c r="F798" s="3">
        <v>0</v>
      </c>
      <c r="G798" s="3">
        <v>0</v>
      </c>
      <c r="H798" s="3">
        <v>0</v>
      </c>
      <c r="I798" s="3">
        <v>0</v>
      </c>
      <c r="J798" s="3">
        <v>1825</v>
      </c>
      <c r="K798" s="3">
        <v>1825</v>
      </c>
      <c r="L798" s="3">
        <v>1825</v>
      </c>
      <c r="M798" s="3">
        <v>0</v>
      </c>
      <c r="N798" s="3">
        <v>0</v>
      </c>
      <c r="O798" s="3">
        <v>0</v>
      </c>
      <c r="P798" s="3">
        <f>SUM(E798:O798)</f>
        <v>0</v>
      </c>
      <c r="Q798" s="2" t="s">
        <v>1715</v>
      </c>
      <c r="R798" s="2" t="s">
        <v>1804</v>
      </c>
      <c r="S798" s="4">
        <f>P798/D798</f>
        <v>0</v>
      </c>
      <c r="T798" s="2" t="s">
        <v>1107</v>
      </c>
      <c r="U798" s="2" t="s">
        <v>227</v>
      </c>
      <c r="V798" s="2" t="s">
        <v>1018</v>
      </c>
      <c r="W798" s="2" t="s">
        <v>309</v>
      </c>
      <c r="X798" s="2">
        <f>P798&gt;D798</f>
        <v>0</v>
      </c>
    </row>
    <row r="799" spans="1:24">
      <c r="A799" s="2" t="s">
        <v>1805</v>
      </c>
      <c r="B799" s="2">
        <v>808</v>
      </c>
      <c r="C799" s="2" t="s">
        <v>1121</v>
      </c>
      <c r="D799" s="3">
        <v>16425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5475</v>
      </c>
      <c r="K799" s="3">
        <v>5475</v>
      </c>
      <c r="L799" s="3">
        <v>5475</v>
      </c>
      <c r="M799" s="3">
        <v>0</v>
      </c>
      <c r="N799" s="3">
        <v>0</v>
      </c>
      <c r="O799" s="3">
        <v>0</v>
      </c>
      <c r="P799" s="3">
        <f>SUM(E799:O799)</f>
        <v>0</v>
      </c>
      <c r="Q799" s="2" t="s">
        <v>1715</v>
      </c>
      <c r="R799" s="2" t="s">
        <v>1804</v>
      </c>
      <c r="S799" s="4">
        <f>P799/D799</f>
        <v>0</v>
      </c>
      <c r="T799" s="2" t="s">
        <v>1107</v>
      </c>
      <c r="U799" s="2" t="s">
        <v>227</v>
      </c>
      <c r="V799" s="2" t="s">
        <v>1018</v>
      </c>
      <c r="W799" s="2" t="s">
        <v>309</v>
      </c>
      <c r="X799" s="2">
        <f>P799&gt;D799</f>
        <v>0</v>
      </c>
    </row>
    <row r="800" spans="1:24">
      <c r="A800" s="2" t="s">
        <v>1805</v>
      </c>
      <c r="B800" s="2">
        <v>809</v>
      </c>
      <c r="C800" s="2" t="s">
        <v>1122</v>
      </c>
      <c r="D800" s="3">
        <v>22995</v>
      </c>
      <c r="E800" s="3">
        <v>11497.5</v>
      </c>
      <c r="F800" s="3">
        <v>0</v>
      </c>
      <c r="G800" s="3">
        <v>0</v>
      </c>
      <c r="H800" s="3">
        <v>0</v>
      </c>
      <c r="I800" s="3">
        <v>0</v>
      </c>
      <c r="J800" s="3">
        <v>3832.5</v>
      </c>
      <c r="K800" s="3">
        <v>3832.5</v>
      </c>
      <c r="L800" s="3">
        <v>3832.5</v>
      </c>
      <c r="M800" s="3">
        <v>0</v>
      </c>
      <c r="N800" s="3">
        <v>0</v>
      </c>
      <c r="O800" s="3">
        <v>0</v>
      </c>
      <c r="P800" s="3">
        <f>SUM(E800:O800)</f>
        <v>0</v>
      </c>
      <c r="Q800" s="2" t="s">
        <v>1715</v>
      </c>
      <c r="R800" s="2" t="s">
        <v>1804</v>
      </c>
      <c r="S800" s="4">
        <f>P800/D800</f>
        <v>0</v>
      </c>
      <c r="T800" s="2" t="s">
        <v>1107</v>
      </c>
      <c r="U800" s="2" t="s">
        <v>227</v>
      </c>
      <c r="V800" s="2" t="s">
        <v>1018</v>
      </c>
      <c r="W800" s="2" t="s">
        <v>309</v>
      </c>
      <c r="X800" s="2">
        <f>P800&gt;D800</f>
        <v>0</v>
      </c>
    </row>
    <row r="801" spans="1:24">
      <c r="A801" s="2" t="s">
        <v>1805</v>
      </c>
      <c r="B801" s="2">
        <v>810</v>
      </c>
      <c r="C801" s="2" t="s">
        <v>1123</v>
      </c>
      <c r="D801" s="3">
        <v>2738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912.6666666666666</v>
      </c>
      <c r="K801" s="3">
        <v>912.6666666666666</v>
      </c>
      <c r="L801" s="3">
        <v>912.6666666666666</v>
      </c>
      <c r="M801" s="3">
        <v>0</v>
      </c>
      <c r="N801" s="3">
        <v>0</v>
      </c>
      <c r="O801" s="3">
        <v>0</v>
      </c>
      <c r="P801" s="3">
        <f>SUM(E801:O801)</f>
        <v>0</v>
      </c>
      <c r="Q801" s="2" t="s">
        <v>1715</v>
      </c>
      <c r="R801" s="2" t="s">
        <v>1804</v>
      </c>
      <c r="S801" s="4">
        <f>P801/D801</f>
        <v>0</v>
      </c>
      <c r="T801" s="2" t="s">
        <v>1107</v>
      </c>
      <c r="U801" s="2" t="s">
        <v>227</v>
      </c>
      <c r="V801" s="2" t="s">
        <v>1018</v>
      </c>
      <c r="W801" s="2" t="s">
        <v>309</v>
      </c>
      <c r="X801" s="2">
        <f>P801&gt;D801</f>
        <v>0</v>
      </c>
    </row>
    <row r="802" spans="1:24">
      <c r="A802" s="2" t="s">
        <v>1806</v>
      </c>
      <c r="B802" s="2">
        <v>811</v>
      </c>
      <c r="C802" s="2" t="s">
        <v>1129</v>
      </c>
      <c r="D802" s="3">
        <v>2738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912.6666666666666</v>
      </c>
      <c r="K802" s="3">
        <v>912.6666666666666</v>
      </c>
      <c r="L802" s="3">
        <v>912.6666666666666</v>
      </c>
      <c r="M802" s="3">
        <v>0</v>
      </c>
      <c r="N802" s="3">
        <v>0</v>
      </c>
      <c r="O802" s="3">
        <v>0</v>
      </c>
      <c r="P802" s="3">
        <f>SUM(E802:O802)</f>
        <v>0</v>
      </c>
      <c r="Q802" s="2" t="s">
        <v>1715</v>
      </c>
      <c r="R802" s="2" t="s">
        <v>1804</v>
      </c>
      <c r="S802" s="4">
        <f>P802/D802</f>
        <v>0</v>
      </c>
      <c r="T802" s="2" t="s">
        <v>1107</v>
      </c>
      <c r="U802" s="2" t="s">
        <v>227</v>
      </c>
      <c r="V802" s="2" t="s">
        <v>1018</v>
      </c>
      <c r="W802" s="2" t="s">
        <v>309</v>
      </c>
      <c r="X802" s="2">
        <f>P802&gt;D802</f>
        <v>0</v>
      </c>
    </row>
    <row r="803" spans="1:24">
      <c r="A803" s="2" t="s">
        <v>1807</v>
      </c>
      <c r="B803" s="2">
        <v>812</v>
      </c>
      <c r="C803" s="2" t="s">
        <v>1808</v>
      </c>
      <c r="D803" s="3">
        <v>11300</v>
      </c>
      <c r="E803" s="3">
        <v>11300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f>SUM(E803:O803)</f>
        <v>0</v>
      </c>
      <c r="Q803" s="2" t="s">
        <v>1715</v>
      </c>
      <c r="R803" s="2" t="s">
        <v>1809</v>
      </c>
      <c r="S803" s="4">
        <f>P803/D803</f>
        <v>0</v>
      </c>
      <c r="T803" s="2" t="s">
        <v>1007</v>
      </c>
      <c r="U803" s="2" t="s">
        <v>227</v>
      </c>
      <c r="V803" s="2" t="s">
        <v>1027</v>
      </c>
      <c r="W803" s="2" t="s">
        <v>309</v>
      </c>
      <c r="X803" s="2">
        <f>P803&gt;D803</f>
        <v>0</v>
      </c>
    </row>
    <row r="804" spans="1:24">
      <c r="A804" s="2" t="s">
        <v>1324</v>
      </c>
      <c r="B804" s="2">
        <v>813</v>
      </c>
      <c r="C804" s="2" t="s">
        <v>1327</v>
      </c>
      <c r="D804" s="3">
        <v>9900</v>
      </c>
      <c r="E804" s="3">
        <v>0</v>
      </c>
      <c r="F804" s="3">
        <v>0</v>
      </c>
      <c r="G804" s="3">
        <v>4950</v>
      </c>
      <c r="H804" s="3">
        <v>2970</v>
      </c>
      <c r="I804" s="3">
        <v>1980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f>SUM(E804:O804)</f>
        <v>0</v>
      </c>
      <c r="Q804" s="2" t="s">
        <v>989</v>
      </c>
      <c r="R804" s="2" t="s">
        <v>1653</v>
      </c>
      <c r="S804" s="4">
        <f>P804/D804</f>
        <v>0</v>
      </c>
      <c r="T804" s="2" t="s">
        <v>1288</v>
      </c>
      <c r="U804" s="2" t="s">
        <v>227</v>
      </c>
      <c r="V804" s="2" t="s">
        <v>1018</v>
      </c>
      <c r="W804" s="2" t="s">
        <v>309</v>
      </c>
      <c r="X804" s="2">
        <f>P804&gt;D804</f>
        <v>0</v>
      </c>
    </row>
    <row r="805" spans="1:24">
      <c r="A805" s="2" t="s">
        <v>1810</v>
      </c>
      <c r="B805" s="2">
        <v>814</v>
      </c>
      <c r="C805" s="2" t="s">
        <v>1811</v>
      </c>
      <c r="D805" s="3">
        <v>3981</v>
      </c>
      <c r="E805" s="3">
        <v>3981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f>SUM(E805:O805)</f>
        <v>0</v>
      </c>
      <c r="Q805" s="2" t="s">
        <v>1715</v>
      </c>
      <c r="R805" s="2" t="s">
        <v>1809</v>
      </c>
      <c r="S805" s="4">
        <f>P805/D805</f>
        <v>0</v>
      </c>
      <c r="T805" s="2" t="s">
        <v>1007</v>
      </c>
      <c r="U805" s="2" t="s">
        <v>227</v>
      </c>
      <c r="V805" s="2" t="s">
        <v>1027</v>
      </c>
      <c r="W805" s="2" t="s">
        <v>309</v>
      </c>
      <c r="X805" s="2">
        <f>P805&gt;D805</f>
        <v>0</v>
      </c>
    </row>
    <row r="806" spans="1:24">
      <c r="A806" s="2" t="s">
        <v>1810</v>
      </c>
      <c r="B806" s="2">
        <v>815</v>
      </c>
      <c r="C806" s="2" t="s">
        <v>1812</v>
      </c>
      <c r="D806" s="3">
        <v>1181</v>
      </c>
      <c r="E806" s="3">
        <v>1181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f>SUM(E806:O806)</f>
        <v>0</v>
      </c>
      <c r="Q806" s="2" t="s">
        <v>1715</v>
      </c>
      <c r="R806" s="2" t="s">
        <v>1809</v>
      </c>
      <c r="S806" s="4">
        <f>P806/D806</f>
        <v>0</v>
      </c>
      <c r="T806" s="2" t="s">
        <v>1007</v>
      </c>
      <c r="U806" s="2" t="s">
        <v>227</v>
      </c>
      <c r="V806" s="2" t="s">
        <v>1027</v>
      </c>
      <c r="W806" s="2" t="s">
        <v>309</v>
      </c>
      <c r="X806" s="2">
        <f>P806&gt;D806</f>
        <v>0</v>
      </c>
    </row>
    <row r="807" spans="1:24">
      <c r="A807" s="2" t="s">
        <v>1813</v>
      </c>
      <c r="B807" s="2">
        <v>816</v>
      </c>
      <c r="C807" s="2" t="s">
        <v>988</v>
      </c>
      <c r="D807" s="3">
        <v>78750</v>
      </c>
      <c r="E807" s="3">
        <v>0</v>
      </c>
      <c r="F807" s="3">
        <v>0</v>
      </c>
      <c r="G807" s="3">
        <v>0</v>
      </c>
      <c r="H807" s="3">
        <v>0</v>
      </c>
      <c r="I807" s="3">
        <v>26250</v>
      </c>
      <c r="J807" s="3">
        <v>26250</v>
      </c>
      <c r="K807" s="3">
        <v>26250</v>
      </c>
      <c r="L807" s="3">
        <v>0</v>
      </c>
      <c r="M807" s="3">
        <v>0</v>
      </c>
      <c r="N807" s="3">
        <v>0</v>
      </c>
      <c r="O807" s="3">
        <v>0</v>
      </c>
      <c r="P807" s="3">
        <f>SUM(E807:O807)</f>
        <v>0</v>
      </c>
      <c r="Q807" s="2" t="s">
        <v>1814</v>
      </c>
      <c r="R807" s="2" t="s">
        <v>1815</v>
      </c>
      <c r="S807" s="4">
        <f>P807/D807</f>
        <v>0</v>
      </c>
      <c r="T807" s="2" t="s">
        <v>991</v>
      </c>
      <c r="U807" s="2" t="s">
        <v>227</v>
      </c>
      <c r="V807" s="2" t="s">
        <v>992</v>
      </c>
      <c r="W807" s="2" t="s">
        <v>215</v>
      </c>
      <c r="X807" s="2">
        <f>P807&gt;D807</f>
        <v>0</v>
      </c>
    </row>
    <row r="808" spans="1:24">
      <c r="A808" s="2" t="s">
        <v>1816</v>
      </c>
      <c r="B808" s="2">
        <v>817</v>
      </c>
      <c r="C808" s="2" t="s">
        <v>994</v>
      </c>
      <c r="D808" s="3">
        <v>37500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f>SUM(E808:O808)</f>
        <v>0</v>
      </c>
      <c r="Q808" s="2" t="s">
        <v>1814</v>
      </c>
      <c r="R808" s="2" t="s">
        <v>1815</v>
      </c>
      <c r="S808" s="4">
        <f>P808/D808</f>
        <v>0</v>
      </c>
      <c r="T808" s="2" t="s">
        <v>991</v>
      </c>
      <c r="U808" s="2" t="s">
        <v>227</v>
      </c>
      <c r="V808" s="2" t="s">
        <v>992</v>
      </c>
      <c r="W808" s="2" t="s">
        <v>215</v>
      </c>
      <c r="X808" s="2">
        <f>P808&gt;D808</f>
        <v>0</v>
      </c>
    </row>
    <row r="809" spans="1:24">
      <c r="A809" s="2" t="s">
        <v>1817</v>
      </c>
      <c r="B809" s="2">
        <v>818</v>
      </c>
      <c r="C809" s="2" t="s">
        <v>996</v>
      </c>
      <c r="D809" s="3">
        <v>46800</v>
      </c>
      <c r="E809" s="3">
        <v>46800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f>SUM(E809:O809)</f>
        <v>0</v>
      </c>
      <c r="Q809" s="2" t="s">
        <v>1814</v>
      </c>
      <c r="R809" s="2" t="s">
        <v>1815</v>
      </c>
      <c r="S809" s="4">
        <f>P809/D809</f>
        <v>0</v>
      </c>
      <c r="T809" s="2" t="s">
        <v>991</v>
      </c>
      <c r="U809" s="2" t="s">
        <v>227</v>
      </c>
      <c r="V809" s="2" t="s">
        <v>992</v>
      </c>
      <c r="W809" s="2" t="s">
        <v>215</v>
      </c>
      <c r="X809" s="2">
        <f>P809&gt;D809</f>
        <v>0</v>
      </c>
    </row>
    <row r="810" spans="1:24">
      <c r="A810" s="2" t="s">
        <v>1813</v>
      </c>
      <c r="B810" s="2">
        <v>819</v>
      </c>
      <c r="C810" s="2" t="s">
        <v>999</v>
      </c>
      <c r="D810" s="3">
        <v>3600</v>
      </c>
      <c r="E810" s="3">
        <v>0</v>
      </c>
      <c r="F810" s="3">
        <v>0</v>
      </c>
      <c r="G810" s="3">
        <v>0</v>
      </c>
      <c r="H810" s="3">
        <v>0</v>
      </c>
      <c r="I810" s="3">
        <v>1200</v>
      </c>
      <c r="J810" s="3">
        <v>1200</v>
      </c>
      <c r="K810" s="3">
        <v>1200</v>
      </c>
      <c r="L810" s="3">
        <v>0</v>
      </c>
      <c r="M810" s="3">
        <v>0</v>
      </c>
      <c r="N810" s="3">
        <v>0</v>
      </c>
      <c r="O810" s="3">
        <v>0</v>
      </c>
      <c r="P810" s="3">
        <f>SUM(E810:O810)</f>
        <v>0</v>
      </c>
      <c r="Q810" s="2" t="s">
        <v>1814</v>
      </c>
      <c r="R810" s="2" t="s">
        <v>1815</v>
      </c>
      <c r="S810" s="4">
        <f>P810/D810</f>
        <v>0</v>
      </c>
      <c r="T810" s="2" t="s">
        <v>991</v>
      </c>
      <c r="U810" s="2" t="s">
        <v>227</v>
      </c>
      <c r="V810" s="2" t="s">
        <v>992</v>
      </c>
      <c r="W810" s="2" t="s">
        <v>215</v>
      </c>
      <c r="X810" s="2">
        <f>P810&gt;D810</f>
        <v>0</v>
      </c>
    </row>
    <row r="811" spans="1:24">
      <c r="A811" s="2" t="s">
        <v>1817</v>
      </c>
      <c r="B811" s="2">
        <v>820</v>
      </c>
      <c r="C811" s="2" t="s">
        <v>1002</v>
      </c>
      <c r="D811" s="3">
        <v>9180</v>
      </c>
      <c r="E811" s="3">
        <v>9180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f>SUM(E811:O811)</f>
        <v>0</v>
      </c>
      <c r="Q811" s="2" t="s">
        <v>1814</v>
      </c>
      <c r="R811" s="2" t="s">
        <v>1815</v>
      </c>
      <c r="S811" s="4">
        <f>P811/D811</f>
        <v>0</v>
      </c>
      <c r="T811" s="2" t="s">
        <v>991</v>
      </c>
      <c r="U811" s="2" t="s">
        <v>227</v>
      </c>
      <c r="V811" s="2" t="s">
        <v>992</v>
      </c>
      <c r="W811" s="2" t="s">
        <v>215</v>
      </c>
      <c r="X811" s="2">
        <f>P811&gt;D811</f>
        <v>0</v>
      </c>
    </row>
    <row r="812" spans="1:24">
      <c r="A812" s="2" t="s">
        <v>1818</v>
      </c>
      <c r="B812" s="2">
        <v>821</v>
      </c>
      <c r="C812" s="2" t="s">
        <v>1003</v>
      </c>
      <c r="D812" s="3">
        <v>4971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f>SUM(E812:O812)</f>
        <v>0</v>
      </c>
      <c r="Q812" s="2" t="s">
        <v>1814</v>
      </c>
      <c r="R812" s="2" t="s">
        <v>1815</v>
      </c>
      <c r="S812" s="4">
        <f>P812/D812</f>
        <v>0</v>
      </c>
      <c r="T812" s="2" t="s">
        <v>991</v>
      </c>
      <c r="U812" s="2" t="s">
        <v>227</v>
      </c>
      <c r="V812" s="2" t="s">
        <v>992</v>
      </c>
      <c r="W812" s="2" t="s">
        <v>215</v>
      </c>
      <c r="X812" s="2">
        <f>P812&gt;D812</f>
        <v>0</v>
      </c>
    </row>
    <row r="813" spans="1:24">
      <c r="A813" s="2" t="s">
        <v>1818</v>
      </c>
      <c r="B813" s="2">
        <v>822</v>
      </c>
      <c r="C813" s="2" t="s">
        <v>1004</v>
      </c>
      <c r="D813" s="3">
        <v>11388</v>
      </c>
      <c r="E813" s="3">
        <v>11388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f>SUM(E813:O813)</f>
        <v>0</v>
      </c>
      <c r="Q813" s="2" t="s">
        <v>1814</v>
      </c>
      <c r="R813" s="2" t="s">
        <v>1815</v>
      </c>
      <c r="S813" s="4">
        <f>P813/D813</f>
        <v>0</v>
      </c>
      <c r="T813" s="2" t="s">
        <v>991</v>
      </c>
      <c r="U813" s="2" t="s">
        <v>227</v>
      </c>
      <c r="V813" s="2" t="s">
        <v>992</v>
      </c>
      <c r="W813" s="2" t="s">
        <v>215</v>
      </c>
      <c r="X813" s="2">
        <f>P813&gt;D813</f>
        <v>0</v>
      </c>
    </row>
    <row r="814" spans="1:24">
      <c r="A814" s="2" t="s">
        <v>1819</v>
      </c>
      <c r="B814" s="2">
        <v>823</v>
      </c>
      <c r="C814" s="2" t="s">
        <v>1006</v>
      </c>
      <c r="D814" s="3">
        <v>60000</v>
      </c>
      <c r="E814" s="3">
        <v>60000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f>SUM(E814:O814)</f>
        <v>0</v>
      </c>
      <c r="Q814" s="2" t="s">
        <v>1814</v>
      </c>
      <c r="R814" s="2" t="s">
        <v>1815</v>
      </c>
      <c r="S814" s="4">
        <f>P814/D814</f>
        <v>0</v>
      </c>
      <c r="T814" s="2" t="s">
        <v>1007</v>
      </c>
      <c r="U814" s="2" t="s">
        <v>227</v>
      </c>
      <c r="V814" s="2" t="s">
        <v>992</v>
      </c>
      <c r="W814" s="2" t="s">
        <v>215</v>
      </c>
      <c r="X814" s="2">
        <f>P814&gt;D814</f>
        <v>0</v>
      </c>
    </row>
    <row r="815" spans="1:24">
      <c r="A815" s="2" t="s">
        <v>1820</v>
      </c>
      <c r="B815" s="2">
        <v>824</v>
      </c>
      <c r="C815" s="2" t="s">
        <v>1684</v>
      </c>
      <c r="D815" s="3">
        <v>27375</v>
      </c>
      <c r="E815" s="3">
        <v>20531.25</v>
      </c>
      <c r="F815" s="3">
        <v>3421.875</v>
      </c>
      <c r="G815" s="3">
        <v>3421.875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f>SUM(E815:O815)</f>
        <v>0</v>
      </c>
      <c r="Q815" s="2" t="s">
        <v>989</v>
      </c>
      <c r="R815" s="2" t="s">
        <v>1821</v>
      </c>
      <c r="S815" s="4">
        <f>P815/D815</f>
        <v>0</v>
      </c>
      <c r="T815" s="2" t="s">
        <v>1107</v>
      </c>
      <c r="U815" s="2" t="s">
        <v>227</v>
      </c>
      <c r="V815" s="2" t="s">
        <v>1018</v>
      </c>
      <c r="W815" s="2" t="s">
        <v>309</v>
      </c>
      <c r="X815" s="2">
        <f>P815&gt;D815</f>
        <v>0</v>
      </c>
    </row>
    <row r="816" spans="1:24">
      <c r="A816" s="2" t="s">
        <v>1822</v>
      </c>
      <c r="B816" s="2">
        <v>825</v>
      </c>
      <c r="C816" s="2" t="s">
        <v>1009</v>
      </c>
      <c r="D816" s="3">
        <v>20000</v>
      </c>
      <c r="E816" s="3">
        <v>20000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f>SUM(E816:O816)</f>
        <v>0</v>
      </c>
      <c r="Q816" s="2" t="s">
        <v>1814</v>
      </c>
      <c r="R816" s="2" t="s">
        <v>1815</v>
      </c>
      <c r="S816" s="4">
        <f>P816/D816</f>
        <v>0</v>
      </c>
      <c r="T816" s="2" t="s">
        <v>1007</v>
      </c>
      <c r="U816" s="2" t="s">
        <v>227</v>
      </c>
      <c r="V816" s="2" t="s">
        <v>992</v>
      </c>
      <c r="W816" s="2" t="s">
        <v>215</v>
      </c>
      <c r="X816" s="2">
        <f>P816&gt;D816</f>
        <v>0</v>
      </c>
    </row>
    <row r="817" spans="1:24">
      <c r="A817" s="2" t="s">
        <v>1819</v>
      </c>
      <c r="B817" s="2">
        <v>826</v>
      </c>
      <c r="C817" s="2" t="s">
        <v>1597</v>
      </c>
      <c r="D817" s="3">
        <v>20000</v>
      </c>
      <c r="E817" s="3">
        <v>20000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f>SUM(E817:O817)</f>
        <v>0</v>
      </c>
      <c r="Q817" s="2" t="s">
        <v>1814</v>
      </c>
      <c r="R817" s="2" t="s">
        <v>1815</v>
      </c>
      <c r="S817" s="4">
        <f>P817/D817</f>
        <v>0</v>
      </c>
      <c r="T817" s="2" t="s">
        <v>1007</v>
      </c>
      <c r="U817" s="2" t="s">
        <v>227</v>
      </c>
      <c r="V817" s="2" t="s">
        <v>992</v>
      </c>
      <c r="W817" s="2" t="s">
        <v>215</v>
      </c>
      <c r="X817" s="2">
        <f>P817&gt;D817</f>
        <v>0</v>
      </c>
    </row>
    <row r="818" spans="1:24">
      <c r="A818" s="2" t="s">
        <v>1819</v>
      </c>
      <c r="B818" s="2">
        <v>827</v>
      </c>
      <c r="C818" s="2" t="s">
        <v>1598</v>
      </c>
      <c r="D818" s="3">
        <v>20000</v>
      </c>
      <c r="E818" s="3">
        <v>0</v>
      </c>
      <c r="F818" s="3">
        <v>0</v>
      </c>
      <c r="G818" s="3">
        <v>10000</v>
      </c>
      <c r="H818" s="3">
        <v>10000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f>SUM(E818:O818)</f>
        <v>0</v>
      </c>
      <c r="Q818" s="2" t="s">
        <v>1814</v>
      </c>
      <c r="R818" s="2" t="s">
        <v>1815</v>
      </c>
      <c r="S818" s="4">
        <f>P818/D818</f>
        <v>0</v>
      </c>
      <c r="T818" s="2" t="s">
        <v>1007</v>
      </c>
      <c r="U818" s="2" t="s">
        <v>227</v>
      </c>
      <c r="V818" s="2" t="s">
        <v>992</v>
      </c>
      <c r="W818" s="2" t="s">
        <v>215</v>
      </c>
      <c r="X818" s="2">
        <f>P818&gt;D818</f>
        <v>0</v>
      </c>
    </row>
    <row r="819" spans="1:24">
      <c r="A819" s="2" t="s">
        <v>1823</v>
      </c>
      <c r="B819" s="2">
        <v>828</v>
      </c>
      <c r="C819" s="2" t="s">
        <v>1600</v>
      </c>
      <c r="D819" s="3">
        <v>60000</v>
      </c>
      <c r="E819" s="3">
        <v>60000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f>SUM(E819:O819)</f>
        <v>0</v>
      </c>
      <c r="Q819" s="2" t="s">
        <v>1814</v>
      </c>
      <c r="R819" s="2" t="s">
        <v>1815</v>
      </c>
      <c r="S819" s="4">
        <f>P819/D819</f>
        <v>0</v>
      </c>
      <c r="T819" s="2" t="s">
        <v>1007</v>
      </c>
      <c r="U819" s="2" t="s">
        <v>227</v>
      </c>
      <c r="V819" s="2" t="s">
        <v>992</v>
      </c>
      <c r="W819" s="2" t="s">
        <v>215</v>
      </c>
      <c r="X819" s="2">
        <f>P819&gt;D819</f>
        <v>0</v>
      </c>
    </row>
    <row r="820" spans="1:24">
      <c r="A820" s="2" t="s">
        <v>1823</v>
      </c>
      <c r="B820" s="2">
        <v>829</v>
      </c>
      <c r="C820" s="2" t="s">
        <v>1601</v>
      </c>
      <c r="D820" s="3">
        <v>20000</v>
      </c>
      <c r="E820" s="3">
        <v>20000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f>SUM(E820:O820)</f>
        <v>0</v>
      </c>
      <c r="Q820" s="2" t="s">
        <v>1814</v>
      </c>
      <c r="R820" s="2" t="s">
        <v>1815</v>
      </c>
      <c r="S820" s="4">
        <f>P820/D820</f>
        <v>0</v>
      </c>
      <c r="T820" s="2" t="s">
        <v>1007</v>
      </c>
      <c r="U820" s="2" t="s">
        <v>227</v>
      </c>
      <c r="V820" s="2" t="s">
        <v>992</v>
      </c>
      <c r="W820" s="2" t="s">
        <v>215</v>
      </c>
      <c r="X820" s="2">
        <f>P820&gt;D820</f>
        <v>0</v>
      </c>
    </row>
    <row r="821" spans="1:24">
      <c r="A821" s="2" t="s">
        <v>1823</v>
      </c>
      <c r="B821" s="2">
        <v>830</v>
      </c>
      <c r="C821" s="2" t="s">
        <v>1602</v>
      </c>
      <c r="D821" s="3">
        <v>60000</v>
      </c>
      <c r="E821" s="3">
        <v>60000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f>SUM(E821:O821)</f>
        <v>0</v>
      </c>
      <c r="Q821" s="2" t="s">
        <v>1814</v>
      </c>
      <c r="R821" s="2" t="s">
        <v>1815</v>
      </c>
      <c r="S821" s="4">
        <f>P821/D821</f>
        <v>0</v>
      </c>
      <c r="T821" s="2" t="s">
        <v>1007</v>
      </c>
      <c r="U821" s="2" t="s">
        <v>227</v>
      </c>
      <c r="V821" s="2" t="s">
        <v>992</v>
      </c>
      <c r="W821" s="2" t="s">
        <v>215</v>
      </c>
      <c r="X821" s="2">
        <f>P821&gt;D821</f>
        <v>0</v>
      </c>
    </row>
    <row r="822" spans="1:24">
      <c r="A822" s="2" t="s">
        <v>1819</v>
      </c>
      <c r="B822" s="2">
        <v>831</v>
      </c>
      <c r="C822" s="2" t="s">
        <v>1605</v>
      </c>
      <c r="D822" s="3">
        <v>10000</v>
      </c>
      <c r="E822" s="3">
        <v>10000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f>SUM(E822:O822)</f>
        <v>0</v>
      </c>
      <c r="Q822" s="2" t="s">
        <v>1814</v>
      </c>
      <c r="R822" s="2" t="s">
        <v>1815</v>
      </c>
      <c r="S822" s="4">
        <f>P822/D822</f>
        <v>0</v>
      </c>
      <c r="T822" s="2" t="s">
        <v>1007</v>
      </c>
      <c r="U822" s="2" t="s">
        <v>227</v>
      </c>
      <c r="V822" s="2" t="s">
        <v>992</v>
      </c>
      <c r="W822" s="2" t="s">
        <v>215</v>
      </c>
      <c r="X822" s="2">
        <f>P822&gt;D822</f>
        <v>0</v>
      </c>
    </row>
    <row r="823" spans="1:24">
      <c r="A823" s="2" t="s">
        <v>1819</v>
      </c>
      <c r="B823" s="2">
        <v>832</v>
      </c>
      <c r="C823" s="2" t="s">
        <v>1019</v>
      </c>
      <c r="D823" s="3">
        <v>10000</v>
      </c>
      <c r="E823" s="3">
        <v>10000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f>SUM(E823:O823)</f>
        <v>0</v>
      </c>
      <c r="Q823" s="2" t="s">
        <v>1814</v>
      </c>
      <c r="R823" s="2" t="s">
        <v>1815</v>
      </c>
      <c r="S823" s="4">
        <f>P823/D823</f>
        <v>0</v>
      </c>
      <c r="T823" s="2" t="s">
        <v>1007</v>
      </c>
      <c r="U823" s="2" t="s">
        <v>227</v>
      </c>
      <c r="V823" s="2" t="s">
        <v>992</v>
      </c>
      <c r="W823" s="2" t="s">
        <v>215</v>
      </c>
      <c r="X823" s="2">
        <f>P823&gt;D823</f>
        <v>0</v>
      </c>
    </row>
    <row r="824" spans="1:24">
      <c r="A824" s="2" t="s">
        <v>1824</v>
      </c>
      <c r="B824" s="2">
        <v>833</v>
      </c>
      <c r="C824" s="2" t="s">
        <v>1724</v>
      </c>
      <c r="D824" s="3">
        <v>40000</v>
      </c>
      <c r="E824" s="3">
        <v>40000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f>SUM(E824:O824)</f>
        <v>0</v>
      </c>
      <c r="Q824" s="2" t="s">
        <v>1814</v>
      </c>
      <c r="R824" s="2" t="s">
        <v>1815</v>
      </c>
      <c r="S824" s="4">
        <f>P824/D824</f>
        <v>0</v>
      </c>
      <c r="T824" s="2" t="s">
        <v>1007</v>
      </c>
      <c r="U824" s="2" t="s">
        <v>227</v>
      </c>
      <c r="V824" s="2" t="s">
        <v>1018</v>
      </c>
      <c r="W824" s="2" t="s">
        <v>309</v>
      </c>
      <c r="X824" s="2">
        <f>P824&gt;D824</f>
        <v>0</v>
      </c>
    </row>
    <row r="825" spans="1:24">
      <c r="A825" s="2" t="s">
        <v>1824</v>
      </c>
      <c r="B825" s="2">
        <v>834</v>
      </c>
      <c r="C825" s="2" t="s">
        <v>1607</v>
      </c>
      <c r="D825" s="3">
        <v>40000</v>
      </c>
      <c r="E825" s="3">
        <v>40000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f>SUM(E825:O825)</f>
        <v>0</v>
      </c>
      <c r="Q825" s="2" t="s">
        <v>1814</v>
      </c>
      <c r="R825" s="2" t="s">
        <v>1815</v>
      </c>
      <c r="S825" s="4">
        <f>P825/D825</f>
        <v>0</v>
      </c>
      <c r="T825" s="2" t="s">
        <v>1007</v>
      </c>
      <c r="U825" s="2" t="s">
        <v>227</v>
      </c>
      <c r="V825" s="2" t="s">
        <v>992</v>
      </c>
      <c r="W825" s="2" t="s">
        <v>215</v>
      </c>
      <c r="X825" s="2">
        <f>P825&gt;D825</f>
        <v>0</v>
      </c>
    </row>
    <row r="826" spans="1:24">
      <c r="A826" s="2" t="s">
        <v>1825</v>
      </c>
      <c r="B826" s="2">
        <v>835</v>
      </c>
      <c r="C826" s="2" t="s">
        <v>1335</v>
      </c>
      <c r="D826" s="3">
        <v>150000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37500</v>
      </c>
      <c r="M826" s="3">
        <v>37500</v>
      </c>
      <c r="N826" s="3">
        <v>37500</v>
      </c>
      <c r="O826" s="3">
        <v>37500</v>
      </c>
      <c r="P826" s="3">
        <f>SUM(E826:O826)</f>
        <v>0</v>
      </c>
      <c r="Q826" s="2" t="s">
        <v>989</v>
      </c>
      <c r="R826" s="2" t="s">
        <v>1821</v>
      </c>
      <c r="S826" s="4">
        <f>P826/D826</f>
        <v>0</v>
      </c>
      <c r="T826" s="2" t="s">
        <v>1107</v>
      </c>
      <c r="U826" s="2" t="s">
        <v>227</v>
      </c>
      <c r="V826" s="2" t="s">
        <v>1018</v>
      </c>
      <c r="W826" s="2" t="s">
        <v>309</v>
      </c>
      <c r="X826" s="2">
        <f>P826&gt;D826</f>
        <v>0</v>
      </c>
    </row>
    <row r="827" spans="1:24">
      <c r="A827" s="2" t="s">
        <v>1824</v>
      </c>
      <c r="B827" s="2">
        <v>836</v>
      </c>
      <c r="C827" s="2" t="s">
        <v>1608</v>
      </c>
      <c r="D827" s="3">
        <v>4000</v>
      </c>
      <c r="E827" s="3">
        <v>4000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f>SUM(E827:O827)</f>
        <v>0</v>
      </c>
      <c r="Q827" s="2" t="s">
        <v>1814</v>
      </c>
      <c r="R827" s="2" t="s">
        <v>1815</v>
      </c>
      <c r="S827" s="4">
        <f>P827/D827</f>
        <v>0</v>
      </c>
      <c r="T827" s="2" t="s">
        <v>1007</v>
      </c>
      <c r="U827" s="2" t="s">
        <v>227</v>
      </c>
      <c r="V827" s="2" t="s">
        <v>992</v>
      </c>
      <c r="W827" s="2" t="s">
        <v>215</v>
      </c>
      <c r="X827" s="2">
        <f>P827&gt;D827</f>
        <v>0</v>
      </c>
    </row>
    <row r="828" spans="1:24">
      <c r="A828" s="2" t="s">
        <v>1824</v>
      </c>
      <c r="B828" s="2">
        <v>837</v>
      </c>
      <c r="C828" s="2" t="s">
        <v>1609</v>
      </c>
      <c r="D828" s="3">
        <v>40000</v>
      </c>
      <c r="E828" s="3">
        <v>40000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f>SUM(E828:O828)</f>
        <v>0</v>
      </c>
      <c r="Q828" s="2" t="s">
        <v>1814</v>
      </c>
      <c r="R828" s="2" t="s">
        <v>1815</v>
      </c>
      <c r="S828" s="4">
        <f>P828/D828</f>
        <v>0</v>
      </c>
      <c r="T828" s="2" t="s">
        <v>1007</v>
      </c>
      <c r="U828" s="2" t="s">
        <v>227</v>
      </c>
      <c r="V828" s="2" t="s">
        <v>992</v>
      </c>
      <c r="W828" s="2" t="s">
        <v>215</v>
      </c>
      <c r="X828" s="2">
        <f>P828&gt;D828</f>
        <v>0</v>
      </c>
    </row>
    <row r="829" spans="1:24">
      <c r="A829" s="2" t="s">
        <v>1824</v>
      </c>
      <c r="B829" s="2">
        <v>838</v>
      </c>
      <c r="C829" s="2" t="s">
        <v>1610</v>
      </c>
      <c r="D829" s="3">
        <v>4000</v>
      </c>
      <c r="E829" s="3">
        <v>4000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f>SUM(E829:O829)</f>
        <v>0</v>
      </c>
      <c r="Q829" s="2" t="s">
        <v>1814</v>
      </c>
      <c r="R829" s="2" t="s">
        <v>1815</v>
      </c>
      <c r="S829" s="4">
        <f>P829/D829</f>
        <v>0</v>
      </c>
      <c r="T829" s="2" t="s">
        <v>1007</v>
      </c>
      <c r="U829" s="2" t="s">
        <v>227</v>
      </c>
      <c r="V829" s="2" t="s">
        <v>992</v>
      </c>
      <c r="W829" s="2" t="s">
        <v>215</v>
      </c>
      <c r="X829" s="2">
        <f>P829&gt;D829</f>
        <v>0</v>
      </c>
    </row>
    <row r="830" spans="1:24">
      <c r="A830" s="2" t="s">
        <v>1824</v>
      </c>
      <c r="B830" s="2">
        <v>839</v>
      </c>
      <c r="C830" s="2" t="s">
        <v>1611</v>
      </c>
      <c r="D830" s="3">
        <v>40000</v>
      </c>
      <c r="E830" s="3">
        <v>40000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f>SUM(E830:O830)</f>
        <v>0</v>
      </c>
      <c r="Q830" s="2" t="s">
        <v>1814</v>
      </c>
      <c r="R830" s="2" t="s">
        <v>1815</v>
      </c>
      <c r="S830" s="4">
        <f>P830/D830</f>
        <v>0</v>
      </c>
      <c r="T830" s="2" t="s">
        <v>1007</v>
      </c>
      <c r="U830" s="2" t="s">
        <v>227</v>
      </c>
      <c r="V830" s="2" t="s">
        <v>992</v>
      </c>
      <c r="W830" s="2" t="s">
        <v>215</v>
      </c>
      <c r="X830" s="2">
        <f>P830&gt;D830</f>
        <v>0</v>
      </c>
    </row>
    <row r="831" spans="1:24">
      <c r="A831" s="2" t="s">
        <v>1824</v>
      </c>
      <c r="B831" s="2">
        <v>840</v>
      </c>
      <c r="C831" s="2" t="s">
        <v>1612</v>
      </c>
      <c r="D831" s="3">
        <v>20000</v>
      </c>
      <c r="E831" s="3">
        <v>0</v>
      </c>
      <c r="F831" s="3">
        <v>0</v>
      </c>
      <c r="G831" s="3">
        <v>10000</v>
      </c>
      <c r="H831" s="3">
        <v>10000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f>SUM(E831:O831)</f>
        <v>0</v>
      </c>
      <c r="Q831" s="2" t="s">
        <v>1814</v>
      </c>
      <c r="R831" s="2" t="s">
        <v>1815</v>
      </c>
      <c r="S831" s="4">
        <f>P831/D831</f>
        <v>0</v>
      </c>
      <c r="T831" s="2" t="s">
        <v>1007</v>
      </c>
      <c r="U831" s="2" t="s">
        <v>227</v>
      </c>
      <c r="V831" s="2" t="s">
        <v>1018</v>
      </c>
      <c r="W831" s="2" t="s">
        <v>309</v>
      </c>
      <c r="X831" s="2">
        <f>P831&gt;D831</f>
        <v>0</v>
      </c>
    </row>
    <row r="832" spans="1:24">
      <c r="A832" s="2" t="s">
        <v>1824</v>
      </c>
      <c r="B832" s="2">
        <v>841</v>
      </c>
      <c r="C832" s="2" t="s">
        <v>1613</v>
      </c>
      <c r="D832" s="3">
        <v>40000</v>
      </c>
      <c r="E832" s="3">
        <v>40000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f>SUM(E832:O832)</f>
        <v>0</v>
      </c>
      <c r="Q832" s="2" t="s">
        <v>1814</v>
      </c>
      <c r="R832" s="2" t="s">
        <v>1815</v>
      </c>
      <c r="S832" s="4">
        <f>P832/D832</f>
        <v>0</v>
      </c>
      <c r="T832" s="2" t="s">
        <v>1007</v>
      </c>
      <c r="U832" s="2" t="s">
        <v>227</v>
      </c>
      <c r="V832" s="2" t="s">
        <v>1018</v>
      </c>
      <c r="W832" s="2" t="s">
        <v>309</v>
      </c>
      <c r="X832" s="2">
        <f>P832&gt;D832</f>
        <v>0</v>
      </c>
    </row>
    <row r="833" spans="1:24">
      <c r="A833" s="2" t="s">
        <v>1819</v>
      </c>
      <c r="B833" s="2">
        <v>842</v>
      </c>
      <c r="C833" s="2" t="s">
        <v>1614</v>
      </c>
      <c r="D833" s="3">
        <v>20000</v>
      </c>
      <c r="E833" s="3">
        <v>20000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f>SUM(E833:O833)</f>
        <v>0</v>
      </c>
      <c r="Q833" s="2" t="s">
        <v>1814</v>
      </c>
      <c r="R833" s="2" t="s">
        <v>1815</v>
      </c>
      <c r="S833" s="4">
        <f>P833/D833</f>
        <v>0</v>
      </c>
      <c r="T833" s="2" t="s">
        <v>1007</v>
      </c>
      <c r="U833" s="2" t="s">
        <v>227</v>
      </c>
      <c r="V833" s="2" t="s">
        <v>992</v>
      </c>
      <c r="W833" s="2" t="s">
        <v>215</v>
      </c>
      <c r="X833" s="2">
        <f>P833&gt;D833</f>
        <v>0</v>
      </c>
    </row>
    <row r="834" spans="1:24">
      <c r="A834" s="2" t="s">
        <v>1824</v>
      </c>
      <c r="B834" s="2">
        <v>843</v>
      </c>
      <c r="C834" s="2" t="s">
        <v>1615</v>
      </c>
      <c r="D834" s="3">
        <v>6000</v>
      </c>
      <c r="E834" s="3">
        <v>6000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f>SUM(E834:O834)</f>
        <v>0</v>
      </c>
      <c r="Q834" s="2" t="s">
        <v>1814</v>
      </c>
      <c r="R834" s="2" t="s">
        <v>1815</v>
      </c>
      <c r="S834" s="4">
        <f>P834/D834</f>
        <v>0</v>
      </c>
      <c r="T834" s="2" t="s">
        <v>1007</v>
      </c>
      <c r="U834" s="2" t="s">
        <v>227</v>
      </c>
      <c r="V834" s="2" t="s">
        <v>992</v>
      </c>
      <c r="W834" s="2" t="s">
        <v>215</v>
      </c>
      <c r="X834" s="2">
        <f>P834&gt;D834</f>
        <v>0</v>
      </c>
    </row>
    <row r="835" spans="1:24">
      <c r="A835" s="2" t="s">
        <v>1819</v>
      </c>
      <c r="B835" s="2">
        <v>844</v>
      </c>
      <c r="C835" s="2" t="s">
        <v>1616</v>
      </c>
      <c r="D835" s="3">
        <v>20000</v>
      </c>
      <c r="E835" s="3">
        <v>20000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f>SUM(E835:O835)</f>
        <v>0</v>
      </c>
      <c r="Q835" s="2" t="s">
        <v>1814</v>
      </c>
      <c r="R835" s="2" t="s">
        <v>1815</v>
      </c>
      <c r="S835" s="4">
        <f>P835/D835</f>
        <v>0</v>
      </c>
      <c r="T835" s="2" t="s">
        <v>1007</v>
      </c>
      <c r="U835" s="2" t="s">
        <v>227</v>
      </c>
      <c r="V835" s="2" t="s">
        <v>992</v>
      </c>
      <c r="W835" s="2" t="s">
        <v>215</v>
      </c>
      <c r="X835" s="2">
        <f>P835&gt;D835</f>
        <v>0</v>
      </c>
    </row>
    <row r="836" spans="1:24">
      <c r="A836" s="2" t="s">
        <v>1824</v>
      </c>
      <c r="B836" s="2">
        <v>845</v>
      </c>
      <c r="C836" s="2" t="s">
        <v>1617</v>
      </c>
      <c r="D836" s="3">
        <v>6000</v>
      </c>
      <c r="E836" s="3">
        <v>6000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f>SUM(E836:O836)</f>
        <v>0</v>
      </c>
      <c r="Q836" s="2" t="s">
        <v>1814</v>
      </c>
      <c r="R836" s="2" t="s">
        <v>1815</v>
      </c>
      <c r="S836" s="4">
        <f>P836/D836</f>
        <v>0</v>
      </c>
      <c r="T836" s="2" t="s">
        <v>1007</v>
      </c>
      <c r="U836" s="2" t="s">
        <v>227</v>
      </c>
      <c r="V836" s="2" t="s">
        <v>992</v>
      </c>
      <c r="W836" s="2" t="s">
        <v>215</v>
      </c>
      <c r="X836" s="2">
        <f>P836&gt;D836</f>
        <v>0</v>
      </c>
    </row>
    <row r="837" spans="1:24">
      <c r="A837" s="2" t="s">
        <v>1826</v>
      </c>
      <c r="B837" s="2">
        <v>846</v>
      </c>
      <c r="C837" s="2" t="s">
        <v>1337</v>
      </c>
      <c r="D837" s="3">
        <v>295650</v>
      </c>
      <c r="E837" s="3">
        <v>0</v>
      </c>
      <c r="F837" s="3">
        <v>0</v>
      </c>
      <c r="G837" s="3">
        <v>0</v>
      </c>
      <c r="H837" s="3">
        <v>0</v>
      </c>
      <c r="I837" s="3">
        <v>10000</v>
      </c>
      <c r="J837" s="3">
        <v>10000</v>
      </c>
      <c r="K837" s="3">
        <v>10000</v>
      </c>
      <c r="L837" s="3">
        <v>66412.5</v>
      </c>
      <c r="M837" s="3">
        <v>66412.5</v>
      </c>
      <c r="N837" s="3">
        <v>66412.5</v>
      </c>
      <c r="O837" s="3">
        <v>66412.5</v>
      </c>
      <c r="P837" s="3">
        <f>SUM(E837:O837)</f>
        <v>0</v>
      </c>
      <c r="Q837" s="2" t="s">
        <v>989</v>
      </c>
      <c r="R837" s="2" t="s">
        <v>1821</v>
      </c>
      <c r="S837" s="4">
        <f>P837/D837</f>
        <v>0</v>
      </c>
      <c r="T837" s="2" t="s">
        <v>1107</v>
      </c>
      <c r="U837" s="2" t="s">
        <v>227</v>
      </c>
      <c r="V837" s="2" t="s">
        <v>1018</v>
      </c>
      <c r="W837" s="2" t="s">
        <v>309</v>
      </c>
      <c r="X837" s="2">
        <f>P837&gt;D837</f>
        <v>0</v>
      </c>
    </row>
    <row r="838" spans="1:24">
      <c r="A838" s="2" t="s">
        <v>1827</v>
      </c>
      <c r="B838" s="2">
        <v>847</v>
      </c>
      <c r="C838" s="2" t="s">
        <v>1828</v>
      </c>
      <c r="D838" s="3">
        <v>30704</v>
      </c>
      <c r="E838" s="3">
        <v>23028</v>
      </c>
      <c r="F838" s="3">
        <v>0</v>
      </c>
      <c r="G838" s="3">
        <v>4605.599999999999</v>
      </c>
      <c r="H838" s="3">
        <v>3070.399999999998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f>SUM(E838:O838)</f>
        <v>0</v>
      </c>
      <c r="Q838" s="2" t="s">
        <v>1814</v>
      </c>
      <c r="R838" s="2" t="s">
        <v>1829</v>
      </c>
      <c r="S838" s="4">
        <f>P838/D838</f>
        <v>0</v>
      </c>
      <c r="T838" s="2" t="s">
        <v>1007</v>
      </c>
      <c r="U838" s="2" t="s">
        <v>227</v>
      </c>
      <c r="V838" s="2" t="s">
        <v>1027</v>
      </c>
      <c r="W838" s="2" t="s">
        <v>309</v>
      </c>
      <c r="X838" s="2">
        <f>P838&gt;D838</f>
        <v>0</v>
      </c>
    </row>
    <row r="839" spans="1:24">
      <c r="A839" s="2" t="s">
        <v>1830</v>
      </c>
      <c r="B839" s="2">
        <v>848</v>
      </c>
      <c r="C839" s="2" t="s">
        <v>1831</v>
      </c>
      <c r="D839" s="3">
        <v>3745</v>
      </c>
      <c r="E839" s="3">
        <v>3745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f>SUM(E839:O839)</f>
        <v>0</v>
      </c>
      <c r="Q839" s="2" t="s">
        <v>1814</v>
      </c>
      <c r="R839" s="2" t="s">
        <v>1829</v>
      </c>
      <c r="S839" s="4">
        <f>P839/D839</f>
        <v>0</v>
      </c>
      <c r="T839" s="2" t="s">
        <v>1007</v>
      </c>
      <c r="U839" s="2" t="s">
        <v>227</v>
      </c>
      <c r="V839" s="2" t="s">
        <v>1027</v>
      </c>
      <c r="W839" s="2" t="s">
        <v>309</v>
      </c>
      <c r="X839" s="2">
        <f>P839&gt;D839</f>
        <v>0</v>
      </c>
    </row>
    <row r="840" spans="1:24">
      <c r="A840" s="2" t="s">
        <v>1832</v>
      </c>
      <c r="B840" s="2">
        <v>849</v>
      </c>
      <c r="C840" s="2" t="s">
        <v>1833</v>
      </c>
      <c r="D840" s="3">
        <v>27638</v>
      </c>
      <c r="E840" s="3">
        <v>27638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f>SUM(E840:O840)</f>
        <v>0</v>
      </c>
      <c r="Q840" s="2" t="s">
        <v>1814</v>
      </c>
      <c r="R840" s="2" t="s">
        <v>1829</v>
      </c>
      <c r="S840" s="4">
        <f>P840/D840</f>
        <v>0</v>
      </c>
      <c r="T840" s="2" t="s">
        <v>1007</v>
      </c>
      <c r="U840" s="2" t="s">
        <v>227</v>
      </c>
      <c r="V840" s="2" t="s">
        <v>1027</v>
      </c>
      <c r="W840" s="2" t="s">
        <v>309</v>
      </c>
      <c r="X840" s="2">
        <f>P840&gt;D840</f>
        <v>0</v>
      </c>
    </row>
    <row r="841" spans="1:24">
      <c r="A841" s="2" t="s">
        <v>1834</v>
      </c>
      <c r="B841" s="2">
        <v>850</v>
      </c>
      <c r="C841" s="2" t="s">
        <v>1835</v>
      </c>
      <c r="D841" s="3">
        <v>18763</v>
      </c>
      <c r="E841" s="3">
        <v>14072.25</v>
      </c>
      <c r="F841" s="3">
        <v>0</v>
      </c>
      <c r="G841" s="3">
        <v>4690.75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f>SUM(E841:O841)</f>
        <v>0</v>
      </c>
      <c r="Q841" s="2" t="s">
        <v>1814</v>
      </c>
      <c r="R841" s="2" t="s">
        <v>1829</v>
      </c>
      <c r="S841" s="4">
        <f>P841/D841</f>
        <v>0</v>
      </c>
      <c r="T841" s="2" t="s">
        <v>1007</v>
      </c>
      <c r="U841" s="2" t="s">
        <v>227</v>
      </c>
      <c r="V841" s="2" t="s">
        <v>1027</v>
      </c>
      <c r="W841" s="2" t="s">
        <v>309</v>
      </c>
      <c r="X841" s="2">
        <f>P841&gt;D841</f>
        <v>0</v>
      </c>
    </row>
    <row r="842" spans="1:24">
      <c r="A842" s="2" t="s">
        <v>1836</v>
      </c>
      <c r="B842" s="2">
        <v>851</v>
      </c>
      <c r="C842" s="2" t="s">
        <v>1837</v>
      </c>
      <c r="D842" s="3">
        <v>15427</v>
      </c>
      <c r="E842" s="3">
        <v>15427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f>SUM(E842:O842)</f>
        <v>0</v>
      </c>
      <c r="Q842" s="2" t="s">
        <v>1814</v>
      </c>
      <c r="R842" s="2" t="s">
        <v>1829</v>
      </c>
      <c r="S842" s="4">
        <f>P842/D842</f>
        <v>0</v>
      </c>
      <c r="T842" s="2" t="s">
        <v>1007</v>
      </c>
      <c r="U842" s="2" t="s">
        <v>227</v>
      </c>
      <c r="V842" s="2" t="s">
        <v>1027</v>
      </c>
      <c r="W842" s="2" t="s">
        <v>309</v>
      </c>
      <c r="X842" s="2">
        <f>P842&gt;D842</f>
        <v>0</v>
      </c>
    </row>
    <row r="843" spans="1:24">
      <c r="A843" s="2" t="s">
        <v>1836</v>
      </c>
      <c r="B843" s="2">
        <v>852</v>
      </c>
      <c r="C843" s="2" t="s">
        <v>1838</v>
      </c>
      <c r="D843" s="3">
        <v>3113</v>
      </c>
      <c r="E843" s="3">
        <v>0</v>
      </c>
      <c r="F843" s="3">
        <v>1037.666666666667</v>
      </c>
      <c r="G843" s="3">
        <v>1037.666666666667</v>
      </c>
      <c r="H843" s="3">
        <v>1037.666666666667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f>SUM(E843:O843)</f>
        <v>0</v>
      </c>
      <c r="Q843" s="2" t="s">
        <v>1814</v>
      </c>
      <c r="R843" s="2" t="s">
        <v>1829</v>
      </c>
      <c r="S843" s="4">
        <f>P843/D843</f>
        <v>0</v>
      </c>
      <c r="T843" s="2" t="s">
        <v>1007</v>
      </c>
      <c r="U843" s="2" t="s">
        <v>227</v>
      </c>
      <c r="V843" s="2" t="s">
        <v>1018</v>
      </c>
      <c r="W843" s="2" t="s">
        <v>309</v>
      </c>
      <c r="X843" s="2">
        <f>P843&gt;D843</f>
        <v>0</v>
      </c>
    </row>
    <row r="844" spans="1:24">
      <c r="A844" s="2" t="s">
        <v>1839</v>
      </c>
      <c r="B844" s="2">
        <v>853</v>
      </c>
      <c r="C844" s="2" t="s">
        <v>1840</v>
      </c>
      <c r="D844" s="3">
        <v>50274</v>
      </c>
      <c r="E844" s="3">
        <v>50274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f>SUM(E844:O844)</f>
        <v>0</v>
      </c>
      <c r="Q844" s="2" t="s">
        <v>1814</v>
      </c>
      <c r="R844" s="2" t="s">
        <v>1829</v>
      </c>
      <c r="S844" s="4">
        <f>P844/D844</f>
        <v>0</v>
      </c>
      <c r="T844" s="2" t="s">
        <v>1007</v>
      </c>
      <c r="U844" s="2" t="s">
        <v>227</v>
      </c>
      <c r="V844" s="2" t="s">
        <v>1018</v>
      </c>
      <c r="W844" s="2" t="s">
        <v>309</v>
      </c>
      <c r="X844" s="2">
        <f>P844&gt;D844</f>
        <v>0</v>
      </c>
    </row>
    <row r="845" spans="1:24">
      <c r="A845" s="2" t="s">
        <v>1841</v>
      </c>
      <c r="B845" s="2">
        <v>854</v>
      </c>
      <c r="C845" s="2" t="s">
        <v>1036</v>
      </c>
      <c r="D845" s="3">
        <v>9009</v>
      </c>
      <c r="E845" s="3">
        <v>6756.75</v>
      </c>
      <c r="F845" s="3">
        <v>2252.25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f>SUM(E845:O845)</f>
        <v>0</v>
      </c>
      <c r="Q845" s="2" t="s">
        <v>1814</v>
      </c>
      <c r="R845" s="2" t="s">
        <v>1829</v>
      </c>
      <c r="S845" s="4">
        <f>P845/D845</f>
        <v>0</v>
      </c>
      <c r="T845" s="2" t="s">
        <v>1037</v>
      </c>
      <c r="U845" s="2" t="s">
        <v>227</v>
      </c>
      <c r="V845" s="2" t="s">
        <v>1027</v>
      </c>
      <c r="W845" s="2" t="s">
        <v>309</v>
      </c>
      <c r="X845" s="2">
        <f>P845&gt;D845</f>
        <v>0</v>
      </c>
    </row>
    <row r="846" spans="1:24">
      <c r="A846" s="2" t="s">
        <v>1842</v>
      </c>
      <c r="B846" s="2">
        <v>855</v>
      </c>
      <c r="C846" s="2" t="s">
        <v>1039</v>
      </c>
      <c r="D846" s="3">
        <v>1428</v>
      </c>
      <c r="E846" s="3">
        <v>714</v>
      </c>
      <c r="F846" s="3">
        <v>357</v>
      </c>
      <c r="G846" s="3">
        <v>357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f>SUM(E846:O846)</f>
        <v>0</v>
      </c>
      <c r="Q846" s="2" t="s">
        <v>1814</v>
      </c>
      <c r="R846" s="2" t="s">
        <v>1829</v>
      </c>
      <c r="S846" s="4">
        <f>P846/D846</f>
        <v>0</v>
      </c>
      <c r="T846" s="2" t="s">
        <v>1037</v>
      </c>
      <c r="U846" s="2" t="s">
        <v>227</v>
      </c>
      <c r="V846" s="2" t="s">
        <v>1027</v>
      </c>
      <c r="W846" s="2" t="s">
        <v>309</v>
      </c>
      <c r="X846" s="2">
        <f>P846&gt;D846</f>
        <v>0</v>
      </c>
    </row>
    <row r="847" spans="1:24">
      <c r="A847" s="2" t="s">
        <v>1843</v>
      </c>
      <c r="B847" s="2">
        <v>856</v>
      </c>
      <c r="C847" s="2" t="s">
        <v>1041</v>
      </c>
      <c r="D847" s="3">
        <v>11730</v>
      </c>
      <c r="E847" s="3">
        <v>0</v>
      </c>
      <c r="F847" s="3">
        <v>11730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f>SUM(E847:O847)</f>
        <v>0</v>
      </c>
      <c r="Q847" s="2" t="s">
        <v>1814</v>
      </c>
      <c r="R847" s="2" t="s">
        <v>1829</v>
      </c>
      <c r="S847" s="4">
        <f>P847/D847</f>
        <v>0</v>
      </c>
      <c r="T847" s="2" t="s">
        <v>1037</v>
      </c>
      <c r="U847" s="2" t="s">
        <v>227</v>
      </c>
      <c r="V847" s="2" t="s">
        <v>1027</v>
      </c>
      <c r="W847" s="2" t="s">
        <v>309</v>
      </c>
      <c r="X847" s="2">
        <f>P847&gt;D847</f>
        <v>0</v>
      </c>
    </row>
    <row r="848" spans="1:24">
      <c r="A848" s="2" t="s">
        <v>1844</v>
      </c>
      <c r="B848" s="2">
        <v>857</v>
      </c>
      <c r="C848" s="2" t="s">
        <v>1340</v>
      </c>
      <c r="D848" s="3">
        <v>246375</v>
      </c>
      <c r="E848" s="3">
        <v>24637.5</v>
      </c>
      <c r="F848" s="3">
        <v>40000</v>
      </c>
      <c r="G848" s="3">
        <v>20157.95454545456</v>
      </c>
      <c r="H848" s="3">
        <v>0</v>
      </c>
      <c r="I848" s="3">
        <v>0</v>
      </c>
      <c r="J848" s="3">
        <v>0</v>
      </c>
      <c r="K848" s="3">
        <v>0</v>
      </c>
      <c r="L848" s="3">
        <v>40394.88636363636</v>
      </c>
      <c r="M848" s="3">
        <v>40394.88636363636</v>
      </c>
      <c r="N848" s="3">
        <v>40394.88636363636</v>
      </c>
      <c r="O848" s="3">
        <v>40394.88636363636</v>
      </c>
      <c r="P848" s="3">
        <f>SUM(E848:O848)</f>
        <v>0</v>
      </c>
      <c r="Q848" s="2" t="s">
        <v>989</v>
      </c>
      <c r="R848" s="2" t="s">
        <v>1821</v>
      </c>
      <c r="S848" s="4">
        <f>P848/D848</f>
        <v>0</v>
      </c>
      <c r="T848" s="2" t="s">
        <v>1107</v>
      </c>
      <c r="U848" s="2" t="s">
        <v>227</v>
      </c>
      <c r="V848" s="2" t="s">
        <v>1018</v>
      </c>
      <c r="W848" s="2" t="s">
        <v>309</v>
      </c>
      <c r="X848" s="2">
        <f>P848&gt;D848</f>
        <v>0</v>
      </c>
    </row>
    <row r="849" spans="1:24">
      <c r="A849" s="2" t="s">
        <v>1845</v>
      </c>
      <c r="B849" s="2">
        <v>858</v>
      </c>
      <c r="C849" s="2" t="s">
        <v>1043</v>
      </c>
      <c r="D849" s="3">
        <v>6768</v>
      </c>
      <c r="E849" s="3">
        <v>6768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f>SUM(E849:O849)</f>
        <v>0</v>
      </c>
      <c r="Q849" s="2" t="s">
        <v>1814</v>
      </c>
      <c r="R849" s="2" t="s">
        <v>1829</v>
      </c>
      <c r="S849" s="4">
        <f>P849/D849</f>
        <v>0</v>
      </c>
      <c r="T849" s="2" t="s">
        <v>1037</v>
      </c>
      <c r="U849" s="2" t="s">
        <v>227</v>
      </c>
      <c r="V849" s="2" t="s">
        <v>1027</v>
      </c>
      <c r="W849" s="2" t="s">
        <v>309</v>
      </c>
      <c r="X849" s="2">
        <f>P849&gt;D849</f>
        <v>0</v>
      </c>
    </row>
    <row r="850" spans="1:24">
      <c r="A850" s="2" t="s">
        <v>1846</v>
      </c>
      <c r="B850" s="2">
        <v>859</v>
      </c>
      <c r="C850" s="2" t="s">
        <v>1045</v>
      </c>
      <c r="D850" s="3">
        <v>234</v>
      </c>
      <c r="E850" s="3">
        <v>234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f>SUM(E850:O850)</f>
        <v>0</v>
      </c>
      <c r="Q850" s="2" t="s">
        <v>1814</v>
      </c>
      <c r="R850" s="2" t="s">
        <v>1829</v>
      </c>
      <c r="S850" s="4">
        <f>P850/D850</f>
        <v>0</v>
      </c>
      <c r="T850" s="2" t="s">
        <v>1007</v>
      </c>
      <c r="U850" s="2" t="s">
        <v>227</v>
      </c>
      <c r="V850" s="2" t="s">
        <v>1018</v>
      </c>
      <c r="W850" s="2" t="s">
        <v>309</v>
      </c>
      <c r="X850" s="2">
        <f>P850&gt;D850</f>
        <v>0</v>
      </c>
    </row>
    <row r="851" spans="1:24">
      <c r="A851" s="2" t="s">
        <v>1847</v>
      </c>
      <c r="B851" s="2">
        <v>860</v>
      </c>
      <c r="C851" s="2" t="s">
        <v>1047</v>
      </c>
      <c r="D851" s="3">
        <v>27456</v>
      </c>
      <c r="E851" s="3">
        <v>0</v>
      </c>
      <c r="F851" s="3">
        <v>0</v>
      </c>
      <c r="G851" s="3">
        <v>0</v>
      </c>
      <c r="H851" s="3">
        <v>9152</v>
      </c>
      <c r="I851" s="3">
        <v>9152</v>
      </c>
      <c r="J851" s="3">
        <v>9152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f>SUM(E851:O851)</f>
        <v>0</v>
      </c>
      <c r="Q851" s="2" t="s">
        <v>1814</v>
      </c>
      <c r="R851" s="2" t="s">
        <v>1829</v>
      </c>
      <c r="S851" s="4">
        <f>P851/D851</f>
        <v>0</v>
      </c>
      <c r="T851" s="2" t="s">
        <v>1048</v>
      </c>
      <c r="U851" s="2" t="s">
        <v>227</v>
      </c>
      <c r="V851" s="2" t="s">
        <v>1027</v>
      </c>
      <c r="W851" s="2" t="s">
        <v>309</v>
      </c>
      <c r="X851" s="2">
        <f>P851&gt;D851</f>
        <v>0</v>
      </c>
    </row>
    <row r="852" spans="1:24">
      <c r="A852" s="2" t="s">
        <v>1836</v>
      </c>
      <c r="B852" s="2">
        <v>861</v>
      </c>
      <c r="C852" s="2" t="s">
        <v>1848</v>
      </c>
      <c r="D852" s="3">
        <v>396</v>
      </c>
      <c r="E852" s="3">
        <v>0</v>
      </c>
      <c r="F852" s="3">
        <v>132</v>
      </c>
      <c r="G852" s="3">
        <v>132</v>
      </c>
      <c r="H852" s="3">
        <v>132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f>SUM(E852:O852)</f>
        <v>0</v>
      </c>
      <c r="Q852" s="2" t="s">
        <v>1814</v>
      </c>
      <c r="R852" s="2" t="s">
        <v>1849</v>
      </c>
      <c r="S852" s="4">
        <f>P852/D852</f>
        <v>0</v>
      </c>
      <c r="T852" s="2" t="s">
        <v>1007</v>
      </c>
      <c r="U852" s="2" t="s">
        <v>227</v>
      </c>
      <c r="V852" s="2" t="s">
        <v>1018</v>
      </c>
      <c r="W852" s="2" t="s">
        <v>309</v>
      </c>
      <c r="X852" s="2">
        <f>P852&gt;D852</f>
        <v>0</v>
      </c>
    </row>
    <row r="853" spans="1:24">
      <c r="A853" s="2" t="s">
        <v>1748</v>
      </c>
      <c r="B853" s="2">
        <v>862</v>
      </c>
      <c r="C853" s="2" t="s">
        <v>1052</v>
      </c>
      <c r="D853" s="3">
        <v>5088</v>
      </c>
      <c r="E853" s="3">
        <v>3816</v>
      </c>
      <c r="F853" s="3">
        <v>0</v>
      </c>
      <c r="G853" s="3">
        <v>636</v>
      </c>
      <c r="H853" s="3">
        <v>636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f>SUM(E853:O853)</f>
        <v>0</v>
      </c>
      <c r="Q853" s="2" t="s">
        <v>1814</v>
      </c>
      <c r="R853" s="2" t="s">
        <v>1849</v>
      </c>
      <c r="S853" s="4">
        <f>P853/D853</f>
        <v>0</v>
      </c>
      <c r="T853" s="2" t="s">
        <v>1007</v>
      </c>
      <c r="U853" s="2" t="s">
        <v>227</v>
      </c>
      <c r="V853" s="2" t="s">
        <v>1027</v>
      </c>
      <c r="W853" s="2" t="s">
        <v>309</v>
      </c>
      <c r="X853" s="2">
        <f>P853&gt;D853</f>
        <v>0</v>
      </c>
    </row>
    <row r="854" spans="1:24">
      <c r="A854" s="2" t="s">
        <v>1850</v>
      </c>
      <c r="B854" s="2">
        <v>863</v>
      </c>
      <c r="C854" s="2" t="s">
        <v>1054</v>
      </c>
      <c r="D854" s="3">
        <v>38368</v>
      </c>
      <c r="E854" s="3">
        <v>38368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f>SUM(E854:O854)</f>
        <v>0</v>
      </c>
      <c r="Q854" s="2" t="s">
        <v>1814</v>
      </c>
      <c r="R854" s="2" t="s">
        <v>1849</v>
      </c>
      <c r="S854" s="4">
        <f>P854/D854</f>
        <v>0</v>
      </c>
      <c r="T854" s="2" t="s">
        <v>1048</v>
      </c>
      <c r="U854" s="2" t="s">
        <v>227</v>
      </c>
      <c r="V854" s="2" t="s">
        <v>1027</v>
      </c>
      <c r="W854" s="2" t="s">
        <v>309</v>
      </c>
      <c r="X854" s="2">
        <f>P854&gt;D854</f>
        <v>0</v>
      </c>
    </row>
    <row r="855" spans="1:24">
      <c r="A855" s="2" t="s">
        <v>1847</v>
      </c>
      <c r="B855" s="2">
        <v>864</v>
      </c>
      <c r="C855" s="2" t="s">
        <v>1055</v>
      </c>
      <c r="D855" s="3">
        <v>153384</v>
      </c>
      <c r="E855" s="3">
        <v>138045.6</v>
      </c>
      <c r="F855" s="3">
        <v>0</v>
      </c>
      <c r="G855" s="3">
        <v>15338.40000000002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f>SUM(E855:O855)</f>
        <v>0</v>
      </c>
      <c r="Q855" s="2" t="s">
        <v>1814</v>
      </c>
      <c r="R855" s="2" t="s">
        <v>1849</v>
      </c>
      <c r="S855" s="4">
        <f>P855/D855</f>
        <v>0</v>
      </c>
      <c r="T855" s="2" t="s">
        <v>1048</v>
      </c>
      <c r="U855" s="2" t="s">
        <v>227</v>
      </c>
      <c r="V855" s="2" t="s">
        <v>1027</v>
      </c>
      <c r="W855" s="2" t="s">
        <v>309</v>
      </c>
      <c r="X855" s="2">
        <f>P855&gt;D855</f>
        <v>0</v>
      </c>
    </row>
    <row r="856" spans="1:24">
      <c r="A856" s="2" t="s">
        <v>1847</v>
      </c>
      <c r="B856" s="2">
        <v>865</v>
      </c>
      <c r="C856" s="2" t="s">
        <v>1056</v>
      </c>
      <c r="D856" s="3">
        <v>6715</v>
      </c>
      <c r="E856" s="3">
        <v>1343</v>
      </c>
      <c r="F856" s="3">
        <v>0</v>
      </c>
      <c r="G856" s="3">
        <v>0</v>
      </c>
      <c r="H856" s="3">
        <v>1790.666666666667</v>
      </c>
      <c r="I856" s="3">
        <v>1790.666666666667</v>
      </c>
      <c r="J856" s="3">
        <v>1790.666666666667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f>SUM(E856:O856)</f>
        <v>0</v>
      </c>
      <c r="Q856" s="2" t="s">
        <v>1814</v>
      </c>
      <c r="R856" s="2" t="s">
        <v>1849</v>
      </c>
      <c r="S856" s="4">
        <f>P856/D856</f>
        <v>0</v>
      </c>
      <c r="T856" s="2" t="s">
        <v>1048</v>
      </c>
      <c r="U856" s="2" t="s">
        <v>227</v>
      </c>
      <c r="V856" s="2" t="s">
        <v>1027</v>
      </c>
      <c r="W856" s="2" t="s">
        <v>309</v>
      </c>
      <c r="X856" s="2">
        <f>P856&gt;D856</f>
        <v>0</v>
      </c>
    </row>
    <row r="857" spans="1:24">
      <c r="A857" s="2" t="s">
        <v>1850</v>
      </c>
      <c r="B857" s="2">
        <v>866</v>
      </c>
      <c r="C857" s="2" t="s">
        <v>1642</v>
      </c>
      <c r="D857" s="3">
        <v>25245</v>
      </c>
      <c r="E857" s="3">
        <v>18933.75</v>
      </c>
      <c r="F857" s="3">
        <v>0</v>
      </c>
      <c r="G857" s="3">
        <v>0</v>
      </c>
      <c r="H857" s="3">
        <v>2103.75</v>
      </c>
      <c r="I857" s="3">
        <v>2103.75</v>
      </c>
      <c r="J857" s="3">
        <v>2103.75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f>SUM(E857:O857)</f>
        <v>0</v>
      </c>
      <c r="Q857" s="2" t="s">
        <v>1814</v>
      </c>
      <c r="R857" s="2" t="s">
        <v>1849</v>
      </c>
      <c r="S857" s="4">
        <f>P857/D857</f>
        <v>0</v>
      </c>
      <c r="T857" s="2" t="s">
        <v>1048</v>
      </c>
      <c r="U857" s="2" t="s">
        <v>227</v>
      </c>
      <c r="V857" s="2" t="s">
        <v>1027</v>
      </c>
      <c r="W857" s="2" t="s">
        <v>309</v>
      </c>
      <c r="X857" s="2">
        <f>P857&gt;D857</f>
        <v>0</v>
      </c>
    </row>
    <row r="858" spans="1:24">
      <c r="A858" s="2" t="s">
        <v>1851</v>
      </c>
      <c r="B858" s="2">
        <v>867</v>
      </c>
      <c r="C858" s="2" t="s">
        <v>1059</v>
      </c>
      <c r="D858" s="3">
        <v>16765</v>
      </c>
      <c r="E858" s="3">
        <v>16765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f>SUM(E858:O858)</f>
        <v>0</v>
      </c>
      <c r="Q858" s="2" t="s">
        <v>1814</v>
      </c>
      <c r="R858" s="2" t="s">
        <v>1852</v>
      </c>
      <c r="S858" s="4">
        <f>P858/D858</f>
        <v>0</v>
      </c>
      <c r="T858" s="2" t="s">
        <v>1061</v>
      </c>
      <c r="U858" s="2" t="s">
        <v>227</v>
      </c>
      <c r="V858" s="2" t="s">
        <v>1018</v>
      </c>
      <c r="W858" s="2" t="s">
        <v>309</v>
      </c>
      <c r="X858" s="2">
        <f>P858&gt;D858</f>
        <v>0</v>
      </c>
    </row>
    <row r="859" spans="1:24">
      <c r="A859" s="2" t="s">
        <v>1853</v>
      </c>
      <c r="B859" s="2">
        <v>868</v>
      </c>
      <c r="C859" s="2" t="s">
        <v>1344</v>
      </c>
      <c r="D859" s="3">
        <v>295650</v>
      </c>
      <c r="E859" s="3">
        <v>29565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66521.25</v>
      </c>
      <c r="M859" s="3">
        <v>66521.25</v>
      </c>
      <c r="N859" s="3">
        <v>66521.25</v>
      </c>
      <c r="O859" s="3">
        <v>66521.25</v>
      </c>
      <c r="P859" s="3">
        <f>SUM(E859:O859)</f>
        <v>0</v>
      </c>
      <c r="Q859" s="2" t="s">
        <v>989</v>
      </c>
      <c r="R859" s="2" t="s">
        <v>1821</v>
      </c>
      <c r="S859" s="4">
        <f>P859/D859</f>
        <v>0</v>
      </c>
      <c r="T859" s="2" t="s">
        <v>1107</v>
      </c>
      <c r="U859" s="2" t="s">
        <v>227</v>
      </c>
      <c r="V859" s="2" t="s">
        <v>1018</v>
      </c>
      <c r="W859" s="2" t="s">
        <v>309</v>
      </c>
      <c r="X859" s="2">
        <f>P859&gt;D859</f>
        <v>0</v>
      </c>
    </row>
    <row r="860" spans="1:24">
      <c r="A860" s="2" t="s">
        <v>1854</v>
      </c>
      <c r="B860" s="2">
        <v>869</v>
      </c>
      <c r="C860" s="2" t="s">
        <v>1063</v>
      </c>
      <c r="D860" s="3">
        <v>19800</v>
      </c>
      <c r="E860" s="3">
        <v>19800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f>SUM(E860:O860)</f>
        <v>0</v>
      </c>
      <c r="Q860" s="2" t="s">
        <v>1814</v>
      </c>
      <c r="R860" s="2" t="s">
        <v>1852</v>
      </c>
      <c r="S860" s="4">
        <f>P860/D860</f>
        <v>0</v>
      </c>
      <c r="T860" s="2" t="s">
        <v>1061</v>
      </c>
      <c r="U860" s="2" t="s">
        <v>227</v>
      </c>
      <c r="V860" s="2" t="s">
        <v>1018</v>
      </c>
      <c r="W860" s="2" t="s">
        <v>309</v>
      </c>
      <c r="X860" s="2">
        <f>P860&gt;D860</f>
        <v>0</v>
      </c>
    </row>
    <row r="861" spans="1:24">
      <c r="A861" s="2" t="s">
        <v>1855</v>
      </c>
      <c r="B861" s="2">
        <v>870</v>
      </c>
      <c r="C861" s="2" t="s">
        <v>1065</v>
      </c>
      <c r="D861" s="3">
        <v>28598</v>
      </c>
      <c r="E861" s="3">
        <v>0</v>
      </c>
      <c r="F861" s="3">
        <v>0</v>
      </c>
      <c r="G861" s="3">
        <v>0</v>
      </c>
      <c r="H861" s="3">
        <v>0</v>
      </c>
      <c r="I861" s="3">
        <v>28598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f>SUM(E861:O861)</f>
        <v>0</v>
      </c>
      <c r="Q861" s="2" t="s">
        <v>1814</v>
      </c>
      <c r="R861" s="2" t="s">
        <v>1852</v>
      </c>
      <c r="S861" s="4">
        <f>P861/D861</f>
        <v>0</v>
      </c>
      <c r="T861" s="2" t="s">
        <v>1066</v>
      </c>
      <c r="U861" s="2" t="s">
        <v>227</v>
      </c>
      <c r="V861" s="2" t="s">
        <v>1027</v>
      </c>
      <c r="W861" s="2" t="s">
        <v>309</v>
      </c>
      <c r="X861" s="2">
        <f>P861&gt;D861</f>
        <v>0</v>
      </c>
    </row>
    <row r="862" spans="1:24">
      <c r="A862" s="2" t="s">
        <v>1856</v>
      </c>
      <c r="B862" s="2">
        <v>871</v>
      </c>
      <c r="C862" s="2" t="s">
        <v>1857</v>
      </c>
      <c r="D862" s="3">
        <v>11505</v>
      </c>
      <c r="E862" s="3">
        <v>0</v>
      </c>
      <c r="F862" s="3">
        <v>3835</v>
      </c>
      <c r="G862" s="3">
        <v>3835</v>
      </c>
      <c r="H862" s="3">
        <v>3835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f>SUM(E862:O862)</f>
        <v>0</v>
      </c>
      <c r="Q862" s="2" t="s">
        <v>1814</v>
      </c>
      <c r="R862" s="2" t="s">
        <v>1858</v>
      </c>
      <c r="S862" s="4">
        <f>P862/D862</f>
        <v>0</v>
      </c>
      <c r="T862" s="2" t="s">
        <v>1007</v>
      </c>
      <c r="U862" s="2" t="s">
        <v>227</v>
      </c>
      <c r="V862" s="2" t="s">
        <v>1018</v>
      </c>
      <c r="W862" s="2" t="s">
        <v>309</v>
      </c>
      <c r="X862" s="2">
        <f>P862&gt;D862</f>
        <v>0</v>
      </c>
    </row>
    <row r="863" spans="1:24">
      <c r="A863" s="2" t="s">
        <v>1839</v>
      </c>
      <c r="B863" s="2">
        <v>872</v>
      </c>
      <c r="C863" s="2" t="s">
        <v>1859</v>
      </c>
      <c r="D863" s="3">
        <v>11505</v>
      </c>
      <c r="E863" s="3">
        <v>0</v>
      </c>
      <c r="F863" s="3">
        <v>0</v>
      </c>
      <c r="G863" s="3">
        <v>5752.5</v>
      </c>
      <c r="H863" s="3">
        <v>5752.5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f>SUM(E863:O863)</f>
        <v>0</v>
      </c>
      <c r="Q863" s="2" t="s">
        <v>1814</v>
      </c>
      <c r="R863" s="2" t="s">
        <v>1858</v>
      </c>
      <c r="S863" s="4">
        <f>P863/D863</f>
        <v>0</v>
      </c>
      <c r="T863" s="2" t="s">
        <v>1007</v>
      </c>
      <c r="U863" s="2" t="s">
        <v>227</v>
      </c>
      <c r="V863" s="2" t="s">
        <v>1018</v>
      </c>
      <c r="W863" s="2" t="s">
        <v>309</v>
      </c>
      <c r="X863" s="2">
        <f>P863&gt;D863</f>
        <v>0</v>
      </c>
    </row>
    <row r="864" spans="1:24">
      <c r="A864" s="2" t="s">
        <v>1847</v>
      </c>
      <c r="B864" s="2">
        <v>873</v>
      </c>
      <c r="C864" s="2" t="s">
        <v>1072</v>
      </c>
      <c r="D864" s="3">
        <v>10217</v>
      </c>
      <c r="E864" s="3">
        <v>0</v>
      </c>
      <c r="F864" s="3">
        <v>0</v>
      </c>
      <c r="G864" s="3">
        <v>0</v>
      </c>
      <c r="H864" s="3">
        <v>3405.666666666667</v>
      </c>
      <c r="I864" s="3">
        <v>3405.666666666667</v>
      </c>
      <c r="J864" s="3">
        <v>3405.666666666667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f>SUM(E864:O864)</f>
        <v>0</v>
      </c>
      <c r="Q864" s="2" t="s">
        <v>1814</v>
      </c>
      <c r="R864" s="2" t="s">
        <v>1858</v>
      </c>
      <c r="S864" s="4">
        <f>P864/D864</f>
        <v>0</v>
      </c>
      <c r="T864" s="2" t="s">
        <v>1048</v>
      </c>
      <c r="U864" s="2" t="s">
        <v>227</v>
      </c>
      <c r="V864" s="2" t="s">
        <v>1027</v>
      </c>
      <c r="W864" s="2" t="s">
        <v>309</v>
      </c>
      <c r="X864" s="2">
        <f>P864&gt;D864</f>
        <v>0</v>
      </c>
    </row>
    <row r="865" spans="1:24">
      <c r="A865" s="2" t="s">
        <v>1847</v>
      </c>
      <c r="B865" s="2">
        <v>874</v>
      </c>
      <c r="C865" s="2" t="s">
        <v>1073</v>
      </c>
      <c r="D865" s="3">
        <v>14784</v>
      </c>
      <c r="E865" s="3">
        <v>0</v>
      </c>
      <c r="F865" s="3">
        <v>0</v>
      </c>
      <c r="G865" s="3">
        <v>0</v>
      </c>
      <c r="H865" s="3">
        <v>4928</v>
      </c>
      <c r="I865" s="3">
        <v>4928</v>
      </c>
      <c r="J865" s="3">
        <v>4928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f>SUM(E865:O865)</f>
        <v>0</v>
      </c>
      <c r="Q865" s="2" t="s">
        <v>1814</v>
      </c>
      <c r="R865" s="2" t="s">
        <v>1858</v>
      </c>
      <c r="S865" s="4">
        <f>P865/D865</f>
        <v>0</v>
      </c>
      <c r="T865" s="2" t="s">
        <v>1048</v>
      </c>
      <c r="U865" s="2" t="s">
        <v>227</v>
      </c>
      <c r="V865" s="2" t="s">
        <v>1027</v>
      </c>
      <c r="W865" s="2" t="s">
        <v>309</v>
      </c>
      <c r="X865" s="2">
        <f>P865&gt;D865</f>
        <v>0</v>
      </c>
    </row>
    <row r="866" spans="1:24">
      <c r="A866" s="2" t="s">
        <v>1860</v>
      </c>
      <c r="B866" s="2">
        <v>875</v>
      </c>
      <c r="C866" s="2" t="s">
        <v>1075</v>
      </c>
      <c r="D866" s="3">
        <v>29843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f>SUM(E866:O866)</f>
        <v>0</v>
      </c>
      <c r="Q866" s="2" t="s">
        <v>1814</v>
      </c>
      <c r="R866" s="2" t="s">
        <v>1858</v>
      </c>
      <c r="S866" s="4">
        <f>P866/D866</f>
        <v>0</v>
      </c>
      <c r="T866" s="2" t="s">
        <v>1076</v>
      </c>
      <c r="U866" s="2" t="s">
        <v>227</v>
      </c>
      <c r="V866" s="2" t="s">
        <v>1027</v>
      </c>
      <c r="W866" s="2" t="s">
        <v>309</v>
      </c>
      <c r="X866" s="2">
        <f>P866&gt;D866</f>
        <v>0</v>
      </c>
    </row>
    <row r="867" spans="1:24">
      <c r="A867" s="2" t="s">
        <v>1861</v>
      </c>
      <c r="B867" s="2">
        <v>876</v>
      </c>
      <c r="C867" s="2" t="s">
        <v>1078</v>
      </c>
      <c r="D867" s="3">
        <v>15640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f>SUM(E867:O867)</f>
        <v>0</v>
      </c>
      <c r="Q867" s="2" t="s">
        <v>1814</v>
      </c>
      <c r="R867" s="2" t="s">
        <v>1858</v>
      </c>
      <c r="S867" s="4">
        <f>P867/D867</f>
        <v>0</v>
      </c>
      <c r="T867" s="2" t="s">
        <v>1076</v>
      </c>
      <c r="U867" s="2" t="s">
        <v>227</v>
      </c>
      <c r="V867" s="2" t="s">
        <v>1027</v>
      </c>
      <c r="W867" s="2" t="s">
        <v>309</v>
      </c>
      <c r="X867" s="2">
        <f>P867&gt;D867</f>
        <v>0</v>
      </c>
    </row>
    <row r="868" spans="1:24">
      <c r="A868" s="2" t="s">
        <v>1862</v>
      </c>
      <c r="B868" s="2">
        <v>877</v>
      </c>
      <c r="C868" s="2" t="s">
        <v>1082</v>
      </c>
      <c r="D868" s="3">
        <v>17514</v>
      </c>
      <c r="E868" s="3">
        <v>17514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f>SUM(E868:O868)</f>
        <v>0</v>
      </c>
      <c r="Q868" s="2" t="s">
        <v>1814</v>
      </c>
      <c r="R868" s="2" t="s">
        <v>1863</v>
      </c>
      <c r="S868" s="4">
        <f>P868/D868</f>
        <v>0</v>
      </c>
      <c r="T868" s="2" t="s">
        <v>1083</v>
      </c>
      <c r="U868" s="2" t="s">
        <v>227</v>
      </c>
      <c r="V868" s="2" t="s">
        <v>1018</v>
      </c>
      <c r="W868" s="2" t="s">
        <v>309</v>
      </c>
      <c r="X868" s="2">
        <f>P868&gt;D868</f>
        <v>0</v>
      </c>
    </row>
    <row r="869" spans="1:24">
      <c r="A869" s="2" t="s">
        <v>1084</v>
      </c>
      <c r="B869" s="2">
        <v>878</v>
      </c>
      <c r="C869" s="2" t="s">
        <v>1085</v>
      </c>
      <c r="D869" s="3">
        <v>6272</v>
      </c>
      <c r="E869" s="3">
        <v>6272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f>SUM(E869:O869)</f>
        <v>0</v>
      </c>
      <c r="Q869" s="2" t="s">
        <v>1814</v>
      </c>
      <c r="R869" s="2" t="s">
        <v>1864</v>
      </c>
      <c r="S869" s="4">
        <f>P869/D869</f>
        <v>0</v>
      </c>
      <c r="T869" s="2" t="s">
        <v>1007</v>
      </c>
      <c r="U869" s="2" t="s">
        <v>227</v>
      </c>
      <c r="V869" s="2" t="s">
        <v>1018</v>
      </c>
      <c r="W869" s="2" t="s">
        <v>309</v>
      </c>
      <c r="X869" s="2">
        <f>P869&gt;D869</f>
        <v>0</v>
      </c>
    </row>
    <row r="870" spans="1:24">
      <c r="A870" s="2" t="s">
        <v>1865</v>
      </c>
      <c r="B870" s="2">
        <v>879</v>
      </c>
      <c r="C870" s="2" t="s">
        <v>1690</v>
      </c>
      <c r="D870" s="3">
        <v>54750</v>
      </c>
      <c r="E870" s="3">
        <v>32850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5475</v>
      </c>
      <c r="M870" s="3">
        <v>5475</v>
      </c>
      <c r="N870" s="3">
        <v>5475</v>
      </c>
      <c r="O870" s="3">
        <v>5475</v>
      </c>
      <c r="P870" s="3">
        <f>SUM(E870:O870)</f>
        <v>0</v>
      </c>
      <c r="Q870" s="2" t="s">
        <v>989</v>
      </c>
      <c r="R870" s="2" t="s">
        <v>1821</v>
      </c>
      <c r="S870" s="4">
        <f>P870/D870</f>
        <v>0</v>
      </c>
      <c r="T870" s="2" t="s">
        <v>1107</v>
      </c>
      <c r="U870" s="2" t="s">
        <v>227</v>
      </c>
      <c r="V870" s="2" t="s">
        <v>1018</v>
      </c>
      <c r="W870" s="2" t="s">
        <v>309</v>
      </c>
      <c r="X870" s="2">
        <f>P870&gt;D870</f>
        <v>0</v>
      </c>
    </row>
    <row r="871" spans="1:24">
      <c r="A871" s="2" t="s">
        <v>1866</v>
      </c>
      <c r="B871" s="2">
        <v>880</v>
      </c>
      <c r="C871" s="2" t="s">
        <v>1088</v>
      </c>
      <c r="D871" s="3">
        <v>5401</v>
      </c>
      <c r="E871" s="3">
        <v>5401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f>SUM(E871:O871)</f>
        <v>0</v>
      </c>
      <c r="Q871" s="2" t="s">
        <v>1814</v>
      </c>
      <c r="R871" s="2" t="s">
        <v>1864</v>
      </c>
      <c r="S871" s="4">
        <f>P871/D871</f>
        <v>0</v>
      </c>
      <c r="T871" s="2" t="s">
        <v>1083</v>
      </c>
      <c r="U871" s="2" t="s">
        <v>227</v>
      </c>
      <c r="V871" s="2" t="s">
        <v>1018</v>
      </c>
      <c r="W871" s="2" t="s">
        <v>309</v>
      </c>
      <c r="X871" s="2">
        <f>P871&gt;D871</f>
        <v>0</v>
      </c>
    </row>
    <row r="872" spans="1:24">
      <c r="A872" s="2" t="s">
        <v>1866</v>
      </c>
      <c r="B872" s="2">
        <v>881</v>
      </c>
      <c r="C872" s="2" t="s">
        <v>1089</v>
      </c>
      <c r="D872" s="3">
        <v>6686</v>
      </c>
      <c r="E872" s="3">
        <v>6686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f>SUM(E872:O872)</f>
        <v>0</v>
      </c>
      <c r="Q872" s="2" t="s">
        <v>1814</v>
      </c>
      <c r="R872" s="2" t="s">
        <v>1864</v>
      </c>
      <c r="S872" s="4">
        <f>P872/D872</f>
        <v>0</v>
      </c>
      <c r="T872" s="2" t="s">
        <v>1083</v>
      </c>
      <c r="U872" s="2" t="s">
        <v>227</v>
      </c>
      <c r="V872" s="2" t="s">
        <v>1018</v>
      </c>
      <c r="W872" s="2" t="s">
        <v>309</v>
      </c>
      <c r="X872" s="2">
        <f>P872&gt;D872</f>
        <v>0</v>
      </c>
    </row>
    <row r="873" spans="1:24">
      <c r="A873" s="2" t="s">
        <v>1866</v>
      </c>
      <c r="B873" s="2">
        <v>882</v>
      </c>
      <c r="C873" s="2" t="s">
        <v>1090</v>
      </c>
      <c r="D873" s="3">
        <v>11829</v>
      </c>
      <c r="E873" s="3">
        <v>11829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f>SUM(E873:O873)</f>
        <v>0</v>
      </c>
      <c r="Q873" s="2" t="s">
        <v>1814</v>
      </c>
      <c r="R873" s="2" t="s">
        <v>1864</v>
      </c>
      <c r="S873" s="4">
        <f>P873/D873</f>
        <v>0</v>
      </c>
      <c r="T873" s="2" t="s">
        <v>1083</v>
      </c>
      <c r="U873" s="2" t="s">
        <v>227</v>
      </c>
      <c r="V873" s="2" t="s">
        <v>1018</v>
      </c>
      <c r="W873" s="2" t="s">
        <v>309</v>
      </c>
      <c r="X873" s="2">
        <f>P873&gt;D873</f>
        <v>0</v>
      </c>
    </row>
    <row r="874" spans="1:24">
      <c r="A874" s="2" t="s">
        <v>1866</v>
      </c>
      <c r="B874" s="2">
        <v>883</v>
      </c>
      <c r="C874" s="2" t="s">
        <v>1091</v>
      </c>
      <c r="D874" s="3">
        <v>13629</v>
      </c>
      <c r="E874" s="3">
        <v>13629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f>SUM(E874:O874)</f>
        <v>0</v>
      </c>
      <c r="Q874" s="2" t="s">
        <v>1814</v>
      </c>
      <c r="R874" s="2" t="s">
        <v>1864</v>
      </c>
      <c r="S874" s="4">
        <f>P874/D874</f>
        <v>0</v>
      </c>
      <c r="T874" s="2" t="s">
        <v>1083</v>
      </c>
      <c r="U874" s="2" t="s">
        <v>227</v>
      </c>
      <c r="V874" s="2" t="s">
        <v>1018</v>
      </c>
      <c r="W874" s="2" t="s">
        <v>309</v>
      </c>
      <c r="X874" s="2">
        <f>P874&gt;D874</f>
        <v>0</v>
      </c>
    </row>
    <row r="875" spans="1:24">
      <c r="A875" s="2" t="s">
        <v>1862</v>
      </c>
      <c r="B875" s="2">
        <v>884</v>
      </c>
      <c r="C875" s="2" t="s">
        <v>1092</v>
      </c>
      <c r="D875" s="3">
        <v>18260</v>
      </c>
      <c r="E875" s="3">
        <v>18260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f>SUM(E875:O875)</f>
        <v>0</v>
      </c>
      <c r="Q875" s="2" t="s">
        <v>1814</v>
      </c>
      <c r="R875" s="2" t="s">
        <v>1864</v>
      </c>
      <c r="S875" s="4">
        <f>P875/D875</f>
        <v>0</v>
      </c>
      <c r="T875" s="2" t="s">
        <v>1083</v>
      </c>
      <c r="U875" s="2" t="s">
        <v>227</v>
      </c>
      <c r="V875" s="2" t="s">
        <v>1018</v>
      </c>
      <c r="W875" s="2" t="s">
        <v>309</v>
      </c>
      <c r="X875" s="2">
        <f>P875&gt;D875</f>
        <v>0</v>
      </c>
    </row>
    <row r="876" spans="1:24">
      <c r="A876" s="2" t="s">
        <v>1862</v>
      </c>
      <c r="B876" s="2">
        <v>885</v>
      </c>
      <c r="C876" s="2" t="s">
        <v>1093</v>
      </c>
      <c r="D876" s="3">
        <v>12344</v>
      </c>
      <c r="E876" s="3">
        <v>12344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f>SUM(E876:O876)</f>
        <v>0</v>
      </c>
      <c r="Q876" s="2" t="s">
        <v>1814</v>
      </c>
      <c r="R876" s="2" t="s">
        <v>1864</v>
      </c>
      <c r="S876" s="4">
        <f>P876/D876</f>
        <v>0</v>
      </c>
      <c r="T876" s="2" t="s">
        <v>1083</v>
      </c>
      <c r="U876" s="2" t="s">
        <v>227</v>
      </c>
      <c r="V876" s="2" t="s">
        <v>1018</v>
      </c>
      <c r="W876" s="2" t="s">
        <v>309</v>
      </c>
      <c r="X876" s="2">
        <f>P876&gt;D876</f>
        <v>0</v>
      </c>
    </row>
    <row r="877" spans="1:24">
      <c r="A877" s="2" t="s">
        <v>1867</v>
      </c>
      <c r="B877" s="2">
        <v>886</v>
      </c>
      <c r="C877" s="2" t="s">
        <v>1095</v>
      </c>
      <c r="D877" s="3">
        <v>10183</v>
      </c>
      <c r="E877" s="3">
        <v>0</v>
      </c>
      <c r="F877" s="3">
        <v>5091.5</v>
      </c>
      <c r="G877" s="3">
        <v>5091.5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f>SUM(E877:O877)</f>
        <v>0</v>
      </c>
      <c r="Q877" s="2" t="s">
        <v>1814</v>
      </c>
      <c r="R877" s="2" t="s">
        <v>1864</v>
      </c>
      <c r="S877" s="4">
        <f>P877/D877</f>
        <v>0</v>
      </c>
      <c r="T877" s="2" t="s">
        <v>1083</v>
      </c>
      <c r="U877" s="2" t="s">
        <v>227</v>
      </c>
      <c r="V877" s="2" t="s">
        <v>1018</v>
      </c>
      <c r="W877" s="2" t="s">
        <v>309</v>
      </c>
      <c r="X877" s="2">
        <f>P877&gt;D877</f>
        <v>0</v>
      </c>
    </row>
    <row r="878" spans="1:24">
      <c r="A878" s="2" t="s">
        <v>1868</v>
      </c>
      <c r="B878" s="2">
        <v>887</v>
      </c>
      <c r="C878" s="2" t="s">
        <v>1869</v>
      </c>
      <c r="D878" s="3">
        <v>15640</v>
      </c>
      <c r="E878" s="3">
        <v>0</v>
      </c>
      <c r="F878" s="3">
        <v>7820</v>
      </c>
      <c r="G878" s="3">
        <v>7820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f>SUM(E878:O878)</f>
        <v>0</v>
      </c>
      <c r="Q878" s="2" t="s">
        <v>1814</v>
      </c>
      <c r="R878" s="2" t="s">
        <v>1864</v>
      </c>
      <c r="S878" s="4">
        <f>P878/D878</f>
        <v>0</v>
      </c>
      <c r="T878" s="2" t="s">
        <v>1247</v>
      </c>
      <c r="U878" s="2" t="s">
        <v>227</v>
      </c>
      <c r="V878" s="2" t="s">
        <v>1018</v>
      </c>
      <c r="W878" s="2" t="s">
        <v>309</v>
      </c>
      <c r="X878" s="2">
        <f>P878&gt;D878</f>
        <v>0</v>
      </c>
    </row>
    <row r="879" spans="1:24">
      <c r="A879" s="2" t="s">
        <v>1855</v>
      </c>
      <c r="B879" s="2">
        <v>888</v>
      </c>
      <c r="C879" s="2" t="s">
        <v>1870</v>
      </c>
      <c r="D879" s="3">
        <v>57648</v>
      </c>
      <c r="E879" s="3">
        <v>28824</v>
      </c>
      <c r="F879" s="3">
        <v>9608</v>
      </c>
      <c r="G879" s="3">
        <v>9608</v>
      </c>
      <c r="H879" s="3">
        <v>9608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f>SUM(E879:O879)</f>
        <v>0</v>
      </c>
      <c r="Q879" s="2" t="s">
        <v>1814</v>
      </c>
      <c r="R879" s="2" t="s">
        <v>1871</v>
      </c>
      <c r="S879" s="4">
        <f>P879/D879</f>
        <v>0</v>
      </c>
      <c r="T879" s="2" t="s">
        <v>1007</v>
      </c>
      <c r="U879" s="2" t="s">
        <v>227</v>
      </c>
      <c r="V879" s="2" t="s">
        <v>1027</v>
      </c>
      <c r="W879" s="2" t="s">
        <v>309</v>
      </c>
      <c r="X879" s="2">
        <f>P879&gt;D879</f>
        <v>0</v>
      </c>
    </row>
    <row r="880" spans="1:24">
      <c r="A880" s="2" t="s">
        <v>1855</v>
      </c>
      <c r="B880" s="2">
        <v>889</v>
      </c>
      <c r="C880" s="2" t="s">
        <v>1872</v>
      </c>
      <c r="D880" s="3">
        <v>63427</v>
      </c>
      <c r="E880" s="3">
        <v>0</v>
      </c>
      <c r="F880" s="3">
        <v>21142.33333333333</v>
      </c>
      <c r="G880" s="3">
        <v>21142.33333333333</v>
      </c>
      <c r="H880" s="3">
        <v>21142.33333333333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f>SUM(E880:O880)</f>
        <v>0</v>
      </c>
      <c r="Q880" s="2" t="s">
        <v>1814</v>
      </c>
      <c r="R880" s="2" t="s">
        <v>1871</v>
      </c>
      <c r="S880" s="4">
        <f>P880/D880</f>
        <v>0</v>
      </c>
      <c r="T880" s="2" t="s">
        <v>1007</v>
      </c>
      <c r="U880" s="2" t="s">
        <v>227</v>
      </c>
      <c r="V880" s="2" t="s">
        <v>1027</v>
      </c>
      <c r="W880" s="2" t="s">
        <v>309</v>
      </c>
      <c r="X880" s="2">
        <f>P880&gt;D880</f>
        <v>0</v>
      </c>
    </row>
    <row r="881" spans="1:24">
      <c r="A881" s="2" t="s">
        <v>1067</v>
      </c>
      <c r="B881" s="2">
        <v>890</v>
      </c>
      <c r="C881" s="2" t="s">
        <v>1345</v>
      </c>
      <c r="D881" s="3">
        <v>5250</v>
      </c>
      <c r="E881" s="3">
        <v>0</v>
      </c>
      <c r="F881" s="3">
        <v>4593.75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164.0625</v>
      </c>
      <c r="M881" s="3">
        <v>164.0625</v>
      </c>
      <c r="N881" s="3">
        <v>164.0625</v>
      </c>
      <c r="O881" s="3">
        <v>164.0625</v>
      </c>
      <c r="P881" s="3">
        <f>SUM(E881:O881)</f>
        <v>0</v>
      </c>
      <c r="Q881" s="2" t="s">
        <v>989</v>
      </c>
      <c r="R881" s="2" t="s">
        <v>1821</v>
      </c>
      <c r="S881" s="4">
        <f>P881/D881</f>
        <v>0</v>
      </c>
      <c r="T881" s="2" t="s">
        <v>1107</v>
      </c>
      <c r="U881" s="2" t="s">
        <v>227</v>
      </c>
      <c r="V881" s="2" t="s">
        <v>1018</v>
      </c>
      <c r="W881" s="2" t="s">
        <v>309</v>
      </c>
      <c r="X881" s="2">
        <f>P881&gt;D881</f>
        <v>0</v>
      </c>
    </row>
    <row r="882" spans="1:24">
      <c r="A882" s="2" t="s">
        <v>1873</v>
      </c>
      <c r="B882" s="2">
        <v>891</v>
      </c>
      <c r="C882" s="2" t="s">
        <v>1101</v>
      </c>
      <c r="D882" s="3">
        <v>2640</v>
      </c>
      <c r="E882" s="3">
        <v>0</v>
      </c>
      <c r="F882" s="3">
        <v>880</v>
      </c>
      <c r="G882" s="3">
        <v>880</v>
      </c>
      <c r="H882" s="3">
        <v>880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f>SUM(E882:O882)</f>
        <v>0</v>
      </c>
      <c r="Q882" s="2" t="s">
        <v>1814</v>
      </c>
      <c r="R882" s="2" t="s">
        <v>1871</v>
      </c>
      <c r="S882" s="4">
        <f>P882/D882</f>
        <v>0</v>
      </c>
      <c r="T882" s="2" t="s">
        <v>1007</v>
      </c>
      <c r="U882" s="2" t="s">
        <v>227</v>
      </c>
      <c r="V882" s="2" t="s">
        <v>1027</v>
      </c>
      <c r="W882" s="2" t="s">
        <v>309</v>
      </c>
      <c r="X882" s="2">
        <f>P882&gt;D882</f>
        <v>0</v>
      </c>
    </row>
    <row r="883" spans="1:24">
      <c r="A883" s="2" t="s">
        <v>1873</v>
      </c>
      <c r="B883" s="2">
        <v>892</v>
      </c>
      <c r="C883" s="2" t="s">
        <v>1102</v>
      </c>
      <c r="D883" s="3">
        <v>4675</v>
      </c>
      <c r="E883" s="3">
        <v>0</v>
      </c>
      <c r="F883" s="3">
        <v>1558.333333333333</v>
      </c>
      <c r="G883" s="3">
        <v>1558.333333333333</v>
      </c>
      <c r="H883" s="3">
        <v>1558.333333333333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f>SUM(E883:O883)</f>
        <v>0</v>
      </c>
      <c r="Q883" s="2" t="s">
        <v>1814</v>
      </c>
      <c r="R883" s="2" t="s">
        <v>1871</v>
      </c>
      <c r="S883" s="4">
        <f>P883/D883</f>
        <v>0</v>
      </c>
      <c r="T883" s="2" t="s">
        <v>1007</v>
      </c>
      <c r="U883" s="2" t="s">
        <v>227</v>
      </c>
      <c r="V883" s="2" t="s">
        <v>1027</v>
      </c>
      <c r="W883" s="2" t="s">
        <v>309</v>
      </c>
      <c r="X883" s="2">
        <f>P883&gt;D883</f>
        <v>0</v>
      </c>
    </row>
    <row r="884" spans="1:24">
      <c r="A884" s="2" t="s">
        <v>1874</v>
      </c>
      <c r="B884" s="2">
        <v>893</v>
      </c>
      <c r="C884" s="2" t="s">
        <v>1125</v>
      </c>
      <c r="D884" s="3">
        <v>4000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f>SUM(E884:O884)</f>
        <v>0</v>
      </c>
      <c r="Q884" s="2" t="s">
        <v>1814</v>
      </c>
      <c r="R884" s="2" t="s">
        <v>1875</v>
      </c>
      <c r="S884" s="4">
        <f>P884/D884</f>
        <v>0</v>
      </c>
      <c r="T884" s="2" t="s">
        <v>1127</v>
      </c>
      <c r="U884" s="2" t="s">
        <v>227</v>
      </c>
      <c r="V884" s="2" t="s">
        <v>1018</v>
      </c>
      <c r="W884" s="2" t="s">
        <v>309</v>
      </c>
      <c r="X884" s="2">
        <f>P884&gt;D884</f>
        <v>0</v>
      </c>
    </row>
    <row r="885" spans="1:24">
      <c r="A885" s="2" t="s">
        <v>1874</v>
      </c>
      <c r="B885" s="2">
        <v>894</v>
      </c>
      <c r="C885" s="2" t="s">
        <v>1149</v>
      </c>
      <c r="D885" s="3">
        <v>5000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f>SUM(E885:O885)</f>
        <v>0</v>
      </c>
      <c r="Q885" s="2" t="s">
        <v>1814</v>
      </c>
      <c r="R885" s="2" t="s">
        <v>1875</v>
      </c>
      <c r="S885" s="4">
        <f>P885/D885</f>
        <v>0</v>
      </c>
      <c r="T885" s="2" t="s">
        <v>1127</v>
      </c>
      <c r="U885" s="2" t="s">
        <v>227</v>
      </c>
      <c r="V885" s="2" t="s">
        <v>1018</v>
      </c>
      <c r="W885" s="2" t="s">
        <v>309</v>
      </c>
      <c r="X885" s="2">
        <f>P885&gt;D885</f>
        <v>0</v>
      </c>
    </row>
    <row r="886" spans="1:24">
      <c r="A886" s="2" t="s">
        <v>1874</v>
      </c>
      <c r="B886" s="2">
        <v>895</v>
      </c>
      <c r="C886" s="2" t="s">
        <v>1167</v>
      </c>
      <c r="D886" s="3">
        <v>2000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f>SUM(E886:O886)</f>
        <v>0</v>
      </c>
      <c r="Q886" s="2" t="s">
        <v>1814</v>
      </c>
      <c r="R886" s="2" t="s">
        <v>1875</v>
      </c>
      <c r="S886" s="4">
        <f>P886/D886</f>
        <v>0</v>
      </c>
      <c r="T886" s="2" t="s">
        <v>1127</v>
      </c>
      <c r="U886" s="2" t="s">
        <v>227</v>
      </c>
      <c r="V886" s="2" t="s">
        <v>1018</v>
      </c>
      <c r="W886" s="2" t="s">
        <v>309</v>
      </c>
      <c r="X886" s="2">
        <f>P886&gt;D886</f>
        <v>0</v>
      </c>
    </row>
    <row r="887" spans="1:24">
      <c r="A887" s="2" t="s">
        <v>1874</v>
      </c>
      <c r="B887" s="2">
        <v>896</v>
      </c>
      <c r="C887" s="2" t="s">
        <v>1182</v>
      </c>
      <c r="D887" s="3">
        <v>5000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f>SUM(E887:O887)</f>
        <v>0</v>
      </c>
      <c r="Q887" s="2" t="s">
        <v>1814</v>
      </c>
      <c r="R887" s="2" t="s">
        <v>1875</v>
      </c>
      <c r="S887" s="4">
        <f>P887/D887</f>
        <v>0</v>
      </c>
      <c r="T887" s="2" t="s">
        <v>1127</v>
      </c>
      <c r="U887" s="2" t="s">
        <v>227</v>
      </c>
      <c r="V887" s="2" t="s">
        <v>1018</v>
      </c>
      <c r="W887" s="2" t="s">
        <v>309</v>
      </c>
      <c r="X887" s="2">
        <f>P887&gt;D887</f>
        <v>0</v>
      </c>
    </row>
    <row r="888" spans="1:24">
      <c r="A888" s="2" t="s">
        <v>1874</v>
      </c>
      <c r="B888" s="2">
        <v>897</v>
      </c>
      <c r="C888" s="2" t="s">
        <v>1196</v>
      </c>
      <c r="D888" s="3">
        <v>10000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f>SUM(E888:O888)</f>
        <v>0</v>
      </c>
      <c r="Q888" s="2" t="s">
        <v>1814</v>
      </c>
      <c r="R888" s="2" t="s">
        <v>1875</v>
      </c>
      <c r="S888" s="4">
        <f>P888/D888</f>
        <v>0</v>
      </c>
      <c r="T888" s="2" t="s">
        <v>1127</v>
      </c>
      <c r="U888" s="2" t="s">
        <v>227</v>
      </c>
      <c r="V888" s="2" t="s">
        <v>1018</v>
      </c>
      <c r="W888" s="2" t="s">
        <v>309</v>
      </c>
      <c r="X888" s="2">
        <f>P888&gt;D888</f>
        <v>0</v>
      </c>
    </row>
    <row r="889" spans="1:24">
      <c r="A889" s="2" t="s">
        <v>1874</v>
      </c>
      <c r="B889" s="2">
        <v>898</v>
      </c>
      <c r="C889" s="2" t="s">
        <v>1212</v>
      </c>
      <c r="D889" s="3">
        <v>2000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f>SUM(E889:O889)</f>
        <v>0</v>
      </c>
      <c r="Q889" s="2" t="s">
        <v>1814</v>
      </c>
      <c r="R889" s="2" t="s">
        <v>1875</v>
      </c>
      <c r="S889" s="4">
        <f>P889/D889</f>
        <v>0</v>
      </c>
      <c r="T889" s="2" t="s">
        <v>1127</v>
      </c>
      <c r="U889" s="2" t="s">
        <v>227</v>
      </c>
      <c r="V889" s="2" t="s">
        <v>1018</v>
      </c>
      <c r="W889" s="2" t="s">
        <v>309</v>
      </c>
      <c r="X889" s="2">
        <f>P889&gt;D889</f>
        <v>0</v>
      </c>
    </row>
    <row r="890" spans="1:24">
      <c r="A890" s="2" t="s">
        <v>1874</v>
      </c>
      <c r="B890" s="2">
        <v>899</v>
      </c>
      <c r="C890" s="2" t="s">
        <v>1231</v>
      </c>
      <c r="D890" s="3">
        <v>2000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f>SUM(E890:O890)</f>
        <v>0</v>
      </c>
      <c r="Q890" s="2" t="s">
        <v>1814</v>
      </c>
      <c r="R890" s="2" t="s">
        <v>1875</v>
      </c>
      <c r="S890" s="4">
        <f>P890/D890</f>
        <v>0</v>
      </c>
      <c r="T890" s="2" t="s">
        <v>1127</v>
      </c>
      <c r="U890" s="2" t="s">
        <v>227</v>
      </c>
      <c r="V890" s="2" t="s">
        <v>1018</v>
      </c>
      <c r="W890" s="2" t="s">
        <v>309</v>
      </c>
      <c r="X890" s="2">
        <f>P890&gt;D890</f>
        <v>0</v>
      </c>
    </row>
    <row r="891" spans="1:24">
      <c r="A891" s="2" t="s">
        <v>1874</v>
      </c>
      <c r="B891" s="2">
        <v>900</v>
      </c>
      <c r="C891" s="2" t="s">
        <v>1248</v>
      </c>
      <c r="D891" s="3">
        <v>10000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f>SUM(E891:O891)</f>
        <v>0</v>
      </c>
      <c r="Q891" s="2" t="s">
        <v>1814</v>
      </c>
      <c r="R891" s="2" t="s">
        <v>1875</v>
      </c>
      <c r="S891" s="4">
        <f>P891/D891</f>
        <v>0</v>
      </c>
      <c r="T891" s="2" t="s">
        <v>1127</v>
      </c>
      <c r="U891" s="2" t="s">
        <v>227</v>
      </c>
      <c r="V891" s="2" t="s">
        <v>1018</v>
      </c>
      <c r="W891" s="2" t="s">
        <v>309</v>
      </c>
      <c r="X891" s="2">
        <f>P891&gt;D891</f>
        <v>0</v>
      </c>
    </row>
    <row r="892" spans="1:24">
      <c r="A892" s="2" t="s">
        <v>1853</v>
      </c>
      <c r="B892" s="2">
        <v>901</v>
      </c>
      <c r="C892" s="2" t="s">
        <v>1346</v>
      </c>
      <c r="D892" s="3">
        <v>21000</v>
      </c>
      <c r="E892" s="3">
        <v>21000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f>SUM(E892:O892)</f>
        <v>0</v>
      </c>
      <c r="Q892" s="2" t="s">
        <v>989</v>
      </c>
      <c r="R892" s="2" t="s">
        <v>1821</v>
      </c>
      <c r="S892" s="4">
        <f>P892/D892</f>
        <v>0</v>
      </c>
      <c r="T892" s="2" t="s">
        <v>1107</v>
      </c>
      <c r="U892" s="2" t="s">
        <v>227</v>
      </c>
      <c r="V892" s="2" t="s">
        <v>1018</v>
      </c>
      <c r="W892" s="2" t="s">
        <v>309</v>
      </c>
      <c r="X892" s="2">
        <f>P892&gt;D892</f>
        <v>0</v>
      </c>
    </row>
    <row r="893" spans="1:24">
      <c r="A893" s="2" t="s">
        <v>1874</v>
      </c>
      <c r="B893" s="2">
        <v>902</v>
      </c>
      <c r="C893" s="2" t="s">
        <v>1264</v>
      </c>
      <c r="D893" s="3">
        <v>6000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f>SUM(E893:O893)</f>
        <v>0</v>
      </c>
      <c r="Q893" s="2" t="s">
        <v>1814</v>
      </c>
      <c r="R893" s="2" t="s">
        <v>1875</v>
      </c>
      <c r="S893" s="4">
        <f>P893/D893</f>
        <v>0</v>
      </c>
      <c r="T893" s="2" t="s">
        <v>1127</v>
      </c>
      <c r="U893" s="2" t="s">
        <v>227</v>
      </c>
      <c r="V893" s="2" t="s">
        <v>1018</v>
      </c>
      <c r="W893" s="2" t="s">
        <v>309</v>
      </c>
      <c r="X893" s="2">
        <f>P893&gt;D893</f>
        <v>0</v>
      </c>
    </row>
    <row r="894" spans="1:24">
      <c r="A894" s="2" t="s">
        <v>1874</v>
      </c>
      <c r="B894" s="2">
        <v>903</v>
      </c>
      <c r="C894" s="2" t="s">
        <v>1275</v>
      </c>
      <c r="D894" s="3">
        <v>10000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f>SUM(E894:O894)</f>
        <v>0</v>
      </c>
      <c r="Q894" s="2" t="s">
        <v>1814</v>
      </c>
      <c r="R894" s="2" t="s">
        <v>1875</v>
      </c>
      <c r="S894" s="4">
        <f>P894/D894</f>
        <v>0</v>
      </c>
      <c r="T894" s="2" t="s">
        <v>1127</v>
      </c>
      <c r="U894" s="2" t="s">
        <v>227</v>
      </c>
      <c r="V894" s="2" t="s">
        <v>1018</v>
      </c>
      <c r="W894" s="2" t="s">
        <v>309</v>
      </c>
      <c r="X894" s="2">
        <f>P894&gt;D894</f>
        <v>0</v>
      </c>
    </row>
    <row r="895" spans="1:24">
      <c r="A895" s="2" t="s">
        <v>1874</v>
      </c>
      <c r="B895" s="2">
        <v>904</v>
      </c>
      <c r="C895" s="2" t="s">
        <v>1293</v>
      </c>
      <c r="D895" s="3">
        <v>2000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f>SUM(E895:O895)</f>
        <v>0</v>
      </c>
      <c r="Q895" s="2" t="s">
        <v>1814</v>
      </c>
      <c r="R895" s="2" t="s">
        <v>1875</v>
      </c>
      <c r="S895" s="4">
        <f>P895/D895</f>
        <v>0</v>
      </c>
      <c r="T895" s="2" t="s">
        <v>1127</v>
      </c>
      <c r="U895" s="2" t="s">
        <v>227</v>
      </c>
      <c r="V895" s="2" t="s">
        <v>1018</v>
      </c>
      <c r="W895" s="2" t="s">
        <v>309</v>
      </c>
      <c r="X895" s="2">
        <f>P895&gt;D895</f>
        <v>0</v>
      </c>
    </row>
    <row r="896" spans="1:24">
      <c r="A896" s="2" t="s">
        <v>1874</v>
      </c>
      <c r="B896" s="2">
        <v>905</v>
      </c>
      <c r="C896" s="2" t="s">
        <v>1306</v>
      </c>
      <c r="D896" s="3">
        <v>2000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f>SUM(E896:O896)</f>
        <v>0</v>
      </c>
      <c r="Q896" s="2" t="s">
        <v>1814</v>
      </c>
      <c r="R896" s="2" t="s">
        <v>1875</v>
      </c>
      <c r="S896" s="4">
        <f>P896/D896</f>
        <v>0</v>
      </c>
      <c r="T896" s="2" t="s">
        <v>1127</v>
      </c>
      <c r="U896" s="2" t="s">
        <v>227</v>
      </c>
      <c r="V896" s="2" t="s">
        <v>1018</v>
      </c>
      <c r="W896" s="2" t="s">
        <v>309</v>
      </c>
      <c r="X896" s="2">
        <f>P896&gt;D896</f>
        <v>0</v>
      </c>
    </row>
    <row r="897" spans="1:24">
      <c r="A897" s="2" t="s">
        <v>1874</v>
      </c>
      <c r="B897" s="2">
        <v>906</v>
      </c>
      <c r="C897" s="2" t="s">
        <v>1321</v>
      </c>
      <c r="D897" s="3">
        <v>3000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f>SUM(E897:O897)</f>
        <v>0</v>
      </c>
      <c r="Q897" s="2" t="s">
        <v>1814</v>
      </c>
      <c r="R897" s="2" t="s">
        <v>1875</v>
      </c>
      <c r="S897" s="4">
        <f>P897/D897</f>
        <v>0</v>
      </c>
      <c r="T897" s="2" t="s">
        <v>1127</v>
      </c>
      <c r="U897" s="2" t="s">
        <v>227</v>
      </c>
      <c r="V897" s="2" t="s">
        <v>1018</v>
      </c>
      <c r="W897" s="2" t="s">
        <v>309</v>
      </c>
      <c r="X897" s="2">
        <f>P897&gt;D897</f>
        <v>0</v>
      </c>
    </row>
    <row r="898" spans="1:24">
      <c r="A898" s="2" t="s">
        <v>1874</v>
      </c>
      <c r="B898" s="2">
        <v>907</v>
      </c>
      <c r="C898" s="2" t="s">
        <v>1338</v>
      </c>
      <c r="D898" s="3">
        <v>5000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f>SUM(E898:O898)</f>
        <v>0</v>
      </c>
      <c r="Q898" s="2" t="s">
        <v>1814</v>
      </c>
      <c r="R898" s="2" t="s">
        <v>1875</v>
      </c>
      <c r="S898" s="4">
        <f>P898/D898</f>
        <v>0</v>
      </c>
      <c r="T898" s="2" t="s">
        <v>1127</v>
      </c>
      <c r="U898" s="2" t="s">
        <v>227</v>
      </c>
      <c r="V898" s="2" t="s">
        <v>1018</v>
      </c>
      <c r="W898" s="2" t="s">
        <v>309</v>
      </c>
      <c r="X898" s="2">
        <f>P898&gt;D898</f>
        <v>0</v>
      </c>
    </row>
    <row r="899" spans="1:24">
      <c r="A899" s="2" t="s">
        <v>1874</v>
      </c>
      <c r="B899" s="2">
        <v>908</v>
      </c>
      <c r="C899" s="2" t="s">
        <v>1357</v>
      </c>
      <c r="D899" s="3">
        <v>5000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f>SUM(E899:O899)</f>
        <v>0</v>
      </c>
      <c r="Q899" s="2" t="s">
        <v>1814</v>
      </c>
      <c r="R899" s="2" t="s">
        <v>1875</v>
      </c>
      <c r="S899" s="4">
        <f>P899/D899</f>
        <v>0</v>
      </c>
      <c r="T899" s="2" t="s">
        <v>1127</v>
      </c>
      <c r="U899" s="2" t="s">
        <v>227</v>
      </c>
      <c r="V899" s="2" t="s">
        <v>1018</v>
      </c>
      <c r="W899" s="2" t="s">
        <v>309</v>
      </c>
      <c r="X899" s="2">
        <f>P899&gt;D899</f>
        <v>0</v>
      </c>
    </row>
    <row r="900" spans="1:24">
      <c r="A900" s="2" t="s">
        <v>1874</v>
      </c>
      <c r="B900" s="2">
        <v>909</v>
      </c>
      <c r="C900" s="2" t="s">
        <v>1370</v>
      </c>
      <c r="D900" s="3">
        <v>6000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f>SUM(E900:O900)</f>
        <v>0</v>
      </c>
      <c r="Q900" s="2" t="s">
        <v>1814</v>
      </c>
      <c r="R900" s="2" t="s">
        <v>1875</v>
      </c>
      <c r="S900" s="4">
        <f>P900/D900</f>
        <v>0</v>
      </c>
      <c r="T900" s="2" t="s">
        <v>1127</v>
      </c>
      <c r="U900" s="2" t="s">
        <v>227</v>
      </c>
      <c r="V900" s="2" t="s">
        <v>1018</v>
      </c>
      <c r="W900" s="2" t="s">
        <v>309</v>
      </c>
      <c r="X900" s="2">
        <f>P900&gt;D900</f>
        <v>0</v>
      </c>
    </row>
    <row r="901" spans="1:24">
      <c r="A901" s="2" t="s">
        <v>1874</v>
      </c>
      <c r="B901" s="2">
        <v>910</v>
      </c>
      <c r="C901" s="2" t="s">
        <v>1382</v>
      </c>
      <c r="D901" s="3">
        <v>2000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f>SUM(E901:O901)</f>
        <v>0</v>
      </c>
      <c r="Q901" s="2" t="s">
        <v>1814</v>
      </c>
      <c r="R901" s="2" t="s">
        <v>1875</v>
      </c>
      <c r="S901" s="4">
        <f>P901/D901</f>
        <v>0</v>
      </c>
      <c r="T901" s="2" t="s">
        <v>1127</v>
      </c>
      <c r="U901" s="2" t="s">
        <v>227</v>
      </c>
      <c r="V901" s="2" t="s">
        <v>1018</v>
      </c>
      <c r="W901" s="2" t="s">
        <v>309</v>
      </c>
      <c r="X901" s="2">
        <f>P901&gt;D901</f>
        <v>0</v>
      </c>
    </row>
    <row r="902" spans="1:24">
      <c r="A902" s="2" t="s">
        <v>1874</v>
      </c>
      <c r="B902" s="2">
        <v>911</v>
      </c>
      <c r="C902" s="2" t="s">
        <v>1399</v>
      </c>
      <c r="D902" s="3">
        <v>2000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f>SUM(E902:O902)</f>
        <v>0</v>
      </c>
      <c r="Q902" s="2" t="s">
        <v>1814</v>
      </c>
      <c r="R902" s="2" t="s">
        <v>1875</v>
      </c>
      <c r="S902" s="4">
        <f>P902/D902</f>
        <v>0</v>
      </c>
      <c r="T902" s="2" t="s">
        <v>1127</v>
      </c>
      <c r="U902" s="2" t="s">
        <v>227</v>
      </c>
      <c r="V902" s="2" t="s">
        <v>1018</v>
      </c>
      <c r="W902" s="2" t="s">
        <v>309</v>
      </c>
      <c r="X902" s="2">
        <f>P902&gt;D902</f>
        <v>0</v>
      </c>
    </row>
    <row r="903" spans="1:24">
      <c r="A903" s="2" t="s">
        <v>1876</v>
      </c>
      <c r="B903" s="2">
        <v>912</v>
      </c>
      <c r="C903" s="2" t="s">
        <v>1356</v>
      </c>
      <c r="D903" s="3">
        <v>26250</v>
      </c>
      <c r="E903" s="3">
        <v>13125</v>
      </c>
      <c r="F903" s="3">
        <v>3750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2343.75</v>
      </c>
      <c r="M903" s="3">
        <v>2343.75</v>
      </c>
      <c r="N903" s="3">
        <v>2343.75</v>
      </c>
      <c r="O903" s="3">
        <v>2343.75</v>
      </c>
      <c r="P903" s="3">
        <f>SUM(E903:O903)</f>
        <v>0</v>
      </c>
      <c r="Q903" s="2" t="s">
        <v>989</v>
      </c>
      <c r="R903" s="2" t="s">
        <v>1821</v>
      </c>
      <c r="S903" s="4">
        <f>P903/D903</f>
        <v>0</v>
      </c>
      <c r="T903" s="2" t="s">
        <v>1107</v>
      </c>
      <c r="U903" s="2" t="s">
        <v>227</v>
      </c>
      <c r="V903" s="2" t="s">
        <v>1018</v>
      </c>
      <c r="W903" s="2" t="s">
        <v>309</v>
      </c>
      <c r="X903" s="2">
        <f>P903&gt;D903</f>
        <v>0</v>
      </c>
    </row>
    <row r="904" spans="1:24">
      <c r="A904" s="2" t="s">
        <v>1874</v>
      </c>
      <c r="B904" s="2">
        <v>913</v>
      </c>
      <c r="C904" s="2" t="s">
        <v>1419</v>
      </c>
      <c r="D904" s="3">
        <v>2000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f>SUM(E904:O904)</f>
        <v>0</v>
      </c>
      <c r="Q904" s="2" t="s">
        <v>1814</v>
      </c>
      <c r="R904" s="2" t="s">
        <v>1875</v>
      </c>
      <c r="S904" s="4">
        <f>P904/D904</f>
        <v>0</v>
      </c>
      <c r="T904" s="2" t="s">
        <v>1127</v>
      </c>
      <c r="U904" s="2" t="s">
        <v>227</v>
      </c>
      <c r="V904" s="2" t="s">
        <v>1018</v>
      </c>
      <c r="W904" s="2" t="s">
        <v>309</v>
      </c>
      <c r="X904" s="2">
        <f>P904&gt;D904</f>
        <v>0</v>
      </c>
    </row>
    <row r="905" spans="1:24">
      <c r="A905" s="2" t="s">
        <v>1874</v>
      </c>
      <c r="B905" s="2">
        <v>914</v>
      </c>
      <c r="C905" s="2" t="s">
        <v>1436</v>
      </c>
      <c r="D905" s="3">
        <v>5000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f>SUM(E905:O905)</f>
        <v>0</v>
      </c>
      <c r="Q905" s="2" t="s">
        <v>1814</v>
      </c>
      <c r="R905" s="2" t="s">
        <v>1875</v>
      </c>
      <c r="S905" s="4">
        <f>P905/D905</f>
        <v>0</v>
      </c>
      <c r="T905" s="2" t="s">
        <v>1127</v>
      </c>
      <c r="U905" s="2" t="s">
        <v>227</v>
      </c>
      <c r="V905" s="2" t="s">
        <v>1018</v>
      </c>
      <c r="W905" s="2" t="s">
        <v>309</v>
      </c>
      <c r="X905" s="2">
        <f>P905&gt;D905</f>
        <v>0</v>
      </c>
    </row>
    <row r="906" spans="1:24">
      <c r="A906" s="2" t="s">
        <v>1877</v>
      </c>
      <c r="B906" s="2">
        <v>915</v>
      </c>
      <c r="C906" s="2" t="s">
        <v>1260</v>
      </c>
      <c r="D906" s="3">
        <v>13609</v>
      </c>
      <c r="E906" s="3">
        <v>8165.4</v>
      </c>
      <c r="F906" s="3">
        <v>0</v>
      </c>
      <c r="G906" s="3">
        <v>5443.6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f>SUM(E906:O906)</f>
        <v>0</v>
      </c>
      <c r="Q906" s="2" t="s">
        <v>1814</v>
      </c>
      <c r="R906" s="2" t="s">
        <v>1878</v>
      </c>
      <c r="S906" s="4">
        <f>P906/D906</f>
        <v>0</v>
      </c>
      <c r="T906" s="2" t="s">
        <v>1262</v>
      </c>
      <c r="U906" s="2" t="s">
        <v>227</v>
      </c>
      <c r="V906" s="2" t="s">
        <v>1018</v>
      </c>
      <c r="W906" s="2" t="s">
        <v>309</v>
      </c>
      <c r="X906" s="2">
        <f>P906&gt;D906</f>
        <v>0</v>
      </c>
    </row>
    <row r="907" spans="1:24">
      <c r="A907" s="2" t="s">
        <v>1877</v>
      </c>
      <c r="B907" s="2">
        <v>916</v>
      </c>
      <c r="C907" s="2" t="s">
        <v>1263</v>
      </c>
      <c r="D907" s="3">
        <v>786</v>
      </c>
      <c r="E907" s="3">
        <v>550.2</v>
      </c>
      <c r="F907" s="3">
        <v>0</v>
      </c>
      <c r="G907" s="3">
        <v>235.8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f>SUM(E907:O907)</f>
        <v>0</v>
      </c>
      <c r="Q907" s="2" t="s">
        <v>1814</v>
      </c>
      <c r="R907" s="2" t="s">
        <v>1878</v>
      </c>
      <c r="S907" s="4">
        <f>P907/D907</f>
        <v>0</v>
      </c>
      <c r="T907" s="2" t="s">
        <v>1262</v>
      </c>
      <c r="U907" s="2" t="s">
        <v>227</v>
      </c>
      <c r="V907" s="2" t="s">
        <v>1018</v>
      </c>
      <c r="W907" s="2" t="s">
        <v>309</v>
      </c>
      <c r="X907" s="2">
        <f>P907&gt;D907</f>
        <v>0</v>
      </c>
    </row>
    <row r="908" spans="1:24">
      <c r="A908" s="2" t="s">
        <v>1877</v>
      </c>
      <c r="B908" s="2">
        <v>917</v>
      </c>
      <c r="C908" s="2" t="s">
        <v>1265</v>
      </c>
      <c r="D908" s="3">
        <v>1100</v>
      </c>
      <c r="E908" s="3">
        <v>330</v>
      </c>
      <c r="F908" s="3">
        <v>0</v>
      </c>
      <c r="G908" s="3">
        <v>770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f>SUM(E908:O908)</f>
        <v>0</v>
      </c>
      <c r="Q908" s="2" t="s">
        <v>1814</v>
      </c>
      <c r="R908" s="2" t="s">
        <v>1878</v>
      </c>
      <c r="S908" s="4">
        <f>P908/D908</f>
        <v>0</v>
      </c>
      <c r="T908" s="2" t="s">
        <v>1262</v>
      </c>
      <c r="U908" s="2" t="s">
        <v>227</v>
      </c>
      <c r="V908" s="2" t="s">
        <v>1018</v>
      </c>
      <c r="W908" s="2" t="s">
        <v>309</v>
      </c>
      <c r="X908" s="2">
        <f>P908&gt;D908</f>
        <v>0</v>
      </c>
    </row>
    <row r="909" spans="1:24">
      <c r="A909" s="2" t="s">
        <v>1877</v>
      </c>
      <c r="B909" s="2">
        <v>918</v>
      </c>
      <c r="C909" s="2" t="s">
        <v>1266</v>
      </c>
      <c r="D909" s="3">
        <v>2637</v>
      </c>
      <c r="E909" s="3">
        <v>1582.2</v>
      </c>
      <c r="F909" s="3">
        <v>0</v>
      </c>
      <c r="G909" s="3">
        <v>1054.8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f>SUM(E909:O909)</f>
        <v>0</v>
      </c>
      <c r="Q909" s="2" t="s">
        <v>1814</v>
      </c>
      <c r="R909" s="2" t="s">
        <v>1878</v>
      </c>
      <c r="S909" s="4">
        <f>P909/D909</f>
        <v>0</v>
      </c>
      <c r="T909" s="2" t="s">
        <v>1262</v>
      </c>
      <c r="U909" s="2" t="s">
        <v>227</v>
      </c>
      <c r="V909" s="2" t="s">
        <v>1018</v>
      </c>
      <c r="W909" s="2" t="s">
        <v>309</v>
      </c>
      <c r="X909" s="2">
        <f>P909&gt;D909</f>
        <v>0</v>
      </c>
    </row>
    <row r="910" spans="1:24">
      <c r="A910" s="2" t="s">
        <v>1877</v>
      </c>
      <c r="B910" s="2">
        <v>919</v>
      </c>
      <c r="C910" s="2" t="s">
        <v>1267</v>
      </c>
      <c r="D910" s="3">
        <v>11526</v>
      </c>
      <c r="E910" s="3">
        <v>9797.1</v>
      </c>
      <c r="F910" s="3">
        <v>0</v>
      </c>
      <c r="G910" s="3">
        <v>1728.9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f>SUM(E910:O910)</f>
        <v>0</v>
      </c>
      <c r="Q910" s="2" t="s">
        <v>1814</v>
      </c>
      <c r="R910" s="2" t="s">
        <v>1878</v>
      </c>
      <c r="S910" s="4">
        <f>P910/D910</f>
        <v>0</v>
      </c>
      <c r="T910" s="2" t="s">
        <v>1262</v>
      </c>
      <c r="U910" s="2" t="s">
        <v>227</v>
      </c>
      <c r="V910" s="2" t="s">
        <v>1018</v>
      </c>
      <c r="W910" s="2" t="s">
        <v>309</v>
      </c>
      <c r="X910" s="2">
        <f>P910&gt;D910</f>
        <v>0</v>
      </c>
    </row>
    <row r="911" spans="1:24">
      <c r="A911" s="2" t="s">
        <v>1877</v>
      </c>
      <c r="B911" s="2">
        <v>920</v>
      </c>
      <c r="C911" s="2" t="s">
        <v>1268</v>
      </c>
      <c r="D911" s="3">
        <v>2195</v>
      </c>
      <c r="E911" s="3">
        <v>0</v>
      </c>
      <c r="F911" s="3">
        <v>0</v>
      </c>
      <c r="G911" s="3">
        <v>2195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f>SUM(E911:O911)</f>
        <v>0</v>
      </c>
      <c r="Q911" s="2" t="s">
        <v>1814</v>
      </c>
      <c r="R911" s="2" t="s">
        <v>1878</v>
      </c>
      <c r="S911" s="4">
        <f>P911/D911</f>
        <v>0</v>
      </c>
      <c r="T911" s="2" t="s">
        <v>1262</v>
      </c>
      <c r="U911" s="2" t="s">
        <v>227</v>
      </c>
      <c r="V911" s="2" t="s">
        <v>1018</v>
      </c>
      <c r="W911" s="2" t="s">
        <v>309</v>
      </c>
      <c r="X911" s="2">
        <f>P911&gt;D911</f>
        <v>0</v>
      </c>
    </row>
    <row r="912" spans="1:24">
      <c r="A912" s="2" t="s">
        <v>1877</v>
      </c>
      <c r="B912" s="2">
        <v>921</v>
      </c>
      <c r="C912" s="2" t="s">
        <v>1269</v>
      </c>
      <c r="D912" s="3">
        <v>128777</v>
      </c>
      <c r="E912" s="3">
        <v>109460.45</v>
      </c>
      <c r="F912" s="3">
        <v>0</v>
      </c>
      <c r="G912" s="3">
        <v>19316.54999999999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f>SUM(E912:O912)</f>
        <v>0</v>
      </c>
      <c r="Q912" s="2" t="s">
        <v>1814</v>
      </c>
      <c r="R912" s="2" t="s">
        <v>1878</v>
      </c>
      <c r="S912" s="4">
        <f>P912/D912</f>
        <v>0</v>
      </c>
      <c r="T912" s="2" t="s">
        <v>1262</v>
      </c>
      <c r="U912" s="2" t="s">
        <v>227</v>
      </c>
      <c r="V912" s="2" t="s">
        <v>1018</v>
      </c>
      <c r="W912" s="2" t="s">
        <v>309</v>
      </c>
      <c r="X912" s="2">
        <f>P912&gt;D912</f>
        <v>0</v>
      </c>
    </row>
    <row r="913" spans="1:24">
      <c r="A913" s="2" t="s">
        <v>1877</v>
      </c>
      <c r="B913" s="2">
        <v>922</v>
      </c>
      <c r="C913" s="2" t="s">
        <v>1270</v>
      </c>
      <c r="D913" s="3">
        <v>19183</v>
      </c>
      <c r="E913" s="3">
        <v>18223.85</v>
      </c>
      <c r="F913" s="3">
        <v>0</v>
      </c>
      <c r="G913" s="3">
        <v>959.1500000000015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f>SUM(E913:O913)</f>
        <v>0</v>
      </c>
      <c r="Q913" s="2" t="s">
        <v>1814</v>
      </c>
      <c r="R913" s="2" t="s">
        <v>1878</v>
      </c>
      <c r="S913" s="4">
        <f>P913/D913</f>
        <v>0</v>
      </c>
      <c r="T913" s="2" t="s">
        <v>1262</v>
      </c>
      <c r="U913" s="2" t="s">
        <v>227</v>
      </c>
      <c r="V913" s="2" t="s">
        <v>1018</v>
      </c>
      <c r="W913" s="2" t="s">
        <v>309</v>
      </c>
      <c r="X913" s="2">
        <f>P913&gt;D913</f>
        <v>0</v>
      </c>
    </row>
    <row r="914" spans="1:24">
      <c r="A914" s="2" t="s">
        <v>1865</v>
      </c>
      <c r="B914" s="2">
        <v>923</v>
      </c>
      <c r="C914" s="2" t="s">
        <v>1695</v>
      </c>
      <c r="D914" s="3">
        <v>27972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6993</v>
      </c>
      <c r="M914" s="3">
        <v>6993</v>
      </c>
      <c r="N914" s="3">
        <v>6993</v>
      </c>
      <c r="O914" s="3">
        <v>6993</v>
      </c>
      <c r="P914" s="3">
        <f>SUM(E914:O914)</f>
        <v>0</v>
      </c>
      <c r="Q914" s="2" t="s">
        <v>989</v>
      </c>
      <c r="R914" s="2" t="s">
        <v>1821</v>
      </c>
      <c r="S914" s="4">
        <f>P914/D914</f>
        <v>0</v>
      </c>
      <c r="T914" s="2" t="s">
        <v>1107</v>
      </c>
      <c r="U914" s="2" t="s">
        <v>227</v>
      </c>
      <c r="V914" s="2" t="s">
        <v>1018</v>
      </c>
      <c r="W914" s="2" t="s">
        <v>309</v>
      </c>
      <c r="X914" s="2">
        <f>P914&gt;D914</f>
        <v>0</v>
      </c>
    </row>
    <row r="915" spans="1:24">
      <c r="A915" s="2" t="s">
        <v>1877</v>
      </c>
      <c r="B915" s="2">
        <v>924</v>
      </c>
      <c r="C915" s="2" t="s">
        <v>1272</v>
      </c>
      <c r="D915" s="3">
        <v>147017</v>
      </c>
      <c r="E915" s="3">
        <v>117613.6</v>
      </c>
      <c r="F915" s="3">
        <v>0</v>
      </c>
      <c r="G915" s="3">
        <v>0</v>
      </c>
      <c r="H915" s="3">
        <v>14701.7</v>
      </c>
      <c r="I915" s="3">
        <v>14701.7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f>SUM(E915:O915)</f>
        <v>0</v>
      </c>
      <c r="Q915" s="2" t="s">
        <v>1814</v>
      </c>
      <c r="R915" s="2" t="s">
        <v>1878</v>
      </c>
      <c r="S915" s="4">
        <f>P915/D915</f>
        <v>0</v>
      </c>
      <c r="T915" s="2" t="s">
        <v>1262</v>
      </c>
      <c r="U915" s="2" t="s">
        <v>227</v>
      </c>
      <c r="V915" s="2" t="s">
        <v>1018</v>
      </c>
      <c r="W915" s="2" t="s">
        <v>309</v>
      </c>
      <c r="X915" s="2">
        <f>P915&gt;D915</f>
        <v>0</v>
      </c>
    </row>
    <row r="916" spans="1:24">
      <c r="A916" s="2" t="s">
        <v>1877</v>
      </c>
      <c r="B916" s="2">
        <v>925</v>
      </c>
      <c r="C916" s="2" t="s">
        <v>1273</v>
      </c>
      <c r="D916" s="3">
        <v>33792</v>
      </c>
      <c r="E916" s="3">
        <v>30412.8</v>
      </c>
      <c r="F916" s="3">
        <v>0</v>
      </c>
      <c r="G916" s="3">
        <v>3379.200000000001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f>SUM(E916:O916)</f>
        <v>0</v>
      </c>
      <c r="Q916" s="2" t="s">
        <v>1814</v>
      </c>
      <c r="R916" s="2" t="s">
        <v>1878</v>
      </c>
      <c r="S916" s="4">
        <f>P916/D916</f>
        <v>0</v>
      </c>
      <c r="T916" s="2" t="s">
        <v>1262</v>
      </c>
      <c r="U916" s="2" t="s">
        <v>227</v>
      </c>
      <c r="V916" s="2" t="s">
        <v>1018</v>
      </c>
      <c r="W916" s="2" t="s">
        <v>309</v>
      </c>
      <c r="X916" s="2">
        <f>P916&gt;D916</f>
        <v>0</v>
      </c>
    </row>
    <row r="917" spans="1:24">
      <c r="A917" s="2" t="s">
        <v>1877</v>
      </c>
      <c r="B917" s="2">
        <v>926</v>
      </c>
      <c r="C917" s="2" t="s">
        <v>1274</v>
      </c>
      <c r="D917" s="3">
        <v>33792</v>
      </c>
      <c r="E917" s="3">
        <v>16896</v>
      </c>
      <c r="F917" s="3">
        <v>0</v>
      </c>
      <c r="G917" s="3">
        <v>16896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f>SUM(E917:O917)</f>
        <v>0</v>
      </c>
      <c r="Q917" s="2" t="s">
        <v>1814</v>
      </c>
      <c r="R917" s="2" t="s">
        <v>1878</v>
      </c>
      <c r="S917" s="4">
        <f>P917/D917</f>
        <v>0</v>
      </c>
      <c r="T917" s="2" t="s">
        <v>1262</v>
      </c>
      <c r="U917" s="2" t="s">
        <v>227</v>
      </c>
      <c r="V917" s="2" t="s">
        <v>1018</v>
      </c>
      <c r="W917" s="2" t="s">
        <v>309</v>
      </c>
      <c r="X917" s="2">
        <f>P917&gt;D917</f>
        <v>0</v>
      </c>
    </row>
    <row r="918" spans="1:24">
      <c r="A918" s="2" t="s">
        <v>1879</v>
      </c>
      <c r="B918" s="2">
        <v>927</v>
      </c>
      <c r="C918" s="2" t="s">
        <v>1277</v>
      </c>
      <c r="D918" s="3">
        <v>264000</v>
      </c>
      <c r="E918" s="3">
        <v>224400</v>
      </c>
      <c r="F918" s="3">
        <v>0</v>
      </c>
      <c r="G918" s="3">
        <v>0</v>
      </c>
      <c r="H918" s="3">
        <v>19800</v>
      </c>
      <c r="I918" s="3">
        <v>19800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f>SUM(E918:O918)</f>
        <v>0</v>
      </c>
      <c r="Q918" s="2" t="s">
        <v>1814</v>
      </c>
      <c r="R918" s="2" t="s">
        <v>1878</v>
      </c>
      <c r="S918" s="4">
        <f>P918/D918</f>
        <v>0</v>
      </c>
      <c r="T918" s="2" t="s">
        <v>1262</v>
      </c>
      <c r="U918" s="2" t="s">
        <v>227</v>
      </c>
      <c r="V918" s="2" t="s">
        <v>1018</v>
      </c>
      <c r="W918" s="2" t="s">
        <v>309</v>
      </c>
      <c r="X918" s="2">
        <f>P918&gt;D918</f>
        <v>0</v>
      </c>
    </row>
    <row r="919" spans="1:24">
      <c r="A919" s="2" t="s">
        <v>1877</v>
      </c>
      <c r="B919" s="2">
        <v>928</v>
      </c>
      <c r="C919" s="2" t="s">
        <v>1281</v>
      </c>
      <c r="D919" s="3">
        <v>9317</v>
      </c>
      <c r="E919" s="3">
        <v>9317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f>SUM(E919:O919)</f>
        <v>0</v>
      </c>
      <c r="Q919" s="2" t="s">
        <v>1814</v>
      </c>
      <c r="R919" s="2" t="s">
        <v>1878</v>
      </c>
      <c r="S919" s="4">
        <f>P919/D919</f>
        <v>0</v>
      </c>
      <c r="T919" s="2" t="s">
        <v>1262</v>
      </c>
      <c r="U919" s="2" t="s">
        <v>227</v>
      </c>
      <c r="V919" s="2" t="s">
        <v>1018</v>
      </c>
      <c r="W919" s="2" t="s">
        <v>309</v>
      </c>
      <c r="X919" s="2">
        <f>P919&gt;D919</f>
        <v>0</v>
      </c>
    </row>
    <row r="920" spans="1:24">
      <c r="A920" s="2" t="s">
        <v>1877</v>
      </c>
      <c r="B920" s="2">
        <v>929</v>
      </c>
      <c r="C920" s="2" t="s">
        <v>1282</v>
      </c>
      <c r="D920" s="3">
        <v>35464</v>
      </c>
      <c r="E920" s="3">
        <v>8866</v>
      </c>
      <c r="F920" s="3">
        <v>0</v>
      </c>
      <c r="G920" s="3">
        <v>13299</v>
      </c>
      <c r="H920" s="3">
        <v>13299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f>SUM(E920:O920)</f>
        <v>0</v>
      </c>
      <c r="Q920" s="2" t="s">
        <v>1814</v>
      </c>
      <c r="R920" s="2" t="s">
        <v>1878</v>
      </c>
      <c r="S920" s="4">
        <f>P920/D920</f>
        <v>0</v>
      </c>
      <c r="T920" s="2" t="s">
        <v>1283</v>
      </c>
      <c r="U920" s="2" t="s">
        <v>227</v>
      </c>
      <c r="V920" s="2" t="s">
        <v>1018</v>
      </c>
      <c r="W920" s="2" t="s">
        <v>309</v>
      </c>
      <c r="X920" s="2">
        <f>P920&gt;D920</f>
        <v>0</v>
      </c>
    </row>
    <row r="921" spans="1:24">
      <c r="A921" s="2" t="s">
        <v>1880</v>
      </c>
      <c r="B921" s="2">
        <v>930</v>
      </c>
      <c r="C921" s="2" t="s">
        <v>1285</v>
      </c>
      <c r="D921" s="3">
        <v>5475</v>
      </c>
      <c r="E921" s="3">
        <v>0</v>
      </c>
      <c r="F921" s="3">
        <v>4380</v>
      </c>
      <c r="G921" s="3">
        <v>0</v>
      </c>
      <c r="H921" s="3">
        <v>0</v>
      </c>
      <c r="I921" s="3">
        <v>0</v>
      </c>
      <c r="J921" s="3">
        <v>365</v>
      </c>
      <c r="K921" s="3">
        <v>365</v>
      </c>
      <c r="L921" s="3">
        <v>365</v>
      </c>
      <c r="M921" s="3">
        <v>0</v>
      </c>
      <c r="N921" s="3">
        <v>0</v>
      </c>
      <c r="O921" s="3">
        <v>0</v>
      </c>
      <c r="P921" s="3">
        <f>SUM(E921:O921)</f>
        <v>0</v>
      </c>
      <c r="Q921" s="2" t="s">
        <v>1814</v>
      </c>
      <c r="R921" s="2" t="s">
        <v>1878</v>
      </c>
      <c r="S921" s="4">
        <f>P921/D921</f>
        <v>0</v>
      </c>
      <c r="T921" s="2" t="s">
        <v>1107</v>
      </c>
      <c r="U921" s="2" t="s">
        <v>227</v>
      </c>
      <c r="V921" s="2" t="s">
        <v>1018</v>
      </c>
      <c r="W921" s="2" t="s">
        <v>309</v>
      </c>
      <c r="X921" s="2">
        <f>P921&gt;D921</f>
        <v>0</v>
      </c>
    </row>
    <row r="922" spans="1:24">
      <c r="A922" s="2" t="s">
        <v>1779</v>
      </c>
      <c r="B922" s="2">
        <v>931</v>
      </c>
      <c r="C922" s="2" t="s">
        <v>977</v>
      </c>
      <c r="D922" s="3">
        <v>66000</v>
      </c>
      <c r="E922" s="3">
        <v>66000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f>SUM(E922:O922)</f>
        <v>0</v>
      </c>
      <c r="Q922" s="2" t="s">
        <v>1814</v>
      </c>
      <c r="R922" s="2" t="s">
        <v>1881</v>
      </c>
      <c r="S922" s="4">
        <f>P922/D922</f>
        <v>0</v>
      </c>
      <c r="T922" s="2" t="s">
        <v>1288</v>
      </c>
      <c r="U922" s="2" t="s">
        <v>227</v>
      </c>
      <c r="V922" s="2" t="s">
        <v>1018</v>
      </c>
      <c r="W922" s="2" t="s">
        <v>309</v>
      </c>
      <c r="X922" s="2">
        <f>P922&gt;D922</f>
        <v>0</v>
      </c>
    </row>
    <row r="923" spans="1:24">
      <c r="A923" s="2" t="s">
        <v>1289</v>
      </c>
      <c r="B923" s="2">
        <v>932</v>
      </c>
      <c r="C923" s="2" t="s">
        <v>1290</v>
      </c>
      <c r="D923" s="3">
        <v>5280</v>
      </c>
      <c r="E923" s="3">
        <v>5280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f>SUM(E923:O923)</f>
        <v>0</v>
      </c>
      <c r="Q923" s="2" t="s">
        <v>1814</v>
      </c>
      <c r="R923" s="2" t="s">
        <v>1881</v>
      </c>
      <c r="S923" s="4">
        <f>P923/D923</f>
        <v>0</v>
      </c>
      <c r="T923" s="2" t="s">
        <v>1288</v>
      </c>
      <c r="U923" s="2" t="s">
        <v>227</v>
      </c>
      <c r="V923" s="2" t="s">
        <v>1018</v>
      </c>
      <c r="W923" s="2" t="s">
        <v>309</v>
      </c>
      <c r="X923" s="2">
        <f>P923&gt;D923</f>
        <v>0</v>
      </c>
    </row>
    <row r="924" spans="1:24">
      <c r="A924" s="2" t="s">
        <v>1882</v>
      </c>
      <c r="B924" s="2">
        <v>933</v>
      </c>
      <c r="C924" s="2" t="s">
        <v>1292</v>
      </c>
      <c r="D924" s="3">
        <v>14960</v>
      </c>
      <c r="E924" s="3">
        <v>7480</v>
      </c>
      <c r="F924" s="3">
        <v>326.7809671930258</v>
      </c>
      <c r="G924" s="3">
        <v>7153.219032806975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f>SUM(E924:O924)</f>
        <v>0</v>
      </c>
      <c r="Q924" s="2" t="s">
        <v>1814</v>
      </c>
      <c r="R924" s="2" t="s">
        <v>1881</v>
      </c>
      <c r="S924" s="4">
        <f>P924/D924</f>
        <v>0</v>
      </c>
      <c r="T924" s="2" t="s">
        <v>1288</v>
      </c>
      <c r="U924" s="2" t="s">
        <v>227</v>
      </c>
      <c r="V924" s="2" t="s">
        <v>1018</v>
      </c>
      <c r="W924" s="2" t="s">
        <v>309</v>
      </c>
      <c r="X924" s="2">
        <f>P924&gt;D924</f>
        <v>0</v>
      </c>
    </row>
    <row r="925" spans="1:24">
      <c r="A925" s="2" t="s">
        <v>1865</v>
      </c>
      <c r="B925" s="2">
        <v>934</v>
      </c>
      <c r="C925" s="2" t="s">
        <v>1361</v>
      </c>
      <c r="D925" s="3">
        <v>5475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1368.75</v>
      </c>
      <c r="M925" s="3">
        <v>1368.75</v>
      </c>
      <c r="N925" s="3">
        <v>1368.75</v>
      </c>
      <c r="O925" s="3">
        <v>1368.75</v>
      </c>
      <c r="P925" s="3">
        <f>SUM(E925:O925)</f>
        <v>0</v>
      </c>
      <c r="Q925" s="2" t="s">
        <v>989</v>
      </c>
      <c r="R925" s="2" t="s">
        <v>1821</v>
      </c>
      <c r="S925" s="4">
        <f>P925/D925</f>
        <v>0</v>
      </c>
      <c r="T925" s="2" t="s">
        <v>1107</v>
      </c>
      <c r="U925" s="2" t="s">
        <v>227</v>
      </c>
      <c r="V925" s="2" t="s">
        <v>1018</v>
      </c>
      <c r="W925" s="2" t="s">
        <v>309</v>
      </c>
      <c r="X925" s="2">
        <f>P925&gt;D925</f>
        <v>0</v>
      </c>
    </row>
    <row r="926" spans="1:24">
      <c r="A926" s="2" t="s">
        <v>1294</v>
      </c>
      <c r="B926" s="2">
        <v>935</v>
      </c>
      <c r="C926" s="2" t="s">
        <v>1296</v>
      </c>
      <c r="D926" s="3">
        <v>1100</v>
      </c>
      <c r="E926" s="3">
        <v>1100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f>SUM(E926:O926)</f>
        <v>0</v>
      </c>
      <c r="Q926" s="2" t="s">
        <v>1814</v>
      </c>
      <c r="R926" s="2" t="s">
        <v>1881</v>
      </c>
      <c r="S926" s="4">
        <f>P926/D926</f>
        <v>0</v>
      </c>
      <c r="T926" s="2" t="s">
        <v>1288</v>
      </c>
      <c r="U926" s="2" t="s">
        <v>227</v>
      </c>
      <c r="V926" s="2" t="s">
        <v>1018</v>
      </c>
      <c r="W926" s="2" t="s">
        <v>309</v>
      </c>
      <c r="X926" s="2">
        <f>P926&gt;D926</f>
        <v>0</v>
      </c>
    </row>
    <row r="927" spans="1:24">
      <c r="A927" s="2" t="s">
        <v>1883</v>
      </c>
      <c r="B927" s="2">
        <v>936</v>
      </c>
      <c r="C927" s="2" t="s">
        <v>1297</v>
      </c>
      <c r="D927" s="3">
        <v>16500</v>
      </c>
      <c r="E927" s="3">
        <v>16500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f>SUM(E927:O927)</f>
        <v>0</v>
      </c>
      <c r="Q927" s="2" t="s">
        <v>1814</v>
      </c>
      <c r="R927" s="2" t="s">
        <v>1881</v>
      </c>
      <c r="S927" s="4">
        <f>P927/D927</f>
        <v>0</v>
      </c>
      <c r="T927" s="2" t="s">
        <v>1288</v>
      </c>
      <c r="U927" s="2" t="s">
        <v>227</v>
      </c>
      <c r="V927" s="2" t="s">
        <v>1018</v>
      </c>
      <c r="W927" s="2" t="s">
        <v>309</v>
      </c>
      <c r="X927" s="2">
        <f>P927&gt;D927</f>
        <v>0</v>
      </c>
    </row>
    <row r="928" spans="1:24">
      <c r="A928" s="2" t="s">
        <v>1294</v>
      </c>
      <c r="B928" s="2">
        <v>937</v>
      </c>
      <c r="C928" s="2" t="s">
        <v>1300</v>
      </c>
      <c r="D928" s="3">
        <v>7700</v>
      </c>
      <c r="E928" s="3">
        <v>7700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f>SUM(E928:O928)</f>
        <v>0</v>
      </c>
      <c r="Q928" s="2" t="s">
        <v>1814</v>
      </c>
      <c r="R928" s="2" t="s">
        <v>1881</v>
      </c>
      <c r="S928" s="4">
        <f>P928/D928</f>
        <v>0</v>
      </c>
      <c r="T928" s="2" t="s">
        <v>1288</v>
      </c>
      <c r="U928" s="2" t="s">
        <v>227</v>
      </c>
      <c r="V928" s="2" t="s">
        <v>1018</v>
      </c>
      <c r="W928" s="2" t="s">
        <v>309</v>
      </c>
      <c r="X928" s="2">
        <f>P928&gt;D928</f>
        <v>0</v>
      </c>
    </row>
    <row r="929" spans="1:24">
      <c r="A929" s="2" t="s">
        <v>1883</v>
      </c>
      <c r="B929" s="2">
        <v>938</v>
      </c>
      <c r="C929" s="2" t="s">
        <v>1301</v>
      </c>
      <c r="D929" s="3">
        <v>23100</v>
      </c>
      <c r="E929" s="3">
        <v>23100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f>SUM(E929:O929)</f>
        <v>0</v>
      </c>
      <c r="Q929" s="2" t="s">
        <v>1814</v>
      </c>
      <c r="R929" s="2" t="s">
        <v>1881</v>
      </c>
      <c r="S929" s="4">
        <f>P929/D929</f>
        <v>0</v>
      </c>
      <c r="T929" s="2" t="s">
        <v>1288</v>
      </c>
      <c r="U929" s="2" t="s">
        <v>227</v>
      </c>
      <c r="V929" s="2" t="s">
        <v>1018</v>
      </c>
      <c r="W929" s="2" t="s">
        <v>309</v>
      </c>
      <c r="X929" s="2">
        <f>P929&gt;D929</f>
        <v>0</v>
      </c>
    </row>
    <row r="930" spans="1:24">
      <c r="A930" s="2" t="s">
        <v>1882</v>
      </c>
      <c r="B930" s="2">
        <v>939</v>
      </c>
      <c r="C930" s="2" t="s">
        <v>1298</v>
      </c>
      <c r="D930" s="3">
        <v>7150</v>
      </c>
      <c r="E930" s="3">
        <v>7150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f>SUM(E930:O930)</f>
        <v>0</v>
      </c>
      <c r="Q930" s="2" t="s">
        <v>1814</v>
      </c>
      <c r="R930" s="2" t="s">
        <v>1881</v>
      </c>
      <c r="S930" s="4">
        <f>P930/D930</f>
        <v>0</v>
      </c>
      <c r="T930" s="2" t="s">
        <v>1288</v>
      </c>
      <c r="U930" s="2" t="s">
        <v>227</v>
      </c>
      <c r="V930" s="2" t="s">
        <v>1018</v>
      </c>
      <c r="W930" s="2" t="s">
        <v>309</v>
      </c>
      <c r="X930" s="2">
        <f>P930&gt;D930</f>
        <v>0</v>
      </c>
    </row>
    <row r="931" spans="1:24">
      <c r="A931" s="2" t="s">
        <v>1882</v>
      </c>
      <c r="B931" s="2">
        <v>940</v>
      </c>
      <c r="C931" s="2" t="s">
        <v>1299</v>
      </c>
      <c r="D931" s="3">
        <v>24200</v>
      </c>
      <c r="E931" s="3">
        <v>24200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f>SUM(E931:O931)</f>
        <v>0</v>
      </c>
      <c r="Q931" s="2" t="s">
        <v>1814</v>
      </c>
      <c r="R931" s="2" t="s">
        <v>1881</v>
      </c>
      <c r="S931" s="4">
        <f>P931/D931</f>
        <v>0</v>
      </c>
      <c r="T931" s="2" t="s">
        <v>1288</v>
      </c>
      <c r="U931" s="2" t="s">
        <v>227</v>
      </c>
      <c r="V931" s="2" t="s">
        <v>1018</v>
      </c>
      <c r="W931" s="2" t="s">
        <v>309</v>
      </c>
      <c r="X931" s="2">
        <f>P931&gt;D931</f>
        <v>0</v>
      </c>
    </row>
    <row r="932" spans="1:24">
      <c r="A932" s="2" t="s">
        <v>1884</v>
      </c>
      <c r="B932" s="2">
        <v>941</v>
      </c>
      <c r="C932" s="2" t="s">
        <v>1302</v>
      </c>
      <c r="D932" s="3">
        <v>2200</v>
      </c>
      <c r="E932" s="3">
        <v>2200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f>SUM(E932:O932)</f>
        <v>0</v>
      </c>
      <c r="Q932" s="2" t="s">
        <v>1814</v>
      </c>
      <c r="R932" s="2" t="s">
        <v>1881</v>
      </c>
      <c r="S932" s="4">
        <f>P932/D932</f>
        <v>0</v>
      </c>
      <c r="T932" s="2" t="s">
        <v>1288</v>
      </c>
      <c r="U932" s="2" t="s">
        <v>227</v>
      </c>
      <c r="V932" s="2" t="s">
        <v>1018</v>
      </c>
      <c r="W932" s="2" t="s">
        <v>309</v>
      </c>
      <c r="X932" s="2">
        <f>P932&gt;D932</f>
        <v>0</v>
      </c>
    </row>
    <row r="933" spans="1:24">
      <c r="A933" s="2" t="s">
        <v>1884</v>
      </c>
      <c r="B933" s="2">
        <v>942</v>
      </c>
      <c r="C933" s="2" t="s">
        <v>1303</v>
      </c>
      <c r="D933" s="3">
        <v>25025</v>
      </c>
      <c r="E933" s="3">
        <v>25025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f>SUM(E933:O933)</f>
        <v>0</v>
      </c>
      <c r="Q933" s="2" t="s">
        <v>1814</v>
      </c>
      <c r="R933" s="2" t="s">
        <v>1881</v>
      </c>
      <c r="S933" s="4">
        <f>P933/D933</f>
        <v>0</v>
      </c>
      <c r="T933" s="2" t="s">
        <v>1288</v>
      </c>
      <c r="U933" s="2" t="s">
        <v>227</v>
      </c>
      <c r="V933" s="2" t="s">
        <v>1018</v>
      </c>
      <c r="W933" s="2" t="s">
        <v>309</v>
      </c>
      <c r="X933" s="2">
        <f>P933&gt;D933</f>
        <v>0</v>
      </c>
    </row>
    <row r="934" spans="1:24">
      <c r="A934" s="2" t="s">
        <v>1294</v>
      </c>
      <c r="B934" s="2">
        <v>943</v>
      </c>
      <c r="C934" s="2" t="s">
        <v>1676</v>
      </c>
      <c r="D934" s="3">
        <v>17600</v>
      </c>
      <c r="E934" s="3">
        <v>17600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f>SUM(E934:O934)</f>
        <v>0</v>
      </c>
      <c r="Q934" s="2" t="s">
        <v>1814</v>
      </c>
      <c r="R934" s="2" t="s">
        <v>1881</v>
      </c>
      <c r="S934" s="4">
        <f>P934/D934</f>
        <v>0</v>
      </c>
      <c r="T934" s="2" t="s">
        <v>1288</v>
      </c>
      <c r="U934" s="2" t="s">
        <v>227</v>
      </c>
      <c r="V934" s="2" t="s">
        <v>1018</v>
      </c>
      <c r="W934" s="2" t="s">
        <v>309</v>
      </c>
      <c r="X934" s="2">
        <f>P934&gt;D934</f>
        <v>0</v>
      </c>
    </row>
    <row r="935" spans="1:24">
      <c r="A935" s="2" t="s">
        <v>1883</v>
      </c>
      <c r="B935" s="2">
        <v>944</v>
      </c>
      <c r="C935" s="2" t="s">
        <v>1677</v>
      </c>
      <c r="D935" s="3">
        <v>26400</v>
      </c>
      <c r="E935" s="3">
        <v>26400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f>SUM(E935:O935)</f>
        <v>0</v>
      </c>
      <c r="Q935" s="2" t="s">
        <v>1814</v>
      </c>
      <c r="R935" s="2" t="s">
        <v>1881</v>
      </c>
      <c r="S935" s="4">
        <f>P935/D935</f>
        <v>0</v>
      </c>
      <c r="T935" s="2" t="s">
        <v>1288</v>
      </c>
      <c r="U935" s="2" t="s">
        <v>227</v>
      </c>
      <c r="V935" s="2" t="s">
        <v>1018</v>
      </c>
      <c r="W935" s="2" t="s">
        <v>309</v>
      </c>
      <c r="X935" s="2">
        <f>P935&gt;D935</f>
        <v>0</v>
      </c>
    </row>
    <row r="936" spans="1:24">
      <c r="A936" s="2" t="s">
        <v>1885</v>
      </c>
      <c r="B936" s="2">
        <v>945</v>
      </c>
      <c r="C936" s="2" t="s">
        <v>1365</v>
      </c>
      <c r="D936" s="3">
        <v>39420</v>
      </c>
      <c r="E936" s="3">
        <v>0</v>
      </c>
      <c r="F936" s="3">
        <v>0</v>
      </c>
      <c r="G936" s="3">
        <v>33788.57142857143</v>
      </c>
      <c r="H936" s="3">
        <v>0</v>
      </c>
      <c r="I936" s="3">
        <v>0</v>
      </c>
      <c r="J936" s="3">
        <v>0</v>
      </c>
      <c r="K936" s="3">
        <v>0</v>
      </c>
      <c r="L936" s="3">
        <v>1407.857142857143</v>
      </c>
      <c r="M936" s="3">
        <v>1407.857142857143</v>
      </c>
      <c r="N936" s="3">
        <v>1407.857142857143</v>
      </c>
      <c r="O936" s="3">
        <v>1407.857142857143</v>
      </c>
      <c r="P936" s="3">
        <f>SUM(E936:O936)</f>
        <v>0</v>
      </c>
      <c r="Q936" s="2" t="s">
        <v>989</v>
      </c>
      <c r="R936" s="2" t="s">
        <v>1821</v>
      </c>
      <c r="S936" s="4">
        <f>P936/D936</f>
        <v>0</v>
      </c>
      <c r="T936" s="2" t="s">
        <v>1107</v>
      </c>
      <c r="U936" s="2" t="s">
        <v>227</v>
      </c>
      <c r="V936" s="2" t="s">
        <v>1018</v>
      </c>
      <c r="W936" s="2" t="s">
        <v>309</v>
      </c>
      <c r="X936" s="2">
        <f>P936&gt;D936</f>
        <v>0</v>
      </c>
    </row>
    <row r="937" spans="1:24">
      <c r="A937" s="2" t="s">
        <v>1886</v>
      </c>
      <c r="B937" s="2">
        <v>946</v>
      </c>
      <c r="C937" s="2" t="s">
        <v>1305</v>
      </c>
      <c r="D937" s="3">
        <v>331045</v>
      </c>
      <c r="E937" s="3">
        <v>331045.0000000001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f>SUM(E937:O937)</f>
        <v>0</v>
      </c>
      <c r="Q937" s="2" t="s">
        <v>1814</v>
      </c>
      <c r="R937" s="2" t="s">
        <v>1881</v>
      </c>
      <c r="S937" s="4">
        <f>P937/D937</f>
        <v>0</v>
      </c>
      <c r="T937" s="2" t="s">
        <v>1288</v>
      </c>
      <c r="U937" s="2" t="s">
        <v>227</v>
      </c>
      <c r="V937" s="2" t="s">
        <v>1018</v>
      </c>
      <c r="W937" s="2" t="s">
        <v>309</v>
      </c>
      <c r="X937" s="2">
        <f>P937&gt;D937</f>
        <v>0</v>
      </c>
    </row>
    <row r="938" spans="1:24">
      <c r="A938" s="2" t="s">
        <v>1886</v>
      </c>
      <c r="B938" s="2">
        <v>947</v>
      </c>
      <c r="C938" s="2" t="s">
        <v>1307</v>
      </c>
      <c r="D938" s="3">
        <v>421300</v>
      </c>
      <c r="E938" s="3">
        <v>421300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f>SUM(E938:O938)</f>
        <v>0</v>
      </c>
      <c r="Q938" s="2" t="s">
        <v>1814</v>
      </c>
      <c r="R938" s="2" t="s">
        <v>1881</v>
      </c>
      <c r="S938" s="4">
        <f>P938/D938</f>
        <v>0</v>
      </c>
      <c r="T938" s="2" t="s">
        <v>1288</v>
      </c>
      <c r="U938" s="2" t="s">
        <v>227</v>
      </c>
      <c r="V938" s="2" t="s">
        <v>1018</v>
      </c>
      <c r="W938" s="2" t="s">
        <v>309</v>
      </c>
      <c r="X938" s="2">
        <f>P938&gt;D938</f>
        <v>0</v>
      </c>
    </row>
    <row r="939" spans="1:24">
      <c r="A939" s="2" t="s">
        <v>1304</v>
      </c>
      <c r="B939" s="2">
        <v>948</v>
      </c>
      <c r="C939" s="2" t="s">
        <v>1308</v>
      </c>
      <c r="D939" s="3">
        <v>143000</v>
      </c>
      <c r="E939" s="3">
        <v>143000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f>SUM(E939:O939)</f>
        <v>0</v>
      </c>
      <c r="Q939" s="2" t="s">
        <v>1814</v>
      </c>
      <c r="R939" s="2" t="s">
        <v>1881</v>
      </c>
      <c r="S939" s="4">
        <f>P939/D939</f>
        <v>0</v>
      </c>
      <c r="T939" s="2" t="s">
        <v>1288</v>
      </c>
      <c r="U939" s="2" t="s">
        <v>227</v>
      </c>
      <c r="V939" s="2" t="s">
        <v>1018</v>
      </c>
      <c r="W939" s="2" t="s">
        <v>309</v>
      </c>
      <c r="X939" s="2">
        <f>P939&gt;D939</f>
        <v>0</v>
      </c>
    </row>
    <row r="940" spans="1:24">
      <c r="A940" s="2" t="s">
        <v>1887</v>
      </c>
      <c r="B940" s="2">
        <v>949</v>
      </c>
      <c r="C940" s="2" t="s">
        <v>1310</v>
      </c>
      <c r="D940" s="3">
        <v>4455</v>
      </c>
      <c r="E940" s="3">
        <v>4455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f>SUM(E940:O940)</f>
        <v>0</v>
      </c>
      <c r="Q940" s="2" t="s">
        <v>1814</v>
      </c>
      <c r="R940" s="2" t="s">
        <v>1881</v>
      </c>
      <c r="S940" s="4">
        <f>P940/D940</f>
        <v>0</v>
      </c>
      <c r="T940" s="2" t="s">
        <v>1288</v>
      </c>
      <c r="U940" s="2" t="s">
        <v>227</v>
      </c>
      <c r="V940" s="2" t="s">
        <v>1018</v>
      </c>
      <c r="W940" s="2" t="s">
        <v>309</v>
      </c>
      <c r="X940" s="2">
        <f>P940&gt;D940</f>
        <v>0</v>
      </c>
    </row>
    <row r="941" spans="1:24">
      <c r="A941" s="2" t="s">
        <v>1888</v>
      </c>
      <c r="B941" s="2">
        <v>950</v>
      </c>
      <c r="C941" s="2" t="s">
        <v>1312</v>
      </c>
      <c r="D941" s="3">
        <v>33000</v>
      </c>
      <c r="E941" s="3">
        <v>33000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f>SUM(E941:O941)</f>
        <v>0</v>
      </c>
      <c r="Q941" s="2" t="s">
        <v>1814</v>
      </c>
      <c r="R941" s="2" t="s">
        <v>1881</v>
      </c>
      <c r="S941" s="4">
        <f>P941/D941</f>
        <v>0</v>
      </c>
      <c r="T941" s="2" t="s">
        <v>1288</v>
      </c>
      <c r="U941" s="2" t="s">
        <v>227</v>
      </c>
      <c r="V941" s="2" t="s">
        <v>1018</v>
      </c>
      <c r="W941" s="2" t="s">
        <v>309</v>
      </c>
      <c r="X941" s="2">
        <f>P941&gt;D941</f>
        <v>0</v>
      </c>
    </row>
    <row r="942" spans="1:24">
      <c r="A942" s="2" t="s">
        <v>1311</v>
      </c>
      <c r="B942" s="2">
        <v>951</v>
      </c>
      <c r="C942" s="2" t="s">
        <v>1313</v>
      </c>
      <c r="D942" s="3">
        <v>66000</v>
      </c>
      <c r="E942" s="3">
        <v>62700</v>
      </c>
      <c r="F942" s="3">
        <v>0</v>
      </c>
      <c r="G942" s="3">
        <v>2129.032258064516</v>
      </c>
      <c r="H942" s="3">
        <v>0</v>
      </c>
      <c r="I942" s="3">
        <v>0</v>
      </c>
      <c r="J942" s="3">
        <v>0</v>
      </c>
      <c r="K942" s="3">
        <v>1170.967741935485</v>
      </c>
      <c r="L942" s="3">
        <v>0</v>
      </c>
      <c r="M942" s="3">
        <v>0</v>
      </c>
      <c r="N942" s="3">
        <v>0</v>
      </c>
      <c r="O942" s="3">
        <v>0</v>
      </c>
      <c r="P942" s="3">
        <f>SUM(E942:O942)</f>
        <v>0</v>
      </c>
      <c r="Q942" s="2" t="s">
        <v>1814</v>
      </c>
      <c r="R942" s="2" t="s">
        <v>1881</v>
      </c>
      <c r="S942" s="4">
        <f>P942/D942</f>
        <v>0</v>
      </c>
      <c r="T942" s="2" t="s">
        <v>1288</v>
      </c>
      <c r="U942" s="2" t="s">
        <v>227</v>
      </c>
      <c r="V942" s="2" t="s">
        <v>1018</v>
      </c>
      <c r="W942" s="2" t="s">
        <v>309</v>
      </c>
      <c r="X942" s="2">
        <f>P942&gt;D942</f>
        <v>0</v>
      </c>
    </row>
    <row r="943" spans="1:24">
      <c r="A943" s="2" t="s">
        <v>1889</v>
      </c>
      <c r="B943" s="2">
        <v>952</v>
      </c>
      <c r="C943" s="2" t="s">
        <v>1315</v>
      </c>
      <c r="D943" s="3">
        <v>3300</v>
      </c>
      <c r="E943" s="3">
        <v>0</v>
      </c>
      <c r="F943" s="3">
        <v>0</v>
      </c>
      <c r="G943" s="3">
        <v>106.4516129032258</v>
      </c>
      <c r="H943" s="3">
        <v>0</v>
      </c>
      <c r="I943" s="3">
        <v>0</v>
      </c>
      <c r="J943" s="3">
        <v>0</v>
      </c>
      <c r="K943" s="3">
        <v>3193.548387096774</v>
      </c>
      <c r="L943" s="3">
        <v>0</v>
      </c>
      <c r="M943" s="3">
        <v>0</v>
      </c>
      <c r="N943" s="3">
        <v>0</v>
      </c>
      <c r="O943" s="3">
        <v>0</v>
      </c>
      <c r="P943" s="3">
        <f>SUM(E943:O943)</f>
        <v>0</v>
      </c>
      <c r="Q943" s="2" t="s">
        <v>1814</v>
      </c>
      <c r="R943" s="2" t="s">
        <v>1881</v>
      </c>
      <c r="S943" s="4">
        <f>P943/D943</f>
        <v>0</v>
      </c>
      <c r="T943" s="2" t="s">
        <v>1288</v>
      </c>
      <c r="U943" s="2" t="s">
        <v>227</v>
      </c>
      <c r="V943" s="2" t="s">
        <v>1018</v>
      </c>
      <c r="W943" s="2" t="s">
        <v>309</v>
      </c>
      <c r="X943" s="2">
        <f>P943&gt;D943</f>
        <v>0</v>
      </c>
    </row>
    <row r="944" spans="1:24">
      <c r="A944" s="2" t="s">
        <v>1316</v>
      </c>
      <c r="B944" s="2">
        <v>953</v>
      </c>
      <c r="C944" s="2" t="s">
        <v>1317</v>
      </c>
      <c r="D944" s="3">
        <v>77000</v>
      </c>
      <c r="E944" s="3">
        <v>65450</v>
      </c>
      <c r="F944" s="3">
        <v>0</v>
      </c>
      <c r="G944" s="3">
        <v>10745.5223880597</v>
      </c>
      <c r="H944" s="3">
        <v>0</v>
      </c>
      <c r="I944" s="3">
        <v>804.4776119402959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f>SUM(E944:O944)</f>
        <v>0</v>
      </c>
      <c r="Q944" s="2" t="s">
        <v>1814</v>
      </c>
      <c r="R944" s="2" t="s">
        <v>1881</v>
      </c>
      <c r="S944" s="4">
        <f>P944/D944</f>
        <v>0</v>
      </c>
      <c r="T944" s="2" t="s">
        <v>1288</v>
      </c>
      <c r="U944" s="2" t="s">
        <v>227</v>
      </c>
      <c r="V944" s="2" t="s">
        <v>1018</v>
      </c>
      <c r="W944" s="2" t="s">
        <v>309</v>
      </c>
      <c r="X944" s="2">
        <f>P944&gt;D944</f>
        <v>0</v>
      </c>
    </row>
    <row r="945" spans="1:24">
      <c r="A945" s="2" t="s">
        <v>1316</v>
      </c>
      <c r="B945" s="2">
        <v>954</v>
      </c>
      <c r="C945" s="2" t="s">
        <v>1318</v>
      </c>
      <c r="D945" s="3">
        <v>44000</v>
      </c>
      <c r="E945" s="3">
        <v>41800</v>
      </c>
      <c r="F945" s="3">
        <v>0</v>
      </c>
      <c r="G945" s="3">
        <v>2200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f>SUM(E945:O945)</f>
        <v>0</v>
      </c>
      <c r="Q945" s="2" t="s">
        <v>1814</v>
      </c>
      <c r="R945" s="2" t="s">
        <v>1881</v>
      </c>
      <c r="S945" s="4">
        <f>P945/D945</f>
        <v>0</v>
      </c>
      <c r="T945" s="2" t="s">
        <v>1288</v>
      </c>
      <c r="U945" s="2" t="s">
        <v>227</v>
      </c>
      <c r="V945" s="2" t="s">
        <v>1018</v>
      </c>
      <c r="W945" s="2" t="s">
        <v>309</v>
      </c>
      <c r="X945" s="2">
        <f>P945&gt;D945</f>
        <v>0</v>
      </c>
    </row>
    <row r="946" spans="1:24">
      <c r="A946" s="2" t="s">
        <v>1316</v>
      </c>
      <c r="B946" s="2">
        <v>955</v>
      </c>
      <c r="C946" s="2" t="s">
        <v>1319</v>
      </c>
      <c r="D946" s="3">
        <v>11000</v>
      </c>
      <c r="E946" s="3">
        <v>8580</v>
      </c>
      <c r="F946" s="3">
        <v>0</v>
      </c>
      <c r="G946" s="3">
        <v>1535.074626865672</v>
      </c>
      <c r="H946" s="3">
        <v>0</v>
      </c>
      <c r="I946" s="3">
        <v>884.9253731343288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f>SUM(E946:O946)</f>
        <v>0</v>
      </c>
      <c r="Q946" s="2" t="s">
        <v>1814</v>
      </c>
      <c r="R946" s="2" t="s">
        <v>1881</v>
      </c>
      <c r="S946" s="4">
        <f>P946/D946</f>
        <v>0</v>
      </c>
      <c r="T946" s="2" t="s">
        <v>1288</v>
      </c>
      <c r="U946" s="2" t="s">
        <v>227</v>
      </c>
      <c r="V946" s="2" t="s">
        <v>1018</v>
      </c>
      <c r="W946" s="2" t="s">
        <v>309</v>
      </c>
      <c r="X946" s="2">
        <f>P946&gt;D946</f>
        <v>0</v>
      </c>
    </row>
    <row r="947" spans="1:24">
      <c r="A947" s="2" t="s">
        <v>1366</v>
      </c>
      <c r="B947" s="2">
        <v>956</v>
      </c>
      <c r="C947" s="2" t="s">
        <v>977</v>
      </c>
      <c r="D947" s="3">
        <v>65700</v>
      </c>
      <c r="E947" s="3">
        <v>65700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f>SUM(E947:O947)</f>
        <v>0</v>
      </c>
      <c r="Q947" s="2" t="s">
        <v>989</v>
      </c>
      <c r="R947" s="2" t="s">
        <v>1821</v>
      </c>
      <c r="S947" s="4">
        <f>P947/D947</f>
        <v>0</v>
      </c>
      <c r="T947" s="2" t="s">
        <v>1107</v>
      </c>
      <c r="U947" s="2" t="s">
        <v>227</v>
      </c>
      <c r="V947" s="2" t="s">
        <v>1018</v>
      </c>
      <c r="W947" s="2" t="s">
        <v>309</v>
      </c>
      <c r="X947" s="2">
        <f>P947&gt;D947</f>
        <v>0</v>
      </c>
    </row>
    <row r="948" spans="1:24">
      <c r="A948" s="2" t="s">
        <v>1316</v>
      </c>
      <c r="B948" s="2">
        <v>957</v>
      </c>
      <c r="C948" s="2" t="s">
        <v>1320</v>
      </c>
      <c r="D948" s="3">
        <v>8800</v>
      </c>
      <c r="E948" s="3">
        <v>4400</v>
      </c>
      <c r="F948" s="3">
        <v>0</v>
      </c>
      <c r="G948" s="3">
        <v>1228.059701492537</v>
      </c>
      <c r="H948" s="3">
        <v>0</v>
      </c>
      <c r="I948" s="3">
        <v>3171.940298507463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f>SUM(E948:O948)</f>
        <v>0</v>
      </c>
      <c r="Q948" s="2" t="s">
        <v>1814</v>
      </c>
      <c r="R948" s="2" t="s">
        <v>1881</v>
      </c>
      <c r="S948" s="4">
        <f>P948/D948</f>
        <v>0</v>
      </c>
      <c r="T948" s="2" t="s">
        <v>1288</v>
      </c>
      <c r="U948" s="2" t="s">
        <v>227</v>
      </c>
      <c r="V948" s="2" t="s">
        <v>1018</v>
      </c>
      <c r="W948" s="2" t="s">
        <v>309</v>
      </c>
      <c r="X948" s="2">
        <f>P948&gt;D948</f>
        <v>0</v>
      </c>
    </row>
    <row r="949" spans="1:24">
      <c r="A949" s="2" t="s">
        <v>1887</v>
      </c>
      <c r="B949" s="2">
        <v>958</v>
      </c>
      <c r="C949" s="2" t="s">
        <v>1323</v>
      </c>
      <c r="D949" s="3">
        <v>6600</v>
      </c>
      <c r="E949" s="3">
        <v>0</v>
      </c>
      <c r="F949" s="3">
        <v>0</v>
      </c>
      <c r="G949" s="3">
        <v>921.044776119403</v>
      </c>
      <c r="H949" s="3">
        <v>0</v>
      </c>
      <c r="I949" s="3">
        <v>5678.955223880597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f>SUM(E949:O949)</f>
        <v>0</v>
      </c>
      <c r="Q949" s="2" t="s">
        <v>1814</v>
      </c>
      <c r="R949" s="2" t="s">
        <v>1881</v>
      </c>
      <c r="S949" s="4">
        <f>P949/D949</f>
        <v>0</v>
      </c>
      <c r="T949" s="2" t="s">
        <v>1288</v>
      </c>
      <c r="U949" s="2" t="s">
        <v>227</v>
      </c>
      <c r="V949" s="2" t="s">
        <v>1018</v>
      </c>
      <c r="W949" s="2" t="s">
        <v>309</v>
      </c>
      <c r="X949" s="2">
        <f>P949&gt;D949</f>
        <v>0</v>
      </c>
    </row>
    <row r="950" spans="1:24">
      <c r="A950" s="2" t="s">
        <v>1324</v>
      </c>
      <c r="B950" s="2">
        <v>959</v>
      </c>
      <c r="C950" s="2" t="s">
        <v>1325</v>
      </c>
      <c r="D950" s="3">
        <v>19800</v>
      </c>
      <c r="E950" s="3">
        <v>0</v>
      </c>
      <c r="F950" s="3">
        <v>9900</v>
      </c>
      <c r="G950" s="3">
        <v>9900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f>SUM(E950:O950)</f>
        <v>0</v>
      </c>
      <c r="Q950" s="2" t="s">
        <v>1814</v>
      </c>
      <c r="R950" s="2" t="s">
        <v>1881</v>
      </c>
      <c r="S950" s="4">
        <f>P950/D950</f>
        <v>0</v>
      </c>
      <c r="T950" s="2" t="s">
        <v>1288</v>
      </c>
      <c r="U950" s="2" t="s">
        <v>227</v>
      </c>
      <c r="V950" s="2" t="s">
        <v>1018</v>
      </c>
      <c r="W950" s="2" t="s">
        <v>309</v>
      </c>
      <c r="X950" s="2">
        <f>P950&gt;D950</f>
        <v>0</v>
      </c>
    </row>
    <row r="951" spans="1:24">
      <c r="A951" s="2" t="s">
        <v>1324</v>
      </c>
      <c r="B951" s="2">
        <v>960</v>
      </c>
      <c r="C951" s="2" t="s">
        <v>1326</v>
      </c>
      <c r="D951" s="3">
        <v>39600</v>
      </c>
      <c r="E951" s="3">
        <v>27720</v>
      </c>
      <c r="F951" s="3">
        <v>11880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f>SUM(E951:O951)</f>
        <v>0</v>
      </c>
      <c r="Q951" s="2" t="s">
        <v>1814</v>
      </c>
      <c r="R951" s="2" t="s">
        <v>1881</v>
      </c>
      <c r="S951" s="4">
        <f>P951/D951</f>
        <v>0</v>
      </c>
      <c r="T951" s="2" t="s">
        <v>1288</v>
      </c>
      <c r="U951" s="2" t="s">
        <v>227</v>
      </c>
      <c r="V951" s="2" t="s">
        <v>1018</v>
      </c>
      <c r="W951" s="2" t="s">
        <v>309</v>
      </c>
      <c r="X951" s="2">
        <f>P951&gt;D951</f>
        <v>0</v>
      </c>
    </row>
    <row r="952" spans="1:24">
      <c r="A952" s="2" t="s">
        <v>1324</v>
      </c>
      <c r="B952" s="2">
        <v>961</v>
      </c>
      <c r="C952" s="2" t="s">
        <v>1327</v>
      </c>
      <c r="D952" s="3">
        <v>19800</v>
      </c>
      <c r="E952" s="3">
        <v>13860</v>
      </c>
      <c r="F952" s="3">
        <v>5940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f>SUM(E952:O952)</f>
        <v>0</v>
      </c>
      <c r="Q952" s="2" t="s">
        <v>1814</v>
      </c>
      <c r="R952" s="2" t="s">
        <v>1881</v>
      </c>
      <c r="S952" s="4">
        <f>P952/D952</f>
        <v>0</v>
      </c>
      <c r="T952" s="2" t="s">
        <v>1288</v>
      </c>
      <c r="U952" s="2" t="s">
        <v>227</v>
      </c>
      <c r="V952" s="2" t="s">
        <v>1018</v>
      </c>
      <c r="W952" s="2" t="s">
        <v>309</v>
      </c>
      <c r="X952" s="2">
        <f>P952&gt;D952</f>
        <v>0</v>
      </c>
    </row>
    <row r="953" spans="1:24">
      <c r="A953" s="2" t="s">
        <v>1890</v>
      </c>
      <c r="B953" s="2">
        <v>962</v>
      </c>
      <c r="C953" s="2" t="s">
        <v>1329</v>
      </c>
      <c r="D953" s="3">
        <v>10950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3650</v>
      </c>
      <c r="K953" s="3">
        <v>3650</v>
      </c>
      <c r="L953" s="3">
        <v>3650</v>
      </c>
      <c r="M953" s="3">
        <v>0</v>
      </c>
      <c r="N953" s="3">
        <v>0</v>
      </c>
      <c r="O953" s="3">
        <v>0</v>
      </c>
      <c r="P953" s="3">
        <f>SUM(E953:O953)</f>
        <v>0</v>
      </c>
      <c r="Q953" s="2" t="s">
        <v>1814</v>
      </c>
      <c r="R953" s="2" t="s">
        <v>1891</v>
      </c>
      <c r="S953" s="4">
        <f>P953/D953</f>
        <v>0</v>
      </c>
      <c r="T953" s="2" t="s">
        <v>1107</v>
      </c>
      <c r="U953" s="2" t="s">
        <v>227</v>
      </c>
      <c r="V953" s="2" t="s">
        <v>1018</v>
      </c>
      <c r="W953" s="2" t="s">
        <v>309</v>
      </c>
      <c r="X953" s="2">
        <f>P953&gt;D953</f>
        <v>0</v>
      </c>
    </row>
    <row r="954" spans="1:24">
      <c r="A954" s="2" t="s">
        <v>1890</v>
      </c>
      <c r="B954" s="2">
        <v>963</v>
      </c>
      <c r="C954" s="2" t="s">
        <v>1331</v>
      </c>
      <c r="D954" s="3">
        <v>153300</v>
      </c>
      <c r="E954" s="3">
        <v>137970</v>
      </c>
      <c r="F954" s="3">
        <v>0</v>
      </c>
      <c r="G954" s="3">
        <v>0</v>
      </c>
      <c r="H954" s="3">
        <v>0</v>
      </c>
      <c r="I954" s="3">
        <v>0</v>
      </c>
      <c r="J954" s="3">
        <v>5110</v>
      </c>
      <c r="K954" s="3">
        <v>5110</v>
      </c>
      <c r="L954" s="3">
        <v>5110</v>
      </c>
      <c r="M954" s="3">
        <v>0</v>
      </c>
      <c r="N954" s="3">
        <v>0</v>
      </c>
      <c r="O954" s="3">
        <v>0</v>
      </c>
      <c r="P954" s="3">
        <f>SUM(E954:O954)</f>
        <v>0</v>
      </c>
      <c r="Q954" s="2" t="s">
        <v>1814</v>
      </c>
      <c r="R954" s="2" t="s">
        <v>1891</v>
      </c>
      <c r="S954" s="4">
        <f>P954/D954</f>
        <v>0</v>
      </c>
      <c r="T954" s="2" t="s">
        <v>1107</v>
      </c>
      <c r="U954" s="2" t="s">
        <v>227</v>
      </c>
      <c r="V954" s="2" t="s">
        <v>1018</v>
      </c>
      <c r="W954" s="2" t="s">
        <v>309</v>
      </c>
      <c r="X954" s="2">
        <f>P954&gt;D954</f>
        <v>0</v>
      </c>
    </row>
    <row r="955" spans="1:24">
      <c r="A955" s="2" t="s">
        <v>1890</v>
      </c>
      <c r="B955" s="2">
        <v>964</v>
      </c>
      <c r="C955" s="2" t="s">
        <v>1332</v>
      </c>
      <c r="D955" s="3">
        <v>10950</v>
      </c>
      <c r="E955" s="3">
        <v>2737.5</v>
      </c>
      <c r="F955" s="3">
        <v>0</v>
      </c>
      <c r="G955" s="3">
        <v>0</v>
      </c>
      <c r="H955" s="3">
        <v>0</v>
      </c>
      <c r="I955" s="3">
        <v>0</v>
      </c>
      <c r="J955" s="3">
        <v>2737.5</v>
      </c>
      <c r="K955" s="3">
        <v>2737.5</v>
      </c>
      <c r="L955" s="3">
        <v>2737.5</v>
      </c>
      <c r="M955" s="3">
        <v>0</v>
      </c>
      <c r="N955" s="3">
        <v>0</v>
      </c>
      <c r="O955" s="3">
        <v>0</v>
      </c>
      <c r="P955" s="3">
        <f>SUM(E955:O955)</f>
        <v>0</v>
      </c>
      <c r="Q955" s="2" t="s">
        <v>1814</v>
      </c>
      <c r="R955" s="2" t="s">
        <v>1891</v>
      </c>
      <c r="S955" s="4">
        <f>P955/D955</f>
        <v>0</v>
      </c>
      <c r="T955" s="2" t="s">
        <v>1107</v>
      </c>
      <c r="U955" s="2" t="s">
        <v>227</v>
      </c>
      <c r="V955" s="2" t="s">
        <v>1018</v>
      </c>
      <c r="W955" s="2" t="s">
        <v>309</v>
      </c>
      <c r="X955" s="2">
        <f>P955&gt;D955</f>
        <v>0</v>
      </c>
    </row>
    <row r="956" spans="1:24">
      <c r="A956" s="2" t="s">
        <v>1890</v>
      </c>
      <c r="B956" s="2">
        <v>965</v>
      </c>
      <c r="C956" s="2" t="s">
        <v>1333</v>
      </c>
      <c r="D956" s="3">
        <v>10950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3650</v>
      </c>
      <c r="K956" s="3">
        <v>3650</v>
      </c>
      <c r="L956" s="3">
        <v>3650</v>
      </c>
      <c r="M956" s="3">
        <v>0</v>
      </c>
      <c r="N956" s="3">
        <v>0</v>
      </c>
      <c r="O956" s="3">
        <v>0</v>
      </c>
      <c r="P956" s="3">
        <f>SUM(E956:O956)</f>
        <v>0</v>
      </c>
      <c r="Q956" s="2" t="s">
        <v>1814</v>
      </c>
      <c r="R956" s="2" t="s">
        <v>1891</v>
      </c>
      <c r="S956" s="4">
        <f>P956/D956</f>
        <v>0</v>
      </c>
      <c r="T956" s="2" t="s">
        <v>1107</v>
      </c>
      <c r="U956" s="2" t="s">
        <v>227</v>
      </c>
      <c r="V956" s="2" t="s">
        <v>1018</v>
      </c>
      <c r="W956" s="2" t="s">
        <v>309</v>
      </c>
      <c r="X956" s="2">
        <f>P956&gt;D956</f>
        <v>0</v>
      </c>
    </row>
    <row r="957" spans="1:24">
      <c r="A957" s="2" t="s">
        <v>1892</v>
      </c>
      <c r="B957" s="2">
        <v>966</v>
      </c>
      <c r="C957" s="2" t="s">
        <v>1684</v>
      </c>
      <c r="D957" s="3">
        <v>27375</v>
      </c>
      <c r="E957" s="3">
        <v>13687.5</v>
      </c>
      <c r="F957" s="3">
        <v>0</v>
      </c>
      <c r="G957" s="3">
        <v>0</v>
      </c>
      <c r="H957" s="3">
        <v>0</v>
      </c>
      <c r="I957" s="3">
        <v>0</v>
      </c>
      <c r="J957" s="3">
        <v>4562.5</v>
      </c>
      <c r="K957" s="3">
        <v>4562.5</v>
      </c>
      <c r="L957" s="3">
        <v>4562.5</v>
      </c>
      <c r="M957" s="3">
        <v>0</v>
      </c>
      <c r="N957" s="3">
        <v>0</v>
      </c>
      <c r="O957" s="3">
        <v>0</v>
      </c>
      <c r="P957" s="3">
        <f>SUM(E957:O957)</f>
        <v>0</v>
      </c>
      <c r="Q957" s="2" t="s">
        <v>1814</v>
      </c>
      <c r="R957" s="2" t="s">
        <v>1891</v>
      </c>
      <c r="S957" s="4">
        <f>P957/D957</f>
        <v>0</v>
      </c>
      <c r="T957" s="2" t="s">
        <v>1107</v>
      </c>
      <c r="U957" s="2" t="s">
        <v>227</v>
      </c>
      <c r="V957" s="2" t="s">
        <v>1018</v>
      </c>
      <c r="W957" s="2" t="s">
        <v>309</v>
      </c>
      <c r="X957" s="2">
        <f>P957&gt;D957</f>
        <v>0</v>
      </c>
    </row>
    <row r="958" spans="1:24">
      <c r="A958" s="2" t="s">
        <v>1893</v>
      </c>
      <c r="B958" s="2">
        <v>967</v>
      </c>
      <c r="C958" s="2" t="s">
        <v>1104</v>
      </c>
      <c r="D958" s="3">
        <v>10950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2737.5</v>
      </c>
      <c r="M958" s="3">
        <v>2737.5</v>
      </c>
      <c r="N958" s="3">
        <v>2737.5</v>
      </c>
      <c r="O958" s="3">
        <v>2737.5</v>
      </c>
      <c r="P958" s="3">
        <f>SUM(E958:O958)</f>
        <v>0</v>
      </c>
      <c r="Q958" s="2" t="s">
        <v>989</v>
      </c>
      <c r="R958" s="2" t="s">
        <v>1821</v>
      </c>
      <c r="S958" s="4">
        <f>P958/D958</f>
        <v>0</v>
      </c>
      <c r="T958" s="2" t="s">
        <v>1107</v>
      </c>
      <c r="U958" s="2" t="s">
        <v>227</v>
      </c>
      <c r="V958" s="2" t="s">
        <v>1018</v>
      </c>
      <c r="W958" s="2" t="s">
        <v>309</v>
      </c>
      <c r="X958" s="2">
        <f>P958&gt;D958</f>
        <v>0</v>
      </c>
    </row>
    <row r="959" spans="1:24">
      <c r="A959" s="2" t="s">
        <v>1894</v>
      </c>
      <c r="B959" s="2">
        <v>968</v>
      </c>
      <c r="C959" s="2" t="s">
        <v>1335</v>
      </c>
      <c r="D959" s="3">
        <v>150000</v>
      </c>
      <c r="E959" s="3">
        <v>0</v>
      </c>
      <c r="F959" s="3">
        <v>42857.14285714286</v>
      </c>
      <c r="G959" s="3">
        <v>0</v>
      </c>
      <c r="H959" s="3">
        <v>0</v>
      </c>
      <c r="I959" s="3">
        <v>0</v>
      </c>
      <c r="J959" s="3">
        <v>35714.28571428572</v>
      </c>
      <c r="K959" s="3">
        <v>35714.28571428572</v>
      </c>
      <c r="L959" s="3">
        <v>35714.28571428572</v>
      </c>
      <c r="M959" s="3">
        <v>0</v>
      </c>
      <c r="N959" s="3">
        <v>0</v>
      </c>
      <c r="O959" s="3">
        <v>0</v>
      </c>
      <c r="P959" s="3">
        <f>SUM(E959:O959)</f>
        <v>0</v>
      </c>
      <c r="Q959" s="2" t="s">
        <v>1814</v>
      </c>
      <c r="R959" s="2" t="s">
        <v>1891</v>
      </c>
      <c r="S959" s="4">
        <f>P959/D959</f>
        <v>0</v>
      </c>
      <c r="T959" s="2" t="s">
        <v>1107</v>
      </c>
      <c r="U959" s="2" t="s">
        <v>227</v>
      </c>
      <c r="V959" s="2" t="s">
        <v>1018</v>
      </c>
      <c r="W959" s="2" t="s">
        <v>309</v>
      </c>
      <c r="X959" s="2">
        <f>P959&gt;D959</f>
        <v>0</v>
      </c>
    </row>
    <row r="960" spans="1:24">
      <c r="A960" s="2" t="s">
        <v>1895</v>
      </c>
      <c r="B960" s="2">
        <v>969</v>
      </c>
      <c r="C960" s="2" t="s">
        <v>1337</v>
      </c>
      <c r="D960" s="3">
        <v>394200</v>
      </c>
      <c r="E960" s="3">
        <v>295650</v>
      </c>
      <c r="F960" s="3">
        <v>56314.28571428572</v>
      </c>
      <c r="G960" s="3">
        <v>42235.71428571426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f>SUM(E960:O960)</f>
        <v>0</v>
      </c>
      <c r="Q960" s="2" t="s">
        <v>1814</v>
      </c>
      <c r="R960" s="2" t="s">
        <v>1891</v>
      </c>
      <c r="S960" s="4">
        <f>P960/D960</f>
        <v>0</v>
      </c>
      <c r="T960" s="2" t="s">
        <v>1107</v>
      </c>
      <c r="U960" s="2" t="s">
        <v>227</v>
      </c>
      <c r="V960" s="2" t="s">
        <v>1018</v>
      </c>
      <c r="W960" s="2" t="s">
        <v>309</v>
      </c>
      <c r="X960" s="2">
        <f>P960&gt;D960</f>
        <v>0</v>
      </c>
    </row>
    <row r="961" spans="1:24">
      <c r="A961" s="2" t="s">
        <v>1896</v>
      </c>
      <c r="B961" s="2">
        <v>970</v>
      </c>
      <c r="C961" s="2" t="s">
        <v>1340</v>
      </c>
      <c r="D961" s="3">
        <v>219000</v>
      </c>
      <c r="E961" s="3">
        <v>175200</v>
      </c>
      <c r="F961" s="3">
        <v>0</v>
      </c>
      <c r="G961" s="3">
        <v>0</v>
      </c>
      <c r="H961" s="3">
        <v>0</v>
      </c>
      <c r="I961" s="3">
        <v>0</v>
      </c>
      <c r="J961" s="3">
        <v>14600</v>
      </c>
      <c r="K961" s="3">
        <v>14600</v>
      </c>
      <c r="L961" s="3">
        <v>14600</v>
      </c>
      <c r="M961" s="3">
        <v>0</v>
      </c>
      <c r="N961" s="3">
        <v>0</v>
      </c>
      <c r="O961" s="3">
        <v>0</v>
      </c>
      <c r="P961" s="3">
        <f>SUM(E961:O961)</f>
        <v>0</v>
      </c>
      <c r="Q961" s="2" t="s">
        <v>1814</v>
      </c>
      <c r="R961" s="2" t="s">
        <v>1891</v>
      </c>
      <c r="S961" s="4">
        <f>P961/D961</f>
        <v>0</v>
      </c>
      <c r="T961" s="2" t="s">
        <v>1107</v>
      </c>
      <c r="U961" s="2" t="s">
        <v>227</v>
      </c>
      <c r="V961" s="2" t="s">
        <v>1018</v>
      </c>
      <c r="W961" s="2" t="s">
        <v>309</v>
      </c>
      <c r="X961" s="2">
        <f>P961&gt;D961</f>
        <v>0</v>
      </c>
    </row>
    <row r="962" spans="1:24">
      <c r="A962" s="2" t="s">
        <v>1897</v>
      </c>
      <c r="B962" s="2">
        <v>971</v>
      </c>
      <c r="C962" s="2" t="s">
        <v>1344</v>
      </c>
      <c r="D962" s="3">
        <v>394200</v>
      </c>
      <c r="E962" s="3">
        <v>374490</v>
      </c>
      <c r="F962" s="3">
        <v>0</v>
      </c>
      <c r="G962" s="3">
        <v>0</v>
      </c>
      <c r="H962" s="3">
        <v>0</v>
      </c>
      <c r="I962" s="3">
        <v>0</v>
      </c>
      <c r="J962" s="3">
        <v>6570</v>
      </c>
      <c r="K962" s="3">
        <v>6570</v>
      </c>
      <c r="L962" s="3">
        <v>6570</v>
      </c>
      <c r="M962" s="3">
        <v>0</v>
      </c>
      <c r="N962" s="3">
        <v>0</v>
      </c>
      <c r="O962" s="3">
        <v>0</v>
      </c>
      <c r="P962" s="3">
        <f>SUM(E962:O962)</f>
        <v>0</v>
      </c>
      <c r="Q962" s="2" t="s">
        <v>1814</v>
      </c>
      <c r="R962" s="2" t="s">
        <v>1891</v>
      </c>
      <c r="S962" s="4">
        <f>P962/D962</f>
        <v>0</v>
      </c>
      <c r="T962" s="2" t="s">
        <v>1107</v>
      </c>
      <c r="U962" s="2" t="s">
        <v>227</v>
      </c>
      <c r="V962" s="2" t="s">
        <v>1018</v>
      </c>
      <c r="W962" s="2" t="s">
        <v>309</v>
      </c>
      <c r="X962" s="2">
        <f>P962&gt;D962</f>
        <v>0</v>
      </c>
    </row>
    <row r="963" spans="1:24">
      <c r="A963" s="2" t="s">
        <v>1898</v>
      </c>
      <c r="B963" s="2">
        <v>972</v>
      </c>
      <c r="C963" s="2" t="s">
        <v>1690</v>
      </c>
      <c r="D963" s="3">
        <v>54750</v>
      </c>
      <c r="E963" s="3">
        <v>52012.5</v>
      </c>
      <c r="F963" s="3">
        <v>0</v>
      </c>
      <c r="G963" s="3">
        <v>0</v>
      </c>
      <c r="H963" s="3">
        <v>0</v>
      </c>
      <c r="I963" s="3">
        <v>0</v>
      </c>
      <c r="J963" s="3">
        <v>912.5</v>
      </c>
      <c r="K963" s="3">
        <v>912.5</v>
      </c>
      <c r="L963" s="3">
        <v>912.5</v>
      </c>
      <c r="M963" s="3">
        <v>0</v>
      </c>
      <c r="N963" s="3">
        <v>0</v>
      </c>
      <c r="O963" s="3">
        <v>0</v>
      </c>
      <c r="P963" s="3">
        <f>SUM(E963:O963)</f>
        <v>0</v>
      </c>
      <c r="Q963" s="2" t="s">
        <v>1814</v>
      </c>
      <c r="R963" s="2" t="s">
        <v>1891</v>
      </c>
      <c r="S963" s="4">
        <f>P963/D963</f>
        <v>0</v>
      </c>
      <c r="T963" s="2" t="s">
        <v>1107</v>
      </c>
      <c r="U963" s="2" t="s">
        <v>227</v>
      </c>
      <c r="V963" s="2" t="s">
        <v>1018</v>
      </c>
      <c r="W963" s="2" t="s">
        <v>309</v>
      </c>
      <c r="X963" s="2">
        <f>P963&gt;D963</f>
        <v>0</v>
      </c>
    </row>
    <row r="964" spans="1:24">
      <c r="A964" s="2" t="s">
        <v>1856</v>
      </c>
      <c r="B964" s="2">
        <v>973</v>
      </c>
      <c r="C964" s="2" t="s">
        <v>1345</v>
      </c>
      <c r="D964" s="3">
        <v>5250</v>
      </c>
      <c r="E964" s="3">
        <v>2625</v>
      </c>
      <c r="F964" s="3">
        <v>0</v>
      </c>
      <c r="G964" s="3">
        <v>0</v>
      </c>
      <c r="H964" s="3">
        <v>0</v>
      </c>
      <c r="I964" s="3">
        <v>0</v>
      </c>
      <c r="J964" s="3">
        <v>875</v>
      </c>
      <c r="K964" s="3">
        <v>875</v>
      </c>
      <c r="L964" s="3">
        <v>875</v>
      </c>
      <c r="M964" s="3">
        <v>0</v>
      </c>
      <c r="N964" s="3">
        <v>0</v>
      </c>
      <c r="O964" s="3">
        <v>0</v>
      </c>
      <c r="P964" s="3">
        <f>SUM(E964:O964)</f>
        <v>0</v>
      </c>
      <c r="Q964" s="2" t="s">
        <v>1814</v>
      </c>
      <c r="R964" s="2" t="s">
        <v>1891</v>
      </c>
      <c r="S964" s="4">
        <f>P964/D964</f>
        <v>0</v>
      </c>
      <c r="T964" s="2" t="s">
        <v>1107</v>
      </c>
      <c r="U964" s="2" t="s">
        <v>227</v>
      </c>
      <c r="V964" s="2" t="s">
        <v>1018</v>
      </c>
      <c r="W964" s="2" t="s">
        <v>309</v>
      </c>
      <c r="X964" s="2">
        <f>P964&gt;D964</f>
        <v>0</v>
      </c>
    </row>
    <row r="965" spans="1:24">
      <c r="A965" s="2" t="s">
        <v>1899</v>
      </c>
      <c r="B965" s="2">
        <v>974</v>
      </c>
      <c r="C965" s="2" t="s">
        <v>1346</v>
      </c>
      <c r="D965" s="3">
        <v>10500</v>
      </c>
      <c r="E965" s="3">
        <v>10500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f>SUM(E965:O965)</f>
        <v>0</v>
      </c>
      <c r="Q965" s="2" t="s">
        <v>1814</v>
      </c>
      <c r="R965" s="2" t="s">
        <v>1891</v>
      </c>
      <c r="S965" s="4">
        <f>P965/D965</f>
        <v>0</v>
      </c>
      <c r="T965" s="2" t="s">
        <v>1107</v>
      </c>
      <c r="U965" s="2" t="s">
        <v>227</v>
      </c>
      <c r="V965" s="2" t="s">
        <v>1018</v>
      </c>
      <c r="W965" s="2" t="s">
        <v>309</v>
      </c>
      <c r="X965" s="2">
        <f>P965&gt;D965</f>
        <v>0</v>
      </c>
    </row>
    <row r="966" spans="1:24">
      <c r="A966" s="2" t="s">
        <v>1900</v>
      </c>
      <c r="B966" s="2">
        <v>975</v>
      </c>
      <c r="C966" s="2" t="s">
        <v>1356</v>
      </c>
      <c r="D966" s="3">
        <v>33600</v>
      </c>
      <c r="E966" s="3">
        <v>16800</v>
      </c>
      <c r="F966" s="3">
        <v>0</v>
      </c>
      <c r="G966" s="3">
        <v>0</v>
      </c>
      <c r="H966" s="3">
        <v>0</v>
      </c>
      <c r="I966" s="3">
        <v>0</v>
      </c>
      <c r="J966" s="3">
        <v>5600</v>
      </c>
      <c r="K966" s="3">
        <v>5600</v>
      </c>
      <c r="L966" s="3">
        <v>5600</v>
      </c>
      <c r="M966" s="3">
        <v>0</v>
      </c>
      <c r="N966" s="3">
        <v>0</v>
      </c>
      <c r="O966" s="3">
        <v>0</v>
      </c>
      <c r="P966" s="3">
        <f>SUM(E966:O966)</f>
        <v>0</v>
      </c>
      <c r="Q966" s="2" t="s">
        <v>1814</v>
      </c>
      <c r="R966" s="2" t="s">
        <v>1891</v>
      </c>
      <c r="S966" s="4">
        <f>P966/D966</f>
        <v>0</v>
      </c>
      <c r="T966" s="2" t="s">
        <v>1107</v>
      </c>
      <c r="U966" s="2" t="s">
        <v>227</v>
      </c>
      <c r="V966" s="2" t="s">
        <v>1018</v>
      </c>
      <c r="W966" s="2" t="s">
        <v>309</v>
      </c>
      <c r="X966" s="2">
        <f>P966&gt;D966</f>
        <v>0</v>
      </c>
    </row>
    <row r="967" spans="1:24">
      <c r="A967" s="2" t="s">
        <v>1898</v>
      </c>
      <c r="B967" s="2">
        <v>976</v>
      </c>
      <c r="C967" s="2" t="s">
        <v>1695</v>
      </c>
      <c r="D967" s="3">
        <v>39420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13140</v>
      </c>
      <c r="K967" s="3">
        <v>13140</v>
      </c>
      <c r="L967" s="3">
        <v>13140</v>
      </c>
      <c r="M967" s="3">
        <v>0</v>
      </c>
      <c r="N967" s="3">
        <v>0</v>
      </c>
      <c r="O967" s="3">
        <v>0</v>
      </c>
      <c r="P967" s="3">
        <f>SUM(E967:O967)</f>
        <v>0</v>
      </c>
      <c r="Q967" s="2" t="s">
        <v>1814</v>
      </c>
      <c r="R967" s="2" t="s">
        <v>1891</v>
      </c>
      <c r="S967" s="4">
        <f>P967/D967</f>
        <v>0</v>
      </c>
      <c r="T967" s="2" t="s">
        <v>1107</v>
      </c>
      <c r="U967" s="2" t="s">
        <v>227</v>
      </c>
      <c r="V967" s="2" t="s">
        <v>1018</v>
      </c>
      <c r="W967" s="2" t="s">
        <v>309</v>
      </c>
      <c r="X967" s="2">
        <f>P967&gt;D967</f>
        <v>0</v>
      </c>
    </row>
    <row r="968" spans="1:24">
      <c r="A968" s="2" t="s">
        <v>1898</v>
      </c>
      <c r="B968" s="2">
        <v>977</v>
      </c>
      <c r="C968" s="2" t="s">
        <v>1361</v>
      </c>
      <c r="D968" s="3">
        <v>5475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1825</v>
      </c>
      <c r="K968" s="3">
        <v>1825</v>
      </c>
      <c r="L968" s="3">
        <v>1825</v>
      </c>
      <c r="M968" s="3">
        <v>0</v>
      </c>
      <c r="N968" s="3">
        <v>0</v>
      </c>
      <c r="O968" s="3">
        <v>0</v>
      </c>
      <c r="P968" s="3">
        <f>SUM(E968:O968)</f>
        <v>0</v>
      </c>
      <c r="Q968" s="2" t="s">
        <v>1814</v>
      </c>
      <c r="R968" s="2" t="s">
        <v>1891</v>
      </c>
      <c r="S968" s="4">
        <f>P968/D968</f>
        <v>0</v>
      </c>
      <c r="T968" s="2" t="s">
        <v>1107</v>
      </c>
      <c r="U968" s="2" t="s">
        <v>227</v>
      </c>
      <c r="V968" s="2" t="s">
        <v>1018</v>
      </c>
      <c r="W968" s="2" t="s">
        <v>309</v>
      </c>
      <c r="X968" s="2">
        <f>P968&gt;D968</f>
        <v>0</v>
      </c>
    </row>
    <row r="969" spans="1:24">
      <c r="A969" s="2" t="s">
        <v>1368</v>
      </c>
      <c r="B969" s="2">
        <v>978</v>
      </c>
      <c r="C969" s="2" t="s">
        <v>1109</v>
      </c>
      <c r="D969" s="3">
        <v>5475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1368.75</v>
      </c>
      <c r="M969" s="3">
        <v>1368.75</v>
      </c>
      <c r="N969" s="3">
        <v>1368.75</v>
      </c>
      <c r="O969" s="3">
        <v>1368.75</v>
      </c>
      <c r="P969" s="3">
        <f>SUM(E969:O969)</f>
        <v>0</v>
      </c>
      <c r="Q969" s="2" t="s">
        <v>989</v>
      </c>
      <c r="R969" s="2" t="s">
        <v>1821</v>
      </c>
      <c r="S969" s="4">
        <f>P969/D969</f>
        <v>0</v>
      </c>
      <c r="T969" s="2" t="s">
        <v>1107</v>
      </c>
      <c r="U969" s="2" t="s">
        <v>227</v>
      </c>
      <c r="V969" s="2" t="s">
        <v>1018</v>
      </c>
      <c r="W969" s="2" t="s">
        <v>309</v>
      </c>
      <c r="X969" s="2">
        <f>P969&gt;D969</f>
        <v>0</v>
      </c>
    </row>
    <row r="970" spans="1:24">
      <c r="A970" s="2" t="s">
        <v>1901</v>
      </c>
      <c r="B970" s="2">
        <v>979</v>
      </c>
      <c r="C970" s="2" t="s">
        <v>1365</v>
      </c>
      <c r="D970" s="3">
        <v>63510</v>
      </c>
      <c r="E970" s="3">
        <v>15877.5</v>
      </c>
      <c r="F970" s="3">
        <v>41678.4375</v>
      </c>
      <c r="G970" s="3">
        <v>0</v>
      </c>
      <c r="H970" s="3">
        <v>0</v>
      </c>
      <c r="I970" s="3">
        <v>0</v>
      </c>
      <c r="J970" s="3">
        <v>1984.6875</v>
      </c>
      <c r="K970" s="3">
        <v>1984.6875</v>
      </c>
      <c r="L970" s="3">
        <v>1984.6875</v>
      </c>
      <c r="M970" s="3">
        <v>0</v>
      </c>
      <c r="N970" s="3">
        <v>0</v>
      </c>
      <c r="O970" s="3">
        <v>0</v>
      </c>
      <c r="P970" s="3">
        <f>SUM(E970:O970)</f>
        <v>0</v>
      </c>
      <c r="Q970" s="2" t="s">
        <v>1814</v>
      </c>
      <c r="R970" s="2" t="s">
        <v>1891</v>
      </c>
      <c r="S970" s="4">
        <f>P970/D970</f>
        <v>0</v>
      </c>
      <c r="T970" s="2" t="s">
        <v>1107</v>
      </c>
      <c r="U970" s="2" t="s">
        <v>227</v>
      </c>
      <c r="V970" s="2" t="s">
        <v>1018</v>
      </c>
      <c r="W970" s="2" t="s">
        <v>309</v>
      </c>
      <c r="X970" s="2">
        <f>P970&gt;D970</f>
        <v>0</v>
      </c>
    </row>
    <row r="971" spans="1:24">
      <c r="A971" s="2" t="s">
        <v>1799</v>
      </c>
      <c r="B971" s="2">
        <v>980</v>
      </c>
      <c r="C971" s="2" t="s">
        <v>977</v>
      </c>
      <c r="D971" s="3">
        <v>65700</v>
      </c>
      <c r="E971" s="3">
        <v>65700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f>SUM(E971:O971)</f>
        <v>0</v>
      </c>
      <c r="Q971" s="2" t="s">
        <v>1814</v>
      </c>
      <c r="R971" s="2" t="s">
        <v>1891</v>
      </c>
      <c r="S971" s="4">
        <f>P971/D971</f>
        <v>0</v>
      </c>
      <c r="T971" s="2" t="s">
        <v>1107</v>
      </c>
      <c r="U971" s="2" t="s">
        <v>227</v>
      </c>
      <c r="V971" s="2" t="s">
        <v>1018</v>
      </c>
      <c r="W971" s="2" t="s">
        <v>309</v>
      </c>
      <c r="X971" s="2">
        <f>P971&gt;D971</f>
        <v>0</v>
      </c>
    </row>
    <row r="972" spans="1:24">
      <c r="A972" s="2" t="s">
        <v>1902</v>
      </c>
      <c r="B972" s="2">
        <v>981</v>
      </c>
      <c r="C972" s="2" t="s">
        <v>1104</v>
      </c>
      <c r="D972" s="3">
        <v>10950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3650</v>
      </c>
      <c r="K972" s="3">
        <v>3650</v>
      </c>
      <c r="L972" s="3">
        <v>3650</v>
      </c>
      <c r="M972" s="3">
        <v>0</v>
      </c>
      <c r="N972" s="3">
        <v>0</v>
      </c>
      <c r="O972" s="3">
        <v>0</v>
      </c>
      <c r="P972" s="3">
        <f>SUM(E972:O972)</f>
        <v>0</v>
      </c>
      <c r="Q972" s="2" t="s">
        <v>1814</v>
      </c>
      <c r="R972" s="2" t="s">
        <v>1891</v>
      </c>
      <c r="S972" s="4">
        <f>P972/D972</f>
        <v>0</v>
      </c>
      <c r="T972" s="2" t="s">
        <v>1107</v>
      </c>
      <c r="U972" s="2" t="s">
        <v>227</v>
      </c>
      <c r="V972" s="2" t="s">
        <v>1018</v>
      </c>
      <c r="W972" s="2" t="s">
        <v>309</v>
      </c>
      <c r="X972" s="2">
        <f>P972&gt;D972</f>
        <v>0</v>
      </c>
    </row>
    <row r="973" spans="1:24">
      <c r="A973" s="2" t="s">
        <v>1903</v>
      </c>
      <c r="B973" s="2">
        <v>982</v>
      </c>
      <c r="C973" s="2" t="s">
        <v>1109</v>
      </c>
      <c r="D973" s="3">
        <v>30113</v>
      </c>
      <c r="E973" s="3">
        <v>0</v>
      </c>
      <c r="F973" s="3">
        <v>0</v>
      </c>
      <c r="G973" s="3">
        <v>0</v>
      </c>
      <c r="H973" s="3">
        <v>0</v>
      </c>
      <c r="I973" s="3">
        <v>24090.4</v>
      </c>
      <c r="J973" s="3">
        <v>2007.533333333333</v>
      </c>
      <c r="K973" s="3">
        <v>2007.533333333333</v>
      </c>
      <c r="L973" s="3">
        <v>2007.533333333333</v>
      </c>
      <c r="M973" s="3">
        <v>0</v>
      </c>
      <c r="N973" s="3">
        <v>0</v>
      </c>
      <c r="O973" s="3">
        <v>0</v>
      </c>
      <c r="P973" s="3">
        <f>SUM(E973:O973)</f>
        <v>0</v>
      </c>
      <c r="Q973" s="2" t="s">
        <v>1814</v>
      </c>
      <c r="R973" s="2" t="s">
        <v>1891</v>
      </c>
      <c r="S973" s="4">
        <f>P973/D973</f>
        <v>0</v>
      </c>
      <c r="T973" s="2" t="s">
        <v>1107</v>
      </c>
      <c r="U973" s="2" t="s">
        <v>227</v>
      </c>
      <c r="V973" s="2" t="s">
        <v>1018</v>
      </c>
      <c r="W973" s="2" t="s">
        <v>309</v>
      </c>
      <c r="X973" s="2">
        <f>P973&gt;D973</f>
        <v>0</v>
      </c>
    </row>
    <row r="974" spans="1:24">
      <c r="A974" s="2" t="s">
        <v>1904</v>
      </c>
      <c r="B974" s="2">
        <v>983</v>
      </c>
      <c r="C974" s="2" t="s">
        <v>1111</v>
      </c>
      <c r="D974" s="3">
        <v>361350</v>
      </c>
      <c r="E974" s="3">
        <v>343282.5</v>
      </c>
      <c r="F974" s="3">
        <v>18067.5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f>SUM(E974:O974)</f>
        <v>0</v>
      </c>
      <c r="Q974" s="2" t="s">
        <v>1814</v>
      </c>
      <c r="R974" s="2" t="s">
        <v>1891</v>
      </c>
      <c r="S974" s="4">
        <f>P974/D974</f>
        <v>0</v>
      </c>
      <c r="T974" s="2" t="s">
        <v>1107</v>
      </c>
      <c r="U974" s="2" t="s">
        <v>227</v>
      </c>
      <c r="V974" s="2" t="s">
        <v>1018</v>
      </c>
      <c r="W974" s="2" t="s">
        <v>309</v>
      </c>
      <c r="X974" s="2">
        <f>P974&gt;D974</f>
        <v>0</v>
      </c>
    </row>
    <row r="975" spans="1:24">
      <c r="A975" s="2" t="s">
        <v>1904</v>
      </c>
      <c r="B975" s="2">
        <v>984</v>
      </c>
      <c r="C975" s="2" t="s">
        <v>1112</v>
      </c>
      <c r="D975" s="3">
        <v>30525</v>
      </c>
      <c r="E975" s="3">
        <v>7631.25</v>
      </c>
      <c r="F975" s="3">
        <v>26709.375</v>
      </c>
      <c r="G975" s="3">
        <v>0</v>
      </c>
      <c r="H975" s="3">
        <v>0</v>
      </c>
      <c r="I975" s="3">
        <v>0</v>
      </c>
      <c r="J975" s="3">
        <v>-1271.875</v>
      </c>
      <c r="K975" s="3">
        <v>-1271.875</v>
      </c>
      <c r="L975" s="3">
        <v>-1271.875</v>
      </c>
      <c r="M975" s="3">
        <v>0</v>
      </c>
      <c r="N975" s="3">
        <v>0</v>
      </c>
      <c r="O975" s="3">
        <v>0</v>
      </c>
      <c r="P975" s="3">
        <f>SUM(E975:O975)</f>
        <v>0</v>
      </c>
      <c r="Q975" s="2" t="s">
        <v>1814</v>
      </c>
      <c r="R975" s="2" t="s">
        <v>1891</v>
      </c>
      <c r="S975" s="4">
        <f>P975/D975</f>
        <v>0</v>
      </c>
      <c r="T975" s="2" t="s">
        <v>1107</v>
      </c>
      <c r="U975" s="2" t="s">
        <v>227</v>
      </c>
      <c r="V975" s="2" t="s">
        <v>1018</v>
      </c>
      <c r="W975" s="2" t="s">
        <v>309</v>
      </c>
      <c r="X975" s="2">
        <f>P975&gt;D975</f>
        <v>0</v>
      </c>
    </row>
    <row r="976" spans="1:24">
      <c r="A976" s="2" t="s">
        <v>1905</v>
      </c>
      <c r="B976" s="2">
        <v>985</v>
      </c>
      <c r="C976" s="2" t="s">
        <v>1114</v>
      </c>
      <c r="D976" s="3">
        <v>30113</v>
      </c>
      <c r="E976" s="3">
        <v>0</v>
      </c>
      <c r="F976" s="3">
        <v>0</v>
      </c>
      <c r="G976" s="3">
        <v>0</v>
      </c>
      <c r="H976" s="3">
        <v>0</v>
      </c>
      <c r="I976" s="3">
        <v>15056.5</v>
      </c>
      <c r="J976" s="3">
        <v>5018.833333333333</v>
      </c>
      <c r="K976" s="3">
        <v>5018.833333333333</v>
      </c>
      <c r="L976" s="3">
        <v>5018.833333333333</v>
      </c>
      <c r="M976" s="3">
        <v>0</v>
      </c>
      <c r="N976" s="3">
        <v>0</v>
      </c>
      <c r="O976" s="3">
        <v>0</v>
      </c>
      <c r="P976" s="3">
        <f>SUM(E976:O976)</f>
        <v>0</v>
      </c>
      <c r="Q976" s="2" t="s">
        <v>1814</v>
      </c>
      <c r="R976" s="2" t="s">
        <v>1891</v>
      </c>
      <c r="S976" s="4">
        <f>P976/D976</f>
        <v>0</v>
      </c>
      <c r="T976" s="2" t="s">
        <v>1107</v>
      </c>
      <c r="U976" s="2" t="s">
        <v>227</v>
      </c>
      <c r="V976" s="2" t="s">
        <v>1018</v>
      </c>
      <c r="W976" s="2" t="s">
        <v>309</v>
      </c>
      <c r="X976" s="2">
        <f>P976&gt;D976</f>
        <v>0</v>
      </c>
    </row>
    <row r="977" spans="1:24">
      <c r="A977" s="2" t="s">
        <v>1896</v>
      </c>
      <c r="B977" s="2">
        <v>986</v>
      </c>
      <c r="C977" s="2" t="s">
        <v>1118</v>
      </c>
      <c r="D977" s="3">
        <v>21900</v>
      </c>
      <c r="E977" s="3">
        <v>5475</v>
      </c>
      <c r="F977" s="3">
        <v>0</v>
      </c>
      <c r="G977" s="3">
        <v>0</v>
      </c>
      <c r="H977" s="3">
        <v>0</v>
      </c>
      <c r="I977" s="3">
        <v>0</v>
      </c>
      <c r="J977" s="3">
        <v>5475</v>
      </c>
      <c r="K977" s="3">
        <v>5475</v>
      </c>
      <c r="L977" s="3">
        <v>5475</v>
      </c>
      <c r="M977" s="3">
        <v>0</v>
      </c>
      <c r="N977" s="3">
        <v>0</v>
      </c>
      <c r="O977" s="3">
        <v>0</v>
      </c>
      <c r="P977" s="3">
        <f>SUM(E977:O977)</f>
        <v>0</v>
      </c>
      <c r="Q977" s="2" t="s">
        <v>1814</v>
      </c>
      <c r="R977" s="2" t="s">
        <v>1906</v>
      </c>
      <c r="S977" s="4">
        <f>P977/D977</f>
        <v>0</v>
      </c>
      <c r="T977" s="2" t="s">
        <v>1107</v>
      </c>
      <c r="U977" s="2" t="s">
        <v>227</v>
      </c>
      <c r="V977" s="2" t="s">
        <v>1018</v>
      </c>
      <c r="W977" s="2" t="s">
        <v>309</v>
      </c>
      <c r="X977" s="2">
        <f>P977&gt;D977</f>
        <v>0</v>
      </c>
    </row>
    <row r="978" spans="1:24">
      <c r="A978" s="2" t="s">
        <v>1907</v>
      </c>
      <c r="B978" s="2">
        <v>987</v>
      </c>
      <c r="C978" s="2" t="s">
        <v>1121</v>
      </c>
      <c r="D978" s="3">
        <v>16425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5475</v>
      </c>
      <c r="K978" s="3">
        <v>5475</v>
      </c>
      <c r="L978" s="3">
        <v>5475</v>
      </c>
      <c r="M978" s="3">
        <v>0</v>
      </c>
      <c r="N978" s="3">
        <v>0</v>
      </c>
      <c r="O978" s="3">
        <v>0</v>
      </c>
      <c r="P978" s="3">
        <f>SUM(E978:O978)</f>
        <v>0</v>
      </c>
      <c r="Q978" s="2" t="s">
        <v>1814</v>
      </c>
      <c r="R978" s="2" t="s">
        <v>1906</v>
      </c>
      <c r="S978" s="4">
        <f>P978/D978</f>
        <v>0</v>
      </c>
      <c r="T978" s="2" t="s">
        <v>1107</v>
      </c>
      <c r="U978" s="2" t="s">
        <v>227</v>
      </c>
      <c r="V978" s="2" t="s">
        <v>1018</v>
      </c>
      <c r="W978" s="2" t="s">
        <v>309</v>
      </c>
      <c r="X978" s="2">
        <f>P978&gt;D978</f>
        <v>0</v>
      </c>
    </row>
    <row r="979" spans="1:24">
      <c r="A979" s="2" t="s">
        <v>1907</v>
      </c>
      <c r="B979" s="2">
        <v>988</v>
      </c>
      <c r="C979" s="2" t="s">
        <v>1122</v>
      </c>
      <c r="D979" s="3">
        <v>20805</v>
      </c>
      <c r="E979" s="3">
        <v>10402.5</v>
      </c>
      <c r="F979" s="3">
        <v>0</v>
      </c>
      <c r="G979" s="3">
        <v>0</v>
      </c>
      <c r="H979" s="3">
        <v>0</v>
      </c>
      <c r="I979" s="3">
        <v>0</v>
      </c>
      <c r="J979" s="3">
        <v>3467.5</v>
      </c>
      <c r="K979" s="3">
        <v>3467.5</v>
      </c>
      <c r="L979" s="3">
        <v>3467.5</v>
      </c>
      <c r="M979" s="3">
        <v>0</v>
      </c>
      <c r="N979" s="3">
        <v>0</v>
      </c>
      <c r="O979" s="3">
        <v>0</v>
      </c>
      <c r="P979" s="3">
        <f>SUM(E979:O979)</f>
        <v>0</v>
      </c>
      <c r="Q979" s="2" t="s">
        <v>1814</v>
      </c>
      <c r="R979" s="2" t="s">
        <v>1906</v>
      </c>
      <c r="S979" s="4">
        <f>P979/D979</f>
        <v>0</v>
      </c>
      <c r="T979" s="2" t="s">
        <v>1107</v>
      </c>
      <c r="U979" s="2" t="s">
        <v>227</v>
      </c>
      <c r="V979" s="2" t="s">
        <v>1018</v>
      </c>
      <c r="W979" s="2" t="s">
        <v>309</v>
      </c>
      <c r="X979" s="2">
        <f>P979&gt;D979</f>
        <v>0</v>
      </c>
    </row>
    <row r="980" spans="1:24">
      <c r="A980" s="2" t="s">
        <v>1369</v>
      </c>
      <c r="B980" s="2">
        <v>989</v>
      </c>
      <c r="C980" s="2" t="s">
        <v>1111</v>
      </c>
      <c r="D980" s="3">
        <v>65700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16425</v>
      </c>
      <c r="M980" s="3">
        <v>16425</v>
      </c>
      <c r="N980" s="3">
        <v>16425</v>
      </c>
      <c r="O980" s="3">
        <v>16425</v>
      </c>
      <c r="P980" s="3">
        <f>SUM(E980:O980)</f>
        <v>0</v>
      </c>
      <c r="Q980" s="2" t="s">
        <v>989</v>
      </c>
      <c r="R980" s="2" t="s">
        <v>1821</v>
      </c>
      <c r="S980" s="4">
        <f>P980/D980</f>
        <v>0</v>
      </c>
      <c r="T980" s="2" t="s">
        <v>1107</v>
      </c>
      <c r="U980" s="2" t="s">
        <v>227</v>
      </c>
      <c r="V980" s="2" t="s">
        <v>1018</v>
      </c>
      <c r="W980" s="2" t="s">
        <v>309</v>
      </c>
      <c r="X980" s="2">
        <f>P980&gt;D980</f>
        <v>0</v>
      </c>
    </row>
    <row r="981" spans="1:24">
      <c r="A981" s="2" t="s">
        <v>1907</v>
      </c>
      <c r="B981" s="2">
        <v>990</v>
      </c>
      <c r="C981" s="2" t="s">
        <v>1123</v>
      </c>
      <c r="D981" s="3">
        <v>2738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912.6666666666666</v>
      </c>
      <c r="K981" s="3">
        <v>912.6666666666666</v>
      </c>
      <c r="L981" s="3">
        <v>912.6666666666666</v>
      </c>
      <c r="M981" s="3">
        <v>0</v>
      </c>
      <c r="N981" s="3">
        <v>0</v>
      </c>
      <c r="O981" s="3">
        <v>0</v>
      </c>
      <c r="P981" s="3">
        <f>SUM(E981:O981)</f>
        <v>0</v>
      </c>
      <c r="Q981" s="2" t="s">
        <v>1814</v>
      </c>
      <c r="R981" s="2" t="s">
        <v>1906</v>
      </c>
      <c r="S981" s="4">
        <f>P981/D981</f>
        <v>0</v>
      </c>
      <c r="T981" s="2" t="s">
        <v>1107</v>
      </c>
      <c r="U981" s="2" t="s">
        <v>227</v>
      </c>
      <c r="V981" s="2" t="s">
        <v>1018</v>
      </c>
      <c r="W981" s="2" t="s">
        <v>309</v>
      </c>
      <c r="X981" s="2">
        <f>P981&gt;D981</f>
        <v>0</v>
      </c>
    </row>
    <row r="982" spans="1:24">
      <c r="A982" s="2" t="s">
        <v>1908</v>
      </c>
      <c r="B982" s="2">
        <v>991</v>
      </c>
      <c r="C982" s="2" t="s">
        <v>1129</v>
      </c>
      <c r="D982" s="3">
        <v>2738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912.6666666666666</v>
      </c>
      <c r="K982" s="3">
        <v>912.6666666666666</v>
      </c>
      <c r="L982" s="3">
        <v>912.6666666666666</v>
      </c>
      <c r="M982" s="3">
        <v>0</v>
      </c>
      <c r="N982" s="3">
        <v>0</v>
      </c>
      <c r="O982" s="3">
        <v>0</v>
      </c>
      <c r="P982" s="3">
        <f>SUM(E982:O982)</f>
        <v>0</v>
      </c>
      <c r="Q982" s="2" t="s">
        <v>1814</v>
      </c>
      <c r="R982" s="2" t="s">
        <v>1906</v>
      </c>
      <c r="S982" s="4">
        <f>P982/D982</f>
        <v>0</v>
      </c>
      <c r="T982" s="2" t="s">
        <v>1107</v>
      </c>
      <c r="U982" s="2" t="s">
        <v>227</v>
      </c>
      <c r="V982" s="2" t="s">
        <v>1018</v>
      </c>
      <c r="W982" s="2" t="s">
        <v>309</v>
      </c>
      <c r="X982" s="2">
        <f>P982&gt;D982</f>
        <v>0</v>
      </c>
    </row>
    <row r="983" spans="1:24">
      <c r="A983" s="2" t="s">
        <v>1909</v>
      </c>
      <c r="B983" s="2">
        <v>992</v>
      </c>
      <c r="C983" s="2" t="s">
        <v>1910</v>
      </c>
      <c r="D983" s="3">
        <v>11300</v>
      </c>
      <c r="E983" s="3">
        <v>11300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f>SUM(E983:O983)</f>
        <v>0</v>
      </c>
      <c r="Q983" s="2" t="s">
        <v>1814</v>
      </c>
      <c r="R983" s="2" t="s">
        <v>1911</v>
      </c>
      <c r="S983" s="4">
        <f>P983/D983</f>
        <v>0</v>
      </c>
      <c r="T983" s="2" t="s">
        <v>1007</v>
      </c>
      <c r="U983" s="2" t="s">
        <v>227</v>
      </c>
      <c r="V983" s="2" t="s">
        <v>1027</v>
      </c>
      <c r="W983" s="2" t="s">
        <v>309</v>
      </c>
      <c r="X983" s="2">
        <f>P983&gt;D983</f>
        <v>0</v>
      </c>
    </row>
    <row r="984" spans="1:24">
      <c r="A984" s="2" t="s">
        <v>1912</v>
      </c>
      <c r="B984" s="2">
        <v>993</v>
      </c>
      <c r="C984" s="2" t="s">
        <v>1913</v>
      </c>
      <c r="D984" s="3">
        <v>3981</v>
      </c>
      <c r="E984" s="3">
        <v>3582.9</v>
      </c>
      <c r="F984" s="3">
        <v>0</v>
      </c>
      <c r="G984" s="3">
        <v>398.0999999999999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f>SUM(E984:O984)</f>
        <v>0</v>
      </c>
      <c r="Q984" s="2" t="s">
        <v>1814</v>
      </c>
      <c r="R984" s="2" t="s">
        <v>1911</v>
      </c>
      <c r="S984" s="4">
        <f>P984/D984</f>
        <v>0</v>
      </c>
      <c r="T984" s="2" t="s">
        <v>1007</v>
      </c>
      <c r="U984" s="2" t="s">
        <v>227</v>
      </c>
      <c r="V984" s="2" t="s">
        <v>1027</v>
      </c>
      <c r="W984" s="2" t="s">
        <v>309</v>
      </c>
      <c r="X984" s="2">
        <f>P984&gt;D984</f>
        <v>0</v>
      </c>
    </row>
    <row r="985" spans="1:24">
      <c r="A985" s="2" t="s">
        <v>1912</v>
      </c>
      <c r="B985" s="2">
        <v>994</v>
      </c>
      <c r="C985" s="2" t="s">
        <v>1914</v>
      </c>
      <c r="D985" s="3">
        <v>1181</v>
      </c>
      <c r="E985" s="3">
        <v>1181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f>SUM(E985:O985)</f>
        <v>0</v>
      </c>
      <c r="Q985" s="2" t="s">
        <v>1814</v>
      </c>
      <c r="R985" s="2" t="s">
        <v>1911</v>
      </c>
      <c r="S985" s="4">
        <f>P985/D985</f>
        <v>0</v>
      </c>
      <c r="T985" s="2" t="s">
        <v>1007</v>
      </c>
      <c r="U985" s="2" t="s">
        <v>227</v>
      </c>
      <c r="V985" s="2" t="s">
        <v>1027</v>
      </c>
      <c r="W985" s="2" t="s">
        <v>309</v>
      </c>
      <c r="X985" s="2">
        <f>P985&gt;D985</f>
        <v>0</v>
      </c>
    </row>
    <row r="986" spans="1:24">
      <c r="A986" s="2" t="s">
        <v>1915</v>
      </c>
      <c r="B986" s="2">
        <v>995</v>
      </c>
      <c r="C986" s="2" t="s">
        <v>988</v>
      </c>
      <c r="D986" s="3">
        <v>22500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15000</v>
      </c>
      <c r="N986" s="3">
        <v>7500</v>
      </c>
      <c r="O986" s="3">
        <v>0</v>
      </c>
      <c r="P986" s="3">
        <f>SUM(E986:O986)</f>
        <v>0</v>
      </c>
      <c r="Q986" s="2" t="s">
        <v>1916</v>
      </c>
      <c r="R986" s="2" t="s">
        <v>1917</v>
      </c>
      <c r="S986" s="4">
        <f>P986/D986</f>
        <v>0</v>
      </c>
      <c r="T986" s="2" t="s">
        <v>991</v>
      </c>
      <c r="U986" s="2" t="s">
        <v>227</v>
      </c>
      <c r="V986" s="2" t="s">
        <v>992</v>
      </c>
      <c r="W986" s="2" t="s">
        <v>215</v>
      </c>
      <c r="X986" s="2">
        <f>P986&gt;D986</f>
        <v>0</v>
      </c>
    </row>
    <row r="987" spans="1:24">
      <c r="A987" s="2" t="s">
        <v>1918</v>
      </c>
      <c r="B987" s="2">
        <v>996</v>
      </c>
      <c r="C987" s="2" t="s">
        <v>994</v>
      </c>
      <c r="D987" s="3">
        <v>37500</v>
      </c>
      <c r="E987" s="3">
        <v>35625</v>
      </c>
      <c r="F987" s="3">
        <v>0</v>
      </c>
      <c r="G987" s="3">
        <v>0</v>
      </c>
      <c r="H987" s="3">
        <v>1875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f>SUM(E987:O987)</f>
        <v>0</v>
      </c>
      <c r="Q987" s="2" t="s">
        <v>1916</v>
      </c>
      <c r="R987" s="2" t="s">
        <v>1917</v>
      </c>
      <c r="S987" s="4">
        <f>P987/D987</f>
        <v>0</v>
      </c>
      <c r="T987" s="2" t="s">
        <v>991</v>
      </c>
      <c r="U987" s="2" t="s">
        <v>227</v>
      </c>
      <c r="V987" s="2" t="s">
        <v>992</v>
      </c>
      <c r="W987" s="2" t="s">
        <v>215</v>
      </c>
      <c r="X987" s="2">
        <f>P987&gt;D987</f>
        <v>0</v>
      </c>
    </row>
    <row r="988" spans="1:24">
      <c r="A988" s="2" t="s">
        <v>1919</v>
      </c>
      <c r="B988" s="2">
        <v>997</v>
      </c>
      <c r="C988" s="2" t="s">
        <v>996</v>
      </c>
      <c r="D988" s="3">
        <v>75600</v>
      </c>
      <c r="E988" s="3">
        <v>75600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f>SUM(E988:O988)</f>
        <v>0</v>
      </c>
      <c r="Q988" s="2" t="s">
        <v>1916</v>
      </c>
      <c r="R988" s="2" t="s">
        <v>1917</v>
      </c>
      <c r="S988" s="4">
        <f>P988/D988</f>
        <v>0</v>
      </c>
      <c r="T988" s="2" t="s">
        <v>991</v>
      </c>
      <c r="U988" s="2" t="s">
        <v>227</v>
      </c>
      <c r="V988" s="2" t="s">
        <v>992</v>
      </c>
      <c r="W988" s="2" t="s">
        <v>215</v>
      </c>
      <c r="X988" s="2">
        <f>P988&gt;D988</f>
        <v>0</v>
      </c>
    </row>
    <row r="989" spans="1:24">
      <c r="A989" s="2" t="s">
        <v>1920</v>
      </c>
      <c r="B989" s="2">
        <v>998</v>
      </c>
      <c r="C989" s="2" t="s">
        <v>998</v>
      </c>
      <c r="D989" s="3">
        <v>126000</v>
      </c>
      <c r="E989" s="3">
        <v>120000</v>
      </c>
      <c r="F989" s="3">
        <v>0</v>
      </c>
      <c r="G989" s="3">
        <v>0</v>
      </c>
      <c r="H989" s="3">
        <v>6000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f>SUM(E989:O989)</f>
        <v>0</v>
      </c>
      <c r="Q989" s="2" t="s">
        <v>1916</v>
      </c>
      <c r="R989" s="2" t="s">
        <v>1917</v>
      </c>
      <c r="S989" s="4">
        <f>P989/D989</f>
        <v>0</v>
      </c>
      <c r="T989" s="2" t="s">
        <v>991</v>
      </c>
      <c r="U989" s="2" t="s">
        <v>227</v>
      </c>
      <c r="V989" s="2" t="s">
        <v>992</v>
      </c>
      <c r="W989" s="2" t="s">
        <v>215</v>
      </c>
      <c r="X989" s="2">
        <f>P989&gt;D989</f>
        <v>0</v>
      </c>
    </row>
    <row r="990" spans="1:24">
      <c r="A990" s="2" t="s">
        <v>1920</v>
      </c>
      <c r="B990" s="2">
        <v>999</v>
      </c>
      <c r="C990" s="2" t="s">
        <v>1594</v>
      </c>
      <c r="D990" s="3">
        <v>9750</v>
      </c>
      <c r="E990" s="3">
        <v>9750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f>SUM(E990:O990)</f>
        <v>0</v>
      </c>
      <c r="Q990" s="2" t="s">
        <v>1916</v>
      </c>
      <c r="R990" s="2" t="s">
        <v>1917</v>
      </c>
      <c r="S990" s="4">
        <f>P990/D990</f>
        <v>0</v>
      </c>
      <c r="T990" s="2" t="s">
        <v>991</v>
      </c>
      <c r="U990" s="2" t="s">
        <v>227</v>
      </c>
      <c r="V990" s="2" t="s">
        <v>992</v>
      </c>
      <c r="W990" s="2" t="s">
        <v>215</v>
      </c>
      <c r="X990" s="2">
        <f>P990&gt;D990</f>
        <v>0</v>
      </c>
    </row>
    <row r="991" spans="1:24">
      <c r="A991" s="2" t="s">
        <v>1369</v>
      </c>
      <c r="B991" s="2">
        <v>1000</v>
      </c>
      <c r="C991" s="2" t="s">
        <v>1112</v>
      </c>
      <c r="D991" s="3">
        <v>5475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1368.75</v>
      </c>
      <c r="M991" s="3">
        <v>1368.75</v>
      </c>
      <c r="N991" s="3">
        <v>1368.75</v>
      </c>
      <c r="O991" s="3">
        <v>1368.75</v>
      </c>
      <c r="P991" s="3">
        <f>SUM(E991:O991)</f>
        <v>0</v>
      </c>
      <c r="Q991" s="2" t="s">
        <v>989</v>
      </c>
      <c r="R991" s="2" t="s">
        <v>1821</v>
      </c>
      <c r="S991" s="4">
        <f>P991/D991</f>
        <v>0</v>
      </c>
      <c r="T991" s="2" t="s">
        <v>1107</v>
      </c>
      <c r="U991" s="2" t="s">
        <v>227</v>
      </c>
      <c r="V991" s="2" t="s">
        <v>1018</v>
      </c>
      <c r="W991" s="2" t="s">
        <v>309</v>
      </c>
      <c r="X991" s="2">
        <f>P991&gt;D991</f>
        <v>0</v>
      </c>
    </row>
    <row r="992" spans="1:24">
      <c r="A992" s="2" t="s">
        <v>1919</v>
      </c>
      <c r="B992" s="2">
        <v>1001</v>
      </c>
      <c r="C992" s="2" t="s">
        <v>1221</v>
      </c>
      <c r="D992" s="3">
        <v>32550</v>
      </c>
      <c r="E992" s="3">
        <v>32550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f>SUM(E992:O992)</f>
        <v>0</v>
      </c>
      <c r="Q992" s="2" t="s">
        <v>1916</v>
      </c>
      <c r="R992" s="2" t="s">
        <v>1917</v>
      </c>
      <c r="S992" s="4">
        <f>P992/D992</f>
        <v>0</v>
      </c>
      <c r="T992" s="2" t="s">
        <v>991</v>
      </c>
      <c r="U992" s="2" t="s">
        <v>227</v>
      </c>
      <c r="V992" s="2" t="s">
        <v>992</v>
      </c>
      <c r="W992" s="2" t="s">
        <v>215</v>
      </c>
      <c r="X992" s="2">
        <f>P992&gt;D992</f>
        <v>0</v>
      </c>
    </row>
    <row r="993" spans="1:24">
      <c r="A993" s="2" t="s">
        <v>1919</v>
      </c>
      <c r="B993" s="2">
        <v>1002</v>
      </c>
      <c r="C993" s="2" t="s">
        <v>1002</v>
      </c>
      <c r="D993" s="3">
        <v>9180</v>
      </c>
      <c r="E993" s="3">
        <v>9180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f>SUM(E993:O993)</f>
        <v>0</v>
      </c>
      <c r="Q993" s="2" t="s">
        <v>1916</v>
      </c>
      <c r="R993" s="2" t="s">
        <v>1917</v>
      </c>
      <c r="S993" s="4">
        <f>P993/D993</f>
        <v>0</v>
      </c>
      <c r="T993" s="2" t="s">
        <v>991</v>
      </c>
      <c r="U993" s="2" t="s">
        <v>227</v>
      </c>
      <c r="V993" s="2" t="s">
        <v>992</v>
      </c>
      <c r="W993" s="2" t="s">
        <v>215</v>
      </c>
      <c r="X993" s="2">
        <f>P993&gt;D993</f>
        <v>0</v>
      </c>
    </row>
    <row r="994" spans="1:24">
      <c r="A994" s="2" t="s">
        <v>1920</v>
      </c>
      <c r="B994" s="2">
        <v>1003</v>
      </c>
      <c r="C994" s="2" t="s">
        <v>1003</v>
      </c>
      <c r="D994" s="3">
        <v>4971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f>SUM(E994:O994)</f>
        <v>0</v>
      </c>
      <c r="Q994" s="2" t="s">
        <v>1916</v>
      </c>
      <c r="R994" s="2" t="s">
        <v>1917</v>
      </c>
      <c r="S994" s="4">
        <f>P994/D994</f>
        <v>0</v>
      </c>
      <c r="T994" s="2" t="s">
        <v>991</v>
      </c>
      <c r="U994" s="2" t="s">
        <v>227</v>
      </c>
      <c r="V994" s="2" t="s">
        <v>992</v>
      </c>
      <c r="W994" s="2" t="s">
        <v>215</v>
      </c>
      <c r="X994" s="2">
        <f>P994&gt;D994</f>
        <v>0</v>
      </c>
    </row>
    <row r="995" spans="1:24">
      <c r="A995" s="2" t="s">
        <v>1920</v>
      </c>
      <c r="B995" s="2">
        <v>1004</v>
      </c>
      <c r="C995" s="2" t="s">
        <v>1004</v>
      </c>
      <c r="D995" s="3">
        <v>11388</v>
      </c>
      <c r="E995" s="3">
        <v>11388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f>SUM(E995:O995)</f>
        <v>0</v>
      </c>
      <c r="Q995" s="2" t="s">
        <v>1916</v>
      </c>
      <c r="R995" s="2" t="s">
        <v>1917</v>
      </c>
      <c r="S995" s="4">
        <f>P995/D995</f>
        <v>0</v>
      </c>
      <c r="T995" s="2" t="s">
        <v>991</v>
      </c>
      <c r="U995" s="2" t="s">
        <v>227</v>
      </c>
      <c r="V995" s="2" t="s">
        <v>992</v>
      </c>
      <c r="W995" s="2" t="s">
        <v>215</v>
      </c>
      <c r="X995" s="2">
        <f>P995&gt;D995</f>
        <v>0</v>
      </c>
    </row>
    <row r="996" spans="1:24">
      <c r="A996" s="2" t="s">
        <v>1921</v>
      </c>
      <c r="B996" s="2">
        <v>1005</v>
      </c>
      <c r="C996" s="2" t="s">
        <v>1006</v>
      </c>
      <c r="D996" s="3">
        <v>60000</v>
      </c>
      <c r="E996" s="3">
        <v>60000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f>SUM(E996:O996)</f>
        <v>0</v>
      </c>
      <c r="Q996" s="2" t="s">
        <v>1916</v>
      </c>
      <c r="R996" s="2" t="s">
        <v>1917</v>
      </c>
      <c r="S996" s="4">
        <f>P996/D996</f>
        <v>0</v>
      </c>
      <c r="T996" s="2" t="s">
        <v>1007</v>
      </c>
      <c r="U996" s="2" t="s">
        <v>227</v>
      </c>
      <c r="V996" s="2" t="s">
        <v>992</v>
      </c>
      <c r="W996" s="2" t="s">
        <v>215</v>
      </c>
      <c r="X996" s="2">
        <f>P996&gt;D996</f>
        <v>0</v>
      </c>
    </row>
    <row r="997" spans="1:24">
      <c r="A997" s="2" t="s">
        <v>1922</v>
      </c>
      <c r="B997" s="2">
        <v>1006</v>
      </c>
      <c r="C997" s="2" t="s">
        <v>1009</v>
      </c>
      <c r="D997" s="3">
        <v>20000</v>
      </c>
      <c r="E997" s="3">
        <v>20000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f>SUM(E997:O997)</f>
        <v>0</v>
      </c>
      <c r="Q997" s="2" t="s">
        <v>1916</v>
      </c>
      <c r="R997" s="2" t="s">
        <v>1917</v>
      </c>
      <c r="S997" s="4">
        <f>P997/D997</f>
        <v>0</v>
      </c>
      <c r="T997" s="2" t="s">
        <v>1007</v>
      </c>
      <c r="U997" s="2" t="s">
        <v>227</v>
      </c>
      <c r="V997" s="2" t="s">
        <v>992</v>
      </c>
      <c r="W997" s="2" t="s">
        <v>215</v>
      </c>
      <c r="X997" s="2">
        <f>P997&gt;D997</f>
        <v>0</v>
      </c>
    </row>
    <row r="998" spans="1:24">
      <c r="A998" s="2" t="s">
        <v>1921</v>
      </c>
      <c r="B998" s="2">
        <v>1007</v>
      </c>
      <c r="C998" s="2" t="s">
        <v>1597</v>
      </c>
      <c r="D998" s="3">
        <v>20000</v>
      </c>
      <c r="E998" s="3">
        <v>20000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f>SUM(E998:O998)</f>
        <v>0</v>
      </c>
      <c r="Q998" s="2" t="s">
        <v>1916</v>
      </c>
      <c r="R998" s="2" t="s">
        <v>1917</v>
      </c>
      <c r="S998" s="4">
        <f>P998/D998</f>
        <v>0</v>
      </c>
      <c r="T998" s="2" t="s">
        <v>1007</v>
      </c>
      <c r="U998" s="2" t="s">
        <v>227</v>
      </c>
      <c r="V998" s="2" t="s">
        <v>992</v>
      </c>
      <c r="W998" s="2" t="s">
        <v>215</v>
      </c>
      <c r="X998" s="2">
        <f>P998&gt;D998</f>
        <v>0</v>
      </c>
    </row>
    <row r="999" spans="1:24">
      <c r="A999" s="2" t="s">
        <v>1921</v>
      </c>
      <c r="B999" s="2">
        <v>1008</v>
      </c>
      <c r="C999" s="2" t="s">
        <v>1598</v>
      </c>
      <c r="D999" s="3">
        <v>20000</v>
      </c>
      <c r="E999" s="3">
        <v>0</v>
      </c>
      <c r="F999" s="3">
        <v>0</v>
      </c>
      <c r="G999" s="3">
        <v>10000</v>
      </c>
      <c r="H999" s="3">
        <v>10000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f>SUM(E999:O999)</f>
        <v>0</v>
      </c>
      <c r="Q999" s="2" t="s">
        <v>1916</v>
      </c>
      <c r="R999" s="2" t="s">
        <v>1917</v>
      </c>
      <c r="S999" s="4">
        <f>P999/D999</f>
        <v>0</v>
      </c>
      <c r="T999" s="2" t="s">
        <v>1007</v>
      </c>
      <c r="U999" s="2" t="s">
        <v>227</v>
      </c>
      <c r="V999" s="2" t="s">
        <v>992</v>
      </c>
      <c r="W999" s="2" t="s">
        <v>215</v>
      </c>
      <c r="X999" s="2">
        <f>P999&gt;D999</f>
        <v>0</v>
      </c>
    </row>
    <row r="1000" spans="1:24">
      <c r="A1000" s="2" t="s">
        <v>1923</v>
      </c>
      <c r="B1000" s="2">
        <v>1009</v>
      </c>
      <c r="C1000" s="2" t="s">
        <v>1600</v>
      </c>
      <c r="D1000" s="3">
        <v>60000</v>
      </c>
      <c r="E1000" s="3">
        <v>60000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f>SUM(E1000:O1000)</f>
        <v>0</v>
      </c>
      <c r="Q1000" s="2" t="s">
        <v>1916</v>
      </c>
      <c r="R1000" s="2" t="s">
        <v>1917</v>
      </c>
      <c r="S1000" s="4">
        <f>P1000/D1000</f>
        <v>0</v>
      </c>
      <c r="T1000" s="2" t="s">
        <v>1007</v>
      </c>
      <c r="U1000" s="2" t="s">
        <v>227</v>
      </c>
      <c r="V1000" s="2" t="s">
        <v>992</v>
      </c>
      <c r="W1000" s="2" t="s">
        <v>215</v>
      </c>
      <c r="X1000" s="2">
        <f>P1000&gt;D1000</f>
        <v>0</v>
      </c>
    </row>
    <row r="1001" spans="1:24">
      <c r="A1001" s="2" t="s">
        <v>1923</v>
      </c>
      <c r="B1001" s="2">
        <v>1010</v>
      </c>
      <c r="C1001" s="2" t="s">
        <v>1601</v>
      </c>
      <c r="D1001" s="3">
        <v>20000</v>
      </c>
      <c r="E1001" s="3">
        <v>20000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f>SUM(E1001:O1001)</f>
        <v>0</v>
      </c>
      <c r="Q1001" s="2" t="s">
        <v>1916</v>
      </c>
      <c r="R1001" s="2" t="s">
        <v>1917</v>
      </c>
      <c r="S1001" s="4">
        <f>P1001/D1001</f>
        <v>0</v>
      </c>
      <c r="T1001" s="2" t="s">
        <v>1007</v>
      </c>
      <c r="U1001" s="2" t="s">
        <v>227</v>
      </c>
      <c r="V1001" s="2" t="s">
        <v>992</v>
      </c>
      <c r="W1001" s="2" t="s">
        <v>215</v>
      </c>
      <c r="X1001" s="2">
        <f>P1001&gt;D1001</f>
        <v>0</v>
      </c>
    </row>
    <row r="1002" spans="1:24">
      <c r="A1002" s="2" t="s">
        <v>1371</v>
      </c>
      <c r="B1002" s="2">
        <v>1011</v>
      </c>
      <c r="C1002" s="2" t="s">
        <v>1114</v>
      </c>
      <c r="D1002" s="3">
        <v>5475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1368.75</v>
      </c>
      <c r="M1002" s="3">
        <v>1368.75</v>
      </c>
      <c r="N1002" s="3">
        <v>1368.75</v>
      </c>
      <c r="O1002" s="3">
        <v>1368.75</v>
      </c>
      <c r="P1002" s="3">
        <f>SUM(E1002:O1002)</f>
        <v>0</v>
      </c>
      <c r="Q1002" s="2" t="s">
        <v>989</v>
      </c>
      <c r="R1002" s="2" t="s">
        <v>1821</v>
      </c>
      <c r="S1002" s="4">
        <f>P1002/D1002</f>
        <v>0</v>
      </c>
      <c r="T1002" s="2" t="s">
        <v>1107</v>
      </c>
      <c r="U1002" s="2" t="s">
        <v>227</v>
      </c>
      <c r="V1002" s="2" t="s">
        <v>1018</v>
      </c>
      <c r="W1002" s="2" t="s">
        <v>309</v>
      </c>
      <c r="X1002" s="2">
        <f>P1002&gt;D1002</f>
        <v>0</v>
      </c>
    </row>
    <row r="1003" spans="1:24">
      <c r="A1003" s="2" t="s">
        <v>1923</v>
      </c>
      <c r="B1003" s="2">
        <v>1012</v>
      </c>
      <c r="C1003" s="2" t="s">
        <v>1602</v>
      </c>
      <c r="D1003" s="3">
        <v>60000</v>
      </c>
      <c r="E1003" s="3">
        <v>60000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f>SUM(E1003:O1003)</f>
        <v>0</v>
      </c>
      <c r="Q1003" s="2" t="s">
        <v>1916</v>
      </c>
      <c r="R1003" s="2" t="s">
        <v>1917</v>
      </c>
      <c r="S1003" s="4">
        <f>P1003/D1003</f>
        <v>0</v>
      </c>
      <c r="T1003" s="2" t="s">
        <v>1007</v>
      </c>
      <c r="U1003" s="2" t="s">
        <v>227</v>
      </c>
      <c r="V1003" s="2" t="s">
        <v>992</v>
      </c>
      <c r="W1003" s="2" t="s">
        <v>215</v>
      </c>
      <c r="X1003" s="2">
        <f>P1003&gt;D1003</f>
        <v>0</v>
      </c>
    </row>
    <row r="1004" spans="1:24">
      <c r="A1004" s="2" t="s">
        <v>1921</v>
      </c>
      <c r="B1004" s="2">
        <v>1013</v>
      </c>
      <c r="C1004" s="2" t="s">
        <v>1603</v>
      </c>
      <c r="D1004" s="3">
        <v>6000</v>
      </c>
      <c r="E1004" s="3">
        <v>0</v>
      </c>
      <c r="F1004" s="3">
        <v>0</v>
      </c>
      <c r="G1004" s="3">
        <v>3000</v>
      </c>
      <c r="H1004" s="3">
        <v>3000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f>SUM(E1004:O1004)</f>
        <v>0</v>
      </c>
      <c r="Q1004" s="2" t="s">
        <v>1916</v>
      </c>
      <c r="R1004" s="2" t="s">
        <v>1917</v>
      </c>
      <c r="S1004" s="4">
        <f>P1004/D1004</f>
        <v>0</v>
      </c>
      <c r="T1004" s="2" t="s">
        <v>1007</v>
      </c>
      <c r="U1004" s="2" t="s">
        <v>227</v>
      </c>
      <c r="V1004" s="2" t="s">
        <v>1018</v>
      </c>
      <c r="W1004" s="2" t="s">
        <v>309</v>
      </c>
      <c r="X1004" s="2">
        <f>P1004&gt;D1004</f>
        <v>0</v>
      </c>
    </row>
    <row r="1005" spans="1:24">
      <c r="A1005" s="2" t="s">
        <v>1924</v>
      </c>
      <c r="B1005" s="2">
        <v>1014</v>
      </c>
      <c r="C1005" s="2" t="s">
        <v>1017</v>
      </c>
      <c r="D1005" s="3">
        <v>40000</v>
      </c>
      <c r="E1005" s="3">
        <v>40000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f>SUM(E1005:O1005)</f>
        <v>0</v>
      </c>
      <c r="Q1005" s="2" t="s">
        <v>1916</v>
      </c>
      <c r="R1005" s="2" t="s">
        <v>1917</v>
      </c>
      <c r="S1005" s="4">
        <f>P1005/D1005</f>
        <v>0</v>
      </c>
      <c r="T1005" s="2" t="s">
        <v>1007</v>
      </c>
      <c r="U1005" s="2" t="s">
        <v>227</v>
      </c>
      <c r="V1005" s="2" t="s">
        <v>1018</v>
      </c>
      <c r="W1005" s="2" t="s">
        <v>309</v>
      </c>
      <c r="X1005" s="2">
        <f>P1005&gt;D1005</f>
        <v>0</v>
      </c>
    </row>
    <row r="1006" spans="1:24">
      <c r="A1006" s="2" t="s">
        <v>1921</v>
      </c>
      <c r="B1006" s="2">
        <v>1015</v>
      </c>
      <c r="C1006" s="2" t="s">
        <v>1605</v>
      </c>
      <c r="D1006" s="3">
        <v>10000</v>
      </c>
      <c r="E1006" s="3">
        <v>10000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f>SUM(E1006:O1006)</f>
        <v>0</v>
      </c>
      <c r="Q1006" s="2" t="s">
        <v>1916</v>
      </c>
      <c r="R1006" s="2" t="s">
        <v>1917</v>
      </c>
      <c r="S1006" s="4">
        <f>P1006/D1006</f>
        <v>0</v>
      </c>
      <c r="T1006" s="2" t="s">
        <v>1007</v>
      </c>
      <c r="U1006" s="2" t="s">
        <v>227</v>
      </c>
      <c r="V1006" s="2" t="s">
        <v>992</v>
      </c>
      <c r="W1006" s="2" t="s">
        <v>215</v>
      </c>
      <c r="X1006" s="2">
        <f>P1006&gt;D1006</f>
        <v>0</v>
      </c>
    </row>
    <row r="1007" spans="1:24">
      <c r="A1007" s="2" t="s">
        <v>1921</v>
      </c>
      <c r="B1007" s="2">
        <v>1016</v>
      </c>
      <c r="C1007" s="2" t="s">
        <v>1019</v>
      </c>
      <c r="D1007" s="3">
        <v>10000</v>
      </c>
      <c r="E1007" s="3">
        <v>10000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f>SUM(E1007:O1007)</f>
        <v>0</v>
      </c>
      <c r="Q1007" s="2" t="s">
        <v>1916</v>
      </c>
      <c r="R1007" s="2" t="s">
        <v>1917</v>
      </c>
      <c r="S1007" s="4">
        <f>P1007/D1007</f>
        <v>0</v>
      </c>
      <c r="T1007" s="2" t="s">
        <v>1007</v>
      </c>
      <c r="U1007" s="2" t="s">
        <v>227</v>
      </c>
      <c r="V1007" s="2" t="s">
        <v>992</v>
      </c>
      <c r="W1007" s="2" t="s">
        <v>215</v>
      </c>
      <c r="X1007" s="2">
        <f>P1007&gt;D1007</f>
        <v>0</v>
      </c>
    </row>
    <row r="1008" spans="1:24">
      <c r="A1008" s="2" t="s">
        <v>1924</v>
      </c>
      <c r="B1008" s="2">
        <v>1017</v>
      </c>
      <c r="C1008" s="2" t="s">
        <v>1606</v>
      </c>
      <c r="D1008" s="3">
        <v>40000</v>
      </c>
      <c r="E1008" s="3">
        <v>40000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f>SUM(E1008:O1008)</f>
        <v>0</v>
      </c>
      <c r="Q1008" s="2" t="s">
        <v>1916</v>
      </c>
      <c r="R1008" s="2" t="s">
        <v>1917</v>
      </c>
      <c r="S1008" s="4">
        <f>P1008/D1008</f>
        <v>0</v>
      </c>
      <c r="T1008" s="2" t="s">
        <v>1007</v>
      </c>
      <c r="U1008" s="2" t="s">
        <v>227</v>
      </c>
      <c r="V1008" s="2" t="s">
        <v>1018</v>
      </c>
      <c r="W1008" s="2" t="s">
        <v>309</v>
      </c>
      <c r="X1008" s="2">
        <f>P1008&gt;D1008</f>
        <v>0</v>
      </c>
    </row>
    <row r="1009" spans="1:24">
      <c r="A1009" s="2" t="s">
        <v>1924</v>
      </c>
      <c r="B1009" s="2">
        <v>1018</v>
      </c>
      <c r="C1009" s="2" t="s">
        <v>1607</v>
      </c>
      <c r="D1009" s="3">
        <v>40000</v>
      </c>
      <c r="E1009" s="3">
        <v>40000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f>SUM(E1009:O1009)</f>
        <v>0</v>
      </c>
      <c r="Q1009" s="2" t="s">
        <v>1916</v>
      </c>
      <c r="R1009" s="2" t="s">
        <v>1917</v>
      </c>
      <c r="S1009" s="4">
        <f>P1009/D1009</f>
        <v>0</v>
      </c>
      <c r="T1009" s="2" t="s">
        <v>1007</v>
      </c>
      <c r="U1009" s="2" t="s">
        <v>227</v>
      </c>
      <c r="V1009" s="2" t="s">
        <v>992</v>
      </c>
      <c r="W1009" s="2" t="s">
        <v>215</v>
      </c>
      <c r="X1009" s="2">
        <f>P1009&gt;D1009</f>
        <v>0</v>
      </c>
    </row>
    <row r="1010" spans="1:24">
      <c r="A1010" s="2" t="s">
        <v>1924</v>
      </c>
      <c r="B1010" s="2">
        <v>1019</v>
      </c>
      <c r="C1010" s="2" t="s">
        <v>1608</v>
      </c>
      <c r="D1010" s="3">
        <v>4000</v>
      </c>
      <c r="E1010" s="3">
        <v>4000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f>SUM(E1010:O1010)</f>
        <v>0</v>
      </c>
      <c r="Q1010" s="2" t="s">
        <v>1916</v>
      </c>
      <c r="R1010" s="2" t="s">
        <v>1917</v>
      </c>
      <c r="S1010" s="4">
        <f>P1010/D1010</f>
        <v>0</v>
      </c>
      <c r="T1010" s="2" t="s">
        <v>1007</v>
      </c>
      <c r="U1010" s="2" t="s">
        <v>227</v>
      </c>
      <c r="V1010" s="2" t="s">
        <v>992</v>
      </c>
      <c r="W1010" s="2" t="s">
        <v>215</v>
      </c>
      <c r="X1010" s="2">
        <f>P1010&gt;D1010</f>
        <v>0</v>
      </c>
    </row>
    <row r="1011" spans="1:24">
      <c r="A1011" s="2" t="s">
        <v>1924</v>
      </c>
      <c r="B1011" s="2">
        <v>1020</v>
      </c>
      <c r="C1011" s="2" t="s">
        <v>1609</v>
      </c>
      <c r="D1011" s="3">
        <v>40000</v>
      </c>
      <c r="E1011" s="3">
        <v>40000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f>SUM(E1011:O1011)</f>
        <v>0</v>
      </c>
      <c r="Q1011" s="2" t="s">
        <v>1916</v>
      </c>
      <c r="R1011" s="2" t="s">
        <v>1917</v>
      </c>
      <c r="S1011" s="4">
        <f>P1011/D1011</f>
        <v>0</v>
      </c>
      <c r="T1011" s="2" t="s">
        <v>1007</v>
      </c>
      <c r="U1011" s="2" t="s">
        <v>227</v>
      </c>
      <c r="V1011" s="2" t="s">
        <v>992</v>
      </c>
      <c r="W1011" s="2" t="s">
        <v>215</v>
      </c>
      <c r="X1011" s="2">
        <f>P1011&gt;D1011</f>
        <v>0</v>
      </c>
    </row>
    <row r="1012" spans="1:24">
      <c r="A1012" s="2" t="s">
        <v>1924</v>
      </c>
      <c r="B1012" s="2">
        <v>1021</v>
      </c>
      <c r="C1012" s="2" t="s">
        <v>1610</v>
      </c>
      <c r="D1012" s="3">
        <v>4000</v>
      </c>
      <c r="E1012" s="3">
        <v>4000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f>SUM(E1012:O1012)</f>
        <v>0</v>
      </c>
      <c r="Q1012" s="2" t="s">
        <v>1916</v>
      </c>
      <c r="R1012" s="2" t="s">
        <v>1917</v>
      </c>
      <c r="S1012" s="4">
        <f>P1012/D1012</f>
        <v>0</v>
      </c>
      <c r="T1012" s="2" t="s">
        <v>1007</v>
      </c>
      <c r="U1012" s="2" t="s">
        <v>227</v>
      </c>
      <c r="V1012" s="2" t="s">
        <v>992</v>
      </c>
      <c r="W1012" s="2" t="s">
        <v>215</v>
      </c>
      <c r="X1012" s="2">
        <f>P1012&gt;D1012</f>
        <v>0</v>
      </c>
    </row>
    <row r="1013" spans="1:24">
      <c r="A1013" s="2" t="s">
        <v>1925</v>
      </c>
      <c r="B1013" s="2">
        <v>1022</v>
      </c>
      <c r="C1013" s="2" t="s">
        <v>1926</v>
      </c>
      <c r="D1013" s="3">
        <v>20834</v>
      </c>
      <c r="E1013" s="3">
        <v>20834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f>SUM(E1013:O1013)</f>
        <v>0</v>
      </c>
      <c r="Q1013" s="2" t="s">
        <v>989</v>
      </c>
      <c r="R1013" s="2" t="s">
        <v>1927</v>
      </c>
      <c r="S1013" s="4">
        <f>P1013/D1013</f>
        <v>0</v>
      </c>
      <c r="T1013" s="2" t="s">
        <v>1007</v>
      </c>
      <c r="U1013" s="2" t="s">
        <v>227</v>
      </c>
      <c r="V1013" s="2" t="s">
        <v>1027</v>
      </c>
      <c r="W1013" s="2" t="s">
        <v>309</v>
      </c>
      <c r="X1013" s="2">
        <f>P1013&gt;D1013</f>
        <v>0</v>
      </c>
    </row>
    <row r="1014" spans="1:24">
      <c r="A1014" s="2" t="s">
        <v>1924</v>
      </c>
      <c r="B1014" s="2">
        <v>1023</v>
      </c>
      <c r="C1014" s="2" t="s">
        <v>1611</v>
      </c>
      <c r="D1014" s="3">
        <v>40000</v>
      </c>
      <c r="E1014" s="3">
        <v>40000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f>SUM(E1014:O1014)</f>
        <v>0</v>
      </c>
      <c r="Q1014" s="2" t="s">
        <v>1916</v>
      </c>
      <c r="R1014" s="2" t="s">
        <v>1917</v>
      </c>
      <c r="S1014" s="4">
        <f>P1014/D1014</f>
        <v>0</v>
      </c>
      <c r="T1014" s="2" t="s">
        <v>1007</v>
      </c>
      <c r="U1014" s="2" t="s">
        <v>227</v>
      </c>
      <c r="V1014" s="2" t="s">
        <v>992</v>
      </c>
      <c r="W1014" s="2" t="s">
        <v>215</v>
      </c>
      <c r="X1014" s="2">
        <f>P1014&gt;D1014</f>
        <v>0</v>
      </c>
    </row>
    <row r="1015" spans="1:24">
      <c r="A1015" s="2" t="s">
        <v>1924</v>
      </c>
      <c r="B1015" s="2">
        <v>1024</v>
      </c>
      <c r="C1015" s="2" t="s">
        <v>1612</v>
      </c>
      <c r="D1015" s="3">
        <v>20000</v>
      </c>
      <c r="E1015" s="3">
        <v>0</v>
      </c>
      <c r="F1015" s="3">
        <v>0</v>
      </c>
      <c r="G1015" s="3">
        <v>10000</v>
      </c>
      <c r="H1015" s="3">
        <v>10000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f>SUM(E1015:O1015)</f>
        <v>0</v>
      </c>
      <c r="Q1015" s="2" t="s">
        <v>1916</v>
      </c>
      <c r="R1015" s="2" t="s">
        <v>1917</v>
      </c>
      <c r="S1015" s="4">
        <f>P1015/D1015</f>
        <v>0</v>
      </c>
      <c r="T1015" s="2" t="s">
        <v>1007</v>
      </c>
      <c r="U1015" s="2" t="s">
        <v>227</v>
      </c>
      <c r="V1015" s="2" t="s">
        <v>1018</v>
      </c>
      <c r="W1015" s="2" t="s">
        <v>309</v>
      </c>
      <c r="X1015" s="2">
        <f>P1015&gt;D1015</f>
        <v>0</v>
      </c>
    </row>
    <row r="1016" spans="1:24">
      <c r="A1016" s="2" t="s">
        <v>1924</v>
      </c>
      <c r="B1016" s="2">
        <v>1025</v>
      </c>
      <c r="C1016" s="2" t="s">
        <v>1613</v>
      </c>
      <c r="D1016" s="3">
        <v>40000</v>
      </c>
      <c r="E1016" s="3">
        <v>40000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f>SUM(E1016:O1016)</f>
        <v>0</v>
      </c>
      <c r="Q1016" s="2" t="s">
        <v>1916</v>
      </c>
      <c r="R1016" s="2" t="s">
        <v>1917</v>
      </c>
      <c r="S1016" s="4">
        <f>P1016/D1016</f>
        <v>0</v>
      </c>
      <c r="T1016" s="2" t="s">
        <v>1007</v>
      </c>
      <c r="U1016" s="2" t="s">
        <v>227</v>
      </c>
      <c r="V1016" s="2" t="s">
        <v>1018</v>
      </c>
      <c r="W1016" s="2" t="s">
        <v>309</v>
      </c>
      <c r="X1016" s="2">
        <f>P1016&gt;D1016</f>
        <v>0</v>
      </c>
    </row>
    <row r="1017" spans="1:24">
      <c r="A1017" s="2" t="s">
        <v>1921</v>
      </c>
      <c r="B1017" s="2">
        <v>1026</v>
      </c>
      <c r="C1017" s="2" t="s">
        <v>1614</v>
      </c>
      <c r="D1017" s="3">
        <v>20000</v>
      </c>
      <c r="E1017" s="3">
        <v>20000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f>SUM(E1017:O1017)</f>
        <v>0</v>
      </c>
      <c r="Q1017" s="2" t="s">
        <v>1916</v>
      </c>
      <c r="R1017" s="2" t="s">
        <v>1917</v>
      </c>
      <c r="S1017" s="4">
        <f>P1017/D1017</f>
        <v>0</v>
      </c>
      <c r="T1017" s="2" t="s">
        <v>1007</v>
      </c>
      <c r="U1017" s="2" t="s">
        <v>227</v>
      </c>
      <c r="V1017" s="2" t="s">
        <v>992</v>
      </c>
      <c r="W1017" s="2" t="s">
        <v>215</v>
      </c>
      <c r="X1017" s="2">
        <f>P1017&gt;D1017</f>
        <v>0</v>
      </c>
    </row>
    <row r="1018" spans="1:24">
      <c r="A1018" s="2" t="s">
        <v>1924</v>
      </c>
      <c r="B1018" s="2">
        <v>1027</v>
      </c>
      <c r="C1018" s="2" t="s">
        <v>1615</v>
      </c>
      <c r="D1018" s="3">
        <v>6000</v>
      </c>
      <c r="E1018" s="3">
        <v>6000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f>SUM(E1018:O1018)</f>
        <v>0</v>
      </c>
      <c r="Q1018" s="2" t="s">
        <v>1916</v>
      </c>
      <c r="R1018" s="2" t="s">
        <v>1917</v>
      </c>
      <c r="S1018" s="4">
        <f>P1018/D1018</f>
        <v>0</v>
      </c>
      <c r="T1018" s="2" t="s">
        <v>1007</v>
      </c>
      <c r="U1018" s="2" t="s">
        <v>227</v>
      </c>
      <c r="V1018" s="2" t="s">
        <v>992</v>
      </c>
      <c r="W1018" s="2" t="s">
        <v>215</v>
      </c>
      <c r="X1018" s="2">
        <f>P1018&gt;D1018</f>
        <v>0</v>
      </c>
    </row>
    <row r="1019" spans="1:24">
      <c r="A1019" s="2" t="s">
        <v>1921</v>
      </c>
      <c r="B1019" s="2">
        <v>1028</v>
      </c>
      <c r="C1019" s="2" t="s">
        <v>1616</v>
      </c>
      <c r="D1019" s="3">
        <v>20000</v>
      </c>
      <c r="E1019" s="3">
        <v>20000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f>SUM(E1019:O1019)</f>
        <v>0</v>
      </c>
      <c r="Q1019" s="2" t="s">
        <v>1916</v>
      </c>
      <c r="R1019" s="2" t="s">
        <v>1917</v>
      </c>
      <c r="S1019" s="4">
        <f>P1019/D1019</f>
        <v>0</v>
      </c>
      <c r="T1019" s="2" t="s">
        <v>1007</v>
      </c>
      <c r="U1019" s="2" t="s">
        <v>227</v>
      </c>
      <c r="V1019" s="2" t="s">
        <v>992</v>
      </c>
      <c r="W1019" s="2" t="s">
        <v>215</v>
      </c>
      <c r="X1019" s="2">
        <f>P1019&gt;D1019</f>
        <v>0</v>
      </c>
    </row>
    <row r="1020" spans="1:24">
      <c r="A1020" s="2" t="s">
        <v>1924</v>
      </c>
      <c r="B1020" s="2">
        <v>1029</v>
      </c>
      <c r="C1020" s="2" t="s">
        <v>1617</v>
      </c>
      <c r="D1020" s="3">
        <v>6000</v>
      </c>
      <c r="E1020" s="3">
        <v>6000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f>SUM(E1020:O1020)</f>
        <v>0</v>
      </c>
      <c r="Q1020" s="2" t="s">
        <v>1916</v>
      </c>
      <c r="R1020" s="2" t="s">
        <v>1917</v>
      </c>
      <c r="S1020" s="4">
        <f>P1020/D1020</f>
        <v>0</v>
      </c>
      <c r="T1020" s="2" t="s">
        <v>1007</v>
      </c>
      <c r="U1020" s="2" t="s">
        <v>227</v>
      </c>
      <c r="V1020" s="2" t="s">
        <v>992</v>
      </c>
      <c r="W1020" s="2" t="s">
        <v>215</v>
      </c>
      <c r="X1020" s="2">
        <f>P1020&gt;D1020</f>
        <v>0</v>
      </c>
    </row>
    <row r="1021" spans="1:24">
      <c r="A1021" s="2" t="s">
        <v>1928</v>
      </c>
      <c r="B1021" s="2">
        <v>1030</v>
      </c>
      <c r="C1021" s="2" t="s">
        <v>1929</v>
      </c>
      <c r="D1021" s="3">
        <v>30704</v>
      </c>
      <c r="E1021" s="3">
        <v>30704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f>SUM(E1021:O1021)</f>
        <v>0</v>
      </c>
      <c r="Q1021" s="2" t="s">
        <v>1916</v>
      </c>
      <c r="R1021" s="2" t="s">
        <v>1930</v>
      </c>
      <c r="S1021" s="4">
        <f>P1021/D1021</f>
        <v>0</v>
      </c>
      <c r="T1021" s="2" t="s">
        <v>1007</v>
      </c>
      <c r="U1021" s="2" t="s">
        <v>227</v>
      </c>
      <c r="V1021" s="2" t="s">
        <v>1027</v>
      </c>
      <c r="W1021" s="2" t="s">
        <v>309</v>
      </c>
      <c r="X1021" s="2">
        <f>P1021&gt;D1021</f>
        <v>0</v>
      </c>
    </row>
    <row r="1022" spans="1:24">
      <c r="A1022" s="2" t="s">
        <v>1830</v>
      </c>
      <c r="B1022" s="2">
        <v>1031</v>
      </c>
      <c r="C1022" s="2" t="s">
        <v>1931</v>
      </c>
      <c r="D1022" s="3">
        <v>3745</v>
      </c>
      <c r="E1022" s="3">
        <v>3745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f>SUM(E1022:O1022)</f>
        <v>0</v>
      </c>
      <c r="Q1022" s="2" t="s">
        <v>1916</v>
      </c>
      <c r="R1022" s="2" t="s">
        <v>1930</v>
      </c>
      <c r="S1022" s="4">
        <f>P1022/D1022</f>
        <v>0</v>
      </c>
      <c r="T1022" s="2" t="s">
        <v>1007</v>
      </c>
      <c r="U1022" s="2" t="s">
        <v>227</v>
      </c>
      <c r="V1022" s="2" t="s">
        <v>1027</v>
      </c>
      <c r="W1022" s="2" t="s">
        <v>309</v>
      </c>
      <c r="X1022" s="2">
        <f>P1022&gt;D1022</f>
        <v>0</v>
      </c>
    </row>
    <row r="1023" spans="1:24">
      <c r="A1023" s="2" t="s">
        <v>1830</v>
      </c>
      <c r="B1023" s="2">
        <v>1032</v>
      </c>
      <c r="C1023" s="2" t="s">
        <v>1932</v>
      </c>
      <c r="D1023" s="3">
        <v>25126</v>
      </c>
      <c r="E1023" s="3">
        <v>25126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f>SUM(E1023:O1023)</f>
        <v>0</v>
      </c>
      <c r="Q1023" s="2" t="s">
        <v>1916</v>
      </c>
      <c r="R1023" s="2" t="s">
        <v>1930</v>
      </c>
      <c r="S1023" s="4">
        <f>P1023/D1023</f>
        <v>0</v>
      </c>
      <c r="T1023" s="2" t="s">
        <v>1007</v>
      </c>
      <c r="U1023" s="2" t="s">
        <v>227</v>
      </c>
      <c r="V1023" s="2" t="s">
        <v>1027</v>
      </c>
      <c r="W1023" s="2" t="s">
        <v>309</v>
      </c>
      <c r="X1023" s="2">
        <f>P1023&gt;D1023</f>
        <v>0</v>
      </c>
    </row>
    <row r="1024" spans="1:24">
      <c r="A1024" s="2" t="s">
        <v>1933</v>
      </c>
      <c r="B1024" s="2">
        <v>1033</v>
      </c>
      <c r="C1024" s="2" t="s">
        <v>1934</v>
      </c>
      <c r="D1024" s="3">
        <v>7542</v>
      </c>
      <c r="E1024" s="3">
        <v>1131.3</v>
      </c>
      <c r="F1024" s="3">
        <v>6464.571428571428</v>
      </c>
      <c r="G1024" s="3">
        <v>0</v>
      </c>
      <c r="H1024" s="3">
        <v>0</v>
      </c>
      <c r="I1024" s="3">
        <v>0</v>
      </c>
      <c r="J1024" s="3">
        <v>-17.95714285714287</v>
      </c>
      <c r="K1024" s="3">
        <v>-17.95714285714287</v>
      </c>
      <c r="L1024" s="3">
        <v>-17.95714285714287</v>
      </c>
      <c r="M1024" s="3">
        <v>0</v>
      </c>
      <c r="N1024" s="3">
        <v>0</v>
      </c>
      <c r="O1024" s="3">
        <v>0</v>
      </c>
      <c r="P1024" s="3">
        <f>SUM(E1024:O1024)</f>
        <v>0</v>
      </c>
      <c r="Q1024" s="2" t="s">
        <v>989</v>
      </c>
      <c r="R1024" s="2" t="s">
        <v>1927</v>
      </c>
      <c r="S1024" s="4">
        <f>P1024/D1024</f>
        <v>0</v>
      </c>
      <c r="T1024" s="2" t="s">
        <v>1007</v>
      </c>
      <c r="U1024" s="2" t="s">
        <v>227</v>
      </c>
      <c r="V1024" s="2" t="s">
        <v>1027</v>
      </c>
      <c r="W1024" s="2" t="s">
        <v>309</v>
      </c>
      <c r="X1024" s="2">
        <f>P1024&gt;D1024</f>
        <v>0</v>
      </c>
    </row>
    <row r="1025" spans="1:24">
      <c r="A1025" s="2" t="s">
        <v>1935</v>
      </c>
      <c r="B1025" s="2">
        <v>1034</v>
      </c>
      <c r="C1025" s="2" t="s">
        <v>1936</v>
      </c>
      <c r="D1025" s="3">
        <v>18763</v>
      </c>
      <c r="E1025" s="3">
        <v>18763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f>SUM(E1025:O1025)</f>
        <v>0</v>
      </c>
      <c r="Q1025" s="2" t="s">
        <v>1916</v>
      </c>
      <c r="R1025" s="2" t="s">
        <v>1930</v>
      </c>
      <c r="S1025" s="4">
        <f>P1025/D1025</f>
        <v>0</v>
      </c>
      <c r="T1025" s="2" t="s">
        <v>1007</v>
      </c>
      <c r="U1025" s="2" t="s">
        <v>227</v>
      </c>
      <c r="V1025" s="2" t="s">
        <v>1027</v>
      </c>
      <c r="W1025" s="2" t="s">
        <v>309</v>
      </c>
      <c r="X1025" s="2">
        <f>P1025&gt;D1025</f>
        <v>0</v>
      </c>
    </row>
    <row r="1026" spans="1:24">
      <c r="A1026" s="2" t="s">
        <v>1937</v>
      </c>
      <c r="B1026" s="2">
        <v>1035</v>
      </c>
      <c r="C1026" s="2" t="s">
        <v>1938</v>
      </c>
      <c r="D1026" s="3">
        <v>15427</v>
      </c>
      <c r="E1026" s="3">
        <v>15427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f>SUM(E1026:O1026)</f>
        <v>0</v>
      </c>
      <c r="Q1026" s="2" t="s">
        <v>1916</v>
      </c>
      <c r="R1026" s="2" t="s">
        <v>1930</v>
      </c>
      <c r="S1026" s="4">
        <f>P1026/D1026</f>
        <v>0</v>
      </c>
      <c r="T1026" s="2" t="s">
        <v>1007</v>
      </c>
      <c r="U1026" s="2" t="s">
        <v>227</v>
      </c>
      <c r="V1026" s="2" t="s">
        <v>1027</v>
      </c>
      <c r="W1026" s="2" t="s">
        <v>309</v>
      </c>
      <c r="X1026" s="2">
        <f>P1026&gt;D1026</f>
        <v>0</v>
      </c>
    </row>
    <row r="1027" spans="1:24">
      <c r="A1027" s="2" t="s">
        <v>1937</v>
      </c>
      <c r="B1027" s="2">
        <v>1036</v>
      </c>
      <c r="C1027" s="2" t="s">
        <v>1939</v>
      </c>
      <c r="D1027" s="3">
        <v>3232</v>
      </c>
      <c r="E1027" s="3">
        <v>0</v>
      </c>
      <c r="F1027" s="3">
        <v>0</v>
      </c>
      <c r="G1027" s="3">
        <v>1616</v>
      </c>
      <c r="H1027" s="3">
        <v>1616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f>SUM(E1027:O1027)</f>
        <v>0</v>
      </c>
      <c r="Q1027" s="2" t="s">
        <v>1916</v>
      </c>
      <c r="R1027" s="2" t="s">
        <v>1930</v>
      </c>
      <c r="S1027" s="4">
        <f>P1027/D1027</f>
        <v>0</v>
      </c>
      <c r="T1027" s="2" t="s">
        <v>1007</v>
      </c>
      <c r="U1027" s="2" t="s">
        <v>227</v>
      </c>
      <c r="V1027" s="2" t="s">
        <v>1018</v>
      </c>
      <c r="W1027" s="2" t="s">
        <v>309</v>
      </c>
      <c r="X1027" s="2">
        <f>P1027&gt;D1027</f>
        <v>0</v>
      </c>
    </row>
    <row r="1028" spans="1:24">
      <c r="A1028" s="2" t="s">
        <v>1940</v>
      </c>
      <c r="B1028" s="2">
        <v>1037</v>
      </c>
      <c r="C1028" s="2" t="s">
        <v>1941</v>
      </c>
      <c r="D1028" s="3">
        <v>50274</v>
      </c>
      <c r="E1028" s="3">
        <v>50274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f>SUM(E1028:O1028)</f>
        <v>0</v>
      </c>
      <c r="Q1028" s="2" t="s">
        <v>1916</v>
      </c>
      <c r="R1028" s="2" t="s">
        <v>1930</v>
      </c>
      <c r="S1028" s="4">
        <f>P1028/D1028</f>
        <v>0</v>
      </c>
      <c r="T1028" s="2" t="s">
        <v>1007</v>
      </c>
      <c r="U1028" s="2" t="s">
        <v>227</v>
      </c>
      <c r="V1028" s="2" t="s">
        <v>1018</v>
      </c>
      <c r="W1028" s="2" t="s">
        <v>309</v>
      </c>
      <c r="X1028" s="2">
        <f>P1028&gt;D1028</f>
        <v>0</v>
      </c>
    </row>
    <row r="1029" spans="1:24">
      <c r="A1029" s="2" t="s">
        <v>1942</v>
      </c>
      <c r="B1029" s="2">
        <v>1038</v>
      </c>
      <c r="C1029" s="2" t="s">
        <v>1036</v>
      </c>
      <c r="D1029" s="3">
        <v>9009</v>
      </c>
      <c r="E1029" s="3">
        <v>6756.75</v>
      </c>
      <c r="F1029" s="3">
        <v>2252.25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f>SUM(E1029:O1029)</f>
        <v>0</v>
      </c>
      <c r="Q1029" s="2" t="s">
        <v>1916</v>
      </c>
      <c r="R1029" s="2" t="s">
        <v>1930</v>
      </c>
      <c r="S1029" s="4">
        <f>P1029/D1029</f>
        <v>0</v>
      </c>
      <c r="T1029" s="2" t="s">
        <v>1037</v>
      </c>
      <c r="U1029" s="2" t="s">
        <v>227</v>
      </c>
      <c r="V1029" s="2" t="s">
        <v>1027</v>
      </c>
      <c r="W1029" s="2" t="s">
        <v>309</v>
      </c>
      <c r="X1029" s="2">
        <f>P1029&gt;D1029</f>
        <v>0</v>
      </c>
    </row>
    <row r="1030" spans="1:24">
      <c r="A1030" s="2" t="s">
        <v>1943</v>
      </c>
      <c r="B1030" s="2">
        <v>1039</v>
      </c>
      <c r="C1030" s="2" t="s">
        <v>1039</v>
      </c>
      <c r="D1030" s="3">
        <v>1428</v>
      </c>
      <c r="E1030" s="3">
        <v>714</v>
      </c>
      <c r="F1030" s="3">
        <v>714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f>SUM(E1030:O1030)</f>
        <v>0</v>
      </c>
      <c r="Q1030" s="2" t="s">
        <v>1916</v>
      </c>
      <c r="R1030" s="2" t="s">
        <v>1930</v>
      </c>
      <c r="S1030" s="4">
        <f>P1030/D1030</f>
        <v>0</v>
      </c>
      <c r="T1030" s="2" t="s">
        <v>1037</v>
      </c>
      <c r="U1030" s="2" t="s">
        <v>227</v>
      </c>
      <c r="V1030" s="2" t="s">
        <v>1027</v>
      </c>
      <c r="W1030" s="2" t="s">
        <v>309</v>
      </c>
      <c r="X1030" s="2">
        <f>P1030&gt;D1030</f>
        <v>0</v>
      </c>
    </row>
    <row r="1031" spans="1:24">
      <c r="A1031" s="2" t="s">
        <v>1944</v>
      </c>
      <c r="B1031" s="2">
        <v>1040</v>
      </c>
      <c r="C1031" s="2" t="s">
        <v>1041</v>
      </c>
      <c r="D1031" s="3">
        <v>12342</v>
      </c>
      <c r="E1031" s="3">
        <v>0</v>
      </c>
      <c r="F1031" s="3">
        <v>12342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f>SUM(E1031:O1031)</f>
        <v>0</v>
      </c>
      <c r="Q1031" s="2" t="s">
        <v>1916</v>
      </c>
      <c r="R1031" s="2" t="s">
        <v>1930</v>
      </c>
      <c r="S1031" s="4">
        <f>P1031/D1031</f>
        <v>0</v>
      </c>
      <c r="T1031" s="2" t="s">
        <v>1037</v>
      </c>
      <c r="U1031" s="2" t="s">
        <v>227</v>
      </c>
      <c r="V1031" s="2" t="s">
        <v>1027</v>
      </c>
      <c r="W1031" s="2" t="s">
        <v>309</v>
      </c>
      <c r="X1031" s="2">
        <f>P1031&gt;D1031</f>
        <v>0</v>
      </c>
    </row>
    <row r="1032" spans="1:24">
      <c r="A1032" s="2" t="s">
        <v>1945</v>
      </c>
      <c r="B1032" s="2">
        <v>1041</v>
      </c>
      <c r="C1032" s="2" t="s">
        <v>1043</v>
      </c>
      <c r="D1032" s="3">
        <v>6528</v>
      </c>
      <c r="E1032" s="3">
        <v>6528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f>SUM(E1032:O1032)</f>
        <v>0</v>
      </c>
      <c r="Q1032" s="2" t="s">
        <v>1916</v>
      </c>
      <c r="R1032" s="2" t="s">
        <v>1930</v>
      </c>
      <c r="S1032" s="4">
        <f>P1032/D1032</f>
        <v>0</v>
      </c>
      <c r="T1032" s="2" t="s">
        <v>1037</v>
      </c>
      <c r="U1032" s="2" t="s">
        <v>227</v>
      </c>
      <c r="V1032" s="2" t="s">
        <v>1027</v>
      </c>
      <c r="W1032" s="2" t="s">
        <v>309</v>
      </c>
      <c r="X1032" s="2">
        <f>P1032&gt;D1032</f>
        <v>0</v>
      </c>
    </row>
    <row r="1033" spans="1:24">
      <c r="A1033" s="2" t="s">
        <v>1946</v>
      </c>
      <c r="B1033" s="2">
        <v>1042</v>
      </c>
      <c r="C1033" s="2" t="s">
        <v>1045</v>
      </c>
      <c r="D1033" s="3">
        <v>234</v>
      </c>
      <c r="E1033" s="3">
        <v>234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f>SUM(E1033:O1033)</f>
        <v>0</v>
      </c>
      <c r="Q1033" s="2" t="s">
        <v>1916</v>
      </c>
      <c r="R1033" s="2" t="s">
        <v>1930</v>
      </c>
      <c r="S1033" s="4">
        <f>P1033/D1033</f>
        <v>0</v>
      </c>
      <c r="T1033" s="2" t="s">
        <v>1007</v>
      </c>
      <c r="U1033" s="2" t="s">
        <v>227</v>
      </c>
      <c r="V1033" s="2" t="s">
        <v>1018</v>
      </c>
      <c r="W1033" s="2" t="s">
        <v>309</v>
      </c>
      <c r="X1033" s="2">
        <f>P1033&gt;D1033</f>
        <v>0</v>
      </c>
    </row>
    <row r="1034" spans="1:24">
      <c r="A1034" s="2" t="s">
        <v>1947</v>
      </c>
      <c r="B1034" s="2">
        <v>1043</v>
      </c>
      <c r="C1034" s="2" t="s">
        <v>1047</v>
      </c>
      <c r="D1034" s="3">
        <v>41184</v>
      </c>
      <c r="E1034" s="3">
        <v>0</v>
      </c>
      <c r="F1034" s="3">
        <v>0</v>
      </c>
      <c r="G1034" s="3">
        <v>0</v>
      </c>
      <c r="H1034" s="3">
        <v>13728</v>
      </c>
      <c r="I1034" s="3">
        <v>13728</v>
      </c>
      <c r="J1034" s="3">
        <v>13728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f>SUM(E1034:O1034)</f>
        <v>0</v>
      </c>
      <c r="Q1034" s="2" t="s">
        <v>1916</v>
      </c>
      <c r="R1034" s="2" t="s">
        <v>1930</v>
      </c>
      <c r="S1034" s="4">
        <f>P1034/D1034</f>
        <v>0</v>
      </c>
      <c r="T1034" s="2" t="s">
        <v>1048</v>
      </c>
      <c r="U1034" s="2" t="s">
        <v>227</v>
      </c>
      <c r="V1034" s="2" t="s">
        <v>1027</v>
      </c>
      <c r="W1034" s="2" t="s">
        <v>309</v>
      </c>
      <c r="X1034" s="2">
        <f>P1034&gt;D1034</f>
        <v>0</v>
      </c>
    </row>
    <row r="1035" spans="1:24">
      <c r="A1035" s="2" t="s">
        <v>1933</v>
      </c>
      <c r="B1035" s="2">
        <v>1044</v>
      </c>
      <c r="C1035" s="2" t="s">
        <v>1948</v>
      </c>
      <c r="D1035" s="3">
        <v>1320</v>
      </c>
      <c r="E1035" s="3">
        <v>1320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f>SUM(E1035:O1035)</f>
        <v>0</v>
      </c>
      <c r="Q1035" s="2" t="s">
        <v>989</v>
      </c>
      <c r="R1035" s="2" t="s">
        <v>1927</v>
      </c>
      <c r="S1035" s="4">
        <f>P1035/D1035</f>
        <v>0</v>
      </c>
      <c r="T1035" s="2" t="s">
        <v>1007</v>
      </c>
      <c r="U1035" s="2" t="s">
        <v>227</v>
      </c>
      <c r="V1035" s="2" t="s">
        <v>1027</v>
      </c>
      <c r="W1035" s="2" t="s">
        <v>309</v>
      </c>
      <c r="X1035" s="2">
        <f>P1035&gt;D1035</f>
        <v>0</v>
      </c>
    </row>
    <row r="1036" spans="1:24">
      <c r="A1036" s="2" t="s">
        <v>1937</v>
      </c>
      <c r="B1036" s="2">
        <v>1045</v>
      </c>
      <c r="C1036" s="2" t="s">
        <v>1949</v>
      </c>
      <c r="D1036" s="3">
        <v>396</v>
      </c>
      <c r="E1036" s="3">
        <v>0</v>
      </c>
      <c r="F1036" s="3">
        <v>0</v>
      </c>
      <c r="G1036" s="3">
        <v>198</v>
      </c>
      <c r="H1036" s="3">
        <v>198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f>SUM(E1036:O1036)</f>
        <v>0</v>
      </c>
      <c r="Q1036" s="2" t="s">
        <v>1916</v>
      </c>
      <c r="R1036" s="2" t="s">
        <v>1950</v>
      </c>
      <c r="S1036" s="4">
        <f>P1036/D1036</f>
        <v>0</v>
      </c>
      <c r="T1036" s="2" t="s">
        <v>1007</v>
      </c>
      <c r="U1036" s="2" t="s">
        <v>227</v>
      </c>
      <c r="V1036" s="2" t="s">
        <v>1018</v>
      </c>
      <c r="W1036" s="2" t="s">
        <v>309</v>
      </c>
      <c r="X1036" s="2">
        <f>P1036&gt;D1036</f>
        <v>0</v>
      </c>
    </row>
    <row r="1037" spans="1:24">
      <c r="A1037" s="2" t="s">
        <v>1748</v>
      </c>
      <c r="B1037" s="2">
        <v>1046</v>
      </c>
      <c r="C1037" s="2" t="s">
        <v>1052</v>
      </c>
      <c r="D1037" s="3">
        <v>5088</v>
      </c>
      <c r="E1037" s="3">
        <v>3816</v>
      </c>
      <c r="F1037" s="3">
        <v>0</v>
      </c>
      <c r="G1037" s="3">
        <v>636</v>
      </c>
      <c r="H1037" s="3">
        <v>636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f>SUM(E1037:O1037)</f>
        <v>0</v>
      </c>
      <c r="Q1037" s="2" t="s">
        <v>1916</v>
      </c>
      <c r="R1037" s="2" t="s">
        <v>1950</v>
      </c>
      <c r="S1037" s="4">
        <f>P1037/D1037</f>
        <v>0</v>
      </c>
      <c r="T1037" s="2" t="s">
        <v>1007</v>
      </c>
      <c r="U1037" s="2" t="s">
        <v>227</v>
      </c>
      <c r="V1037" s="2" t="s">
        <v>1027</v>
      </c>
      <c r="W1037" s="2" t="s">
        <v>309</v>
      </c>
      <c r="X1037" s="2">
        <f>P1037&gt;D1037</f>
        <v>0</v>
      </c>
    </row>
    <row r="1038" spans="1:24">
      <c r="A1038" s="2" t="s">
        <v>1951</v>
      </c>
      <c r="B1038" s="2">
        <v>1047</v>
      </c>
      <c r="C1038" s="2" t="s">
        <v>1054</v>
      </c>
      <c r="D1038" s="3">
        <v>44875</v>
      </c>
      <c r="E1038" s="3">
        <v>42631.25</v>
      </c>
      <c r="F1038" s="3">
        <v>0</v>
      </c>
      <c r="G1038" s="3">
        <v>2243.75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f>SUM(E1038:O1038)</f>
        <v>0</v>
      </c>
      <c r="Q1038" s="2" t="s">
        <v>1916</v>
      </c>
      <c r="R1038" s="2" t="s">
        <v>1950</v>
      </c>
      <c r="S1038" s="4">
        <f>P1038/D1038</f>
        <v>0</v>
      </c>
      <c r="T1038" s="2" t="s">
        <v>1048</v>
      </c>
      <c r="U1038" s="2" t="s">
        <v>227</v>
      </c>
      <c r="V1038" s="2" t="s">
        <v>1027</v>
      </c>
      <c r="W1038" s="2" t="s">
        <v>309</v>
      </c>
      <c r="X1038" s="2">
        <f>P1038&gt;D1038</f>
        <v>0</v>
      </c>
    </row>
    <row r="1039" spans="1:24">
      <c r="A1039" s="2" t="s">
        <v>1947</v>
      </c>
      <c r="B1039" s="2">
        <v>1048</v>
      </c>
      <c r="C1039" s="2" t="s">
        <v>1055</v>
      </c>
      <c r="D1039" s="3">
        <v>198275</v>
      </c>
      <c r="E1039" s="3">
        <v>198275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f>SUM(E1039:O1039)</f>
        <v>0</v>
      </c>
      <c r="Q1039" s="2" t="s">
        <v>1916</v>
      </c>
      <c r="R1039" s="2" t="s">
        <v>1950</v>
      </c>
      <c r="S1039" s="4">
        <f>P1039/D1039</f>
        <v>0</v>
      </c>
      <c r="T1039" s="2" t="s">
        <v>1048</v>
      </c>
      <c r="U1039" s="2" t="s">
        <v>227</v>
      </c>
      <c r="V1039" s="2" t="s">
        <v>1027</v>
      </c>
      <c r="W1039" s="2" t="s">
        <v>309</v>
      </c>
      <c r="X1039" s="2">
        <f>P1039&gt;D1039</f>
        <v>0</v>
      </c>
    </row>
    <row r="1040" spans="1:24">
      <c r="A1040" s="2" t="s">
        <v>1947</v>
      </c>
      <c r="B1040" s="2">
        <v>1049</v>
      </c>
      <c r="C1040" s="2" t="s">
        <v>1056</v>
      </c>
      <c r="D1040" s="3">
        <v>7662</v>
      </c>
      <c r="E1040" s="3">
        <v>5363.4</v>
      </c>
      <c r="F1040" s="3">
        <v>0</v>
      </c>
      <c r="G1040" s="3">
        <v>2298.6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f>SUM(E1040:O1040)</f>
        <v>0</v>
      </c>
      <c r="Q1040" s="2" t="s">
        <v>1916</v>
      </c>
      <c r="R1040" s="2" t="s">
        <v>1950</v>
      </c>
      <c r="S1040" s="4">
        <f>P1040/D1040</f>
        <v>0</v>
      </c>
      <c r="T1040" s="2" t="s">
        <v>1048</v>
      </c>
      <c r="U1040" s="2" t="s">
        <v>227</v>
      </c>
      <c r="V1040" s="2" t="s">
        <v>1027</v>
      </c>
      <c r="W1040" s="2" t="s">
        <v>309</v>
      </c>
      <c r="X1040" s="2">
        <f>P1040&gt;D1040</f>
        <v>0</v>
      </c>
    </row>
    <row r="1041" spans="1:24">
      <c r="A1041" s="2" t="s">
        <v>1951</v>
      </c>
      <c r="B1041" s="2">
        <v>1050</v>
      </c>
      <c r="C1041" s="2" t="s">
        <v>1642</v>
      </c>
      <c r="D1041" s="3">
        <v>28328</v>
      </c>
      <c r="E1041" s="3">
        <v>28328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f>SUM(E1041:O1041)</f>
        <v>0</v>
      </c>
      <c r="Q1041" s="2" t="s">
        <v>1916</v>
      </c>
      <c r="R1041" s="2" t="s">
        <v>1950</v>
      </c>
      <c r="S1041" s="4">
        <f>P1041/D1041</f>
        <v>0</v>
      </c>
      <c r="T1041" s="2" t="s">
        <v>1048</v>
      </c>
      <c r="U1041" s="2" t="s">
        <v>227</v>
      </c>
      <c r="V1041" s="2" t="s">
        <v>1027</v>
      </c>
      <c r="W1041" s="2" t="s">
        <v>309</v>
      </c>
      <c r="X1041" s="2">
        <f>P1041&gt;D1041</f>
        <v>0</v>
      </c>
    </row>
    <row r="1042" spans="1:24">
      <c r="A1042" s="2" t="s">
        <v>1952</v>
      </c>
      <c r="B1042" s="2">
        <v>1051</v>
      </c>
      <c r="C1042" s="2" t="s">
        <v>1059</v>
      </c>
      <c r="D1042" s="3">
        <v>16765</v>
      </c>
      <c r="E1042" s="3">
        <v>16765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f>SUM(E1042:O1042)</f>
        <v>0</v>
      </c>
      <c r="Q1042" s="2" t="s">
        <v>1916</v>
      </c>
      <c r="R1042" s="2" t="s">
        <v>1953</v>
      </c>
      <c r="S1042" s="4">
        <f>P1042/D1042</f>
        <v>0</v>
      </c>
      <c r="T1042" s="2" t="s">
        <v>1061</v>
      </c>
      <c r="U1042" s="2" t="s">
        <v>227</v>
      </c>
      <c r="V1042" s="2" t="s">
        <v>1018</v>
      </c>
      <c r="W1042" s="2" t="s">
        <v>309</v>
      </c>
      <c r="X1042" s="2">
        <f>P1042&gt;D1042</f>
        <v>0</v>
      </c>
    </row>
    <row r="1043" spans="1:24">
      <c r="A1043" s="2" t="s">
        <v>1954</v>
      </c>
      <c r="B1043" s="2">
        <v>1052</v>
      </c>
      <c r="C1043" s="2" t="s">
        <v>1063</v>
      </c>
      <c r="D1043" s="3">
        <v>19800</v>
      </c>
      <c r="E1043" s="3">
        <v>19800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f>SUM(E1043:O1043)</f>
        <v>0</v>
      </c>
      <c r="Q1043" s="2" t="s">
        <v>1916</v>
      </c>
      <c r="R1043" s="2" t="s">
        <v>1953</v>
      </c>
      <c r="S1043" s="4">
        <f>P1043/D1043</f>
        <v>0</v>
      </c>
      <c r="T1043" s="2" t="s">
        <v>1061</v>
      </c>
      <c r="U1043" s="2" t="s">
        <v>227</v>
      </c>
      <c r="V1043" s="2" t="s">
        <v>1018</v>
      </c>
      <c r="W1043" s="2" t="s">
        <v>309</v>
      </c>
      <c r="X1043" s="2">
        <f>P1043&gt;D1043</f>
        <v>0</v>
      </c>
    </row>
    <row r="1044" spans="1:24">
      <c r="A1044" s="2" t="s">
        <v>1955</v>
      </c>
      <c r="B1044" s="2">
        <v>1053</v>
      </c>
      <c r="C1044" s="2" t="s">
        <v>1065</v>
      </c>
      <c r="D1044" s="3">
        <v>28598</v>
      </c>
      <c r="E1044" s="3">
        <v>0</v>
      </c>
      <c r="F1044" s="3">
        <v>0</v>
      </c>
      <c r="G1044" s="3">
        <v>0</v>
      </c>
      <c r="H1044" s="3">
        <v>0</v>
      </c>
      <c r="I1044" s="3">
        <v>28598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f>SUM(E1044:O1044)</f>
        <v>0</v>
      </c>
      <c r="Q1044" s="2" t="s">
        <v>1916</v>
      </c>
      <c r="R1044" s="2" t="s">
        <v>1953</v>
      </c>
      <c r="S1044" s="4">
        <f>P1044/D1044</f>
        <v>0</v>
      </c>
      <c r="T1044" s="2" t="s">
        <v>1066</v>
      </c>
      <c r="U1044" s="2" t="s">
        <v>227</v>
      </c>
      <c r="V1044" s="2" t="s">
        <v>1027</v>
      </c>
      <c r="W1044" s="2" t="s">
        <v>309</v>
      </c>
      <c r="X1044" s="2">
        <f>P1044&gt;D1044</f>
        <v>0</v>
      </c>
    </row>
    <row r="1045" spans="1:24">
      <c r="A1045" s="2" t="s">
        <v>1956</v>
      </c>
      <c r="B1045" s="2">
        <v>1054</v>
      </c>
      <c r="C1045" s="2" t="s">
        <v>1957</v>
      </c>
      <c r="D1045" s="3">
        <v>11505</v>
      </c>
      <c r="E1045" s="3">
        <v>0</v>
      </c>
      <c r="F1045" s="3">
        <v>3835</v>
      </c>
      <c r="G1045" s="3">
        <v>3835</v>
      </c>
      <c r="H1045" s="3">
        <v>3835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f>SUM(E1045:O1045)</f>
        <v>0</v>
      </c>
      <c r="Q1045" s="2" t="s">
        <v>1916</v>
      </c>
      <c r="R1045" s="2" t="s">
        <v>1958</v>
      </c>
      <c r="S1045" s="4">
        <f>P1045/D1045</f>
        <v>0</v>
      </c>
      <c r="T1045" s="2" t="s">
        <v>1007</v>
      </c>
      <c r="U1045" s="2" t="s">
        <v>227</v>
      </c>
      <c r="V1045" s="2" t="s">
        <v>1018</v>
      </c>
      <c r="W1045" s="2" t="s">
        <v>309</v>
      </c>
      <c r="X1045" s="2">
        <f>P1045&gt;D1045</f>
        <v>0</v>
      </c>
    </row>
    <row r="1046" spans="1:24">
      <c r="A1046" s="2" t="s">
        <v>1959</v>
      </c>
      <c r="B1046" s="2">
        <v>1055</v>
      </c>
      <c r="C1046" s="2" t="s">
        <v>988</v>
      </c>
      <c r="D1046" s="3">
        <v>22500</v>
      </c>
      <c r="E1046" s="3">
        <v>0</v>
      </c>
      <c r="F1046" s="3">
        <v>0</v>
      </c>
      <c r="G1046" s="3">
        <v>0</v>
      </c>
      <c r="H1046" s="3">
        <v>0</v>
      </c>
      <c r="I1046" s="3">
        <v>7500</v>
      </c>
      <c r="J1046" s="3">
        <v>7500</v>
      </c>
      <c r="K1046" s="3">
        <v>7500</v>
      </c>
      <c r="L1046" s="3">
        <v>0</v>
      </c>
      <c r="M1046" s="3">
        <v>0</v>
      </c>
      <c r="N1046" s="3">
        <v>0</v>
      </c>
      <c r="O1046" s="3">
        <v>0</v>
      </c>
      <c r="P1046" s="3">
        <f>SUM(E1046:O1046)</f>
        <v>0</v>
      </c>
      <c r="Q1046" s="2" t="s">
        <v>1960</v>
      </c>
      <c r="R1046" s="2" t="s">
        <v>1961</v>
      </c>
      <c r="S1046" s="4">
        <f>P1046/D1046</f>
        <v>0</v>
      </c>
      <c r="T1046" s="2" t="s">
        <v>991</v>
      </c>
      <c r="U1046" s="2" t="s">
        <v>227</v>
      </c>
      <c r="V1046" s="2" t="s">
        <v>992</v>
      </c>
      <c r="W1046" s="2" t="s">
        <v>215</v>
      </c>
      <c r="X1046" s="2">
        <f>P1046&gt;D1046</f>
        <v>0</v>
      </c>
    </row>
    <row r="1047" spans="1:24">
      <c r="A1047" s="2" t="s">
        <v>1940</v>
      </c>
      <c r="B1047" s="2">
        <v>1056</v>
      </c>
      <c r="C1047" s="2" t="s">
        <v>1962</v>
      </c>
      <c r="D1047" s="3">
        <v>11505</v>
      </c>
      <c r="E1047" s="3">
        <v>0</v>
      </c>
      <c r="F1047" s="3">
        <v>0</v>
      </c>
      <c r="G1047" s="3">
        <v>5752.5</v>
      </c>
      <c r="H1047" s="3">
        <v>5752.5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f>SUM(E1047:O1047)</f>
        <v>0</v>
      </c>
      <c r="Q1047" s="2" t="s">
        <v>1916</v>
      </c>
      <c r="R1047" s="2" t="s">
        <v>1958</v>
      </c>
      <c r="S1047" s="4">
        <f>P1047/D1047</f>
        <v>0</v>
      </c>
      <c r="T1047" s="2" t="s">
        <v>1007</v>
      </c>
      <c r="U1047" s="2" t="s">
        <v>227</v>
      </c>
      <c r="V1047" s="2" t="s">
        <v>1018</v>
      </c>
      <c r="W1047" s="2" t="s">
        <v>309</v>
      </c>
      <c r="X1047" s="2">
        <f>P1047&gt;D1047</f>
        <v>0</v>
      </c>
    </row>
    <row r="1048" spans="1:24">
      <c r="A1048" s="2" t="s">
        <v>1947</v>
      </c>
      <c r="B1048" s="2">
        <v>1057</v>
      </c>
      <c r="C1048" s="2" t="s">
        <v>1072</v>
      </c>
      <c r="D1048" s="3">
        <v>7491</v>
      </c>
      <c r="E1048" s="3">
        <v>7116.45</v>
      </c>
      <c r="F1048" s="3">
        <v>0</v>
      </c>
      <c r="G1048" s="3">
        <v>374.5500000000002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f>SUM(E1048:O1048)</f>
        <v>0</v>
      </c>
      <c r="Q1048" s="2" t="s">
        <v>1916</v>
      </c>
      <c r="R1048" s="2" t="s">
        <v>1958</v>
      </c>
      <c r="S1048" s="4">
        <f>P1048/D1048</f>
        <v>0</v>
      </c>
      <c r="T1048" s="2" t="s">
        <v>1048</v>
      </c>
      <c r="U1048" s="2" t="s">
        <v>227</v>
      </c>
      <c r="V1048" s="2" t="s">
        <v>1027</v>
      </c>
      <c r="W1048" s="2" t="s">
        <v>309</v>
      </c>
      <c r="X1048" s="2">
        <f>P1048&gt;D1048</f>
        <v>0</v>
      </c>
    </row>
    <row r="1049" spans="1:24">
      <c r="A1049" s="2" t="s">
        <v>1947</v>
      </c>
      <c r="B1049" s="2">
        <v>1058</v>
      </c>
      <c r="C1049" s="2" t="s">
        <v>1073</v>
      </c>
      <c r="D1049" s="3">
        <v>22176</v>
      </c>
      <c r="E1049" s="3">
        <v>21067.2</v>
      </c>
      <c r="F1049" s="3">
        <v>0</v>
      </c>
      <c r="G1049" s="3">
        <v>1108.799999999999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f>SUM(E1049:O1049)</f>
        <v>0</v>
      </c>
      <c r="Q1049" s="2" t="s">
        <v>1916</v>
      </c>
      <c r="R1049" s="2" t="s">
        <v>1958</v>
      </c>
      <c r="S1049" s="4">
        <f>P1049/D1049</f>
        <v>0</v>
      </c>
      <c r="T1049" s="2" t="s">
        <v>1048</v>
      </c>
      <c r="U1049" s="2" t="s">
        <v>227</v>
      </c>
      <c r="V1049" s="2" t="s">
        <v>1027</v>
      </c>
      <c r="W1049" s="2" t="s">
        <v>309</v>
      </c>
      <c r="X1049" s="2">
        <f>P1049&gt;D1049</f>
        <v>0</v>
      </c>
    </row>
    <row r="1050" spans="1:24">
      <c r="A1050" s="2" t="s">
        <v>1963</v>
      </c>
      <c r="B1050" s="2">
        <v>1059</v>
      </c>
      <c r="C1050" s="2" t="s">
        <v>1075</v>
      </c>
      <c r="D1050" s="3">
        <v>30360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f>SUM(E1050:O1050)</f>
        <v>0</v>
      </c>
      <c r="Q1050" s="2" t="s">
        <v>1916</v>
      </c>
      <c r="R1050" s="2" t="s">
        <v>1958</v>
      </c>
      <c r="S1050" s="4">
        <f>P1050/D1050</f>
        <v>0</v>
      </c>
      <c r="T1050" s="2" t="s">
        <v>1076</v>
      </c>
      <c r="U1050" s="2" t="s">
        <v>227</v>
      </c>
      <c r="V1050" s="2" t="s">
        <v>1027</v>
      </c>
      <c r="W1050" s="2" t="s">
        <v>309</v>
      </c>
      <c r="X1050" s="2">
        <f>P1050&gt;D1050</f>
        <v>0</v>
      </c>
    </row>
    <row r="1051" spans="1:24">
      <c r="A1051" s="2" t="s">
        <v>1964</v>
      </c>
      <c r="B1051" s="2">
        <v>1060</v>
      </c>
      <c r="C1051" s="2" t="s">
        <v>1078</v>
      </c>
      <c r="D1051" s="3">
        <v>15640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f>SUM(E1051:O1051)</f>
        <v>0</v>
      </c>
      <c r="Q1051" s="2" t="s">
        <v>1916</v>
      </c>
      <c r="R1051" s="2" t="s">
        <v>1958</v>
      </c>
      <c r="S1051" s="4">
        <f>P1051/D1051</f>
        <v>0</v>
      </c>
      <c r="T1051" s="2" t="s">
        <v>1076</v>
      </c>
      <c r="U1051" s="2" t="s">
        <v>227</v>
      </c>
      <c r="V1051" s="2" t="s">
        <v>1027</v>
      </c>
      <c r="W1051" s="2" t="s">
        <v>309</v>
      </c>
      <c r="X1051" s="2">
        <f>P1051&gt;D1051</f>
        <v>0</v>
      </c>
    </row>
    <row r="1052" spans="1:24">
      <c r="A1052" s="2" t="s">
        <v>1965</v>
      </c>
      <c r="B1052" s="2">
        <v>1061</v>
      </c>
      <c r="C1052" s="2" t="s">
        <v>1082</v>
      </c>
      <c r="D1052" s="3">
        <v>17514</v>
      </c>
      <c r="E1052" s="3">
        <v>17514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f>SUM(E1052:O1052)</f>
        <v>0</v>
      </c>
      <c r="Q1052" s="2" t="s">
        <v>1916</v>
      </c>
      <c r="R1052" s="2" t="s">
        <v>1966</v>
      </c>
      <c r="S1052" s="4">
        <f>P1052/D1052</f>
        <v>0</v>
      </c>
      <c r="T1052" s="2" t="s">
        <v>1083</v>
      </c>
      <c r="U1052" s="2" t="s">
        <v>227</v>
      </c>
      <c r="V1052" s="2" t="s">
        <v>1018</v>
      </c>
      <c r="W1052" s="2" t="s">
        <v>309</v>
      </c>
      <c r="X1052" s="2">
        <f>P1052&gt;D1052</f>
        <v>0</v>
      </c>
    </row>
    <row r="1053" spans="1:24">
      <c r="A1053" s="2" t="s">
        <v>1084</v>
      </c>
      <c r="B1053" s="2">
        <v>1062</v>
      </c>
      <c r="C1053" s="2" t="s">
        <v>1085</v>
      </c>
      <c r="D1053" s="3">
        <v>6272</v>
      </c>
      <c r="E1053" s="3">
        <v>6272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f>SUM(E1053:O1053)</f>
        <v>0</v>
      </c>
      <c r="Q1053" s="2" t="s">
        <v>1916</v>
      </c>
      <c r="R1053" s="2" t="s">
        <v>1967</v>
      </c>
      <c r="S1053" s="4">
        <f>P1053/D1053</f>
        <v>0</v>
      </c>
      <c r="T1053" s="2" t="s">
        <v>1007</v>
      </c>
      <c r="U1053" s="2" t="s">
        <v>227</v>
      </c>
      <c r="V1053" s="2" t="s">
        <v>1018</v>
      </c>
      <c r="W1053" s="2" t="s">
        <v>309</v>
      </c>
      <c r="X1053" s="2">
        <f>P1053&gt;D1053</f>
        <v>0</v>
      </c>
    </row>
    <row r="1054" spans="1:24">
      <c r="A1054" s="2" t="s">
        <v>1968</v>
      </c>
      <c r="B1054" s="2">
        <v>1063</v>
      </c>
      <c r="C1054" s="2" t="s">
        <v>1088</v>
      </c>
      <c r="D1054" s="3">
        <v>5401</v>
      </c>
      <c r="E1054" s="3">
        <v>5401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f>SUM(E1054:O1054)</f>
        <v>0</v>
      </c>
      <c r="Q1054" s="2" t="s">
        <v>1916</v>
      </c>
      <c r="R1054" s="2" t="s">
        <v>1967</v>
      </c>
      <c r="S1054" s="4">
        <f>P1054/D1054</f>
        <v>0</v>
      </c>
      <c r="T1054" s="2" t="s">
        <v>1083</v>
      </c>
      <c r="U1054" s="2" t="s">
        <v>227</v>
      </c>
      <c r="V1054" s="2" t="s">
        <v>1018</v>
      </c>
      <c r="W1054" s="2" t="s">
        <v>309</v>
      </c>
      <c r="X1054" s="2">
        <f>P1054&gt;D1054</f>
        <v>0</v>
      </c>
    </row>
    <row r="1055" spans="1:24">
      <c r="A1055" s="2" t="s">
        <v>1968</v>
      </c>
      <c r="B1055" s="2">
        <v>1064</v>
      </c>
      <c r="C1055" s="2" t="s">
        <v>1089</v>
      </c>
      <c r="D1055" s="3">
        <v>6686</v>
      </c>
      <c r="E1055" s="3">
        <v>6686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f>SUM(E1055:O1055)</f>
        <v>0</v>
      </c>
      <c r="Q1055" s="2" t="s">
        <v>1916</v>
      </c>
      <c r="R1055" s="2" t="s">
        <v>1967</v>
      </c>
      <c r="S1055" s="4">
        <f>P1055/D1055</f>
        <v>0</v>
      </c>
      <c r="T1055" s="2" t="s">
        <v>1083</v>
      </c>
      <c r="U1055" s="2" t="s">
        <v>227</v>
      </c>
      <c r="V1055" s="2" t="s">
        <v>1018</v>
      </c>
      <c r="W1055" s="2" t="s">
        <v>309</v>
      </c>
      <c r="X1055" s="2">
        <f>P1055&gt;D1055</f>
        <v>0</v>
      </c>
    </row>
    <row r="1056" spans="1:24">
      <c r="A1056" s="2" t="s">
        <v>1968</v>
      </c>
      <c r="B1056" s="2">
        <v>1065</v>
      </c>
      <c r="C1056" s="2" t="s">
        <v>1090</v>
      </c>
      <c r="D1056" s="3">
        <v>12601</v>
      </c>
      <c r="E1056" s="3">
        <v>12601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f>SUM(E1056:O1056)</f>
        <v>0</v>
      </c>
      <c r="Q1056" s="2" t="s">
        <v>1916</v>
      </c>
      <c r="R1056" s="2" t="s">
        <v>1967</v>
      </c>
      <c r="S1056" s="4">
        <f>P1056/D1056</f>
        <v>0</v>
      </c>
      <c r="T1056" s="2" t="s">
        <v>1083</v>
      </c>
      <c r="U1056" s="2" t="s">
        <v>227</v>
      </c>
      <c r="V1056" s="2" t="s">
        <v>1018</v>
      </c>
      <c r="W1056" s="2" t="s">
        <v>309</v>
      </c>
      <c r="X1056" s="2">
        <f>P1056&gt;D1056</f>
        <v>0</v>
      </c>
    </row>
    <row r="1057" spans="1:24">
      <c r="A1057" s="2" t="s">
        <v>1969</v>
      </c>
      <c r="B1057" s="2">
        <v>1066</v>
      </c>
      <c r="C1057" s="2" t="s">
        <v>994</v>
      </c>
      <c r="D1057" s="3">
        <v>37500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f>SUM(E1057:O1057)</f>
        <v>0</v>
      </c>
      <c r="Q1057" s="2" t="s">
        <v>1960</v>
      </c>
      <c r="R1057" s="2" t="s">
        <v>1961</v>
      </c>
      <c r="S1057" s="4">
        <f>P1057/D1057</f>
        <v>0</v>
      </c>
      <c r="T1057" s="2" t="s">
        <v>991</v>
      </c>
      <c r="U1057" s="2" t="s">
        <v>227</v>
      </c>
      <c r="V1057" s="2" t="s">
        <v>992</v>
      </c>
      <c r="W1057" s="2" t="s">
        <v>215</v>
      </c>
      <c r="X1057" s="2">
        <f>P1057&gt;D1057</f>
        <v>0</v>
      </c>
    </row>
    <row r="1058" spans="1:24">
      <c r="A1058" s="2" t="s">
        <v>1968</v>
      </c>
      <c r="B1058" s="2">
        <v>1067</v>
      </c>
      <c r="C1058" s="2" t="s">
        <v>1091</v>
      </c>
      <c r="D1058" s="3">
        <v>13372</v>
      </c>
      <c r="E1058" s="3">
        <v>13372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f>SUM(E1058:O1058)</f>
        <v>0</v>
      </c>
      <c r="Q1058" s="2" t="s">
        <v>1916</v>
      </c>
      <c r="R1058" s="2" t="s">
        <v>1967</v>
      </c>
      <c r="S1058" s="4">
        <f>P1058/D1058</f>
        <v>0</v>
      </c>
      <c r="T1058" s="2" t="s">
        <v>1083</v>
      </c>
      <c r="U1058" s="2" t="s">
        <v>227</v>
      </c>
      <c r="V1058" s="2" t="s">
        <v>1018</v>
      </c>
      <c r="W1058" s="2" t="s">
        <v>309</v>
      </c>
      <c r="X1058" s="2">
        <f>P1058&gt;D1058</f>
        <v>0</v>
      </c>
    </row>
    <row r="1059" spans="1:24">
      <c r="A1059" s="2" t="s">
        <v>1965</v>
      </c>
      <c r="B1059" s="2">
        <v>1068</v>
      </c>
      <c r="C1059" s="2" t="s">
        <v>1092</v>
      </c>
      <c r="D1059" s="3">
        <v>15687</v>
      </c>
      <c r="E1059" s="3">
        <v>15687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f>SUM(E1059:O1059)</f>
        <v>0</v>
      </c>
      <c r="Q1059" s="2" t="s">
        <v>1916</v>
      </c>
      <c r="R1059" s="2" t="s">
        <v>1967</v>
      </c>
      <c r="S1059" s="4">
        <f>P1059/D1059</f>
        <v>0</v>
      </c>
      <c r="T1059" s="2" t="s">
        <v>1083</v>
      </c>
      <c r="U1059" s="2" t="s">
        <v>227</v>
      </c>
      <c r="V1059" s="2" t="s">
        <v>1018</v>
      </c>
      <c r="W1059" s="2" t="s">
        <v>309</v>
      </c>
      <c r="X1059" s="2">
        <f>P1059&gt;D1059</f>
        <v>0</v>
      </c>
    </row>
    <row r="1060" spans="1:24">
      <c r="A1060" s="2" t="s">
        <v>1965</v>
      </c>
      <c r="B1060" s="2">
        <v>1069</v>
      </c>
      <c r="C1060" s="2" t="s">
        <v>1093</v>
      </c>
      <c r="D1060" s="3">
        <v>12344</v>
      </c>
      <c r="E1060" s="3">
        <v>12344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f>SUM(E1060:O1060)</f>
        <v>0</v>
      </c>
      <c r="Q1060" s="2" t="s">
        <v>1916</v>
      </c>
      <c r="R1060" s="2" t="s">
        <v>1967</v>
      </c>
      <c r="S1060" s="4">
        <f>P1060/D1060</f>
        <v>0</v>
      </c>
      <c r="T1060" s="2" t="s">
        <v>1083</v>
      </c>
      <c r="U1060" s="2" t="s">
        <v>227</v>
      </c>
      <c r="V1060" s="2" t="s">
        <v>1018</v>
      </c>
      <c r="W1060" s="2" t="s">
        <v>309</v>
      </c>
      <c r="X1060" s="2">
        <f>P1060&gt;D1060</f>
        <v>0</v>
      </c>
    </row>
    <row r="1061" spans="1:24">
      <c r="A1061" s="2" t="s">
        <v>1970</v>
      </c>
      <c r="B1061" s="2">
        <v>1070</v>
      </c>
      <c r="C1061" s="2" t="s">
        <v>1095</v>
      </c>
      <c r="D1061" s="3">
        <v>10183</v>
      </c>
      <c r="E1061" s="3">
        <v>0</v>
      </c>
      <c r="F1061" s="3">
        <v>0</v>
      </c>
      <c r="G1061" s="3">
        <v>0</v>
      </c>
      <c r="H1061" s="3">
        <v>10183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f>SUM(E1061:O1061)</f>
        <v>0</v>
      </c>
      <c r="Q1061" s="2" t="s">
        <v>1916</v>
      </c>
      <c r="R1061" s="2" t="s">
        <v>1967</v>
      </c>
      <c r="S1061" s="4">
        <f>P1061/D1061</f>
        <v>0</v>
      </c>
      <c r="T1061" s="2" t="s">
        <v>1083</v>
      </c>
      <c r="U1061" s="2" t="s">
        <v>227</v>
      </c>
      <c r="V1061" s="2" t="s">
        <v>1018</v>
      </c>
      <c r="W1061" s="2" t="s">
        <v>309</v>
      </c>
      <c r="X1061" s="2">
        <f>P1061&gt;D1061</f>
        <v>0</v>
      </c>
    </row>
    <row r="1062" spans="1:24">
      <c r="A1062" s="2" t="s">
        <v>1971</v>
      </c>
      <c r="B1062" s="2">
        <v>1071</v>
      </c>
      <c r="C1062" s="2" t="s">
        <v>1972</v>
      </c>
      <c r="D1062" s="3">
        <v>15640</v>
      </c>
      <c r="E1062" s="3">
        <v>0</v>
      </c>
      <c r="F1062" s="3">
        <v>0</v>
      </c>
      <c r="G1062" s="3">
        <v>0</v>
      </c>
      <c r="H1062" s="3">
        <v>7820</v>
      </c>
      <c r="I1062" s="3">
        <v>7820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f>SUM(E1062:O1062)</f>
        <v>0</v>
      </c>
      <c r="Q1062" s="2" t="s">
        <v>1916</v>
      </c>
      <c r="R1062" s="2" t="s">
        <v>1967</v>
      </c>
      <c r="S1062" s="4">
        <f>P1062/D1062</f>
        <v>0</v>
      </c>
      <c r="T1062" s="2" t="s">
        <v>1247</v>
      </c>
      <c r="U1062" s="2" t="s">
        <v>227</v>
      </c>
      <c r="V1062" s="2" t="s">
        <v>1018</v>
      </c>
      <c r="W1062" s="2" t="s">
        <v>309</v>
      </c>
      <c r="X1062" s="2">
        <f>P1062&gt;D1062</f>
        <v>0</v>
      </c>
    </row>
    <row r="1063" spans="1:24">
      <c r="A1063" s="2" t="s">
        <v>1955</v>
      </c>
      <c r="B1063" s="2">
        <v>1072</v>
      </c>
      <c r="C1063" s="2" t="s">
        <v>1973</v>
      </c>
      <c r="D1063" s="3">
        <v>57648</v>
      </c>
      <c r="E1063" s="3">
        <v>57648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f>SUM(E1063:O1063)</f>
        <v>0</v>
      </c>
      <c r="Q1063" s="2" t="s">
        <v>1916</v>
      </c>
      <c r="R1063" s="2" t="s">
        <v>1974</v>
      </c>
      <c r="S1063" s="4">
        <f>P1063/D1063</f>
        <v>0</v>
      </c>
      <c r="T1063" s="2" t="s">
        <v>1007</v>
      </c>
      <c r="U1063" s="2" t="s">
        <v>227</v>
      </c>
      <c r="V1063" s="2" t="s">
        <v>1027</v>
      </c>
      <c r="W1063" s="2" t="s">
        <v>309</v>
      </c>
      <c r="X1063" s="2">
        <f>P1063&gt;D1063</f>
        <v>0</v>
      </c>
    </row>
    <row r="1064" spans="1:24">
      <c r="A1064" s="2" t="s">
        <v>1955</v>
      </c>
      <c r="B1064" s="2">
        <v>1073</v>
      </c>
      <c r="C1064" s="2" t="s">
        <v>1975</v>
      </c>
      <c r="D1064" s="3">
        <v>63427</v>
      </c>
      <c r="E1064" s="3">
        <v>0</v>
      </c>
      <c r="F1064" s="3">
        <v>21142.33333333333</v>
      </c>
      <c r="G1064" s="3">
        <v>21142.33333333333</v>
      </c>
      <c r="H1064" s="3">
        <v>21142.33333333333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f>SUM(E1064:O1064)</f>
        <v>0</v>
      </c>
      <c r="Q1064" s="2" t="s">
        <v>1916</v>
      </c>
      <c r="R1064" s="2" t="s">
        <v>1974</v>
      </c>
      <c r="S1064" s="4">
        <f>P1064/D1064</f>
        <v>0</v>
      </c>
      <c r="T1064" s="2" t="s">
        <v>1007</v>
      </c>
      <c r="U1064" s="2" t="s">
        <v>227</v>
      </c>
      <c r="V1064" s="2" t="s">
        <v>1027</v>
      </c>
      <c r="W1064" s="2" t="s">
        <v>309</v>
      </c>
      <c r="X1064" s="2">
        <f>P1064&gt;D1064</f>
        <v>0</v>
      </c>
    </row>
    <row r="1065" spans="1:24">
      <c r="A1065" s="2" t="s">
        <v>1976</v>
      </c>
      <c r="B1065" s="2">
        <v>1074</v>
      </c>
      <c r="C1065" s="2" t="s">
        <v>1101</v>
      </c>
      <c r="D1065" s="3">
        <v>2640</v>
      </c>
      <c r="E1065" s="3">
        <v>0</v>
      </c>
      <c r="F1065" s="3">
        <v>880</v>
      </c>
      <c r="G1065" s="3">
        <v>880</v>
      </c>
      <c r="H1065" s="3">
        <v>880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f>SUM(E1065:O1065)</f>
        <v>0</v>
      </c>
      <c r="Q1065" s="2" t="s">
        <v>1916</v>
      </c>
      <c r="R1065" s="2" t="s">
        <v>1974</v>
      </c>
      <c r="S1065" s="4">
        <f>P1065/D1065</f>
        <v>0</v>
      </c>
      <c r="T1065" s="2" t="s">
        <v>1007</v>
      </c>
      <c r="U1065" s="2" t="s">
        <v>227</v>
      </c>
      <c r="V1065" s="2" t="s">
        <v>1027</v>
      </c>
      <c r="W1065" s="2" t="s">
        <v>309</v>
      </c>
      <c r="X1065" s="2">
        <f>P1065&gt;D1065</f>
        <v>0</v>
      </c>
    </row>
    <row r="1066" spans="1:24">
      <c r="A1066" s="2" t="s">
        <v>1976</v>
      </c>
      <c r="B1066" s="2">
        <v>1075</v>
      </c>
      <c r="C1066" s="2" t="s">
        <v>1102</v>
      </c>
      <c r="D1066" s="3">
        <v>4950</v>
      </c>
      <c r="E1066" s="3">
        <v>0</v>
      </c>
      <c r="F1066" s="3">
        <v>1650</v>
      </c>
      <c r="G1066" s="3">
        <v>1650</v>
      </c>
      <c r="H1066" s="3">
        <v>1650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f>SUM(E1066:O1066)</f>
        <v>0</v>
      </c>
      <c r="Q1066" s="2" t="s">
        <v>1916</v>
      </c>
      <c r="R1066" s="2" t="s">
        <v>1974</v>
      </c>
      <c r="S1066" s="4">
        <f>P1066/D1066</f>
        <v>0</v>
      </c>
      <c r="T1066" s="2" t="s">
        <v>1007</v>
      </c>
      <c r="U1066" s="2" t="s">
        <v>227</v>
      </c>
      <c r="V1066" s="2" t="s">
        <v>1027</v>
      </c>
      <c r="W1066" s="2" t="s">
        <v>309</v>
      </c>
      <c r="X1066" s="2">
        <f>P1066&gt;D1066</f>
        <v>0</v>
      </c>
    </row>
    <row r="1067" spans="1:24">
      <c r="A1067" s="2" t="s">
        <v>1977</v>
      </c>
      <c r="B1067" s="2">
        <v>1076</v>
      </c>
      <c r="C1067" s="2" t="s">
        <v>1125</v>
      </c>
      <c r="D1067" s="3">
        <v>4000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f>SUM(E1067:O1067)</f>
        <v>0</v>
      </c>
      <c r="Q1067" s="2" t="s">
        <v>1916</v>
      </c>
      <c r="R1067" s="2" t="s">
        <v>1978</v>
      </c>
      <c r="S1067" s="4">
        <f>P1067/D1067</f>
        <v>0</v>
      </c>
      <c r="T1067" s="2" t="s">
        <v>1127</v>
      </c>
      <c r="U1067" s="2" t="s">
        <v>227</v>
      </c>
      <c r="V1067" s="2" t="s">
        <v>1018</v>
      </c>
      <c r="W1067" s="2" t="s">
        <v>309</v>
      </c>
      <c r="X1067" s="2">
        <f>P1067&gt;D1067</f>
        <v>0</v>
      </c>
    </row>
    <row r="1068" spans="1:24">
      <c r="A1068" s="2" t="s">
        <v>1979</v>
      </c>
      <c r="B1068" s="2">
        <v>1077</v>
      </c>
      <c r="C1068" s="2" t="s">
        <v>996</v>
      </c>
      <c r="D1068" s="3">
        <v>10800</v>
      </c>
      <c r="E1068" s="3">
        <v>10800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f>SUM(E1068:O1068)</f>
        <v>0</v>
      </c>
      <c r="Q1068" s="2" t="s">
        <v>1960</v>
      </c>
      <c r="R1068" s="2" t="s">
        <v>1961</v>
      </c>
      <c r="S1068" s="4">
        <f>P1068/D1068</f>
        <v>0</v>
      </c>
      <c r="T1068" s="2" t="s">
        <v>991</v>
      </c>
      <c r="U1068" s="2" t="s">
        <v>227</v>
      </c>
      <c r="V1068" s="2" t="s">
        <v>992</v>
      </c>
      <c r="W1068" s="2" t="s">
        <v>215</v>
      </c>
      <c r="X1068" s="2">
        <f>P1068&gt;D1068</f>
        <v>0</v>
      </c>
    </row>
    <row r="1069" spans="1:24">
      <c r="A1069" s="2" t="s">
        <v>1977</v>
      </c>
      <c r="B1069" s="2">
        <v>1078</v>
      </c>
      <c r="C1069" s="2" t="s">
        <v>1149</v>
      </c>
      <c r="D1069" s="3">
        <v>5000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f>SUM(E1069:O1069)</f>
        <v>0</v>
      </c>
      <c r="Q1069" s="2" t="s">
        <v>1916</v>
      </c>
      <c r="R1069" s="2" t="s">
        <v>1978</v>
      </c>
      <c r="S1069" s="4">
        <f>P1069/D1069</f>
        <v>0</v>
      </c>
      <c r="T1069" s="2" t="s">
        <v>1127</v>
      </c>
      <c r="U1069" s="2" t="s">
        <v>227</v>
      </c>
      <c r="V1069" s="2" t="s">
        <v>1018</v>
      </c>
      <c r="W1069" s="2" t="s">
        <v>309</v>
      </c>
      <c r="X1069" s="2">
        <f>P1069&gt;D1069</f>
        <v>0</v>
      </c>
    </row>
    <row r="1070" spans="1:24">
      <c r="A1070" s="2" t="s">
        <v>1977</v>
      </c>
      <c r="B1070" s="2">
        <v>1079</v>
      </c>
      <c r="C1070" s="2" t="s">
        <v>1167</v>
      </c>
      <c r="D1070" s="3">
        <v>2000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f>SUM(E1070:O1070)</f>
        <v>0</v>
      </c>
      <c r="Q1070" s="2" t="s">
        <v>1916</v>
      </c>
      <c r="R1070" s="2" t="s">
        <v>1978</v>
      </c>
      <c r="S1070" s="4">
        <f>P1070/D1070</f>
        <v>0</v>
      </c>
      <c r="T1070" s="2" t="s">
        <v>1127</v>
      </c>
      <c r="U1070" s="2" t="s">
        <v>227</v>
      </c>
      <c r="V1070" s="2" t="s">
        <v>1018</v>
      </c>
      <c r="W1070" s="2" t="s">
        <v>309</v>
      </c>
      <c r="X1070" s="2">
        <f>P1070&gt;D1070</f>
        <v>0</v>
      </c>
    </row>
    <row r="1071" spans="1:24">
      <c r="A1071" s="2" t="s">
        <v>1977</v>
      </c>
      <c r="B1071" s="2">
        <v>1080</v>
      </c>
      <c r="C1071" s="2" t="s">
        <v>1182</v>
      </c>
      <c r="D1071" s="3">
        <v>5000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f>SUM(E1071:O1071)</f>
        <v>0</v>
      </c>
      <c r="Q1071" s="2" t="s">
        <v>1916</v>
      </c>
      <c r="R1071" s="2" t="s">
        <v>1978</v>
      </c>
      <c r="S1071" s="4">
        <f>P1071/D1071</f>
        <v>0</v>
      </c>
      <c r="T1071" s="2" t="s">
        <v>1127</v>
      </c>
      <c r="U1071" s="2" t="s">
        <v>227</v>
      </c>
      <c r="V1071" s="2" t="s">
        <v>1018</v>
      </c>
      <c r="W1071" s="2" t="s">
        <v>309</v>
      </c>
      <c r="X1071" s="2">
        <f>P1071&gt;D1071</f>
        <v>0</v>
      </c>
    </row>
    <row r="1072" spans="1:24">
      <c r="A1072" s="2" t="s">
        <v>1977</v>
      </c>
      <c r="B1072" s="2">
        <v>1081</v>
      </c>
      <c r="C1072" s="2" t="s">
        <v>1196</v>
      </c>
      <c r="D1072" s="3">
        <v>10000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f>SUM(E1072:O1072)</f>
        <v>0</v>
      </c>
      <c r="Q1072" s="2" t="s">
        <v>1916</v>
      </c>
      <c r="R1072" s="2" t="s">
        <v>1978</v>
      </c>
      <c r="S1072" s="4">
        <f>P1072/D1072</f>
        <v>0</v>
      </c>
      <c r="T1072" s="2" t="s">
        <v>1127</v>
      </c>
      <c r="U1072" s="2" t="s">
        <v>227</v>
      </c>
      <c r="V1072" s="2" t="s">
        <v>1018</v>
      </c>
      <c r="W1072" s="2" t="s">
        <v>309</v>
      </c>
      <c r="X1072" s="2">
        <f>P1072&gt;D1072</f>
        <v>0</v>
      </c>
    </row>
    <row r="1073" spans="1:24">
      <c r="A1073" s="2" t="s">
        <v>1977</v>
      </c>
      <c r="B1073" s="2">
        <v>1082</v>
      </c>
      <c r="C1073" s="2" t="s">
        <v>1212</v>
      </c>
      <c r="D1073" s="3">
        <v>2000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f>SUM(E1073:O1073)</f>
        <v>0</v>
      </c>
      <c r="Q1073" s="2" t="s">
        <v>1916</v>
      </c>
      <c r="R1073" s="2" t="s">
        <v>1978</v>
      </c>
      <c r="S1073" s="4">
        <f>P1073/D1073</f>
        <v>0</v>
      </c>
      <c r="T1073" s="2" t="s">
        <v>1127</v>
      </c>
      <c r="U1073" s="2" t="s">
        <v>227</v>
      </c>
      <c r="V1073" s="2" t="s">
        <v>1018</v>
      </c>
      <c r="W1073" s="2" t="s">
        <v>309</v>
      </c>
      <c r="X1073" s="2">
        <f>P1073&gt;D1073</f>
        <v>0</v>
      </c>
    </row>
    <row r="1074" spans="1:24">
      <c r="A1074" s="2" t="s">
        <v>1977</v>
      </c>
      <c r="B1074" s="2">
        <v>1083</v>
      </c>
      <c r="C1074" s="2" t="s">
        <v>1231</v>
      </c>
      <c r="D1074" s="3">
        <v>2000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f>SUM(E1074:O1074)</f>
        <v>0</v>
      </c>
      <c r="Q1074" s="2" t="s">
        <v>1916</v>
      </c>
      <c r="R1074" s="2" t="s">
        <v>1978</v>
      </c>
      <c r="S1074" s="4">
        <f>P1074/D1074</f>
        <v>0</v>
      </c>
      <c r="T1074" s="2" t="s">
        <v>1127</v>
      </c>
      <c r="U1074" s="2" t="s">
        <v>227</v>
      </c>
      <c r="V1074" s="2" t="s">
        <v>1018</v>
      </c>
      <c r="W1074" s="2" t="s">
        <v>309</v>
      </c>
      <c r="X1074" s="2">
        <f>P1074&gt;D1074</f>
        <v>0</v>
      </c>
    </row>
    <row r="1075" spans="1:24">
      <c r="A1075" s="2" t="s">
        <v>1977</v>
      </c>
      <c r="B1075" s="2">
        <v>1084</v>
      </c>
      <c r="C1075" s="2" t="s">
        <v>1248</v>
      </c>
      <c r="D1075" s="3">
        <v>10000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f>SUM(E1075:O1075)</f>
        <v>0</v>
      </c>
      <c r="Q1075" s="2" t="s">
        <v>1916</v>
      </c>
      <c r="R1075" s="2" t="s">
        <v>1978</v>
      </c>
      <c r="S1075" s="4">
        <f>P1075/D1075</f>
        <v>0</v>
      </c>
      <c r="T1075" s="2" t="s">
        <v>1127</v>
      </c>
      <c r="U1075" s="2" t="s">
        <v>227</v>
      </c>
      <c r="V1075" s="2" t="s">
        <v>1018</v>
      </c>
      <c r="W1075" s="2" t="s">
        <v>309</v>
      </c>
      <c r="X1075" s="2">
        <f>P1075&gt;D1075</f>
        <v>0</v>
      </c>
    </row>
    <row r="1076" spans="1:24">
      <c r="A1076" s="2" t="s">
        <v>1977</v>
      </c>
      <c r="B1076" s="2">
        <v>1085</v>
      </c>
      <c r="C1076" s="2" t="s">
        <v>1264</v>
      </c>
      <c r="D1076" s="3">
        <v>6000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f>SUM(E1076:O1076)</f>
        <v>0</v>
      </c>
      <c r="Q1076" s="2" t="s">
        <v>1916</v>
      </c>
      <c r="R1076" s="2" t="s">
        <v>1978</v>
      </c>
      <c r="S1076" s="4">
        <f>P1076/D1076</f>
        <v>0</v>
      </c>
      <c r="T1076" s="2" t="s">
        <v>1127</v>
      </c>
      <c r="U1076" s="2" t="s">
        <v>227</v>
      </c>
      <c r="V1076" s="2" t="s">
        <v>1018</v>
      </c>
      <c r="W1076" s="2" t="s">
        <v>309</v>
      </c>
      <c r="X1076" s="2">
        <f>P1076&gt;D1076</f>
        <v>0</v>
      </c>
    </row>
    <row r="1077" spans="1:24">
      <c r="A1077" s="2" t="s">
        <v>1977</v>
      </c>
      <c r="B1077" s="2">
        <v>1086</v>
      </c>
      <c r="C1077" s="2" t="s">
        <v>1275</v>
      </c>
      <c r="D1077" s="3">
        <v>10000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f>SUM(E1077:O1077)</f>
        <v>0</v>
      </c>
      <c r="Q1077" s="2" t="s">
        <v>1916</v>
      </c>
      <c r="R1077" s="2" t="s">
        <v>1978</v>
      </c>
      <c r="S1077" s="4">
        <f>P1077/D1077</f>
        <v>0</v>
      </c>
      <c r="T1077" s="2" t="s">
        <v>1127</v>
      </c>
      <c r="U1077" s="2" t="s">
        <v>227</v>
      </c>
      <c r="V1077" s="2" t="s">
        <v>1018</v>
      </c>
      <c r="W1077" s="2" t="s">
        <v>309</v>
      </c>
      <c r="X1077" s="2">
        <f>P1077&gt;D1077</f>
        <v>0</v>
      </c>
    </row>
    <row r="1078" spans="1:24">
      <c r="A1078" s="2" t="s">
        <v>1977</v>
      </c>
      <c r="B1078" s="2">
        <v>1087</v>
      </c>
      <c r="C1078" s="2" t="s">
        <v>1293</v>
      </c>
      <c r="D1078" s="3">
        <v>2000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f>SUM(E1078:O1078)</f>
        <v>0</v>
      </c>
      <c r="Q1078" s="2" t="s">
        <v>1916</v>
      </c>
      <c r="R1078" s="2" t="s">
        <v>1978</v>
      </c>
      <c r="S1078" s="4">
        <f>P1078/D1078</f>
        <v>0</v>
      </c>
      <c r="T1078" s="2" t="s">
        <v>1127</v>
      </c>
      <c r="U1078" s="2" t="s">
        <v>227</v>
      </c>
      <c r="V1078" s="2" t="s">
        <v>1018</v>
      </c>
      <c r="W1078" s="2" t="s">
        <v>309</v>
      </c>
      <c r="X1078" s="2">
        <f>P1078&gt;D1078</f>
        <v>0</v>
      </c>
    </row>
    <row r="1079" spans="1:24">
      <c r="A1079" s="2" t="s">
        <v>1980</v>
      </c>
      <c r="B1079" s="2">
        <v>1088</v>
      </c>
      <c r="C1079" s="2" t="s">
        <v>998</v>
      </c>
      <c r="D1079" s="3">
        <v>113400</v>
      </c>
      <c r="E1079" s="3">
        <v>97776</v>
      </c>
      <c r="F1079" s="3">
        <v>0</v>
      </c>
      <c r="G1079" s="3">
        <v>0</v>
      </c>
      <c r="H1079" s="3">
        <v>15624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f>SUM(E1079:O1079)</f>
        <v>0</v>
      </c>
      <c r="Q1079" s="2" t="s">
        <v>1960</v>
      </c>
      <c r="R1079" s="2" t="s">
        <v>1961</v>
      </c>
      <c r="S1079" s="4">
        <f>P1079/D1079</f>
        <v>0</v>
      </c>
      <c r="T1079" s="2" t="s">
        <v>991</v>
      </c>
      <c r="U1079" s="2" t="s">
        <v>227</v>
      </c>
      <c r="V1079" s="2" t="s">
        <v>992</v>
      </c>
      <c r="W1079" s="2" t="s">
        <v>215</v>
      </c>
      <c r="X1079" s="2">
        <f>P1079&gt;D1079</f>
        <v>0</v>
      </c>
    </row>
    <row r="1080" spans="1:24">
      <c r="A1080" s="2" t="s">
        <v>1977</v>
      </c>
      <c r="B1080" s="2">
        <v>1089</v>
      </c>
      <c r="C1080" s="2" t="s">
        <v>1306</v>
      </c>
      <c r="D1080" s="3">
        <v>2000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f>SUM(E1080:O1080)</f>
        <v>0</v>
      </c>
      <c r="Q1080" s="2" t="s">
        <v>1916</v>
      </c>
      <c r="R1080" s="2" t="s">
        <v>1978</v>
      </c>
      <c r="S1080" s="4">
        <f>P1080/D1080</f>
        <v>0</v>
      </c>
      <c r="T1080" s="2" t="s">
        <v>1127</v>
      </c>
      <c r="U1080" s="2" t="s">
        <v>227</v>
      </c>
      <c r="V1080" s="2" t="s">
        <v>1018</v>
      </c>
      <c r="W1080" s="2" t="s">
        <v>309</v>
      </c>
      <c r="X1080" s="2">
        <f>P1080&gt;D1080</f>
        <v>0</v>
      </c>
    </row>
    <row r="1081" spans="1:24">
      <c r="A1081" s="2" t="s">
        <v>1977</v>
      </c>
      <c r="B1081" s="2">
        <v>1090</v>
      </c>
      <c r="C1081" s="2" t="s">
        <v>1321</v>
      </c>
      <c r="D1081" s="3">
        <v>3000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f>SUM(E1081:O1081)</f>
        <v>0</v>
      </c>
      <c r="Q1081" s="2" t="s">
        <v>1916</v>
      </c>
      <c r="R1081" s="2" t="s">
        <v>1978</v>
      </c>
      <c r="S1081" s="4">
        <f>P1081/D1081</f>
        <v>0</v>
      </c>
      <c r="T1081" s="2" t="s">
        <v>1127</v>
      </c>
      <c r="U1081" s="2" t="s">
        <v>227</v>
      </c>
      <c r="V1081" s="2" t="s">
        <v>1018</v>
      </c>
      <c r="W1081" s="2" t="s">
        <v>309</v>
      </c>
      <c r="X1081" s="2">
        <f>P1081&gt;D1081</f>
        <v>0</v>
      </c>
    </row>
    <row r="1082" spans="1:24">
      <c r="A1082" s="2" t="s">
        <v>1977</v>
      </c>
      <c r="B1082" s="2">
        <v>1091</v>
      </c>
      <c r="C1082" s="2" t="s">
        <v>1338</v>
      </c>
      <c r="D1082" s="3">
        <v>5000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f>SUM(E1082:O1082)</f>
        <v>0</v>
      </c>
      <c r="Q1082" s="2" t="s">
        <v>1916</v>
      </c>
      <c r="R1082" s="2" t="s">
        <v>1978</v>
      </c>
      <c r="S1082" s="4">
        <f>P1082/D1082</f>
        <v>0</v>
      </c>
      <c r="T1082" s="2" t="s">
        <v>1127</v>
      </c>
      <c r="U1082" s="2" t="s">
        <v>227</v>
      </c>
      <c r="V1082" s="2" t="s">
        <v>1018</v>
      </c>
      <c r="W1082" s="2" t="s">
        <v>309</v>
      </c>
      <c r="X1082" s="2">
        <f>P1082&gt;D1082</f>
        <v>0</v>
      </c>
    </row>
    <row r="1083" spans="1:24">
      <c r="A1083" s="2" t="s">
        <v>1977</v>
      </c>
      <c r="B1083" s="2">
        <v>1092</v>
      </c>
      <c r="C1083" s="2" t="s">
        <v>1357</v>
      </c>
      <c r="D1083" s="3">
        <v>5000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f>SUM(E1083:O1083)</f>
        <v>0</v>
      </c>
      <c r="Q1083" s="2" t="s">
        <v>1916</v>
      </c>
      <c r="R1083" s="2" t="s">
        <v>1978</v>
      </c>
      <c r="S1083" s="4">
        <f>P1083/D1083</f>
        <v>0</v>
      </c>
      <c r="T1083" s="2" t="s">
        <v>1127</v>
      </c>
      <c r="U1083" s="2" t="s">
        <v>227</v>
      </c>
      <c r="V1083" s="2" t="s">
        <v>1018</v>
      </c>
      <c r="W1083" s="2" t="s">
        <v>309</v>
      </c>
      <c r="X1083" s="2">
        <f>P1083&gt;D1083</f>
        <v>0</v>
      </c>
    </row>
    <row r="1084" spans="1:24">
      <c r="A1084" s="2" t="s">
        <v>1977</v>
      </c>
      <c r="B1084" s="2">
        <v>1093</v>
      </c>
      <c r="C1084" s="2" t="s">
        <v>1370</v>
      </c>
      <c r="D1084" s="3">
        <v>6000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f>SUM(E1084:O1084)</f>
        <v>0</v>
      </c>
      <c r="Q1084" s="2" t="s">
        <v>1916</v>
      </c>
      <c r="R1084" s="2" t="s">
        <v>1978</v>
      </c>
      <c r="S1084" s="4">
        <f>P1084/D1084</f>
        <v>0</v>
      </c>
      <c r="T1084" s="2" t="s">
        <v>1127</v>
      </c>
      <c r="U1084" s="2" t="s">
        <v>227</v>
      </c>
      <c r="V1084" s="2" t="s">
        <v>1018</v>
      </c>
      <c r="W1084" s="2" t="s">
        <v>309</v>
      </c>
      <c r="X1084" s="2">
        <f>P1084&gt;D1084</f>
        <v>0</v>
      </c>
    </row>
    <row r="1085" spans="1:24">
      <c r="A1085" s="2" t="s">
        <v>1977</v>
      </c>
      <c r="B1085" s="2">
        <v>1094</v>
      </c>
      <c r="C1085" s="2" t="s">
        <v>1382</v>
      </c>
      <c r="D1085" s="3">
        <v>2000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f>SUM(E1085:O1085)</f>
        <v>0</v>
      </c>
      <c r="Q1085" s="2" t="s">
        <v>1916</v>
      </c>
      <c r="R1085" s="2" t="s">
        <v>1978</v>
      </c>
      <c r="S1085" s="4">
        <f>P1085/D1085</f>
        <v>0</v>
      </c>
      <c r="T1085" s="2" t="s">
        <v>1127</v>
      </c>
      <c r="U1085" s="2" t="s">
        <v>227</v>
      </c>
      <c r="V1085" s="2" t="s">
        <v>1018</v>
      </c>
      <c r="W1085" s="2" t="s">
        <v>309</v>
      </c>
      <c r="X1085" s="2">
        <f>P1085&gt;D1085</f>
        <v>0</v>
      </c>
    </row>
    <row r="1086" spans="1:24">
      <c r="A1086" s="2" t="s">
        <v>1977</v>
      </c>
      <c r="B1086" s="2">
        <v>1095</v>
      </c>
      <c r="C1086" s="2" t="s">
        <v>1399</v>
      </c>
      <c r="D1086" s="3">
        <v>2000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f>SUM(E1086:O1086)</f>
        <v>0</v>
      </c>
      <c r="Q1086" s="2" t="s">
        <v>1916</v>
      </c>
      <c r="R1086" s="2" t="s">
        <v>1978</v>
      </c>
      <c r="S1086" s="4">
        <f>P1086/D1086</f>
        <v>0</v>
      </c>
      <c r="T1086" s="2" t="s">
        <v>1127</v>
      </c>
      <c r="U1086" s="2" t="s">
        <v>227</v>
      </c>
      <c r="V1086" s="2" t="s">
        <v>1018</v>
      </c>
      <c r="W1086" s="2" t="s">
        <v>309</v>
      </c>
      <c r="X1086" s="2">
        <f>P1086&gt;D1086</f>
        <v>0</v>
      </c>
    </row>
    <row r="1087" spans="1:24">
      <c r="A1087" s="2" t="s">
        <v>1977</v>
      </c>
      <c r="B1087" s="2">
        <v>1096</v>
      </c>
      <c r="C1087" s="2" t="s">
        <v>1419</v>
      </c>
      <c r="D1087" s="3">
        <v>2000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f>SUM(E1087:O1087)</f>
        <v>0</v>
      </c>
      <c r="Q1087" s="2" t="s">
        <v>1916</v>
      </c>
      <c r="R1087" s="2" t="s">
        <v>1978</v>
      </c>
      <c r="S1087" s="4">
        <f>P1087/D1087</f>
        <v>0</v>
      </c>
      <c r="T1087" s="2" t="s">
        <v>1127</v>
      </c>
      <c r="U1087" s="2" t="s">
        <v>227</v>
      </c>
      <c r="V1087" s="2" t="s">
        <v>1018</v>
      </c>
      <c r="W1087" s="2" t="s">
        <v>309</v>
      </c>
      <c r="X1087" s="2">
        <f>P1087&gt;D1087</f>
        <v>0</v>
      </c>
    </row>
    <row r="1088" spans="1:24">
      <c r="A1088" s="2" t="s">
        <v>1977</v>
      </c>
      <c r="B1088" s="2">
        <v>1097</v>
      </c>
      <c r="C1088" s="2" t="s">
        <v>1436</v>
      </c>
      <c r="D1088" s="3">
        <v>5000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f>SUM(E1088:O1088)</f>
        <v>0</v>
      </c>
      <c r="Q1088" s="2" t="s">
        <v>1916</v>
      </c>
      <c r="R1088" s="2" t="s">
        <v>1978</v>
      </c>
      <c r="S1088" s="4">
        <f>P1088/D1088</f>
        <v>0</v>
      </c>
      <c r="T1088" s="2" t="s">
        <v>1127</v>
      </c>
      <c r="U1088" s="2" t="s">
        <v>227</v>
      </c>
      <c r="V1088" s="2" t="s">
        <v>1018</v>
      </c>
      <c r="W1088" s="2" t="s">
        <v>309</v>
      </c>
      <c r="X1088" s="2">
        <f>P1088&gt;D1088</f>
        <v>0</v>
      </c>
    </row>
    <row r="1089" spans="1:24">
      <c r="A1089" s="2" t="s">
        <v>1981</v>
      </c>
      <c r="B1089" s="2">
        <v>1098</v>
      </c>
      <c r="C1089" s="2" t="s">
        <v>1260</v>
      </c>
      <c r="D1089" s="3">
        <v>13609</v>
      </c>
      <c r="E1089" s="3">
        <v>6804.5</v>
      </c>
      <c r="F1089" s="3">
        <v>1701.125</v>
      </c>
      <c r="G1089" s="3">
        <v>1701.125</v>
      </c>
      <c r="H1089" s="3">
        <v>1701.125</v>
      </c>
      <c r="I1089" s="3">
        <v>1701.125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f>SUM(E1089:O1089)</f>
        <v>0</v>
      </c>
      <c r="Q1089" s="2" t="s">
        <v>1916</v>
      </c>
      <c r="R1089" s="2" t="s">
        <v>1982</v>
      </c>
      <c r="S1089" s="4">
        <f>P1089/D1089</f>
        <v>0</v>
      </c>
      <c r="T1089" s="2" t="s">
        <v>1262</v>
      </c>
      <c r="U1089" s="2" t="s">
        <v>227</v>
      </c>
      <c r="V1089" s="2" t="s">
        <v>1018</v>
      </c>
      <c r="W1089" s="2" t="s">
        <v>309</v>
      </c>
      <c r="X1089" s="2">
        <f>P1089&gt;D1089</f>
        <v>0</v>
      </c>
    </row>
    <row r="1090" spans="1:24">
      <c r="A1090" s="2" t="s">
        <v>1980</v>
      </c>
      <c r="B1090" s="2">
        <v>1099</v>
      </c>
      <c r="C1090" s="2" t="s">
        <v>1594</v>
      </c>
      <c r="D1090" s="3">
        <v>15600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f>SUM(E1090:O1090)</f>
        <v>0</v>
      </c>
      <c r="Q1090" s="2" t="s">
        <v>1960</v>
      </c>
      <c r="R1090" s="2" t="s">
        <v>1961</v>
      </c>
      <c r="S1090" s="4">
        <f>P1090/D1090</f>
        <v>0</v>
      </c>
      <c r="T1090" s="2" t="s">
        <v>991</v>
      </c>
      <c r="U1090" s="2" t="s">
        <v>227</v>
      </c>
      <c r="V1090" s="2" t="s">
        <v>992</v>
      </c>
      <c r="W1090" s="2" t="s">
        <v>215</v>
      </c>
      <c r="X1090" s="2">
        <f>P1090&gt;D1090</f>
        <v>0</v>
      </c>
    </row>
    <row r="1091" spans="1:24">
      <c r="A1091" s="2" t="s">
        <v>1981</v>
      </c>
      <c r="B1091" s="2">
        <v>1100</v>
      </c>
      <c r="C1091" s="2" t="s">
        <v>1263</v>
      </c>
      <c r="D1091" s="3">
        <v>786</v>
      </c>
      <c r="E1091" s="3">
        <v>471.6</v>
      </c>
      <c r="F1091" s="3">
        <v>78.60000000000001</v>
      </c>
      <c r="G1091" s="3">
        <v>78.60000000000001</v>
      </c>
      <c r="H1091" s="3">
        <v>78.60000000000001</v>
      </c>
      <c r="I1091" s="3">
        <v>78.60000000000001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f>SUM(E1091:O1091)</f>
        <v>0</v>
      </c>
      <c r="Q1091" s="2" t="s">
        <v>1916</v>
      </c>
      <c r="R1091" s="2" t="s">
        <v>1982</v>
      </c>
      <c r="S1091" s="4">
        <f>P1091/D1091</f>
        <v>0</v>
      </c>
      <c r="T1091" s="2" t="s">
        <v>1262</v>
      </c>
      <c r="U1091" s="2" t="s">
        <v>227</v>
      </c>
      <c r="V1091" s="2" t="s">
        <v>1018</v>
      </c>
      <c r="W1091" s="2" t="s">
        <v>309</v>
      </c>
      <c r="X1091" s="2">
        <f>P1091&gt;D1091</f>
        <v>0</v>
      </c>
    </row>
    <row r="1092" spans="1:24">
      <c r="A1092" s="2" t="s">
        <v>1981</v>
      </c>
      <c r="B1092" s="2">
        <v>1101</v>
      </c>
      <c r="C1092" s="2" t="s">
        <v>1265</v>
      </c>
      <c r="D1092" s="3">
        <v>1100</v>
      </c>
      <c r="E1092" s="3">
        <v>440</v>
      </c>
      <c r="F1092" s="3">
        <v>165</v>
      </c>
      <c r="G1092" s="3">
        <v>165</v>
      </c>
      <c r="H1092" s="3">
        <v>165</v>
      </c>
      <c r="I1092" s="3">
        <v>165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f>SUM(E1092:O1092)</f>
        <v>0</v>
      </c>
      <c r="Q1092" s="2" t="s">
        <v>1916</v>
      </c>
      <c r="R1092" s="2" t="s">
        <v>1982</v>
      </c>
      <c r="S1092" s="4">
        <f>P1092/D1092</f>
        <v>0</v>
      </c>
      <c r="T1092" s="2" t="s">
        <v>1262</v>
      </c>
      <c r="U1092" s="2" t="s">
        <v>227</v>
      </c>
      <c r="V1092" s="2" t="s">
        <v>1018</v>
      </c>
      <c r="W1092" s="2" t="s">
        <v>309</v>
      </c>
      <c r="X1092" s="2">
        <f>P1092&gt;D1092</f>
        <v>0</v>
      </c>
    </row>
    <row r="1093" spans="1:24">
      <c r="A1093" s="2" t="s">
        <v>1981</v>
      </c>
      <c r="B1093" s="2">
        <v>1102</v>
      </c>
      <c r="C1093" s="2" t="s">
        <v>1266</v>
      </c>
      <c r="D1093" s="3">
        <v>3282</v>
      </c>
      <c r="E1093" s="3">
        <v>656.4</v>
      </c>
      <c r="F1093" s="3">
        <v>656.4</v>
      </c>
      <c r="G1093" s="3">
        <v>656.4</v>
      </c>
      <c r="H1093" s="3">
        <v>656.4</v>
      </c>
      <c r="I1093" s="3">
        <v>656.4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f>SUM(E1093:O1093)</f>
        <v>0</v>
      </c>
      <c r="Q1093" s="2" t="s">
        <v>1916</v>
      </c>
      <c r="R1093" s="2" t="s">
        <v>1982</v>
      </c>
      <c r="S1093" s="4">
        <f>P1093/D1093</f>
        <v>0</v>
      </c>
      <c r="T1093" s="2" t="s">
        <v>1262</v>
      </c>
      <c r="U1093" s="2" t="s">
        <v>227</v>
      </c>
      <c r="V1093" s="2" t="s">
        <v>1018</v>
      </c>
      <c r="W1093" s="2" t="s">
        <v>309</v>
      </c>
      <c r="X1093" s="2">
        <f>P1093&gt;D1093</f>
        <v>0</v>
      </c>
    </row>
    <row r="1094" spans="1:24">
      <c r="A1094" s="2" t="s">
        <v>1981</v>
      </c>
      <c r="B1094" s="2">
        <v>1103</v>
      </c>
      <c r="C1094" s="2" t="s">
        <v>1267</v>
      </c>
      <c r="D1094" s="3">
        <v>11539</v>
      </c>
      <c r="E1094" s="3">
        <v>8077.3</v>
      </c>
      <c r="F1094" s="3">
        <v>865.425</v>
      </c>
      <c r="G1094" s="3">
        <v>865.425</v>
      </c>
      <c r="H1094" s="3">
        <v>865.425</v>
      </c>
      <c r="I1094" s="3">
        <v>865.425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f>SUM(E1094:O1094)</f>
        <v>0</v>
      </c>
      <c r="Q1094" s="2" t="s">
        <v>1916</v>
      </c>
      <c r="R1094" s="2" t="s">
        <v>1982</v>
      </c>
      <c r="S1094" s="4">
        <f>P1094/D1094</f>
        <v>0</v>
      </c>
      <c r="T1094" s="2" t="s">
        <v>1262</v>
      </c>
      <c r="U1094" s="2" t="s">
        <v>227</v>
      </c>
      <c r="V1094" s="2" t="s">
        <v>1018</v>
      </c>
      <c r="W1094" s="2" t="s">
        <v>309</v>
      </c>
      <c r="X1094" s="2">
        <f>P1094&gt;D1094</f>
        <v>0</v>
      </c>
    </row>
    <row r="1095" spans="1:24">
      <c r="A1095" s="2" t="s">
        <v>1981</v>
      </c>
      <c r="B1095" s="2">
        <v>1104</v>
      </c>
      <c r="C1095" s="2" t="s">
        <v>1268</v>
      </c>
      <c r="D1095" s="3">
        <v>2195</v>
      </c>
      <c r="E1095" s="3">
        <v>0</v>
      </c>
      <c r="F1095" s="3">
        <v>548.75</v>
      </c>
      <c r="G1095" s="3">
        <v>548.75</v>
      </c>
      <c r="H1095" s="3">
        <v>548.75</v>
      </c>
      <c r="I1095" s="3">
        <v>548.75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f>SUM(E1095:O1095)</f>
        <v>0</v>
      </c>
      <c r="Q1095" s="2" t="s">
        <v>1916</v>
      </c>
      <c r="R1095" s="2" t="s">
        <v>1982</v>
      </c>
      <c r="S1095" s="4">
        <f>P1095/D1095</f>
        <v>0</v>
      </c>
      <c r="T1095" s="2" t="s">
        <v>1262</v>
      </c>
      <c r="U1095" s="2" t="s">
        <v>227</v>
      </c>
      <c r="V1095" s="2" t="s">
        <v>1018</v>
      </c>
      <c r="W1095" s="2" t="s">
        <v>309</v>
      </c>
      <c r="X1095" s="2">
        <f>P1095&gt;D1095</f>
        <v>0</v>
      </c>
    </row>
    <row r="1096" spans="1:24">
      <c r="A1096" s="2" t="s">
        <v>1981</v>
      </c>
      <c r="B1096" s="2">
        <v>1105</v>
      </c>
      <c r="C1096" s="2" t="s">
        <v>1269</v>
      </c>
      <c r="D1096" s="3">
        <v>125548</v>
      </c>
      <c r="E1096" s="3">
        <v>87883.60000000001</v>
      </c>
      <c r="F1096" s="3">
        <v>9416.099999999999</v>
      </c>
      <c r="G1096" s="3">
        <v>9416.099999999999</v>
      </c>
      <c r="H1096" s="3">
        <v>9416.099999999999</v>
      </c>
      <c r="I1096" s="3">
        <v>9416.099999999999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f>SUM(E1096:O1096)</f>
        <v>0</v>
      </c>
      <c r="Q1096" s="2" t="s">
        <v>1916</v>
      </c>
      <c r="R1096" s="2" t="s">
        <v>1982</v>
      </c>
      <c r="S1096" s="4">
        <f>P1096/D1096</f>
        <v>0</v>
      </c>
      <c r="T1096" s="2" t="s">
        <v>1262</v>
      </c>
      <c r="U1096" s="2" t="s">
        <v>227</v>
      </c>
      <c r="V1096" s="2" t="s">
        <v>1018</v>
      </c>
      <c r="W1096" s="2" t="s">
        <v>309</v>
      </c>
      <c r="X1096" s="2">
        <f>P1096&gt;D1096</f>
        <v>0</v>
      </c>
    </row>
    <row r="1097" spans="1:24">
      <c r="A1097" s="2" t="s">
        <v>1981</v>
      </c>
      <c r="B1097" s="2">
        <v>1106</v>
      </c>
      <c r="C1097" s="2" t="s">
        <v>1270</v>
      </c>
      <c r="D1097" s="3">
        <v>19183</v>
      </c>
      <c r="E1097" s="3">
        <v>15346.4</v>
      </c>
      <c r="F1097" s="3">
        <v>959.1500000000001</v>
      </c>
      <c r="G1097" s="3">
        <v>959.1500000000001</v>
      </c>
      <c r="H1097" s="3">
        <v>959.1500000000001</v>
      </c>
      <c r="I1097" s="3">
        <v>959.1500000000001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f>SUM(E1097:O1097)</f>
        <v>0</v>
      </c>
      <c r="Q1097" s="2" t="s">
        <v>1916</v>
      </c>
      <c r="R1097" s="2" t="s">
        <v>1982</v>
      </c>
      <c r="S1097" s="4">
        <f>P1097/D1097</f>
        <v>0</v>
      </c>
      <c r="T1097" s="2" t="s">
        <v>1262</v>
      </c>
      <c r="U1097" s="2" t="s">
        <v>227</v>
      </c>
      <c r="V1097" s="2" t="s">
        <v>1018</v>
      </c>
      <c r="W1097" s="2" t="s">
        <v>309</v>
      </c>
      <c r="X1097" s="2">
        <f>P1097&gt;D1097</f>
        <v>0</v>
      </c>
    </row>
    <row r="1098" spans="1:24">
      <c r="A1098" s="2" t="s">
        <v>1981</v>
      </c>
      <c r="B1098" s="2">
        <v>1107</v>
      </c>
      <c r="C1098" s="2" t="s">
        <v>1272</v>
      </c>
      <c r="D1098" s="3">
        <v>106914</v>
      </c>
      <c r="E1098" s="3">
        <v>96222.59999999999</v>
      </c>
      <c r="F1098" s="3">
        <v>2672.850000000002</v>
      </c>
      <c r="G1098" s="3">
        <v>2672.850000000002</v>
      </c>
      <c r="H1098" s="3">
        <v>2672.850000000002</v>
      </c>
      <c r="I1098" s="3">
        <v>2672.850000000002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f>SUM(E1098:O1098)</f>
        <v>0</v>
      </c>
      <c r="Q1098" s="2" t="s">
        <v>1916</v>
      </c>
      <c r="R1098" s="2" t="s">
        <v>1982</v>
      </c>
      <c r="S1098" s="4">
        <f>P1098/D1098</f>
        <v>0</v>
      </c>
      <c r="T1098" s="2" t="s">
        <v>1262</v>
      </c>
      <c r="U1098" s="2" t="s">
        <v>227</v>
      </c>
      <c r="V1098" s="2" t="s">
        <v>1018</v>
      </c>
      <c r="W1098" s="2" t="s">
        <v>309</v>
      </c>
      <c r="X1098" s="2">
        <f>P1098&gt;D1098</f>
        <v>0</v>
      </c>
    </row>
    <row r="1099" spans="1:24">
      <c r="A1099" s="2" t="s">
        <v>1981</v>
      </c>
      <c r="B1099" s="2">
        <v>1108</v>
      </c>
      <c r="C1099" s="2" t="s">
        <v>1273</v>
      </c>
      <c r="D1099" s="3">
        <v>30067</v>
      </c>
      <c r="E1099" s="3">
        <v>27060.3</v>
      </c>
      <c r="F1099" s="3">
        <v>751.6750000000002</v>
      </c>
      <c r="G1099" s="3">
        <v>751.6750000000002</v>
      </c>
      <c r="H1099" s="3">
        <v>751.6750000000002</v>
      </c>
      <c r="I1099" s="3">
        <v>751.6750000000002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f>SUM(E1099:O1099)</f>
        <v>0</v>
      </c>
      <c r="Q1099" s="2" t="s">
        <v>1916</v>
      </c>
      <c r="R1099" s="2" t="s">
        <v>1982</v>
      </c>
      <c r="S1099" s="4">
        <f>P1099/D1099</f>
        <v>0</v>
      </c>
      <c r="T1099" s="2" t="s">
        <v>1262</v>
      </c>
      <c r="U1099" s="2" t="s">
        <v>227</v>
      </c>
      <c r="V1099" s="2" t="s">
        <v>1018</v>
      </c>
      <c r="W1099" s="2" t="s">
        <v>309</v>
      </c>
      <c r="X1099" s="2">
        <f>P1099&gt;D1099</f>
        <v>0</v>
      </c>
    </row>
    <row r="1100" spans="1:24">
      <c r="A1100" s="2" t="s">
        <v>1981</v>
      </c>
      <c r="B1100" s="2">
        <v>1109</v>
      </c>
      <c r="C1100" s="2" t="s">
        <v>1274</v>
      </c>
      <c r="D1100" s="3">
        <v>33000</v>
      </c>
      <c r="E1100" s="3">
        <v>16500</v>
      </c>
      <c r="F1100" s="3">
        <v>4125</v>
      </c>
      <c r="G1100" s="3">
        <v>4125</v>
      </c>
      <c r="H1100" s="3">
        <v>4125</v>
      </c>
      <c r="I1100" s="3">
        <v>4125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f>SUM(E1100:O1100)</f>
        <v>0</v>
      </c>
      <c r="Q1100" s="2" t="s">
        <v>1916</v>
      </c>
      <c r="R1100" s="2" t="s">
        <v>1982</v>
      </c>
      <c r="S1100" s="4">
        <f>P1100/D1100</f>
        <v>0</v>
      </c>
      <c r="T1100" s="2" t="s">
        <v>1262</v>
      </c>
      <c r="U1100" s="2" t="s">
        <v>227</v>
      </c>
      <c r="V1100" s="2" t="s">
        <v>1018</v>
      </c>
      <c r="W1100" s="2" t="s">
        <v>309</v>
      </c>
      <c r="X1100" s="2">
        <f>P1100&gt;D1100</f>
        <v>0</v>
      </c>
    </row>
    <row r="1101" spans="1:24">
      <c r="A1101" s="2" t="s">
        <v>1959</v>
      </c>
      <c r="B1101" s="2">
        <v>1110</v>
      </c>
      <c r="C1101" s="2" t="s">
        <v>999</v>
      </c>
      <c r="D1101" s="3">
        <v>18000</v>
      </c>
      <c r="E1101" s="3">
        <v>0</v>
      </c>
      <c r="F1101" s="3">
        <v>0</v>
      </c>
      <c r="G1101" s="3">
        <v>0</v>
      </c>
      <c r="H1101" s="3">
        <v>0</v>
      </c>
      <c r="I1101" s="3">
        <v>6000</v>
      </c>
      <c r="J1101" s="3">
        <v>6000</v>
      </c>
      <c r="K1101" s="3">
        <v>6000</v>
      </c>
      <c r="L1101" s="3">
        <v>0</v>
      </c>
      <c r="M1101" s="3">
        <v>0</v>
      </c>
      <c r="N1101" s="3">
        <v>0</v>
      </c>
      <c r="O1101" s="3">
        <v>0</v>
      </c>
      <c r="P1101" s="3">
        <f>SUM(E1101:O1101)</f>
        <v>0</v>
      </c>
      <c r="Q1101" s="2" t="s">
        <v>1960</v>
      </c>
      <c r="R1101" s="2" t="s">
        <v>1961</v>
      </c>
      <c r="S1101" s="4">
        <f>P1101/D1101</f>
        <v>0</v>
      </c>
      <c r="T1101" s="2" t="s">
        <v>991</v>
      </c>
      <c r="U1101" s="2" t="s">
        <v>227</v>
      </c>
      <c r="V1101" s="2" t="s">
        <v>992</v>
      </c>
      <c r="W1101" s="2" t="s">
        <v>215</v>
      </c>
      <c r="X1101" s="2">
        <f>P1101&gt;D1101</f>
        <v>0</v>
      </c>
    </row>
    <row r="1102" spans="1:24">
      <c r="A1102" s="2" t="s">
        <v>1983</v>
      </c>
      <c r="B1102" s="2">
        <v>1111</v>
      </c>
      <c r="C1102" s="2" t="s">
        <v>1277</v>
      </c>
      <c r="D1102" s="3">
        <v>187000</v>
      </c>
      <c r="E1102" s="3">
        <v>149600</v>
      </c>
      <c r="F1102" s="3">
        <v>18700</v>
      </c>
      <c r="G1102" s="3">
        <v>18700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f>SUM(E1102:O1102)</f>
        <v>0</v>
      </c>
      <c r="Q1102" s="2" t="s">
        <v>1916</v>
      </c>
      <c r="R1102" s="2" t="s">
        <v>1982</v>
      </c>
      <c r="S1102" s="4">
        <f>P1102/D1102</f>
        <v>0</v>
      </c>
      <c r="T1102" s="2" t="s">
        <v>1262</v>
      </c>
      <c r="U1102" s="2" t="s">
        <v>227</v>
      </c>
      <c r="V1102" s="2" t="s">
        <v>1018</v>
      </c>
      <c r="W1102" s="2" t="s">
        <v>309</v>
      </c>
      <c r="X1102" s="2">
        <f>P1102&gt;D1102</f>
        <v>0</v>
      </c>
    </row>
    <row r="1103" spans="1:24">
      <c r="A1103" s="2" t="s">
        <v>1981</v>
      </c>
      <c r="B1103" s="2">
        <v>1112</v>
      </c>
      <c r="C1103" s="2" t="s">
        <v>1281</v>
      </c>
      <c r="D1103" s="3">
        <v>9306</v>
      </c>
      <c r="E1103" s="3">
        <v>9306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f>SUM(E1103:O1103)</f>
        <v>0</v>
      </c>
      <c r="Q1103" s="2" t="s">
        <v>1916</v>
      </c>
      <c r="R1103" s="2" t="s">
        <v>1982</v>
      </c>
      <c r="S1103" s="4">
        <f>P1103/D1103</f>
        <v>0</v>
      </c>
      <c r="T1103" s="2" t="s">
        <v>1262</v>
      </c>
      <c r="U1103" s="2" t="s">
        <v>227</v>
      </c>
      <c r="V1103" s="2" t="s">
        <v>1018</v>
      </c>
      <c r="W1103" s="2" t="s">
        <v>309</v>
      </c>
      <c r="X1103" s="2">
        <f>P1103&gt;D1103</f>
        <v>0</v>
      </c>
    </row>
    <row r="1104" spans="1:24">
      <c r="A1104" s="2" t="s">
        <v>1981</v>
      </c>
      <c r="B1104" s="2">
        <v>1113</v>
      </c>
      <c r="C1104" s="2" t="s">
        <v>1282</v>
      </c>
      <c r="D1104" s="3">
        <v>35464</v>
      </c>
      <c r="E1104" s="3">
        <v>21278.4</v>
      </c>
      <c r="F1104" s="3">
        <v>7092.799999999999</v>
      </c>
      <c r="G1104" s="3">
        <v>7092.799999999999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f>SUM(E1104:O1104)</f>
        <v>0</v>
      </c>
      <c r="Q1104" s="2" t="s">
        <v>1916</v>
      </c>
      <c r="R1104" s="2" t="s">
        <v>1982</v>
      </c>
      <c r="S1104" s="4">
        <f>P1104/D1104</f>
        <v>0</v>
      </c>
      <c r="T1104" s="2" t="s">
        <v>1283</v>
      </c>
      <c r="U1104" s="2" t="s">
        <v>227</v>
      </c>
      <c r="V1104" s="2" t="s">
        <v>1018</v>
      </c>
      <c r="W1104" s="2" t="s">
        <v>309</v>
      </c>
      <c r="X1104" s="2">
        <f>P1104&gt;D1104</f>
        <v>0</v>
      </c>
    </row>
    <row r="1105" spans="1:24">
      <c r="A1105" s="2" t="s">
        <v>1984</v>
      </c>
      <c r="B1105" s="2">
        <v>1114</v>
      </c>
      <c r="C1105" s="2" t="s">
        <v>1285</v>
      </c>
      <c r="D1105" s="3">
        <v>5475</v>
      </c>
      <c r="E1105" s="3">
        <v>0</v>
      </c>
      <c r="F1105" s="3">
        <v>0</v>
      </c>
      <c r="G1105" s="3">
        <v>4692.857142857142</v>
      </c>
      <c r="H1105" s="3">
        <v>0</v>
      </c>
      <c r="I1105" s="3">
        <v>0</v>
      </c>
      <c r="J1105" s="3">
        <v>260.7142857142859</v>
      </c>
      <c r="K1105" s="3">
        <v>260.7142857142859</v>
      </c>
      <c r="L1105" s="3">
        <v>260.7142857142859</v>
      </c>
      <c r="M1105" s="3">
        <v>0</v>
      </c>
      <c r="N1105" s="3">
        <v>0</v>
      </c>
      <c r="O1105" s="3">
        <v>0</v>
      </c>
      <c r="P1105" s="3">
        <f>SUM(E1105:O1105)</f>
        <v>0</v>
      </c>
      <c r="Q1105" s="2" t="s">
        <v>1916</v>
      </c>
      <c r="R1105" s="2" t="s">
        <v>1982</v>
      </c>
      <c r="S1105" s="4">
        <f>P1105/D1105</f>
        <v>0</v>
      </c>
      <c r="T1105" s="2" t="s">
        <v>1107</v>
      </c>
      <c r="U1105" s="2" t="s">
        <v>227</v>
      </c>
      <c r="V1105" s="2" t="s">
        <v>1018</v>
      </c>
      <c r="W1105" s="2" t="s">
        <v>309</v>
      </c>
      <c r="X1105" s="2">
        <f>P1105&gt;D1105</f>
        <v>0</v>
      </c>
    </row>
    <row r="1106" spans="1:24">
      <c r="A1106" s="2" t="s">
        <v>1985</v>
      </c>
      <c r="B1106" s="2">
        <v>1115</v>
      </c>
      <c r="C1106" s="2" t="s">
        <v>977</v>
      </c>
      <c r="D1106" s="3">
        <v>66000</v>
      </c>
      <c r="E1106" s="3">
        <v>66000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f>SUM(E1106:O1106)</f>
        <v>0</v>
      </c>
      <c r="Q1106" s="2" t="s">
        <v>1916</v>
      </c>
      <c r="R1106" s="2" t="s">
        <v>1986</v>
      </c>
      <c r="S1106" s="4">
        <f>P1106/D1106</f>
        <v>0</v>
      </c>
      <c r="T1106" s="2" t="s">
        <v>1288</v>
      </c>
      <c r="U1106" s="2" t="s">
        <v>227</v>
      </c>
      <c r="V1106" s="2" t="s">
        <v>1018</v>
      </c>
      <c r="W1106" s="2" t="s">
        <v>309</v>
      </c>
      <c r="X1106" s="2">
        <f>P1106&gt;D1106</f>
        <v>0</v>
      </c>
    </row>
    <row r="1107" spans="1:24">
      <c r="A1107" s="2" t="s">
        <v>1289</v>
      </c>
      <c r="B1107" s="2">
        <v>1116</v>
      </c>
      <c r="C1107" s="2" t="s">
        <v>1290</v>
      </c>
      <c r="D1107" s="3">
        <v>5280</v>
      </c>
      <c r="E1107" s="3">
        <v>5280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f>SUM(E1107:O1107)</f>
        <v>0</v>
      </c>
      <c r="Q1107" s="2" t="s">
        <v>1916</v>
      </c>
      <c r="R1107" s="2" t="s">
        <v>1986</v>
      </c>
      <c r="S1107" s="4">
        <f>P1107/D1107</f>
        <v>0</v>
      </c>
      <c r="T1107" s="2" t="s">
        <v>1288</v>
      </c>
      <c r="U1107" s="2" t="s">
        <v>227</v>
      </c>
      <c r="V1107" s="2" t="s">
        <v>1018</v>
      </c>
      <c r="W1107" s="2" t="s">
        <v>309</v>
      </c>
      <c r="X1107" s="2">
        <f>P1107&gt;D1107</f>
        <v>0</v>
      </c>
    </row>
    <row r="1108" spans="1:24">
      <c r="A1108" s="2" t="s">
        <v>1987</v>
      </c>
      <c r="B1108" s="2">
        <v>1117</v>
      </c>
      <c r="C1108" s="2" t="s">
        <v>1292</v>
      </c>
      <c r="D1108" s="3">
        <v>13860</v>
      </c>
      <c r="E1108" s="3">
        <v>0</v>
      </c>
      <c r="F1108" s="3">
        <v>1663.759246805649</v>
      </c>
      <c r="G1108" s="3">
        <v>12196.24075319435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f>SUM(E1108:O1108)</f>
        <v>0</v>
      </c>
      <c r="Q1108" s="2" t="s">
        <v>1916</v>
      </c>
      <c r="R1108" s="2" t="s">
        <v>1986</v>
      </c>
      <c r="S1108" s="4">
        <f>P1108/D1108</f>
        <v>0</v>
      </c>
      <c r="T1108" s="2" t="s">
        <v>1288</v>
      </c>
      <c r="U1108" s="2" t="s">
        <v>227</v>
      </c>
      <c r="V1108" s="2" t="s">
        <v>1018</v>
      </c>
      <c r="W1108" s="2" t="s">
        <v>309</v>
      </c>
      <c r="X1108" s="2">
        <f>P1108&gt;D1108</f>
        <v>0</v>
      </c>
    </row>
    <row r="1109" spans="1:24">
      <c r="A1109" s="2" t="s">
        <v>1294</v>
      </c>
      <c r="B1109" s="2">
        <v>1118</v>
      </c>
      <c r="C1109" s="2" t="s">
        <v>1296</v>
      </c>
      <c r="D1109" s="3">
        <v>1100</v>
      </c>
      <c r="E1109" s="3">
        <v>1100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f>SUM(E1109:O1109)</f>
        <v>0</v>
      </c>
      <c r="Q1109" s="2" t="s">
        <v>1916</v>
      </c>
      <c r="R1109" s="2" t="s">
        <v>1986</v>
      </c>
      <c r="S1109" s="4">
        <f>P1109/D1109</f>
        <v>0</v>
      </c>
      <c r="T1109" s="2" t="s">
        <v>1288</v>
      </c>
      <c r="U1109" s="2" t="s">
        <v>227</v>
      </c>
      <c r="V1109" s="2" t="s">
        <v>1018</v>
      </c>
      <c r="W1109" s="2" t="s">
        <v>309</v>
      </c>
      <c r="X1109" s="2">
        <f>P1109&gt;D1109</f>
        <v>0</v>
      </c>
    </row>
    <row r="1110" spans="1:24">
      <c r="A1110" s="2" t="s">
        <v>1988</v>
      </c>
      <c r="B1110" s="2">
        <v>1119</v>
      </c>
      <c r="C1110" s="2" t="s">
        <v>1297</v>
      </c>
      <c r="D1110" s="3">
        <v>15400</v>
      </c>
      <c r="E1110" s="3">
        <v>15400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f>SUM(E1110:O1110)</f>
        <v>0</v>
      </c>
      <c r="Q1110" s="2" t="s">
        <v>1916</v>
      </c>
      <c r="R1110" s="2" t="s">
        <v>1986</v>
      </c>
      <c r="S1110" s="4">
        <f>P1110/D1110</f>
        <v>0</v>
      </c>
      <c r="T1110" s="2" t="s">
        <v>1288</v>
      </c>
      <c r="U1110" s="2" t="s">
        <v>227</v>
      </c>
      <c r="V1110" s="2" t="s">
        <v>1018</v>
      </c>
      <c r="W1110" s="2" t="s">
        <v>309</v>
      </c>
      <c r="X1110" s="2">
        <f>P1110&gt;D1110</f>
        <v>0</v>
      </c>
    </row>
    <row r="1111" spans="1:24">
      <c r="A1111" s="2" t="s">
        <v>1294</v>
      </c>
      <c r="B1111" s="2">
        <v>1120</v>
      </c>
      <c r="C1111" s="2" t="s">
        <v>1300</v>
      </c>
      <c r="D1111" s="3">
        <v>7700</v>
      </c>
      <c r="E1111" s="3">
        <v>7700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f>SUM(E1111:O1111)</f>
        <v>0</v>
      </c>
      <c r="Q1111" s="2" t="s">
        <v>1916</v>
      </c>
      <c r="R1111" s="2" t="s">
        <v>1986</v>
      </c>
      <c r="S1111" s="4">
        <f>P1111/D1111</f>
        <v>0</v>
      </c>
      <c r="T1111" s="2" t="s">
        <v>1288</v>
      </c>
      <c r="U1111" s="2" t="s">
        <v>227</v>
      </c>
      <c r="V1111" s="2" t="s">
        <v>1018</v>
      </c>
      <c r="W1111" s="2" t="s">
        <v>309</v>
      </c>
      <c r="X1111" s="2">
        <f>P1111&gt;D1111</f>
        <v>0</v>
      </c>
    </row>
    <row r="1112" spans="1:24">
      <c r="A1112" s="2" t="s">
        <v>1979</v>
      </c>
      <c r="B1112" s="2">
        <v>1121</v>
      </c>
      <c r="C1112" s="2" t="s">
        <v>1000</v>
      </c>
      <c r="D1112" s="3">
        <v>36720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f>SUM(E1112:O1112)</f>
        <v>0</v>
      </c>
      <c r="Q1112" s="2" t="s">
        <v>1960</v>
      </c>
      <c r="R1112" s="2" t="s">
        <v>1961</v>
      </c>
      <c r="S1112" s="4">
        <f>P1112/D1112</f>
        <v>0</v>
      </c>
      <c r="T1112" s="2" t="s">
        <v>991</v>
      </c>
      <c r="U1112" s="2" t="s">
        <v>227</v>
      </c>
      <c r="V1112" s="2" t="s">
        <v>992</v>
      </c>
      <c r="W1112" s="2" t="s">
        <v>215</v>
      </c>
      <c r="X1112" s="2">
        <f>P1112&gt;D1112</f>
        <v>0</v>
      </c>
    </row>
    <row r="1113" spans="1:24">
      <c r="A1113" s="2" t="s">
        <v>1988</v>
      </c>
      <c r="B1113" s="2">
        <v>1122</v>
      </c>
      <c r="C1113" s="2" t="s">
        <v>1301</v>
      </c>
      <c r="D1113" s="3">
        <v>22000</v>
      </c>
      <c r="E1113" s="3">
        <v>22000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f>SUM(E1113:O1113)</f>
        <v>0</v>
      </c>
      <c r="Q1113" s="2" t="s">
        <v>1916</v>
      </c>
      <c r="R1113" s="2" t="s">
        <v>1986</v>
      </c>
      <c r="S1113" s="4">
        <f>P1113/D1113</f>
        <v>0</v>
      </c>
      <c r="T1113" s="2" t="s">
        <v>1288</v>
      </c>
      <c r="U1113" s="2" t="s">
        <v>227</v>
      </c>
      <c r="V1113" s="2" t="s">
        <v>1018</v>
      </c>
      <c r="W1113" s="2" t="s">
        <v>309</v>
      </c>
      <c r="X1113" s="2">
        <f>P1113&gt;D1113</f>
        <v>0</v>
      </c>
    </row>
    <row r="1114" spans="1:24">
      <c r="A1114" s="2" t="s">
        <v>1987</v>
      </c>
      <c r="B1114" s="2">
        <v>1123</v>
      </c>
      <c r="C1114" s="2" t="s">
        <v>1298</v>
      </c>
      <c r="D1114" s="3">
        <v>7150</v>
      </c>
      <c r="E1114" s="3">
        <v>7150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f>SUM(E1114:O1114)</f>
        <v>0</v>
      </c>
      <c r="Q1114" s="2" t="s">
        <v>1916</v>
      </c>
      <c r="R1114" s="2" t="s">
        <v>1986</v>
      </c>
      <c r="S1114" s="4">
        <f>P1114/D1114</f>
        <v>0</v>
      </c>
      <c r="T1114" s="2" t="s">
        <v>1288</v>
      </c>
      <c r="U1114" s="2" t="s">
        <v>227</v>
      </c>
      <c r="V1114" s="2" t="s">
        <v>1018</v>
      </c>
      <c r="W1114" s="2" t="s">
        <v>309</v>
      </c>
      <c r="X1114" s="2">
        <f>P1114&gt;D1114</f>
        <v>0</v>
      </c>
    </row>
    <row r="1115" spans="1:24">
      <c r="A1115" s="2" t="s">
        <v>1987</v>
      </c>
      <c r="B1115" s="2">
        <v>1124</v>
      </c>
      <c r="C1115" s="2" t="s">
        <v>1299</v>
      </c>
      <c r="D1115" s="3">
        <v>23100</v>
      </c>
      <c r="E1115" s="3">
        <v>23100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f>SUM(E1115:O1115)</f>
        <v>0</v>
      </c>
      <c r="Q1115" s="2" t="s">
        <v>1916</v>
      </c>
      <c r="R1115" s="2" t="s">
        <v>1986</v>
      </c>
      <c r="S1115" s="4">
        <f>P1115/D1115</f>
        <v>0</v>
      </c>
      <c r="T1115" s="2" t="s">
        <v>1288</v>
      </c>
      <c r="U1115" s="2" t="s">
        <v>227</v>
      </c>
      <c r="V1115" s="2" t="s">
        <v>1018</v>
      </c>
      <c r="W1115" s="2" t="s">
        <v>309</v>
      </c>
      <c r="X1115" s="2">
        <f>P1115&gt;D1115</f>
        <v>0</v>
      </c>
    </row>
    <row r="1116" spans="1:24">
      <c r="A1116" s="2" t="s">
        <v>1989</v>
      </c>
      <c r="B1116" s="2">
        <v>1125</v>
      </c>
      <c r="C1116" s="2" t="s">
        <v>1302</v>
      </c>
      <c r="D1116" s="3">
        <v>1980</v>
      </c>
      <c r="E1116" s="3">
        <v>1980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f>SUM(E1116:O1116)</f>
        <v>0</v>
      </c>
      <c r="Q1116" s="2" t="s">
        <v>1916</v>
      </c>
      <c r="R1116" s="2" t="s">
        <v>1986</v>
      </c>
      <c r="S1116" s="4">
        <f>P1116/D1116</f>
        <v>0</v>
      </c>
      <c r="T1116" s="2" t="s">
        <v>1288</v>
      </c>
      <c r="U1116" s="2" t="s">
        <v>227</v>
      </c>
      <c r="V1116" s="2" t="s">
        <v>1018</v>
      </c>
      <c r="W1116" s="2" t="s">
        <v>309</v>
      </c>
      <c r="X1116" s="2">
        <f>P1116&gt;D1116</f>
        <v>0</v>
      </c>
    </row>
    <row r="1117" spans="1:24">
      <c r="A1117" s="2" t="s">
        <v>1989</v>
      </c>
      <c r="B1117" s="2">
        <v>1126</v>
      </c>
      <c r="C1117" s="2" t="s">
        <v>1303</v>
      </c>
      <c r="D1117" s="3">
        <v>23100</v>
      </c>
      <c r="E1117" s="3">
        <v>23100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f>SUM(E1117:O1117)</f>
        <v>0</v>
      </c>
      <c r="Q1117" s="2" t="s">
        <v>1916</v>
      </c>
      <c r="R1117" s="2" t="s">
        <v>1986</v>
      </c>
      <c r="S1117" s="4">
        <f>P1117/D1117</f>
        <v>0</v>
      </c>
      <c r="T1117" s="2" t="s">
        <v>1288</v>
      </c>
      <c r="U1117" s="2" t="s">
        <v>227</v>
      </c>
      <c r="V1117" s="2" t="s">
        <v>1018</v>
      </c>
      <c r="W1117" s="2" t="s">
        <v>309</v>
      </c>
      <c r="X1117" s="2">
        <f>P1117&gt;D1117</f>
        <v>0</v>
      </c>
    </row>
    <row r="1118" spans="1:24">
      <c r="A1118" s="2" t="s">
        <v>1294</v>
      </c>
      <c r="B1118" s="2">
        <v>1127</v>
      </c>
      <c r="C1118" s="2" t="s">
        <v>1676</v>
      </c>
      <c r="D1118" s="3">
        <v>17600</v>
      </c>
      <c r="E1118" s="3">
        <v>17600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f>SUM(E1118:O1118)</f>
        <v>0</v>
      </c>
      <c r="Q1118" s="2" t="s">
        <v>1916</v>
      </c>
      <c r="R1118" s="2" t="s">
        <v>1986</v>
      </c>
      <c r="S1118" s="4">
        <f>P1118/D1118</f>
        <v>0</v>
      </c>
      <c r="T1118" s="2" t="s">
        <v>1288</v>
      </c>
      <c r="U1118" s="2" t="s">
        <v>227</v>
      </c>
      <c r="V1118" s="2" t="s">
        <v>1018</v>
      </c>
      <c r="W1118" s="2" t="s">
        <v>309</v>
      </c>
      <c r="X1118" s="2">
        <f>P1118&gt;D1118</f>
        <v>0</v>
      </c>
    </row>
    <row r="1119" spans="1:24">
      <c r="A1119" s="2" t="s">
        <v>1988</v>
      </c>
      <c r="B1119" s="2">
        <v>1128</v>
      </c>
      <c r="C1119" s="2" t="s">
        <v>1677</v>
      </c>
      <c r="D1119" s="3">
        <v>25300</v>
      </c>
      <c r="E1119" s="3">
        <v>25300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f>SUM(E1119:O1119)</f>
        <v>0</v>
      </c>
      <c r="Q1119" s="2" t="s">
        <v>1916</v>
      </c>
      <c r="R1119" s="2" t="s">
        <v>1986</v>
      </c>
      <c r="S1119" s="4">
        <f>P1119/D1119</f>
        <v>0</v>
      </c>
      <c r="T1119" s="2" t="s">
        <v>1288</v>
      </c>
      <c r="U1119" s="2" t="s">
        <v>227</v>
      </c>
      <c r="V1119" s="2" t="s">
        <v>1018</v>
      </c>
      <c r="W1119" s="2" t="s">
        <v>309</v>
      </c>
      <c r="X1119" s="2">
        <f>P1119&gt;D1119</f>
        <v>0</v>
      </c>
    </row>
    <row r="1120" spans="1:24">
      <c r="A1120" s="2" t="s">
        <v>1304</v>
      </c>
      <c r="B1120" s="2">
        <v>1129</v>
      </c>
      <c r="C1120" s="2" t="s">
        <v>1305</v>
      </c>
      <c r="D1120" s="3">
        <v>270930</v>
      </c>
      <c r="E1120" s="3">
        <v>270930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f>SUM(E1120:O1120)</f>
        <v>0</v>
      </c>
      <c r="Q1120" s="2" t="s">
        <v>1916</v>
      </c>
      <c r="R1120" s="2" t="s">
        <v>1986</v>
      </c>
      <c r="S1120" s="4">
        <f>P1120/D1120</f>
        <v>0</v>
      </c>
      <c r="T1120" s="2" t="s">
        <v>1288</v>
      </c>
      <c r="U1120" s="2" t="s">
        <v>227</v>
      </c>
      <c r="V1120" s="2" t="s">
        <v>1018</v>
      </c>
      <c r="W1120" s="2" t="s">
        <v>309</v>
      </c>
      <c r="X1120" s="2">
        <f>P1120&gt;D1120</f>
        <v>0</v>
      </c>
    </row>
    <row r="1121" spans="1:24">
      <c r="A1121" s="2" t="s">
        <v>1304</v>
      </c>
      <c r="B1121" s="2">
        <v>1130</v>
      </c>
      <c r="C1121" s="2" t="s">
        <v>1307</v>
      </c>
      <c r="D1121" s="3">
        <v>352000</v>
      </c>
      <c r="E1121" s="3">
        <v>352000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f>SUM(E1121:O1121)</f>
        <v>0</v>
      </c>
      <c r="Q1121" s="2" t="s">
        <v>1916</v>
      </c>
      <c r="R1121" s="2" t="s">
        <v>1986</v>
      </c>
      <c r="S1121" s="4">
        <f>P1121/D1121</f>
        <v>0</v>
      </c>
      <c r="T1121" s="2" t="s">
        <v>1288</v>
      </c>
      <c r="U1121" s="2" t="s">
        <v>227</v>
      </c>
      <c r="V1121" s="2" t="s">
        <v>1018</v>
      </c>
      <c r="W1121" s="2" t="s">
        <v>309</v>
      </c>
      <c r="X1121" s="2">
        <f>P1121&gt;D1121</f>
        <v>0</v>
      </c>
    </row>
    <row r="1122" spans="1:24">
      <c r="A1122" s="2" t="s">
        <v>1304</v>
      </c>
      <c r="B1122" s="2">
        <v>1131</v>
      </c>
      <c r="C1122" s="2" t="s">
        <v>1308</v>
      </c>
      <c r="D1122" s="3">
        <v>132000</v>
      </c>
      <c r="E1122" s="3">
        <v>132000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f>SUM(E1122:O1122)</f>
        <v>0</v>
      </c>
      <c r="Q1122" s="2" t="s">
        <v>1916</v>
      </c>
      <c r="R1122" s="2" t="s">
        <v>1986</v>
      </c>
      <c r="S1122" s="4">
        <f>P1122/D1122</f>
        <v>0</v>
      </c>
      <c r="T1122" s="2" t="s">
        <v>1288</v>
      </c>
      <c r="U1122" s="2" t="s">
        <v>227</v>
      </c>
      <c r="V1122" s="2" t="s">
        <v>1018</v>
      </c>
      <c r="W1122" s="2" t="s">
        <v>309</v>
      </c>
      <c r="X1122" s="2">
        <f>P1122&gt;D1122</f>
        <v>0</v>
      </c>
    </row>
    <row r="1123" spans="1:24">
      <c r="A1123" s="2" t="s">
        <v>1979</v>
      </c>
      <c r="B1123" s="2">
        <v>1132</v>
      </c>
      <c r="C1123" s="2" t="s">
        <v>1001</v>
      </c>
      <c r="D1123" s="3">
        <v>112500</v>
      </c>
      <c r="E1123" s="3">
        <v>112500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f>SUM(E1123:O1123)</f>
        <v>0</v>
      </c>
      <c r="Q1123" s="2" t="s">
        <v>1960</v>
      </c>
      <c r="R1123" s="2" t="s">
        <v>1961</v>
      </c>
      <c r="S1123" s="4">
        <f>P1123/D1123</f>
        <v>0</v>
      </c>
      <c r="T1123" s="2" t="s">
        <v>991</v>
      </c>
      <c r="U1123" s="2" t="s">
        <v>227</v>
      </c>
      <c r="V1123" s="2" t="s">
        <v>992</v>
      </c>
      <c r="W1123" s="2" t="s">
        <v>215</v>
      </c>
      <c r="X1123" s="2">
        <f>P1123&gt;D1123</f>
        <v>0</v>
      </c>
    </row>
    <row r="1124" spans="1:24">
      <c r="A1124" s="2" t="s">
        <v>1990</v>
      </c>
      <c r="B1124" s="2">
        <v>1133</v>
      </c>
      <c r="C1124" s="2" t="s">
        <v>1310</v>
      </c>
      <c r="D1124" s="3">
        <v>4070</v>
      </c>
      <c r="E1124" s="3">
        <v>4070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f>SUM(E1124:O1124)</f>
        <v>0</v>
      </c>
      <c r="Q1124" s="2" t="s">
        <v>1916</v>
      </c>
      <c r="R1124" s="2" t="s">
        <v>1986</v>
      </c>
      <c r="S1124" s="4">
        <f>P1124/D1124</f>
        <v>0</v>
      </c>
      <c r="T1124" s="2" t="s">
        <v>1288</v>
      </c>
      <c r="U1124" s="2" t="s">
        <v>227</v>
      </c>
      <c r="V1124" s="2" t="s">
        <v>1018</v>
      </c>
      <c r="W1124" s="2" t="s">
        <v>309</v>
      </c>
      <c r="X1124" s="2">
        <f>P1124&gt;D1124</f>
        <v>0</v>
      </c>
    </row>
    <row r="1125" spans="1:24">
      <c r="A1125" s="2" t="s">
        <v>1311</v>
      </c>
      <c r="B1125" s="2">
        <v>1134</v>
      </c>
      <c r="C1125" s="2" t="s">
        <v>1312</v>
      </c>
      <c r="D1125" s="3">
        <v>27500</v>
      </c>
      <c r="E1125" s="3">
        <v>26125</v>
      </c>
      <c r="F1125" s="3">
        <v>0</v>
      </c>
      <c r="G1125" s="3">
        <v>793.2692307692308</v>
      </c>
      <c r="H1125" s="3">
        <v>0</v>
      </c>
      <c r="I1125" s="3">
        <v>193.9102564102565</v>
      </c>
      <c r="J1125" s="3">
        <v>193.9102564102565</v>
      </c>
      <c r="K1125" s="3">
        <v>193.9102564102565</v>
      </c>
      <c r="L1125" s="3">
        <v>0</v>
      </c>
      <c r="M1125" s="3">
        <v>0</v>
      </c>
      <c r="N1125" s="3">
        <v>0</v>
      </c>
      <c r="O1125" s="3">
        <v>0</v>
      </c>
      <c r="P1125" s="3">
        <f>SUM(E1125:O1125)</f>
        <v>0</v>
      </c>
      <c r="Q1125" s="2" t="s">
        <v>1916</v>
      </c>
      <c r="R1125" s="2" t="s">
        <v>1986</v>
      </c>
      <c r="S1125" s="4">
        <f>P1125/D1125</f>
        <v>0</v>
      </c>
      <c r="T1125" s="2" t="s">
        <v>1288</v>
      </c>
      <c r="U1125" s="2" t="s">
        <v>227</v>
      </c>
      <c r="V1125" s="2" t="s">
        <v>1018</v>
      </c>
      <c r="W1125" s="2" t="s">
        <v>309</v>
      </c>
      <c r="X1125" s="2">
        <f>P1125&gt;D1125</f>
        <v>0</v>
      </c>
    </row>
    <row r="1126" spans="1:24">
      <c r="A1126" s="2" t="s">
        <v>1311</v>
      </c>
      <c r="B1126" s="2">
        <v>1135</v>
      </c>
      <c r="C1126" s="2" t="s">
        <v>1313</v>
      </c>
      <c r="D1126" s="3">
        <v>55000</v>
      </c>
      <c r="E1126" s="3">
        <v>54450</v>
      </c>
      <c r="F1126" s="3">
        <v>0</v>
      </c>
      <c r="G1126" s="3">
        <v>550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f>SUM(E1126:O1126)</f>
        <v>0</v>
      </c>
      <c r="Q1126" s="2" t="s">
        <v>1916</v>
      </c>
      <c r="R1126" s="2" t="s">
        <v>1986</v>
      </c>
      <c r="S1126" s="4">
        <f>P1126/D1126</f>
        <v>0</v>
      </c>
      <c r="T1126" s="2" t="s">
        <v>1288</v>
      </c>
      <c r="U1126" s="2" t="s">
        <v>227</v>
      </c>
      <c r="V1126" s="2" t="s">
        <v>1018</v>
      </c>
      <c r="W1126" s="2" t="s">
        <v>309</v>
      </c>
      <c r="X1126" s="2">
        <f>P1126&gt;D1126</f>
        <v>0</v>
      </c>
    </row>
    <row r="1127" spans="1:24">
      <c r="A1127" s="2" t="s">
        <v>1988</v>
      </c>
      <c r="B1127" s="2">
        <v>1136</v>
      </c>
      <c r="C1127" s="2" t="s">
        <v>1315</v>
      </c>
      <c r="D1127" s="3">
        <v>3300</v>
      </c>
      <c r="E1127" s="3">
        <v>0</v>
      </c>
      <c r="F1127" s="3">
        <v>0</v>
      </c>
      <c r="G1127" s="3">
        <v>95.19230769230769</v>
      </c>
      <c r="H1127" s="3">
        <v>0</v>
      </c>
      <c r="I1127" s="3">
        <v>0</v>
      </c>
      <c r="J1127" s="3">
        <v>0</v>
      </c>
      <c r="K1127" s="3">
        <v>3204.807692307692</v>
      </c>
      <c r="L1127" s="3">
        <v>0</v>
      </c>
      <c r="M1127" s="3">
        <v>0</v>
      </c>
      <c r="N1127" s="3">
        <v>0</v>
      </c>
      <c r="O1127" s="3">
        <v>0</v>
      </c>
      <c r="P1127" s="3">
        <f>SUM(E1127:O1127)</f>
        <v>0</v>
      </c>
      <c r="Q1127" s="2" t="s">
        <v>1916</v>
      </c>
      <c r="R1127" s="2" t="s">
        <v>1986</v>
      </c>
      <c r="S1127" s="4">
        <f>P1127/D1127</f>
        <v>0</v>
      </c>
      <c r="T1127" s="2" t="s">
        <v>1288</v>
      </c>
      <c r="U1127" s="2" t="s">
        <v>227</v>
      </c>
      <c r="V1127" s="2" t="s">
        <v>1018</v>
      </c>
      <c r="W1127" s="2" t="s">
        <v>309</v>
      </c>
      <c r="X1127" s="2">
        <f>P1127&gt;D1127</f>
        <v>0</v>
      </c>
    </row>
    <row r="1128" spans="1:24">
      <c r="A1128" s="2" t="s">
        <v>1316</v>
      </c>
      <c r="B1128" s="2">
        <v>1137</v>
      </c>
      <c r="C1128" s="2" t="s">
        <v>1317</v>
      </c>
      <c r="D1128" s="3">
        <v>77000</v>
      </c>
      <c r="E1128" s="3">
        <v>69300</v>
      </c>
      <c r="F1128" s="3">
        <v>0</v>
      </c>
      <c r="G1128" s="3">
        <v>5688.805970149254</v>
      </c>
      <c r="H1128" s="3">
        <v>0</v>
      </c>
      <c r="I1128" s="3">
        <v>2011.19402985074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f>SUM(E1128:O1128)</f>
        <v>0</v>
      </c>
      <c r="Q1128" s="2" t="s">
        <v>1916</v>
      </c>
      <c r="R1128" s="2" t="s">
        <v>1986</v>
      </c>
      <c r="S1128" s="4">
        <f>P1128/D1128</f>
        <v>0</v>
      </c>
      <c r="T1128" s="2" t="s">
        <v>1288</v>
      </c>
      <c r="U1128" s="2" t="s">
        <v>227</v>
      </c>
      <c r="V1128" s="2" t="s">
        <v>1018</v>
      </c>
      <c r="W1128" s="2" t="s">
        <v>309</v>
      </c>
      <c r="X1128" s="2">
        <f>P1128&gt;D1128</f>
        <v>0</v>
      </c>
    </row>
    <row r="1129" spans="1:24">
      <c r="A1129" s="2" t="s">
        <v>1316</v>
      </c>
      <c r="B1129" s="2">
        <v>1138</v>
      </c>
      <c r="C1129" s="2" t="s">
        <v>1318</v>
      </c>
      <c r="D1129" s="3">
        <v>44000</v>
      </c>
      <c r="E1129" s="3">
        <v>41800</v>
      </c>
      <c r="F1129" s="3">
        <v>0</v>
      </c>
      <c r="G1129" s="3">
        <v>2200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f>SUM(E1129:O1129)</f>
        <v>0</v>
      </c>
      <c r="Q1129" s="2" t="s">
        <v>1916</v>
      </c>
      <c r="R1129" s="2" t="s">
        <v>1986</v>
      </c>
      <c r="S1129" s="4">
        <f>P1129/D1129</f>
        <v>0</v>
      </c>
      <c r="T1129" s="2" t="s">
        <v>1288</v>
      </c>
      <c r="U1129" s="2" t="s">
        <v>227</v>
      </c>
      <c r="V1129" s="2" t="s">
        <v>1018</v>
      </c>
      <c r="W1129" s="2" t="s">
        <v>309</v>
      </c>
      <c r="X1129" s="2">
        <f>P1129&gt;D1129</f>
        <v>0</v>
      </c>
    </row>
    <row r="1130" spans="1:24">
      <c r="A1130" s="2" t="s">
        <v>1316</v>
      </c>
      <c r="B1130" s="2">
        <v>1139</v>
      </c>
      <c r="C1130" s="2" t="s">
        <v>1319</v>
      </c>
      <c r="D1130" s="3">
        <v>11000</v>
      </c>
      <c r="E1130" s="3">
        <v>10450</v>
      </c>
      <c r="F1130" s="3">
        <v>0</v>
      </c>
      <c r="G1130" s="3">
        <v>550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f>SUM(E1130:O1130)</f>
        <v>0</v>
      </c>
      <c r="Q1130" s="2" t="s">
        <v>1916</v>
      </c>
      <c r="R1130" s="2" t="s">
        <v>1986</v>
      </c>
      <c r="S1130" s="4">
        <f>P1130/D1130</f>
        <v>0</v>
      </c>
      <c r="T1130" s="2" t="s">
        <v>1288</v>
      </c>
      <c r="U1130" s="2" t="s">
        <v>227</v>
      </c>
      <c r="V1130" s="2" t="s">
        <v>1018</v>
      </c>
      <c r="W1130" s="2" t="s">
        <v>309</v>
      </c>
      <c r="X1130" s="2">
        <f>P1130&gt;D1130</f>
        <v>0</v>
      </c>
    </row>
    <row r="1131" spans="1:24">
      <c r="A1131" s="2" t="s">
        <v>1316</v>
      </c>
      <c r="B1131" s="2">
        <v>1140</v>
      </c>
      <c r="C1131" s="2" t="s">
        <v>1320</v>
      </c>
      <c r="D1131" s="3">
        <v>8800</v>
      </c>
      <c r="E1131" s="3">
        <v>8360</v>
      </c>
      <c r="F1131" s="3">
        <v>0</v>
      </c>
      <c r="G1131" s="3">
        <v>440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f>SUM(E1131:O1131)</f>
        <v>0</v>
      </c>
      <c r="Q1131" s="2" t="s">
        <v>1916</v>
      </c>
      <c r="R1131" s="2" t="s">
        <v>1986</v>
      </c>
      <c r="S1131" s="4">
        <f>P1131/D1131</f>
        <v>0</v>
      </c>
      <c r="T1131" s="2" t="s">
        <v>1288</v>
      </c>
      <c r="U1131" s="2" t="s">
        <v>227</v>
      </c>
      <c r="V1131" s="2" t="s">
        <v>1018</v>
      </c>
      <c r="W1131" s="2" t="s">
        <v>309</v>
      </c>
      <c r="X1131" s="2">
        <f>P1131&gt;D1131</f>
        <v>0</v>
      </c>
    </row>
    <row r="1132" spans="1:24">
      <c r="A1132" s="2" t="s">
        <v>1990</v>
      </c>
      <c r="B1132" s="2">
        <v>1141</v>
      </c>
      <c r="C1132" s="2" t="s">
        <v>1323</v>
      </c>
      <c r="D1132" s="3">
        <v>6600</v>
      </c>
      <c r="E1132" s="3">
        <v>0</v>
      </c>
      <c r="F1132" s="3">
        <v>0</v>
      </c>
      <c r="G1132" s="3">
        <v>487.6119402985075</v>
      </c>
      <c r="H1132" s="3">
        <v>0</v>
      </c>
      <c r="I1132" s="3">
        <v>6112.388059701492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f>SUM(E1132:O1132)</f>
        <v>0</v>
      </c>
      <c r="Q1132" s="2" t="s">
        <v>1916</v>
      </c>
      <c r="R1132" s="2" t="s">
        <v>1986</v>
      </c>
      <c r="S1132" s="4">
        <f>P1132/D1132</f>
        <v>0</v>
      </c>
      <c r="T1132" s="2" t="s">
        <v>1288</v>
      </c>
      <c r="U1132" s="2" t="s">
        <v>227</v>
      </c>
      <c r="V1132" s="2" t="s">
        <v>1018</v>
      </c>
      <c r="W1132" s="2" t="s">
        <v>309</v>
      </c>
      <c r="X1132" s="2">
        <f>P1132&gt;D1132</f>
        <v>0</v>
      </c>
    </row>
    <row r="1133" spans="1:24">
      <c r="A1133" s="2" t="s">
        <v>1324</v>
      </c>
      <c r="B1133" s="2">
        <v>1142</v>
      </c>
      <c r="C1133" s="2" t="s">
        <v>1325</v>
      </c>
      <c r="D1133" s="3">
        <v>18150</v>
      </c>
      <c r="E1133" s="3">
        <v>0</v>
      </c>
      <c r="F1133" s="3">
        <v>9075</v>
      </c>
      <c r="G1133" s="3">
        <v>9075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f>SUM(E1133:O1133)</f>
        <v>0</v>
      </c>
      <c r="Q1133" s="2" t="s">
        <v>1916</v>
      </c>
      <c r="R1133" s="2" t="s">
        <v>1986</v>
      </c>
      <c r="S1133" s="4">
        <f>P1133/D1133</f>
        <v>0</v>
      </c>
      <c r="T1133" s="2" t="s">
        <v>1288</v>
      </c>
      <c r="U1133" s="2" t="s">
        <v>227</v>
      </c>
      <c r="V1133" s="2" t="s">
        <v>1018</v>
      </c>
      <c r="W1133" s="2" t="s">
        <v>309</v>
      </c>
      <c r="X1133" s="2">
        <f>P1133&gt;D1133</f>
        <v>0</v>
      </c>
    </row>
    <row r="1134" spans="1:24">
      <c r="A1134" s="2" t="s">
        <v>1979</v>
      </c>
      <c r="B1134" s="2">
        <v>1143</v>
      </c>
      <c r="C1134" s="2" t="s">
        <v>1002</v>
      </c>
      <c r="D1134" s="3">
        <v>14025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f>SUM(E1134:O1134)</f>
        <v>0</v>
      </c>
      <c r="Q1134" s="2" t="s">
        <v>1960</v>
      </c>
      <c r="R1134" s="2" t="s">
        <v>1961</v>
      </c>
      <c r="S1134" s="4">
        <f>P1134/D1134</f>
        <v>0</v>
      </c>
      <c r="T1134" s="2" t="s">
        <v>991</v>
      </c>
      <c r="U1134" s="2" t="s">
        <v>227</v>
      </c>
      <c r="V1134" s="2" t="s">
        <v>992</v>
      </c>
      <c r="W1134" s="2" t="s">
        <v>215</v>
      </c>
      <c r="X1134" s="2">
        <f>P1134&gt;D1134</f>
        <v>0</v>
      </c>
    </row>
    <row r="1135" spans="1:24">
      <c r="A1135" s="2" t="s">
        <v>1324</v>
      </c>
      <c r="B1135" s="2">
        <v>1144</v>
      </c>
      <c r="C1135" s="2" t="s">
        <v>1326</v>
      </c>
      <c r="D1135" s="3">
        <v>37950</v>
      </c>
      <c r="E1135" s="3">
        <v>22770</v>
      </c>
      <c r="F1135" s="3">
        <v>12228.33333333333</v>
      </c>
      <c r="G1135" s="3">
        <v>2951.666666666664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f>SUM(E1135:O1135)</f>
        <v>0</v>
      </c>
      <c r="Q1135" s="2" t="s">
        <v>1916</v>
      </c>
      <c r="R1135" s="2" t="s">
        <v>1986</v>
      </c>
      <c r="S1135" s="4">
        <f>P1135/D1135</f>
        <v>0</v>
      </c>
      <c r="T1135" s="2" t="s">
        <v>1288</v>
      </c>
      <c r="U1135" s="2" t="s">
        <v>227</v>
      </c>
      <c r="V1135" s="2" t="s">
        <v>1018</v>
      </c>
      <c r="W1135" s="2" t="s">
        <v>309</v>
      </c>
      <c r="X1135" s="2">
        <f>P1135&gt;D1135</f>
        <v>0</v>
      </c>
    </row>
    <row r="1136" spans="1:24">
      <c r="A1136" s="2" t="s">
        <v>1324</v>
      </c>
      <c r="B1136" s="2">
        <v>1145</v>
      </c>
      <c r="C1136" s="2" t="s">
        <v>1327</v>
      </c>
      <c r="D1136" s="3">
        <v>18150</v>
      </c>
      <c r="E1136" s="3">
        <v>10890</v>
      </c>
      <c r="F1136" s="3">
        <v>5848.333333333334</v>
      </c>
      <c r="G1136" s="3">
        <v>1411.666666666664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f>SUM(E1136:O1136)</f>
        <v>0</v>
      </c>
      <c r="Q1136" s="2" t="s">
        <v>1916</v>
      </c>
      <c r="R1136" s="2" t="s">
        <v>1986</v>
      </c>
      <c r="S1136" s="4">
        <f>P1136/D1136</f>
        <v>0</v>
      </c>
      <c r="T1136" s="2" t="s">
        <v>1288</v>
      </c>
      <c r="U1136" s="2" t="s">
        <v>227</v>
      </c>
      <c r="V1136" s="2" t="s">
        <v>1018</v>
      </c>
      <c r="W1136" s="2" t="s">
        <v>309</v>
      </c>
      <c r="X1136" s="2">
        <f>P1136&gt;D1136</f>
        <v>0</v>
      </c>
    </row>
    <row r="1137" spans="1:24">
      <c r="A1137" s="2" t="s">
        <v>1991</v>
      </c>
      <c r="B1137" s="2">
        <v>1146</v>
      </c>
      <c r="C1137" s="2" t="s">
        <v>1329</v>
      </c>
      <c r="D1137" s="3">
        <v>13688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4562.666666666667</v>
      </c>
      <c r="K1137" s="3">
        <v>4562.666666666667</v>
      </c>
      <c r="L1137" s="3">
        <v>4562.666666666667</v>
      </c>
      <c r="M1137" s="3">
        <v>0</v>
      </c>
      <c r="N1137" s="3">
        <v>0</v>
      </c>
      <c r="O1137" s="3">
        <v>0</v>
      </c>
      <c r="P1137" s="3">
        <f>SUM(E1137:O1137)</f>
        <v>0</v>
      </c>
      <c r="Q1137" s="2" t="s">
        <v>1916</v>
      </c>
      <c r="R1137" s="2" t="s">
        <v>1992</v>
      </c>
      <c r="S1137" s="4">
        <f>P1137/D1137</f>
        <v>0</v>
      </c>
      <c r="T1137" s="2" t="s">
        <v>1107</v>
      </c>
      <c r="U1137" s="2" t="s">
        <v>227</v>
      </c>
      <c r="V1137" s="2" t="s">
        <v>1018</v>
      </c>
      <c r="W1137" s="2" t="s">
        <v>309</v>
      </c>
      <c r="X1137" s="2">
        <f>P1137&gt;D1137</f>
        <v>0</v>
      </c>
    </row>
    <row r="1138" spans="1:24">
      <c r="A1138" s="2" t="s">
        <v>1991</v>
      </c>
      <c r="B1138" s="2">
        <v>1147</v>
      </c>
      <c r="C1138" s="2" t="s">
        <v>1331</v>
      </c>
      <c r="D1138" s="3">
        <v>191625</v>
      </c>
      <c r="E1138" s="3">
        <v>172462.5</v>
      </c>
      <c r="F1138" s="3">
        <v>0</v>
      </c>
      <c r="G1138" s="3">
        <v>0</v>
      </c>
      <c r="H1138" s="3">
        <v>0</v>
      </c>
      <c r="I1138" s="3">
        <v>0</v>
      </c>
      <c r="J1138" s="3">
        <v>6387.5</v>
      </c>
      <c r="K1138" s="3">
        <v>6387.5</v>
      </c>
      <c r="L1138" s="3">
        <v>6387.5</v>
      </c>
      <c r="M1138" s="3">
        <v>0</v>
      </c>
      <c r="N1138" s="3">
        <v>0</v>
      </c>
      <c r="O1138" s="3">
        <v>0</v>
      </c>
      <c r="P1138" s="3">
        <f>SUM(E1138:O1138)</f>
        <v>0</v>
      </c>
      <c r="Q1138" s="2" t="s">
        <v>1916</v>
      </c>
      <c r="R1138" s="2" t="s">
        <v>1992</v>
      </c>
      <c r="S1138" s="4">
        <f>P1138/D1138</f>
        <v>0</v>
      </c>
      <c r="T1138" s="2" t="s">
        <v>1107</v>
      </c>
      <c r="U1138" s="2" t="s">
        <v>227</v>
      </c>
      <c r="V1138" s="2" t="s">
        <v>1018</v>
      </c>
      <c r="W1138" s="2" t="s">
        <v>309</v>
      </c>
      <c r="X1138" s="2">
        <f>P1138&gt;D1138</f>
        <v>0</v>
      </c>
    </row>
    <row r="1139" spans="1:24">
      <c r="A1139" s="2" t="s">
        <v>1991</v>
      </c>
      <c r="B1139" s="2">
        <v>1148</v>
      </c>
      <c r="C1139" s="2" t="s">
        <v>1332</v>
      </c>
      <c r="D1139" s="3">
        <v>13688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4562.666666666667</v>
      </c>
      <c r="K1139" s="3">
        <v>4562.666666666667</v>
      </c>
      <c r="L1139" s="3">
        <v>4562.666666666667</v>
      </c>
      <c r="M1139" s="3">
        <v>0</v>
      </c>
      <c r="N1139" s="3">
        <v>0</v>
      </c>
      <c r="O1139" s="3">
        <v>0</v>
      </c>
      <c r="P1139" s="3">
        <f>SUM(E1139:O1139)</f>
        <v>0</v>
      </c>
      <c r="Q1139" s="2" t="s">
        <v>1916</v>
      </c>
      <c r="R1139" s="2" t="s">
        <v>1992</v>
      </c>
      <c r="S1139" s="4">
        <f>P1139/D1139</f>
        <v>0</v>
      </c>
      <c r="T1139" s="2" t="s">
        <v>1107</v>
      </c>
      <c r="U1139" s="2" t="s">
        <v>227</v>
      </c>
      <c r="V1139" s="2" t="s">
        <v>1018</v>
      </c>
      <c r="W1139" s="2" t="s">
        <v>309</v>
      </c>
      <c r="X1139" s="2">
        <f>P1139&gt;D1139</f>
        <v>0</v>
      </c>
    </row>
    <row r="1140" spans="1:24">
      <c r="A1140" s="2" t="s">
        <v>1991</v>
      </c>
      <c r="B1140" s="2">
        <v>1149</v>
      </c>
      <c r="C1140" s="2" t="s">
        <v>1333</v>
      </c>
      <c r="D1140" s="3">
        <v>13688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4562.666666666667</v>
      </c>
      <c r="K1140" s="3">
        <v>4562.666666666667</v>
      </c>
      <c r="L1140" s="3">
        <v>4562.666666666667</v>
      </c>
      <c r="M1140" s="3">
        <v>0</v>
      </c>
      <c r="N1140" s="3">
        <v>0</v>
      </c>
      <c r="O1140" s="3">
        <v>0</v>
      </c>
      <c r="P1140" s="3">
        <f>SUM(E1140:O1140)</f>
        <v>0</v>
      </c>
      <c r="Q1140" s="2" t="s">
        <v>1916</v>
      </c>
      <c r="R1140" s="2" t="s">
        <v>1992</v>
      </c>
      <c r="S1140" s="4">
        <f>P1140/D1140</f>
        <v>0</v>
      </c>
      <c r="T1140" s="2" t="s">
        <v>1107</v>
      </c>
      <c r="U1140" s="2" t="s">
        <v>227</v>
      </c>
      <c r="V1140" s="2" t="s">
        <v>1018</v>
      </c>
      <c r="W1140" s="2" t="s">
        <v>309</v>
      </c>
      <c r="X1140" s="2">
        <f>P1140&gt;D1140</f>
        <v>0</v>
      </c>
    </row>
    <row r="1141" spans="1:24">
      <c r="A1141" s="2" t="s">
        <v>1993</v>
      </c>
      <c r="B1141" s="2">
        <v>1150</v>
      </c>
      <c r="C1141" s="2" t="s">
        <v>1684</v>
      </c>
      <c r="D1141" s="3">
        <v>27375</v>
      </c>
      <c r="E1141" s="3">
        <v>6843.75</v>
      </c>
      <c r="F1141" s="3">
        <v>0</v>
      </c>
      <c r="G1141" s="3">
        <v>0</v>
      </c>
      <c r="H1141" s="3">
        <v>0</v>
      </c>
      <c r="I1141" s="3">
        <v>0</v>
      </c>
      <c r="J1141" s="3">
        <v>6843.75</v>
      </c>
      <c r="K1141" s="3">
        <v>6843.75</v>
      </c>
      <c r="L1141" s="3">
        <v>6843.75</v>
      </c>
      <c r="M1141" s="3">
        <v>0</v>
      </c>
      <c r="N1141" s="3">
        <v>0</v>
      </c>
      <c r="O1141" s="3">
        <v>0</v>
      </c>
      <c r="P1141" s="3">
        <f>SUM(E1141:O1141)</f>
        <v>0</v>
      </c>
      <c r="Q1141" s="2" t="s">
        <v>1916</v>
      </c>
      <c r="R1141" s="2" t="s">
        <v>1992</v>
      </c>
      <c r="S1141" s="4">
        <f>P1141/D1141</f>
        <v>0</v>
      </c>
      <c r="T1141" s="2" t="s">
        <v>1107</v>
      </c>
      <c r="U1141" s="2" t="s">
        <v>227</v>
      </c>
      <c r="V1141" s="2" t="s">
        <v>1018</v>
      </c>
      <c r="W1141" s="2" t="s">
        <v>309</v>
      </c>
      <c r="X1141" s="2">
        <f>P1141&gt;D1141</f>
        <v>0</v>
      </c>
    </row>
    <row r="1142" spans="1:24">
      <c r="A1142" s="2" t="s">
        <v>1994</v>
      </c>
      <c r="B1142" s="2">
        <v>1151</v>
      </c>
      <c r="C1142" s="2" t="s">
        <v>1335</v>
      </c>
      <c r="D1142" s="3">
        <v>200000</v>
      </c>
      <c r="E1142" s="3">
        <v>0</v>
      </c>
      <c r="F1142" s="3">
        <v>28571.42857142857</v>
      </c>
      <c r="G1142" s="3">
        <v>28571.42857142857</v>
      </c>
      <c r="H1142" s="3">
        <v>28571.42857142857</v>
      </c>
      <c r="I1142" s="3">
        <v>38095.2380952381</v>
      </c>
      <c r="J1142" s="3">
        <v>38095.2380952381</v>
      </c>
      <c r="K1142" s="3">
        <v>38095.2380952381</v>
      </c>
      <c r="L1142" s="3">
        <v>0</v>
      </c>
      <c r="M1142" s="3">
        <v>0</v>
      </c>
      <c r="N1142" s="3">
        <v>0</v>
      </c>
      <c r="O1142" s="3">
        <v>0</v>
      </c>
      <c r="P1142" s="3">
        <f>SUM(E1142:O1142)</f>
        <v>0</v>
      </c>
      <c r="Q1142" s="2" t="s">
        <v>1916</v>
      </c>
      <c r="R1142" s="2" t="s">
        <v>1992</v>
      </c>
      <c r="S1142" s="4">
        <f>P1142/D1142</f>
        <v>0</v>
      </c>
      <c r="T1142" s="2" t="s">
        <v>1107</v>
      </c>
      <c r="U1142" s="2" t="s">
        <v>227</v>
      </c>
      <c r="V1142" s="2" t="s">
        <v>1018</v>
      </c>
      <c r="W1142" s="2" t="s">
        <v>309</v>
      </c>
      <c r="X1142" s="2">
        <f>P1142&gt;D1142</f>
        <v>0</v>
      </c>
    </row>
    <row r="1143" spans="1:24">
      <c r="A1143" s="2" t="s">
        <v>1995</v>
      </c>
      <c r="B1143" s="2">
        <v>1152</v>
      </c>
      <c r="C1143" s="2" t="s">
        <v>1337</v>
      </c>
      <c r="D1143" s="3">
        <v>591300</v>
      </c>
      <c r="E1143" s="3">
        <v>295650</v>
      </c>
      <c r="F1143" s="3">
        <v>147825</v>
      </c>
      <c r="G1143" s="3">
        <v>147825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f>SUM(E1143:O1143)</f>
        <v>0</v>
      </c>
      <c r="Q1143" s="2" t="s">
        <v>1916</v>
      </c>
      <c r="R1143" s="2" t="s">
        <v>1992</v>
      </c>
      <c r="S1143" s="4">
        <f>P1143/D1143</f>
        <v>0</v>
      </c>
      <c r="T1143" s="2" t="s">
        <v>1107</v>
      </c>
      <c r="U1143" s="2" t="s">
        <v>227</v>
      </c>
      <c r="V1143" s="2" t="s">
        <v>1018</v>
      </c>
      <c r="W1143" s="2" t="s">
        <v>309</v>
      </c>
      <c r="X1143" s="2">
        <f>P1143&gt;D1143</f>
        <v>0</v>
      </c>
    </row>
    <row r="1144" spans="1:24">
      <c r="A1144" s="2" t="s">
        <v>1996</v>
      </c>
      <c r="B1144" s="2">
        <v>1153</v>
      </c>
      <c r="C1144" s="2" t="s">
        <v>1340</v>
      </c>
      <c r="D1144" s="3">
        <v>260063</v>
      </c>
      <c r="E1144" s="3">
        <v>208050.4</v>
      </c>
      <c r="F1144" s="3">
        <v>0</v>
      </c>
      <c r="G1144" s="3">
        <v>0</v>
      </c>
      <c r="H1144" s="3">
        <v>0</v>
      </c>
      <c r="I1144" s="3">
        <v>0</v>
      </c>
      <c r="J1144" s="3">
        <v>17337.53333333334</v>
      </c>
      <c r="K1144" s="3">
        <v>17337.53333333334</v>
      </c>
      <c r="L1144" s="3">
        <v>17337.53333333334</v>
      </c>
      <c r="M1144" s="3">
        <v>0</v>
      </c>
      <c r="N1144" s="3">
        <v>0</v>
      </c>
      <c r="O1144" s="3">
        <v>0</v>
      </c>
      <c r="P1144" s="3">
        <f>SUM(E1144:O1144)</f>
        <v>0</v>
      </c>
      <c r="Q1144" s="2" t="s">
        <v>1916</v>
      </c>
      <c r="R1144" s="2" t="s">
        <v>1992</v>
      </c>
      <c r="S1144" s="4">
        <f>P1144/D1144</f>
        <v>0</v>
      </c>
      <c r="T1144" s="2" t="s">
        <v>1107</v>
      </c>
      <c r="U1144" s="2" t="s">
        <v>227</v>
      </c>
      <c r="V1144" s="2" t="s">
        <v>1018</v>
      </c>
      <c r="W1144" s="2" t="s">
        <v>309</v>
      </c>
      <c r="X1144" s="2">
        <f>P1144&gt;D1144</f>
        <v>0</v>
      </c>
    </row>
    <row r="1145" spans="1:24">
      <c r="A1145" s="2" t="s">
        <v>1980</v>
      </c>
      <c r="B1145" s="2">
        <v>1154</v>
      </c>
      <c r="C1145" s="2" t="s">
        <v>1003</v>
      </c>
      <c r="D1145" s="3">
        <v>4971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f>SUM(E1145:O1145)</f>
        <v>0</v>
      </c>
      <c r="Q1145" s="2" t="s">
        <v>1960</v>
      </c>
      <c r="R1145" s="2" t="s">
        <v>1961</v>
      </c>
      <c r="S1145" s="4">
        <f>P1145/D1145</f>
        <v>0</v>
      </c>
      <c r="T1145" s="2" t="s">
        <v>991</v>
      </c>
      <c r="U1145" s="2" t="s">
        <v>227</v>
      </c>
      <c r="V1145" s="2" t="s">
        <v>992</v>
      </c>
      <c r="W1145" s="2" t="s">
        <v>215</v>
      </c>
      <c r="X1145" s="2">
        <f>P1145&gt;D1145</f>
        <v>0</v>
      </c>
    </row>
    <row r="1146" spans="1:24">
      <c r="A1146" s="2" t="s">
        <v>1997</v>
      </c>
      <c r="B1146" s="2">
        <v>1155</v>
      </c>
      <c r="C1146" s="2" t="s">
        <v>1344</v>
      </c>
      <c r="D1146" s="3">
        <v>492750</v>
      </c>
      <c r="E1146" s="3">
        <v>468112.5</v>
      </c>
      <c r="F1146" s="3">
        <v>0</v>
      </c>
      <c r="G1146" s="3">
        <v>0</v>
      </c>
      <c r="H1146" s="3">
        <v>0</v>
      </c>
      <c r="I1146" s="3">
        <v>0</v>
      </c>
      <c r="J1146" s="3">
        <v>8212.5</v>
      </c>
      <c r="K1146" s="3">
        <v>8212.5</v>
      </c>
      <c r="L1146" s="3">
        <v>8212.5</v>
      </c>
      <c r="M1146" s="3">
        <v>0</v>
      </c>
      <c r="N1146" s="3">
        <v>0</v>
      </c>
      <c r="O1146" s="3">
        <v>0</v>
      </c>
      <c r="P1146" s="3">
        <f>SUM(E1146:O1146)</f>
        <v>0</v>
      </c>
      <c r="Q1146" s="2" t="s">
        <v>1916</v>
      </c>
      <c r="R1146" s="2" t="s">
        <v>1992</v>
      </c>
      <c r="S1146" s="4">
        <f>P1146/D1146</f>
        <v>0</v>
      </c>
      <c r="T1146" s="2" t="s">
        <v>1107</v>
      </c>
      <c r="U1146" s="2" t="s">
        <v>227</v>
      </c>
      <c r="V1146" s="2" t="s">
        <v>1018</v>
      </c>
      <c r="W1146" s="2" t="s">
        <v>309</v>
      </c>
      <c r="X1146" s="2">
        <f>P1146&gt;D1146</f>
        <v>0</v>
      </c>
    </row>
    <row r="1147" spans="1:24">
      <c r="A1147" s="2" t="s">
        <v>1998</v>
      </c>
      <c r="B1147" s="2">
        <v>1156</v>
      </c>
      <c r="C1147" s="2" t="s">
        <v>1690</v>
      </c>
      <c r="D1147" s="3">
        <v>54750</v>
      </c>
      <c r="E1147" s="3">
        <v>52012.5</v>
      </c>
      <c r="F1147" s="3">
        <v>1368.75</v>
      </c>
      <c r="G1147" s="3">
        <v>1368.75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f>SUM(E1147:O1147)</f>
        <v>0</v>
      </c>
      <c r="Q1147" s="2" t="s">
        <v>1916</v>
      </c>
      <c r="R1147" s="2" t="s">
        <v>1992</v>
      </c>
      <c r="S1147" s="4">
        <f>P1147/D1147</f>
        <v>0</v>
      </c>
      <c r="T1147" s="2" t="s">
        <v>1107</v>
      </c>
      <c r="U1147" s="2" t="s">
        <v>227</v>
      </c>
      <c r="V1147" s="2" t="s">
        <v>1018</v>
      </c>
      <c r="W1147" s="2" t="s">
        <v>309</v>
      </c>
      <c r="X1147" s="2">
        <f>P1147&gt;D1147</f>
        <v>0</v>
      </c>
    </row>
    <row r="1148" spans="1:24">
      <c r="A1148" s="2" t="s">
        <v>1956</v>
      </c>
      <c r="B1148" s="2">
        <v>1157</v>
      </c>
      <c r="C1148" s="2" t="s">
        <v>1345</v>
      </c>
      <c r="D1148" s="3">
        <v>5250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1750</v>
      </c>
      <c r="K1148" s="3">
        <v>1750</v>
      </c>
      <c r="L1148" s="3">
        <v>1750</v>
      </c>
      <c r="M1148" s="3">
        <v>0</v>
      </c>
      <c r="N1148" s="3">
        <v>0</v>
      </c>
      <c r="O1148" s="3">
        <v>0</v>
      </c>
      <c r="P1148" s="3">
        <f>SUM(E1148:O1148)</f>
        <v>0</v>
      </c>
      <c r="Q1148" s="2" t="s">
        <v>1916</v>
      </c>
      <c r="R1148" s="2" t="s">
        <v>1992</v>
      </c>
      <c r="S1148" s="4">
        <f>P1148/D1148</f>
        <v>0</v>
      </c>
      <c r="T1148" s="2" t="s">
        <v>1107</v>
      </c>
      <c r="U1148" s="2" t="s">
        <v>227</v>
      </c>
      <c r="V1148" s="2" t="s">
        <v>1018</v>
      </c>
      <c r="W1148" s="2" t="s">
        <v>309</v>
      </c>
      <c r="X1148" s="2">
        <f>P1148&gt;D1148</f>
        <v>0</v>
      </c>
    </row>
    <row r="1149" spans="1:24">
      <c r="A1149" s="2" t="s">
        <v>1999</v>
      </c>
      <c r="B1149" s="2">
        <v>1158</v>
      </c>
      <c r="C1149" s="2" t="s">
        <v>1346</v>
      </c>
      <c r="D1149" s="3">
        <v>21000</v>
      </c>
      <c r="E1149" s="3">
        <v>21000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f>SUM(E1149:O1149)</f>
        <v>0</v>
      </c>
      <c r="Q1149" s="2" t="s">
        <v>1916</v>
      </c>
      <c r="R1149" s="2" t="s">
        <v>1992</v>
      </c>
      <c r="S1149" s="4">
        <f>P1149/D1149</f>
        <v>0</v>
      </c>
      <c r="T1149" s="2" t="s">
        <v>1107</v>
      </c>
      <c r="U1149" s="2" t="s">
        <v>227</v>
      </c>
      <c r="V1149" s="2" t="s">
        <v>1018</v>
      </c>
      <c r="W1149" s="2" t="s">
        <v>309</v>
      </c>
      <c r="X1149" s="2">
        <f>P1149&gt;D1149</f>
        <v>0</v>
      </c>
    </row>
    <row r="1150" spans="1:24">
      <c r="A1150" s="2" t="s">
        <v>2000</v>
      </c>
      <c r="B1150" s="2">
        <v>1159</v>
      </c>
      <c r="C1150" s="2" t="s">
        <v>1356</v>
      </c>
      <c r="D1150" s="3">
        <v>26250</v>
      </c>
      <c r="E1150" s="3">
        <v>13125</v>
      </c>
      <c r="F1150" s="3">
        <v>0</v>
      </c>
      <c r="G1150" s="3">
        <v>11250</v>
      </c>
      <c r="H1150" s="3">
        <v>0</v>
      </c>
      <c r="I1150" s="3">
        <v>0</v>
      </c>
      <c r="J1150" s="3">
        <v>625</v>
      </c>
      <c r="K1150" s="3">
        <v>625</v>
      </c>
      <c r="L1150" s="3">
        <v>625</v>
      </c>
      <c r="M1150" s="3">
        <v>0</v>
      </c>
      <c r="N1150" s="3">
        <v>0</v>
      </c>
      <c r="O1150" s="3">
        <v>0</v>
      </c>
      <c r="P1150" s="3">
        <f>SUM(E1150:O1150)</f>
        <v>0</v>
      </c>
      <c r="Q1150" s="2" t="s">
        <v>1916</v>
      </c>
      <c r="R1150" s="2" t="s">
        <v>1992</v>
      </c>
      <c r="S1150" s="4">
        <f>P1150/D1150</f>
        <v>0</v>
      </c>
      <c r="T1150" s="2" t="s">
        <v>1107</v>
      </c>
      <c r="U1150" s="2" t="s">
        <v>227</v>
      </c>
      <c r="V1150" s="2" t="s">
        <v>1018</v>
      </c>
      <c r="W1150" s="2" t="s">
        <v>309</v>
      </c>
      <c r="X1150" s="2">
        <f>P1150&gt;D1150</f>
        <v>0</v>
      </c>
    </row>
    <row r="1151" spans="1:24">
      <c r="A1151" s="2" t="s">
        <v>1998</v>
      </c>
      <c r="B1151" s="2">
        <v>1160</v>
      </c>
      <c r="C1151" s="2" t="s">
        <v>1695</v>
      </c>
      <c r="D1151" s="3">
        <v>39420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13140</v>
      </c>
      <c r="K1151" s="3">
        <v>13140</v>
      </c>
      <c r="L1151" s="3">
        <v>13140</v>
      </c>
      <c r="M1151" s="3">
        <v>0</v>
      </c>
      <c r="N1151" s="3">
        <v>0</v>
      </c>
      <c r="O1151" s="3">
        <v>0</v>
      </c>
      <c r="P1151" s="3">
        <f>SUM(E1151:O1151)</f>
        <v>0</v>
      </c>
      <c r="Q1151" s="2" t="s">
        <v>1916</v>
      </c>
      <c r="R1151" s="2" t="s">
        <v>1992</v>
      </c>
      <c r="S1151" s="4">
        <f>P1151/D1151</f>
        <v>0</v>
      </c>
      <c r="T1151" s="2" t="s">
        <v>1107</v>
      </c>
      <c r="U1151" s="2" t="s">
        <v>227</v>
      </c>
      <c r="V1151" s="2" t="s">
        <v>1018</v>
      </c>
      <c r="W1151" s="2" t="s">
        <v>309</v>
      </c>
      <c r="X1151" s="2">
        <f>P1151&gt;D1151</f>
        <v>0</v>
      </c>
    </row>
    <row r="1152" spans="1:24">
      <c r="A1152" s="2" t="s">
        <v>1998</v>
      </c>
      <c r="B1152" s="2">
        <v>1161</v>
      </c>
      <c r="C1152" s="2" t="s">
        <v>1361</v>
      </c>
      <c r="D1152" s="3">
        <v>5550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1850</v>
      </c>
      <c r="K1152" s="3">
        <v>1850</v>
      </c>
      <c r="L1152" s="3">
        <v>1850</v>
      </c>
      <c r="M1152" s="3">
        <v>0</v>
      </c>
      <c r="N1152" s="3">
        <v>0</v>
      </c>
      <c r="O1152" s="3">
        <v>0</v>
      </c>
      <c r="P1152" s="3">
        <f>SUM(E1152:O1152)</f>
        <v>0</v>
      </c>
      <c r="Q1152" s="2" t="s">
        <v>1916</v>
      </c>
      <c r="R1152" s="2" t="s">
        <v>1992</v>
      </c>
      <c r="S1152" s="4">
        <f>P1152/D1152</f>
        <v>0</v>
      </c>
      <c r="T1152" s="2" t="s">
        <v>1107</v>
      </c>
      <c r="U1152" s="2" t="s">
        <v>227</v>
      </c>
      <c r="V1152" s="2" t="s">
        <v>1018</v>
      </c>
      <c r="W1152" s="2" t="s">
        <v>309</v>
      </c>
      <c r="X1152" s="2">
        <f>P1152&gt;D1152</f>
        <v>0</v>
      </c>
    </row>
    <row r="1153" spans="1:24">
      <c r="A1153" s="2" t="s">
        <v>2001</v>
      </c>
      <c r="B1153" s="2">
        <v>1162</v>
      </c>
      <c r="C1153" s="2" t="s">
        <v>1365</v>
      </c>
      <c r="D1153" s="3">
        <v>63510</v>
      </c>
      <c r="E1153" s="3">
        <v>15877.5</v>
      </c>
      <c r="F1153" s="3">
        <v>0</v>
      </c>
      <c r="G1153" s="3">
        <v>0</v>
      </c>
      <c r="H1153" s="3">
        <v>0</v>
      </c>
      <c r="I1153" s="3">
        <v>0</v>
      </c>
      <c r="J1153" s="3">
        <v>15877.5</v>
      </c>
      <c r="K1153" s="3">
        <v>15877.5</v>
      </c>
      <c r="L1153" s="3">
        <v>15877.5</v>
      </c>
      <c r="M1153" s="3">
        <v>0</v>
      </c>
      <c r="N1153" s="3">
        <v>0</v>
      </c>
      <c r="O1153" s="3">
        <v>0</v>
      </c>
      <c r="P1153" s="3">
        <f>SUM(E1153:O1153)</f>
        <v>0</v>
      </c>
      <c r="Q1153" s="2" t="s">
        <v>1916</v>
      </c>
      <c r="R1153" s="2" t="s">
        <v>1992</v>
      </c>
      <c r="S1153" s="4">
        <f>P1153/D1153</f>
        <v>0</v>
      </c>
      <c r="T1153" s="2" t="s">
        <v>1107</v>
      </c>
      <c r="U1153" s="2" t="s">
        <v>227</v>
      </c>
      <c r="V1153" s="2" t="s">
        <v>1018</v>
      </c>
      <c r="W1153" s="2" t="s">
        <v>309</v>
      </c>
      <c r="X1153" s="2">
        <f>P1153&gt;D1153</f>
        <v>0</v>
      </c>
    </row>
    <row r="1154" spans="1:24">
      <c r="A1154" s="2" t="s">
        <v>2002</v>
      </c>
      <c r="B1154" s="2">
        <v>1163</v>
      </c>
      <c r="C1154" s="2" t="s">
        <v>977</v>
      </c>
      <c r="D1154" s="3">
        <v>65700</v>
      </c>
      <c r="E1154" s="3">
        <v>65700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f>SUM(E1154:O1154)</f>
        <v>0</v>
      </c>
      <c r="Q1154" s="2" t="s">
        <v>1916</v>
      </c>
      <c r="R1154" s="2" t="s">
        <v>1992</v>
      </c>
      <c r="S1154" s="4">
        <f>P1154/D1154</f>
        <v>0</v>
      </c>
      <c r="T1154" s="2" t="s">
        <v>1107</v>
      </c>
      <c r="U1154" s="2" t="s">
        <v>227</v>
      </c>
      <c r="V1154" s="2" t="s">
        <v>1018</v>
      </c>
      <c r="W1154" s="2" t="s">
        <v>309</v>
      </c>
      <c r="X1154" s="2">
        <f>P1154&gt;D1154</f>
        <v>0</v>
      </c>
    </row>
    <row r="1155" spans="1:24">
      <c r="A1155" s="2" t="s">
        <v>2003</v>
      </c>
      <c r="B1155" s="2">
        <v>1164</v>
      </c>
      <c r="C1155" s="2" t="s">
        <v>1104</v>
      </c>
      <c r="D1155" s="3">
        <v>10950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3650</v>
      </c>
      <c r="K1155" s="3">
        <v>3650</v>
      </c>
      <c r="L1155" s="3">
        <v>3650</v>
      </c>
      <c r="M1155" s="3">
        <v>0</v>
      </c>
      <c r="N1155" s="3">
        <v>0</v>
      </c>
      <c r="O1155" s="3">
        <v>0</v>
      </c>
      <c r="P1155" s="3">
        <f>SUM(E1155:O1155)</f>
        <v>0</v>
      </c>
      <c r="Q1155" s="2" t="s">
        <v>1916</v>
      </c>
      <c r="R1155" s="2" t="s">
        <v>1992</v>
      </c>
      <c r="S1155" s="4">
        <f>P1155/D1155</f>
        <v>0</v>
      </c>
      <c r="T1155" s="2" t="s">
        <v>1107</v>
      </c>
      <c r="U1155" s="2" t="s">
        <v>227</v>
      </c>
      <c r="V1155" s="2" t="s">
        <v>1018</v>
      </c>
      <c r="W1155" s="2" t="s">
        <v>309</v>
      </c>
      <c r="X1155" s="2">
        <f>P1155&gt;D1155</f>
        <v>0</v>
      </c>
    </row>
    <row r="1156" spans="1:24">
      <c r="A1156" s="2" t="s">
        <v>1980</v>
      </c>
      <c r="B1156" s="2">
        <v>1165</v>
      </c>
      <c r="C1156" s="2" t="s">
        <v>1004</v>
      </c>
      <c r="D1156" s="3">
        <v>46800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f>SUM(E1156:O1156)</f>
        <v>0</v>
      </c>
      <c r="Q1156" s="2" t="s">
        <v>1960</v>
      </c>
      <c r="R1156" s="2" t="s">
        <v>1961</v>
      </c>
      <c r="S1156" s="4">
        <f>P1156/D1156</f>
        <v>0</v>
      </c>
      <c r="T1156" s="2" t="s">
        <v>991</v>
      </c>
      <c r="U1156" s="2" t="s">
        <v>227</v>
      </c>
      <c r="V1156" s="2" t="s">
        <v>992</v>
      </c>
      <c r="W1156" s="2" t="s">
        <v>215</v>
      </c>
      <c r="X1156" s="2">
        <f>P1156&gt;D1156</f>
        <v>0</v>
      </c>
    </row>
    <row r="1157" spans="1:24">
      <c r="A1157" s="2" t="s">
        <v>2004</v>
      </c>
      <c r="B1157" s="2">
        <v>1166</v>
      </c>
      <c r="C1157" s="2" t="s">
        <v>1109</v>
      </c>
      <c r="D1157" s="3">
        <v>30113</v>
      </c>
      <c r="E1157" s="3">
        <v>0</v>
      </c>
      <c r="F1157" s="3">
        <v>0</v>
      </c>
      <c r="G1157" s="3">
        <v>0</v>
      </c>
      <c r="H1157" s="3">
        <v>0</v>
      </c>
      <c r="I1157" s="3">
        <v>24090.4</v>
      </c>
      <c r="J1157" s="3">
        <v>2007.533333333333</v>
      </c>
      <c r="K1157" s="3">
        <v>2007.533333333333</v>
      </c>
      <c r="L1157" s="3">
        <v>2007.533333333333</v>
      </c>
      <c r="M1157" s="3">
        <v>0</v>
      </c>
      <c r="N1157" s="3">
        <v>0</v>
      </c>
      <c r="O1157" s="3">
        <v>0</v>
      </c>
      <c r="P1157" s="3">
        <f>SUM(E1157:O1157)</f>
        <v>0</v>
      </c>
      <c r="Q1157" s="2" t="s">
        <v>1916</v>
      </c>
      <c r="R1157" s="2" t="s">
        <v>1992</v>
      </c>
      <c r="S1157" s="4">
        <f>P1157/D1157</f>
        <v>0</v>
      </c>
      <c r="T1157" s="2" t="s">
        <v>1107</v>
      </c>
      <c r="U1157" s="2" t="s">
        <v>227</v>
      </c>
      <c r="V1157" s="2" t="s">
        <v>1018</v>
      </c>
      <c r="W1157" s="2" t="s">
        <v>309</v>
      </c>
      <c r="X1157" s="2">
        <f>P1157&gt;D1157</f>
        <v>0</v>
      </c>
    </row>
    <row r="1158" spans="1:24">
      <c r="A1158" s="2" t="s">
        <v>2005</v>
      </c>
      <c r="B1158" s="2">
        <v>1167</v>
      </c>
      <c r="C1158" s="2" t="s">
        <v>1111</v>
      </c>
      <c r="D1158" s="3">
        <v>361350</v>
      </c>
      <c r="E1158" s="3">
        <v>325215</v>
      </c>
      <c r="F1158" s="3">
        <v>18067.5</v>
      </c>
      <c r="G1158" s="3">
        <v>18067.5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f>SUM(E1158:O1158)</f>
        <v>0</v>
      </c>
      <c r="Q1158" s="2" t="s">
        <v>1916</v>
      </c>
      <c r="R1158" s="2" t="s">
        <v>1992</v>
      </c>
      <c r="S1158" s="4">
        <f>P1158/D1158</f>
        <v>0</v>
      </c>
      <c r="T1158" s="2" t="s">
        <v>1107</v>
      </c>
      <c r="U1158" s="2" t="s">
        <v>227</v>
      </c>
      <c r="V1158" s="2" t="s">
        <v>1018</v>
      </c>
      <c r="W1158" s="2" t="s">
        <v>309</v>
      </c>
      <c r="X1158" s="2">
        <f>P1158&gt;D1158</f>
        <v>0</v>
      </c>
    </row>
    <row r="1159" spans="1:24">
      <c r="A1159" s="2" t="s">
        <v>2005</v>
      </c>
      <c r="B1159" s="2">
        <v>1168</v>
      </c>
      <c r="C1159" s="2" t="s">
        <v>1112</v>
      </c>
      <c r="D1159" s="3">
        <v>30525</v>
      </c>
      <c r="E1159" s="3">
        <v>7631.25</v>
      </c>
      <c r="F1159" s="3">
        <v>0</v>
      </c>
      <c r="G1159" s="3">
        <v>0</v>
      </c>
      <c r="H1159" s="3">
        <v>0</v>
      </c>
      <c r="I1159" s="3">
        <v>0</v>
      </c>
      <c r="J1159" s="3">
        <v>7631.25</v>
      </c>
      <c r="K1159" s="3">
        <v>7631.25</v>
      </c>
      <c r="L1159" s="3">
        <v>7631.25</v>
      </c>
      <c r="M1159" s="3">
        <v>0</v>
      </c>
      <c r="N1159" s="3">
        <v>0</v>
      </c>
      <c r="O1159" s="3">
        <v>0</v>
      </c>
      <c r="P1159" s="3">
        <f>SUM(E1159:O1159)</f>
        <v>0</v>
      </c>
      <c r="Q1159" s="2" t="s">
        <v>1916</v>
      </c>
      <c r="R1159" s="2" t="s">
        <v>1992</v>
      </c>
      <c r="S1159" s="4">
        <f>P1159/D1159</f>
        <v>0</v>
      </c>
      <c r="T1159" s="2" t="s">
        <v>1107</v>
      </c>
      <c r="U1159" s="2" t="s">
        <v>227</v>
      </c>
      <c r="V1159" s="2" t="s">
        <v>1018</v>
      </c>
      <c r="W1159" s="2" t="s">
        <v>309</v>
      </c>
      <c r="X1159" s="2">
        <f>P1159&gt;D1159</f>
        <v>0</v>
      </c>
    </row>
    <row r="1160" spans="1:24">
      <c r="A1160" s="2" t="s">
        <v>2006</v>
      </c>
      <c r="B1160" s="2">
        <v>1169</v>
      </c>
      <c r="C1160" s="2" t="s">
        <v>1114</v>
      </c>
      <c r="D1160" s="3">
        <v>30113</v>
      </c>
      <c r="E1160" s="3">
        <v>0</v>
      </c>
      <c r="F1160" s="3">
        <v>0</v>
      </c>
      <c r="G1160" s="3">
        <v>0</v>
      </c>
      <c r="H1160" s="3">
        <v>0</v>
      </c>
      <c r="I1160" s="3">
        <v>15056.5</v>
      </c>
      <c r="J1160" s="3">
        <v>5018.833333333333</v>
      </c>
      <c r="K1160" s="3">
        <v>5018.833333333333</v>
      </c>
      <c r="L1160" s="3">
        <v>5018.833333333333</v>
      </c>
      <c r="M1160" s="3">
        <v>0</v>
      </c>
      <c r="N1160" s="3">
        <v>0</v>
      </c>
      <c r="O1160" s="3">
        <v>0</v>
      </c>
      <c r="P1160" s="3">
        <f>SUM(E1160:O1160)</f>
        <v>0</v>
      </c>
      <c r="Q1160" s="2" t="s">
        <v>1916</v>
      </c>
      <c r="R1160" s="2" t="s">
        <v>1992</v>
      </c>
      <c r="S1160" s="4">
        <f>P1160/D1160</f>
        <v>0</v>
      </c>
      <c r="T1160" s="2" t="s">
        <v>1107</v>
      </c>
      <c r="U1160" s="2" t="s">
        <v>227</v>
      </c>
      <c r="V1160" s="2" t="s">
        <v>1018</v>
      </c>
      <c r="W1160" s="2" t="s">
        <v>309</v>
      </c>
      <c r="X1160" s="2">
        <f>P1160&gt;D1160</f>
        <v>0</v>
      </c>
    </row>
    <row r="1161" spans="1:24">
      <c r="A1161" s="2" t="s">
        <v>1996</v>
      </c>
      <c r="B1161" s="2">
        <v>1170</v>
      </c>
      <c r="C1161" s="2" t="s">
        <v>1118</v>
      </c>
      <c r="D1161" s="3">
        <v>27375</v>
      </c>
      <c r="E1161" s="3">
        <v>19162.5</v>
      </c>
      <c r="F1161" s="3">
        <v>0</v>
      </c>
      <c r="G1161" s="3">
        <v>0</v>
      </c>
      <c r="H1161" s="3">
        <v>0</v>
      </c>
      <c r="I1161" s="3">
        <v>0</v>
      </c>
      <c r="J1161" s="3">
        <v>2737.5</v>
      </c>
      <c r="K1161" s="3">
        <v>2737.5</v>
      </c>
      <c r="L1161" s="3">
        <v>2737.5</v>
      </c>
      <c r="M1161" s="3">
        <v>0</v>
      </c>
      <c r="N1161" s="3">
        <v>0</v>
      </c>
      <c r="O1161" s="3">
        <v>0</v>
      </c>
      <c r="P1161" s="3">
        <f>SUM(E1161:O1161)</f>
        <v>0</v>
      </c>
      <c r="Q1161" s="2" t="s">
        <v>1916</v>
      </c>
      <c r="R1161" s="2" t="s">
        <v>2007</v>
      </c>
      <c r="S1161" s="4">
        <f>P1161/D1161</f>
        <v>0</v>
      </c>
      <c r="T1161" s="2" t="s">
        <v>1107</v>
      </c>
      <c r="U1161" s="2" t="s">
        <v>227</v>
      </c>
      <c r="V1161" s="2" t="s">
        <v>1018</v>
      </c>
      <c r="W1161" s="2" t="s">
        <v>309</v>
      </c>
      <c r="X1161" s="2">
        <f>P1161&gt;D1161</f>
        <v>0</v>
      </c>
    </row>
    <row r="1162" spans="1:24">
      <c r="A1162" s="2" t="s">
        <v>2008</v>
      </c>
      <c r="B1162" s="2">
        <v>1171</v>
      </c>
      <c r="C1162" s="2" t="s">
        <v>1121</v>
      </c>
      <c r="D1162" s="3">
        <v>19710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6570</v>
      </c>
      <c r="K1162" s="3">
        <v>6570</v>
      </c>
      <c r="L1162" s="3">
        <v>6570</v>
      </c>
      <c r="M1162" s="3">
        <v>0</v>
      </c>
      <c r="N1162" s="3">
        <v>0</v>
      </c>
      <c r="O1162" s="3">
        <v>0</v>
      </c>
      <c r="P1162" s="3">
        <f>SUM(E1162:O1162)</f>
        <v>0</v>
      </c>
      <c r="Q1162" s="2" t="s">
        <v>1916</v>
      </c>
      <c r="R1162" s="2" t="s">
        <v>2007</v>
      </c>
      <c r="S1162" s="4">
        <f>P1162/D1162</f>
        <v>0</v>
      </c>
      <c r="T1162" s="2" t="s">
        <v>1107</v>
      </c>
      <c r="U1162" s="2" t="s">
        <v>227</v>
      </c>
      <c r="V1162" s="2" t="s">
        <v>1018</v>
      </c>
      <c r="W1162" s="2" t="s">
        <v>309</v>
      </c>
      <c r="X1162" s="2">
        <f>P1162&gt;D1162</f>
        <v>0</v>
      </c>
    </row>
    <row r="1163" spans="1:24">
      <c r="A1163" s="2" t="s">
        <v>2008</v>
      </c>
      <c r="B1163" s="2">
        <v>1172</v>
      </c>
      <c r="C1163" s="2" t="s">
        <v>1122</v>
      </c>
      <c r="D1163" s="3">
        <v>21900</v>
      </c>
      <c r="E1163" s="3">
        <v>10950</v>
      </c>
      <c r="F1163" s="3">
        <v>0</v>
      </c>
      <c r="G1163" s="3">
        <v>0</v>
      </c>
      <c r="H1163" s="3">
        <v>0</v>
      </c>
      <c r="I1163" s="3">
        <v>0</v>
      </c>
      <c r="J1163" s="3">
        <v>3650</v>
      </c>
      <c r="K1163" s="3">
        <v>3650</v>
      </c>
      <c r="L1163" s="3">
        <v>3650</v>
      </c>
      <c r="M1163" s="3">
        <v>0</v>
      </c>
      <c r="N1163" s="3">
        <v>0</v>
      </c>
      <c r="O1163" s="3">
        <v>0</v>
      </c>
      <c r="P1163" s="3">
        <f>SUM(E1163:O1163)</f>
        <v>0</v>
      </c>
      <c r="Q1163" s="2" t="s">
        <v>1916</v>
      </c>
      <c r="R1163" s="2" t="s">
        <v>2007</v>
      </c>
      <c r="S1163" s="4">
        <f>P1163/D1163</f>
        <v>0</v>
      </c>
      <c r="T1163" s="2" t="s">
        <v>1107</v>
      </c>
      <c r="U1163" s="2" t="s">
        <v>227</v>
      </c>
      <c r="V1163" s="2" t="s">
        <v>1018</v>
      </c>
      <c r="W1163" s="2" t="s">
        <v>309</v>
      </c>
      <c r="X1163" s="2">
        <f>P1163&gt;D1163</f>
        <v>0</v>
      </c>
    </row>
    <row r="1164" spans="1:24">
      <c r="A1164" s="2" t="s">
        <v>2008</v>
      </c>
      <c r="B1164" s="2">
        <v>1173</v>
      </c>
      <c r="C1164" s="2" t="s">
        <v>1123</v>
      </c>
      <c r="D1164" s="3">
        <v>2738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912.6666666666666</v>
      </c>
      <c r="K1164" s="3">
        <v>912.6666666666666</v>
      </c>
      <c r="L1164" s="3">
        <v>912.6666666666666</v>
      </c>
      <c r="M1164" s="3">
        <v>0</v>
      </c>
      <c r="N1164" s="3">
        <v>0</v>
      </c>
      <c r="O1164" s="3">
        <v>0</v>
      </c>
      <c r="P1164" s="3">
        <f>SUM(E1164:O1164)</f>
        <v>0</v>
      </c>
      <c r="Q1164" s="2" t="s">
        <v>1916</v>
      </c>
      <c r="R1164" s="2" t="s">
        <v>2007</v>
      </c>
      <c r="S1164" s="4">
        <f>P1164/D1164</f>
        <v>0</v>
      </c>
      <c r="T1164" s="2" t="s">
        <v>1107</v>
      </c>
      <c r="U1164" s="2" t="s">
        <v>227</v>
      </c>
      <c r="V1164" s="2" t="s">
        <v>1018</v>
      </c>
      <c r="W1164" s="2" t="s">
        <v>309</v>
      </c>
      <c r="X1164" s="2">
        <f>P1164&gt;D1164</f>
        <v>0</v>
      </c>
    </row>
    <row r="1165" spans="1:24">
      <c r="A1165" s="2" t="s">
        <v>2009</v>
      </c>
      <c r="B1165" s="2">
        <v>1174</v>
      </c>
      <c r="C1165" s="2" t="s">
        <v>1129</v>
      </c>
      <c r="D1165" s="3">
        <v>2738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912.6666666666666</v>
      </c>
      <c r="K1165" s="3">
        <v>912.6666666666666</v>
      </c>
      <c r="L1165" s="3">
        <v>912.6666666666666</v>
      </c>
      <c r="M1165" s="3">
        <v>0</v>
      </c>
      <c r="N1165" s="3">
        <v>0</v>
      </c>
      <c r="O1165" s="3">
        <v>0</v>
      </c>
      <c r="P1165" s="3">
        <f>SUM(E1165:O1165)</f>
        <v>0</v>
      </c>
      <c r="Q1165" s="2" t="s">
        <v>1916</v>
      </c>
      <c r="R1165" s="2" t="s">
        <v>2007</v>
      </c>
      <c r="S1165" s="4">
        <f>P1165/D1165</f>
        <v>0</v>
      </c>
      <c r="T1165" s="2" t="s">
        <v>1107</v>
      </c>
      <c r="U1165" s="2" t="s">
        <v>227</v>
      </c>
      <c r="V1165" s="2" t="s">
        <v>1018</v>
      </c>
      <c r="W1165" s="2" t="s">
        <v>309</v>
      </c>
      <c r="X1165" s="2">
        <f>P1165&gt;D1165</f>
        <v>0</v>
      </c>
    </row>
    <row r="1166" spans="1:24">
      <c r="A1166" s="2" t="s">
        <v>2010</v>
      </c>
      <c r="B1166" s="2">
        <v>1175</v>
      </c>
      <c r="C1166" s="2" t="s">
        <v>2011</v>
      </c>
      <c r="D1166" s="3">
        <v>11300</v>
      </c>
      <c r="E1166" s="3">
        <v>11300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f>SUM(E1166:O1166)</f>
        <v>0</v>
      </c>
      <c r="Q1166" s="2" t="s">
        <v>1916</v>
      </c>
      <c r="R1166" s="2" t="s">
        <v>2012</v>
      </c>
      <c r="S1166" s="4">
        <f>P1166/D1166</f>
        <v>0</v>
      </c>
      <c r="T1166" s="2" t="s">
        <v>1007</v>
      </c>
      <c r="U1166" s="2" t="s">
        <v>227</v>
      </c>
      <c r="V1166" s="2" t="s">
        <v>1027</v>
      </c>
      <c r="W1166" s="2" t="s">
        <v>309</v>
      </c>
      <c r="X1166" s="2">
        <f>P1166&gt;D1166</f>
        <v>0</v>
      </c>
    </row>
    <row r="1167" spans="1:24">
      <c r="A1167" s="2" t="s">
        <v>2013</v>
      </c>
      <c r="B1167" s="2">
        <v>1176</v>
      </c>
      <c r="C1167" s="2" t="s">
        <v>1006</v>
      </c>
      <c r="D1167" s="3">
        <v>60000</v>
      </c>
      <c r="E1167" s="3">
        <v>60000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f>SUM(E1167:O1167)</f>
        <v>0</v>
      </c>
      <c r="Q1167" s="2" t="s">
        <v>1960</v>
      </c>
      <c r="R1167" s="2" t="s">
        <v>1961</v>
      </c>
      <c r="S1167" s="4">
        <f>P1167/D1167</f>
        <v>0</v>
      </c>
      <c r="T1167" s="2" t="s">
        <v>1007</v>
      </c>
      <c r="U1167" s="2" t="s">
        <v>227</v>
      </c>
      <c r="V1167" s="2" t="s">
        <v>992</v>
      </c>
      <c r="W1167" s="2" t="s">
        <v>215</v>
      </c>
      <c r="X1167" s="2">
        <f>P1167&gt;D1167</f>
        <v>0</v>
      </c>
    </row>
    <row r="1168" spans="1:24">
      <c r="A1168" s="2" t="s">
        <v>2014</v>
      </c>
      <c r="B1168" s="2">
        <v>1177</v>
      </c>
      <c r="C1168" s="2" t="s">
        <v>2015</v>
      </c>
      <c r="D1168" s="3">
        <v>3981</v>
      </c>
      <c r="E1168" s="3">
        <v>3582.9</v>
      </c>
      <c r="F1168" s="3">
        <v>398.0999999999999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f>SUM(E1168:O1168)</f>
        <v>0</v>
      </c>
      <c r="Q1168" s="2" t="s">
        <v>1916</v>
      </c>
      <c r="R1168" s="2" t="s">
        <v>2012</v>
      </c>
      <c r="S1168" s="4">
        <f>P1168/D1168</f>
        <v>0</v>
      </c>
      <c r="T1168" s="2" t="s">
        <v>1007</v>
      </c>
      <c r="U1168" s="2" t="s">
        <v>227</v>
      </c>
      <c r="V1168" s="2" t="s">
        <v>1027</v>
      </c>
      <c r="W1168" s="2" t="s">
        <v>309</v>
      </c>
      <c r="X1168" s="2">
        <f>P1168&gt;D1168</f>
        <v>0</v>
      </c>
    </row>
    <row r="1169" spans="1:24">
      <c r="A1169" s="2" t="s">
        <v>2014</v>
      </c>
      <c r="B1169" s="2">
        <v>1178</v>
      </c>
      <c r="C1169" s="2" t="s">
        <v>2016</v>
      </c>
      <c r="D1169" s="3">
        <v>1181</v>
      </c>
      <c r="E1169" s="3">
        <v>1181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f>SUM(E1169:O1169)</f>
        <v>0</v>
      </c>
      <c r="Q1169" s="2" t="s">
        <v>1916</v>
      </c>
      <c r="R1169" s="2" t="s">
        <v>2012</v>
      </c>
      <c r="S1169" s="4">
        <f>P1169/D1169</f>
        <v>0</v>
      </c>
      <c r="T1169" s="2" t="s">
        <v>1007</v>
      </c>
      <c r="U1169" s="2" t="s">
        <v>227</v>
      </c>
      <c r="V1169" s="2" t="s">
        <v>1027</v>
      </c>
      <c r="W1169" s="2" t="s">
        <v>309</v>
      </c>
      <c r="X1169" s="2">
        <f>P1169&gt;D1169</f>
        <v>0</v>
      </c>
    </row>
    <row r="1170" spans="1:24">
      <c r="A1170" s="2" t="s">
        <v>2017</v>
      </c>
      <c r="B1170" s="2">
        <v>1179</v>
      </c>
      <c r="C1170" s="2" t="s">
        <v>988</v>
      </c>
      <c r="D1170" s="3">
        <v>45000</v>
      </c>
      <c r="E1170" s="3">
        <v>0</v>
      </c>
      <c r="F1170" s="3">
        <v>0</v>
      </c>
      <c r="G1170" s="3">
        <v>0</v>
      </c>
      <c r="H1170" s="3">
        <v>0</v>
      </c>
      <c r="I1170" s="3">
        <v>15000</v>
      </c>
      <c r="J1170" s="3">
        <v>15000</v>
      </c>
      <c r="K1170" s="3">
        <v>15000</v>
      </c>
      <c r="L1170" s="3">
        <v>0</v>
      </c>
      <c r="M1170" s="3">
        <v>0</v>
      </c>
      <c r="N1170" s="3">
        <v>0</v>
      </c>
      <c r="O1170" s="3">
        <v>0</v>
      </c>
      <c r="P1170" s="3">
        <f>SUM(E1170:O1170)</f>
        <v>0</v>
      </c>
      <c r="Q1170" s="2" t="s">
        <v>2018</v>
      </c>
      <c r="R1170" s="2" t="s">
        <v>2019</v>
      </c>
      <c r="S1170" s="4">
        <f>P1170/D1170</f>
        <v>0</v>
      </c>
      <c r="T1170" s="2" t="s">
        <v>991</v>
      </c>
      <c r="U1170" s="2" t="s">
        <v>227</v>
      </c>
      <c r="V1170" s="2" t="s">
        <v>992</v>
      </c>
      <c r="W1170" s="2" t="s">
        <v>215</v>
      </c>
      <c r="X1170" s="2">
        <f>P1170&gt;D1170</f>
        <v>0</v>
      </c>
    </row>
    <row r="1171" spans="1:24">
      <c r="A1171" s="2" t="s">
        <v>2020</v>
      </c>
      <c r="B1171" s="2">
        <v>1180</v>
      </c>
      <c r="C1171" s="2" t="s">
        <v>994</v>
      </c>
      <c r="D1171" s="3">
        <v>37500</v>
      </c>
      <c r="E1171" s="3">
        <v>0</v>
      </c>
      <c r="F1171" s="3">
        <v>0</v>
      </c>
      <c r="G1171" s="3">
        <v>0</v>
      </c>
      <c r="H1171" s="3">
        <v>0</v>
      </c>
      <c r="I1171" s="3">
        <v>12500</v>
      </c>
      <c r="J1171" s="3">
        <v>12500</v>
      </c>
      <c r="K1171" s="3">
        <v>12500</v>
      </c>
      <c r="L1171" s="3">
        <v>0</v>
      </c>
      <c r="M1171" s="3">
        <v>0</v>
      </c>
      <c r="N1171" s="3">
        <v>0</v>
      </c>
      <c r="O1171" s="3">
        <v>0</v>
      </c>
      <c r="P1171" s="3">
        <f>SUM(E1171:O1171)</f>
        <v>0</v>
      </c>
      <c r="Q1171" s="2" t="s">
        <v>2018</v>
      </c>
      <c r="R1171" s="2" t="s">
        <v>2019</v>
      </c>
      <c r="S1171" s="4">
        <f>P1171/D1171</f>
        <v>0</v>
      </c>
      <c r="T1171" s="2" t="s">
        <v>991</v>
      </c>
      <c r="U1171" s="2" t="s">
        <v>227</v>
      </c>
      <c r="V1171" s="2" t="s">
        <v>992</v>
      </c>
      <c r="W1171" s="2" t="s">
        <v>215</v>
      </c>
      <c r="X1171" s="2">
        <f>P1171&gt;D1171</f>
        <v>0</v>
      </c>
    </row>
    <row r="1172" spans="1:24">
      <c r="A1172" s="2" t="s">
        <v>2021</v>
      </c>
      <c r="B1172" s="2">
        <v>1181</v>
      </c>
      <c r="C1172" s="2" t="s">
        <v>996</v>
      </c>
      <c r="D1172" s="3">
        <v>57600</v>
      </c>
      <c r="E1172" s="3">
        <v>57600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f>SUM(E1172:O1172)</f>
        <v>0</v>
      </c>
      <c r="Q1172" s="2" t="s">
        <v>2018</v>
      </c>
      <c r="R1172" s="2" t="s">
        <v>2019</v>
      </c>
      <c r="S1172" s="4">
        <f>P1172/D1172</f>
        <v>0</v>
      </c>
      <c r="T1172" s="2" t="s">
        <v>991</v>
      </c>
      <c r="U1172" s="2" t="s">
        <v>227</v>
      </c>
      <c r="V1172" s="2" t="s">
        <v>992</v>
      </c>
      <c r="W1172" s="2" t="s">
        <v>215</v>
      </c>
      <c r="X1172" s="2">
        <f>P1172&gt;D1172</f>
        <v>0</v>
      </c>
    </row>
    <row r="1173" spans="1:24">
      <c r="A1173" s="2" t="s">
        <v>2022</v>
      </c>
      <c r="B1173" s="2">
        <v>1182</v>
      </c>
      <c r="C1173" s="2" t="s">
        <v>998</v>
      </c>
      <c r="D1173" s="3">
        <v>113400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f>SUM(E1173:O1173)</f>
        <v>0</v>
      </c>
      <c r="Q1173" s="2" t="s">
        <v>2018</v>
      </c>
      <c r="R1173" s="2" t="s">
        <v>2019</v>
      </c>
      <c r="S1173" s="4">
        <f>P1173/D1173</f>
        <v>0</v>
      </c>
      <c r="T1173" s="2" t="s">
        <v>991</v>
      </c>
      <c r="U1173" s="2" t="s">
        <v>227</v>
      </c>
      <c r="V1173" s="2" t="s">
        <v>992</v>
      </c>
      <c r="W1173" s="2" t="s">
        <v>215</v>
      </c>
      <c r="X1173" s="2">
        <f>P1173&gt;D1173</f>
        <v>0</v>
      </c>
    </row>
    <row r="1174" spans="1:24">
      <c r="A1174" s="2" t="s">
        <v>2022</v>
      </c>
      <c r="B1174" s="2">
        <v>1183</v>
      </c>
      <c r="C1174" s="2" t="s">
        <v>1594</v>
      </c>
      <c r="D1174" s="3">
        <v>9750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f>SUM(E1174:O1174)</f>
        <v>0</v>
      </c>
      <c r="Q1174" s="2" t="s">
        <v>2018</v>
      </c>
      <c r="R1174" s="2" t="s">
        <v>2019</v>
      </c>
      <c r="S1174" s="4">
        <f>P1174/D1174</f>
        <v>0</v>
      </c>
      <c r="T1174" s="2" t="s">
        <v>991</v>
      </c>
      <c r="U1174" s="2" t="s">
        <v>227</v>
      </c>
      <c r="V1174" s="2" t="s">
        <v>992</v>
      </c>
      <c r="W1174" s="2" t="s">
        <v>215</v>
      </c>
      <c r="X1174" s="2">
        <f>P1174&gt;D1174</f>
        <v>0</v>
      </c>
    </row>
    <row r="1175" spans="1:24">
      <c r="A1175" s="2" t="s">
        <v>2021</v>
      </c>
      <c r="B1175" s="2">
        <v>1184</v>
      </c>
      <c r="C1175" s="2" t="s">
        <v>1221</v>
      </c>
      <c r="D1175" s="3">
        <v>127875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f>SUM(E1175:O1175)</f>
        <v>0</v>
      </c>
      <c r="Q1175" s="2" t="s">
        <v>2018</v>
      </c>
      <c r="R1175" s="2" t="s">
        <v>2019</v>
      </c>
      <c r="S1175" s="4">
        <f>P1175/D1175</f>
        <v>0</v>
      </c>
      <c r="T1175" s="2" t="s">
        <v>991</v>
      </c>
      <c r="U1175" s="2" t="s">
        <v>227</v>
      </c>
      <c r="V1175" s="2" t="s">
        <v>992</v>
      </c>
      <c r="W1175" s="2" t="s">
        <v>215</v>
      </c>
      <c r="X1175" s="2">
        <f>P1175&gt;D1175</f>
        <v>0</v>
      </c>
    </row>
    <row r="1176" spans="1:24">
      <c r="A1176" s="2" t="s">
        <v>2021</v>
      </c>
      <c r="B1176" s="2">
        <v>1185</v>
      </c>
      <c r="C1176" s="2" t="s">
        <v>1002</v>
      </c>
      <c r="D1176" s="3">
        <v>9180</v>
      </c>
      <c r="E1176" s="3">
        <v>9180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f>SUM(E1176:O1176)</f>
        <v>0</v>
      </c>
      <c r="Q1176" s="2" t="s">
        <v>2018</v>
      </c>
      <c r="R1176" s="2" t="s">
        <v>2019</v>
      </c>
      <c r="S1176" s="4">
        <f>P1176/D1176</f>
        <v>0</v>
      </c>
      <c r="T1176" s="2" t="s">
        <v>991</v>
      </c>
      <c r="U1176" s="2" t="s">
        <v>227</v>
      </c>
      <c r="V1176" s="2" t="s">
        <v>992</v>
      </c>
      <c r="W1176" s="2" t="s">
        <v>215</v>
      </c>
      <c r="X1176" s="2">
        <f>P1176&gt;D1176</f>
        <v>0</v>
      </c>
    </row>
    <row r="1177" spans="1:24">
      <c r="A1177" s="2" t="s">
        <v>2022</v>
      </c>
      <c r="B1177" s="2">
        <v>1186</v>
      </c>
      <c r="C1177" s="2" t="s">
        <v>1003</v>
      </c>
      <c r="D1177" s="3">
        <v>4971</v>
      </c>
      <c r="E1177" s="3">
        <v>4971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f>SUM(E1177:O1177)</f>
        <v>0</v>
      </c>
      <c r="Q1177" s="2" t="s">
        <v>2018</v>
      </c>
      <c r="R1177" s="2" t="s">
        <v>2019</v>
      </c>
      <c r="S1177" s="4">
        <f>P1177/D1177</f>
        <v>0</v>
      </c>
      <c r="T1177" s="2" t="s">
        <v>991</v>
      </c>
      <c r="U1177" s="2" t="s">
        <v>227</v>
      </c>
      <c r="V1177" s="2" t="s">
        <v>992</v>
      </c>
      <c r="W1177" s="2" t="s">
        <v>215</v>
      </c>
      <c r="X1177" s="2">
        <f>P1177&gt;D1177</f>
        <v>0</v>
      </c>
    </row>
    <row r="1178" spans="1:24">
      <c r="A1178" s="2" t="s">
        <v>2023</v>
      </c>
      <c r="B1178" s="2">
        <v>1187</v>
      </c>
      <c r="C1178" s="2" t="s">
        <v>1009</v>
      </c>
      <c r="D1178" s="3">
        <v>20000</v>
      </c>
      <c r="E1178" s="3">
        <v>20000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f>SUM(E1178:O1178)</f>
        <v>0</v>
      </c>
      <c r="Q1178" s="2" t="s">
        <v>1960</v>
      </c>
      <c r="R1178" s="2" t="s">
        <v>1961</v>
      </c>
      <c r="S1178" s="4">
        <f>P1178/D1178</f>
        <v>0</v>
      </c>
      <c r="T1178" s="2" t="s">
        <v>1007</v>
      </c>
      <c r="U1178" s="2" t="s">
        <v>227</v>
      </c>
      <c r="V1178" s="2" t="s">
        <v>992</v>
      </c>
      <c r="W1178" s="2" t="s">
        <v>215</v>
      </c>
      <c r="X1178" s="2">
        <f>P1178&gt;D1178</f>
        <v>0</v>
      </c>
    </row>
    <row r="1179" spans="1:24">
      <c r="A1179" s="2" t="s">
        <v>2022</v>
      </c>
      <c r="B1179" s="2">
        <v>1188</v>
      </c>
      <c r="C1179" s="2" t="s">
        <v>1004</v>
      </c>
      <c r="D1179" s="3">
        <v>11388</v>
      </c>
      <c r="E1179" s="3">
        <v>9110.4</v>
      </c>
      <c r="F1179" s="3">
        <v>0</v>
      </c>
      <c r="G1179" s="3">
        <v>2277.6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f>SUM(E1179:O1179)</f>
        <v>0</v>
      </c>
      <c r="Q1179" s="2" t="s">
        <v>2018</v>
      </c>
      <c r="R1179" s="2" t="s">
        <v>2019</v>
      </c>
      <c r="S1179" s="4">
        <f>P1179/D1179</f>
        <v>0</v>
      </c>
      <c r="T1179" s="2" t="s">
        <v>991</v>
      </c>
      <c r="U1179" s="2" t="s">
        <v>227</v>
      </c>
      <c r="V1179" s="2" t="s">
        <v>992</v>
      </c>
      <c r="W1179" s="2" t="s">
        <v>215</v>
      </c>
      <c r="X1179" s="2">
        <f>P1179&gt;D1179</f>
        <v>0</v>
      </c>
    </row>
    <row r="1180" spans="1:24">
      <c r="A1180" s="2" t="s">
        <v>2024</v>
      </c>
      <c r="B1180" s="2">
        <v>1189</v>
      </c>
      <c r="C1180" s="2" t="s">
        <v>1006</v>
      </c>
      <c r="D1180" s="3">
        <v>60000</v>
      </c>
      <c r="E1180" s="3">
        <v>60000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f>SUM(E1180:O1180)</f>
        <v>0</v>
      </c>
      <c r="Q1180" s="2" t="s">
        <v>2018</v>
      </c>
      <c r="R1180" s="2" t="s">
        <v>2019</v>
      </c>
      <c r="S1180" s="4">
        <f>P1180/D1180</f>
        <v>0</v>
      </c>
      <c r="T1180" s="2" t="s">
        <v>1007</v>
      </c>
      <c r="U1180" s="2" t="s">
        <v>227</v>
      </c>
      <c r="V1180" s="2" t="s">
        <v>992</v>
      </c>
      <c r="W1180" s="2" t="s">
        <v>215</v>
      </c>
      <c r="X1180" s="2">
        <f>P1180&gt;D1180</f>
        <v>0</v>
      </c>
    </row>
    <row r="1181" spans="1:24">
      <c r="A1181" s="2" t="s">
        <v>2025</v>
      </c>
      <c r="B1181" s="2">
        <v>1190</v>
      </c>
      <c r="C1181" s="2" t="s">
        <v>1009</v>
      </c>
      <c r="D1181" s="3">
        <v>20000</v>
      </c>
      <c r="E1181" s="3">
        <v>20000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f>SUM(E1181:O1181)</f>
        <v>0</v>
      </c>
      <c r="Q1181" s="2" t="s">
        <v>2018</v>
      </c>
      <c r="R1181" s="2" t="s">
        <v>2019</v>
      </c>
      <c r="S1181" s="4">
        <f>P1181/D1181</f>
        <v>0</v>
      </c>
      <c r="T1181" s="2" t="s">
        <v>1007</v>
      </c>
      <c r="U1181" s="2" t="s">
        <v>227</v>
      </c>
      <c r="V1181" s="2" t="s">
        <v>992</v>
      </c>
      <c r="W1181" s="2" t="s">
        <v>215</v>
      </c>
      <c r="X1181" s="2">
        <f>P1181&gt;D1181</f>
        <v>0</v>
      </c>
    </row>
    <row r="1182" spans="1:24">
      <c r="A1182" s="2" t="s">
        <v>2024</v>
      </c>
      <c r="B1182" s="2">
        <v>1191</v>
      </c>
      <c r="C1182" s="2" t="s">
        <v>1597</v>
      </c>
      <c r="D1182" s="3">
        <v>20000</v>
      </c>
      <c r="E1182" s="3">
        <v>20000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f>SUM(E1182:O1182)</f>
        <v>0</v>
      </c>
      <c r="Q1182" s="2" t="s">
        <v>2018</v>
      </c>
      <c r="R1182" s="2" t="s">
        <v>2019</v>
      </c>
      <c r="S1182" s="4">
        <f>P1182/D1182</f>
        <v>0</v>
      </c>
      <c r="T1182" s="2" t="s">
        <v>1007</v>
      </c>
      <c r="U1182" s="2" t="s">
        <v>227</v>
      </c>
      <c r="V1182" s="2" t="s">
        <v>992</v>
      </c>
      <c r="W1182" s="2" t="s">
        <v>215</v>
      </c>
      <c r="X1182" s="2">
        <f>P1182&gt;D1182</f>
        <v>0</v>
      </c>
    </row>
    <row r="1183" spans="1:24">
      <c r="A1183" s="2" t="s">
        <v>2024</v>
      </c>
      <c r="B1183" s="2">
        <v>1192</v>
      </c>
      <c r="C1183" s="2" t="s">
        <v>1598</v>
      </c>
      <c r="D1183" s="3">
        <v>20000</v>
      </c>
      <c r="E1183" s="3">
        <v>0</v>
      </c>
      <c r="F1183" s="3">
        <v>0</v>
      </c>
      <c r="G1183" s="3">
        <v>0</v>
      </c>
      <c r="H1183" s="3">
        <v>10000</v>
      </c>
      <c r="I1183" s="3">
        <v>5000</v>
      </c>
      <c r="J1183" s="3">
        <v>5000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f>SUM(E1183:O1183)</f>
        <v>0</v>
      </c>
      <c r="Q1183" s="2" t="s">
        <v>2018</v>
      </c>
      <c r="R1183" s="2" t="s">
        <v>2019</v>
      </c>
      <c r="S1183" s="4">
        <f>P1183/D1183</f>
        <v>0</v>
      </c>
      <c r="T1183" s="2" t="s">
        <v>1007</v>
      </c>
      <c r="U1183" s="2" t="s">
        <v>227</v>
      </c>
      <c r="V1183" s="2" t="s">
        <v>992</v>
      </c>
      <c r="W1183" s="2" t="s">
        <v>215</v>
      </c>
      <c r="X1183" s="2">
        <f>P1183&gt;D1183</f>
        <v>0</v>
      </c>
    </row>
    <row r="1184" spans="1:24">
      <c r="A1184" s="2" t="s">
        <v>2026</v>
      </c>
      <c r="B1184" s="2">
        <v>1193</v>
      </c>
      <c r="C1184" s="2" t="s">
        <v>1600</v>
      </c>
      <c r="D1184" s="3">
        <v>60000</v>
      </c>
      <c r="E1184" s="3">
        <v>60000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f>SUM(E1184:O1184)</f>
        <v>0</v>
      </c>
      <c r="Q1184" s="2" t="s">
        <v>2018</v>
      </c>
      <c r="R1184" s="2" t="s">
        <v>2019</v>
      </c>
      <c r="S1184" s="4">
        <f>P1184/D1184</f>
        <v>0</v>
      </c>
      <c r="T1184" s="2" t="s">
        <v>1007</v>
      </c>
      <c r="U1184" s="2" t="s">
        <v>227</v>
      </c>
      <c r="V1184" s="2" t="s">
        <v>992</v>
      </c>
      <c r="W1184" s="2" t="s">
        <v>215</v>
      </c>
      <c r="X1184" s="2">
        <f>P1184&gt;D1184</f>
        <v>0</v>
      </c>
    </row>
    <row r="1185" spans="1:24">
      <c r="A1185" s="2" t="s">
        <v>2026</v>
      </c>
      <c r="B1185" s="2">
        <v>1194</v>
      </c>
      <c r="C1185" s="2" t="s">
        <v>1601</v>
      </c>
      <c r="D1185" s="3">
        <v>20000</v>
      </c>
      <c r="E1185" s="3">
        <v>20000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f>SUM(E1185:O1185)</f>
        <v>0</v>
      </c>
      <c r="Q1185" s="2" t="s">
        <v>2018</v>
      </c>
      <c r="R1185" s="2" t="s">
        <v>2019</v>
      </c>
      <c r="S1185" s="4">
        <f>P1185/D1185</f>
        <v>0</v>
      </c>
      <c r="T1185" s="2" t="s">
        <v>1007</v>
      </c>
      <c r="U1185" s="2" t="s">
        <v>227</v>
      </c>
      <c r="V1185" s="2" t="s">
        <v>992</v>
      </c>
      <c r="W1185" s="2" t="s">
        <v>215</v>
      </c>
      <c r="X1185" s="2">
        <f>P1185&gt;D1185</f>
        <v>0</v>
      </c>
    </row>
    <row r="1186" spans="1:24">
      <c r="A1186" s="2" t="s">
        <v>2026</v>
      </c>
      <c r="B1186" s="2">
        <v>1195</v>
      </c>
      <c r="C1186" s="2" t="s">
        <v>1602</v>
      </c>
      <c r="D1186" s="3">
        <v>60000</v>
      </c>
      <c r="E1186" s="3">
        <v>60000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f>SUM(E1186:O1186)</f>
        <v>0</v>
      </c>
      <c r="Q1186" s="2" t="s">
        <v>2018</v>
      </c>
      <c r="R1186" s="2" t="s">
        <v>2019</v>
      </c>
      <c r="S1186" s="4">
        <f>P1186/D1186</f>
        <v>0</v>
      </c>
      <c r="T1186" s="2" t="s">
        <v>1007</v>
      </c>
      <c r="U1186" s="2" t="s">
        <v>227</v>
      </c>
      <c r="V1186" s="2" t="s">
        <v>992</v>
      </c>
      <c r="W1186" s="2" t="s">
        <v>215</v>
      </c>
      <c r="X1186" s="2">
        <f>P1186&gt;D1186</f>
        <v>0</v>
      </c>
    </row>
    <row r="1187" spans="1:24">
      <c r="A1187" s="2" t="s">
        <v>2024</v>
      </c>
      <c r="B1187" s="2">
        <v>1196</v>
      </c>
      <c r="C1187" s="2" t="s">
        <v>1603</v>
      </c>
      <c r="D1187" s="3">
        <v>6000</v>
      </c>
      <c r="E1187" s="3">
        <v>0</v>
      </c>
      <c r="F1187" s="3">
        <v>0</v>
      </c>
      <c r="G1187" s="3">
        <v>0</v>
      </c>
      <c r="H1187" s="3">
        <v>3000</v>
      </c>
      <c r="I1187" s="3">
        <v>1500</v>
      </c>
      <c r="J1187" s="3">
        <v>1500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f>SUM(E1187:O1187)</f>
        <v>0</v>
      </c>
      <c r="Q1187" s="2" t="s">
        <v>2018</v>
      </c>
      <c r="R1187" s="2" t="s">
        <v>2019</v>
      </c>
      <c r="S1187" s="4">
        <f>P1187/D1187</f>
        <v>0</v>
      </c>
      <c r="T1187" s="2" t="s">
        <v>1007</v>
      </c>
      <c r="U1187" s="2" t="s">
        <v>227</v>
      </c>
      <c r="V1187" s="2" t="s">
        <v>1018</v>
      </c>
      <c r="W1187" s="2" t="s">
        <v>309</v>
      </c>
      <c r="X1187" s="2">
        <f>P1187&gt;D1187</f>
        <v>0</v>
      </c>
    </row>
    <row r="1188" spans="1:24">
      <c r="A1188" s="2" t="s">
        <v>2027</v>
      </c>
      <c r="B1188" s="2">
        <v>1197</v>
      </c>
      <c r="C1188" s="2" t="s">
        <v>1017</v>
      </c>
      <c r="D1188" s="3">
        <v>40000</v>
      </c>
      <c r="E1188" s="3">
        <v>40000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f>SUM(E1188:O1188)</f>
        <v>0</v>
      </c>
      <c r="Q1188" s="2" t="s">
        <v>2018</v>
      </c>
      <c r="R1188" s="2" t="s">
        <v>2019</v>
      </c>
      <c r="S1188" s="4">
        <f>P1188/D1188</f>
        <v>0</v>
      </c>
      <c r="T1188" s="2" t="s">
        <v>1007</v>
      </c>
      <c r="U1188" s="2" t="s">
        <v>227</v>
      </c>
      <c r="V1188" s="2" t="s">
        <v>1018</v>
      </c>
      <c r="W1188" s="2" t="s">
        <v>309</v>
      </c>
      <c r="X1188" s="2">
        <f>P1188&gt;D1188</f>
        <v>0</v>
      </c>
    </row>
    <row r="1189" spans="1:24">
      <c r="A1189" s="2" t="s">
        <v>2013</v>
      </c>
      <c r="B1189" s="2">
        <v>1198</v>
      </c>
      <c r="C1189" s="2" t="s">
        <v>1010</v>
      </c>
      <c r="D1189" s="3">
        <v>20000</v>
      </c>
      <c r="E1189" s="3">
        <v>20000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f>SUM(E1189:O1189)</f>
        <v>0</v>
      </c>
      <c r="Q1189" s="2" t="s">
        <v>1960</v>
      </c>
      <c r="R1189" s="2" t="s">
        <v>1961</v>
      </c>
      <c r="S1189" s="4">
        <f>P1189/D1189</f>
        <v>0</v>
      </c>
      <c r="T1189" s="2" t="s">
        <v>1007</v>
      </c>
      <c r="U1189" s="2" t="s">
        <v>227</v>
      </c>
      <c r="V1189" s="2" t="s">
        <v>992</v>
      </c>
      <c r="W1189" s="2" t="s">
        <v>215</v>
      </c>
      <c r="X1189" s="2">
        <f>P1189&gt;D1189</f>
        <v>0</v>
      </c>
    </row>
    <row r="1190" spans="1:24">
      <c r="A1190" s="2" t="s">
        <v>2024</v>
      </c>
      <c r="B1190" s="2">
        <v>1199</v>
      </c>
      <c r="C1190" s="2" t="s">
        <v>1605</v>
      </c>
      <c r="D1190" s="3">
        <v>10000</v>
      </c>
      <c r="E1190" s="3">
        <v>10000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f>SUM(E1190:O1190)</f>
        <v>0</v>
      </c>
      <c r="Q1190" s="2" t="s">
        <v>2018</v>
      </c>
      <c r="R1190" s="2" t="s">
        <v>2019</v>
      </c>
      <c r="S1190" s="4">
        <f>P1190/D1190</f>
        <v>0</v>
      </c>
      <c r="T1190" s="2" t="s">
        <v>1007</v>
      </c>
      <c r="U1190" s="2" t="s">
        <v>227</v>
      </c>
      <c r="V1190" s="2" t="s">
        <v>992</v>
      </c>
      <c r="W1190" s="2" t="s">
        <v>215</v>
      </c>
      <c r="X1190" s="2">
        <f>P1190&gt;D1190</f>
        <v>0</v>
      </c>
    </row>
    <row r="1191" spans="1:24">
      <c r="A1191" s="2" t="s">
        <v>2024</v>
      </c>
      <c r="B1191" s="2">
        <v>1200</v>
      </c>
      <c r="C1191" s="2" t="s">
        <v>1019</v>
      </c>
      <c r="D1191" s="3">
        <v>10000</v>
      </c>
      <c r="E1191" s="3">
        <v>10000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f>SUM(E1191:O1191)</f>
        <v>0</v>
      </c>
      <c r="Q1191" s="2" t="s">
        <v>2018</v>
      </c>
      <c r="R1191" s="2" t="s">
        <v>2019</v>
      </c>
      <c r="S1191" s="4">
        <f>P1191/D1191</f>
        <v>0</v>
      </c>
      <c r="T1191" s="2" t="s">
        <v>1007</v>
      </c>
      <c r="U1191" s="2" t="s">
        <v>227</v>
      </c>
      <c r="V1191" s="2" t="s">
        <v>992</v>
      </c>
      <c r="W1191" s="2" t="s">
        <v>215</v>
      </c>
      <c r="X1191" s="2">
        <f>P1191&gt;D1191</f>
        <v>0</v>
      </c>
    </row>
    <row r="1192" spans="1:24">
      <c r="A1192" s="2" t="s">
        <v>2027</v>
      </c>
      <c r="B1192" s="2">
        <v>1201</v>
      </c>
      <c r="C1192" s="2" t="s">
        <v>1606</v>
      </c>
      <c r="D1192" s="3">
        <v>40000</v>
      </c>
      <c r="E1192" s="3">
        <v>40000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f>SUM(E1192:O1192)</f>
        <v>0</v>
      </c>
      <c r="Q1192" s="2" t="s">
        <v>2018</v>
      </c>
      <c r="R1192" s="2" t="s">
        <v>2019</v>
      </c>
      <c r="S1192" s="4">
        <f>P1192/D1192</f>
        <v>0</v>
      </c>
      <c r="T1192" s="2" t="s">
        <v>1007</v>
      </c>
      <c r="U1192" s="2" t="s">
        <v>227</v>
      </c>
      <c r="V1192" s="2" t="s">
        <v>1018</v>
      </c>
      <c r="W1192" s="2" t="s">
        <v>309</v>
      </c>
      <c r="X1192" s="2">
        <f>P1192&gt;D1192</f>
        <v>0</v>
      </c>
    </row>
    <row r="1193" spans="1:24">
      <c r="A1193" s="2" t="s">
        <v>2027</v>
      </c>
      <c r="B1193" s="2">
        <v>1202</v>
      </c>
      <c r="C1193" s="2" t="s">
        <v>1607</v>
      </c>
      <c r="D1193" s="3">
        <v>40000</v>
      </c>
      <c r="E1193" s="3">
        <v>40000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f>SUM(E1193:O1193)</f>
        <v>0</v>
      </c>
      <c r="Q1193" s="2" t="s">
        <v>2018</v>
      </c>
      <c r="R1193" s="2" t="s">
        <v>2019</v>
      </c>
      <c r="S1193" s="4">
        <f>P1193/D1193</f>
        <v>0</v>
      </c>
      <c r="T1193" s="2" t="s">
        <v>1007</v>
      </c>
      <c r="U1193" s="2" t="s">
        <v>227</v>
      </c>
      <c r="V1193" s="2" t="s">
        <v>992</v>
      </c>
      <c r="W1193" s="2" t="s">
        <v>215</v>
      </c>
      <c r="X1193" s="2">
        <f>P1193&gt;D1193</f>
        <v>0</v>
      </c>
    </row>
    <row r="1194" spans="1:24">
      <c r="A1194" s="2" t="s">
        <v>2027</v>
      </c>
      <c r="B1194" s="2">
        <v>1203</v>
      </c>
      <c r="C1194" s="2" t="s">
        <v>1608</v>
      </c>
      <c r="D1194" s="3">
        <v>4000</v>
      </c>
      <c r="E1194" s="3">
        <v>4000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f>SUM(E1194:O1194)</f>
        <v>0</v>
      </c>
      <c r="Q1194" s="2" t="s">
        <v>2018</v>
      </c>
      <c r="R1194" s="2" t="s">
        <v>2019</v>
      </c>
      <c r="S1194" s="4">
        <f>P1194/D1194</f>
        <v>0</v>
      </c>
      <c r="T1194" s="2" t="s">
        <v>1007</v>
      </c>
      <c r="U1194" s="2" t="s">
        <v>227</v>
      </c>
      <c r="V1194" s="2" t="s">
        <v>992</v>
      </c>
      <c r="W1194" s="2" t="s">
        <v>215</v>
      </c>
      <c r="X1194" s="2">
        <f>P1194&gt;D1194</f>
        <v>0</v>
      </c>
    </row>
    <row r="1195" spans="1:24">
      <c r="A1195" s="2" t="s">
        <v>2027</v>
      </c>
      <c r="B1195" s="2">
        <v>1204</v>
      </c>
      <c r="C1195" s="2" t="s">
        <v>1609</v>
      </c>
      <c r="D1195" s="3">
        <v>40000</v>
      </c>
      <c r="E1195" s="3">
        <v>40000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f>SUM(E1195:O1195)</f>
        <v>0</v>
      </c>
      <c r="Q1195" s="2" t="s">
        <v>2018</v>
      </c>
      <c r="R1195" s="2" t="s">
        <v>2019</v>
      </c>
      <c r="S1195" s="4">
        <f>P1195/D1195</f>
        <v>0</v>
      </c>
      <c r="T1195" s="2" t="s">
        <v>1007</v>
      </c>
      <c r="U1195" s="2" t="s">
        <v>227</v>
      </c>
      <c r="V1195" s="2" t="s">
        <v>992</v>
      </c>
      <c r="W1195" s="2" t="s">
        <v>215</v>
      </c>
      <c r="X1195" s="2">
        <f>P1195&gt;D1195</f>
        <v>0</v>
      </c>
    </row>
    <row r="1196" spans="1:24">
      <c r="A1196" s="2" t="s">
        <v>2027</v>
      </c>
      <c r="B1196" s="2">
        <v>1205</v>
      </c>
      <c r="C1196" s="2" t="s">
        <v>1610</v>
      </c>
      <c r="D1196" s="3">
        <v>4000</v>
      </c>
      <c r="E1196" s="3">
        <v>4000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f>SUM(E1196:O1196)</f>
        <v>0</v>
      </c>
      <c r="Q1196" s="2" t="s">
        <v>2018</v>
      </c>
      <c r="R1196" s="2" t="s">
        <v>2019</v>
      </c>
      <c r="S1196" s="4">
        <f>P1196/D1196</f>
        <v>0</v>
      </c>
      <c r="T1196" s="2" t="s">
        <v>1007</v>
      </c>
      <c r="U1196" s="2" t="s">
        <v>227</v>
      </c>
      <c r="V1196" s="2" t="s">
        <v>992</v>
      </c>
      <c r="W1196" s="2" t="s">
        <v>215</v>
      </c>
      <c r="X1196" s="2">
        <f>P1196&gt;D1196</f>
        <v>0</v>
      </c>
    </row>
    <row r="1197" spans="1:24">
      <c r="A1197" s="2" t="s">
        <v>2027</v>
      </c>
      <c r="B1197" s="2">
        <v>1206</v>
      </c>
      <c r="C1197" s="2" t="s">
        <v>1611</v>
      </c>
      <c r="D1197" s="3">
        <v>40000</v>
      </c>
      <c r="E1197" s="3">
        <v>40000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f>SUM(E1197:O1197)</f>
        <v>0</v>
      </c>
      <c r="Q1197" s="2" t="s">
        <v>2018</v>
      </c>
      <c r="R1197" s="2" t="s">
        <v>2019</v>
      </c>
      <c r="S1197" s="4">
        <f>P1197/D1197</f>
        <v>0</v>
      </c>
      <c r="T1197" s="2" t="s">
        <v>1007</v>
      </c>
      <c r="U1197" s="2" t="s">
        <v>227</v>
      </c>
      <c r="V1197" s="2" t="s">
        <v>992</v>
      </c>
      <c r="W1197" s="2" t="s">
        <v>215</v>
      </c>
      <c r="X1197" s="2">
        <f>P1197&gt;D1197</f>
        <v>0</v>
      </c>
    </row>
    <row r="1198" spans="1:24">
      <c r="A1198" s="2" t="s">
        <v>2027</v>
      </c>
      <c r="B1198" s="2">
        <v>1207</v>
      </c>
      <c r="C1198" s="2" t="s">
        <v>1612</v>
      </c>
      <c r="D1198" s="3">
        <v>20000</v>
      </c>
      <c r="E1198" s="3">
        <v>20000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f>SUM(E1198:O1198)</f>
        <v>0</v>
      </c>
      <c r="Q1198" s="2" t="s">
        <v>2018</v>
      </c>
      <c r="R1198" s="2" t="s">
        <v>2019</v>
      </c>
      <c r="S1198" s="4">
        <f>P1198/D1198</f>
        <v>0</v>
      </c>
      <c r="T1198" s="2" t="s">
        <v>1007</v>
      </c>
      <c r="U1198" s="2" t="s">
        <v>227</v>
      </c>
      <c r="V1198" s="2" t="s">
        <v>1018</v>
      </c>
      <c r="W1198" s="2" t="s">
        <v>309</v>
      </c>
      <c r="X1198" s="2">
        <f>P1198&gt;D1198</f>
        <v>0</v>
      </c>
    </row>
    <row r="1199" spans="1:24">
      <c r="A1199" s="2" t="s">
        <v>2027</v>
      </c>
      <c r="B1199" s="2">
        <v>1208</v>
      </c>
      <c r="C1199" s="2" t="s">
        <v>1613</v>
      </c>
      <c r="D1199" s="3">
        <v>40000</v>
      </c>
      <c r="E1199" s="3">
        <v>40000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f>SUM(E1199:O1199)</f>
        <v>0</v>
      </c>
      <c r="Q1199" s="2" t="s">
        <v>2018</v>
      </c>
      <c r="R1199" s="2" t="s">
        <v>2019</v>
      </c>
      <c r="S1199" s="4">
        <f>P1199/D1199</f>
        <v>0</v>
      </c>
      <c r="T1199" s="2" t="s">
        <v>1007</v>
      </c>
      <c r="U1199" s="2" t="s">
        <v>227</v>
      </c>
      <c r="V1199" s="2" t="s">
        <v>1018</v>
      </c>
      <c r="W1199" s="2" t="s">
        <v>309</v>
      </c>
      <c r="X1199" s="2">
        <f>P1199&gt;D1199</f>
        <v>0</v>
      </c>
    </row>
    <row r="1200" spans="1:24">
      <c r="A1200" s="2" t="s">
        <v>2013</v>
      </c>
      <c r="B1200" s="2">
        <v>1209</v>
      </c>
      <c r="C1200" s="2" t="s">
        <v>2028</v>
      </c>
      <c r="D1200" s="3">
        <v>20000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4000</v>
      </c>
      <c r="L1200" s="3">
        <v>4000</v>
      </c>
      <c r="M1200" s="3">
        <v>4000</v>
      </c>
      <c r="N1200" s="3">
        <v>4000</v>
      </c>
      <c r="O1200" s="3">
        <v>4000</v>
      </c>
      <c r="P1200" s="3">
        <f>SUM(E1200:O1200)</f>
        <v>0</v>
      </c>
      <c r="Q1200" s="2" t="s">
        <v>1960</v>
      </c>
      <c r="R1200" s="2" t="s">
        <v>1961</v>
      </c>
      <c r="S1200" s="4">
        <f>P1200/D1200</f>
        <v>0</v>
      </c>
      <c r="T1200" s="2" t="s">
        <v>1007</v>
      </c>
      <c r="U1200" s="2" t="s">
        <v>227</v>
      </c>
      <c r="V1200" s="2" t="s">
        <v>992</v>
      </c>
      <c r="W1200" s="2" t="s">
        <v>215</v>
      </c>
      <c r="X1200" s="2">
        <f>P1200&gt;D1200</f>
        <v>0</v>
      </c>
    </row>
    <row r="1201" spans="1:24">
      <c r="A1201" s="2" t="s">
        <v>2024</v>
      </c>
      <c r="B1201" s="2">
        <v>1210</v>
      </c>
      <c r="C1201" s="2" t="s">
        <v>1614</v>
      </c>
      <c r="D1201" s="3">
        <v>20000</v>
      </c>
      <c r="E1201" s="3">
        <v>20000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f>SUM(E1201:O1201)</f>
        <v>0</v>
      </c>
      <c r="Q1201" s="2" t="s">
        <v>2018</v>
      </c>
      <c r="R1201" s="2" t="s">
        <v>2019</v>
      </c>
      <c r="S1201" s="4">
        <f>P1201/D1201</f>
        <v>0</v>
      </c>
      <c r="T1201" s="2" t="s">
        <v>1007</v>
      </c>
      <c r="U1201" s="2" t="s">
        <v>227</v>
      </c>
      <c r="V1201" s="2" t="s">
        <v>992</v>
      </c>
      <c r="W1201" s="2" t="s">
        <v>215</v>
      </c>
      <c r="X1201" s="2">
        <f>P1201&gt;D1201</f>
        <v>0</v>
      </c>
    </row>
    <row r="1202" spans="1:24">
      <c r="A1202" s="2" t="s">
        <v>2027</v>
      </c>
      <c r="B1202" s="2">
        <v>1211</v>
      </c>
      <c r="C1202" s="2" t="s">
        <v>1615</v>
      </c>
      <c r="D1202" s="3">
        <v>6000</v>
      </c>
      <c r="E1202" s="3">
        <v>6000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f>SUM(E1202:O1202)</f>
        <v>0</v>
      </c>
      <c r="Q1202" s="2" t="s">
        <v>2018</v>
      </c>
      <c r="R1202" s="2" t="s">
        <v>2019</v>
      </c>
      <c r="S1202" s="4">
        <f>P1202/D1202</f>
        <v>0</v>
      </c>
      <c r="T1202" s="2" t="s">
        <v>1007</v>
      </c>
      <c r="U1202" s="2" t="s">
        <v>227</v>
      </c>
      <c r="V1202" s="2" t="s">
        <v>992</v>
      </c>
      <c r="W1202" s="2" t="s">
        <v>215</v>
      </c>
      <c r="X1202" s="2">
        <f>P1202&gt;D1202</f>
        <v>0</v>
      </c>
    </row>
    <row r="1203" spans="1:24">
      <c r="A1203" s="2" t="s">
        <v>2024</v>
      </c>
      <c r="B1203" s="2">
        <v>1212</v>
      </c>
      <c r="C1203" s="2" t="s">
        <v>1616</v>
      </c>
      <c r="D1203" s="3">
        <v>20000</v>
      </c>
      <c r="E1203" s="3">
        <v>20000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f>SUM(E1203:O1203)</f>
        <v>0</v>
      </c>
      <c r="Q1203" s="2" t="s">
        <v>2018</v>
      </c>
      <c r="R1203" s="2" t="s">
        <v>2019</v>
      </c>
      <c r="S1203" s="4">
        <f>P1203/D1203</f>
        <v>0</v>
      </c>
      <c r="T1203" s="2" t="s">
        <v>1007</v>
      </c>
      <c r="U1203" s="2" t="s">
        <v>227</v>
      </c>
      <c r="V1203" s="2" t="s">
        <v>992</v>
      </c>
      <c r="W1203" s="2" t="s">
        <v>215</v>
      </c>
      <c r="X1203" s="2">
        <f>P1203&gt;D1203</f>
        <v>0</v>
      </c>
    </row>
    <row r="1204" spans="1:24">
      <c r="A1204" s="2" t="s">
        <v>2027</v>
      </c>
      <c r="B1204" s="2">
        <v>1213</v>
      </c>
      <c r="C1204" s="2" t="s">
        <v>1617</v>
      </c>
      <c r="D1204" s="3">
        <v>6000</v>
      </c>
      <c r="E1204" s="3">
        <v>6000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f>SUM(E1204:O1204)</f>
        <v>0</v>
      </c>
      <c r="Q1204" s="2" t="s">
        <v>2018</v>
      </c>
      <c r="R1204" s="2" t="s">
        <v>2019</v>
      </c>
      <c r="S1204" s="4">
        <f>P1204/D1204</f>
        <v>0</v>
      </c>
      <c r="T1204" s="2" t="s">
        <v>1007</v>
      </c>
      <c r="U1204" s="2" t="s">
        <v>227</v>
      </c>
      <c r="V1204" s="2" t="s">
        <v>992</v>
      </c>
      <c r="W1204" s="2" t="s">
        <v>215</v>
      </c>
      <c r="X1204" s="2">
        <f>P1204&gt;D1204</f>
        <v>0</v>
      </c>
    </row>
    <row r="1205" spans="1:24">
      <c r="A1205" s="2" t="s">
        <v>2029</v>
      </c>
      <c r="B1205" s="2">
        <v>1214</v>
      </c>
      <c r="C1205" s="2" t="s">
        <v>2030</v>
      </c>
      <c r="D1205" s="3">
        <v>30704</v>
      </c>
      <c r="E1205" s="3">
        <v>30704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f>SUM(E1205:O1205)</f>
        <v>0</v>
      </c>
      <c r="Q1205" s="2" t="s">
        <v>2018</v>
      </c>
      <c r="R1205" s="2" t="s">
        <v>2031</v>
      </c>
      <c r="S1205" s="4">
        <f>P1205/D1205</f>
        <v>0</v>
      </c>
      <c r="T1205" s="2" t="s">
        <v>1007</v>
      </c>
      <c r="U1205" s="2" t="s">
        <v>227</v>
      </c>
      <c r="V1205" s="2" t="s">
        <v>1027</v>
      </c>
      <c r="W1205" s="2" t="s">
        <v>309</v>
      </c>
      <c r="X1205" s="2">
        <f>P1205&gt;D1205</f>
        <v>0</v>
      </c>
    </row>
    <row r="1206" spans="1:24">
      <c r="A1206" s="2" t="s">
        <v>1832</v>
      </c>
      <c r="B1206" s="2">
        <v>1215</v>
      </c>
      <c r="C1206" s="2" t="s">
        <v>2032</v>
      </c>
      <c r="D1206" s="3">
        <v>3745</v>
      </c>
      <c r="E1206" s="3">
        <v>3745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f>SUM(E1206:O1206)</f>
        <v>0</v>
      </c>
      <c r="Q1206" s="2" t="s">
        <v>2018</v>
      </c>
      <c r="R1206" s="2" t="s">
        <v>2031</v>
      </c>
      <c r="S1206" s="4">
        <f>P1206/D1206</f>
        <v>0</v>
      </c>
      <c r="T1206" s="2" t="s">
        <v>1007</v>
      </c>
      <c r="U1206" s="2" t="s">
        <v>227</v>
      </c>
      <c r="V1206" s="2" t="s">
        <v>1027</v>
      </c>
      <c r="W1206" s="2" t="s">
        <v>309</v>
      </c>
      <c r="X1206" s="2">
        <f>P1206&gt;D1206</f>
        <v>0</v>
      </c>
    </row>
    <row r="1207" spans="1:24">
      <c r="A1207" s="2" t="s">
        <v>2033</v>
      </c>
      <c r="B1207" s="2">
        <v>1216</v>
      </c>
      <c r="C1207" s="2" t="s">
        <v>2034</v>
      </c>
      <c r="D1207" s="3">
        <v>25126</v>
      </c>
      <c r="E1207" s="3">
        <v>25126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f>SUM(E1207:O1207)</f>
        <v>0</v>
      </c>
      <c r="Q1207" s="2" t="s">
        <v>2018</v>
      </c>
      <c r="R1207" s="2" t="s">
        <v>2031</v>
      </c>
      <c r="S1207" s="4">
        <f>P1207/D1207</f>
        <v>0</v>
      </c>
      <c r="T1207" s="2" t="s">
        <v>1007</v>
      </c>
      <c r="U1207" s="2" t="s">
        <v>227</v>
      </c>
      <c r="V1207" s="2" t="s">
        <v>1027</v>
      </c>
      <c r="W1207" s="2" t="s">
        <v>309</v>
      </c>
      <c r="X1207" s="2">
        <f>P1207&gt;D1207</f>
        <v>0</v>
      </c>
    </row>
    <row r="1208" spans="1:24">
      <c r="A1208" s="2" t="s">
        <v>2035</v>
      </c>
      <c r="B1208" s="2">
        <v>1217</v>
      </c>
      <c r="C1208" s="2" t="s">
        <v>2036</v>
      </c>
      <c r="D1208" s="3">
        <v>18763</v>
      </c>
      <c r="E1208" s="3">
        <v>18763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f>SUM(E1208:O1208)</f>
        <v>0</v>
      </c>
      <c r="Q1208" s="2" t="s">
        <v>2018</v>
      </c>
      <c r="R1208" s="2" t="s">
        <v>2031</v>
      </c>
      <c r="S1208" s="4">
        <f>P1208/D1208</f>
        <v>0</v>
      </c>
      <c r="T1208" s="2" t="s">
        <v>1007</v>
      </c>
      <c r="U1208" s="2" t="s">
        <v>227</v>
      </c>
      <c r="V1208" s="2" t="s">
        <v>1027</v>
      </c>
      <c r="W1208" s="2" t="s">
        <v>309</v>
      </c>
      <c r="X1208" s="2">
        <f>P1208&gt;D1208</f>
        <v>0</v>
      </c>
    </row>
    <row r="1209" spans="1:24">
      <c r="A1209" s="2" t="s">
        <v>2037</v>
      </c>
      <c r="B1209" s="2">
        <v>1218</v>
      </c>
      <c r="C1209" s="2" t="s">
        <v>2038</v>
      </c>
      <c r="D1209" s="3">
        <v>15427</v>
      </c>
      <c r="E1209" s="3">
        <v>15427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f>SUM(E1209:O1209)</f>
        <v>0</v>
      </c>
      <c r="Q1209" s="2" t="s">
        <v>2018</v>
      </c>
      <c r="R1209" s="2" t="s">
        <v>2031</v>
      </c>
      <c r="S1209" s="4">
        <f>P1209/D1209</f>
        <v>0</v>
      </c>
      <c r="T1209" s="2" t="s">
        <v>1007</v>
      </c>
      <c r="U1209" s="2" t="s">
        <v>227</v>
      </c>
      <c r="V1209" s="2" t="s">
        <v>1027</v>
      </c>
      <c r="W1209" s="2" t="s">
        <v>309</v>
      </c>
      <c r="X1209" s="2">
        <f>P1209&gt;D1209</f>
        <v>0</v>
      </c>
    </row>
    <row r="1210" spans="1:24">
      <c r="A1210" s="2" t="s">
        <v>2037</v>
      </c>
      <c r="B1210" s="2">
        <v>1219</v>
      </c>
      <c r="C1210" s="2" t="s">
        <v>2039</v>
      </c>
      <c r="D1210" s="3">
        <v>3113</v>
      </c>
      <c r="E1210" s="3">
        <v>0</v>
      </c>
      <c r="F1210" s="3">
        <v>0</v>
      </c>
      <c r="G1210" s="3">
        <v>0</v>
      </c>
      <c r="H1210" s="3">
        <v>1556.5</v>
      </c>
      <c r="I1210" s="3">
        <v>778.25</v>
      </c>
      <c r="J1210" s="3">
        <v>778.25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f>SUM(E1210:O1210)</f>
        <v>0</v>
      </c>
      <c r="Q1210" s="2" t="s">
        <v>2018</v>
      </c>
      <c r="R1210" s="2" t="s">
        <v>2031</v>
      </c>
      <c r="S1210" s="4">
        <f>P1210/D1210</f>
        <v>0</v>
      </c>
      <c r="T1210" s="2" t="s">
        <v>1007</v>
      </c>
      <c r="U1210" s="2" t="s">
        <v>227</v>
      </c>
      <c r="V1210" s="2" t="s">
        <v>1018</v>
      </c>
      <c r="W1210" s="2" t="s">
        <v>309</v>
      </c>
      <c r="X1210" s="2">
        <f>P1210&gt;D1210</f>
        <v>0</v>
      </c>
    </row>
    <row r="1211" spans="1:24">
      <c r="A1211" s="2" t="s">
        <v>2040</v>
      </c>
      <c r="B1211" s="2">
        <v>1220</v>
      </c>
      <c r="C1211" s="2" t="s">
        <v>1013</v>
      </c>
      <c r="D1211" s="3">
        <v>60000</v>
      </c>
      <c r="E1211" s="3">
        <v>60000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f>SUM(E1211:O1211)</f>
        <v>0</v>
      </c>
      <c r="Q1211" s="2" t="s">
        <v>1960</v>
      </c>
      <c r="R1211" s="2" t="s">
        <v>1961</v>
      </c>
      <c r="S1211" s="4">
        <f>P1211/D1211</f>
        <v>0</v>
      </c>
      <c r="T1211" s="2" t="s">
        <v>1007</v>
      </c>
      <c r="U1211" s="2" t="s">
        <v>227</v>
      </c>
      <c r="V1211" s="2" t="s">
        <v>992</v>
      </c>
      <c r="W1211" s="2" t="s">
        <v>215</v>
      </c>
      <c r="X1211" s="2">
        <f>P1211&gt;D1211</f>
        <v>0</v>
      </c>
    </row>
    <row r="1212" spans="1:24">
      <c r="A1212" s="2" t="s">
        <v>2041</v>
      </c>
      <c r="B1212" s="2">
        <v>1221</v>
      </c>
      <c r="C1212" s="2" t="s">
        <v>2042</v>
      </c>
      <c r="D1212" s="3">
        <v>50274</v>
      </c>
      <c r="E1212" s="3">
        <v>50274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f>SUM(E1212:O1212)</f>
        <v>0</v>
      </c>
      <c r="Q1212" s="2" t="s">
        <v>2018</v>
      </c>
      <c r="R1212" s="2" t="s">
        <v>2031</v>
      </c>
      <c r="S1212" s="4">
        <f>P1212/D1212</f>
        <v>0</v>
      </c>
      <c r="T1212" s="2" t="s">
        <v>1007</v>
      </c>
      <c r="U1212" s="2" t="s">
        <v>227</v>
      </c>
      <c r="V1212" s="2" t="s">
        <v>1018</v>
      </c>
      <c r="W1212" s="2" t="s">
        <v>309</v>
      </c>
      <c r="X1212" s="2">
        <f>P1212&gt;D1212</f>
        <v>0</v>
      </c>
    </row>
    <row r="1213" spans="1:24">
      <c r="A1213" s="2" t="s">
        <v>2043</v>
      </c>
      <c r="B1213" s="2">
        <v>1222</v>
      </c>
      <c r="C1213" s="2" t="s">
        <v>1036</v>
      </c>
      <c r="D1213" s="3">
        <v>14820</v>
      </c>
      <c r="E1213" s="3">
        <v>14820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f>SUM(E1213:O1213)</f>
        <v>0</v>
      </c>
      <c r="Q1213" s="2" t="s">
        <v>2018</v>
      </c>
      <c r="R1213" s="2" t="s">
        <v>2031</v>
      </c>
      <c r="S1213" s="4">
        <f>P1213/D1213</f>
        <v>0</v>
      </c>
      <c r="T1213" s="2" t="s">
        <v>1037</v>
      </c>
      <c r="U1213" s="2" t="s">
        <v>227</v>
      </c>
      <c r="V1213" s="2" t="s">
        <v>1027</v>
      </c>
      <c r="W1213" s="2" t="s">
        <v>309</v>
      </c>
      <c r="X1213" s="2">
        <f>P1213&gt;D1213</f>
        <v>0</v>
      </c>
    </row>
    <row r="1214" spans="1:24">
      <c r="A1214" s="2" t="s">
        <v>2044</v>
      </c>
      <c r="B1214" s="2">
        <v>1223</v>
      </c>
      <c r="C1214" s="2" t="s">
        <v>1039</v>
      </c>
      <c r="D1214" s="3">
        <v>1428</v>
      </c>
      <c r="E1214" s="3">
        <v>714</v>
      </c>
      <c r="F1214" s="3">
        <v>0</v>
      </c>
      <c r="G1214" s="3">
        <v>357</v>
      </c>
      <c r="H1214" s="3">
        <v>357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f>SUM(E1214:O1214)</f>
        <v>0</v>
      </c>
      <c r="Q1214" s="2" t="s">
        <v>2018</v>
      </c>
      <c r="R1214" s="2" t="s">
        <v>2031</v>
      </c>
      <c r="S1214" s="4">
        <f>P1214/D1214</f>
        <v>0</v>
      </c>
      <c r="T1214" s="2" t="s">
        <v>1037</v>
      </c>
      <c r="U1214" s="2" t="s">
        <v>227</v>
      </c>
      <c r="V1214" s="2" t="s">
        <v>1027</v>
      </c>
      <c r="W1214" s="2" t="s">
        <v>309</v>
      </c>
      <c r="X1214" s="2">
        <f>P1214&gt;D1214</f>
        <v>0</v>
      </c>
    </row>
    <row r="1215" spans="1:24">
      <c r="A1215" s="2" t="s">
        <v>2045</v>
      </c>
      <c r="B1215" s="2">
        <v>1224</v>
      </c>
      <c r="C1215" s="2" t="s">
        <v>1041</v>
      </c>
      <c r="D1215" s="3">
        <v>12342</v>
      </c>
      <c r="E1215" s="3">
        <v>0</v>
      </c>
      <c r="F1215" s="3">
        <v>0</v>
      </c>
      <c r="G1215" s="3">
        <v>6171</v>
      </c>
      <c r="H1215" s="3">
        <v>6171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f>SUM(E1215:O1215)</f>
        <v>0</v>
      </c>
      <c r="Q1215" s="2" t="s">
        <v>2018</v>
      </c>
      <c r="R1215" s="2" t="s">
        <v>2031</v>
      </c>
      <c r="S1215" s="4">
        <f>P1215/D1215</f>
        <v>0</v>
      </c>
      <c r="T1215" s="2" t="s">
        <v>1037</v>
      </c>
      <c r="U1215" s="2" t="s">
        <v>227</v>
      </c>
      <c r="V1215" s="2" t="s">
        <v>1027</v>
      </c>
      <c r="W1215" s="2" t="s">
        <v>309</v>
      </c>
      <c r="X1215" s="2">
        <f>P1215&gt;D1215</f>
        <v>0</v>
      </c>
    </row>
    <row r="1216" spans="1:24">
      <c r="A1216" s="2" t="s">
        <v>2046</v>
      </c>
      <c r="B1216" s="2">
        <v>1225</v>
      </c>
      <c r="C1216" s="2" t="s">
        <v>1043</v>
      </c>
      <c r="D1216" s="3">
        <v>6576</v>
      </c>
      <c r="E1216" s="3">
        <v>5918.4</v>
      </c>
      <c r="F1216" s="3">
        <v>0</v>
      </c>
      <c r="G1216" s="3">
        <v>328.8000000000002</v>
      </c>
      <c r="H1216" s="3">
        <v>328.8000000000002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f>SUM(E1216:O1216)</f>
        <v>0</v>
      </c>
      <c r="Q1216" s="2" t="s">
        <v>2018</v>
      </c>
      <c r="R1216" s="2" t="s">
        <v>2031</v>
      </c>
      <c r="S1216" s="4">
        <f>P1216/D1216</f>
        <v>0</v>
      </c>
      <c r="T1216" s="2" t="s">
        <v>1037</v>
      </c>
      <c r="U1216" s="2" t="s">
        <v>227</v>
      </c>
      <c r="V1216" s="2" t="s">
        <v>1027</v>
      </c>
      <c r="W1216" s="2" t="s">
        <v>309</v>
      </c>
      <c r="X1216" s="2">
        <f>P1216&gt;D1216</f>
        <v>0</v>
      </c>
    </row>
    <row r="1217" spans="1:24">
      <c r="A1217" s="2" t="s">
        <v>2047</v>
      </c>
      <c r="B1217" s="2">
        <v>1226</v>
      </c>
      <c r="C1217" s="2" t="s">
        <v>1045</v>
      </c>
      <c r="D1217" s="3">
        <v>234</v>
      </c>
      <c r="E1217" s="3">
        <v>234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f>SUM(E1217:O1217)</f>
        <v>0</v>
      </c>
      <c r="Q1217" s="2" t="s">
        <v>2018</v>
      </c>
      <c r="R1217" s="2" t="s">
        <v>2031</v>
      </c>
      <c r="S1217" s="4">
        <f>P1217/D1217</f>
        <v>0</v>
      </c>
      <c r="T1217" s="2" t="s">
        <v>1007</v>
      </c>
      <c r="U1217" s="2" t="s">
        <v>227</v>
      </c>
      <c r="V1217" s="2" t="s">
        <v>1018</v>
      </c>
      <c r="W1217" s="2" t="s">
        <v>309</v>
      </c>
      <c r="X1217" s="2">
        <f>P1217&gt;D1217</f>
        <v>0</v>
      </c>
    </row>
    <row r="1218" spans="1:24">
      <c r="A1218" s="2" t="s">
        <v>2048</v>
      </c>
      <c r="B1218" s="2">
        <v>1227</v>
      </c>
      <c r="C1218" s="2" t="s">
        <v>1047</v>
      </c>
      <c r="D1218" s="3">
        <v>41184</v>
      </c>
      <c r="E1218" s="3">
        <v>41184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f>SUM(E1218:O1218)</f>
        <v>0</v>
      </c>
      <c r="Q1218" s="2" t="s">
        <v>2018</v>
      </c>
      <c r="R1218" s="2" t="s">
        <v>2031</v>
      </c>
      <c r="S1218" s="4">
        <f>P1218/D1218</f>
        <v>0</v>
      </c>
      <c r="T1218" s="2" t="s">
        <v>1048</v>
      </c>
      <c r="U1218" s="2" t="s">
        <v>227</v>
      </c>
      <c r="V1218" s="2" t="s">
        <v>1027</v>
      </c>
      <c r="W1218" s="2" t="s">
        <v>309</v>
      </c>
      <c r="X1218" s="2">
        <f>P1218&gt;D1218</f>
        <v>0</v>
      </c>
    </row>
    <row r="1219" spans="1:24">
      <c r="A1219" s="2" t="s">
        <v>2037</v>
      </c>
      <c r="B1219" s="2">
        <v>1228</v>
      </c>
      <c r="C1219" s="2" t="s">
        <v>2049</v>
      </c>
      <c r="D1219" s="3">
        <v>396</v>
      </c>
      <c r="E1219" s="3">
        <v>0</v>
      </c>
      <c r="F1219" s="3">
        <v>0</v>
      </c>
      <c r="G1219" s="3">
        <v>0</v>
      </c>
      <c r="H1219" s="3">
        <v>198</v>
      </c>
      <c r="I1219" s="3">
        <v>99</v>
      </c>
      <c r="J1219" s="3">
        <v>99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f>SUM(E1219:O1219)</f>
        <v>0</v>
      </c>
      <c r="Q1219" s="2" t="s">
        <v>2018</v>
      </c>
      <c r="R1219" s="2" t="s">
        <v>2050</v>
      </c>
      <c r="S1219" s="4">
        <f>P1219/D1219</f>
        <v>0</v>
      </c>
      <c r="T1219" s="2" t="s">
        <v>1007</v>
      </c>
      <c r="U1219" s="2" t="s">
        <v>227</v>
      </c>
      <c r="V1219" s="2" t="s">
        <v>1018</v>
      </c>
      <c r="W1219" s="2" t="s">
        <v>309</v>
      </c>
      <c r="X1219" s="2">
        <f>P1219&gt;D1219</f>
        <v>0</v>
      </c>
    </row>
    <row r="1220" spans="1:24">
      <c r="A1220" s="2" t="s">
        <v>1639</v>
      </c>
      <c r="B1220" s="2">
        <v>1229</v>
      </c>
      <c r="C1220" s="2" t="s">
        <v>1052</v>
      </c>
      <c r="D1220" s="3">
        <v>5088</v>
      </c>
      <c r="E1220" s="3">
        <v>3816</v>
      </c>
      <c r="F1220" s="3">
        <v>0</v>
      </c>
      <c r="G1220" s="3">
        <v>0</v>
      </c>
      <c r="H1220" s="3">
        <v>636</v>
      </c>
      <c r="I1220" s="3">
        <v>318</v>
      </c>
      <c r="J1220" s="3">
        <v>318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f>SUM(E1220:O1220)</f>
        <v>0</v>
      </c>
      <c r="Q1220" s="2" t="s">
        <v>2018</v>
      </c>
      <c r="R1220" s="2" t="s">
        <v>2050</v>
      </c>
      <c r="S1220" s="4">
        <f>P1220/D1220</f>
        <v>0</v>
      </c>
      <c r="T1220" s="2" t="s">
        <v>1007</v>
      </c>
      <c r="U1220" s="2" t="s">
        <v>227</v>
      </c>
      <c r="V1220" s="2" t="s">
        <v>1027</v>
      </c>
      <c r="W1220" s="2" t="s">
        <v>309</v>
      </c>
      <c r="X1220" s="2">
        <f>P1220&gt;D1220</f>
        <v>0</v>
      </c>
    </row>
    <row r="1221" spans="1:24">
      <c r="A1221" s="2" t="s">
        <v>2051</v>
      </c>
      <c r="B1221" s="2">
        <v>1230</v>
      </c>
      <c r="C1221" s="2" t="s">
        <v>1054</v>
      </c>
      <c r="D1221" s="3">
        <v>44875</v>
      </c>
      <c r="E1221" s="3">
        <v>44875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f>SUM(E1221:O1221)</f>
        <v>0</v>
      </c>
      <c r="Q1221" s="2" t="s">
        <v>2018</v>
      </c>
      <c r="R1221" s="2" t="s">
        <v>2050</v>
      </c>
      <c r="S1221" s="4">
        <f>P1221/D1221</f>
        <v>0</v>
      </c>
      <c r="T1221" s="2" t="s">
        <v>1048</v>
      </c>
      <c r="U1221" s="2" t="s">
        <v>227</v>
      </c>
      <c r="V1221" s="2" t="s">
        <v>1027</v>
      </c>
      <c r="W1221" s="2" t="s">
        <v>309</v>
      </c>
      <c r="X1221" s="2">
        <f>P1221&gt;D1221</f>
        <v>0</v>
      </c>
    </row>
    <row r="1222" spans="1:24">
      <c r="A1222" s="2" t="s">
        <v>2040</v>
      </c>
      <c r="B1222" s="2">
        <v>1231</v>
      </c>
      <c r="C1222" s="2" t="s">
        <v>1014</v>
      </c>
      <c r="D1222" s="3">
        <v>20000</v>
      </c>
      <c r="E1222" s="3">
        <v>20000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f>SUM(E1222:O1222)</f>
        <v>0</v>
      </c>
      <c r="Q1222" s="2" t="s">
        <v>1960</v>
      </c>
      <c r="R1222" s="2" t="s">
        <v>1961</v>
      </c>
      <c r="S1222" s="4">
        <f>P1222/D1222</f>
        <v>0</v>
      </c>
      <c r="T1222" s="2" t="s">
        <v>1007</v>
      </c>
      <c r="U1222" s="2" t="s">
        <v>227</v>
      </c>
      <c r="V1222" s="2" t="s">
        <v>992</v>
      </c>
      <c r="W1222" s="2" t="s">
        <v>215</v>
      </c>
      <c r="X1222" s="2">
        <f>P1222&gt;D1222</f>
        <v>0</v>
      </c>
    </row>
    <row r="1223" spans="1:24">
      <c r="A1223" s="2" t="s">
        <v>2048</v>
      </c>
      <c r="B1223" s="2">
        <v>1232</v>
      </c>
      <c r="C1223" s="2" t="s">
        <v>1055</v>
      </c>
      <c r="D1223" s="3">
        <v>198275</v>
      </c>
      <c r="E1223" s="3">
        <v>198275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f>SUM(E1223:O1223)</f>
        <v>0</v>
      </c>
      <c r="Q1223" s="2" t="s">
        <v>2018</v>
      </c>
      <c r="R1223" s="2" t="s">
        <v>2050</v>
      </c>
      <c r="S1223" s="4">
        <f>P1223/D1223</f>
        <v>0</v>
      </c>
      <c r="T1223" s="2" t="s">
        <v>1048</v>
      </c>
      <c r="U1223" s="2" t="s">
        <v>227</v>
      </c>
      <c r="V1223" s="2" t="s">
        <v>1027</v>
      </c>
      <c r="W1223" s="2" t="s">
        <v>309</v>
      </c>
      <c r="X1223" s="2">
        <f>P1223&gt;D1223</f>
        <v>0</v>
      </c>
    </row>
    <row r="1224" spans="1:24">
      <c r="A1224" s="2" t="s">
        <v>2048</v>
      </c>
      <c r="B1224" s="2">
        <v>1233</v>
      </c>
      <c r="C1224" s="2" t="s">
        <v>1056</v>
      </c>
      <c r="D1224" s="3">
        <v>7662</v>
      </c>
      <c r="E1224" s="3">
        <v>7662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f>SUM(E1224:O1224)</f>
        <v>0</v>
      </c>
      <c r="Q1224" s="2" t="s">
        <v>2018</v>
      </c>
      <c r="R1224" s="2" t="s">
        <v>2050</v>
      </c>
      <c r="S1224" s="4">
        <f>P1224/D1224</f>
        <v>0</v>
      </c>
      <c r="T1224" s="2" t="s">
        <v>1048</v>
      </c>
      <c r="U1224" s="2" t="s">
        <v>227</v>
      </c>
      <c r="V1224" s="2" t="s">
        <v>1027</v>
      </c>
      <c r="W1224" s="2" t="s">
        <v>309</v>
      </c>
      <c r="X1224" s="2">
        <f>P1224&gt;D1224</f>
        <v>0</v>
      </c>
    </row>
    <row r="1225" spans="1:24">
      <c r="A1225" s="2" t="s">
        <v>2051</v>
      </c>
      <c r="B1225" s="2">
        <v>1234</v>
      </c>
      <c r="C1225" s="2" t="s">
        <v>1642</v>
      </c>
      <c r="D1225" s="3">
        <v>28002</v>
      </c>
      <c r="E1225" s="3">
        <v>28002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f>SUM(E1225:O1225)</f>
        <v>0</v>
      </c>
      <c r="Q1225" s="2" t="s">
        <v>2018</v>
      </c>
      <c r="R1225" s="2" t="s">
        <v>2050</v>
      </c>
      <c r="S1225" s="4">
        <f>P1225/D1225</f>
        <v>0</v>
      </c>
      <c r="T1225" s="2" t="s">
        <v>1048</v>
      </c>
      <c r="U1225" s="2" t="s">
        <v>227</v>
      </c>
      <c r="V1225" s="2" t="s">
        <v>1027</v>
      </c>
      <c r="W1225" s="2" t="s">
        <v>309</v>
      </c>
      <c r="X1225" s="2">
        <f>P1225&gt;D1225</f>
        <v>0</v>
      </c>
    </row>
    <row r="1226" spans="1:24">
      <c r="A1226" s="2" t="s">
        <v>2052</v>
      </c>
      <c r="B1226" s="2">
        <v>1235</v>
      </c>
      <c r="C1226" s="2" t="s">
        <v>1059</v>
      </c>
      <c r="D1226" s="3">
        <v>16765</v>
      </c>
      <c r="E1226" s="3">
        <v>16765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f>SUM(E1226:O1226)</f>
        <v>0</v>
      </c>
      <c r="Q1226" s="2" t="s">
        <v>2018</v>
      </c>
      <c r="R1226" s="2" t="s">
        <v>2053</v>
      </c>
      <c r="S1226" s="4">
        <f>P1226/D1226</f>
        <v>0</v>
      </c>
      <c r="T1226" s="2" t="s">
        <v>1061</v>
      </c>
      <c r="U1226" s="2" t="s">
        <v>227</v>
      </c>
      <c r="V1226" s="2" t="s">
        <v>1018</v>
      </c>
      <c r="W1226" s="2" t="s">
        <v>309</v>
      </c>
      <c r="X1226" s="2">
        <f>P1226&gt;D1226</f>
        <v>0</v>
      </c>
    </row>
    <row r="1227" spans="1:24">
      <c r="A1227" s="2" t="s">
        <v>2054</v>
      </c>
      <c r="B1227" s="2">
        <v>1236</v>
      </c>
      <c r="C1227" s="2" t="s">
        <v>1063</v>
      </c>
      <c r="D1227" s="3">
        <v>19800</v>
      </c>
      <c r="E1227" s="3">
        <v>19800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f>SUM(E1227:O1227)</f>
        <v>0</v>
      </c>
      <c r="Q1227" s="2" t="s">
        <v>2018</v>
      </c>
      <c r="R1227" s="2" t="s">
        <v>2053</v>
      </c>
      <c r="S1227" s="4">
        <f>P1227/D1227</f>
        <v>0</v>
      </c>
      <c r="T1227" s="2" t="s">
        <v>1061</v>
      </c>
      <c r="U1227" s="2" t="s">
        <v>227</v>
      </c>
      <c r="V1227" s="2" t="s">
        <v>1018</v>
      </c>
      <c r="W1227" s="2" t="s">
        <v>309</v>
      </c>
      <c r="X1227" s="2">
        <f>P1227&gt;D1227</f>
        <v>0</v>
      </c>
    </row>
    <row r="1228" spans="1:24">
      <c r="A1228" s="2" t="s">
        <v>2055</v>
      </c>
      <c r="B1228" s="2">
        <v>1237</v>
      </c>
      <c r="C1228" s="2" t="s">
        <v>1065</v>
      </c>
      <c r="D1228" s="3">
        <v>28598</v>
      </c>
      <c r="E1228" s="3">
        <v>0</v>
      </c>
      <c r="F1228" s="3">
        <v>0</v>
      </c>
      <c r="G1228" s="3">
        <v>0</v>
      </c>
      <c r="H1228" s="3">
        <v>0</v>
      </c>
      <c r="I1228" s="3">
        <v>28598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f>SUM(E1228:O1228)</f>
        <v>0</v>
      </c>
      <c r="Q1228" s="2" t="s">
        <v>2018</v>
      </c>
      <c r="R1228" s="2" t="s">
        <v>2053</v>
      </c>
      <c r="S1228" s="4">
        <f>P1228/D1228</f>
        <v>0</v>
      </c>
      <c r="T1228" s="2" t="s">
        <v>1066</v>
      </c>
      <c r="U1228" s="2" t="s">
        <v>227</v>
      </c>
      <c r="V1228" s="2" t="s">
        <v>1027</v>
      </c>
      <c r="W1228" s="2" t="s">
        <v>309</v>
      </c>
      <c r="X1228" s="2">
        <f>P1228&gt;D1228</f>
        <v>0</v>
      </c>
    </row>
    <row r="1229" spans="1:24">
      <c r="A1229" s="2" t="s">
        <v>2056</v>
      </c>
      <c r="B1229" s="2">
        <v>1238</v>
      </c>
      <c r="C1229" s="2" t="s">
        <v>2057</v>
      </c>
      <c r="D1229" s="3">
        <v>11505</v>
      </c>
      <c r="E1229" s="3">
        <v>0</v>
      </c>
      <c r="F1229" s="3">
        <v>0</v>
      </c>
      <c r="G1229" s="3">
        <v>0</v>
      </c>
      <c r="H1229" s="3">
        <v>3835</v>
      </c>
      <c r="I1229" s="3">
        <v>3835</v>
      </c>
      <c r="J1229" s="3">
        <v>3835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f>SUM(E1229:O1229)</f>
        <v>0</v>
      </c>
      <c r="Q1229" s="2" t="s">
        <v>2018</v>
      </c>
      <c r="R1229" s="2" t="s">
        <v>2058</v>
      </c>
      <c r="S1229" s="4">
        <f>P1229/D1229</f>
        <v>0</v>
      </c>
      <c r="T1229" s="2" t="s">
        <v>1007</v>
      </c>
      <c r="U1229" s="2" t="s">
        <v>227</v>
      </c>
      <c r="V1229" s="2" t="s">
        <v>1018</v>
      </c>
      <c r="W1229" s="2" t="s">
        <v>309</v>
      </c>
      <c r="X1229" s="2">
        <f>P1229&gt;D1229</f>
        <v>0</v>
      </c>
    </row>
    <row r="1230" spans="1:24">
      <c r="A1230" s="2" t="s">
        <v>2041</v>
      </c>
      <c r="B1230" s="2">
        <v>1239</v>
      </c>
      <c r="C1230" s="2" t="s">
        <v>2059</v>
      </c>
      <c r="D1230" s="3">
        <v>11505</v>
      </c>
      <c r="E1230" s="3">
        <v>0</v>
      </c>
      <c r="F1230" s="3">
        <v>0</v>
      </c>
      <c r="G1230" s="3">
        <v>0</v>
      </c>
      <c r="H1230" s="3">
        <v>5752.5</v>
      </c>
      <c r="I1230" s="3">
        <v>2876.25</v>
      </c>
      <c r="J1230" s="3">
        <v>2876.25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f>SUM(E1230:O1230)</f>
        <v>0</v>
      </c>
      <c r="Q1230" s="2" t="s">
        <v>2018</v>
      </c>
      <c r="R1230" s="2" t="s">
        <v>2058</v>
      </c>
      <c r="S1230" s="4">
        <f>P1230/D1230</f>
        <v>0</v>
      </c>
      <c r="T1230" s="2" t="s">
        <v>1007</v>
      </c>
      <c r="U1230" s="2" t="s">
        <v>227</v>
      </c>
      <c r="V1230" s="2" t="s">
        <v>1018</v>
      </c>
      <c r="W1230" s="2" t="s">
        <v>309</v>
      </c>
      <c r="X1230" s="2">
        <f>P1230&gt;D1230</f>
        <v>0</v>
      </c>
    </row>
    <row r="1231" spans="1:24">
      <c r="A1231" s="2" t="s">
        <v>2048</v>
      </c>
      <c r="B1231" s="2">
        <v>1240</v>
      </c>
      <c r="C1231" s="2" t="s">
        <v>1072</v>
      </c>
      <c r="D1231" s="3">
        <v>7491</v>
      </c>
      <c r="E1231" s="3">
        <v>7491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f>SUM(E1231:O1231)</f>
        <v>0</v>
      </c>
      <c r="Q1231" s="2" t="s">
        <v>2018</v>
      </c>
      <c r="R1231" s="2" t="s">
        <v>2058</v>
      </c>
      <c r="S1231" s="4">
        <f>P1231/D1231</f>
        <v>0</v>
      </c>
      <c r="T1231" s="2" t="s">
        <v>1048</v>
      </c>
      <c r="U1231" s="2" t="s">
        <v>227</v>
      </c>
      <c r="V1231" s="2" t="s">
        <v>1027</v>
      </c>
      <c r="W1231" s="2" t="s">
        <v>309</v>
      </c>
      <c r="X1231" s="2">
        <f>P1231&gt;D1231</f>
        <v>0</v>
      </c>
    </row>
    <row r="1232" spans="1:24">
      <c r="A1232" s="2" t="s">
        <v>2048</v>
      </c>
      <c r="B1232" s="2">
        <v>1241</v>
      </c>
      <c r="C1232" s="2" t="s">
        <v>1073</v>
      </c>
      <c r="D1232" s="3">
        <v>22176</v>
      </c>
      <c r="E1232" s="3">
        <v>22176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f>SUM(E1232:O1232)</f>
        <v>0</v>
      </c>
      <c r="Q1232" s="2" t="s">
        <v>2018</v>
      </c>
      <c r="R1232" s="2" t="s">
        <v>2058</v>
      </c>
      <c r="S1232" s="4">
        <f>P1232/D1232</f>
        <v>0</v>
      </c>
      <c r="T1232" s="2" t="s">
        <v>1048</v>
      </c>
      <c r="U1232" s="2" t="s">
        <v>227</v>
      </c>
      <c r="V1232" s="2" t="s">
        <v>1027</v>
      </c>
      <c r="W1232" s="2" t="s">
        <v>309</v>
      </c>
      <c r="X1232" s="2">
        <f>P1232&gt;D1232</f>
        <v>0</v>
      </c>
    </row>
    <row r="1233" spans="1:24">
      <c r="A1233" s="2" t="s">
        <v>2040</v>
      </c>
      <c r="B1233" s="2">
        <v>1242</v>
      </c>
      <c r="C1233" s="2" t="s">
        <v>1015</v>
      </c>
      <c r="D1233" s="3">
        <v>60000</v>
      </c>
      <c r="E1233" s="3">
        <v>60000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f>SUM(E1233:O1233)</f>
        <v>0</v>
      </c>
      <c r="Q1233" s="2" t="s">
        <v>1960</v>
      </c>
      <c r="R1233" s="2" t="s">
        <v>1961</v>
      </c>
      <c r="S1233" s="4">
        <f>P1233/D1233</f>
        <v>0</v>
      </c>
      <c r="T1233" s="2" t="s">
        <v>1007</v>
      </c>
      <c r="U1233" s="2" t="s">
        <v>227</v>
      </c>
      <c r="V1233" s="2" t="s">
        <v>992</v>
      </c>
      <c r="W1233" s="2" t="s">
        <v>215</v>
      </c>
      <c r="X1233" s="2">
        <f>P1233&gt;D1233</f>
        <v>0</v>
      </c>
    </row>
    <row r="1234" spans="1:24">
      <c r="A1234" s="2" t="s">
        <v>2060</v>
      </c>
      <c r="B1234" s="2">
        <v>1243</v>
      </c>
      <c r="C1234" s="2" t="s">
        <v>1075</v>
      </c>
      <c r="D1234" s="3">
        <v>29440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f>SUM(E1234:O1234)</f>
        <v>0</v>
      </c>
      <c r="Q1234" s="2" t="s">
        <v>2018</v>
      </c>
      <c r="R1234" s="2" t="s">
        <v>2058</v>
      </c>
      <c r="S1234" s="4">
        <f>P1234/D1234</f>
        <v>0</v>
      </c>
      <c r="T1234" s="2" t="s">
        <v>1076</v>
      </c>
      <c r="U1234" s="2" t="s">
        <v>227</v>
      </c>
      <c r="V1234" s="2" t="s">
        <v>1027</v>
      </c>
      <c r="W1234" s="2" t="s">
        <v>309</v>
      </c>
      <c r="X1234" s="2">
        <f>P1234&gt;D1234</f>
        <v>0</v>
      </c>
    </row>
    <row r="1235" spans="1:24">
      <c r="A1235" s="2" t="s">
        <v>2061</v>
      </c>
      <c r="B1235" s="2">
        <v>1244</v>
      </c>
      <c r="C1235" s="2" t="s">
        <v>1078</v>
      </c>
      <c r="D1235" s="3">
        <v>15640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f>SUM(E1235:O1235)</f>
        <v>0</v>
      </c>
      <c r="Q1235" s="2" t="s">
        <v>2018</v>
      </c>
      <c r="R1235" s="2" t="s">
        <v>2058</v>
      </c>
      <c r="S1235" s="4">
        <f>P1235/D1235</f>
        <v>0</v>
      </c>
      <c r="T1235" s="2" t="s">
        <v>1076</v>
      </c>
      <c r="U1235" s="2" t="s">
        <v>227</v>
      </c>
      <c r="V1235" s="2" t="s">
        <v>1027</v>
      </c>
      <c r="W1235" s="2" t="s">
        <v>309</v>
      </c>
      <c r="X1235" s="2">
        <f>P1235&gt;D1235</f>
        <v>0</v>
      </c>
    </row>
    <row r="1236" spans="1:24">
      <c r="A1236" s="2" t="s">
        <v>2062</v>
      </c>
      <c r="B1236" s="2">
        <v>1245</v>
      </c>
      <c r="C1236" s="2" t="s">
        <v>1082</v>
      </c>
      <c r="D1236" s="3">
        <v>17514</v>
      </c>
      <c r="E1236" s="3">
        <v>17514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f>SUM(E1236:O1236)</f>
        <v>0</v>
      </c>
      <c r="Q1236" s="2" t="s">
        <v>2018</v>
      </c>
      <c r="R1236" s="2" t="s">
        <v>2063</v>
      </c>
      <c r="S1236" s="4">
        <f>P1236/D1236</f>
        <v>0</v>
      </c>
      <c r="T1236" s="2" t="s">
        <v>1083</v>
      </c>
      <c r="U1236" s="2" t="s">
        <v>227</v>
      </c>
      <c r="V1236" s="2" t="s">
        <v>1018</v>
      </c>
      <c r="W1236" s="2" t="s">
        <v>309</v>
      </c>
      <c r="X1236" s="2">
        <f>P1236&gt;D1236</f>
        <v>0</v>
      </c>
    </row>
    <row r="1237" spans="1:24">
      <c r="A1237" s="2" t="s">
        <v>1084</v>
      </c>
      <c r="B1237" s="2">
        <v>1246</v>
      </c>
      <c r="C1237" s="2" t="s">
        <v>1085</v>
      </c>
      <c r="D1237" s="3">
        <v>6272</v>
      </c>
      <c r="E1237" s="3">
        <v>6272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f>SUM(E1237:O1237)</f>
        <v>0</v>
      </c>
      <c r="Q1237" s="2" t="s">
        <v>2018</v>
      </c>
      <c r="R1237" s="2" t="s">
        <v>2064</v>
      </c>
      <c r="S1237" s="4">
        <f>P1237/D1237</f>
        <v>0</v>
      </c>
      <c r="T1237" s="2" t="s">
        <v>1007</v>
      </c>
      <c r="U1237" s="2" t="s">
        <v>227</v>
      </c>
      <c r="V1237" s="2" t="s">
        <v>1018</v>
      </c>
      <c r="W1237" s="2" t="s">
        <v>309</v>
      </c>
      <c r="X1237" s="2">
        <f>P1237&gt;D1237</f>
        <v>0</v>
      </c>
    </row>
    <row r="1238" spans="1:24">
      <c r="A1238" s="2" t="s">
        <v>2065</v>
      </c>
      <c r="B1238" s="2">
        <v>1247</v>
      </c>
      <c r="C1238" s="2" t="s">
        <v>1088</v>
      </c>
      <c r="D1238" s="3">
        <v>3858</v>
      </c>
      <c r="E1238" s="3">
        <v>3858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f>SUM(E1238:O1238)</f>
        <v>0</v>
      </c>
      <c r="Q1238" s="2" t="s">
        <v>2018</v>
      </c>
      <c r="R1238" s="2" t="s">
        <v>2064</v>
      </c>
      <c r="S1238" s="4">
        <f>P1238/D1238</f>
        <v>0</v>
      </c>
      <c r="T1238" s="2" t="s">
        <v>1083</v>
      </c>
      <c r="U1238" s="2" t="s">
        <v>227</v>
      </c>
      <c r="V1238" s="2" t="s">
        <v>1018</v>
      </c>
      <c r="W1238" s="2" t="s">
        <v>309</v>
      </c>
      <c r="X1238" s="2">
        <f>P1238&gt;D1238</f>
        <v>0</v>
      </c>
    </row>
    <row r="1239" spans="1:24">
      <c r="A1239" s="2" t="s">
        <v>2065</v>
      </c>
      <c r="B1239" s="2">
        <v>1248</v>
      </c>
      <c r="C1239" s="2" t="s">
        <v>1089</v>
      </c>
      <c r="D1239" s="3">
        <v>6686</v>
      </c>
      <c r="E1239" s="3">
        <v>6686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f>SUM(E1239:O1239)</f>
        <v>0</v>
      </c>
      <c r="Q1239" s="2" t="s">
        <v>2018</v>
      </c>
      <c r="R1239" s="2" t="s">
        <v>2064</v>
      </c>
      <c r="S1239" s="4">
        <f>P1239/D1239</f>
        <v>0</v>
      </c>
      <c r="T1239" s="2" t="s">
        <v>1083</v>
      </c>
      <c r="U1239" s="2" t="s">
        <v>227</v>
      </c>
      <c r="V1239" s="2" t="s">
        <v>1018</v>
      </c>
      <c r="W1239" s="2" t="s">
        <v>309</v>
      </c>
      <c r="X1239" s="2">
        <f>P1239&gt;D1239</f>
        <v>0</v>
      </c>
    </row>
    <row r="1240" spans="1:24">
      <c r="A1240" s="2" t="s">
        <v>2065</v>
      </c>
      <c r="B1240" s="2">
        <v>1249</v>
      </c>
      <c r="C1240" s="2" t="s">
        <v>1090</v>
      </c>
      <c r="D1240" s="3">
        <v>11829</v>
      </c>
      <c r="E1240" s="3">
        <v>11829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f>SUM(E1240:O1240)</f>
        <v>0</v>
      </c>
      <c r="Q1240" s="2" t="s">
        <v>2018</v>
      </c>
      <c r="R1240" s="2" t="s">
        <v>2064</v>
      </c>
      <c r="S1240" s="4">
        <f>P1240/D1240</f>
        <v>0</v>
      </c>
      <c r="T1240" s="2" t="s">
        <v>1083</v>
      </c>
      <c r="U1240" s="2" t="s">
        <v>227</v>
      </c>
      <c r="V1240" s="2" t="s">
        <v>1018</v>
      </c>
      <c r="W1240" s="2" t="s">
        <v>309</v>
      </c>
      <c r="X1240" s="2">
        <f>P1240&gt;D1240</f>
        <v>0</v>
      </c>
    </row>
    <row r="1241" spans="1:24">
      <c r="A1241" s="2" t="s">
        <v>2065</v>
      </c>
      <c r="B1241" s="2">
        <v>1250</v>
      </c>
      <c r="C1241" s="2" t="s">
        <v>1091</v>
      </c>
      <c r="D1241" s="3">
        <v>12601</v>
      </c>
      <c r="E1241" s="3">
        <v>12601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f>SUM(E1241:O1241)</f>
        <v>0</v>
      </c>
      <c r="Q1241" s="2" t="s">
        <v>2018</v>
      </c>
      <c r="R1241" s="2" t="s">
        <v>2064</v>
      </c>
      <c r="S1241" s="4">
        <f>P1241/D1241</f>
        <v>0</v>
      </c>
      <c r="T1241" s="2" t="s">
        <v>1083</v>
      </c>
      <c r="U1241" s="2" t="s">
        <v>227</v>
      </c>
      <c r="V1241" s="2" t="s">
        <v>1018</v>
      </c>
      <c r="W1241" s="2" t="s">
        <v>309</v>
      </c>
      <c r="X1241" s="2">
        <f>P1241&gt;D1241</f>
        <v>0</v>
      </c>
    </row>
    <row r="1242" spans="1:24">
      <c r="A1242" s="2" t="s">
        <v>2062</v>
      </c>
      <c r="B1242" s="2">
        <v>1251</v>
      </c>
      <c r="C1242" s="2" t="s">
        <v>1092</v>
      </c>
      <c r="D1242" s="3">
        <v>16715</v>
      </c>
      <c r="E1242" s="3">
        <v>16715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f>SUM(E1242:O1242)</f>
        <v>0</v>
      </c>
      <c r="Q1242" s="2" t="s">
        <v>2018</v>
      </c>
      <c r="R1242" s="2" t="s">
        <v>2064</v>
      </c>
      <c r="S1242" s="4">
        <f>P1242/D1242</f>
        <v>0</v>
      </c>
      <c r="T1242" s="2" t="s">
        <v>1083</v>
      </c>
      <c r="U1242" s="2" t="s">
        <v>227</v>
      </c>
      <c r="V1242" s="2" t="s">
        <v>1018</v>
      </c>
      <c r="W1242" s="2" t="s">
        <v>309</v>
      </c>
      <c r="X1242" s="2">
        <f>P1242&gt;D1242</f>
        <v>0</v>
      </c>
    </row>
    <row r="1243" spans="1:24">
      <c r="A1243" s="2" t="s">
        <v>2062</v>
      </c>
      <c r="B1243" s="2">
        <v>1252</v>
      </c>
      <c r="C1243" s="2" t="s">
        <v>1093</v>
      </c>
      <c r="D1243" s="3">
        <v>12087</v>
      </c>
      <c r="E1243" s="3">
        <v>12087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f>SUM(E1243:O1243)</f>
        <v>0</v>
      </c>
      <c r="Q1243" s="2" t="s">
        <v>2018</v>
      </c>
      <c r="R1243" s="2" t="s">
        <v>2064</v>
      </c>
      <c r="S1243" s="4">
        <f>P1243/D1243</f>
        <v>0</v>
      </c>
      <c r="T1243" s="2" t="s">
        <v>1083</v>
      </c>
      <c r="U1243" s="2" t="s">
        <v>227</v>
      </c>
      <c r="V1243" s="2" t="s">
        <v>1018</v>
      </c>
      <c r="W1243" s="2" t="s">
        <v>309</v>
      </c>
      <c r="X1243" s="2">
        <f>P1243&gt;D1243</f>
        <v>0</v>
      </c>
    </row>
    <row r="1244" spans="1:24">
      <c r="A1244" s="2" t="s">
        <v>2066</v>
      </c>
      <c r="B1244" s="2">
        <v>1253</v>
      </c>
      <c r="C1244" s="2" t="s">
        <v>1017</v>
      </c>
      <c r="D1244" s="3">
        <v>40000</v>
      </c>
      <c r="E1244" s="3">
        <v>40000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f>SUM(E1244:O1244)</f>
        <v>0</v>
      </c>
      <c r="Q1244" s="2" t="s">
        <v>1960</v>
      </c>
      <c r="R1244" s="2" t="s">
        <v>1961</v>
      </c>
      <c r="S1244" s="4">
        <f>P1244/D1244</f>
        <v>0</v>
      </c>
      <c r="T1244" s="2" t="s">
        <v>1007</v>
      </c>
      <c r="U1244" s="2" t="s">
        <v>227</v>
      </c>
      <c r="V1244" s="2" t="s">
        <v>1018</v>
      </c>
      <c r="W1244" s="2" t="s">
        <v>309</v>
      </c>
      <c r="X1244" s="2">
        <f>P1244&gt;D1244</f>
        <v>0</v>
      </c>
    </row>
    <row r="1245" spans="1:24">
      <c r="A1245" s="2" t="s">
        <v>2067</v>
      </c>
      <c r="B1245" s="2">
        <v>1254</v>
      </c>
      <c r="C1245" s="2" t="s">
        <v>1095</v>
      </c>
      <c r="D1245" s="3">
        <v>10183</v>
      </c>
      <c r="E1245" s="3">
        <v>0</v>
      </c>
      <c r="F1245" s="3">
        <v>0</v>
      </c>
      <c r="G1245" s="3">
        <v>0</v>
      </c>
      <c r="H1245" s="3">
        <v>10183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f>SUM(E1245:O1245)</f>
        <v>0</v>
      </c>
      <c r="Q1245" s="2" t="s">
        <v>2018</v>
      </c>
      <c r="R1245" s="2" t="s">
        <v>2064</v>
      </c>
      <c r="S1245" s="4">
        <f>P1245/D1245</f>
        <v>0</v>
      </c>
      <c r="T1245" s="2" t="s">
        <v>1083</v>
      </c>
      <c r="U1245" s="2" t="s">
        <v>227</v>
      </c>
      <c r="V1245" s="2" t="s">
        <v>1018</v>
      </c>
      <c r="W1245" s="2" t="s">
        <v>309</v>
      </c>
      <c r="X1245" s="2">
        <f>P1245&gt;D1245</f>
        <v>0</v>
      </c>
    </row>
    <row r="1246" spans="1:24">
      <c r="A1246" s="2" t="s">
        <v>2068</v>
      </c>
      <c r="B1246" s="2">
        <v>1255</v>
      </c>
      <c r="C1246" s="2" t="s">
        <v>2069</v>
      </c>
      <c r="D1246" s="3">
        <v>15640</v>
      </c>
      <c r="E1246" s="3">
        <v>0</v>
      </c>
      <c r="F1246" s="3">
        <v>7820</v>
      </c>
      <c r="G1246" s="3">
        <v>7820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f>SUM(E1246:O1246)</f>
        <v>0</v>
      </c>
      <c r="Q1246" s="2" t="s">
        <v>2018</v>
      </c>
      <c r="R1246" s="2" t="s">
        <v>2064</v>
      </c>
      <c r="S1246" s="4">
        <f>P1246/D1246</f>
        <v>0</v>
      </c>
      <c r="T1246" s="2" t="s">
        <v>1247</v>
      </c>
      <c r="U1246" s="2" t="s">
        <v>227</v>
      </c>
      <c r="V1246" s="2" t="s">
        <v>1018</v>
      </c>
      <c r="W1246" s="2" t="s">
        <v>309</v>
      </c>
      <c r="X1246" s="2">
        <f>P1246&gt;D1246</f>
        <v>0</v>
      </c>
    </row>
    <row r="1247" spans="1:24">
      <c r="A1247" s="2" t="s">
        <v>2055</v>
      </c>
      <c r="B1247" s="2">
        <v>1256</v>
      </c>
      <c r="C1247" s="2" t="s">
        <v>2070</v>
      </c>
      <c r="D1247" s="3">
        <v>57648</v>
      </c>
      <c r="E1247" s="3">
        <v>57648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f>SUM(E1247:O1247)</f>
        <v>0</v>
      </c>
      <c r="Q1247" s="2" t="s">
        <v>2018</v>
      </c>
      <c r="R1247" s="2" t="s">
        <v>2071</v>
      </c>
      <c r="S1247" s="4">
        <f>P1247/D1247</f>
        <v>0</v>
      </c>
      <c r="T1247" s="2" t="s">
        <v>1007</v>
      </c>
      <c r="U1247" s="2" t="s">
        <v>227</v>
      </c>
      <c r="V1247" s="2" t="s">
        <v>1027</v>
      </c>
      <c r="W1247" s="2" t="s">
        <v>309</v>
      </c>
      <c r="X1247" s="2">
        <f>P1247&gt;D1247</f>
        <v>0</v>
      </c>
    </row>
    <row r="1248" spans="1:24">
      <c r="A1248" s="2" t="s">
        <v>2055</v>
      </c>
      <c r="B1248" s="2">
        <v>1257</v>
      </c>
      <c r="C1248" s="2" t="s">
        <v>2072</v>
      </c>
      <c r="D1248" s="3">
        <v>63427</v>
      </c>
      <c r="E1248" s="3">
        <v>0</v>
      </c>
      <c r="F1248" s="3">
        <v>0</v>
      </c>
      <c r="G1248" s="3">
        <v>0</v>
      </c>
      <c r="H1248" s="3">
        <v>21142.33333333333</v>
      </c>
      <c r="I1248" s="3">
        <v>21142.33333333333</v>
      </c>
      <c r="J1248" s="3">
        <v>21142.33333333333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f>SUM(E1248:O1248)</f>
        <v>0</v>
      </c>
      <c r="Q1248" s="2" t="s">
        <v>2018</v>
      </c>
      <c r="R1248" s="2" t="s">
        <v>2071</v>
      </c>
      <c r="S1248" s="4">
        <f>P1248/D1248</f>
        <v>0</v>
      </c>
      <c r="T1248" s="2" t="s">
        <v>1007</v>
      </c>
      <c r="U1248" s="2" t="s">
        <v>227</v>
      </c>
      <c r="V1248" s="2" t="s">
        <v>1027</v>
      </c>
      <c r="W1248" s="2" t="s">
        <v>309</v>
      </c>
      <c r="X1248" s="2">
        <f>P1248&gt;D1248</f>
        <v>0</v>
      </c>
    </row>
    <row r="1249" spans="1:24">
      <c r="A1249" s="2" t="s">
        <v>2073</v>
      </c>
      <c r="B1249" s="2">
        <v>1258</v>
      </c>
      <c r="C1249" s="2" t="s">
        <v>1101</v>
      </c>
      <c r="D1249" s="3">
        <v>2640</v>
      </c>
      <c r="E1249" s="3">
        <v>0</v>
      </c>
      <c r="F1249" s="3">
        <v>0</v>
      </c>
      <c r="G1249" s="3">
        <v>0</v>
      </c>
      <c r="H1249" s="3">
        <v>880</v>
      </c>
      <c r="I1249" s="3">
        <v>880</v>
      </c>
      <c r="J1249" s="3">
        <v>880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f>SUM(E1249:O1249)</f>
        <v>0</v>
      </c>
      <c r="Q1249" s="2" t="s">
        <v>2018</v>
      </c>
      <c r="R1249" s="2" t="s">
        <v>2071</v>
      </c>
      <c r="S1249" s="4">
        <f>P1249/D1249</f>
        <v>0</v>
      </c>
      <c r="T1249" s="2" t="s">
        <v>1007</v>
      </c>
      <c r="U1249" s="2" t="s">
        <v>227</v>
      </c>
      <c r="V1249" s="2" t="s">
        <v>1027</v>
      </c>
      <c r="W1249" s="2" t="s">
        <v>309</v>
      </c>
      <c r="X1249" s="2">
        <f>P1249&gt;D1249</f>
        <v>0</v>
      </c>
    </row>
    <row r="1250" spans="1:24">
      <c r="A1250" s="2" t="s">
        <v>2073</v>
      </c>
      <c r="B1250" s="2">
        <v>1259</v>
      </c>
      <c r="C1250" s="2" t="s">
        <v>1102</v>
      </c>
      <c r="D1250" s="3">
        <v>4950</v>
      </c>
      <c r="E1250" s="3">
        <v>0</v>
      </c>
      <c r="F1250" s="3">
        <v>0</v>
      </c>
      <c r="G1250" s="3">
        <v>0</v>
      </c>
      <c r="H1250" s="3">
        <v>1650</v>
      </c>
      <c r="I1250" s="3">
        <v>1650</v>
      </c>
      <c r="J1250" s="3">
        <v>1650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f>SUM(E1250:O1250)</f>
        <v>0</v>
      </c>
      <c r="Q1250" s="2" t="s">
        <v>2018</v>
      </c>
      <c r="R1250" s="2" t="s">
        <v>2071</v>
      </c>
      <c r="S1250" s="4">
        <f>P1250/D1250</f>
        <v>0</v>
      </c>
      <c r="T1250" s="2" t="s">
        <v>1007</v>
      </c>
      <c r="U1250" s="2" t="s">
        <v>227</v>
      </c>
      <c r="V1250" s="2" t="s">
        <v>1027</v>
      </c>
      <c r="W1250" s="2" t="s">
        <v>309</v>
      </c>
      <c r="X1250" s="2">
        <f>P1250&gt;D1250</f>
        <v>0</v>
      </c>
    </row>
    <row r="1251" spans="1:24">
      <c r="A1251" s="2" t="s">
        <v>2074</v>
      </c>
      <c r="B1251" s="2">
        <v>1260</v>
      </c>
      <c r="C1251" s="2" t="s">
        <v>1125</v>
      </c>
      <c r="D1251" s="3">
        <v>4000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f>SUM(E1251:O1251)</f>
        <v>0</v>
      </c>
      <c r="Q1251" s="2" t="s">
        <v>2018</v>
      </c>
      <c r="R1251" s="2" t="s">
        <v>2075</v>
      </c>
      <c r="S1251" s="4">
        <f>P1251/D1251</f>
        <v>0</v>
      </c>
      <c r="T1251" s="2" t="s">
        <v>1127</v>
      </c>
      <c r="U1251" s="2" t="s">
        <v>227</v>
      </c>
      <c r="V1251" s="2" t="s">
        <v>1018</v>
      </c>
      <c r="W1251" s="2" t="s">
        <v>309</v>
      </c>
      <c r="X1251" s="2">
        <f>P1251&gt;D1251</f>
        <v>0</v>
      </c>
    </row>
    <row r="1252" spans="1:24">
      <c r="A1252" s="2" t="s">
        <v>2074</v>
      </c>
      <c r="B1252" s="2">
        <v>1261</v>
      </c>
      <c r="C1252" s="2" t="s">
        <v>1149</v>
      </c>
      <c r="D1252" s="3">
        <v>5000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f>SUM(E1252:O1252)</f>
        <v>0</v>
      </c>
      <c r="Q1252" s="2" t="s">
        <v>2018</v>
      </c>
      <c r="R1252" s="2" t="s">
        <v>2075</v>
      </c>
      <c r="S1252" s="4">
        <f>P1252/D1252</f>
        <v>0</v>
      </c>
      <c r="T1252" s="2" t="s">
        <v>1127</v>
      </c>
      <c r="U1252" s="2" t="s">
        <v>227</v>
      </c>
      <c r="V1252" s="2" t="s">
        <v>1018</v>
      </c>
      <c r="W1252" s="2" t="s">
        <v>309</v>
      </c>
      <c r="X1252" s="2">
        <f>P1252&gt;D1252</f>
        <v>0</v>
      </c>
    </row>
    <row r="1253" spans="1:24">
      <c r="A1253" s="2" t="s">
        <v>2074</v>
      </c>
      <c r="B1253" s="2">
        <v>1262</v>
      </c>
      <c r="C1253" s="2" t="s">
        <v>1167</v>
      </c>
      <c r="D1253" s="3">
        <v>2000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f>SUM(E1253:O1253)</f>
        <v>0</v>
      </c>
      <c r="Q1253" s="2" t="s">
        <v>2018</v>
      </c>
      <c r="R1253" s="2" t="s">
        <v>2075</v>
      </c>
      <c r="S1253" s="4">
        <f>P1253/D1253</f>
        <v>0</v>
      </c>
      <c r="T1253" s="2" t="s">
        <v>1127</v>
      </c>
      <c r="U1253" s="2" t="s">
        <v>227</v>
      </c>
      <c r="V1253" s="2" t="s">
        <v>1018</v>
      </c>
      <c r="W1253" s="2" t="s">
        <v>309</v>
      </c>
      <c r="X1253" s="2">
        <f>P1253&gt;D1253</f>
        <v>0</v>
      </c>
    </row>
    <row r="1254" spans="1:24">
      <c r="A1254" s="2" t="s">
        <v>2074</v>
      </c>
      <c r="B1254" s="2">
        <v>1263</v>
      </c>
      <c r="C1254" s="2" t="s">
        <v>1182</v>
      </c>
      <c r="D1254" s="3">
        <v>5000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f>SUM(E1254:O1254)</f>
        <v>0</v>
      </c>
      <c r="Q1254" s="2" t="s">
        <v>2018</v>
      </c>
      <c r="R1254" s="2" t="s">
        <v>2075</v>
      </c>
      <c r="S1254" s="4">
        <f>P1254/D1254</f>
        <v>0</v>
      </c>
      <c r="T1254" s="2" t="s">
        <v>1127</v>
      </c>
      <c r="U1254" s="2" t="s">
        <v>227</v>
      </c>
      <c r="V1254" s="2" t="s">
        <v>1018</v>
      </c>
      <c r="W1254" s="2" t="s">
        <v>309</v>
      </c>
      <c r="X1254" s="2">
        <f>P1254&gt;D1254</f>
        <v>0</v>
      </c>
    </row>
    <row r="1255" spans="1:24">
      <c r="A1255" s="2" t="s">
        <v>2013</v>
      </c>
      <c r="B1255" s="2">
        <v>1264</v>
      </c>
      <c r="C1255" s="2" t="s">
        <v>1019</v>
      </c>
      <c r="D1255" s="3">
        <v>10000</v>
      </c>
      <c r="E1255" s="3">
        <v>10000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f>SUM(E1255:O1255)</f>
        <v>0</v>
      </c>
      <c r="Q1255" s="2" t="s">
        <v>1960</v>
      </c>
      <c r="R1255" s="2" t="s">
        <v>1961</v>
      </c>
      <c r="S1255" s="4">
        <f>P1255/D1255</f>
        <v>0</v>
      </c>
      <c r="T1255" s="2" t="s">
        <v>1007</v>
      </c>
      <c r="U1255" s="2" t="s">
        <v>227</v>
      </c>
      <c r="V1255" s="2" t="s">
        <v>992</v>
      </c>
      <c r="W1255" s="2" t="s">
        <v>215</v>
      </c>
      <c r="X1255" s="2">
        <f>P1255&gt;D1255</f>
        <v>0</v>
      </c>
    </row>
    <row r="1256" spans="1:24">
      <c r="A1256" s="2" t="s">
        <v>2074</v>
      </c>
      <c r="B1256" s="2">
        <v>1265</v>
      </c>
      <c r="C1256" s="2" t="s">
        <v>1196</v>
      </c>
      <c r="D1256" s="3">
        <v>10000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f>SUM(E1256:O1256)</f>
        <v>0</v>
      </c>
      <c r="Q1256" s="2" t="s">
        <v>2018</v>
      </c>
      <c r="R1256" s="2" t="s">
        <v>2075</v>
      </c>
      <c r="S1256" s="4">
        <f>P1256/D1256</f>
        <v>0</v>
      </c>
      <c r="T1256" s="2" t="s">
        <v>1127</v>
      </c>
      <c r="U1256" s="2" t="s">
        <v>227</v>
      </c>
      <c r="V1256" s="2" t="s">
        <v>1018</v>
      </c>
      <c r="W1256" s="2" t="s">
        <v>309</v>
      </c>
      <c r="X1256" s="2">
        <f>P1256&gt;D1256</f>
        <v>0</v>
      </c>
    </row>
    <row r="1257" spans="1:24">
      <c r="A1257" s="2" t="s">
        <v>2074</v>
      </c>
      <c r="B1257" s="2">
        <v>1266</v>
      </c>
      <c r="C1257" s="2" t="s">
        <v>1212</v>
      </c>
      <c r="D1257" s="3">
        <v>2000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f>SUM(E1257:O1257)</f>
        <v>0</v>
      </c>
      <c r="Q1257" s="2" t="s">
        <v>2018</v>
      </c>
      <c r="R1257" s="2" t="s">
        <v>2075</v>
      </c>
      <c r="S1257" s="4">
        <f>P1257/D1257</f>
        <v>0</v>
      </c>
      <c r="T1257" s="2" t="s">
        <v>1127</v>
      </c>
      <c r="U1257" s="2" t="s">
        <v>227</v>
      </c>
      <c r="V1257" s="2" t="s">
        <v>1018</v>
      </c>
      <c r="W1257" s="2" t="s">
        <v>309</v>
      </c>
      <c r="X1257" s="2">
        <f>P1257&gt;D1257</f>
        <v>0</v>
      </c>
    </row>
    <row r="1258" spans="1:24">
      <c r="A1258" s="2" t="s">
        <v>2074</v>
      </c>
      <c r="B1258" s="2">
        <v>1267</v>
      </c>
      <c r="C1258" s="2" t="s">
        <v>1231</v>
      </c>
      <c r="D1258" s="3">
        <v>2000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f>SUM(E1258:O1258)</f>
        <v>0</v>
      </c>
      <c r="Q1258" s="2" t="s">
        <v>2018</v>
      </c>
      <c r="R1258" s="2" t="s">
        <v>2075</v>
      </c>
      <c r="S1258" s="4">
        <f>P1258/D1258</f>
        <v>0</v>
      </c>
      <c r="T1258" s="2" t="s">
        <v>1127</v>
      </c>
      <c r="U1258" s="2" t="s">
        <v>227</v>
      </c>
      <c r="V1258" s="2" t="s">
        <v>1018</v>
      </c>
      <c r="W1258" s="2" t="s">
        <v>309</v>
      </c>
      <c r="X1258" s="2">
        <f>P1258&gt;D1258</f>
        <v>0</v>
      </c>
    </row>
    <row r="1259" spans="1:24">
      <c r="A1259" s="2" t="s">
        <v>2074</v>
      </c>
      <c r="B1259" s="2">
        <v>1268</v>
      </c>
      <c r="C1259" s="2" t="s">
        <v>1248</v>
      </c>
      <c r="D1259" s="3">
        <v>10000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f>SUM(E1259:O1259)</f>
        <v>0</v>
      </c>
      <c r="Q1259" s="2" t="s">
        <v>2018</v>
      </c>
      <c r="R1259" s="2" t="s">
        <v>2075</v>
      </c>
      <c r="S1259" s="4">
        <f>P1259/D1259</f>
        <v>0</v>
      </c>
      <c r="T1259" s="2" t="s">
        <v>1127</v>
      </c>
      <c r="U1259" s="2" t="s">
        <v>227</v>
      </c>
      <c r="V1259" s="2" t="s">
        <v>1018</v>
      </c>
      <c r="W1259" s="2" t="s">
        <v>309</v>
      </c>
      <c r="X1259" s="2">
        <f>P1259&gt;D1259</f>
        <v>0</v>
      </c>
    </row>
    <row r="1260" spans="1:24">
      <c r="A1260" s="2" t="s">
        <v>2074</v>
      </c>
      <c r="B1260" s="2">
        <v>1269</v>
      </c>
      <c r="C1260" s="2" t="s">
        <v>1264</v>
      </c>
      <c r="D1260" s="3">
        <v>6000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f>SUM(E1260:O1260)</f>
        <v>0</v>
      </c>
      <c r="Q1260" s="2" t="s">
        <v>2018</v>
      </c>
      <c r="R1260" s="2" t="s">
        <v>2075</v>
      </c>
      <c r="S1260" s="4">
        <f>P1260/D1260</f>
        <v>0</v>
      </c>
      <c r="T1260" s="2" t="s">
        <v>1127</v>
      </c>
      <c r="U1260" s="2" t="s">
        <v>227</v>
      </c>
      <c r="V1260" s="2" t="s">
        <v>1018</v>
      </c>
      <c r="W1260" s="2" t="s">
        <v>309</v>
      </c>
      <c r="X1260" s="2">
        <f>P1260&gt;D1260</f>
        <v>0</v>
      </c>
    </row>
    <row r="1261" spans="1:24">
      <c r="A1261" s="2" t="s">
        <v>2074</v>
      </c>
      <c r="B1261" s="2">
        <v>1270</v>
      </c>
      <c r="C1261" s="2" t="s">
        <v>1275</v>
      </c>
      <c r="D1261" s="3">
        <v>10000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f>SUM(E1261:O1261)</f>
        <v>0</v>
      </c>
      <c r="Q1261" s="2" t="s">
        <v>2018</v>
      </c>
      <c r="R1261" s="2" t="s">
        <v>2075</v>
      </c>
      <c r="S1261" s="4">
        <f>P1261/D1261</f>
        <v>0</v>
      </c>
      <c r="T1261" s="2" t="s">
        <v>1127</v>
      </c>
      <c r="U1261" s="2" t="s">
        <v>227</v>
      </c>
      <c r="V1261" s="2" t="s">
        <v>1018</v>
      </c>
      <c r="W1261" s="2" t="s">
        <v>309</v>
      </c>
      <c r="X1261" s="2">
        <f>P1261&gt;D1261</f>
        <v>0</v>
      </c>
    </row>
    <row r="1262" spans="1:24">
      <c r="A1262" s="2" t="s">
        <v>2074</v>
      </c>
      <c r="B1262" s="2">
        <v>1271</v>
      </c>
      <c r="C1262" s="2" t="s">
        <v>1293</v>
      </c>
      <c r="D1262" s="3">
        <v>2000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f>SUM(E1262:O1262)</f>
        <v>0</v>
      </c>
      <c r="Q1262" s="2" t="s">
        <v>2018</v>
      </c>
      <c r="R1262" s="2" t="s">
        <v>2075</v>
      </c>
      <c r="S1262" s="4">
        <f>P1262/D1262</f>
        <v>0</v>
      </c>
      <c r="T1262" s="2" t="s">
        <v>1127</v>
      </c>
      <c r="U1262" s="2" t="s">
        <v>227</v>
      </c>
      <c r="V1262" s="2" t="s">
        <v>1018</v>
      </c>
      <c r="W1262" s="2" t="s">
        <v>309</v>
      </c>
      <c r="X1262" s="2">
        <f>P1262&gt;D1262</f>
        <v>0</v>
      </c>
    </row>
    <row r="1263" spans="1:24">
      <c r="A1263" s="2" t="s">
        <v>2074</v>
      </c>
      <c r="B1263" s="2">
        <v>1272</v>
      </c>
      <c r="C1263" s="2" t="s">
        <v>1306</v>
      </c>
      <c r="D1263" s="3">
        <v>2000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f>SUM(E1263:O1263)</f>
        <v>0</v>
      </c>
      <c r="Q1263" s="2" t="s">
        <v>2018</v>
      </c>
      <c r="R1263" s="2" t="s">
        <v>2075</v>
      </c>
      <c r="S1263" s="4">
        <f>P1263/D1263</f>
        <v>0</v>
      </c>
      <c r="T1263" s="2" t="s">
        <v>1127</v>
      </c>
      <c r="U1263" s="2" t="s">
        <v>227</v>
      </c>
      <c r="V1263" s="2" t="s">
        <v>1018</v>
      </c>
      <c r="W1263" s="2" t="s">
        <v>309</v>
      </c>
      <c r="X1263" s="2">
        <f>P1263&gt;D1263</f>
        <v>0</v>
      </c>
    </row>
    <row r="1264" spans="1:24">
      <c r="A1264" s="2" t="s">
        <v>2074</v>
      </c>
      <c r="B1264" s="2">
        <v>1273</v>
      </c>
      <c r="C1264" s="2" t="s">
        <v>1321</v>
      </c>
      <c r="D1264" s="3">
        <v>3000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f>SUM(E1264:O1264)</f>
        <v>0</v>
      </c>
      <c r="Q1264" s="2" t="s">
        <v>2018</v>
      </c>
      <c r="R1264" s="2" t="s">
        <v>2075</v>
      </c>
      <c r="S1264" s="4">
        <f>P1264/D1264</f>
        <v>0</v>
      </c>
      <c r="T1264" s="2" t="s">
        <v>1127</v>
      </c>
      <c r="U1264" s="2" t="s">
        <v>227</v>
      </c>
      <c r="V1264" s="2" t="s">
        <v>1018</v>
      </c>
      <c r="W1264" s="2" t="s">
        <v>309</v>
      </c>
      <c r="X1264" s="2">
        <f>P1264&gt;D1264</f>
        <v>0</v>
      </c>
    </row>
    <row r="1265" spans="1:24">
      <c r="A1265" s="2" t="s">
        <v>2074</v>
      </c>
      <c r="B1265" s="2">
        <v>1274</v>
      </c>
      <c r="C1265" s="2" t="s">
        <v>1338</v>
      </c>
      <c r="D1265" s="3">
        <v>5000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f>SUM(E1265:O1265)</f>
        <v>0</v>
      </c>
      <c r="Q1265" s="2" t="s">
        <v>2018</v>
      </c>
      <c r="R1265" s="2" t="s">
        <v>2075</v>
      </c>
      <c r="S1265" s="4">
        <f>P1265/D1265</f>
        <v>0</v>
      </c>
      <c r="T1265" s="2" t="s">
        <v>1127</v>
      </c>
      <c r="U1265" s="2" t="s">
        <v>227</v>
      </c>
      <c r="V1265" s="2" t="s">
        <v>1018</v>
      </c>
      <c r="W1265" s="2" t="s">
        <v>309</v>
      </c>
      <c r="X1265" s="2">
        <f>P1265&gt;D1265</f>
        <v>0</v>
      </c>
    </row>
    <row r="1266" spans="1:24">
      <c r="A1266" s="2" t="s">
        <v>2076</v>
      </c>
      <c r="B1266" s="2">
        <v>1275</v>
      </c>
      <c r="C1266" s="2" t="s">
        <v>1022</v>
      </c>
      <c r="D1266" s="3">
        <v>80000</v>
      </c>
      <c r="E1266" s="3">
        <v>80000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f>SUM(E1266:O1266)</f>
        <v>0</v>
      </c>
      <c r="Q1266" s="2" t="s">
        <v>1960</v>
      </c>
      <c r="R1266" s="2" t="s">
        <v>1961</v>
      </c>
      <c r="S1266" s="4">
        <f>P1266/D1266</f>
        <v>0</v>
      </c>
      <c r="T1266" s="2" t="s">
        <v>1007</v>
      </c>
      <c r="U1266" s="2" t="s">
        <v>227</v>
      </c>
      <c r="V1266" s="2" t="s">
        <v>992</v>
      </c>
      <c r="W1266" s="2" t="s">
        <v>215</v>
      </c>
      <c r="X1266" s="2">
        <f>P1266&gt;D1266</f>
        <v>0</v>
      </c>
    </row>
    <row r="1267" spans="1:24">
      <c r="A1267" s="2" t="s">
        <v>2074</v>
      </c>
      <c r="B1267" s="2">
        <v>1276</v>
      </c>
      <c r="C1267" s="2" t="s">
        <v>1357</v>
      </c>
      <c r="D1267" s="3">
        <v>5000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f>SUM(E1267:O1267)</f>
        <v>0</v>
      </c>
      <c r="Q1267" s="2" t="s">
        <v>2018</v>
      </c>
      <c r="R1267" s="2" t="s">
        <v>2075</v>
      </c>
      <c r="S1267" s="4">
        <f>P1267/D1267</f>
        <v>0</v>
      </c>
      <c r="T1267" s="2" t="s">
        <v>1127</v>
      </c>
      <c r="U1267" s="2" t="s">
        <v>227</v>
      </c>
      <c r="V1267" s="2" t="s">
        <v>1018</v>
      </c>
      <c r="W1267" s="2" t="s">
        <v>309</v>
      </c>
      <c r="X1267" s="2">
        <f>P1267&gt;D1267</f>
        <v>0</v>
      </c>
    </row>
    <row r="1268" spans="1:24">
      <c r="A1268" s="2" t="s">
        <v>2074</v>
      </c>
      <c r="B1268" s="2">
        <v>1277</v>
      </c>
      <c r="C1268" s="2" t="s">
        <v>1370</v>
      </c>
      <c r="D1268" s="3">
        <v>6000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f>SUM(E1268:O1268)</f>
        <v>0</v>
      </c>
      <c r="Q1268" s="2" t="s">
        <v>2018</v>
      </c>
      <c r="R1268" s="2" t="s">
        <v>2075</v>
      </c>
      <c r="S1268" s="4">
        <f>P1268/D1268</f>
        <v>0</v>
      </c>
      <c r="T1268" s="2" t="s">
        <v>1127</v>
      </c>
      <c r="U1268" s="2" t="s">
        <v>227</v>
      </c>
      <c r="V1268" s="2" t="s">
        <v>1018</v>
      </c>
      <c r="W1268" s="2" t="s">
        <v>309</v>
      </c>
      <c r="X1268" s="2">
        <f>P1268&gt;D1268</f>
        <v>0</v>
      </c>
    </row>
    <row r="1269" spans="1:24">
      <c r="A1269" s="2" t="s">
        <v>2074</v>
      </c>
      <c r="B1269" s="2">
        <v>1278</v>
      </c>
      <c r="C1269" s="2" t="s">
        <v>1382</v>
      </c>
      <c r="D1269" s="3">
        <v>2000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f>SUM(E1269:O1269)</f>
        <v>0</v>
      </c>
      <c r="Q1269" s="2" t="s">
        <v>2018</v>
      </c>
      <c r="R1269" s="2" t="s">
        <v>2075</v>
      </c>
      <c r="S1269" s="4">
        <f>P1269/D1269</f>
        <v>0</v>
      </c>
      <c r="T1269" s="2" t="s">
        <v>1127</v>
      </c>
      <c r="U1269" s="2" t="s">
        <v>227</v>
      </c>
      <c r="V1269" s="2" t="s">
        <v>1018</v>
      </c>
      <c r="W1269" s="2" t="s">
        <v>309</v>
      </c>
      <c r="X1269" s="2">
        <f>P1269&gt;D1269</f>
        <v>0</v>
      </c>
    </row>
    <row r="1270" spans="1:24">
      <c r="A1270" s="2" t="s">
        <v>2074</v>
      </c>
      <c r="B1270" s="2">
        <v>1279</v>
      </c>
      <c r="C1270" s="2" t="s">
        <v>1399</v>
      </c>
      <c r="D1270" s="3">
        <v>2000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f>SUM(E1270:O1270)</f>
        <v>0</v>
      </c>
      <c r="Q1270" s="2" t="s">
        <v>2018</v>
      </c>
      <c r="R1270" s="2" t="s">
        <v>2075</v>
      </c>
      <c r="S1270" s="4">
        <f>P1270/D1270</f>
        <v>0</v>
      </c>
      <c r="T1270" s="2" t="s">
        <v>1127</v>
      </c>
      <c r="U1270" s="2" t="s">
        <v>227</v>
      </c>
      <c r="V1270" s="2" t="s">
        <v>1018</v>
      </c>
      <c r="W1270" s="2" t="s">
        <v>309</v>
      </c>
      <c r="X1270" s="2">
        <f>P1270&gt;D1270</f>
        <v>0</v>
      </c>
    </row>
    <row r="1271" spans="1:24">
      <c r="A1271" s="2" t="s">
        <v>2074</v>
      </c>
      <c r="B1271" s="2">
        <v>1280</v>
      </c>
      <c r="C1271" s="2" t="s">
        <v>1419</v>
      </c>
      <c r="D1271" s="3">
        <v>2000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f>SUM(E1271:O1271)</f>
        <v>0</v>
      </c>
      <c r="Q1271" s="2" t="s">
        <v>2018</v>
      </c>
      <c r="R1271" s="2" t="s">
        <v>2075</v>
      </c>
      <c r="S1271" s="4">
        <f>P1271/D1271</f>
        <v>0</v>
      </c>
      <c r="T1271" s="2" t="s">
        <v>1127</v>
      </c>
      <c r="U1271" s="2" t="s">
        <v>227</v>
      </c>
      <c r="V1271" s="2" t="s">
        <v>1018</v>
      </c>
      <c r="W1271" s="2" t="s">
        <v>309</v>
      </c>
      <c r="X1271" s="2">
        <f>P1271&gt;D1271</f>
        <v>0</v>
      </c>
    </row>
    <row r="1272" spans="1:24">
      <c r="A1272" s="2" t="s">
        <v>2074</v>
      </c>
      <c r="B1272" s="2">
        <v>1281</v>
      </c>
      <c r="C1272" s="2" t="s">
        <v>1436</v>
      </c>
      <c r="D1272" s="3">
        <v>5000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f>SUM(E1272:O1272)</f>
        <v>0</v>
      </c>
      <c r="Q1272" s="2" t="s">
        <v>2018</v>
      </c>
      <c r="R1272" s="2" t="s">
        <v>2075</v>
      </c>
      <c r="S1272" s="4">
        <f>P1272/D1272</f>
        <v>0</v>
      </c>
      <c r="T1272" s="2" t="s">
        <v>1127</v>
      </c>
      <c r="U1272" s="2" t="s">
        <v>227</v>
      </c>
      <c r="V1272" s="2" t="s">
        <v>1018</v>
      </c>
      <c r="W1272" s="2" t="s">
        <v>309</v>
      </c>
      <c r="X1272" s="2">
        <f>P1272&gt;D1272</f>
        <v>0</v>
      </c>
    </row>
    <row r="1273" spans="1:24">
      <c r="A1273" s="2" t="s">
        <v>2077</v>
      </c>
      <c r="B1273" s="2">
        <v>1282</v>
      </c>
      <c r="C1273" s="2" t="s">
        <v>1260</v>
      </c>
      <c r="D1273" s="3">
        <v>13609</v>
      </c>
      <c r="E1273" s="3">
        <v>10206.75</v>
      </c>
      <c r="F1273" s="3">
        <v>0</v>
      </c>
      <c r="G1273" s="3">
        <v>3402.25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f>SUM(E1273:O1273)</f>
        <v>0</v>
      </c>
      <c r="Q1273" s="2" t="s">
        <v>2018</v>
      </c>
      <c r="R1273" s="2" t="s">
        <v>2078</v>
      </c>
      <c r="S1273" s="4">
        <f>P1273/D1273</f>
        <v>0</v>
      </c>
      <c r="T1273" s="2" t="s">
        <v>1262</v>
      </c>
      <c r="U1273" s="2" t="s">
        <v>227</v>
      </c>
      <c r="V1273" s="2" t="s">
        <v>1018</v>
      </c>
      <c r="W1273" s="2" t="s">
        <v>309</v>
      </c>
      <c r="X1273" s="2">
        <f>P1273&gt;D1273</f>
        <v>0</v>
      </c>
    </row>
    <row r="1274" spans="1:24">
      <c r="A1274" s="2" t="s">
        <v>2077</v>
      </c>
      <c r="B1274" s="2">
        <v>1283</v>
      </c>
      <c r="C1274" s="2" t="s">
        <v>1263</v>
      </c>
      <c r="D1274" s="3">
        <v>550</v>
      </c>
      <c r="E1274" s="3">
        <v>440</v>
      </c>
      <c r="F1274" s="3">
        <v>0</v>
      </c>
      <c r="G1274" s="3">
        <v>110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f>SUM(E1274:O1274)</f>
        <v>0</v>
      </c>
      <c r="Q1274" s="2" t="s">
        <v>2018</v>
      </c>
      <c r="R1274" s="2" t="s">
        <v>2078</v>
      </c>
      <c r="S1274" s="4">
        <f>P1274/D1274</f>
        <v>0</v>
      </c>
      <c r="T1274" s="2" t="s">
        <v>1262</v>
      </c>
      <c r="U1274" s="2" t="s">
        <v>227</v>
      </c>
      <c r="V1274" s="2" t="s">
        <v>1018</v>
      </c>
      <c r="W1274" s="2" t="s">
        <v>309</v>
      </c>
      <c r="X1274" s="2">
        <f>P1274&gt;D1274</f>
        <v>0</v>
      </c>
    </row>
    <row r="1275" spans="1:24">
      <c r="A1275" s="2" t="s">
        <v>2077</v>
      </c>
      <c r="B1275" s="2">
        <v>1284</v>
      </c>
      <c r="C1275" s="2" t="s">
        <v>1265</v>
      </c>
      <c r="D1275" s="3">
        <v>1100</v>
      </c>
      <c r="E1275" s="3">
        <v>825</v>
      </c>
      <c r="F1275" s="3">
        <v>0</v>
      </c>
      <c r="G1275" s="3">
        <v>275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f>SUM(E1275:O1275)</f>
        <v>0</v>
      </c>
      <c r="Q1275" s="2" t="s">
        <v>2018</v>
      </c>
      <c r="R1275" s="2" t="s">
        <v>2078</v>
      </c>
      <c r="S1275" s="4">
        <f>P1275/D1275</f>
        <v>0</v>
      </c>
      <c r="T1275" s="2" t="s">
        <v>1262</v>
      </c>
      <c r="U1275" s="2" t="s">
        <v>227</v>
      </c>
      <c r="V1275" s="2" t="s">
        <v>1018</v>
      </c>
      <c r="W1275" s="2" t="s">
        <v>309</v>
      </c>
      <c r="X1275" s="2">
        <f>P1275&gt;D1275</f>
        <v>0</v>
      </c>
    </row>
    <row r="1276" spans="1:24">
      <c r="A1276" s="2" t="s">
        <v>2077</v>
      </c>
      <c r="B1276" s="2">
        <v>1285</v>
      </c>
      <c r="C1276" s="2" t="s">
        <v>1266</v>
      </c>
      <c r="D1276" s="3">
        <v>2860</v>
      </c>
      <c r="E1276" s="3">
        <v>1430</v>
      </c>
      <c r="F1276" s="3">
        <v>0</v>
      </c>
      <c r="G1276" s="3">
        <v>1430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f>SUM(E1276:O1276)</f>
        <v>0</v>
      </c>
      <c r="Q1276" s="2" t="s">
        <v>2018</v>
      </c>
      <c r="R1276" s="2" t="s">
        <v>2078</v>
      </c>
      <c r="S1276" s="4">
        <f>P1276/D1276</f>
        <v>0</v>
      </c>
      <c r="T1276" s="2" t="s">
        <v>1262</v>
      </c>
      <c r="U1276" s="2" t="s">
        <v>227</v>
      </c>
      <c r="V1276" s="2" t="s">
        <v>1018</v>
      </c>
      <c r="W1276" s="2" t="s">
        <v>309</v>
      </c>
      <c r="X1276" s="2">
        <f>P1276&gt;D1276</f>
        <v>0</v>
      </c>
    </row>
    <row r="1277" spans="1:24">
      <c r="A1277" s="2" t="s">
        <v>2076</v>
      </c>
      <c r="B1277" s="2">
        <v>1286</v>
      </c>
      <c r="C1277" s="2" t="s">
        <v>2079</v>
      </c>
      <c r="D1277" s="3">
        <v>20000</v>
      </c>
      <c r="E1277" s="3">
        <v>20000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f>SUM(E1277:O1277)</f>
        <v>0</v>
      </c>
      <c r="Q1277" s="2" t="s">
        <v>1960</v>
      </c>
      <c r="R1277" s="2" t="s">
        <v>1961</v>
      </c>
      <c r="S1277" s="4">
        <f>P1277/D1277</f>
        <v>0</v>
      </c>
      <c r="T1277" s="2" t="s">
        <v>1007</v>
      </c>
      <c r="U1277" s="2" t="s">
        <v>227</v>
      </c>
      <c r="V1277" s="2" t="s">
        <v>992</v>
      </c>
      <c r="W1277" s="2" t="s">
        <v>215</v>
      </c>
      <c r="X1277" s="2">
        <f>P1277&gt;D1277</f>
        <v>0</v>
      </c>
    </row>
    <row r="1278" spans="1:24">
      <c r="A1278" s="2" t="s">
        <v>2077</v>
      </c>
      <c r="B1278" s="2">
        <v>1287</v>
      </c>
      <c r="C1278" s="2" t="s">
        <v>1267</v>
      </c>
      <c r="D1278" s="3">
        <v>11541</v>
      </c>
      <c r="E1278" s="3">
        <v>11541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f>SUM(E1278:O1278)</f>
        <v>0</v>
      </c>
      <c r="Q1278" s="2" t="s">
        <v>2018</v>
      </c>
      <c r="R1278" s="2" t="s">
        <v>2078</v>
      </c>
      <c r="S1278" s="4">
        <f>P1278/D1278</f>
        <v>0</v>
      </c>
      <c r="T1278" s="2" t="s">
        <v>1262</v>
      </c>
      <c r="U1278" s="2" t="s">
        <v>227</v>
      </c>
      <c r="V1278" s="2" t="s">
        <v>1018</v>
      </c>
      <c r="W1278" s="2" t="s">
        <v>309</v>
      </c>
      <c r="X1278" s="2">
        <f>P1278&gt;D1278</f>
        <v>0</v>
      </c>
    </row>
    <row r="1279" spans="1:24">
      <c r="A1279" s="2" t="s">
        <v>2077</v>
      </c>
      <c r="B1279" s="2">
        <v>1288</v>
      </c>
      <c r="C1279" s="2" t="s">
        <v>1268</v>
      </c>
      <c r="D1279" s="3">
        <v>2195</v>
      </c>
      <c r="E1279" s="3">
        <v>0</v>
      </c>
      <c r="F1279" s="3">
        <v>0</v>
      </c>
      <c r="G1279" s="3">
        <v>2195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f>SUM(E1279:O1279)</f>
        <v>0</v>
      </c>
      <c r="Q1279" s="2" t="s">
        <v>2018</v>
      </c>
      <c r="R1279" s="2" t="s">
        <v>2078</v>
      </c>
      <c r="S1279" s="4">
        <f>P1279/D1279</f>
        <v>0</v>
      </c>
      <c r="T1279" s="2" t="s">
        <v>1262</v>
      </c>
      <c r="U1279" s="2" t="s">
        <v>227</v>
      </c>
      <c r="V1279" s="2" t="s">
        <v>1018</v>
      </c>
      <c r="W1279" s="2" t="s">
        <v>309</v>
      </c>
      <c r="X1279" s="2">
        <f>P1279&gt;D1279</f>
        <v>0</v>
      </c>
    </row>
    <row r="1280" spans="1:24">
      <c r="A1280" s="2" t="s">
        <v>2077</v>
      </c>
      <c r="B1280" s="2">
        <v>1289</v>
      </c>
      <c r="C1280" s="2" t="s">
        <v>1269</v>
      </c>
      <c r="D1280" s="3">
        <v>120919</v>
      </c>
      <c r="E1280" s="3">
        <v>120919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f>SUM(E1280:O1280)</f>
        <v>0</v>
      </c>
      <c r="Q1280" s="2" t="s">
        <v>2018</v>
      </c>
      <c r="R1280" s="2" t="s">
        <v>2078</v>
      </c>
      <c r="S1280" s="4">
        <f>P1280/D1280</f>
        <v>0</v>
      </c>
      <c r="T1280" s="2" t="s">
        <v>1262</v>
      </c>
      <c r="U1280" s="2" t="s">
        <v>227</v>
      </c>
      <c r="V1280" s="2" t="s">
        <v>1018</v>
      </c>
      <c r="W1280" s="2" t="s">
        <v>309</v>
      </c>
      <c r="X1280" s="2">
        <f>P1280&gt;D1280</f>
        <v>0</v>
      </c>
    </row>
    <row r="1281" spans="1:24">
      <c r="A1281" s="2" t="s">
        <v>2077</v>
      </c>
      <c r="B1281" s="2">
        <v>1290</v>
      </c>
      <c r="C1281" s="2" t="s">
        <v>1270</v>
      </c>
      <c r="D1281" s="3">
        <v>16280</v>
      </c>
      <c r="E1281" s="3">
        <v>12210</v>
      </c>
      <c r="F1281" s="3">
        <v>0</v>
      </c>
      <c r="G1281" s="3">
        <v>4070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f>SUM(E1281:O1281)</f>
        <v>0</v>
      </c>
      <c r="Q1281" s="2" t="s">
        <v>2018</v>
      </c>
      <c r="R1281" s="2" t="s">
        <v>2078</v>
      </c>
      <c r="S1281" s="4">
        <f>P1281/D1281</f>
        <v>0</v>
      </c>
      <c r="T1281" s="2" t="s">
        <v>1262</v>
      </c>
      <c r="U1281" s="2" t="s">
        <v>227</v>
      </c>
      <c r="V1281" s="2" t="s">
        <v>1018</v>
      </c>
      <c r="W1281" s="2" t="s">
        <v>309</v>
      </c>
      <c r="X1281" s="2">
        <f>P1281&gt;D1281</f>
        <v>0</v>
      </c>
    </row>
    <row r="1282" spans="1:24">
      <c r="A1282" s="2" t="s">
        <v>2077</v>
      </c>
      <c r="B1282" s="2">
        <v>1291</v>
      </c>
      <c r="C1282" s="2" t="s">
        <v>1272</v>
      </c>
      <c r="D1282" s="3">
        <v>111989</v>
      </c>
      <c r="E1282" s="3">
        <v>100790.1</v>
      </c>
      <c r="F1282" s="3">
        <v>0</v>
      </c>
      <c r="G1282" s="3">
        <v>11198.90000000001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f>SUM(E1282:O1282)</f>
        <v>0</v>
      </c>
      <c r="Q1282" s="2" t="s">
        <v>2018</v>
      </c>
      <c r="R1282" s="2" t="s">
        <v>2078</v>
      </c>
      <c r="S1282" s="4">
        <f>P1282/D1282</f>
        <v>0</v>
      </c>
      <c r="T1282" s="2" t="s">
        <v>1262</v>
      </c>
      <c r="U1282" s="2" t="s">
        <v>227</v>
      </c>
      <c r="V1282" s="2" t="s">
        <v>1018</v>
      </c>
      <c r="W1282" s="2" t="s">
        <v>309</v>
      </c>
      <c r="X1282" s="2">
        <f>P1282&gt;D1282</f>
        <v>0</v>
      </c>
    </row>
    <row r="1283" spans="1:24">
      <c r="A1283" s="2" t="s">
        <v>2077</v>
      </c>
      <c r="B1283" s="2">
        <v>1292</v>
      </c>
      <c r="C1283" s="2" t="s">
        <v>1273</v>
      </c>
      <c r="D1283" s="3">
        <v>30069</v>
      </c>
      <c r="E1283" s="3">
        <v>27062.1</v>
      </c>
      <c r="F1283" s="3">
        <v>0</v>
      </c>
      <c r="G1283" s="3">
        <v>3006.900000000001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f>SUM(E1283:O1283)</f>
        <v>0</v>
      </c>
      <c r="Q1283" s="2" t="s">
        <v>2018</v>
      </c>
      <c r="R1283" s="2" t="s">
        <v>2078</v>
      </c>
      <c r="S1283" s="4">
        <f>P1283/D1283</f>
        <v>0</v>
      </c>
      <c r="T1283" s="2" t="s">
        <v>1262</v>
      </c>
      <c r="U1283" s="2" t="s">
        <v>227</v>
      </c>
      <c r="V1283" s="2" t="s">
        <v>1018</v>
      </c>
      <c r="W1283" s="2" t="s">
        <v>309</v>
      </c>
      <c r="X1283" s="2">
        <f>P1283&gt;D1283</f>
        <v>0</v>
      </c>
    </row>
    <row r="1284" spans="1:24">
      <c r="A1284" s="2" t="s">
        <v>2077</v>
      </c>
      <c r="B1284" s="2">
        <v>1293</v>
      </c>
      <c r="C1284" s="2" t="s">
        <v>1274</v>
      </c>
      <c r="D1284" s="3">
        <v>33000</v>
      </c>
      <c r="E1284" s="3">
        <v>16500</v>
      </c>
      <c r="F1284" s="3">
        <v>0</v>
      </c>
      <c r="G1284" s="3">
        <v>16500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f>SUM(E1284:O1284)</f>
        <v>0</v>
      </c>
      <c r="Q1284" s="2" t="s">
        <v>2018</v>
      </c>
      <c r="R1284" s="2" t="s">
        <v>2078</v>
      </c>
      <c r="S1284" s="4">
        <f>P1284/D1284</f>
        <v>0</v>
      </c>
      <c r="T1284" s="2" t="s">
        <v>1262</v>
      </c>
      <c r="U1284" s="2" t="s">
        <v>227</v>
      </c>
      <c r="V1284" s="2" t="s">
        <v>1018</v>
      </c>
      <c r="W1284" s="2" t="s">
        <v>309</v>
      </c>
      <c r="X1284" s="2">
        <f>P1284&gt;D1284</f>
        <v>0</v>
      </c>
    </row>
    <row r="1285" spans="1:24">
      <c r="A1285" s="2" t="s">
        <v>2080</v>
      </c>
      <c r="B1285" s="2">
        <v>1294</v>
      </c>
      <c r="C1285" s="2" t="s">
        <v>1277</v>
      </c>
      <c r="D1285" s="3">
        <v>186998</v>
      </c>
      <c r="E1285" s="3">
        <v>149598.4</v>
      </c>
      <c r="F1285" s="3">
        <v>0</v>
      </c>
      <c r="G1285" s="3">
        <v>0</v>
      </c>
      <c r="H1285" s="3">
        <v>18699.79999999999</v>
      </c>
      <c r="I1285" s="3">
        <v>18699.79999999999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f>SUM(E1285:O1285)</f>
        <v>0</v>
      </c>
      <c r="Q1285" s="2" t="s">
        <v>2018</v>
      </c>
      <c r="R1285" s="2" t="s">
        <v>2078</v>
      </c>
      <c r="S1285" s="4">
        <f>P1285/D1285</f>
        <v>0</v>
      </c>
      <c r="T1285" s="2" t="s">
        <v>1262</v>
      </c>
      <c r="U1285" s="2" t="s">
        <v>227</v>
      </c>
      <c r="V1285" s="2" t="s">
        <v>1018</v>
      </c>
      <c r="W1285" s="2" t="s">
        <v>309</v>
      </c>
      <c r="X1285" s="2">
        <f>P1285&gt;D1285</f>
        <v>0</v>
      </c>
    </row>
    <row r="1286" spans="1:24">
      <c r="A1286" s="2" t="s">
        <v>2077</v>
      </c>
      <c r="B1286" s="2">
        <v>1295</v>
      </c>
      <c r="C1286" s="2" t="s">
        <v>1281</v>
      </c>
      <c r="D1286" s="3">
        <v>5357</v>
      </c>
      <c r="E1286" s="3">
        <v>5357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f>SUM(E1286:O1286)</f>
        <v>0</v>
      </c>
      <c r="Q1286" s="2" t="s">
        <v>2018</v>
      </c>
      <c r="R1286" s="2" t="s">
        <v>2078</v>
      </c>
      <c r="S1286" s="4">
        <f>P1286/D1286</f>
        <v>0</v>
      </c>
      <c r="T1286" s="2" t="s">
        <v>1262</v>
      </c>
      <c r="U1286" s="2" t="s">
        <v>227</v>
      </c>
      <c r="V1286" s="2" t="s">
        <v>1018</v>
      </c>
      <c r="W1286" s="2" t="s">
        <v>309</v>
      </c>
      <c r="X1286" s="2">
        <f>P1286&gt;D1286</f>
        <v>0</v>
      </c>
    </row>
    <row r="1287" spans="1:24">
      <c r="A1287" s="2" t="s">
        <v>2077</v>
      </c>
      <c r="B1287" s="2">
        <v>1296</v>
      </c>
      <c r="C1287" s="2" t="s">
        <v>1282</v>
      </c>
      <c r="D1287" s="3">
        <v>35464</v>
      </c>
      <c r="E1287" s="3">
        <v>31917.6</v>
      </c>
      <c r="F1287" s="3">
        <v>0</v>
      </c>
      <c r="G1287" s="3">
        <v>1773.200000000001</v>
      </c>
      <c r="H1287" s="3">
        <v>1773.200000000001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f>SUM(E1287:O1287)</f>
        <v>0</v>
      </c>
      <c r="Q1287" s="2" t="s">
        <v>2018</v>
      </c>
      <c r="R1287" s="2" t="s">
        <v>2078</v>
      </c>
      <c r="S1287" s="4">
        <f>P1287/D1287</f>
        <v>0</v>
      </c>
      <c r="T1287" s="2" t="s">
        <v>1283</v>
      </c>
      <c r="U1287" s="2" t="s">
        <v>227</v>
      </c>
      <c r="V1287" s="2" t="s">
        <v>1018</v>
      </c>
      <c r="W1287" s="2" t="s">
        <v>309</v>
      </c>
      <c r="X1287" s="2">
        <f>P1287&gt;D1287</f>
        <v>0</v>
      </c>
    </row>
    <row r="1288" spans="1:24">
      <c r="A1288" s="2" t="s">
        <v>2081</v>
      </c>
      <c r="B1288" s="2">
        <v>1297</v>
      </c>
      <c r="C1288" s="2" t="s">
        <v>2082</v>
      </c>
      <c r="D1288" s="3">
        <v>33187</v>
      </c>
      <c r="E1288" s="3">
        <v>16593.5</v>
      </c>
      <c r="F1288" s="3">
        <v>0</v>
      </c>
      <c r="G1288" s="3">
        <v>16593.5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f>SUM(E1288:O1288)</f>
        <v>0</v>
      </c>
      <c r="Q1288" s="2" t="s">
        <v>1960</v>
      </c>
      <c r="R1288" s="2" t="s">
        <v>2083</v>
      </c>
      <c r="S1288" s="4">
        <f>P1288/D1288</f>
        <v>0</v>
      </c>
      <c r="T1288" s="2" t="s">
        <v>1007</v>
      </c>
      <c r="U1288" s="2" t="s">
        <v>227</v>
      </c>
      <c r="V1288" s="2" t="s">
        <v>1027</v>
      </c>
      <c r="W1288" s="2" t="s">
        <v>309</v>
      </c>
      <c r="X1288" s="2">
        <f>P1288&gt;D1288</f>
        <v>0</v>
      </c>
    </row>
    <row r="1289" spans="1:24">
      <c r="A1289" s="2" t="s">
        <v>2084</v>
      </c>
      <c r="B1289" s="2">
        <v>1298</v>
      </c>
      <c r="C1289" s="2" t="s">
        <v>1285</v>
      </c>
      <c r="D1289" s="3">
        <v>5475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1825</v>
      </c>
      <c r="K1289" s="3">
        <v>1825</v>
      </c>
      <c r="L1289" s="3">
        <v>1825</v>
      </c>
      <c r="M1289" s="3">
        <v>0</v>
      </c>
      <c r="N1289" s="3">
        <v>0</v>
      </c>
      <c r="O1289" s="3">
        <v>0</v>
      </c>
      <c r="P1289" s="3">
        <f>SUM(E1289:O1289)</f>
        <v>0</v>
      </c>
      <c r="Q1289" s="2" t="s">
        <v>2018</v>
      </c>
      <c r="R1289" s="2" t="s">
        <v>2078</v>
      </c>
      <c r="S1289" s="4">
        <f>P1289/D1289</f>
        <v>0</v>
      </c>
      <c r="T1289" s="2" t="s">
        <v>1107</v>
      </c>
      <c r="U1289" s="2" t="s">
        <v>227</v>
      </c>
      <c r="V1289" s="2" t="s">
        <v>1018</v>
      </c>
      <c r="W1289" s="2" t="s">
        <v>309</v>
      </c>
      <c r="X1289" s="2">
        <f>P1289&gt;D1289</f>
        <v>0</v>
      </c>
    </row>
    <row r="1290" spans="1:24">
      <c r="A1290" s="2" t="s">
        <v>1985</v>
      </c>
      <c r="B1290" s="2">
        <v>1299</v>
      </c>
      <c r="C1290" s="2" t="s">
        <v>977</v>
      </c>
      <c r="D1290" s="3">
        <v>66000</v>
      </c>
      <c r="E1290" s="3">
        <v>66000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f>SUM(E1290:O1290)</f>
        <v>0</v>
      </c>
      <c r="Q1290" s="2" t="s">
        <v>2018</v>
      </c>
      <c r="R1290" s="2" t="s">
        <v>2085</v>
      </c>
      <c r="S1290" s="4">
        <f>P1290/D1290</f>
        <v>0</v>
      </c>
      <c r="T1290" s="2" t="s">
        <v>1288</v>
      </c>
      <c r="U1290" s="2" t="s">
        <v>227</v>
      </c>
      <c r="V1290" s="2" t="s">
        <v>1018</v>
      </c>
      <c r="W1290" s="2" t="s">
        <v>309</v>
      </c>
      <c r="X1290" s="2">
        <f>P1290&gt;D1290</f>
        <v>0</v>
      </c>
    </row>
    <row r="1291" spans="1:24">
      <c r="A1291" s="2" t="s">
        <v>1289</v>
      </c>
      <c r="B1291" s="2">
        <v>1300</v>
      </c>
      <c r="C1291" s="2" t="s">
        <v>1290</v>
      </c>
      <c r="D1291" s="3">
        <v>5280</v>
      </c>
      <c r="E1291" s="3">
        <v>5280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f>SUM(E1291:O1291)</f>
        <v>0</v>
      </c>
      <c r="Q1291" s="2" t="s">
        <v>2018</v>
      </c>
      <c r="R1291" s="2" t="s">
        <v>2085</v>
      </c>
      <c r="S1291" s="4">
        <f>P1291/D1291</f>
        <v>0</v>
      </c>
      <c r="T1291" s="2" t="s">
        <v>1288</v>
      </c>
      <c r="U1291" s="2" t="s">
        <v>227</v>
      </c>
      <c r="V1291" s="2" t="s">
        <v>1018</v>
      </c>
      <c r="W1291" s="2" t="s">
        <v>309</v>
      </c>
      <c r="X1291" s="2">
        <f>P1291&gt;D1291</f>
        <v>0</v>
      </c>
    </row>
    <row r="1292" spans="1:24">
      <c r="A1292" s="2" t="s">
        <v>2086</v>
      </c>
      <c r="B1292" s="2">
        <v>1301</v>
      </c>
      <c r="C1292" s="2" t="s">
        <v>1292</v>
      </c>
      <c r="D1292" s="3">
        <v>17160</v>
      </c>
      <c r="E1292" s="3">
        <v>0</v>
      </c>
      <c r="F1292" s="3">
        <v>5720</v>
      </c>
      <c r="G1292" s="3">
        <v>5720</v>
      </c>
      <c r="H1292" s="3">
        <v>5720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f>SUM(E1292:O1292)</f>
        <v>0</v>
      </c>
      <c r="Q1292" s="2" t="s">
        <v>2018</v>
      </c>
      <c r="R1292" s="2" t="s">
        <v>2085</v>
      </c>
      <c r="S1292" s="4">
        <f>P1292/D1292</f>
        <v>0</v>
      </c>
      <c r="T1292" s="2" t="s">
        <v>1288</v>
      </c>
      <c r="U1292" s="2" t="s">
        <v>227</v>
      </c>
      <c r="V1292" s="2" t="s">
        <v>1018</v>
      </c>
      <c r="W1292" s="2" t="s">
        <v>309</v>
      </c>
      <c r="X1292" s="2">
        <f>P1292&gt;D1292</f>
        <v>0</v>
      </c>
    </row>
    <row r="1293" spans="1:24">
      <c r="A1293" s="2" t="s">
        <v>1294</v>
      </c>
      <c r="B1293" s="2">
        <v>1302</v>
      </c>
      <c r="C1293" s="2" t="s">
        <v>1296</v>
      </c>
      <c r="D1293" s="3">
        <v>1100</v>
      </c>
      <c r="E1293" s="3">
        <v>1100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f>SUM(E1293:O1293)</f>
        <v>0</v>
      </c>
      <c r="Q1293" s="2" t="s">
        <v>2018</v>
      </c>
      <c r="R1293" s="2" t="s">
        <v>2085</v>
      </c>
      <c r="S1293" s="4">
        <f>P1293/D1293</f>
        <v>0</v>
      </c>
      <c r="T1293" s="2" t="s">
        <v>1288</v>
      </c>
      <c r="U1293" s="2" t="s">
        <v>227</v>
      </c>
      <c r="V1293" s="2" t="s">
        <v>1018</v>
      </c>
      <c r="W1293" s="2" t="s">
        <v>309</v>
      </c>
      <c r="X1293" s="2">
        <f>P1293&gt;D1293</f>
        <v>0</v>
      </c>
    </row>
    <row r="1294" spans="1:24">
      <c r="A1294" s="2" t="s">
        <v>2087</v>
      </c>
      <c r="B1294" s="2">
        <v>1303</v>
      </c>
      <c r="C1294" s="2" t="s">
        <v>1297</v>
      </c>
      <c r="D1294" s="3">
        <v>18700</v>
      </c>
      <c r="E1294" s="3">
        <v>18700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f>SUM(E1294:O1294)</f>
        <v>0</v>
      </c>
      <c r="Q1294" s="2" t="s">
        <v>2018</v>
      </c>
      <c r="R1294" s="2" t="s">
        <v>2085</v>
      </c>
      <c r="S1294" s="4">
        <f>P1294/D1294</f>
        <v>0</v>
      </c>
      <c r="T1294" s="2" t="s">
        <v>1288</v>
      </c>
      <c r="U1294" s="2" t="s">
        <v>227</v>
      </c>
      <c r="V1294" s="2" t="s">
        <v>1018</v>
      </c>
      <c r="W1294" s="2" t="s">
        <v>309</v>
      </c>
      <c r="X1294" s="2">
        <f>P1294&gt;D1294</f>
        <v>0</v>
      </c>
    </row>
    <row r="1295" spans="1:24">
      <c r="A1295" s="2" t="s">
        <v>1294</v>
      </c>
      <c r="B1295" s="2">
        <v>1304</v>
      </c>
      <c r="C1295" s="2" t="s">
        <v>1300</v>
      </c>
      <c r="D1295" s="3">
        <v>7700</v>
      </c>
      <c r="E1295" s="3">
        <v>7700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f>SUM(E1295:O1295)</f>
        <v>0</v>
      </c>
      <c r="Q1295" s="2" t="s">
        <v>2018</v>
      </c>
      <c r="R1295" s="2" t="s">
        <v>2085</v>
      </c>
      <c r="S1295" s="4">
        <f>P1295/D1295</f>
        <v>0</v>
      </c>
      <c r="T1295" s="2" t="s">
        <v>1288</v>
      </c>
      <c r="U1295" s="2" t="s">
        <v>227</v>
      </c>
      <c r="V1295" s="2" t="s">
        <v>1018</v>
      </c>
      <c r="W1295" s="2" t="s">
        <v>309</v>
      </c>
      <c r="X1295" s="2">
        <f>P1295&gt;D1295</f>
        <v>0</v>
      </c>
    </row>
    <row r="1296" spans="1:24">
      <c r="A1296" s="2" t="s">
        <v>2087</v>
      </c>
      <c r="B1296" s="2">
        <v>1305</v>
      </c>
      <c r="C1296" s="2" t="s">
        <v>1301</v>
      </c>
      <c r="D1296" s="3">
        <v>25300</v>
      </c>
      <c r="E1296" s="3">
        <v>25300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f>SUM(E1296:O1296)</f>
        <v>0</v>
      </c>
      <c r="Q1296" s="2" t="s">
        <v>2018</v>
      </c>
      <c r="R1296" s="2" t="s">
        <v>2085</v>
      </c>
      <c r="S1296" s="4">
        <f>P1296/D1296</f>
        <v>0</v>
      </c>
      <c r="T1296" s="2" t="s">
        <v>1288</v>
      </c>
      <c r="U1296" s="2" t="s">
        <v>227</v>
      </c>
      <c r="V1296" s="2" t="s">
        <v>1018</v>
      </c>
      <c r="W1296" s="2" t="s">
        <v>309</v>
      </c>
      <c r="X1296" s="2">
        <f>P1296&gt;D1296</f>
        <v>0</v>
      </c>
    </row>
    <row r="1297" spans="1:24">
      <c r="A1297" s="2" t="s">
        <v>2086</v>
      </c>
      <c r="B1297" s="2">
        <v>1306</v>
      </c>
      <c r="C1297" s="2" t="s">
        <v>1298</v>
      </c>
      <c r="D1297" s="3">
        <v>7150</v>
      </c>
      <c r="E1297" s="3">
        <v>7150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f>SUM(E1297:O1297)</f>
        <v>0</v>
      </c>
      <c r="Q1297" s="2" t="s">
        <v>2018</v>
      </c>
      <c r="R1297" s="2" t="s">
        <v>2085</v>
      </c>
      <c r="S1297" s="4">
        <f>P1297/D1297</f>
        <v>0</v>
      </c>
      <c r="T1297" s="2" t="s">
        <v>1288</v>
      </c>
      <c r="U1297" s="2" t="s">
        <v>227</v>
      </c>
      <c r="V1297" s="2" t="s">
        <v>1018</v>
      </c>
      <c r="W1297" s="2" t="s">
        <v>309</v>
      </c>
      <c r="X1297" s="2">
        <f>P1297&gt;D1297</f>
        <v>0</v>
      </c>
    </row>
    <row r="1298" spans="1:24">
      <c r="A1298" s="2" t="s">
        <v>2086</v>
      </c>
      <c r="B1298" s="2">
        <v>1307</v>
      </c>
      <c r="C1298" s="2" t="s">
        <v>1299</v>
      </c>
      <c r="D1298" s="3">
        <v>26400</v>
      </c>
      <c r="E1298" s="3">
        <v>0</v>
      </c>
      <c r="F1298" s="3">
        <v>8800</v>
      </c>
      <c r="G1298" s="3">
        <v>8800</v>
      </c>
      <c r="H1298" s="3">
        <v>8800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f>SUM(E1298:O1298)</f>
        <v>0</v>
      </c>
      <c r="Q1298" s="2" t="s">
        <v>2018</v>
      </c>
      <c r="R1298" s="2" t="s">
        <v>2085</v>
      </c>
      <c r="S1298" s="4">
        <f>P1298/D1298</f>
        <v>0</v>
      </c>
      <c r="T1298" s="2" t="s">
        <v>1288</v>
      </c>
      <c r="U1298" s="2" t="s">
        <v>227</v>
      </c>
      <c r="V1298" s="2" t="s">
        <v>1018</v>
      </c>
      <c r="W1298" s="2" t="s">
        <v>309</v>
      </c>
      <c r="X1298" s="2">
        <f>P1298&gt;D1298</f>
        <v>0</v>
      </c>
    </row>
    <row r="1299" spans="1:24">
      <c r="A1299" s="2" t="s">
        <v>2088</v>
      </c>
      <c r="B1299" s="2">
        <v>1308</v>
      </c>
      <c r="C1299" s="2" t="s">
        <v>2089</v>
      </c>
      <c r="D1299" s="3">
        <v>3359</v>
      </c>
      <c r="E1299" s="3">
        <v>3359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f>SUM(E1299:O1299)</f>
        <v>0</v>
      </c>
      <c r="Q1299" s="2" t="s">
        <v>1960</v>
      </c>
      <c r="R1299" s="2" t="s">
        <v>2083</v>
      </c>
      <c r="S1299" s="4">
        <f>P1299/D1299</f>
        <v>0</v>
      </c>
      <c r="T1299" s="2" t="s">
        <v>1007</v>
      </c>
      <c r="U1299" s="2" t="s">
        <v>227</v>
      </c>
      <c r="V1299" s="2" t="s">
        <v>1027</v>
      </c>
      <c r="W1299" s="2" t="s">
        <v>309</v>
      </c>
      <c r="X1299" s="2">
        <f>P1299&gt;D1299</f>
        <v>0</v>
      </c>
    </row>
    <row r="1300" spans="1:24">
      <c r="A1300" s="2" t="s">
        <v>2090</v>
      </c>
      <c r="B1300" s="2">
        <v>1309</v>
      </c>
      <c r="C1300" s="2" t="s">
        <v>1302</v>
      </c>
      <c r="D1300" s="3">
        <v>2200</v>
      </c>
      <c r="E1300" s="3">
        <v>2200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f>SUM(E1300:O1300)</f>
        <v>0</v>
      </c>
      <c r="Q1300" s="2" t="s">
        <v>2018</v>
      </c>
      <c r="R1300" s="2" t="s">
        <v>2085</v>
      </c>
      <c r="S1300" s="4">
        <f>P1300/D1300</f>
        <v>0</v>
      </c>
      <c r="T1300" s="2" t="s">
        <v>1288</v>
      </c>
      <c r="U1300" s="2" t="s">
        <v>227</v>
      </c>
      <c r="V1300" s="2" t="s">
        <v>1018</v>
      </c>
      <c r="W1300" s="2" t="s">
        <v>309</v>
      </c>
      <c r="X1300" s="2">
        <f>P1300&gt;D1300</f>
        <v>0</v>
      </c>
    </row>
    <row r="1301" spans="1:24">
      <c r="A1301" s="2" t="s">
        <v>2090</v>
      </c>
      <c r="B1301" s="2">
        <v>1310</v>
      </c>
      <c r="C1301" s="2" t="s">
        <v>1303</v>
      </c>
      <c r="D1301" s="3">
        <v>25300</v>
      </c>
      <c r="E1301" s="3">
        <v>12650</v>
      </c>
      <c r="F1301" s="3">
        <v>1753.767329716697</v>
      </c>
      <c r="G1301" s="3">
        <v>1555.515370705244</v>
      </c>
      <c r="H1301" s="3">
        <v>9340.71729957806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f>SUM(E1301:O1301)</f>
        <v>0</v>
      </c>
      <c r="Q1301" s="2" t="s">
        <v>2018</v>
      </c>
      <c r="R1301" s="2" t="s">
        <v>2085</v>
      </c>
      <c r="S1301" s="4">
        <f>P1301/D1301</f>
        <v>0</v>
      </c>
      <c r="T1301" s="2" t="s">
        <v>1288</v>
      </c>
      <c r="U1301" s="2" t="s">
        <v>227</v>
      </c>
      <c r="V1301" s="2" t="s">
        <v>1018</v>
      </c>
      <c r="W1301" s="2" t="s">
        <v>309</v>
      </c>
      <c r="X1301" s="2">
        <f>P1301&gt;D1301</f>
        <v>0</v>
      </c>
    </row>
    <row r="1302" spans="1:24">
      <c r="A1302" s="2" t="s">
        <v>1294</v>
      </c>
      <c r="B1302" s="2">
        <v>1311</v>
      </c>
      <c r="C1302" s="2" t="s">
        <v>1676</v>
      </c>
      <c r="D1302" s="3">
        <v>17600</v>
      </c>
      <c r="E1302" s="3">
        <v>17600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f>SUM(E1302:O1302)</f>
        <v>0</v>
      </c>
      <c r="Q1302" s="2" t="s">
        <v>2018</v>
      </c>
      <c r="R1302" s="2" t="s">
        <v>2085</v>
      </c>
      <c r="S1302" s="4">
        <f>P1302/D1302</f>
        <v>0</v>
      </c>
      <c r="T1302" s="2" t="s">
        <v>1288</v>
      </c>
      <c r="U1302" s="2" t="s">
        <v>227</v>
      </c>
      <c r="V1302" s="2" t="s">
        <v>1018</v>
      </c>
      <c r="W1302" s="2" t="s">
        <v>309</v>
      </c>
      <c r="X1302" s="2">
        <f>P1302&gt;D1302</f>
        <v>0</v>
      </c>
    </row>
    <row r="1303" spans="1:24">
      <c r="A1303" s="2" t="s">
        <v>2087</v>
      </c>
      <c r="B1303" s="2">
        <v>1312</v>
      </c>
      <c r="C1303" s="2" t="s">
        <v>1677</v>
      </c>
      <c r="D1303" s="3">
        <v>28600</v>
      </c>
      <c r="E1303" s="3">
        <v>28600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f>SUM(E1303:O1303)</f>
        <v>0</v>
      </c>
      <c r="Q1303" s="2" t="s">
        <v>2018</v>
      </c>
      <c r="R1303" s="2" t="s">
        <v>2085</v>
      </c>
      <c r="S1303" s="4">
        <f>P1303/D1303</f>
        <v>0</v>
      </c>
      <c r="T1303" s="2" t="s">
        <v>1288</v>
      </c>
      <c r="U1303" s="2" t="s">
        <v>227</v>
      </c>
      <c r="V1303" s="2" t="s">
        <v>1018</v>
      </c>
      <c r="W1303" s="2" t="s">
        <v>309</v>
      </c>
      <c r="X1303" s="2">
        <f>P1303&gt;D1303</f>
        <v>0</v>
      </c>
    </row>
    <row r="1304" spans="1:24">
      <c r="A1304" s="2" t="s">
        <v>2091</v>
      </c>
      <c r="B1304" s="2">
        <v>1313</v>
      </c>
      <c r="C1304" s="2" t="s">
        <v>1305</v>
      </c>
      <c r="D1304" s="3">
        <v>350570</v>
      </c>
      <c r="E1304" s="3">
        <v>262927.5</v>
      </c>
      <c r="F1304" s="3">
        <v>52287.10262312634</v>
      </c>
      <c r="G1304" s="3">
        <v>35355.39737687365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f>SUM(E1304:O1304)</f>
        <v>0</v>
      </c>
      <c r="Q1304" s="2" t="s">
        <v>2018</v>
      </c>
      <c r="R1304" s="2" t="s">
        <v>2085</v>
      </c>
      <c r="S1304" s="4">
        <f>P1304/D1304</f>
        <v>0</v>
      </c>
      <c r="T1304" s="2" t="s">
        <v>1288</v>
      </c>
      <c r="U1304" s="2" t="s">
        <v>227</v>
      </c>
      <c r="V1304" s="2" t="s">
        <v>1018</v>
      </c>
      <c r="W1304" s="2" t="s">
        <v>309</v>
      </c>
      <c r="X1304" s="2">
        <f>P1304&gt;D1304</f>
        <v>0</v>
      </c>
    </row>
    <row r="1305" spans="1:24">
      <c r="A1305" s="2" t="s">
        <v>2092</v>
      </c>
      <c r="B1305" s="2">
        <v>1314</v>
      </c>
      <c r="C1305" s="2" t="s">
        <v>1307</v>
      </c>
      <c r="D1305" s="3">
        <v>451000</v>
      </c>
      <c r="E1305" s="3">
        <v>225500</v>
      </c>
      <c r="F1305" s="3">
        <v>112750</v>
      </c>
      <c r="G1305" s="3">
        <v>112750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f>SUM(E1305:O1305)</f>
        <v>0</v>
      </c>
      <c r="Q1305" s="2" t="s">
        <v>2018</v>
      </c>
      <c r="R1305" s="2" t="s">
        <v>2085</v>
      </c>
      <c r="S1305" s="4">
        <f>P1305/D1305</f>
        <v>0</v>
      </c>
      <c r="T1305" s="2" t="s">
        <v>1288</v>
      </c>
      <c r="U1305" s="2" t="s">
        <v>227</v>
      </c>
      <c r="V1305" s="2" t="s">
        <v>1018</v>
      </c>
      <c r="W1305" s="2" t="s">
        <v>309</v>
      </c>
      <c r="X1305" s="2">
        <f>P1305&gt;D1305</f>
        <v>0</v>
      </c>
    </row>
    <row r="1306" spans="1:24">
      <c r="A1306" s="2" t="s">
        <v>1304</v>
      </c>
      <c r="B1306" s="2">
        <v>1315</v>
      </c>
      <c r="C1306" s="2" t="s">
        <v>1308</v>
      </c>
      <c r="D1306" s="3">
        <v>220000</v>
      </c>
      <c r="E1306" s="3">
        <v>110000</v>
      </c>
      <c r="F1306" s="3">
        <v>32812.7408993576</v>
      </c>
      <c r="G1306" s="3">
        <v>77187.2591006424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f>SUM(E1306:O1306)</f>
        <v>0</v>
      </c>
      <c r="Q1306" s="2" t="s">
        <v>2018</v>
      </c>
      <c r="R1306" s="2" t="s">
        <v>2085</v>
      </c>
      <c r="S1306" s="4">
        <f>P1306/D1306</f>
        <v>0</v>
      </c>
      <c r="T1306" s="2" t="s">
        <v>1288</v>
      </c>
      <c r="U1306" s="2" t="s">
        <v>227</v>
      </c>
      <c r="V1306" s="2" t="s">
        <v>1018</v>
      </c>
      <c r="W1306" s="2" t="s">
        <v>309</v>
      </c>
      <c r="X1306" s="2">
        <f>P1306&gt;D1306</f>
        <v>0</v>
      </c>
    </row>
    <row r="1307" spans="1:24">
      <c r="A1307" s="2" t="s">
        <v>2093</v>
      </c>
      <c r="B1307" s="2">
        <v>1316</v>
      </c>
      <c r="C1307" s="2" t="s">
        <v>1310</v>
      </c>
      <c r="D1307" s="3">
        <v>5830</v>
      </c>
      <c r="E1307" s="3">
        <v>0</v>
      </c>
      <c r="F1307" s="3">
        <v>2915</v>
      </c>
      <c r="G1307" s="3">
        <v>2915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f>SUM(E1307:O1307)</f>
        <v>0</v>
      </c>
      <c r="Q1307" s="2" t="s">
        <v>2018</v>
      </c>
      <c r="R1307" s="2" t="s">
        <v>2085</v>
      </c>
      <c r="S1307" s="4">
        <f>P1307/D1307</f>
        <v>0</v>
      </c>
      <c r="T1307" s="2" t="s">
        <v>1288</v>
      </c>
      <c r="U1307" s="2" t="s">
        <v>227</v>
      </c>
      <c r="V1307" s="2" t="s">
        <v>1018</v>
      </c>
      <c r="W1307" s="2" t="s">
        <v>309</v>
      </c>
      <c r="X1307" s="2">
        <f>P1307&gt;D1307</f>
        <v>0</v>
      </c>
    </row>
    <row r="1308" spans="1:24">
      <c r="A1308" s="2" t="s">
        <v>1304</v>
      </c>
      <c r="B1308" s="2">
        <v>1317</v>
      </c>
      <c r="C1308" s="2" t="s">
        <v>1312</v>
      </c>
      <c r="D1308" s="3">
        <v>38500</v>
      </c>
      <c r="E1308" s="3">
        <v>37730</v>
      </c>
      <c r="F1308" s="3">
        <v>0</v>
      </c>
      <c r="G1308" s="3">
        <v>0</v>
      </c>
      <c r="H1308" s="3">
        <v>741.743119266055</v>
      </c>
      <c r="I1308" s="3">
        <v>0</v>
      </c>
      <c r="J1308" s="3">
        <v>0</v>
      </c>
      <c r="K1308" s="3">
        <v>28.25688073394849</v>
      </c>
      <c r="L1308" s="3">
        <v>0</v>
      </c>
      <c r="M1308" s="3">
        <v>0</v>
      </c>
      <c r="N1308" s="3">
        <v>0</v>
      </c>
      <c r="O1308" s="3">
        <v>0</v>
      </c>
      <c r="P1308" s="3">
        <f>SUM(E1308:O1308)</f>
        <v>0</v>
      </c>
      <c r="Q1308" s="2" t="s">
        <v>2018</v>
      </c>
      <c r="R1308" s="2" t="s">
        <v>2085</v>
      </c>
      <c r="S1308" s="4">
        <f>P1308/D1308</f>
        <v>0</v>
      </c>
      <c r="T1308" s="2" t="s">
        <v>1288</v>
      </c>
      <c r="U1308" s="2" t="s">
        <v>227</v>
      </c>
      <c r="V1308" s="2" t="s">
        <v>1018</v>
      </c>
      <c r="W1308" s="2" t="s">
        <v>309</v>
      </c>
      <c r="X1308" s="2">
        <f>P1308&gt;D1308</f>
        <v>0</v>
      </c>
    </row>
    <row r="1309" spans="1:24">
      <c r="A1309" s="2" t="s">
        <v>1304</v>
      </c>
      <c r="B1309" s="2">
        <v>1318</v>
      </c>
      <c r="C1309" s="2" t="s">
        <v>1313</v>
      </c>
      <c r="D1309" s="3">
        <v>77000</v>
      </c>
      <c r="E1309" s="3">
        <v>75460</v>
      </c>
      <c r="F1309" s="3">
        <v>0</v>
      </c>
      <c r="G1309" s="3">
        <v>0</v>
      </c>
      <c r="H1309" s="3">
        <v>1483.48623853211</v>
      </c>
      <c r="I1309" s="3">
        <v>0</v>
      </c>
      <c r="J1309" s="3">
        <v>0</v>
      </c>
      <c r="K1309" s="3">
        <v>56.51376146789698</v>
      </c>
      <c r="L1309" s="3">
        <v>0</v>
      </c>
      <c r="M1309" s="3">
        <v>0</v>
      </c>
      <c r="N1309" s="3">
        <v>0</v>
      </c>
      <c r="O1309" s="3">
        <v>0</v>
      </c>
      <c r="P1309" s="3">
        <f>SUM(E1309:O1309)</f>
        <v>0</v>
      </c>
      <c r="Q1309" s="2" t="s">
        <v>2018</v>
      </c>
      <c r="R1309" s="2" t="s">
        <v>2085</v>
      </c>
      <c r="S1309" s="4">
        <f>P1309/D1309</f>
        <v>0</v>
      </c>
      <c r="T1309" s="2" t="s">
        <v>1288</v>
      </c>
      <c r="U1309" s="2" t="s">
        <v>227</v>
      </c>
      <c r="V1309" s="2" t="s">
        <v>1018</v>
      </c>
      <c r="W1309" s="2" t="s">
        <v>309</v>
      </c>
      <c r="X1309" s="2">
        <f>P1309&gt;D1309</f>
        <v>0</v>
      </c>
    </row>
    <row r="1310" spans="1:24">
      <c r="A1310" s="2" t="s">
        <v>2088</v>
      </c>
      <c r="B1310" s="2">
        <v>1319</v>
      </c>
      <c r="C1310" s="2" t="s">
        <v>2094</v>
      </c>
      <c r="D1310" s="3">
        <v>25126</v>
      </c>
      <c r="E1310" s="3">
        <v>25126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f>SUM(E1310:O1310)</f>
        <v>0</v>
      </c>
      <c r="Q1310" s="2" t="s">
        <v>1960</v>
      </c>
      <c r="R1310" s="2" t="s">
        <v>2083</v>
      </c>
      <c r="S1310" s="4">
        <f>P1310/D1310</f>
        <v>0</v>
      </c>
      <c r="T1310" s="2" t="s">
        <v>1007</v>
      </c>
      <c r="U1310" s="2" t="s">
        <v>227</v>
      </c>
      <c r="V1310" s="2" t="s">
        <v>1027</v>
      </c>
      <c r="W1310" s="2" t="s">
        <v>309</v>
      </c>
      <c r="X1310" s="2">
        <f>P1310&gt;D1310</f>
        <v>0</v>
      </c>
    </row>
    <row r="1311" spans="1:24">
      <c r="A1311" s="2" t="s">
        <v>2095</v>
      </c>
      <c r="B1311" s="2">
        <v>1320</v>
      </c>
      <c r="C1311" s="2" t="s">
        <v>1315</v>
      </c>
      <c r="D1311" s="3">
        <v>4400</v>
      </c>
      <c r="E1311" s="3">
        <v>0</v>
      </c>
      <c r="F1311" s="3">
        <v>0</v>
      </c>
      <c r="G1311" s="3">
        <v>0</v>
      </c>
      <c r="H1311" s="3">
        <v>84.77064220183486</v>
      </c>
      <c r="I1311" s="3">
        <v>0</v>
      </c>
      <c r="J1311" s="3">
        <v>0</v>
      </c>
      <c r="K1311" s="3">
        <v>4315.229357798165</v>
      </c>
      <c r="L1311" s="3">
        <v>0</v>
      </c>
      <c r="M1311" s="3">
        <v>0</v>
      </c>
      <c r="N1311" s="3">
        <v>0</v>
      </c>
      <c r="O1311" s="3">
        <v>0</v>
      </c>
      <c r="P1311" s="3">
        <f>SUM(E1311:O1311)</f>
        <v>0</v>
      </c>
      <c r="Q1311" s="2" t="s">
        <v>2018</v>
      </c>
      <c r="R1311" s="2" t="s">
        <v>2085</v>
      </c>
      <c r="S1311" s="4">
        <f>P1311/D1311</f>
        <v>0</v>
      </c>
      <c r="T1311" s="2" t="s">
        <v>1288</v>
      </c>
      <c r="U1311" s="2" t="s">
        <v>227</v>
      </c>
      <c r="V1311" s="2" t="s">
        <v>1018</v>
      </c>
      <c r="W1311" s="2" t="s">
        <v>309</v>
      </c>
      <c r="X1311" s="2">
        <f>P1311&gt;D1311</f>
        <v>0</v>
      </c>
    </row>
    <row r="1312" spans="1:24">
      <c r="A1312" s="2" t="s">
        <v>1316</v>
      </c>
      <c r="B1312" s="2">
        <v>1321</v>
      </c>
      <c r="C1312" s="2" t="s">
        <v>1317</v>
      </c>
      <c r="D1312" s="3">
        <v>77000</v>
      </c>
      <c r="E1312" s="3">
        <v>55440</v>
      </c>
      <c r="F1312" s="3">
        <v>0</v>
      </c>
      <c r="G1312" s="3">
        <v>20456.71641791045</v>
      </c>
      <c r="H1312" s="3">
        <v>0</v>
      </c>
      <c r="I1312" s="3">
        <v>1103.283582089556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f>SUM(E1312:O1312)</f>
        <v>0</v>
      </c>
      <c r="Q1312" s="2" t="s">
        <v>2018</v>
      </c>
      <c r="R1312" s="2" t="s">
        <v>2085</v>
      </c>
      <c r="S1312" s="4">
        <f>P1312/D1312</f>
        <v>0</v>
      </c>
      <c r="T1312" s="2" t="s">
        <v>1288</v>
      </c>
      <c r="U1312" s="2" t="s">
        <v>227</v>
      </c>
      <c r="V1312" s="2" t="s">
        <v>1018</v>
      </c>
      <c r="W1312" s="2" t="s">
        <v>309</v>
      </c>
      <c r="X1312" s="2">
        <f>P1312&gt;D1312</f>
        <v>0</v>
      </c>
    </row>
    <row r="1313" spans="1:24">
      <c r="A1313" s="2" t="s">
        <v>1316</v>
      </c>
      <c r="B1313" s="2">
        <v>1322</v>
      </c>
      <c r="C1313" s="2" t="s">
        <v>1318</v>
      </c>
      <c r="D1313" s="3">
        <v>44000</v>
      </c>
      <c r="E1313" s="3">
        <v>41800</v>
      </c>
      <c r="F1313" s="3">
        <v>0</v>
      </c>
      <c r="G1313" s="3">
        <v>2200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f>SUM(E1313:O1313)</f>
        <v>0</v>
      </c>
      <c r="Q1313" s="2" t="s">
        <v>2018</v>
      </c>
      <c r="R1313" s="2" t="s">
        <v>2085</v>
      </c>
      <c r="S1313" s="4">
        <f>P1313/D1313</f>
        <v>0</v>
      </c>
      <c r="T1313" s="2" t="s">
        <v>1288</v>
      </c>
      <c r="U1313" s="2" t="s">
        <v>227</v>
      </c>
      <c r="V1313" s="2" t="s">
        <v>1018</v>
      </c>
      <c r="W1313" s="2" t="s">
        <v>309</v>
      </c>
      <c r="X1313" s="2">
        <f>P1313&gt;D1313</f>
        <v>0</v>
      </c>
    </row>
    <row r="1314" spans="1:24">
      <c r="A1314" s="2" t="s">
        <v>1316</v>
      </c>
      <c r="B1314" s="2">
        <v>1323</v>
      </c>
      <c r="C1314" s="2" t="s">
        <v>1319</v>
      </c>
      <c r="D1314" s="3">
        <v>11000</v>
      </c>
      <c r="E1314" s="3">
        <v>4400</v>
      </c>
      <c r="F1314" s="3">
        <v>0</v>
      </c>
      <c r="G1314" s="3">
        <v>2922.388059701493</v>
      </c>
      <c r="H1314" s="3">
        <v>0</v>
      </c>
      <c r="I1314" s="3">
        <v>3677.611940298508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f>SUM(E1314:O1314)</f>
        <v>0</v>
      </c>
      <c r="Q1314" s="2" t="s">
        <v>2018</v>
      </c>
      <c r="R1314" s="2" t="s">
        <v>2085</v>
      </c>
      <c r="S1314" s="4">
        <f>P1314/D1314</f>
        <v>0</v>
      </c>
      <c r="T1314" s="2" t="s">
        <v>1288</v>
      </c>
      <c r="U1314" s="2" t="s">
        <v>227</v>
      </c>
      <c r="V1314" s="2" t="s">
        <v>1018</v>
      </c>
      <c r="W1314" s="2" t="s">
        <v>309</v>
      </c>
      <c r="X1314" s="2">
        <f>P1314&gt;D1314</f>
        <v>0</v>
      </c>
    </row>
    <row r="1315" spans="1:24">
      <c r="A1315" s="2" t="s">
        <v>1316</v>
      </c>
      <c r="B1315" s="2">
        <v>1324</v>
      </c>
      <c r="C1315" s="2" t="s">
        <v>1320</v>
      </c>
      <c r="D1315" s="3">
        <v>8800</v>
      </c>
      <c r="E1315" s="3">
        <v>0</v>
      </c>
      <c r="F1315" s="3">
        <v>0</v>
      </c>
      <c r="G1315" s="3">
        <v>2337.910447761194</v>
      </c>
      <c r="H1315" s="3">
        <v>0</v>
      </c>
      <c r="I1315" s="3">
        <v>6462.089552238805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f>SUM(E1315:O1315)</f>
        <v>0</v>
      </c>
      <c r="Q1315" s="2" t="s">
        <v>2018</v>
      </c>
      <c r="R1315" s="2" t="s">
        <v>2085</v>
      </c>
      <c r="S1315" s="4">
        <f>P1315/D1315</f>
        <v>0</v>
      </c>
      <c r="T1315" s="2" t="s">
        <v>1288</v>
      </c>
      <c r="U1315" s="2" t="s">
        <v>227</v>
      </c>
      <c r="V1315" s="2" t="s">
        <v>1018</v>
      </c>
      <c r="W1315" s="2" t="s">
        <v>309</v>
      </c>
      <c r="X1315" s="2">
        <f>P1315&gt;D1315</f>
        <v>0</v>
      </c>
    </row>
    <row r="1316" spans="1:24">
      <c r="A1316" s="2" t="s">
        <v>2093</v>
      </c>
      <c r="B1316" s="2">
        <v>1325</v>
      </c>
      <c r="C1316" s="2" t="s">
        <v>1323</v>
      </c>
      <c r="D1316" s="3">
        <v>6600</v>
      </c>
      <c r="E1316" s="3">
        <v>0</v>
      </c>
      <c r="F1316" s="3">
        <v>0</v>
      </c>
      <c r="G1316" s="3">
        <v>1753.432835820896</v>
      </c>
      <c r="H1316" s="3">
        <v>0</v>
      </c>
      <c r="I1316" s="3">
        <v>4846.567164179104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f>SUM(E1316:O1316)</f>
        <v>0</v>
      </c>
      <c r="Q1316" s="2" t="s">
        <v>2018</v>
      </c>
      <c r="R1316" s="2" t="s">
        <v>2085</v>
      </c>
      <c r="S1316" s="4">
        <f>P1316/D1316</f>
        <v>0</v>
      </c>
      <c r="T1316" s="2" t="s">
        <v>1288</v>
      </c>
      <c r="U1316" s="2" t="s">
        <v>227</v>
      </c>
      <c r="V1316" s="2" t="s">
        <v>1018</v>
      </c>
      <c r="W1316" s="2" t="s">
        <v>309</v>
      </c>
      <c r="X1316" s="2">
        <f>P1316&gt;D1316</f>
        <v>0</v>
      </c>
    </row>
    <row r="1317" spans="1:24">
      <c r="A1317" s="2" t="s">
        <v>1324</v>
      </c>
      <c r="B1317" s="2">
        <v>1326</v>
      </c>
      <c r="C1317" s="2" t="s">
        <v>1325</v>
      </c>
      <c r="D1317" s="3">
        <v>22000</v>
      </c>
      <c r="E1317" s="3">
        <v>0</v>
      </c>
      <c r="F1317" s="3">
        <v>0</v>
      </c>
      <c r="G1317" s="3">
        <v>0</v>
      </c>
      <c r="H1317" s="3">
        <v>11000</v>
      </c>
      <c r="I1317" s="3">
        <v>11000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f>SUM(E1317:O1317)</f>
        <v>0</v>
      </c>
      <c r="Q1317" s="2" t="s">
        <v>2018</v>
      </c>
      <c r="R1317" s="2" t="s">
        <v>2085</v>
      </c>
      <c r="S1317" s="4">
        <f>P1317/D1317</f>
        <v>0</v>
      </c>
      <c r="T1317" s="2" t="s">
        <v>1288</v>
      </c>
      <c r="U1317" s="2" t="s">
        <v>227</v>
      </c>
      <c r="V1317" s="2" t="s">
        <v>1018</v>
      </c>
      <c r="W1317" s="2" t="s">
        <v>309</v>
      </c>
      <c r="X1317" s="2">
        <f>P1317&gt;D1317</f>
        <v>0</v>
      </c>
    </row>
    <row r="1318" spans="1:24">
      <c r="A1318" s="2" t="s">
        <v>1324</v>
      </c>
      <c r="B1318" s="2">
        <v>1327</v>
      </c>
      <c r="C1318" s="2" t="s">
        <v>1326</v>
      </c>
      <c r="D1318" s="3">
        <v>44000</v>
      </c>
      <c r="E1318" s="3">
        <v>0</v>
      </c>
      <c r="F1318" s="3">
        <v>0</v>
      </c>
      <c r="G1318" s="3">
        <v>0</v>
      </c>
      <c r="H1318" s="3">
        <v>22000</v>
      </c>
      <c r="I1318" s="3">
        <v>22000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f>SUM(E1318:O1318)</f>
        <v>0</v>
      </c>
      <c r="Q1318" s="2" t="s">
        <v>2018</v>
      </c>
      <c r="R1318" s="2" t="s">
        <v>2085</v>
      </c>
      <c r="S1318" s="4">
        <f>P1318/D1318</f>
        <v>0</v>
      </c>
      <c r="T1318" s="2" t="s">
        <v>1288</v>
      </c>
      <c r="U1318" s="2" t="s">
        <v>227</v>
      </c>
      <c r="V1318" s="2" t="s">
        <v>1018</v>
      </c>
      <c r="W1318" s="2" t="s">
        <v>309</v>
      </c>
      <c r="X1318" s="2">
        <f>P1318&gt;D1318</f>
        <v>0</v>
      </c>
    </row>
    <row r="1319" spans="1:24">
      <c r="A1319" s="2" t="s">
        <v>1324</v>
      </c>
      <c r="B1319" s="2">
        <v>1328</v>
      </c>
      <c r="C1319" s="2" t="s">
        <v>1327</v>
      </c>
      <c r="D1319" s="3">
        <v>22000</v>
      </c>
      <c r="E1319" s="3">
        <v>0</v>
      </c>
      <c r="F1319" s="3">
        <v>0</v>
      </c>
      <c r="G1319" s="3">
        <v>0</v>
      </c>
      <c r="H1319" s="3">
        <v>11000</v>
      </c>
      <c r="I1319" s="3">
        <v>11000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f>SUM(E1319:O1319)</f>
        <v>0</v>
      </c>
      <c r="Q1319" s="2" t="s">
        <v>2018</v>
      </c>
      <c r="R1319" s="2" t="s">
        <v>2085</v>
      </c>
      <c r="S1319" s="4">
        <f>P1319/D1319</f>
        <v>0</v>
      </c>
      <c r="T1319" s="2" t="s">
        <v>1288</v>
      </c>
      <c r="U1319" s="2" t="s">
        <v>227</v>
      </c>
      <c r="V1319" s="2" t="s">
        <v>1018</v>
      </c>
      <c r="W1319" s="2" t="s">
        <v>309</v>
      </c>
      <c r="X1319" s="2">
        <f>P1319&gt;D1319</f>
        <v>0</v>
      </c>
    </row>
    <row r="1320" spans="1:24">
      <c r="A1320" s="2" t="s">
        <v>2096</v>
      </c>
      <c r="B1320" s="2">
        <v>1329</v>
      </c>
      <c r="C1320" s="2" t="s">
        <v>1329</v>
      </c>
      <c r="D1320" s="3">
        <v>10950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3650</v>
      </c>
      <c r="K1320" s="3">
        <v>3650</v>
      </c>
      <c r="L1320" s="3">
        <v>3650</v>
      </c>
      <c r="M1320" s="3">
        <v>0</v>
      </c>
      <c r="N1320" s="3">
        <v>0</v>
      </c>
      <c r="O1320" s="3">
        <v>0</v>
      </c>
      <c r="P1320" s="3">
        <f>SUM(E1320:O1320)</f>
        <v>0</v>
      </c>
      <c r="Q1320" s="2" t="s">
        <v>2018</v>
      </c>
      <c r="R1320" s="2" t="s">
        <v>2097</v>
      </c>
      <c r="S1320" s="4">
        <f>P1320/D1320</f>
        <v>0</v>
      </c>
      <c r="T1320" s="2" t="s">
        <v>1107</v>
      </c>
      <c r="U1320" s="2" t="s">
        <v>227</v>
      </c>
      <c r="V1320" s="2" t="s">
        <v>1018</v>
      </c>
      <c r="W1320" s="2" t="s">
        <v>309</v>
      </c>
      <c r="X1320" s="2">
        <f>P1320&gt;D1320</f>
        <v>0</v>
      </c>
    </row>
    <row r="1321" spans="1:24">
      <c r="A1321" s="2" t="s">
        <v>2098</v>
      </c>
      <c r="B1321" s="2">
        <v>1330</v>
      </c>
      <c r="C1321" s="2" t="s">
        <v>2099</v>
      </c>
      <c r="D1321" s="3">
        <v>25018</v>
      </c>
      <c r="E1321" s="3">
        <v>12509</v>
      </c>
      <c r="F1321" s="3">
        <v>10424.16666666667</v>
      </c>
      <c r="G1321" s="3">
        <v>0</v>
      </c>
      <c r="H1321" s="3">
        <v>0</v>
      </c>
      <c r="I1321" s="3">
        <v>1042.416666666666</v>
      </c>
      <c r="J1321" s="3">
        <v>1042.416666666666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f>SUM(E1321:O1321)</f>
        <v>0</v>
      </c>
      <c r="Q1321" s="2" t="s">
        <v>1960</v>
      </c>
      <c r="R1321" s="2" t="s">
        <v>2083</v>
      </c>
      <c r="S1321" s="4">
        <f>P1321/D1321</f>
        <v>0</v>
      </c>
      <c r="T1321" s="2" t="s">
        <v>1007</v>
      </c>
      <c r="U1321" s="2" t="s">
        <v>227</v>
      </c>
      <c r="V1321" s="2" t="s">
        <v>1027</v>
      </c>
      <c r="W1321" s="2" t="s">
        <v>309</v>
      </c>
      <c r="X1321" s="2">
        <f>P1321&gt;D1321</f>
        <v>0</v>
      </c>
    </row>
    <row r="1322" spans="1:24">
      <c r="A1322" s="2" t="s">
        <v>2096</v>
      </c>
      <c r="B1322" s="2">
        <v>1331</v>
      </c>
      <c r="C1322" s="2" t="s">
        <v>1331</v>
      </c>
      <c r="D1322" s="3">
        <v>153300</v>
      </c>
      <c r="E1322" s="3">
        <v>137970</v>
      </c>
      <c r="F1322" s="3">
        <v>0</v>
      </c>
      <c r="G1322" s="3">
        <v>0</v>
      </c>
      <c r="H1322" s="3">
        <v>0</v>
      </c>
      <c r="I1322" s="3">
        <v>0</v>
      </c>
      <c r="J1322" s="3">
        <v>5110</v>
      </c>
      <c r="K1322" s="3">
        <v>5110</v>
      </c>
      <c r="L1322" s="3">
        <v>5110</v>
      </c>
      <c r="M1322" s="3">
        <v>0</v>
      </c>
      <c r="N1322" s="3">
        <v>0</v>
      </c>
      <c r="O1322" s="3">
        <v>0</v>
      </c>
      <c r="P1322" s="3">
        <f>SUM(E1322:O1322)</f>
        <v>0</v>
      </c>
      <c r="Q1322" s="2" t="s">
        <v>2018</v>
      </c>
      <c r="R1322" s="2" t="s">
        <v>2097</v>
      </c>
      <c r="S1322" s="4">
        <f>P1322/D1322</f>
        <v>0</v>
      </c>
      <c r="T1322" s="2" t="s">
        <v>1107</v>
      </c>
      <c r="U1322" s="2" t="s">
        <v>227</v>
      </c>
      <c r="V1322" s="2" t="s">
        <v>1018</v>
      </c>
      <c r="W1322" s="2" t="s">
        <v>309</v>
      </c>
      <c r="X1322" s="2">
        <f>P1322&gt;D1322</f>
        <v>0</v>
      </c>
    </row>
    <row r="1323" spans="1:24">
      <c r="A1323" s="2" t="s">
        <v>2096</v>
      </c>
      <c r="B1323" s="2">
        <v>1332</v>
      </c>
      <c r="C1323" s="2" t="s">
        <v>1332</v>
      </c>
      <c r="D1323" s="3">
        <v>10950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3650</v>
      </c>
      <c r="K1323" s="3">
        <v>3650</v>
      </c>
      <c r="L1323" s="3">
        <v>3650</v>
      </c>
      <c r="M1323" s="3">
        <v>0</v>
      </c>
      <c r="N1323" s="3">
        <v>0</v>
      </c>
      <c r="O1323" s="3">
        <v>0</v>
      </c>
      <c r="P1323" s="3">
        <f>SUM(E1323:O1323)</f>
        <v>0</v>
      </c>
      <c r="Q1323" s="2" t="s">
        <v>2018</v>
      </c>
      <c r="R1323" s="2" t="s">
        <v>2097</v>
      </c>
      <c r="S1323" s="4">
        <f>P1323/D1323</f>
        <v>0</v>
      </c>
      <c r="T1323" s="2" t="s">
        <v>1107</v>
      </c>
      <c r="U1323" s="2" t="s">
        <v>227</v>
      </c>
      <c r="V1323" s="2" t="s">
        <v>1018</v>
      </c>
      <c r="W1323" s="2" t="s">
        <v>309</v>
      </c>
      <c r="X1323" s="2">
        <f>P1323&gt;D1323</f>
        <v>0</v>
      </c>
    </row>
    <row r="1324" spans="1:24">
      <c r="A1324" s="2" t="s">
        <v>2096</v>
      </c>
      <c r="B1324" s="2">
        <v>1333</v>
      </c>
      <c r="C1324" s="2" t="s">
        <v>1333</v>
      </c>
      <c r="D1324" s="3">
        <v>10950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3650</v>
      </c>
      <c r="K1324" s="3">
        <v>3650</v>
      </c>
      <c r="L1324" s="3">
        <v>3650</v>
      </c>
      <c r="M1324" s="3">
        <v>0</v>
      </c>
      <c r="N1324" s="3">
        <v>0</v>
      </c>
      <c r="O1324" s="3">
        <v>0</v>
      </c>
      <c r="P1324" s="3">
        <f>SUM(E1324:O1324)</f>
        <v>0</v>
      </c>
      <c r="Q1324" s="2" t="s">
        <v>2018</v>
      </c>
      <c r="R1324" s="2" t="s">
        <v>2097</v>
      </c>
      <c r="S1324" s="4">
        <f>P1324/D1324</f>
        <v>0</v>
      </c>
      <c r="T1324" s="2" t="s">
        <v>1107</v>
      </c>
      <c r="U1324" s="2" t="s">
        <v>227</v>
      </c>
      <c r="V1324" s="2" t="s">
        <v>1018</v>
      </c>
      <c r="W1324" s="2" t="s">
        <v>309</v>
      </c>
      <c r="X1324" s="2">
        <f>P1324&gt;D1324</f>
        <v>0</v>
      </c>
    </row>
    <row r="1325" spans="1:24">
      <c r="A1325" s="2" t="s">
        <v>2100</v>
      </c>
      <c r="B1325" s="2">
        <v>1334</v>
      </c>
      <c r="C1325" s="2" t="s">
        <v>1684</v>
      </c>
      <c r="D1325" s="3">
        <v>27375</v>
      </c>
      <c r="E1325" s="3">
        <v>13687.5</v>
      </c>
      <c r="F1325" s="3">
        <v>0</v>
      </c>
      <c r="G1325" s="3">
        <v>0</v>
      </c>
      <c r="H1325" s="3">
        <v>0</v>
      </c>
      <c r="I1325" s="3">
        <v>0</v>
      </c>
      <c r="J1325" s="3">
        <v>4562.5</v>
      </c>
      <c r="K1325" s="3">
        <v>4562.5</v>
      </c>
      <c r="L1325" s="3">
        <v>4562.5</v>
      </c>
      <c r="M1325" s="3">
        <v>0</v>
      </c>
      <c r="N1325" s="3">
        <v>0</v>
      </c>
      <c r="O1325" s="3">
        <v>0</v>
      </c>
      <c r="P1325" s="3">
        <f>SUM(E1325:O1325)</f>
        <v>0</v>
      </c>
      <c r="Q1325" s="2" t="s">
        <v>2018</v>
      </c>
      <c r="R1325" s="2" t="s">
        <v>2097</v>
      </c>
      <c r="S1325" s="4">
        <f>P1325/D1325</f>
        <v>0</v>
      </c>
      <c r="T1325" s="2" t="s">
        <v>1107</v>
      </c>
      <c r="U1325" s="2" t="s">
        <v>227</v>
      </c>
      <c r="V1325" s="2" t="s">
        <v>1018</v>
      </c>
      <c r="W1325" s="2" t="s">
        <v>309</v>
      </c>
      <c r="X1325" s="2">
        <f>P1325&gt;D1325</f>
        <v>0</v>
      </c>
    </row>
    <row r="1326" spans="1:24">
      <c r="A1326" s="2" t="s">
        <v>2101</v>
      </c>
      <c r="B1326" s="2">
        <v>1335</v>
      </c>
      <c r="C1326" s="2" t="s">
        <v>1335</v>
      </c>
      <c r="D1326" s="3">
        <v>125000</v>
      </c>
      <c r="E1326" s="3">
        <v>0</v>
      </c>
      <c r="F1326" s="3">
        <v>17857.14285714286</v>
      </c>
      <c r="G1326" s="3">
        <v>17857.14285714286</v>
      </c>
      <c r="H1326" s="3">
        <v>17857.14285714286</v>
      </c>
      <c r="I1326" s="3">
        <v>23809.52380952381</v>
      </c>
      <c r="J1326" s="3">
        <v>23809.52380952381</v>
      </c>
      <c r="K1326" s="3">
        <v>23809.52380952381</v>
      </c>
      <c r="L1326" s="3">
        <v>0</v>
      </c>
      <c r="M1326" s="3">
        <v>0</v>
      </c>
      <c r="N1326" s="3">
        <v>0</v>
      </c>
      <c r="O1326" s="3">
        <v>0</v>
      </c>
      <c r="P1326" s="3">
        <f>SUM(E1326:O1326)</f>
        <v>0</v>
      </c>
      <c r="Q1326" s="2" t="s">
        <v>2018</v>
      </c>
      <c r="R1326" s="2" t="s">
        <v>2097</v>
      </c>
      <c r="S1326" s="4">
        <f>P1326/D1326</f>
        <v>0</v>
      </c>
      <c r="T1326" s="2" t="s">
        <v>1107</v>
      </c>
      <c r="U1326" s="2" t="s">
        <v>227</v>
      </c>
      <c r="V1326" s="2" t="s">
        <v>1018</v>
      </c>
      <c r="W1326" s="2" t="s">
        <v>309</v>
      </c>
      <c r="X1326" s="2">
        <f>P1326&gt;D1326</f>
        <v>0</v>
      </c>
    </row>
    <row r="1327" spans="1:24">
      <c r="A1327" s="2" t="s">
        <v>2102</v>
      </c>
      <c r="B1327" s="2">
        <v>1336</v>
      </c>
      <c r="C1327" s="2" t="s">
        <v>1337</v>
      </c>
      <c r="D1327" s="3">
        <v>492750</v>
      </c>
      <c r="E1327" s="3">
        <v>246375</v>
      </c>
      <c r="F1327" s="3">
        <v>82125</v>
      </c>
      <c r="G1327" s="3">
        <v>82125</v>
      </c>
      <c r="H1327" s="3">
        <v>82125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f>SUM(E1327:O1327)</f>
        <v>0</v>
      </c>
      <c r="Q1327" s="2" t="s">
        <v>2018</v>
      </c>
      <c r="R1327" s="2" t="s">
        <v>2097</v>
      </c>
      <c r="S1327" s="4">
        <f>P1327/D1327</f>
        <v>0</v>
      </c>
      <c r="T1327" s="2" t="s">
        <v>1107</v>
      </c>
      <c r="U1327" s="2" t="s">
        <v>227</v>
      </c>
      <c r="V1327" s="2" t="s">
        <v>1018</v>
      </c>
      <c r="W1327" s="2" t="s">
        <v>309</v>
      </c>
      <c r="X1327" s="2">
        <f>P1327&gt;D1327</f>
        <v>0</v>
      </c>
    </row>
    <row r="1328" spans="1:24">
      <c r="A1328" s="2" t="s">
        <v>2103</v>
      </c>
      <c r="B1328" s="2">
        <v>1337</v>
      </c>
      <c r="C1328" s="2" t="s">
        <v>1340</v>
      </c>
      <c r="D1328" s="3">
        <v>232688</v>
      </c>
      <c r="E1328" s="3">
        <v>197784.8</v>
      </c>
      <c r="F1328" s="3">
        <v>0</v>
      </c>
      <c r="G1328" s="3">
        <v>0</v>
      </c>
      <c r="H1328" s="3">
        <v>0</v>
      </c>
      <c r="I1328" s="3">
        <v>0</v>
      </c>
      <c r="J1328" s="3">
        <v>11634.4</v>
      </c>
      <c r="K1328" s="3">
        <v>11634.4</v>
      </c>
      <c r="L1328" s="3">
        <v>11634.4</v>
      </c>
      <c r="M1328" s="3">
        <v>0</v>
      </c>
      <c r="N1328" s="3">
        <v>0</v>
      </c>
      <c r="O1328" s="3">
        <v>0</v>
      </c>
      <c r="P1328" s="3">
        <f>SUM(E1328:O1328)</f>
        <v>0</v>
      </c>
      <c r="Q1328" s="2" t="s">
        <v>2018</v>
      </c>
      <c r="R1328" s="2" t="s">
        <v>2097</v>
      </c>
      <c r="S1328" s="4">
        <f>P1328/D1328</f>
        <v>0</v>
      </c>
      <c r="T1328" s="2" t="s">
        <v>1107</v>
      </c>
      <c r="U1328" s="2" t="s">
        <v>227</v>
      </c>
      <c r="V1328" s="2" t="s">
        <v>1018</v>
      </c>
      <c r="W1328" s="2" t="s">
        <v>309</v>
      </c>
      <c r="X1328" s="2">
        <f>P1328&gt;D1328</f>
        <v>0</v>
      </c>
    </row>
    <row r="1329" spans="1:24">
      <c r="A1329" s="2" t="s">
        <v>2104</v>
      </c>
      <c r="B1329" s="2">
        <v>1338</v>
      </c>
      <c r="C1329" s="2" t="s">
        <v>1344</v>
      </c>
      <c r="D1329" s="3">
        <v>492750</v>
      </c>
      <c r="E1329" s="3">
        <v>468112.5</v>
      </c>
      <c r="F1329" s="3">
        <v>0</v>
      </c>
      <c r="G1329" s="3">
        <v>0</v>
      </c>
      <c r="H1329" s="3">
        <v>0</v>
      </c>
      <c r="I1329" s="3">
        <v>0</v>
      </c>
      <c r="J1329" s="3">
        <v>8212.5</v>
      </c>
      <c r="K1329" s="3">
        <v>8212.5</v>
      </c>
      <c r="L1329" s="3">
        <v>8212.5</v>
      </c>
      <c r="M1329" s="3">
        <v>0</v>
      </c>
      <c r="N1329" s="3">
        <v>0</v>
      </c>
      <c r="O1329" s="3">
        <v>0</v>
      </c>
      <c r="P1329" s="3">
        <f>SUM(E1329:O1329)</f>
        <v>0</v>
      </c>
      <c r="Q1329" s="2" t="s">
        <v>2018</v>
      </c>
      <c r="R1329" s="2" t="s">
        <v>2097</v>
      </c>
      <c r="S1329" s="4">
        <f>P1329/D1329</f>
        <v>0</v>
      </c>
      <c r="T1329" s="2" t="s">
        <v>1107</v>
      </c>
      <c r="U1329" s="2" t="s">
        <v>227</v>
      </c>
      <c r="V1329" s="2" t="s">
        <v>1018</v>
      </c>
      <c r="W1329" s="2" t="s">
        <v>309</v>
      </c>
      <c r="X1329" s="2">
        <f>P1329&gt;D1329</f>
        <v>0</v>
      </c>
    </row>
    <row r="1330" spans="1:24">
      <c r="A1330" s="2" t="s">
        <v>2105</v>
      </c>
      <c r="B1330" s="2">
        <v>1339</v>
      </c>
      <c r="C1330" s="2" t="s">
        <v>1690</v>
      </c>
      <c r="D1330" s="3">
        <v>54750</v>
      </c>
      <c r="E1330" s="3">
        <v>43800</v>
      </c>
      <c r="F1330" s="3">
        <v>0</v>
      </c>
      <c r="G1330" s="3">
        <v>0</v>
      </c>
      <c r="H1330" s="3">
        <v>0</v>
      </c>
      <c r="I1330" s="3">
        <v>0</v>
      </c>
      <c r="J1330" s="3">
        <v>3650</v>
      </c>
      <c r="K1330" s="3">
        <v>3650</v>
      </c>
      <c r="L1330" s="3">
        <v>3650</v>
      </c>
      <c r="M1330" s="3">
        <v>0</v>
      </c>
      <c r="N1330" s="3">
        <v>0</v>
      </c>
      <c r="O1330" s="3">
        <v>0</v>
      </c>
      <c r="P1330" s="3">
        <f>SUM(E1330:O1330)</f>
        <v>0</v>
      </c>
      <c r="Q1330" s="2" t="s">
        <v>2018</v>
      </c>
      <c r="R1330" s="2" t="s">
        <v>2097</v>
      </c>
      <c r="S1330" s="4">
        <f>P1330/D1330</f>
        <v>0</v>
      </c>
      <c r="T1330" s="2" t="s">
        <v>1107</v>
      </c>
      <c r="U1330" s="2" t="s">
        <v>227</v>
      </c>
      <c r="V1330" s="2" t="s">
        <v>1018</v>
      </c>
      <c r="W1330" s="2" t="s">
        <v>309</v>
      </c>
      <c r="X1330" s="2">
        <f>P1330&gt;D1330</f>
        <v>0</v>
      </c>
    </row>
    <row r="1331" spans="1:24">
      <c r="A1331" s="2" t="s">
        <v>2056</v>
      </c>
      <c r="B1331" s="2">
        <v>1340</v>
      </c>
      <c r="C1331" s="2" t="s">
        <v>1345</v>
      </c>
      <c r="D1331" s="3">
        <v>5250</v>
      </c>
      <c r="E1331" s="3">
        <v>2625</v>
      </c>
      <c r="F1331" s="3">
        <v>0</v>
      </c>
      <c r="G1331" s="3">
        <v>0</v>
      </c>
      <c r="H1331" s="3">
        <v>0</v>
      </c>
      <c r="I1331" s="3">
        <v>0</v>
      </c>
      <c r="J1331" s="3">
        <v>875</v>
      </c>
      <c r="K1331" s="3">
        <v>875</v>
      </c>
      <c r="L1331" s="3">
        <v>875</v>
      </c>
      <c r="M1331" s="3">
        <v>0</v>
      </c>
      <c r="N1331" s="3">
        <v>0</v>
      </c>
      <c r="O1331" s="3">
        <v>0</v>
      </c>
      <c r="P1331" s="3">
        <f>SUM(E1331:O1331)</f>
        <v>0</v>
      </c>
      <c r="Q1331" s="2" t="s">
        <v>2018</v>
      </c>
      <c r="R1331" s="2" t="s">
        <v>2097</v>
      </c>
      <c r="S1331" s="4">
        <f>P1331/D1331</f>
        <v>0</v>
      </c>
      <c r="T1331" s="2" t="s">
        <v>1107</v>
      </c>
      <c r="U1331" s="2" t="s">
        <v>227</v>
      </c>
      <c r="V1331" s="2" t="s">
        <v>1018</v>
      </c>
      <c r="W1331" s="2" t="s">
        <v>309</v>
      </c>
      <c r="X1331" s="2">
        <f>P1331&gt;D1331</f>
        <v>0</v>
      </c>
    </row>
    <row r="1332" spans="1:24">
      <c r="A1332" s="2" t="s">
        <v>2106</v>
      </c>
      <c r="B1332" s="2">
        <v>1341</v>
      </c>
      <c r="C1332" s="2" t="s">
        <v>2107</v>
      </c>
      <c r="D1332" s="3">
        <v>24855</v>
      </c>
      <c r="E1332" s="3">
        <v>24855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f>SUM(E1332:O1332)</f>
        <v>0</v>
      </c>
      <c r="Q1332" s="2" t="s">
        <v>1960</v>
      </c>
      <c r="R1332" s="2" t="s">
        <v>2083</v>
      </c>
      <c r="S1332" s="4">
        <f>P1332/D1332</f>
        <v>0</v>
      </c>
      <c r="T1332" s="2" t="s">
        <v>1007</v>
      </c>
      <c r="U1332" s="2" t="s">
        <v>227</v>
      </c>
      <c r="V1332" s="2" t="s">
        <v>1027</v>
      </c>
      <c r="W1332" s="2" t="s">
        <v>309</v>
      </c>
      <c r="X1332" s="2">
        <f>P1332&gt;D1332</f>
        <v>0</v>
      </c>
    </row>
    <row r="1333" spans="1:24">
      <c r="A1333" s="2" t="s">
        <v>2108</v>
      </c>
      <c r="B1333" s="2">
        <v>1342</v>
      </c>
      <c r="C1333" s="2" t="s">
        <v>1346</v>
      </c>
      <c r="D1333" s="3">
        <v>21000</v>
      </c>
      <c r="E1333" s="3">
        <v>21000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f>SUM(E1333:O1333)</f>
        <v>0</v>
      </c>
      <c r="Q1333" s="2" t="s">
        <v>2018</v>
      </c>
      <c r="R1333" s="2" t="s">
        <v>2097</v>
      </c>
      <c r="S1333" s="4">
        <f>P1333/D1333</f>
        <v>0</v>
      </c>
      <c r="T1333" s="2" t="s">
        <v>1107</v>
      </c>
      <c r="U1333" s="2" t="s">
        <v>227</v>
      </c>
      <c r="V1333" s="2" t="s">
        <v>1018</v>
      </c>
      <c r="W1333" s="2" t="s">
        <v>309</v>
      </c>
      <c r="X1333" s="2">
        <f>P1333&gt;D1333</f>
        <v>0</v>
      </c>
    </row>
    <row r="1334" spans="1:24">
      <c r="A1334" s="2" t="s">
        <v>2109</v>
      </c>
      <c r="B1334" s="2">
        <v>1343</v>
      </c>
      <c r="C1334" s="2" t="s">
        <v>1356</v>
      </c>
      <c r="D1334" s="3">
        <v>32550</v>
      </c>
      <c r="E1334" s="3">
        <v>16275</v>
      </c>
      <c r="F1334" s="3">
        <v>0</v>
      </c>
      <c r="G1334" s="3">
        <v>13950</v>
      </c>
      <c r="H1334" s="3">
        <v>0</v>
      </c>
      <c r="I1334" s="3">
        <v>0</v>
      </c>
      <c r="J1334" s="3">
        <v>775</v>
      </c>
      <c r="K1334" s="3">
        <v>775</v>
      </c>
      <c r="L1334" s="3">
        <v>775</v>
      </c>
      <c r="M1334" s="3">
        <v>0</v>
      </c>
      <c r="N1334" s="3">
        <v>0</v>
      </c>
      <c r="O1334" s="3">
        <v>0</v>
      </c>
      <c r="P1334" s="3">
        <f>SUM(E1334:O1334)</f>
        <v>0</v>
      </c>
      <c r="Q1334" s="2" t="s">
        <v>2018</v>
      </c>
      <c r="R1334" s="2" t="s">
        <v>2097</v>
      </c>
      <c r="S1334" s="4">
        <f>P1334/D1334</f>
        <v>0</v>
      </c>
      <c r="T1334" s="2" t="s">
        <v>1107</v>
      </c>
      <c r="U1334" s="2" t="s">
        <v>227</v>
      </c>
      <c r="V1334" s="2" t="s">
        <v>1018</v>
      </c>
      <c r="W1334" s="2" t="s">
        <v>309</v>
      </c>
      <c r="X1334" s="2">
        <f>P1334&gt;D1334</f>
        <v>0</v>
      </c>
    </row>
    <row r="1335" spans="1:24">
      <c r="A1335" s="2" t="s">
        <v>2105</v>
      </c>
      <c r="B1335" s="2">
        <v>1344</v>
      </c>
      <c r="C1335" s="2" t="s">
        <v>1695</v>
      </c>
      <c r="D1335" s="3">
        <v>39420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13140</v>
      </c>
      <c r="K1335" s="3">
        <v>13140</v>
      </c>
      <c r="L1335" s="3">
        <v>13140</v>
      </c>
      <c r="M1335" s="3">
        <v>0</v>
      </c>
      <c r="N1335" s="3">
        <v>0</v>
      </c>
      <c r="O1335" s="3">
        <v>0</v>
      </c>
      <c r="P1335" s="3">
        <f>SUM(E1335:O1335)</f>
        <v>0</v>
      </c>
      <c r="Q1335" s="2" t="s">
        <v>2018</v>
      </c>
      <c r="R1335" s="2" t="s">
        <v>2097</v>
      </c>
      <c r="S1335" s="4">
        <f>P1335/D1335</f>
        <v>0</v>
      </c>
      <c r="T1335" s="2" t="s">
        <v>1107</v>
      </c>
      <c r="U1335" s="2" t="s">
        <v>227</v>
      </c>
      <c r="V1335" s="2" t="s">
        <v>1018</v>
      </c>
      <c r="W1335" s="2" t="s">
        <v>309</v>
      </c>
      <c r="X1335" s="2">
        <f>P1335&gt;D1335</f>
        <v>0</v>
      </c>
    </row>
    <row r="1336" spans="1:24">
      <c r="A1336" s="2" t="s">
        <v>2105</v>
      </c>
      <c r="B1336" s="2">
        <v>1345</v>
      </c>
      <c r="C1336" s="2" t="s">
        <v>1361</v>
      </c>
      <c r="D1336" s="3">
        <v>5475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1825</v>
      </c>
      <c r="K1336" s="3">
        <v>1825</v>
      </c>
      <c r="L1336" s="3">
        <v>1825</v>
      </c>
      <c r="M1336" s="3">
        <v>0</v>
      </c>
      <c r="N1336" s="3">
        <v>0</v>
      </c>
      <c r="O1336" s="3">
        <v>0</v>
      </c>
      <c r="P1336" s="3">
        <f>SUM(E1336:O1336)</f>
        <v>0</v>
      </c>
      <c r="Q1336" s="2" t="s">
        <v>2018</v>
      </c>
      <c r="R1336" s="2" t="s">
        <v>2097</v>
      </c>
      <c r="S1336" s="4">
        <f>P1336/D1336</f>
        <v>0</v>
      </c>
      <c r="T1336" s="2" t="s">
        <v>1107</v>
      </c>
      <c r="U1336" s="2" t="s">
        <v>227</v>
      </c>
      <c r="V1336" s="2" t="s">
        <v>1018</v>
      </c>
      <c r="W1336" s="2" t="s">
        <v>309</v>
      </c>
      <c r="X1336" s="2">
        <f>P1336&gt;D1336</f>
        <v>0</v>
      </c>
    </row>
    <row r="1337" spans="1:24">
      <c r="A1337" s="2" t="s">
        <v>2110</v>
      </c>
      <c r="B1337" s="2">
        <v>1346</v>
      </c>
      <c r="C1337" s="2" t="s">
        <v>1365</v>
      </c>
      <c r="D1337" s="3">
        <v>65700</v>
      </c>
      <c r="E1337" s="3">
        <v>16425</v>
      </c>
      <c r="F1337" s="3">
        <v>43115.625</v>
      </c>
      <c r="G1337" s="3">
        <v>0</v>
      </c>
      <c r="H1337" s="3">
        <v>0</v>
      </c>
      <c r="I1337" s="3">
        <v>0</v>
      </c>
      <c r="J1337" s="3">
        <v>2053.125</v>
      </c>
      <c r="K1337" s="3">
        <v>2053.125</v>
      </c>
      <c r="L1337" s="3">
        <v>2053.125</v>
      </c>
      <c r="M1337" s="3">
        <v>0</v>
      </c>
      <c r="N1337" s="3">
        <v>0</v>
      </c>
      <c r="O1337" s="3">
        <v>0</v>
      </c>
      <c r="P1337" s="3">
        <f>SUM(E1337:O1337)</f>
        <v>0</v>
      </c>
      <c r="Q1337" s="2" t="s">
        <v>2018</v>
      </c>
      <c r="R1337" s="2" t="s">
        <v>2097</v>
      </c>
      <c r="S1337" s="4">
        <f>P1337/D1337</f>
        <v>0</v>
      </c>
      <c r="T1337" s="2" t="s">
        <v>1107</v>
      </c>
      <c r="U1337" s="2" t="s">
        <v>227</v>
      </c>
      <c r="V1337" s="2" t="s">
        <v>1018</v>
      </c>
      <c r="W1337" s="2" t="s">
        <v>309</v>
      </c>
      <c r="X1337" s="2">
        <f>P1337&gt;D1337</f>
        <v>0</v>
      </c>
    </row>
    <row r="1338" spans="1:24">
      <c r="A1338" s="2" t="s">
        <v>2002</v>
      </c>
      <c r="B1338" s="2">
        <v>1347</v>
      </c>
      <c r="C1338" s="2" t="s">
        <v>977</v>
      </c>
      <c r="D1338" s="3">
        <v>65700</v>
      </c>
      <c r="E1338" s="3">
        <v>65700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f>SUM(E1338:O1338)</f>
        <v>0</v>
      </c>
      <c r="Q1338" s="2" t="s">
        <v>2018</v>
      </c>
      <c r="R1338" s="2" t="s">
        <v>2097</v>
      </c>
      <c r="S1338" s="4">
        <f>P1338/D1338</f>
        <v>0</v>
      </c>
      <c r="T1338" s="2" t="s">
        <v>1107</v>
      </c>
      <c r="U1338" s="2" t="s">
        <v>227</v>
      </c>
      <c r="V1338" s="2" t="s">
        <v>1018</v>
      </c>
      <c r="W1338" s="2" t="s">
        <v>309</v>
      </c>
      <c r="X1338" s="2">
        <f>P1338&gt;D1338</f>
        <v>0</v>
      </c>
    </row>
    <row r="1339" spans="1:24">
      <c r="A1339" s="2" t="s">
        <v>2111</v>
      </c>
      <c r="B1339" s="2">
        <v>1348</v>
      </c>
      <c r="C1339" s="2" t="s">
        <v>1104</v>
      </c>
      <c r="D1339" s="3">
        <v>10950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3650</v>
      </c>
      <c r="K1339" s="3">
        <v>3650</v>
      </c>
      <c r="L1339" s="3">
        <v>3650</v>
      </c>
      <c r="M1339" s="3">
        <v>0</v>
      </c>
      <c r="N1339" s="3">
        <v>0</v>
      </c>
      <c r="O1339" s="3">
        <v>0</v>
      </c>
      <c r="P1339" s="3">
        <f>SUM(E1339:O1339)</f>
        <v>0</v>
      </c>
      <c r="Q1339" s="2" t="s">
        <v>2018</v>
      </c>
      <c r="R1339" s="2" t="s">
        <v>2097</v>
      </c>
      <c r="S1339" s="4">
        <f>P1339/D1339</f>
        <v>0</v>
      </c>
      <c r="T1339" s="2" t="s">
        <v>1107</v>
      </c>
      <c r="U1339" s="2" t="s">
        <v>227</v>
      </c>
      <c r="V1339" s="2" t="s">
        <v>1018</v>
      </c>
      <c r="W1339" s="2" t="s">
        <v>309</v>
      </c>
      <c r="X1339" s="2">
        <f>P1339&gt;D1339</f>
        <v>0</v>
      </c>
    </row>
    <row r="1340" spans="1:24">
      <c r="A1340" s="2" t="s">
        <v>2112</v>
      </c>
      <c r="B1340" s="2">
        <v>1349</v>
      </c>
      <c r="C1340" s="2" t="s">
        <v>1109</v>
      </c>
      <c r="D1340" s="3">
        <v>30113</v>
      </c>
      <c r="E1340" s="3">
        <v>0</v>
      </c>
      <c r="F1340" s="3">
        <v>0</v>
      </c>
      <c r="G1340" s="3">
        <v>0</v>
      </c>
      <c r="H1340" s="3">
        <v>25811.14285714286</v>
      </c>
      <c r="I1340" s="3">
        <v>0</v>
      </c>
      <c r="J1340" s="3">
        <v>1433.952380952382</v>
      </c>
      <c r="K1340" s="3">
        <v>1433.952380952382</v>
      </c>
      <c r="L1340" s="3">
        <v>1433.952380952382</v>
      </c>
      <c r="M1340" s="3">
        <v>0</v>
      </c>
      <c r="N1340" s="3">
        <v>0</v>
      </c>
      <c r="O1340" s="3">
        <v>0</v>
      </c>
      <c r="P1340" s="3">
        <f>SUM(E1340:O1340)</f>
        <v>0</v>
      </c>
      <c r="Q1340" s="2" t="s">
        <v>2018</v>
      </c>
      <c r="R1340" s="2" t="s">
        <v>2097</v>
      </c>
      <c r="S1340" s="4">
        <f>P1340/D1340</f>
        <v>0</v>
      </c>
      <c r="T1340" s="2" t="s">
        <v>1107</v>
      </c>
      <c r="U1340" s="2" t="s">
        <v>227</v>
      </c>
      <c r="V1340" s="2" t="s">
        <v>1018</v>
      </c>
      <c r="W1340" s="2" t="s">
        <v>309</v>
      </c>
      <c r="X1340" s="2">
        <f>P1340&gt;D1340</f>
        <v>0</v>
      </c>
    </row>
    <row r="1341" spans="1:24">
      <c r="A1341" s="2" t="s">
        <v>2113</v>
      </c>
      <c r="B1341" s="2">
        <v>1350</v>
      </c>
      <c r="C1341" s="2" t="s">
        <v>1111</v>
      </c>
      <c r="D1341" s="3">
        <v>366300</v>
      </c>
      <c r="E1341" s="3">
        <v>329670</v>
      </c>
      <c r="F1341" s="3">
        <v>18315</v>
      </c>
      <c r="G1341" s="3">
        <v>18315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f>SUM(E1341:O1341)</f>
        <v>0</v>
      </c>
      <c r="Q1341" s="2" t="s">
        <v>2018</v>
      </c>
      <c r="R1341" s="2" t="s">
        <v>2097</v>
      </c>
      <c r="S1341" s="4">
        <f>P1341/D1341</f>
        <v>0</v>
      </c>
      <c r="T1341" s="2" t="s">
        <v>1107</v>
      </c>
      <c r="U1341" s="2" t="s">
        <v>227</v>
      </c>
      <c r="V1341" s="2" t="s">
        <v>1018</v>
      </c>
      <c r="W1341" s="2" t="s">
        <v>309</v>
      </c>
      <c r="X1341" s="2">
        <f>P1341&gt;D1341</f>
        <v>0</v>
      </c>
    </row>
    <row r="1342" spans="1:24">
      <c r="A1342" s="2" t="s">
        <v>2113</v>
      </c>
      <c r="B1342" s="2">
        <v>1351</v>
      </c>
      <c r="C1342" s="2" t="s">
        <v>1112</v>
      </c>
      <c r="D1342" s="3">
        <v>30113</v>
      </c>
      <c r="E1342" s="3">
        <v>7528.25</v>
      </c>
      <c r="F1342" s="3">
        <v>0</v>
      </c>
      <c r="G1342" s="3">
        <v>0</v>
      </c>
      <c r="H1342" s="3">
        <v>0</v>
      </c>
      <c r="I1342" s="3">
        <v>0</v>
      </c>
      <c r="J1342" s="3">
        <v>7528.25</v>
      </c>
      <c r="K1342" s="3">
        <v>7528.25</v>
      </c>
      <c r="L1342" s="3">
        <v>7528.25</v>
      </c>
      <c r="M1342" s="3">
        <v>0</v>
      </c>
      <c r="N1342" s="3">
        <v>0</v>
      </c>
      <c r="O1342" s="3">
        <v>0</v>
      </c>
      <c r="P1342" s="3">
        <f>SUM(E1342:O1342)</f>
        <v>0</v>
      </c>
      <c r="Q1342" s="2" t="s">
        <v>2018</v>
      </c>
      <c r="R1342" s="2" t="s">
        <v>2097</v>
      </c>
      <c r="S1342" s="4">
        <f>P1342/D1342</f>
        <v>0</v>
      </c>
      <c r="T1342" s="2" t="s">
        <v>1107</v>
      </c>
      <c r="U1342" s="2" t="s">
        <v>227</v>
      </c>
      <c r="V1342" s="2" t="s">
        <v>1018</v>
      </c>
      <c r="W1342" s="2" t="s">
        <v>309</v>
      </c>
      <c r="X1342" s="2">
        <f>P1342&gt;D1342</f>
        <v>0</v>
      </c>
    </row>
    <row r="1343" spans="1:24">
      <c r="A1343" s="2" t="s">
        <v>2114</v>
      </c>
      <c r="B1343" s="2">
        <v>1352</v>
      </c>
      <c r="C1343" s="2" t="s">
        <v>1036</v>
      </c>
      <c r="D1343" s="3">
        <v>11409</v>
      </c>
      <c r="E1343" s="3">
        <v>5704.5</v>
      </c>
      <c r="F1343" s="3">
        <v>3803</v>
      </c>
      <c r="G1343" s="3">
        <v>1901.5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f>SUM(E1343:O1343)</f>
        <v>0</v>
      </c>
      <c r="Q1343" s="2" t="s">
        <v>1960</v>
      </c>
      <c r="R1343" s="2" t="s">
        <v>2083</v>
      </c>
      <c r="S1343" s="4">
        <f>P1343/D1343</f>
        <v>0</v>
      </c>
      <c r="T1343" s="2" t="s">
        <v>1037</v>
      </c>
      <c r="U1343" s="2" t="s">
        <v>227</v>
      </c>
      <c r="V1343" s="2" t="s">
        <v>1027</v>
      </c>
      <c r="W1343" s="2" t="s">
        <v>309</v>
      </c>
      <c r="X1343" s="2">
        <f>P1343&gt;D1343</f>
        <v>0</v>
      </c>
    </row>
    <row r="1344" spans="1:24">
      <c r="A1344" s="2" t="s">
        <v>2115</v>
      </c>
      <c r="B1344" s="2">
        <v>1353</v>
      </c>
      <c r="C1344" s="2" t="s">
        <v>1114</v>
      </c>
      <c r="D1344" s="3">
        <v>30113</v>
      </c>
      <c r="E1344" s="3">
        <v>0</v>
      </c>
      <c r="F1344" s="3">
        <v>4301.857142857143</v>
      </c>
      <c r="G1344" s="3">
        <v>4301.857142857143</v>
      </c>
      <c r="H1344" s="3">
        <v>4301.857142857143</v>
      </c>
      <c r="I1344" s="3">
        <v>5735.809523809524</v>
      </c>
      <c r="J1344" s="3">
        <v>5735.809523809524</v>
      </c>
      <c r="K1344" s="3">
        <v>5735.809523809524</v>
      </c>
      <c r="L1344" s="3">
        <v>0</v>
      </c>
      <c r="M1344" s="3">
        <v>0</v>
      </c>
      <c r="N1344" s="3">
        <v>0</v>
      </c>
      <c r="O1344" s="3">
        <v>0</v>
      </c>
      <c r="P1344" s="3">
        <f>SUM(E1344:O1344)</f>
        <v>0</v>
      </c>
      <c r="Q1344" s="2" t="s">
        <v>2018</v>
      </c>
      <c r="R1344" s="2" t="s">
        <v>2097</v>
      </c>
      <c r="S1344" s="4">
        <f>P1344/D1344</f>
        <v>0</v>
      </c>
      <c r="T1344" s="2" t="s">
        <v>1107</v>
      </c>
      <c r="U1344" s="2" t="s">
        <v>227</v>
      </c>
      <c r="V1344" s="2" t="s">
        <v>1018</v>
      </c>
      <c r="W1344" s="2" t="s">
        <v>309</v>
      </c>
      <c r="X1344" s="2">
        <f>P1344&gt;D1344</f>
        <v>0</v>
      </c>
    </row>
    <row r="1345" spans="1:24">
      <c r="A1345" s="2" t="s">
        <v>2103</v>
      </c>
      <c r="B1345" s="2">
        <v>1354</v>
      </c>
      <c r="C1345" s="2" t="s">
        <v>1118</v>
      </c>
      <c r="D1345" s="3">
        <v>21900</v>
      </c>
      <c r="E1345" s="3">
        <v>16425</v>
      </c>
      <c r="F1345" s="3">
        <v>0</v>
      </c>
      <c r="G1345" s="3">
        <v>0</v>
      </c>
      <c r="H1345" s="3">
        <v>0</v>
      </c>
      <c r="I1345" s="3">
        <v>0</v>
      </c>
      <c r="J1345" s="3">
        <v>1825</v>
      </c>
      <c r="K1345" s="3">
        <v>1825</v>
      </c>
      <c r="L1345" s="3">
        <v>1825</v>
      </c>
      <c r="M1345" s="3">
        <v>0</v>
      </c>
      <c r="N1345" s="3">
        <v>0</v>
      </c>
      <c r="O1345" s="3">
        <v>0</v>
      </c>
      <c r="P1345" s="3">
        <f>SUM(E1345:O1345)</f>
        <v>0</v>
      </c>
      <c r="Q1345" s="2" t="s">
        <v>2018</v>
      </c>
      <c r="R1345" s="2" t="s">
        <v>2116</v>
      </c>
      <c r="S1345" s="4">
        <f>P1345/D1345</f>
        <v>0</v>
      </c>
      <c r="T1345" s="2" t="s">
        <v>1107</v>
      </c>
      <c r="U1345" s="2" t="s">
        <v>227</v>
      </c>
      <c r="V1345" s="2" t="s">
        <v>1018</v>
      </c>
      <c r="W1345" s="2" t="s">
        <v>309</v>
      </c>
      <c r="X1345" s="2">
        <f>P1345&gt;D1345</f>
        <v>0</v>
      </c>
    </row>
    <row r="1346" spans="1:24">
      <c r="A1346" s="2" t="s">
        <v>2117</v>
      </c>
      <c r="B1346" s="2">
        <v>1355</v>
      </c>
      <c r="C1346" s="2" t="s">
        <v>1121</v>
      </c>
      <c r="D1346" s="3">
        <v>19710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6570</v>
      </c>
      <c r="K1346" s="3">
        <v>6570</v>
      </c>
      <c r="L1346" s="3">
        <v>6570</v>
      </c>
      <c r="M1346" s="3">
        <v>0</v>
      </c>
      <c r="N1346" s="3">
        <v>0</v>
      </c>
      <c r="O1346" s="3">
        <v>0</v>
      </c>
      <c r="P1346" s="3">
        <f>SUM(E1346:O1346)</f>
        <v>0</v>
      </c>
      <c r="Q1346" s="2" t="s">
        <v>2018</v>
      </c>
      <c r="R1346" s="2" t="s">
        <v>2116</v>
      </c>
      <c r="S1346" s="4">
        <f>P1346/D1346</f>
        <v>0</v>
      </c>
      <c r="T1346" s="2" t="s">
        <v>1107</v>
      </c>
      <c r="U1346" s="2" t="s">
        <v>227</v>
      </c>
      <c r="V1346" s="2" t="s">
        <v>1018</v>
      </c>
      <c r="W1346" s="2" t="s">
        <v>309</v>
      </c>
      <c r="X1346" s="2">
        <f>P1346&gt;D1346</f>
        <v>0</v>
      </c>
    </row>
    <row r="1347" spans="1:24">
      <c r="A1347" s="2" t="s">
        <v>2117</v>
      </c>
      <c r="B1347" s="2">
        <v>1356</v>
      </c>
      <c r="C1347" s="2" t="s">
        <v>1122</v>
      </c>
      <c r="D1347" s="3">
        <v>20805</v>
      </c>
      <c r="E1347" s="3">
        <v>10402.5</v>
      </c>
      <c r="F1347" s="3">
        <v>0</v>
      </c>
      <c r="G1347" s="3">
        <v>0</v>
      </c>
      <c r="H1347" s="3">
        <v>0</v>
      </c>
      <c r="I1347" s="3">
        <v>0</v>
      </c>
      <c r="J1347" s="3">
        <v>3467.5</v>
      </c>
      <c r="K1347" s="3">
        <v>3467.5</v>
      </c>
      <c r="L1347" s="3">
        <v>3467.5</v>
      </c>
      <c r="M1347" s="3">
        <v>0</v>
      </c>
      <c r="N1347" s="3">
        <v>0</v>
      </c>
      <c r="O1347" s="3">
        <v>0</v>
      </c>
      <c r="P1347" s="3">
        <f>SUM(E1347:O1347)</f>
        <v>0</v>
      </c>
      <c r="Q1347" s="2" t="s">
        <v>2018</v>
      </c>
      <c r="R1347" s="2" t="s">
        <v>2116</v>
      </c>
      <c r="S1347" s="4">
        <f>P1347/D1347</f>
        <v>0</v>
      </c>
      <c r="T1347" s="2" t="s">
        <v>1107</v>
      </c>
      <c r="U1347" s="2" t="s">
        <v>227</v>
      </c>
      <c r="V1347" s="2" t="s">
        <v>1018</v>
      </c>
      <c r="W1347" s="2" t="s">
        <v>309</v>
      </c>
      <c r="X1347" s="2">
        <f>P1347&gt;D1347</f>
        <v>0</v>
      </c>
    </row>
    <row r="1348" spans="1:24">
      <c r="A1348" s="2" t="s">
        <v>2117</v>
      </c>
      <c r="B1348" s="2">
        <v>1357</v>
      </c>
      <c r="C1348" s="2" t="s">
        <v>1123</v>
      </c>
      <c r="D1348" s="3">
        <v>2738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912.6666666666666</v>
      </c>
      <c r="K1348" s="3">
        <v>912.6666666666666</v>
      </c>
      <c r="L1348" s="3">
        <v>912.6666666666666</v>
      </c>
      <c r="M1348" s="3">
        <v>0</v>
      </c>
      <c r="N1348" s="3">
        <v>0</v>
      </c>
      <c r="O1348" s="3">
        <v>0</v>
      </c>
      <c r="P1348" s="3">
        <f>SUM(E1348:O1348)</f>
        <v>0</v>
      </c>
      <c r="Q1348" s="2" t="s">
        <v>2018</v>
      </c>
      <c r="R1348" s="2" t="s">
        <v>2116</v>
      </c>
      <c r="S1348" s="4">
        <f>P1348/D1348</f>
        <v>0</v>
      </c>
      <c r="T1348" s="2" t="s">
        <v>1107</v>
      </c>
      <c r="U1348" s="2" t="s">
        <v>227</v>
      </c>
      <c r="V1348" s="2" t="s">
        <v>1018</v>
      </c>
      <c r="W1348" s="2" t="s">
        <v>309</v>
      </c>
      <c r="X1348" s="2">
        <f>P1348&gt;D1348</f>
        <v>0</v>
      </c>
    </row>
    <row r="1349" spans="1:24">
      <c r="A1349" s="2" t="s">
        <v>2118</v>
      </c>
      <c r="B1349" s="2">
        <v>1358</v>
      </c>
      <c r="C1349" s="2" t="s">
        <v>1129</v>
      </c>
      <c r="D1349" s="3">
        <v>2738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912.6666666666666</v>
      </c>
      <c r="K1349" s="3">
        <v>912.6666666666666</v>
      </c>
      <c r="L1349" s="3">
        <v>912.6666666666666</v>
      </c>
      <c r="M1349" s="3">
        <v>0</v>
      </c>
      <c r="N1349" s="3">
        <v>0</v>
      </c>
      <c r="O1349" s="3">
        <v>0</v>
      </c>
      <c r="P1349" s="3">
        <f>SUM(E1349:O1349)</f>
        <v>0</v>
      </c>
      <c r="Q1349" s="2" t="s">
        <v>2018</v>
      </c>
      <c r="R1349" s="2" t="s">
        <v>2116</v>
      </c>
      <c r="S1349" s="4">
        <f>P1349/D1349</f>
        <v>0</v>
      </c>
      <c r="T1349" s="2" t="s">
        <v>1107</v>
      </c>
      <c r="U1349" s="2" t="s">
        <v>227</v>
      </c>
      <c r="V1349" s="2" t="s">
        <v>1018</v>
      </c>
      <c r="W1349" s="2" t="s">
        <v>309</v>
      </c>
      <c r="X1349" s="2">
        <f>P1349&gt;D1349</f>
        <v>0</v>
      </c>
    </row>
    <row r="1350" spans="1:24">
      <c r="A1350" s="2" t="s">
        <v>2119</v>
      </c>
      <c r="B1350" s="2">
        <v>1359</v>
      </c>
      <c r="C1350" s="2" t="s">
        <v>2120</v>
      </c>
      <c r="D1350" s="3">
        <v>11300</v>
      </c>
      <c r="E1350" s="3">
        <v>11300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f>SUM(E1350:O1350)</f>
        <v>0</v>
      </c>
      <c r="Q1350" s="2" t="s">
        <v>2018</v>
      </c>
      <c r="R1350" s="2" t="s">
        <v>2121</v>
      </c>
      <c r="S1350" s="4">
        <f>P1350/D1350</f>
        <v>0</v>
      </c>
      <c r="T1350" s="2" t="s">
        <v>1007</v>
      </c>
      <c r="U1350" s="2" t="s">
        <v>227</v>
      </c>
      <c r="V1350" s="2" t="s">
        <v>1027</v>
      </c>
      <c r="W1350" s="2" t="s">
        <v>309</v>
      </c>
      <c r="X1350" s="2">
        <f>P1350&gt;D1350</f>
        <v>0</v>
      </c>
    </row>
    <row r="1351" spans="1:24">
      <c r="A1351" s="2" t="s">
        <v>2122</v>
      </c>
      <c r="B1351" s="2">
        <v>1360</v>
      </c>
      <c r="C1351" s="2" t="s">
        <v>2123</v>
      </c>
      <c r="D1351" s="3">
        <v>3981</v>
      </c>
      <c r="E1351" s="3">
        <v>3981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f>SUM(E1351:O1351)</f>
        <v>0</v>
      </c>
      <c r="Q1351" s="2" t="s">
        <v>2018</v>
      </c>
      <c r="R1351" s="2" t="s">
        <v>2121</v>
      </c>
      <c r="S1351" s="4">
        <f>P1351/D1351</f>
        <v>0</v>
      </c>
      <c r="T1351" s="2" t="s">
        <v>1007</v>
      </c>
      <c r="U1351" s="2" t="s">
        <v>227</v>
      </c>
      <c r="V1351" s="2" t="s">
        <v>1027</v>
      </c>
      <c r="W1351" s="2" t="s">
        <v>309</v>
      </c>
      <c r="X1351" s="2">
        <f>P1351&gt;D1351</f>
        <v>0</v>
      </c>
    </row>
    <row r="1352" spans="1:24">
      <c r="A1352" s="2" t="s">
        <v>2122</v>
      </c>
      <c r="B1352" s="2">
        <v>1361</v>
      </c>
      <c r="C1352" s="2" t="s">
        <v>2124</v>
      </c>
      <c r="D1352" s="3">
        <v>1181</v>
      </c>
      <c r="E1352" s="3">
        <v>1181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f>SUM(E1352:O1352)</f>
        <v>0</v>
      </c>
      <c r="Q1352" s="2" t="s">
        <v>2018</v>
      </c>
      <c r="R1352" s="2" t="s">
        <v>2121</v>
      </c>
      <c r="S1352" s="4">
        <f>P1352/D1352</f>
        <v>0</v>
      </c>
      <c r="T1352" s="2" t="s">
        <v>1007</v>
      </c>
      <c r="U1352" s="2" t="s">
        <v>227</v>
      </c>
      <c r="V1352" s="2" t="s">
        <v>1027</v>
      </c>
      <c r="W1352" s="2" t="s">
        <v>309</v>
      </c>
      <c r="X1352" s="2">
        <f>P1352&gt;D1352</f>
        <v>0</v>
      </c>
    </row>
    <row r="1353" spans="1:24">
      <c r="A1353" s="2" t="s">
        <v>2125</v>
      </c>
      <c r="B1353" s="2">
        <v>1362</v>
      </c>
      <c r="C1353" s="2" t="s">
        <v>988</v>
      </c>
      <c r="D1353" s="3">
        <v>58500</v>
      </c>
      <c r="E1353" s="3">
        <v>43875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14625</v>
      </c>
      <c r="O1353" s="3">
        <v>0</v>
      </c>
      <c r="P1353" s="3">
        <f>SUM(E1353:O1353)</f>
        <v>0</v>
      </c>
      <c r="Q1353" s="2" t="s">
        <v>2126</v>
      </c>
      <c r="R1353" s="2" t="s">
        <v>2127</v>
      </c>
      <c r="S1353" s="4">
        <f>P1353/D1353</f>
        <v>0</v>
      </c>
      <c r="T1353" s="2" t="s">
        <v>991</v>
      </c>
      <c r="U1353" s="2" t="s">
        <v>227</v>
      </c>
      <c r="V1353" s="2" t="s">
        <v>992</v>
      </c>
      <c r="W1353" s="2" t="s">
        <v>215</v>
      </c>
      <c r="X1353" s="2">
        <f>P1353&gt;D1353</f>
        <v>0</v>
      </c>
    </row>
    <row r="1354" spans="1:24">
      <c r="A1354" s="2" t="s">
        <v>2128</v>
      </c>
      <c r="B1354" s="2">
        <v>1363</v>
      </c>
      <c r="C1354" s="2" t="s">
        <v>1039</v>
      </c>
      <c r="D1354" s="3">
        <v>3047</v>
      </c>
      <c r="E1354" s="3">
        <v>3047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f>SUM(E1354:O1354)</f>
        <v>0</v>
      </c>
      <c r="Q1354" s="2" t="s">
        <v>1960</v>
      </c>
      <c r="R1354" s="2" t="s">
        <v>2083</v>
      </c>
      <c r="S1354" s="4">
        <f>P1354/D1354</f>
        <v>0</v>
      </c>
      <c r="T1354" s="2" t="s">
        <v>1037</v>
      </c>
      <c r="U1354" s="2" t="s">
        <v>227</v>
      </c>
      <c r="V1354" s="2" t="s">
        <v>1027</v>
      </c>
      <c r="W1354" s="2" t="s">
        <v>309</v>
      </c>
      <c r="X1354" s="2">
        <f>P1354&gt;D1354</f>
        <v>0</v>
      </c>
    </row>
    <row r="1355" spans="1:24">
      <c r="A1355" s="2" t="s">
        <v>2129</v>
      </c>
      <c r="B1355" s="2">
        <v>1364</v>
      </c>
      <c r="C1355" s="2" t="s">
        <v>994</v>
      </c>
      <c r="D1355" s="3">
        <v>75000</v>
      </c>
      <c r="E1355" s="3">
        <v>75000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f>SUM(E1355:O1355)</f>
        <v>0</v>
      </c>
      <c r="Q1355" s="2" t="s">
        <v>2126</v>
      </c>
      <c r="R1355" s="2" t="s">
        <v>2127</v>
      </c>
      <c r="S1355" s="4">
        <f>P1355/D1355</f>
        <v>0</v>
      </c>
      <c r="T1355" s="2" t="s">
        <v>991</v>
      </c>
      <c r="U1355" s="2" t="s">
        <v>227</v>
      </c>
      <c r="V1355" s="2" t="s">
        <v>992</v>
      </c>
      <c r="W1355" s="2" t="s">
        <v>215</v>
      </c>
      <c r="X1355" s="2">
        <f>P1355&gt;D1355</f>
        <v>0</v>
      </c>
    </row>
    <row r="1356" spans="1:24">
      <c r="A1356" s="2" t="s">
        <v>2130</v>
      </c>
      <c r="B1356" s="2">
        <v>1365</v>
      </c>
      <c r="C1356" s="2" t="s">
        <v>996</v>
      </c>
      <c r="D1356" s="3">
        <v>64800</v>
      </c>
      <c r="E1356" s="3">
        <v>64800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f>SUM(E1356:O1356)</f>
        <v>0</v>
      </c>
      <c r="Q1356" s="2" t="s">
        <v>2126</v>
      </c>
      <c r="R1356" s="2" t="s">
        <v>2127</v>
      </c>
      <c r="S1356" s="4">
        <f>P1356/D1356</f>
        <v>0</v>
      </c>
      <c r="T1356" s="2" t="s">
        <v>991</v>
      </c>
      <c r="U1356" s="2" t="s">
        <v>227</v>
      </c>
      <c r="V1356" s="2" t="s">
        <v>992</v>
      </c>
      <c r="W1356" s="2" t="s">
        <v>215</v>
      </c>
      <c r="X1356" s="2">
        <f>P1356&gt;D1356</f>
        <v>0</v>
      </c>
    </row>
    <row r="1357" spans="1:24">
      <c r="A1357" s="2" t="s">
        <v>2131</v>
      </c>
      <c r="B1357" s="2">
        <v>1366</v>
      </c>
      <c r="C1357" s="2" t="s">
        <v>998</v>
      </c>
      <c r="D1357" s="3">
        <v>90720</v>
      </c>
      <c r="E1357" s="3">
        <v>90720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f>SUM(E1357:O1357)</f>
        <v>0</v>
      </c>
      <c r="Q1357" s="2" t="s">
        <v>2126</v>
      </c>
      <c r="R1357" s="2" t="s">
        <v>2127</v>
      </c>
      <c r="S1357" s="4">
        <f>P1357/D1357</f>
        <v>0</v>
      </c>
      <c r="T1357" s="2" t="s">
        <v>991</v>
      </c>
      <c r="U1357" s="2" t="s">
        <v>227</v>
      </c>
      <c r="V1357" s="2" t="s">
        <v>992</v>
      </c>
      <c r="W1357" s="2" t="s">
        <v>215</v>
      </c>
      <c r="X1357" s="2">
        <f>P1357&gt;D1357</f>
        <v>0</v>
      </c>
    </row>
    <row r="1358" spans="1:24">
      <c r="A1358" s="2" t="s">
        <v>2125</v>
      </c>
      <c r="B1358" s="2">
        <v>1367</v>
      </c>
      <c r="C1358" s="2" t="s">
        <v>999</v>
      </c>
      <c r="D1358" s="3">
        <v>3600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f>SUM(E1358:O1358)</f>
        <v>0</v>
      </c>
      <c r="Q1358" s="2" t="s">
        <v>2126</v>
      </c>
      <c r="R1358" s="2" t="s">
        <v>2127</v>
      </c>
      <c r="S1358" s="4">
        <f>P1358/D1358</f>
        <v>0</v>
      </c>
      <c r="T1358" s="2" t="s">
        <v>991</v>
      </c>
      <c r="U1358" s="2" t="s">
        <v>227</v>
      </c>
      <c r="V1358" s="2" t="s">
        <v>992</v>
      </c>
      <c r="W1358" s="2" t="s">
        <v>215</v>
      </c>
      <c r="X1358" s="2">
        <f>P1358&gt;D1358</f>
        <v>0</v>
      </c>
    </row>
    <row r="1359" spans="1:24">
      <c r="A1359" s="2" t="s">
        <v>2130</v>
      </c>
      <c r="B1359" s="2">
        <v>1368</v>
      </c>
      <c r="C1359" s="2" t="s">
        <v>2132</v>
      </c>
      <c r="D1359" s="3">
        <v>37500</v>
      </c>
      <c r="E1359" s="3">
        <v>37500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f>SUM(E1359:O1359)</f>
        <v>0</v>
      </c>
      <c r="Q1359" s="2" t="s">
        <v>2126</v>
      </c>
      <c r="R1359" s="2" t="s">
        <v>2127</v>
      </c>
      <c r="S1359" s="4">
        <f>P1359/D1359</f>
        <v>0</v>
      </c>
      <c r="T1359" s="2" t="s">
        <v>991</v>
      </c>
      <c r="U1359" s="2" t="s">
        <v>227</v>
      </c>
      <c r="V1359" s="2" t="s">
        <v>992</v>
      </c>
      <c r="W1359" s="2" t="s">
        <v>215</v>
      </c>
      <c r="X1359" s="2">
        <f>P1359&gt;D1359</f>
        <v>0</v>
      </c>
    </row>
    <row r="1360" spans="1:24">
      <c r="A1360" s="2" t="s">
        <v>2130</v>
      </c>
      <c r="B1360" s="2">
        <v>1369</v>
      </c>
      <c r="C1360" s="2" t="s">
        <v>1002</v>
      </c>
      <c r="D1360" s="3">
        <v>14280</v>
      </c>
      <c r="E1360" s="3">
        <v>14280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f>SUM(E1360:O1360)</f>
        <v>0</v>
      </c>
      <c r="Q1360" s="2" t="s">
        <v>2126</v>
      </c>
      <c r="R1360" s="2" t="s">
        <v>2127</v>
      </c>
      <c r="S1360" s="4">
        <f>P1360/D1360</f>
        <v>0</v>
      </c>
      <c r="T1360" s="2" t="s">
        <v>991</v>
      </c>
      <c r="U1360" s="2" t="s">
        <v>227</v>
      </c>
      <c r="V1360" s="2" t="s">
        <v>992</v>
      </c>
      <c r="W1360" s="2" t="s">
        <v>215</v>
      </c>
      <c r="X1360" s="2">
        <f>P1360&gt;D1360</f>
        <v>0</v>
      </c>
    </row>
    <row r="1361" spans="1:24">
      <c r="A1361" s="2" t="s">
        <v>2131</v>
      </c>
      <c r="B1361" s="2">
        <v>1370</v>
      </c>
      <c r="C1361" s="2" t="s">
        <v>1003</v>
      </c>
      <c r="D1361" s="3">
        <v>9942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f>SUM(E1361:O1361)</f>
        <v>0</v>
      </c>
      <c r="Q1361" s="2" t="s">
        <v>2126</v>
      </c>
      <c r="R1361" s="2" t="s">
        <v>2127</v>
      </c>
      <c r="S1361" s="4">
        <f>P1361/D1361</f>
        <v>0</v>
      </c>
      <c r="T1361" s="2" t="s">
        <v>991</v>
      </c>
      <c r="U1361" s="2" t="s">
        <v>227</v>
      </c>
      <c r="V1361" s="2" t="s">
        <v>992</v>
      </c>
      <c r="W1361" s="2" t="s">
        <v>215</v>
      </c>
      <c r="X1361" s="2">
        <f>P1361&gt;D1361</f>
        <v>0</v>
      </c>
    </row>
    <row r="1362" spans="1:24">
      <c r="A1362" s="2" t="s">
        <v>2131</v>
      </c>
      <c r="B1362" s="2">
        <v>1371</v>
      </c>
      <c r="C1362" s="2" t="s">
        <v>1004</v>
      </c>
      <c r="D1362" s="3">
        <v>11388</v>
      </c>
      <c r="E1362" s="3">
        <v>11388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f>SUM(E1362:O1362)</f>
        <v>0</v>
      </c>
      <c r="Q1362" s="2" t="s">
        <v>2126</v>
      </c>
      <c r="R1362" s="2" t="s">
        <v>2127</v>
      </c>
      <c r="S1362" s="4">
        <f>P1362/D1362</f>
        <v>0</v>
      </c>
      <c r="T1362" s="2" t="s">
        <v>991</v>
      </c>
      <c r="U1362" s="2" t="s">
        <v>227</v>
      </c>
      <c r="V1362" s="2" t="s">
        <v>992</v>
      </c>
      <c r="W1362" s="2" t="s">
        <v>215</v>
      </c>
      <c r="X1362" s="2">
        <f>P1362&gt;D1362</f>
        <v>0</v>
      </c>
    </row>
    <row r="1363" spans="1:24">
      <c r="A1363" s="2" t="s">
        <v>2133</v>
      </c>
      <c r="B1363" s="2">
        <v>1372</v>
      </c>
      <c r="C1363" s="2" t="s">
        <v>2134</v>
      </c>
      <c r="D1363" s="3">
        <v>60000</v>
      </c>
      <c r="E1363" s="3">
        <v>60000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f>SUM(E1363:O1363)</f>
        <v>0</v>
      </c>
      <c r="Q1363" s="2" t="s">
        <v>2126</v>
      </c>
      <c r="R1363" s="2" t="s">
        <v>2127</v>
      </c>
      <c r="S1363" s="4">
        <f>P1363/D1363</f>
        <v>0</v>
      </c>
      <c r="T1363" s="2" t="s">
        <v>1007</v>
      </c>
      <c r="U1363" s="2" t="s">
        <v>227</v>
      </c>
      <c r="V1363" s="2" t="s">
        <v>992</v>
      </c>
      <c r="W1363" s="2" t="s">
        <v>215</v>
      </c>
      <c r="X1363" s="2">
        <f>P1363&gt;D1363</f>
        <v>0</v>
      </c>
    </row>
    <row r="1364" spans="1:24">
      <c r="A1364" s="2" t="s">
        <v>2135</v>
      </c>
      <c r="B1364" s="2">
        <v>1373</v>
      </c>
      <c r="C1364" s="2" t="s">
        <v>1009</v>
      </c>
      <c r="D1364" s="3">
        <v>20000</v>
      </c>
      <c r="E1364" s="3">
        <v>20000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f>SUM(E1364:O1364)</f>
        <v>0</v>
      </c>
      <c r="Q1364" s="2" t="s">
        <v>2126</v>
      </c>
      <c r="R1364" s="2" t="s">
        <v>2127</v>
      </c>
      <c r="S1364" s="4">
        <f>P1364/D1364</f>
        <v>0</v>
      </c>
      <c r="T1364" s="2" t="s">
        <v>1007</v>
      </c>
      <c r="U1364" s="2" t="s">
        <v>227</v>
      </c>
      <c r="V1364" s="2" t="s">
        <v>992</v>
      </c>
      <c r="W1364" s="2" t="s">
        <v>215</v>
      </c>
      <c r="X1364" s="2">
        <f>P1364&gt;D1364</f>
        <v>0</v>
      </c>
    </row>
    <row r="1365" spans="1:24">
      <c r="A1365" s="2" t="s">
        <v>2136</v>
      </c>
      <c r="B1365" s="2">
        <v>1374</v>
      </c>
      <c r="C1365" s="2" t="s">
        <v>1041</v>
      </c>
      <c r="D1365" s="3">
        <v>17178</v>
      </c>
      <c r="E1365" s="3">
        <v>4294.5</v>
      </c>
      <c r="F1365" s="3">
        <v>4294.5</v>
      </c>
      <c r="G1365" s="3">
        <v>4294.5</v>
      </c>
      <c r="H1365" s="3">
        <v>4294.5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f>SUM(E1365:O1365)</f>
        <v>0</v>
      </c>
      <c r="Q1365" s="2" t="s">
        <v>1960</v>
      </c>
      <c r="R1365" s="2" t="s">
        <v>2083</v>
      </c>
      <c r="S1365" s="4">
        <f>P1365/D1365</f>
        <v>0</v>
      </c>
      <c r="T1365" s="2" t="s">
        <v>1037</v>
      </c>
      <c r="U1365" s="2" t="s">
        <v>227</v>
      </c>
      <c r="V1365" s="2" t="s">
        <v>1027</v>
      </c>
      <c r="W1365" s="2" t="s">
        <v>309</v>
      </c>
      <c r="X1365" s="2">
        <f>P1365&gt;D1365</f>
        <v>0</v>
      </c>
    </row>
    <row r="1366" spans="1:24">
      <c r="A1366" s="2" t="s">
        <v>2133</v>
      </c>
      <c r="B1366" s="2">
        <v>1375</v>
      </c>
      <c r="C1366" s="2" t="s">
        <v>2137</v>
      </c>
      <c r="D1366" s="3">
        <v>20000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4000</v>
      </c>
      <c r="L1366" s="3">
        <v>4000</v>
      </c>
      <c r="M1366" s="3">
        <v>4000</v>
      </c>
      <c r="N1366" s="3">
        <v>4000</v>
      </c>
      <c r="O1366" s="3">
        <v>4000</v>
      </c>
      <c r="P1366" s="3">
        <f>SUM(E1366:O1366)</f>
        <v>0</v>
      </c>
      <c r="Q1366" s="2" t="s">
        <v>2126</v>
      </c>
      <c r="R1366" s="2" t="s">
        <v>2127</v>
      </c>
      <c r="S1366" s="4">
        <f>P1366/D1366</f>
        <v>0</v>
      </c>
      <c r="T1366" s="2" t="s">
        <v>1007</v>
      </c>
      <c r="U1366" s="2" t="s">
        <v>227</v>
      </c>
      <c r="V1366" s="2" t="s">
        <v>992</v>
      </c>
      <c r="W1366" s="2" t="s">
        <v>215</v>
      </c>
      <c r="X1366" s="2">
        <f>P1366&gt;D1366</f>
        <v>0</v>
      </c>
    </row>
    <row r="1367" spans="1:24">
      <c r="A1367" s="2" t="s">
        <v>2133</v>
      </c>
      <c r="B1367" s="2">
        <v>1376</v>
      </c>
      <c r="C1367" s="2" t="s">
        <v>2138</v>
      </c>
      <c r="D1367" s="3">
        <v>20000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4000</v>
      </c>
      <c r="L1367" s="3">
        <v>4000</v>
      </c>
      <c r="M1367" s="3">
        <v>4000</v>
      </c>
      <c r="N1367" s="3">
        <v>4000</v>
      </c>
      <c r="O1367" s="3">
        <v>4000</v>
      </c>
      <c r="P1367" s="3">
        <f>SUM(E1367:O1367)</f>
        <v>0</v>
      </c>
      <c r="Q1367" s="2" t="s">
        <v>2126</v>
      </c>
      <c r="R1367" s="2" t="s">
        <v>2127</v>
      </c>
      <c r="S1367" s="4">
        <f>P1367/D1367</f>
        <v>0</v>
      </c>
      <c r="T1367" s="2" t="s">
        <v>1007</v>
      </c>
      <c r="U1367" s="2" t="s">
        <v>227</v>
      </c>
      <c r="V1367" s="2" t="s">
        <v>992</v>
      </c>
      <c r="W1367" s="2" t="s">
        <v>215</v>
      </c>
      <c r="X1367" s="2">
        <f>P1367&gt;D1367</f>
        <v>0</v>
      </c>
    </row>
    <row r="1368" spans="1:24">
      <c r="A1368" s="2" t="s">
        <v>2139</v>
      </c>
      <c r="B1368" s="2">
        <v>1377</v>
      </c>
      <c r="C1368" s="2" t="s">
        <v>2140</v>
      </c>
      <c r="D1368" s="3">
        <v>60000</v>
      </c>
      <c r="E1368" s="3">
        <v>51000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1800</v>
      </c>
      <c r="L1368" s="3">
        <v>1800</v>
      </c>
      <c r="M1368" s="3">
        <v>1800</v>
      </c>
      <c r="N1368" s="3">
        <v>1800</v>
      </c>
      <c r="O1368" s="3">
        <v>1800</v>
      </c>
      <c r="P1368" s="3">
        <f>SUM(E1368:O1368)</f>
        <v>0</v>
      </c>
      <c r="Q1368" s="2" t="s">
        <v>2126</v>
      </c>
      <c r="R1368" s="2" t="s">
        <v>2127</v>
      </c>
      <c r="S1368" s="4">
        <f>P1368/D1368</f>
        <v>0</v>
      </c>
      <c r="T1368" s="2" t="s">
        <v>1007</v>
      </c>
      <c r="U1368" s="2" t="s">
        <v>227</v>
      </c>
      <c r="V1368" s="2" t="s">
        <v>992</v>
      </c>
      <c r="W1368" s="2" t="s">
        <v>215</v>
      </c>
      <c r="X1368" s="2">
        <f>P1368&gt;D1368</f>
        <v>0</v>
      </c>
    </row>
    <row r="1369" spans="1:24">
      <c r="A1369" s="2" t="s">
        <v>2139</v>
      </c>
      <c r="B1369" s="2">
        <v>1378</v>
      </c>
      <c r="C1369" s="2" t="s">
        <v>2141</v>
      </c>
      <c r="D1369" s="3">
        <v>20000</v>
      </c>
      <c r="E1369" s="3">
        <v>15000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1000</v>
      </c>
      <c r="L1369" s="3">
        <v>1000</v>
      </c>
      <c r="M1369" s="3">
        <v>1000</v>
      </c>
      <c r="N1369" s="3">
        <v>1000</v>
      </c>
      <c r="O1369" s="3">
        <v>1000</v>
      </c>
      <c r="P1369" s="3">
        <f>SUM(E1369:O1369)</f>
        <v>0</v>
      </c>
      <c r="Q1369" s="2" t="s">
        <v>2126</v>
      </c>
      <c r="R1369" s="2" t="s">
        <v>2127</v>
      </c>
      <c r="S1369" s="4">
        <f>P1369/D1369</f>
        <v>0</v>
      </c>
      <c r="T1369" s="2" t="s">
        <v>1007</v>
      </c>
      <c r="U1369" s="2" t="s">
        <v>227</v>
      </c>
      <c r="V1369" s="2" t="s">
        <v>992</v>
      </c>
      <c r="W1369" s="2" t="s">
        <v>215</v>
      </c>
      <c r="X1369" s="2">
        <f>P1369&gt;D1369</f>
        <v>0</v>
      </c>
    </row>
    <row r="1370" spans="1:24">
      <c r="A1370" s="2" t="s">
        <v>2139</v>
      </c>
      <c r="B1370" s="2">
        <v>1379</v>
      </c>
      <c r="C1370" s="2" t="s">
        <v>2142</v>
      </c>
      <c r="D1370" s="3">
        <v>60000</v>
      </c>
      <c r="E1370" s="3">
        <v>60000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f>SUM(E1370:O1370)</f>
        <v>0</v>
      </c>
      <c r="Q1370" s="2" t="s">
        <v>2126</v>
      </c>
      <c r="R1370" s="2" t="s">
        <v>2127</v>
      </c>
      <c r="S1370" s="4">
        <f>P1370/D1370</f>
        <v>0</v>
      </c>
      <c r="T1370" s="2" t="s">
        <v>1007</v>
      </c>
      <c r="U1370" s="2" t="s">
        <v>227</v>
      </c>
      <c r="V1370" s="2" t="s">
        <v>992</v>
      </c>
      <c r="W1370" s="2" t="s">
        <v>215</v>
      </c>
      <c r="X1370" s="2">
        <f>P1370&gt;D1370</f>
        <v>0</v>
      </c>
    </row>
    <row r="1371" spans="1:24">
      <c r="A1371" s="2" t="s">
        <v>2143</v>
      </c>
      <c r="B1371" s="2">
        <v>1380</v>
      </c>
      <c r="C1371" s="2" t="s">
        <v>1017</v>
      </c>
      <c r="D1371" s="3">
        <v>40000</v>
      </c>
      <c r="E1371" s="3">
        <v>0</v>
      </c>
      <c r="F1371" s="3">
        <v>0</v>
      </c>
      <c r="G1371" s="3">
        <v>0</v>
      </c>
      <c r="H1371" s="3">
        <v>13333.33333333333</v>
      </c>
      <c r="I1371" s="3">
        <v>13333.33333333333</v>
      </c>
      <c r="J1371" s="3">
        <v>13333.33333333333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f>SUM(E1371:O1371)</f>
        <v>0</v>
      </c>
      <c r="Q1371" s="2" t="s">
        <v>2126</v>
      </c>
      <c r="R1371" s="2" t="s">
        <v>2127</v>
      </c>
      <c r="S1371" s="4">
        <f>P1371/D1371</f>
        <v>0</v>
      </c>
      <c r="T1371" s="2" t="s">
        <v>1007</v>
      </c>
      <c r="U1371" s="2" t="s">
        <v>227</v>
      </c>
      <c r="V1371" s="2" t="s">
        <v>1018</v>
      </c>
      <c r="W1371" s="2" t="s">
        <v>309</v>
      </c>
      <c r="X1371" s="2">
        <f>P1371&gt;D1371</f>
        <v>0</v>
      </c>
    </row>
    <row r="1372" spans="1:24">
      <c r="A1372" s="2" t="s">
        <v>2133</v>
      </c>
      <c r="B1372" s="2">
        <v>1381</v>
      </c>
      <c r="C1372" s="2" t="s">
        <v>1605</v>
      </c>
      <c r="D1372" s="3">
        <v>10000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2000</v>
      </c>
      <c r="L1372" s="3">
        <v>2000</v>
      </c>
      <c r="M1372" s="3">
        <v>2000</v>
      </c>
      <c r="N1372" s="3">
        <v>2000</v>
      </c>
      <c r="O1372" s="3">
        <v>2000</v>
      </c>
      <c r="P1372" s="3">
        <f>SUM(E1372:O1372)</f>
        <v>0</v>
      </c>
      <c r="Q1372" s="2" t="s">
        <v>2126</v>
      </c>
      <c r="R1372" s="2" t="s">
        <v>2127</v>
      </c>
      <c r="S1372" s="4">
        <f>P1372/D1372</f>
        <v>0</v>
      </c>
      <c r="T1372" s="2" t="s">
        <v>1007</v>
      </c>
      <c r="U1372" s="2" t="s">
        <v>227</v>
      </c>
      <c r="V1372" s="2" t="s">
        <v>992</v>
      </c>
      <c r="W1372" s="2" t="s">
        <v>215</v>
      </c>
      <c r="X1372" s="2">
        <f>P1372&gt;D1372</f>
        <v>0</v>
      </c>
    </row>
    <row r="1373" spans="1:24">
      <c r="A1373" s="2" t="s">
        <v>2133</v>
      </c>
      <c r="B1373" s="2">
        <v>1382</v>
      </c>
      <c r="C1373" s="2" t="s">
        <v>1019</v>
      </c>
      <c r="D1373" s="3">
        <v>10000</v>
      </c>
      <c r="E1373" s="3">
        <v>10000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f>SUM(E1373:O1373)</f>
        <v>0</v>
      </c>
      <c r="Q1373" s="2" t="s">
        <v>2126</v>
      </c>
      <c r="R1373" s="2" t="s">
        <v>2127</v>
      </c>
      <c r="S1373" s="4">
        <f>P1373/D1373</f>
        <v>0</v>
      </c>
      <c r="T1373" s="2" t="s">
        <v>1007</v>
      </c>
      <c r="U1373" s="2" t="s">
        <v>227</v>
      </c>
      <c r="V1373" s="2" t="s">
        <v>992</v>
      </c>
      <c r="W1373" s="2" t="s">
        <v>215</v>
      </c>
      <c r="X1373" s="2">
        <f>P1373&gt;D1373</f>
        <v>0</v>
      </c>
    </row>
    <row r="1374" spans="1:24">
      <c r="A1374" s="2" t="s">
        <v>2143</v>
      </c>
      <c r="B1374" s="2">
        <v>1383</v>
      </c>
      <c r="C1374" s="2" t="s">
        <v>1724</v>
      </c>
      <c r="D1374" s="3">
        <v>40000</v>
      </c>
      <c r="E1374" s="3">
        <v>20000</v>
      </c>
      <c r="F1374" s="3">
        <v>0</v>
      </c>
      <c r="G1374" s="3">
        <v>0</v>
      </c>
      <c r="H1374" s="3">
        <v>6666.666666666667</v>
      </c>
      <c r="I1374" s="3">
        <v>6666.666666666667</v>
      </c>
      <c r="J1374" s="3">
        <v>6666.666666666667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f>SUM(E1374:O1374)</f>
        <v>0</v>
      </c>
      <c r="Q1374" s="2" t="s">
        <v>2126</v>
      </c>
      <c r="R1374" s="2" t="s">
        <v>2127</v>
      </c>
      <c r="S1374" s="4">
        <f>P1374/D1374</f>
        <v>0</v>
      </c>
      <c r="T1374" s="2" t="s">
        <v>1007</v>
      </c>
      <c r="U1374" s="2" t="s">
        <v>227</v>
      </c>
      <c r="V1374" s="2" t="s">
        <v>1018</v>
      </c>
      <c r="W1374" s="2" t="s">
        <v>309</v>
      </c>
      <c r="X1374" s="2">
        <f>P1374&gt;D1374</f>
        <v>0</v>
      </c>
    </row>
    <row r="1375" spans="1:24">
      <c r="A1375" s="2" t="s">
        <v>2143</v>
      </c>
      <c r="B1375" s="2">
        <v>1384</v>
      </c>
      <c r="C1375" s="2" t="s">
        <v>1607</v>
      </c>
      <c r="D1375" s="3">
        <v>40000</v>
      </c>
      <c r="E1375" s="3">
        <v>40000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f>SUM(E1375:O1375)</f>
        <v>0</v>
      </c>
      <c r="Q1375" s="2" t="s">
        <v>2126</v>
      </c>
      <c r="R1375" s="2" t="s">
        <v>2127</v>
      </c>
      <c r="S1375" s="4">
        <f>P1375/D1375</f>
        <v>0</v>
      </c>
      <c r="T1375" s="2" t="s">
        <v>1007</v>
      </c>
      <c r="U1375" s="2" t="s">
        <v>227</v>
      </c>
      <c r="V1375" s="2" t="s">
        <v>992</v>
      </c>
      <c r="W1375" s="2" t="s">
        <v>215</v>
      </c>
      <c r="X1375" s="2">
        <f>P1375&gt;D1375</f>
        <v>0</v>
      </c>
    </row>
    <row r="1376" spans="1:24">
      <c r="A1376" s="2" t="s">
        <v>2144</v>
      </c>
      <c r="B1376" s="2">
        <v>1385</v>
      </c>
      <c r="C1376" s="2" t="s">
        <v>1043</v>
      </c>
      <c r="D1376" s="3">
        <v>5241</v>
      </c>
      <c r="E1376" s="3">
        <v>5241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f>SUM(E1376:O1376)</f>
        <v>0</v>
      </c>
      <c r="Q1376" s="2" t="s">
        <v>1960</v>
      </c>
      <c r="R1376" s="2" t="s">
        <v>2083</v>
      </c>
      <c r="S1376" s="4">
        <f>P1376/D1376</f>
        <v>0</v>
      </c>
      <c r="T1376" s="2" t="s">
        <v>1037</v>
      </c>
      <c r="U1376" s="2" t="s">
        <v>227</v>
      </c>
      <c r="V1376" s="2" t="s">
        <v>1027</v>
      </c>
      <c r="W1376" s="2" t="s">
        <v>309</v>
      </c>
      <c r="X1376" s="2">
        <f>P1376&gt;D1376</f>
        <v>0</v>
      </c>
    </row>
    <row r="1377" spans="1:24">
      <c r="A1377" s="2" t="s">
        <v>2143</v>
      </c>
      <c r="B1377" s="2">
        <v>1386</v>
      </c>
      <c r="C1377" s="2" t="s">
        <v>1608</v>
      </c>
      <c r="D1377" s="3">
        <v>4000</v>
      </c>
      <c r="E1377" s="3">
        <v>4000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f>SUM(E1377:O1377)</f>
        <v>0</v>
      </c>
      <c r="Q1377" s="2" t="s">
        <v>2126</v>
      </c>
      <c r="R1377" s="2" t="s">
        <v>2127</v>
      </c>
      <c r="S1377" s="4">
        <f>P1377/D1377</f>
        <v>0</v>
      </c>
      <c r="T1377" s="2" t="s">
        <v>1007</v>
      </c>
      <c r="U1377" s="2" t="s">
        <v>227</v>
      </c>
      <c r="V1377" s="2" t="s">
        <v>992</v>
      </c>
      <c r="W1377" s="2" t="s">
        <v>215</v>
      </c>
      <c r="X1377" s="2">
        <f>P1377&gt;D1377</f>
        <v>0</v>
      </c>
    </row>
    <row r="1378" spans="1:24">
      <c r="A1378" s="2" t="s">
        <v>2143</v>
      </c>
      <c r="B1378" s="2">
        <v>1387</v>
      </c>
      <c r="C1378" s="2" t="s">
        <v>1609</v>
      </c>
      <c r="D1378" s="3">
        <v>40000</v>
      </c>
      <c r="E1378" s="3">
        <v>40000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f>SUM(E1378:O1378)</f>
        <v>0</v>
      </c>
      <c r="Q1378" s="2" t="s">
        <v>2126</v>
      </c>
      <c r="R1378" s="2" t="s">
        <v>2127</v>
      </c>
      <c r="S1378" s="4">
        <f>P1378/D1378</f>
        <v>0</v>
      </c>
      <c r="T1378" s="2" t="s">
        <v>1007</v>
      </c>
      <c r="U1378" s="2" t="s">
        <v>227</v>
      </c>
      <c r="V1378" s="2" t="s">
        <v>992</v>
      </c>
      <c r="W1378" s="2" t="s">
        <v>215</v>
      </c>
      <c r="X1378" s="2">
        <f>P1378&gt;D1378</f>
        <v>0</v>
      </c>
    </row>
    <row r="1379" spans="1:24">
      <c r="A1379" s="2" t="s">
        <v>2143</v>
      </c>
      <c r="B1379" s="2">
        <v>1388</v>
      </c>
      <c r="C1379" s="2" t="s">
        <v>1610</v>
      </c>
      <c r="D1379" s="3">
        <v>4000</v>
      </c>
      <c r="E1379" s="3">
        <v>4000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f>SUM(E1379:O1379)</f>
        <v>0</v>
      </c>
      <c r="Q1379" s="2" t="s">
        <v>2126</v>
      </c>
      <c r="R1379" s="2" t="s">
        <v>2127</v>
      </c>
      <c r="S1379" s="4">
        <f>P1379/D1379</f>
        <v>0</v>
      </c>
      <c r="T1379" s="2" t="s">
        <v>1007</v>
      </c>
      <c r="U1379" s="2" t="s">
        <v>227</v>
      </c>
      <c r="V1379" s="2" t="s">
        <v>992</v>
      </c>
      <c r="W1379" s="2" t="s">
        <v>215</v>
      </c>
      <c r="X1379" s="2">
        <f>P1379&gt;D1379</f>
        <v>0</v>
      </c>
    </row>
    <row r="1380" spans="1:24">
      <c r="A1380" s="2" t="s">
        <v>2143</v>
      </c>
      <c r="B1380" s="2">
        <v>1389</v>
      </c>
      <c r="C1380" s="2" t="s">
        <v>1611</v>
      </c>
      <c r="D1380" s="3">
        <v>40000</v>
      </c>
      <c r="E1380" s="3">
        <v>40000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f>SUM(E1380:O1380)</f>
        <v>0</v>
      </c>
      <c r="Q1380" s="2" t="s">
        <v>2126</v>
      </c>
      <c r="R1380" s="2" t="s">
        <v>2127</v>
      </c>
      <c r="S1380" s="4">
        <f>P1380/D1380</f>
        <v>0</v>
      </c>
      <c r="T1380" s="2" t="s">
        <v>1007</v>
      </c>
      <c r="U1380" s="2" t="s">
        <v>227</v>
      </c>
      <c r="V1380" s="2" t="s">
        <v>992</v>
      </c>
      <c r="W1380" s="2" t="s">
        <v>215</v>
      </c>
      <c r="X1380" s="2">
        <f>P1380&gt;D1380</f>
        <v>0</v>
      </c>
    </row>
    <row r="1381" spans="1:24">
      <c r="A1381" s="2" t="s">
        <v>2143</v>
      </c>
      <c r="B1381" s="2">
        <v>1390</v>
      </c>
      <c r="C1381" s="2" t="s">
        <v>1612</v>
      </c>
      <c r="D1381" s="3">
        <v>20000</v>
      </c>
      <c r="E1381" s="3">
        <v>0</v>
      </c>
      <c r="F1381" s="3">
        <v>0</v>
      </c>
      <c r="G1381" s="3">
        <v>0</v>
      </c>
      <c r="H1381" s="3">
        <v>6666.666666666667</v>
      </c>
      <c r="I1381" s="3">
        <v>6666.666666666667</v>
      </c>
      <c r="J1381" s="3">
        <v>6666.666666666667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f>SUM(E1381:O1381)</f>
        <v>0</v>
      </c>
      <c r="Q1381" s="2" t="s">
        <v>2126</v>
      </c>
      <c r="R1381" s="2" t="s">
        <v>2127</v>
      </c>
      <c r="S1381" s="4">
        <f>P1381/D1381</f>
        <v>0</v>
      </c>
      <c r="T1381" s="2" t="s">
        <v>1007</v>
      </c>
      <c r="U1381" s="2" t="s">
        <v>227</v>
      </c>
      <c r="V1381" s="2" t="s">
        <v>1018</v>
      </c>
      <c r="W1381" s="2" t="s">
        <v>309</v>
      </c>
      <c r="X1381" s="2">
        <f>P1381&gt;D1381</f>
        <v>0</v>
      </c>
    </row>
    <row r="1382" spans="1:24">
      <c r="A1382" s="2" t="s">
        <v>2143</v>
      </c>
      <c r="B1382" s="2">
        <v>1391</v>
      </c>
      <c r="C1382" s="2" t="s">
        <v>1613</v>
      </c>
      <c r="D1382" s="3">
        <v>40000</v>
      </c>
      <c r="E1382" s="3">
        <v>0</v>
      </c>
      <c r="F1382" s="3">
        <v>0</v>
      </c>
      <c r="G1382" s="3">
        <v>0</v>
      </c>
      <c r="H1382" s="3">
        <v>13333.33333333333</v>
      </c>
      <c r="I1382" s="3">
        <v>13333.33333333333</v>
      </c>
      <c r="J1382" s="3">
        <v>13333.33333333333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f>SUM(E1382:O1382)</f>
        <v>0</v>
      </c>
      <c r="Q1382" s="2" t="s">
        <v>2126</v>
      </c>
      <c r="R1382" s="2" t="s">
        <v>2127</v>
      </c>
      <c r="S1382" s="4">
        <f>P1382/D1382</f>
        <v>0</v>
      </c>
      <c r="T1382" s="2" t="s">
        <v>1007</v>
      </c>
      <c r="U1382" s="2" t="s">
        <v>227</v>
      </c>
      <c r="V1382" s="2" t="s">
        <v>1018</v>
      </c>
      <c r="W1382" s="2" t="s">
        <v>309</v>
      </c>
      <c r="X1382" s="2">
        <f>P1382&gt;D1382</f>
        <v>0</v>
      </c>
    </row>
    <row r="1383" spans="1:24">
      <c r="A1383" s="2" t="s">
        <v>2133</v>
      </c>
      <c r="B1383" s="2">
        <v>1392</v>
      </c>
      <c r="C1383" s="2" t="s">
        <v>1614</v>
      </c>
      <c r="D1383" s="3">
        <v>20000</v>
      </c>
      <c r="E1383" s="3">
        <v>20000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f>SUM(E1383:O1383)</f>
        <v>0</v>
      </c>
      <c r="Q1383" s="2" t="s">
        <v>2126</v>
      </c>
      <c r="R1383" s="2" t="s">
        <v>2127</v>
      </c>
      <c r="S1383" s="4">
        <f>P1383/D1383</f>
        <v>0</v>
      </c>
      <c r="T1383" s="2" t="s">
        <v>1007</v>
      </c>
      <c r="U1383" s="2" t="s">
        <v>227</v>
      </c>
      <c r="V1383" s="2" t="s">
        <v>992</v>
      </c>
      <c r="W1383" s="2" t="s">
        <v>215</v>
      </c>
      <c r="X1383" s="2">
        <f>P1383&gt;D1383</f>
        <v>0</v>
      </c>
    </row>
    <row r="1384" spans="1:24">
      <c r="A1384" s="2" t="s">
        <v>2143</v>
      </c>
      <c r="B1384" s="2">
        <v>1393</v>
      </c>
      <c r="C1384" s="2" t="s">
        <v>1615</v>
      </c>
      <c r="D1384" s="3">
        <v>6000</v>
      </c>
      <c r="E1384" s="3">
        <v>6000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f>SUM(E1384:O1384)</f>
        <v>0</v>
      </c>
      <c r="Q1384" s="2" t="s">
        <v>2126</v>
      </c>
      <c r="R1384" s="2" t="s">
        <v>2127</v>
      </c>
      <c r="S1384" s="4">
        <f>P1384/D1384</f>
        <v>0</v>
      </c>
      <c r="T1384" s="2" t="s">
        <v>1007</v>
      </c>
      <c r="U1384" s="2" t="s">
        <v>227</v>
      </c>
      <c r="V1384" s="2" t="s">
        <v>992</v>
      </c>
      <c r="W1384" s="2" t="s">
        <v>215</v>
      </c>
      <c r="X1384" s="2">
        <f>P1384&gt;D1384</f>
        <v>0</v>
      </c>
    </row>
    <row r="1385" spans="1:24">
      <c r="A1385" s="2" t="s">
        <v>2133</v>
      </c>
      <c r="B1385" s="2">
        <v>1394</v>
      </c>
      <c r="C1385" s="2" t="s">
        <v>1616</v>
      </c>
      <c r="D1385" s="3">
        <v>20000</v>
      </c>
      <c r="E1385" s="3">
        <v>20000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f>SUM(E1385:O1385)</f>
        <v>0</v>
      </c>
      <c r="Q1385" s="2" t="s">
        <v>2126</v>
      </c>
      <c r="R1385" s="2" t="s">
        <v>2127</v>
      </c>
      <c r="S1385" s="4">
        <f>P1385/D1385</f>
        <v>0</v>
      </c>
      <c r="T1385" s="2" t="s">
        <v>1007</v>
      </c>
      <c r="U1385" s="2" t="s">
        <v>227</v>
      </c>
      <c r="V1385" s="2" t="s">
        <v>992</v>
      </c>
      <c r="W1385" s="2" t="s">
        <v>215</v>
      </c>
      <c r="X1385" s="2">
        <f>P1385&gt;D1385</f>
        <v>0</v>
      </c>
    </row>
    <row r="1386" spans="1:24">
      <c r="A1386" s="2" t="s">
        <v>2143</v>
      </c>
      <c r="B1386" s="2">
        <v>1395</v>
      </c>
      <c r="C1386" s="2" t="s">
        <v>1617</v>
      </c>
      <c r="D1386" s="3">
        <v>6000</v>
      </c>
      <c r="E1386" s="3">
        <v>6000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f>SUM(E1386:O1386)</f>
        <v>0</v>
      </c>
      <c r="Q1386" s="2" t="s">
        <v>2126</v>
      </c>
      <c r="R1386" s="2" t="s">
        <v>2127</v>
      </c>
      <c r="S1386" s="4">
        <f>P1386/D1386</f>
        <v>0</v>
      </c>
      <c r="T1386" s="2" t="s">
        <v>1007</v>
      </c>
      <c r="U1386" s="2" t="s">
        <v>227</v>
      </c>
      <c r="V1386" s="2" t="s">
        <v>992</v>
      </c>
      <c r="W1386" s="2" t="s">
        <v>215</v>
      </c>
      <c r="X1386" s="2">
        <f>P1386&gt;D1386</f>
        <v>0</v>
      </c>
    </row>
    <row r="1387" spans="1:24">
      <c r="A1387" s="2" t="s">
        <v>2145</v>
      </c>
      <c r="B1387" s="2">
        <v>1396</v>
      </c>
      <c r="C1387" s="2" t="s">
        <v>1045</v>
      </c>
      <c r="D1387" s="3">
        <v>297</v>
      </c>
      <c r="E1387" s="3">
        <v>0</v>
      </c>
      <c r="F1387" s="3">
        <v>148.5</v>
      </c>
      <c r="G1387" s="3">
        <v>148.5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f>SUM(E1387:O1387)</f>
        <v>0</v>
      </c>
      <c r="Q1387" s="2" t="s">
        <v>1960</v>
      </c>
      <c r="R1387" s="2" t="s">
        <v>2083</v>
      </c>
      <c r="S1387" s="4">
        <f>P1387/D1387</f>
        <v>0</v>
      </c>
      <c r="T1387" s="2" t="s">
        <v>1007</v>
      </c>
      <c r="U1387" s="2" t="s">
        <v>227</v>
      </c>
      <c r="V1387" s="2" t="s">
        <v>1018</v>
      </c>
      <c r="W1387" s="2" t="s">
        <v>309</v>
      </c>
      <c r="X1387" s="2">
        <f>P1387&gt;D1387</f>
        <v>0</v>
      </c>
    </row>
    <row r="1388" spans="1:24">
      <c r="A1388" s="2" t="s">
        <v>2146</v>
      </c>
      <c r="B1388" s="2">
        <v>1397</v>
      </c>
      <c r="C1388" s="2" t="s">
        <v>2147</v>
      </c>
      <c r="D1388" s="3">
        <v>196219</v>
      </c>
      <c r="E1388" s="3">
        <v>117731.4</v>
      </c>
      <c r="F1388" s="3">
        <v>39243.8</v>
      </c>
      <c r="G1388" s="3">
        <v>39243.8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f>SUM(E1388:O1388)</f>
        <v>0</v>
      </c>
      <c r="Q1388" s="2" t="s">
        <v>2126</v>
      </c>
      <c r="R1388" s="2" t="s">
        <v>2148</v>
      </c>
      <c r="S1388" s="4">
        <f>P1388/D1388</f>
        <v>0</v>
      </c>
      <c r="T1388" s="2" t="s">
        <v>1007</v>
      </c>
      <c r="U1388" s="2" t="s">
        <v>227</v>
      </c>
      <c r="V1388" s="2" t="s">
        <v>1027</v>
      </c>
      <c r="W1388" s="2" t="s">
        <v>309</v>
      </c>
      <c r="X1388" s="2">
        <f>P1388&gt;D1388</f>
        <v>0</v>
      </c>
    </row>
    <row r="1389" spans="1:24">
      <c r="A1389" s="2" t="s">
        <v>2149</v>
      </c>
      <c r="B1389" s="2">
        <v>1398</v>
      </c>
      <c r="C1389" s="2" t="s">
        <v>2150</v>
      </c>
      <c r="D1389" s="3">
        <v>42646</v>
      </c>
      <c r="E1389" s="3">
        <v>42646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f>SUM(E1389:O1389)</f>
        <v>0</v>
      </c>
      <c r="Q1389" s="2" t="s">
        <v>2126</v>
      </c>
      <c r="R1389" s="2" t="s">
        <v>2148</v>
      </c>
      <c r="S1389" s="4">
        <f>P1389/D1389</f>
        <v>0</v>
      </c>
      <c r="T1389" s="2" t="s">
        <v>1007</v>
      </c>
      <c r="U1389" s="2" t="s">
        <v>227</v>
      </c>
      <c r="V1389" s="2" t="s">
        <v>1027</v>
      </c>
      <c r="W1389" s="2" t="s">
        <v>309</v>
      </c>
      <c r="X1389" s="2">
        <f>P1389&gt;D1389</f>
        <v>0</v>
      </c>
    </row>
    <row r="1390" spans="1:24">
      <c r="A1390" s="2" t="s">
        <v>2149</v>
      </c>
      <c r="B1390" s="2">
        <v>1399</v>
      </c>
      <c r="C1390" s="2" t="s">
        <v>2151</v>
      </c>
      <c r="D1390" s="3">
        <v>57788</v>
      </c>
      <c r="E1390" s="3">
        <v>15894</v>
      </c>
      <c r="F1390" s="3">
        <v>0</v>
      </c>
      <c r="G1390" s="3">
        <v>35909.14285714286</v>
      </c>
      <c r="H1390" s="3">
        <v>2992.428571428572</v>
      </c>
      <c r="I1390" s="3">
        <v>1496.214285714286</v>
      </c>
      <c r="J1390" s="3">
        <v>1496.214285714286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f>SUM(E1390:O1390)</f>
        <v>0</v>
      </c>
      <c r="Q1390" s="2" t="s">
        <v>2126</v>
      </c>
      <c r="R1390" s="2" t="s">
        <v>2148</v>
      </c>
      <c r="S1390" s="4">
        <f>P1390/D1390</f>
        <v>0</v>
      </c>
      <c r="T1390" s="2" t="s">
        <v>1007</v>
      </c>
      <c r="U1390" s="2" t="s">
        <v>227</v>
      </c>
      <c r="V1390" s="2" t="s">
        <v>1027</v>
      </c>
      <c r="W1390" s="2" t="s">
        <v>309</v>
      </c>
      <c r="X1390" s="2">
        <f>P1390&gt;D1390</f>
        <v>0</v>
      </c>
    </row>
    <row r="1391" spans="1:24">
      <c r="A1391" s="2" t="s">
        <v>2152</v>
      </c>
      <c r="B1391" s="2">
        <v>1400</v>
      </c>
      <c r="C1391" s="2" t="s">
        <v>2153</v>
      </c>
      <c r="D1391" s="3">
        <v>56948</v>
      </c>
      <c r="E1391" s="3">
        <v>28474</v>
      </c>
      <c r="F1391" s="3">
        <v>0</v>
      </c>
      <c r="G1391" s="3">
        <v>0</v>
      </c>
      <c r="H1391" s="3">
        <v>9491.333333333334</v>
      </c>
      <c r="I1391" s="3">
        <v>9491.333333333334</v>
      </c>
      <c r="J1391" s="3">
        <v>9491.333333333334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f>SUM(E1391:O1391)</f>
        <v>0</v>
      </c>
      <c r="Q1391" s="2" t="s">
        <v>2126</v>
      </c>
      <c r="R1391" s="2" t="s">
        <v>2148</v>
      </c>
      <c r="S1391" s="4">
        <f>P1391/D1391</f>
        <v>0</v>
      </c>
      <c r="T1391" s="2" t="s">
        <v>1007</v>
      </c>
      <c r="U1391" s="2" t="s">
        <v>227</v>
      </c>
      <c r="V1391" s="2" t="s">
        <v>1027</v>
      </c>
      <c r="W1391" s="2" t="s">
        <v>309</v>
      </c>
      <c r="X1391" s="2">
        <f>P1391&gt;D1391</f>
        <v>0</v>
      </c>
    </row>
    <row r="1392" spans="1:24">
      <c r="A1392" s="2" t="s">
        <v>2154</v>
      </c>
      <c r="B1392" s="2">
        <v>1401</v>
      </c>
      <c r="C1392" s="2" t="s">
        <v>2155</v>
      </c>
      <c r="D1392" s="3">
        <v>11142</v>
      </c>
      <c r="E1392" s="3">
        <v>8356.5</v>
      </c>
      <c r="F1392" s="3">
        <v>0</v>
      </c>
      <c r="G1392" s="3">
        <v>2785.5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f>SUM(E1392:O1392)</f>
        <v>0</v>
      </c>
      <c r="Q1392" s="2" t="s">
        <v>2126</v>
      </c>
      <c r="R1392" s="2" t="s">
        <v>2148</v>
      </c>
      <c r="S1392" s="4">
        <f>P1392/D1392</f>
        <v>0</v>
      </c>
      <c r="T1392" s="2" t="s">
        <v>1007</v>
      </c>
      <c r="U1392" s="2" t="s">
        <v>227</v>
      </c>
      <c r="V1392" s="2" t="s">
        <v>1027</v>
      </c>
      <c r="W1392" s="2" t="s">
        <v>309</v>
      </c>
      <c r="X1392" s="2">
        <f>P1392&gt;D1392</f>
        <v>0</v>
      </c>
    </row>
    <row r="1393" spans="1:24">
      <c r="A1393" s="2" t="s">
        <v>2154</v>
      </c>
      <c r="B1393" s="2">
        <v>1402</v>
      </c>
      <c r="C1393" s="2" t="s">
        <v>2156</v>
      </c>
      <c r="D1393" s="3">
        <v>3927</v>
      </c>
      <c r="E1393" s="3">
        <v>0</v>
      </c>
      <c r="F1393" s="3">
        <v>0</v>
      </c>
      <c r="G1393" s="3">
        <v>3272.5</v>
      </c>
      <c r="H1393" s="3">
        <v>327.25</v>
      </c>
      <c r="I1393" s="3">
        <v>163.625</v>
      </c>
      <c r="J1393" s="3">
        <v>163.625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f>SUM(E1393:O1393)</f>
        <v>0</v>
      </c>
      <c r="Q1393" s="2" t="s">
        <v>2126</v>
      </c>
      <c r="R1393" s="2" t="s">
        <v>2148</v>
      </c>
      <c r="S1393" s="4">
        <f>P1393/D1393</f>
        <v>0</v>
      </c>
      <c r="T1393" s="2" t="s">
        <v>1007</v>
      </c>
      <c r="U1393" s="2" t="s">
        <v>227</v>
      </c>
      <c r="V1393" s="2" t="s">
        <v>1018</v>
      </c>
      <c r="W1393" s="2" t="s">
        <v>309</v>
      </c>
      <c r="X1393" s="2">
        <f>P1393&gt;D1393</f>
        <v>0</v>
      </c>
    </row>
    <row r="1394" spans="1:24">
      <c r="A1394" s="2" t="s">
        <v>2157</v>
      </c>
      <c r="B1394" s="2">
        <v>1403</v>
      </c>
      <c r="C1394" s="2" t="s">
        <v>2158</v>
      </c>
      <c r="D1394" s="3">
        <v>50274</v>
      </c>
      <c r="E1394" s="3">
        <v>50274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f>SUM(E1394:O1394)</f>
        <v>0</v>
      </c>
      <c r="Q1394" s="2" t="s">
        <v>2126</v>
      </c>
      <c r="R1394" s="2" t="s">
        <v>2148</v>
      </c>
      <c r="S1394" s="4">
        <f>P1394/D1394</f>
        <v>0</v>
      </c>
      <c r="T1394" s="2" t="s">
        <v>1007</v>
      </c>
      <c r="U1394" s="2" t="s">
        <v>227</v>
      </c>
      <c r="V1394" s="2" t="s">
        <v>1018</v>
      </c>
      <c r="W1394" s="2" t="s">
        <v>309</v>
      </c>
      <c r="X1394" s="2">
        <f>P1394&gt;D1394</f>
        <v>0</v>
      </c>
    </row>
    <row r="1395" spans="1:24">
      <c r="A1395" s="2" t="s">
        <v>2159</v>
      </c>
      <c r="B1395" s="2">
        <v>1404</v>
      </c>
      <c r="C1395" s="2" t="s">
        <v>1036</v>
      </c>
      <c r="D1395" s="3">
        <v>13845</v>
      </c>
      <c r="E1395" s="3">
        <v>0</v>
      </c>
      <c r="F1395" s="3">
        <v>0</v>
      </c>
      <c r="G1395" s="3">
        <v>0</v>
      </c>
      <c r="H1395" s="3">
        <v>6922.5</v>
      </c>
      <c r="I1395" s="3">
        <v>6922.5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f>SUM(E1395:O1395)</f>
        <v>0</v>
      </c>
      <c r="Q1395" s="2" t="s">
        <v>2126</v>
      </c>
      <c r="R1395" s="2" t="s">
        <v>2148</v>
      </c>
      <c r="S1395" s="4">
        <f>P1395/D1395</f>
        <v>0</v>
      </c>
      <c r="T1395" s="2" t="s">
        <v>1037</v>
      </c>
      <c r="U1395" s="2" t="s">
        <v>227</v>
      </c>
      <c r="V1395" s="2" t="s">
        <v>1027</v>
      </c>
      <c r="W1395" s="2" t="s">
        <v>309</v>
      </c>
      <c r="X1395" s="2">
        <f>P1395&gt;D1395</f>
        <v>0</v>
      </c>
    </row>
    <row r="1396" spans="1:24">
      <c r="A1396" s="2" t="s">
        <v>2160</v>
      </c>
      <c r="B1396" s="2">
        <v>1405</v>
      </c>
      <c r="C1396" s="2" t="s">
        <v>1039</v>
      </c>
      <c r="D1396" s="3">
        <v>1275</v>
      </c>
      <c r="E1396" s="3">
        <v>637.5</v>
      </c>
      <c r="F1396" s="3">
        <v>637.5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f>SUM(E1396:O1396)</f>
        <v>0</v>
      </c>
      <c r="Q1396" s="2" t="s">
        <v>2126</v>
      </c>
      <c r="R1396" s="2" t="s">
        <v>2148</v>
      </c>
      <c r="S1396" s="4">
        <f>P1396/D1396</f>
        <v>0</v>
      </c>
      <c r="T1396" s="2" t="s">
        <v>1037</v>
      </c>
      <c r="U1396" s="2" t="s">
        <v>227</v>
      </c>
      <c r="V1396" s="2" t="s">
        <v>1027</v>
      </c>
      <c r="W1396" s="2" t="s">
        <v>309</v>
      </c>
      <c r="X1396" s="2">
        <f>P1396&gt;D1396</f>
        <v>0</v>
      </c>
    </row>
    <row r="1397" spans="1:24">
      <c r="A1397" s="2" t="s">
        <v>2161</v>
      </c>
      <c r="B1397" s="2">
        <v>1406</v>
      </c>
      <c r="C1397" s="2" t="s">
        <v>1041</v>
      </c>
      <c r="D1397" s="3">
        <v>23358</v>
      </c>
      <c r="E1397" s="3">
        <v>0</v>
      </c>
      <c r="F1397" s="3">
        <v>0</v>
      </c>
      <c r="G1397" s="3">
        <v>0</v>
      </c>
      <c r="H1397" s="3">
        <v>11679</v>
      </c>
      <c r="I1397" s="3">
        <v>11679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f>SUM(E1397:O1397)</f>
        <v>0</v>
      </c>
      <c r="Q1397" s="2" t="s">
        <v>2126</v>
      </c>
      <c r="R1397" s="2" t="s">
        <v>2148</v>
      </c>
      <c r="S1397" s="4">
        <f>P1397/D1397</f>
        <v>0</v>
      </c>
      <c r="T1397" s="2" t="s">
        <v>1037</v>
      </c>
      <c r="U1397" s="2" t="s">
        <v>227</v>
      </c>
      <c r="V1397" s="2" t="s">
        <v>1027</v>
      </c>
      <c r="W1397" s="2" t="s">
        <v>309</v>
      </c>
      <c r="X1397" s="2">
        <f>P1397&gt;D1397</f>
        <v>0</v>
      </c>
    </row>
    <row r="1398" spans="1:24">
      <c r="A1398" s="2" t="s">
        <v>2162</v>
      </c>
      <c r="B1398" s="2">
        <v>1407</v>
      </c>
      <c r="C1398" s="2" t="s">
        <v>1047</v>
      </c>
      <c r="D1398" s="3">
        <v>44616</v>
      </c>
      <c r="E1398" s="3">
        <v>0</v>
      </c>
      <c r="F1398" s="3">
        <v>0</v>
      </c>
      <c r="G1398" s="3">
        <v>0</v>
      </c>
      <c r="H1398" s="3">
        <v>14872</v>
      </c>
      <c r="I1398" s="3">
        <v>14872</v>
      </c>
      <c r="J1398" s="3">
        <v>14872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f>SUM(E1398:O1398)</f>
        <v>0</v>
      </c>
      <c r="Q1398" s="2" t="s">
        <v>1960</v>
      </c>
      <c r="R1398" s="2" t="s">
        <v>2083</v>
      </c>
      <c r="S1398" s="4">
        <f>P1398/D1398</f>
        <v>0</v>
      </c>
      <c r="T1398" s="2" t="s">
        <v>1048</v>
      </c>
      <c r="U1398" s="2" t="s">
        <v>227</v>
      </c>
      <c r="V1398" s="2" t="s">
        <v>1027</v>
      </c>
      <c r="W1398" s="2" t="s">
        <v>309</v>
      </c>
      <c r="X1398" s="2">
        <f>P1398&gt;D1398</f>
        <v>0</v>
      </c>
    </row>
    <row r="1399" spans="1:24">
      <c r="A1399" s="2" t="s">
        <v>2163</v>
      </c>
      <c r="B1399" s="2">
        <v>1408</v>
      </c>
      <c r="C1399" s="2" t="s">
        <v>1043</v>
      </c>
      <c r="D1399" s="3">
        <v>5472</v>
      </c>
      <c r="E1399" s="3">
        <v>0</v>
      </c>
      <c r="F1399" s="3">
        <v>0</v>
      </c>
      <c r="G1399" s="3">
        <v>0</v>
      </c>
      <c r="H1399" s="3">
        <v>2736</v>
      </c>
      <c r="I1399" s="3">
        <v>2736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f>SUM(E1399:O1399)</f>
        <v>0</v>
      </c>
      <c r="Q1399" s="2" t="s">
        <v>2126</v>
      </c>
      <c r="R1399" s="2" t="s">
        <v>2148</v>
      </c>
      <c r="S1399" s="4">
        <f>P1399/D1399</f>
        <v>0</v>
      </c>
      <c r="T1399" s="2" t="s">
        <v>1037</v>
      </c>
      <c r="U1399" s="2" t="s">
        <v>227</v>
      </c>
      <c r="V1399" s="2" t="s">
        <v>1027</v>
      </c>
      <c r="W1399" s="2" t="s">
        <v>309</v>
      </c>
      <c r="X1399" s="2">
        <f>P1399&gt;D1399</f>
        <v>0</v>
      </c>
    </row>
    <row r="1400" spans="1:24">
      <c r="A1400" s="2" t="s">
        <v>2164</v>
      </c>
      <c r="B1400" s="2">
        <v>1409</v>
      </c>
      <c r="C1400" s="2" t="s">
        <v>1045</v>
      </c>
      <c r="D1400" s="3">
        <v>234</v>
      </c>
      <c r="E1400" s="3">
        <v>234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f>SUM(E1400:O1400)</f>
        <v>0</v>
      </c>
      <c r="Q1400" s="2" t="s">
        <v>2126</v>
      </c>
      <c r="R1400" s="2" t="s">
        <v>2148</v>
      </c>
      <c r="S1400" s="4">
        <f>P1400/D1400</f>
        <v>0</v>
      </c>
      <c r="T1400" s="2" t="s">
        <v>1007</v>
      </c>
      <c r="U1400" s="2" t="s">
        <v>227</v>
      </c>
      <c r="V1400" s="2" t="s">
        <v>1018</v>
      </c>
      <c r="W1400" s="2" t="s">
        <v>309</v>
      </c>
      <c r="X1400" s="2">
        <f>P1400&gt;D1400</f>
        <v>0</v>
      </c>
    </row>
    <row r="1401" spans="1:24">
      <c r="A1401" s="2" t="s">
        <v>2161</v>
      </c>
      <c r="B1401" s="2">
        <v>1410</v>
      </c>
      <c r="C1401" s="2" t="s">
        <v>2165</v>
      </c>
      <c r="D1401" s="3">
        <v>18288</v>
      </c>
      <c r="E1401" s="3">
        <v>18288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f>SUM(E1401:O1401)</f>
        <v>0</v>
      </c>
      <c r="Q1401" s="2" t="s">
        <v>2126</v>
      </c>
      <c r="R1401" s="2" t="s">
        <v>2148</v>
      </c>
      <c r="S1401" s="4">
        <f>P1401/D1401</f>
        <v>0</v>
      </c>
      <c r="T1401" s="2" t="s">
        <v>1037</v>
      </c>
      <c r="U1401" s="2" t="s">
        <v>227</v>
      </c>
      <c r="V1401" s="2" t="s">
        <v>1027</v>
      </c>
      <c r="W1401" s="2" t="s">
        <v>309</v>
      </c>
      <c r="X1401" s="2">
        <f>P1401&gt;D1401</f>
        <v>0</v>
      </c>
    </row>
    <row r="1402" spans="1:24">
      <c r="A1402" s="2" t="s">
        <v>2166</v>
      </c>
      <c r="B1402" s="2">
        <v>1411</v>
      </c>
      <c r="C1402" s="2" t="s">
        <v>1047</v>
      </c>
      <c r="D1402" s="3">
        <v>32604</v>
      </c>
      <c r="E1402" s="3">
        <v>0</v>
      </c>
      <c r="F1402" s="3">
        <v>10868</v>
      </c>
      <c r="G1402" s="3">
        <v>10868</v>
      </c>
      <c r="H1402" s="3">
        <v>10868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f>SUM(E1402:O1402)</f>
        <v>0</v>
      </c>
      <c r="Q1402" s="2" t="s">
        <v>2126</v>
      </c>
      <c r="R1402" s="2" t="s">
        <v>2148</v>
      </c>
      <c r="S1402" s="4">
        <f>P1402/D1402</f>
        <v>0</v>
      </c>
      <c r="T1402" s="2" t="s">
        <v>1048</v>
      </c>
      <c r="U1402" s="2" t="s">
        <v>227</v>
      </c>
      <c r="V1402" s="2" t="s">
        <v>1027</v>
      </c>
      <c r="W1402" s="2" t="s">
        <v>309</v>
      </c>
      <c r="X1402" s="2">
        <f>P1402&gt;D1402</f>
        <v>0</v>
      </c>
    </row>
    <row r="1403" spans="1:24">
      <c r="A1403" s="2" t="s">
        <v>1639</v>
      </c>
      <c r="B1403" s="2">
        <v>1412</v>
      </c>
      <c r="C1403" s="2" t="s">
        <v>1052</v>
      </c>
      <c r="D1403" s="3">
        <v>15262</v>
      </c>
      <c r="E1403" s="3">
        <v>0</v>
      </c>
      <c r="F1403" s="3">
        <v>0</v>
      </c>
      <c r="G1403" s="3">
        <v>0</v>
      </c>
      <c r="H1403" s="3">
        <v>7631</v>
      </c>
      <c r="I1403" s="3">
        <v>3815.5</v>
      </c>
      <c r="J1403" s="3">
        <v>3815.5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f>SUM(E1403:O1403)</f>
        <v>0</v>
      </c>
      <c r="Q1403" s="2" t="s">
        <v>2126</v>
      </c>
      <c r="R1403" s="2" t="s">
        <v>2167</v>
      </c>
      <c r="S1403" s="4">
        <f>P1403/D1403</f>
        <v>0</v>
      </c>
      <c r="T1403" s="2" t="s">
        <v>1007</v>
      </c>
      <c r="U1403" s="2" t="s">
        <v>227</v>
      </c>
      <c r="V1403" s="2" t="s">
        <v>1027</v>
      </c>
      <c r="W1403" s="2" t="s">
        <v>309</v>
      </c>
      <c r="X1403" s="2">
        <f>P1403&gt;D1403</f>
        <v>0</v>
      </c>
    </row>
    <row r="1404" spans="1:24">
      <c r="A1404" s="2" t="s">
        <v>2168</v>
      </c>
      <c r="B1404" s="2">
        <v>1413</v>
      </c>
      <c r="C1404" s="2" t="s">
        <v>1054</v>
      </c>
      <c r="D1404" s="3">
        <v>34760</v>
      </c>
      <c r="E1404" s="3">
        <v>26070</v>
      </c>
      <c r="F1404" s="3">
        <v>0</v>
      </c>
      <c r="G1404" s="3">
        <v>0</v>
      </c>
      <c r="H1404" s="3">
        <v>8690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f>SUM(E1404:O1404)</f>
        <v>0</v>
      </c>
      <c r="Q1404" s="2" t="s">
        <v>2126</v>
      </c>
      <c r="R1404" s="2" t="s">
        <v>2167</v>
      </c>
      <c r="S1404" s="4">
        <f>P1404/D1404</f>
        <v>0</v>
      </c>
      <c r="T1404" s="2" t="s">
        <v>1048</v>
      </c>
      <c r="U1404" s="2" t="s">
        <v>227</v>
      </c>
      <c r="V1404" s="2" t="s">
        <v>1027</v>
      </c>
      <c r="W1404" s="2" t="s">
        <v>309</v>
      </c>
      <c r="X1404" s="2">
        <f>P1404&gt;D1404</f>
        <v>0</v>
      </c>
    </row>
    <row r="1405" spans="1:24">
      <c r="A1405" s="2" t="s">
        <v>2166</v>
      </c>
      <c r="B1405" s="2">
        <v>1414</v>
      </c>
      <c r="C1405" s="2" t="s">
        <v>1055</v>
      </c>
      <c r="D1405" s="3">
        <v>161546</v>
      </c>
      <c r="E1405" s="3">
        <v>0</v>
      </c>
      <c r="F1405" s="3">
        <v>80773</v>
      </c>
      <c r="G1405" s="3">
        <v>80773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f>SUM(E1405:O1405)</f>
        <v>0</v>
      </c>
      <c r="Q1405" s="2" t="s">
        <v>2126</v>
      </c>
      <c r="R1405" s="2" t="s">
        <v>2167</v>
      </c>
      <c r="S1405" s="4">
        <f>P1405/D1405</f>
        <v>0</v>
      </c>
      <c r="T1405" s="2" t="s">
        <v>1048</v>
      </c>
      <c r="U1405" s="2" t="s">
        <v>227</v>
      </c>
      <c r="V1405" s="2" t="s">
        <v>1027</v>
      </c>
      <c r="W1405" s="2" t="s">
        <v>309</v>
      </c>
      <c r="X1405" s="2">
        <f>P1405&gt;D1405</f>
        <v>0</v>
      </c>
    </row>
    <row r="1406" spans="1:24">
      <c r="A1406" s="2" t="s">
        <v>2166</v>
      </c>
      <c r="B1406" s="2">
        <v>1415</v>
      </c>
      <c r="C1406" s="2" t="s">
        <v>1056</v>
      </c>
      <c r="D1406" s="3">
        <v>6083</v>
      </c>
      <c r="E1406" s="3">
        <v>0</v>
      </c>
      <c r="F1406" s="3">
        <v>2027.666666666667</v>
      </c>
      <c r="G1406" s="3">
        <v>2027.666666666667</v>
      </c>
      <c r="H1406" s="3">
        <v>2027.666666666667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f>SUM(E1406:O1406)</f>
        <v>0</v>
      </c>
      <c r="Q1406" s="2" t="s">
        <v>2126</v>
      </c>
      <c r="R1406" s="2" t="s">
        <v>2167</v>
      </c>
      <c r="S1406" s="4">
        <f>P1406/D1406</f>
        <v>0</v>
      </c>
      <c r="T1406" s="2" t="s">
        <v>1048</v>
      </c>
      <c r="U1406" s="2" t="s">
        <v>227</v>
      </c>
      <c r="V1406" s="2" t="s">
        <v>1027</v>
      </c>
      <c r="W1406" s="2" t="s">
        <v>309</v>
      </c>
      <c r="X1406" s="2">
        <f>P1406&gt;D1406</f>
        <v>0</v>
      </c>
    </row>
    <row r="1407" spans="1:24">
      <c r="A1407" s="2" t="s">
        <v>2168</v>
      </c>
      <c r="B1407" s="2">
        <v>1416</v>
      </c>
      <c r="C1407" s="2" t="s">
        <v>1642</v>
      </c>
      <c r="D1407" s="3">
        <v>12375</v>
      </c>
      <c r="E1407" s="3">
        <v>0</v>
      </c>
      <c r="F1407" s="3">
        <v>0</v>
      </c>
      <c r="G1407" s="3">
        <v>0</v>
      </c>
      <c r="H1407" s="3">
        <v>4125</v>
      </c>
      <c r="I1407" s="3">
        <v>4125</v>
      </c>
      <c r="J1407" s="3">
        <v>4125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f>SUM(E1407:O1407)</f>
        <v>0</v>
      </c>
      <c r="Q1407" s="2" t="s">
        <v>2126</v>
      </c>
      <c r="R1407" s="2" t="s">
        <v>2167</v>
      </c>
      <c r="S1407" s="4">
        <f>P1407/D1407</f>
        <v>0</v>
      </c>
      <c r="T1407" s="2" t="s">
        <v>1048</v>
      </c>
      <c r="U1407" s="2" t="s">
        <v>227</v>
      </c>
      <c r="V1407" s="2" t="s">
        <v>1027</v>
      </c>
      <c r="W1407" s="2" t="s">
        <v>309</v>
      </c>
      <c r="X1407" s="2">
        <f>P1407&gt;D1407</f>
        <v>0</v>
      </c>
    </row>
    <row r="1408" spans="1:24">
      <c r="A1408" s="2" t="s">
        <v>2169</v>
      </c>
      <c r="B1408" s="2">
        <v>1417</v>
      </c>
      <c r="C1408" s="2" t="s">
        <v>1059</v>
      </c>
      <c r="D1408" s="3">
        <v>16765</v>
      </c>
      <c r="E1408" s="3">
        <v>0</v>
      </c>
      <c r="F1408" s="3">
        <v>16765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f>SUM(E1408:O1408)</f>
        <v>0</v>
      </c>
      <c r="Q1408" s="2" t="s">
        <v>2126</v>
      </c>
      <c r="R1408" s="2" t="s">
        <v>2170</v>
      </c>
      <c r="S1408" s="4">
        <f>P1408/D1408</f>
        <v>0</v>
      </c>
      <c r="T1408" s="2" t="s">
        <v>1061</v>
      </c>
      <c r="U1408" s="2" t="s">
        <v>227</v>
      </c>
      <c r="V1408" s="2" t="s">
        <v>1018</v>
      </c>
      <c r="W1408" s="2" t="s">
        <v>309</v>
      </c>
      <c r="X1408" s="2">
        <f>P1408&gt;D1408</f>
        <v>0</v>
      </c>
    </row>
    <row r="1409" spans="1:24">
      <c r="A1409" s="2" t="s">
        <v>2106</v>
      </c>
      <c r="B1409" s="2">
        <v>1418</v>
      </c>
      <c r="C1409" s="2" t="s">
        <v>2171</v>
      </c>
      <c r="D1409" s="3">
        <v>324</v>
      </c>
      <c r="E1409" s="3">
        <v>0</v>
      </c>
      <c r="F1409" s="3">
        <v>162</v>
      </c>
      <c r="G1409" s="3">
        <v>162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f>SUM(E1409:O1409)</f>
        <v>0</v>
      </c>
      <c r="Q1409" s="2" t="s">
        <v>1960</v>
      </c>
      <c r="R1409" s="2" t="s">
        <v>2172</v>
      </c>
      <c r="S1409" s="4">
        <f>P1409/D1409</f>
        <v>0</v>
      </c>
      <c r="T1409" s="2" t="s">
        <v>1007</v>
      </c>
      <c r="U1409" s="2" t="s">
        <v>227</v>
      </c>
      <c r="V1409" s="2" t="s">
        <v>1018</v>
      </c>
      <c r="W1409" s="2" t="s">
        <v>309</v>
      </c>
      <c r="X1409" s="2">
        <f>P1409&gt;D1409</f>
        <v>0</v>
      </c>
    </row>
    <row r="1410" spans="1:24">
      <c r="A1410" s="2" t="s">
        <v>2173</v>
      </c>
      <c r="B1410" s="2">
        <v>1419</v>
      </c>
      <c r="C1410" s="2" t="s">
        <v>1063</v>
      </c>
      <c r="D1410" s="3">
        <v>19800</v>
      </c>
      <c r="E1410" s="3">
        <v>0</v>
      </c>
      <c r="F1410" s="3">
        <v>19800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f>SUM(E1410:O1410)</f>
        <v>0</v>
      </c>
      <c r="Q1410" s="2" t="s">
        <v>2126</v>
      </c>
      <c r="R1410" s="2" t="s">
        <v>2170</v>
      </c>
      <c r="S1410" s="4">
        <f>P1410/D1410</f>
        <v>0</v>
      </c>
      <c r="T1410" s="2" t="s">
        <v>1061</v>
      </c>
      <c r="U1410" s="2" t="s">
        <v>227</v>
      </c>
      <c r="V1410" s="2" t="s">
        <v>1018</v>
      </c>
      <c r="W1410" s="2" t="s">
        <v>309</v>
      </c>
      <c r="X1410" s="2">
        <f>P1410&gt;D1410</f>
        <v>0</v>
      </c>
    </row>
    <row r="1411" spans="1:24">
      <c r="A1411" s="2" t="s">
        <v>2174</v>
      </c>
      <c r="B1411" s="2">
        <v>1420</v>
      </c>
      <c r="C1411" s="2" t="s">
        <v>1065</v>
      </c>
      <c r="D1411" s="3">
        <v>28598</v>
      </c>
      <c r="E1411" s="3">
        <v>0</v>
      </c>
      <c r="F1411" s="3">
        <v>0</v>
      </c>
      <c r="G1411" s="3">
        <v>0</v>
      </c>
      <c r="H1411" s="3">
        <v>28598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f>SUM(E1411:O1411)</f>
        <v>0</v>
      </c>
      <c r="Q1411" s="2" t="s">
        <v>2126</v>
      </c>
      <c r="R1411" s="2" t="s">
        <v>2170</v>
      </c>
      <c r="S1411" s="4">
        <f>P1411/D1411</f>
        <v>0</v>
      </c>
      <c r="T1411" s="2" t="s">
        <v>1066</v>
      </c>
      <c r="U1411" s="2" t="s">
        <v>227</v>
      </c>
      <c r="V1411" s="2" t="s">
        <v>1027</v>
      </c>
      <c r="W1411" s="2" t="s">
        <v>309</v>
      </c>
      <c r="X1411" s="2">
        <f>P1411&gt;D1411</f>
        <v>0</v>
      </c>
    </row>
    <row r="1412" spans="1:24">
      <c r="A1412" s="2" t="s">
        <v>2175</v>
      </c>
      <c r="B1412" s="2">
        <v>1421</v>
      </c>
      <c r="C1412" s="2" t="s">
        <v>2176</v>
      </c>
      <c r="D1412" s="3">
        <v>11505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11505</v>
      </c>
      <c r="N1412" s="3">
        <v>0</v>
      </c>
      <c r="O1412" s="3">
        <v>0</v>
      </c>
      <c r="P1412" s="3">
        <f>SUM(E1412:O1412)</f>
        <v>0</v>
      </c>
      <c r="Q1412" s="2" t="s">
        <v>2126</v>
      </c>
      <c r="R1412" s="2" t="s">
        <v>2177</v>
      </c>
      <c r="S1412" s="4">
        <f>P1412/D1412</f>
        <v>0</v>
      </c>
      <c r="T1412" s="2" t="s">
        <v>1007</v>
      </c>
      <c r="U1412" s="2" t="s">
        <v>227</v>
      </c>
      <c r="V1412" s="2" t="s">
        <v>1018</v>
      </c>
      <c r="W1412" s="2" t="s">
        <v>309</v>
      </c>
      <c r="X1412" s="2">
        <f>P1412&gt;D1412</f>
        <v>0</v>
      </c>
    </row>
    <row r="1413" spans="1:24">
      <c r="A1413" s="2" t="s">
        <v>2157</v>
      </c>
      <c r="B1413" s="2">
        <v>1422</v>
      </c>
      <c r="C1413" s="2" t="s">
        <v>2178</v>
      </c>
      <c r="D1413" s="3">
        <v>33516</v>
      </c>
      <c r="E1413" s="3">
        <v>0</v>
      </c>
      <c r="F1413" s="3">
        <v>0</v>
      </c>
      <c r="G1413" s="3">
        <v>0</v>
      </c>
      <c r="H1413" s="3">
        <v>11172</v>
      </c>
      <c r="I1413" s="3">
        <v>11172</v>
      </c>
      <c r="J1413" s="3">
        <v>11172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f>SUM(E1413:O1413)</f>
        <v>0</v>
      </c>
      <c r="Q1413" s="2" t="s">
        <v>2126</v>
      </c>
      <c r="R1413" s="2" t="s">
        <v>2177</v>
      </c>
      <c r="S1413" s="4">
        <f>P1413/D1413</f>
        <v>0</v>
      </c>
      <c r="T1413" s="2" t="s">
        <v>1007</v>
      </c>
      <c r="U1413" s="2" t="s">
        <v>227</v>
      </c>
      <c r="V1413" s="2" t="s">
        <v>1018</v>
      </c>
      <c r="W1413" s="2" t="s">
        <v>309</v>
      </c>
      <c r="X1413" s="2">
        <f>P1413&gt;D1413</f>
        <v>0</v>
      </c>
    </row>
    <row r="1414" spans="1:24">
      <c r="A1414" s="2" t="s">
        <v>2166</v>
      </c>
      <c r="B1414" s="2">
        <v>1423</v>
      </c>
      <c r="C1414" s="2" t="s">
        <v>1072</v>
      </c>
      <c r="D1414" s="3">
        <v>9485</v>
      </c>
      <c r="E1414" s="3">
        <v>0</v>
      </c>
      <c r="F1414" s="3">
        <v>3161.666666666667</v>
      </c>
      <c r="G1414" s="3">
        <v>3161.666666666667</v>
      </c>
      <c r="H1414" s="3">
        <v>3161.666666666667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f>SUM(E1414:O1414)</f>
        <v>0</v>
      </c>
      <c r="Q1414" s="2" t="s">
        <v>2126</v>
      </c>
      <c r="R1414" s="2" t="s">
        <v>2177</v>
      </c>
      <c r="S1414" s="4">
        <f>P1414/D1414</f>
        <v>0</v>
      </c>
      <c r="T1414" s="2" t="s">
        <v>1048</v>
      </c>
      <c r="U1414" s="2" t="s">
        <v>227</v>
      </c>
      <c r="V1414" s="2" t="s">
        <v>1027</v>
      </c>
      <c r="W1414" s="2" t="s">
        <v>309</v>
      </c>
      <c r="X1414" s="2">
        <f>P1414&gt;D1414</f>
        <v>0</v>
      </c>
    </row>
    <row r="1415" spans="1:24">
      <c r="A1415" s="2" t="s">
        <v>2166</v>
      </c>
      <c r="B1415" s="2">
        <v>1424</v>
      </c>
      <c r="C1415" s="2" t="s">
        <v>1073</v>
      </c>
      <c r="D1415" s="3">
        <v>18810</v>
      </c>
      <c r="E1415" s="3">
        <v>0</v>
      </c>
      <c r="F1415" s="3">
        <v>6270</v>
      </c>
      <c r="G1415" s="3">
        <v>6270</v>
      </c>
      <c r="H1415" s="3">
        <v>6270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f>SUM(E1415:O1415)</f>
        <v>0</v>
      </c>
      <c r="Q1415" s="2" t="s">
        <v>2126</v>
      </c>
      <c r="R1415" s="2" t="s">
        <v>2177</v>
      </c>
      <c r="S1415" s="4">
        <f>P1415/D1415</f>
        <v>0</v>
      </c>
      <c r="T1415" s="2" t="s">
        <v>1048</v>
      </c>
      <c r="U1415" s="2" t="s">
        <v>227</v>
      </c>
      <c r="V1415" s="2" t="s">
        <v>1027</v>
      </c>
      <c r="W1415" s="2" t="s">
        <v>309</v>
      </c>
      <c r="X1415" s="2">
        <f>P1415&gt;D1415</f>
        <v>0</v>
      </c>
    </row>
    <row r="1416" spans="1:24">
      <c r="A1416" s="2" t="s">
        <v>2179</v>
      </c>
      <c r="B1416" s="2">
        <v>1425</v>
      </c>
      <c r="C1416" s="2" t="s">
        <v>1075</v>
      </c>
      <c r="D1416" s="3">
        <v>54338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f>SUM(E1416:O1416)</f>
        <v>0</v>
      </c>
      <c r="Q1416" s="2" t="s">
        <v>2126</v>
      </c>
      <c r="R1416" s="2" t="s">
        <v>2177</v>
      </c>
      <c r="S1416" s="4">
        <f>P1416/D1416</f>
        <v>0</v>
      </c>
      <c r="T1416" s="2" t="s">
        <v>1076</v>
      </c>
      <c r="U1416" s="2" t="s">
        <v>227</v>
      </c>
      <c r="V1416" s="2" t="s">
        <v>1027</v>
      </c>
      <c r="W1416" s="2" t="s">
        <v>309</v>
      </c>
      <c r="X1416" s="2">
        <f>P1416&gt;D1416</f>
        <v>0</v>
      </c>
    </row>
    <row r="1417" spans="1:24">
      <c r="A1417" s="2" t="s">
        <v>2180</v>
      </c>
      <c r="B1417" s="2">
        <v>1426</v>
      </c>
      <c r="C1417" s="2" t="s">
        <v>1078</v>
      </c>
      <c r="D1417" s="3">
        <v>22080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f>SUM(E1417:O1417)</f>
        <v>0</v>
      </c>
      <c r="Q1417" s="2" t="s">
        <v>2126</v>
      </c>
      <c r="R1417" s="2" t="s">
        <v>2177</v>
      </c>
      <c r="S1417" s="4">
        <f>P1417/D1417</f>
        <v>0</v>
      </c>
      <c r="T1417" s="2" t="s">
        <v>1076</v>
      </c>
      <c r="U1417" s="2" t="s">
        <v>227</v>
      </c>
      <c r="V1417" s="2" t="s">
        <v>1027</v>
      </c>
      <c r="W1417" s="2" t="s">
        <v>309</v>
      </c>
      <c r="X1417" s="2">
        <f>P1417&gt;D1417</f>
        <v>0</v>
      </c>
    </row>
    <row r="1418" spans="1:24">
      <c r="A1418" s="2" t="s">
        <v>2181</v>
      </c>
      <c r="B1418" s="2">
        <v>1427</v>
      </c>
      <c r="C1418" s="2" t="s">
        <v>2182</v>
      </c>
      <c r="D1418" s="3">
        <v>19222</v>
      </c>
      <c r="E1418" s="3">
        <v>0</v>
      </c>
      <c r="F1418" s="3">
        <v>0</v>
      </c>
      <c r="G1418" s="3">
        <v>0</v>
      </c>
      <c r="H1418" s="3">
        <v>9611</v>
      </c>
      <c r="I1418" s="3">
        <v>4805.5</v>
      </c>
      <c r="J1418" s="3">
        <v>4805.5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f>SUM(E1418:O1418)</f>
        <v>0</v>
      </c>
      <c r="Q1418" s="2" t="s">
        <v>2126</v>
      </c>
      <c r="R1418" s="2" t="s">
        <v>2183</v>
      </c>
      <c r="S1418" s="4">
        <f>P1418/D1418</f>
        <v>0</v>
      </c>
      <c r="T1418" s="2" t="s">
        <v>1007</v>
      </c>
      <c r="U1418" s="2" t="s">
        <v>227</v>
      </c>
      <c r="V1418" s="2" t="s">
        <v>1027</v>
      </c>
      <c r="W1418" s="2" t="s">
        <v>309</v>
      </c>
      <c r="X1418" s="2">
        <f>P1418&gt;D1418</f>
        <v>0</v>
      </c>
    </row>
    <row r="1419" spans="1:24">
      <c r="A1419" s="2" t="s">
        <v>2184</v>
      </c>
      <c r="B1419" s="2">
        <v>1428</v>
      </c>
      <c r="C1419" s="2" t="s">
        <v>1082</v>
      </c>
      <c r="D1419" s="3">
        <v>17514</v>
      </c>
      <c r="E1419" s="3">
        <v>17514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f>SUM(E1419:O1419)</f>
        <v>0</v>
      </c>
      <c r="Q1419" s="2" t="s">
        <v>2126</v>
      </c>
      <c r="R1419" s="2" t="s">
        <v>2183</v>
      </c>
      <c r="S1419" s="4">
        <f>P1419/D1419</f>
        <v>0</v>
      </c>
      <c r="T1419" s="2" t="s">
        <v>1083</v>
      </c>
      <c r="U1419" s="2" t="s">
        <v>227</v>
      </c>
      <c r="V1419" s="2" t="s">
        <v>1018</v>
      </c>
      <c r="W1419" s="2" t="s">
        <v>309</v>
      </c>
      <c r="X1419" s="2">
        <f>P1419&gt;D1419</f>
        <v>0</v>
      </c>
    </row>
    <row r="1420" spans="1:24">
      <c r="A1420" s="2" t="s">
        <v>1051</v>
      </c>
      <c r="B1420" s="2">
        <v>1429</v>
      </c>
      <c r="C1420" s="2" t="s">
        <v>1052</v>
      </c>
      <c r="D1420" s="3">
        <v>5088</v>
      </c>
      <c r="E1420" s="3">
        <v>2544</v>
      </c>
      <c r="F1420" s="3">
        <v>0</v>
      </c>
      <c r="G1420" s="3">
        <v>0</v>
      </c>
      <c r="H1420" s="3">
        <v>0</v>
      </c>
      <c r="I1420" s="3">
        <v>1272</v>
      </c>
      <c r="J1420" s="3">
        <v>1272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f>SUM(E1420:O1420)</f>
        <v>0</v>
      </c>
      <c r="Q1420" s="2" t="s">
        <v>1960</v>
      </c>
      <c r="R1420" s="2" t="s">
        <v>2172</v>
      </c>
      <c r="S1420" s="4">
        <f>P1420/D1420</f>
        <v>0</v>
      </c>
      <c r="T1420" s="2" t="s">
        <v>1007</v>
      </c>
      <c r="U1420" s="2" t="s">
        <v>227</v>
      </c>
      <c r="V1420" s="2" t="s">
        <v>1027</v>
      </c>
      <c r="W1420" s="2" t="s">
        <v>309</v>
      </c>
      <c r="X1420" s="2">
        <f>P1420&gt;D1420</f>
        <v>0</v>
      </c>
    </row>
    <row r="1421" spans="1:24">
      <c r="A1421" s="2" t="s">
        <v>1084</v>
      </c>
      <c r="B1421" s="2">
        <v>1430</v>
      </c>
      <c r="C1421" s="2" t="s">
        <v>1085</v>
      </c>
      <c r="D1421" s="3">
        <v>14634</v>
      </c>
      <c r="E1421" s="3">
        <v>4829.22</v>
      </c>
      <c r="F1421" s="3">
        <v>0</v>
      </c>
      <c r="G1421" s="3">
        <v>0</v>
      </c>
      <c r="H1421" s="3">
        <v>4902.389999999999</v>
      </c>
      <c r="I1421" s="3">
        <v>2451.195</v>
      </c>
      <c r="J1421" s="3">
        <v>2451.195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f>SUM(E1421:O1421)</f>
        <v>0</v>
      </c>
      <c r="Q1421" s="2" t="s">
        <v>2126</v>
      </c>
      <c r="R1421" s="2" t="s">
        <v>2185</v>
      </c>
      <c r="S1421" s="4">
        <f>P1421/D1421</f>
        <v>0</v>
      </c>
      <c r="T1421" s="2" t="s">
        <v>1007</v>
      </c>
      <c r="U1421" s="2" t="s">
        <v>227</v>
      </c>
      <c r="V1421" s="2" t="s">
        <v>1018</v>
      </c>
      <c r="W1421" s="2" t="s">
        <v>309</v>
      </c>
      <c r="X1421" s="2">
        <f>P1421&gt;D1421</f>
        <v>0</v>
      </c>
    </row>
    <row r="1422" spans="1:24">
      <c r="A1422" s="2" t="s">
        <v>2186</v>
      </c>
      <c r="B1422" s="2">
        <v>1431</v>
      </c>
      <c r="C1422" s="2" t="s">
        <v>1088</v>
      </c>
      <c r="D1422" s="3">
        <v>3858</v>
      </c>
      <c r="E1422" s="3">
        <v>3858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f>SUM(E1422:O1422)</f>
        <v>0</v>
      </c>
      <c r="Q1422" s="2" t="s">
        <v>2126</v>
      </c>
      <c r="R1422" s="2" t="s">
        <v>2185</v>
      </c>
      <c r="S1422" s="4">
        <f>P1422/D1422</f>
        <v>0</v>
      </c>
      <c r="T1422" s="2" t="s">
        <v>1083</v>
      </c>
      <c r="U1422" s="2" t="s">
        <v>227</v>
      </c>
      <c r="V1422" s="2" t="s">
        <v>1018</v>
      </c>
      <c r="W1422" s="2" t="s">
        <v>309</v>
      </c>
      <c r="X1422" s="2">
        <f>P1422&gt;D1422</f>
        <v>0</v>
      </c>
    </row>
    <row r="1423" spans="1:24">
      <c r="A1423" s="2" t="s">
        <v>2186</v>
      </c>
      <c r="B1423" s="2">
        <v>1432</v>
      </c>
      <c r="C1423" s="2" t="s">
        <v>1089</v>
      </c>
      <c r="D1423" s="3">
        <v>6686</v>
      </c>
      <c r="E1423" s="3">
        <v>6686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f>SUM(E1423:O1423)</f>
        <v>0</v>
      </c>
      <c r="Q1423" s="2" t="s">
        <v>2126</v>
      </c>
      <c r="R1423" s="2" t="s">
        <v>2185</v>
      </c>
      <c r="S1423" s="4">
        <f>P1423/D1423</f>
        <v>0</v>
      </c>
      <c r="T1423" s="2" t="s">
        <v>1083</v>
      </c>
      <c r="U1423" s="2" t="s">
        <v>227</v>
      </c>
      <c r="V1423" s="2" t="s">
        <v>1018</v>
      </c>
      <c r="W1423" s="2" t="s">
        <v>309</v>
      </c>
      <c r="X1423" s="2">
        <f>P1423&gt;D1423</f>
        <v>0</v>
      </c>
    </row>
    <row r="1424" spans="1:24">
      <c r="A1424" s="2" t="s">
        <v>2186</v>
      </c>
      <c r="B1424" s="2">
        <v>1433</v>
      </c>
      <c r="C1424" s="2" t="s">
        <v>1090</v>
      </c>
      <c r="D1424" s="3">
        <v>11829</v>
      </c>
      <c r="E1424" s="3">
        <v>11829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f>SUM(E1424:O1424)</f>
        <v>0</v>
      </c>
      <c r="Q1424" s="2" t="s">
        <v>2126</v>
      </c>
      <c r="R1424" s="2" t="s">
        <v>2185</v>
      </c>
      <c r="S1424" s="4">
        <f>P1424/D1424</f>
        <v>0</v>
      </c>
      <c r="T1424" s="2" t="s">
        <v>1083</v>
      </c>
      <c r="U1424" s="2" t="s">
        <v>227</v>
      </c>
      <c r="V1424" s="2" t="s">
        <v>1018</v>
      </c>
      <c r="W1424" s="2" t="s">
        <v>309</v>
      </c>
      <c r="X1424" s="2">
        <f>P1424&gt;D1424</f>
        <v>0</v>
      </c>
    </row>
    <row r="1425" spans="1:24">
      <c r="A1425" s="2" t="s">
        <v>2186</v>
      </c>
      <c r="B1425" s="2">
        <v>1434</v>
      </c>
      <c r="C1425" s="2" t="s">
        <v>1091</v>
      </c>
      <c r="D1425" s="3">
        <v>12601</v>
      </c>
      <c r="E1425" s="3">
        <v>12601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f>SUM(E1425:O1425)</f>
        <v>0</v>
      </c>
      <c r="Q1425" s="2" t="s">
        <v>2126</v>
      </c>
      <c r="R1425" s="2" t="s">
        <v>2185</v>
      </c>
      <c r="S1425" s="4">
        <f>P1425/D1425</f>
        <v>0</v>
      </c>
      <c r="T1425" s="2" t="s">
        <v>1083</v>
      </c>
      <c r="U1425" s="2" t="s">
        <v>227</v>
      </c>
      <c r="V1425" s="2" t="s">
        <v>1018</v>
      </c>
      <c r="W1425" s="2" t="s">
        <v>309</v>
      </c>
      <c r="X1425" s="2">
        <f>P1425&gt;D1425</f>
        <v>0</v>
      </c>
    </row>
    <row r="1426" spans="1:24">
      <c r="A1426" s="2" t="s">
        <v>2184</v>
      </c>
      <c r="B1426" s="2">
        <v>1435</v>
      </c>
      <c r="C1426" s="2" t="s">
        <v>1092</v>
      </c>
      <c r="D1426" s="3">
        <v>18260</v>
      </c>
      <c r="E1426" s="3">
        <v>18260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f>SUM(E1426:O1426)</f>
        <v>0</v>
      </c>
      <c r="Q1426" s="2" t="s">
        <v>2126</v>
      </c>
      <c r="R1426" s="2" t="s">
        <v>2185</v>
      </c>
      <c r="S1426" s="4">
        <f>P1426/D1426</f>
        <v>0</v>
      </c>
      <c r="T1426" s="2" t="s">
        <v>1083</v>
      </c>
      <c r="U1426" s="2" t="s">
        <v>227</v>
      </c>
      <c r="V1426" s="2" t="s">
        <v>1018</v>
      </c>
      <c r="W1426" s="2" t="s">
        <v>309</v>
      </c>
      <c r="X1426" s="2">
        <f>P1426&gt;D1426</f>
        <v>0</v>
      </c>
    </row>
    <row r="1427" spans="1:24">
      <c r="A1427" s="2" t="s">
        <v>2184</v>
      </c>
      <c r="B1427" s="2">
        <v>1436</v>
      </c>
      <c r="C1427" s="2" t="s">
        <v>1093</v>
      </c>
      <c r="D1427" s="3">
        <v>11829</v>
      </c>
      <c r="E1427" s="3">
        <v>11829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f>SUM(E1427:O1427)</f>
        <v>0</v>
      </c>
      <c r="Q1427" s="2" t="s">
        <v>2126</v>
      </c>
      <c r="R1427" s="2" t="s">
        <v>2185</v>
      </c>
      <c r="S1427" s="4">
        <f>P1427/D1427</f>
        <v>0</v>
      </c>
      <c r="T1427" s="2" t="s">
        <v>1083</v>
      </c>
      <c r="U1427" s="2" t="s">
        <v>227</v>
      </c>
      <c r="V1427" s="2" t="s">
        <v>1018</v>
      </c>
      <c r="W1427" s="2" t="s">
        <v>309</v>
      </c>
      <c r="X1427" s="2">
        <f>P1427&gt;D1427</f>
        <v>0</v>
      </c>
    </row>
    <row r="1428" spans="1:24">
      <c r="A1428" s="2" t="s">
        <v>2187</v>
      </c>
      <c r="B1428" s="2">
        <v>1437</v>
      </c>
      <c r="C1428" s="2" t="s">
        <v>1095</v>
      </c>
      <c r="D1428" s="3">
        <v>10183</v>
      </c>
      <c r="E1428" s="3">
        <v>0</v>
      </c>
      <c r="F1428" s="3">
        <v>0</v>
      </c>
      <c r="G1428" s="3">
        <v>0</v>
      </c>
      <c r="H1428" s="3">
        <v>10183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f>SUM(E1428:O1428)</f>
        <v>0</v>
      </c>
      <c r="Q1428" s="2" t="s">
        <v>2126</v>
      </c>
      <c r="R1428" s="2" t="s">
        <v>2185</v>
      </c>
      <c r="S1428" s="4">
        <f>P1428/D1428</f>
        <v>0</v>
      </c>
      <c r="T1428" s="2" t="s">
        <v>1083</v>
      </c>
      <c r="U1428" s="2" t="s">
        <v>227</v>
      </c>
      <c r="V1428" s="2" t="s">
        <v>1018</v>
      </c>
      <c r="W1428" s="2" t="s">
        <v>309</v>
      </c>
      <c r="X1428" s="2">
        <f>P1428&gt;D1428</f>
        <v>0</v>
      </c>
    </row>
    <row r="1429" spans="1:24">
      <c r="A1429" s="2" t="s">
        <v>2188</v>
      </c>
      <c r="B1429" s="2">
        <v>1438</v>
      </c>
      <c r="C1429" s="2" t="s">
        <v>2189</v>
      </c>
      <c r="D1429" s="3">
        <v>15640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11730</v>
      </c>
      <c r="K1429" s="3">
        <v>3910</v>
      </c>
      <c r="L1429" s="3">
        <v>0</v>
      </c>
      <c r="M1429" s="3">
        <v>0</v>
      </c>
      <c r="N1429" s="3">
        <v>0</v>
      </c>
      <c r="O1429" s="3">
        <v>0</v>
      </c>
      <c r="P1429" s="3">
        <f>SUM(E1429:O1429)</f>
        <v>0</v>
      </c>
      <c r="Q1429" s="2" t="s">
        <v>2126</v>
      </c>
      <c r="R1429" s="2" t="s">
        <v>2185</v>
      </c>
      <c r="S1429" s="4">
        <f>P1429/D1429</f>
        <v>0</v>
      </c>
      <c r="T1429" s="2" t="s">
        <v>1247</v>
      </c>
      <c r="U1429" s="2" t="s">
        <v>227</v>
      </c>
      <c r="V1429" s="2" t="s">
        <v>1018</v>
      </c>
      <c r="W1429" s="2" t="s">
        <v>309</v>
      </c>
      <c r="X1429" s="2">
        <f>P1429&gt;D1429</f>
        <v>0</v>
      </c>
    </row>
    <row r="1430" spans="1:24">
      <c r="A1430" s="2" t="s">
        <v>2174</v>
      </c>
      <c r="B1430" s="2">
        <v>1439</v>
      </c>
      <c r="C1430" s="2" t="s">
        <v>2190</v>
      </c>
      <c r="D1430" s="3">
        <v>111178</v>
      </c>
      <c r="E1430" s="3">
        <v>55589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55589</v>
      </c>
      <c r="N1430" s="3">
        <v>0</v>
      </c>
      <c r="O1430" s="3">
        <v>0</v>
      </c>
      <c r="P1430" s="3">
        <f>SUM(E1430:O1430)</f>
        <v>0</v>
      </c>
      <c r="Q1430" s="2" t="s">
        <v>2126</v>
      </c>
      <c r="R1430" s="2" t="s">
        <v>2191</v>
      </c>
      <c r="S1430" s="4">
        <f>P1430/D1430</f>
        <v>0</v>
      </c>
      <c r="T1430" s="2" t="s">
        <v>1007</v>
      </c>
      <c r="U1430" s="2" t="s">
        <v>227</v>
      </c>
      <c r="V1430" s="2" t="s">
        <v>1027</v>
      </c>
      <c r="W1430" s="2" t="s">
        <v>309</v>
      </c>
      <c r="X1430" s="2">
        <f>P1430&gt;D1430</f>
        <v>0</v>
      </c>
    </row>
    <row r="1431" spans="1:24">
      <c r="A1431" s="2" t="s">
        <v>2192</v>
      </c>
      <c r="B1431" s="2">
        <v>1440</v>
      </c>
      <c r="C1431" s="2" t="s">
        <v>1054</v>
      </c>
      <c r="D1431" s="3">
        <v>125840</v>
      </c>
      <c r="E1431" s="3">
        <v>119548</v>
      </c>
      <c r="F1431" s="3">
        <v>0</v>
      </c>
      <c r="G1431" s="3">
        <v>0</v>
      </c>
      <c r="H1431" s="3">
        <v>6292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f>SUM(E1431:O1431)</f>
        <v>0</v>
      </c>
      <c r="Q1431" s="2" t="s">
        <v>1960</v>
      </c>
      <c r="R1431" s="2" t="s">
        <v>2172</v>
      </c>
      <c r="S1431" s="4">
        <f>P1431/D1431</f>
        <v>0</v>
      </c>
      <c r="T1431" s="2" t="s">
        <v>1048</v>
      </c>
      <c r="U1431" s="2" t="s">
        <v>227</v>
      </c>
      <c r="V1431" s="2" t="s">
        <v>1027</v>
      </c>
      <c r="W1431" s="2" t="s">
        <v>309</v>
      </c>
      <c r="X1431" s="2">
        <f>P1431&gt;D1431</f>
        <v>0</v>
      </c>
    </row>
    <row r="1432" spans="1:24">
      <c r="A1432" s="2" t="s">
        <v>2174</v>
      </c>
      <c r="B1432" s="2">
        <v>1441</v>
      </c>
      <c r="C1432" s="2" t="s">
        <v>2193</v>
      </c>
      <c r="D1432" s="3">
        <v>63427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63427</v>
      </c>
      <c r="N1432" s="3">
        <v>0</v>
      </c>
      <c r="O1432" s="3">
        <v>0</v>
      </c>
      <c r="P1432" s="3">
        <f>SUM(E1432:O1432)</f>
        <v>0</v>
      </c>
      <c r="Q1432" s="2" t="s">
        <v>2126</v>
      </c>
      <c r="R1432" s="2" t="s">
        <v>2191</v>
      </c>
      <c r="S1432" s="4">
        <f>P1432/D1432</f>
        <v>0</v>
      </c>
      <c r="T1432" s="2" t="s">
        <v>1007</v>
      </c>
      <c r="U1432" s="2" t="s">
        <v>227</v>
      </c>
      <c r="V1432" s="2" t="s">
        <v>1027</v>
      </c>
      <c r="W1432" s="2" t="s">
        <v>309</v>
      </c>
      <c r="X1432" s="2">
        <f>P1432&gt;D1432</f>
        <v>0</v>
      </c>
    </row>
    <row r="1433" spans="1:24">
      <c r="A1433" s="2" t="s">
        <v>2194</v>
      </c>
      <c r="B1433" s="2">
        <v>1442</v>
      </c>
      <c r="C1433" s="2" t="s">
        <v>1101</v>
      </c>
      <c r="D1433" s="3">
        <v>2640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2640</v>
      </c>
      <c r="N1433" s="3">
        <v>0</v>
      </c>
      <c r="O1433" s="3">
        <v>0</v>
      </c>
      <c r="P1433" s="3">
        <f>SUM(E1433:O1433)</f>
        <v>0</v>
      </c>
      <c r="Q1433" s="2" t="s">
        <v>2126</v>
      </c>
      <c r="R1433" s="2" t="s">
        <v>2191</v>
      </c>
      <c r="S1433" s="4">
        <f>P1433/D1433</f>
        <v>0</v>
      </c>
      <c r="T1433" s="2" t="s">
        <v>1007</v>
      </c>
      <c r="U1433" s="2" t="s">
        <v>227</v>
      </c>
      <c r="V1433" s="2" t="s">
        <v>1027</v>
      </c>
      <c r="W1433" s="2" t="s">
        <v>309</v>
      </c>
      <c r="X1433" s="2">
        <f>P1433&gt;D1433</f>
        <v>0</v>
      </c>
    </row>
    <row r="1434" spans="1:24">
      <c r="A1434" s="2" t="s">
        <v>2194</v>
      </c>
      <c r="B1434" s="2">
        <v>1443</v>
      </c>
      <c r="C1434" s="2" t="s">
        <v>1102</v>
      </c>
      <c r="D1434" s="3">
        <v>4950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4950</v>
      </c>
      <c r="N1434" s="3">
        <v>0</v>
      </c>
      <c r="O1434" s="3">
        <v>0</v>
      </c>
      <c r="P1434" s="3">
        <f>SUM(E1434:O1434)</f>
        <v>0</v>
      </c>
      <c r="Q1434" s="2" t="s">
        <v>2126</v>
      </c>
      <c r="R1434" s="2" t="s">
        <v>2191</v>
      </c>
      <c r="S1434" s="4">
        <f>P1434/D1434</f>
        <v>0</v>
      </c>
      <c r="T1434" s="2" t="s">
        <v>1007</v>
      </c>
      <c r="U1434" s="2" t="s">
        <v>227</v>
      </c>
      <c r="V1434" s="2" t="s">
        <v>1027</v>
      </c>
      <c r="W1434" s="2" t="s">
        <v>309</v>
      </c>
      <c r="X1434" s="2">
        <f>P1434&gt;D1434</f>
        <v>0</v>
      </c>
    </row>
    <row r="1435" spans="1:24">
      <c r="A1435" s="2" t="s">
        <v>2195</v>
      </c>
      <c r="B1435" s="2">
        <v>1444</v>
      </c>
      <c r="C1435" s="2" t="s">
        <v>1125</v>
      </c>
      <c r="D1435" s="3">
        <v>4000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f>SUM(E1435:O1435)</f>
        <v>0</v>
      </c>
      <c r="Q1435" s="2" t="s">
        <v>2126</v>
      </c>
      <c r="R1435" s="2" t="s">
        <v>2196</v>
      </c>
      <c r="S1435" s="4">
        <f>P1435/D1435</f>
        <v>0</v>
      </c>
      <c r="T1435" s="2" t="s">
        <v>1127</v>
      </c>
      <c r="U1435" s="2" t="s">
        <v>227</v>
      </c>
      <c r="V1435" s="2" t="s">
        <v>1018</v>
      </c>
      <c r="W1435" s="2" t="s">
        <v>309</v>
      </c>
      <c r="X1435" s="2">
        <f>P1435&gt;D1435</f>
        <v>0</v>
      </c>
    </row>
    <row r="1436" spans="1:24">
      <c r="A1436" s="2" t="s">
        <v>2195</v>
      </c>
      <c r="B1436" s="2">
        <v>1445</v>
      </c>
      <c r="C1436" s="2" t="s">
        <v>1149</v>
      </c>
      <c r="D1436" s="3">
        <v>5000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f>SUM(E1436:O1436)</f>
        <v>0</v>
      </c>
      <c r="Q1436" s="2" t="s">
        <v>2126</v>
      </c>
      <c r="R1436" s="2" t="s">
        <v>2196</v>
      </c>
      <c r="S1436" s="4">
        <f>P1436/D1436</f>
        <v>0</v>
      </c>
      <c r="T1436" s="2" t="s">
        <v>1127</v>
      </c>
      <c r="U1436" s="2" t="s">
        <v>227</v>
      </c>
      <c r="V1436" s="2" t="s">
        <v>1018</v>
      </c>
      <c r="W1436" s="2" t="s">
        <v>309</v>
      </c>
      <c r="X1436" s="2">
        <f>P1436&gt;D1436</f>
        <v>0</v>
      </c>
    </row>
    <row r="1437" spans="1:24">
      <c r="A1437" s="2" t="s">
        <v>2195</v>
      </c>
      <c r="B1437" s="2">
        <v>1446</v>
      </c>
      <c r="C1437" s="2" t="s">
        <v>1167</v>
      </c>
      <c r="D1437" s="3">
        <v>2000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f>SUM(E1437:O1437)</f>
        <v>0</v>
      </c>
      <c r="Q1437" s="2" t="s">
        <v>2126</v>
      </c>
      <c r="R1437" s="2" t="s">
        <v>2196</v>
      </c>
      <c r="S1437" s="4">
        <f>P1437/D1437</f>
        <v>0</v>
      </c>
      <c r="T1437" s="2" t="s">
        <v>1127</v>
      </c>
      <c r="U1437" s="2" t="s">
        <v>227</v>
      </c>
      <c r="V1437" s="2" t="s">
        <v>1018</v>
      </c>
      <c r="W1437" s="2" t="s">
        <v>309</v>
      </c>
      <c r="X1437" s="2">
        <f>P1437&gt;D1437</f>
        <v>0</v>
      </c>
    </row>
    <row r="1438" spans="1:24">
      <c r="A1438" s="2" t="s">
        <v>2195</v>
      </c>
      <c r="B1438" s="2">
        <v>1447</v>
      </c>
      <c r="C1438" s="2" t="s">
        <v>1182</v>
      </c>
      <c r="D1438" s="3">
        <v>5000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f>SUM(E1438:O1438)</f>
        <v>0</v>
      </c>
      <c r="Q1438" s="2" t="s">
        <v>2126</v>
      </c>
      <c r="R1438" s="2" t="s">
        <v>2196</v>
      </c>
      <c r="S1438" s="4">
        <f>P1438/D1438</f>
        <v>0</v>
      </c>
      <c r="T1438" s="2" t="s">
        <v>1127</v>
      </c>
      <c r="U1438" s="2" t="s">
        <v>227</v>
      </c>
      <c r="V1438" s="2" t="s">
        <v>1018</v>
      </c>
      <c r="W1438" s="2" t="s">
        <v>309</v>
      </c>
      <c r="X1438" s="2">
        <f>P1438&gt;D1438</f>
        <v>0</v>
      </c>
    </row>
    <row r="1439" spans="1:24">
      <c r="A1439" s="2" t="s">
        <v>2195</v>
      </c>
      <c r="B1439" s="2">
        <v>1448</v>
      </c>
      <c r="C1439" s="2" t="s">
        <v>1196</v>
      </c>
      <c r="D1439" s="3">
        <v>10000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f>SUM(E1439:O1439)</f>
        <v>0</v>
      </c>
      <c r="Q1439" s="2" t="s">
        <v>2126</v>
      </c>
      <c r="R1439" s="2" t="s">
        <v>2196</v>
      </c>
      <c r="S1439" s="4">
        <f>P1439/D1439</f>
        <v>0</v>
      </c>
      <c r="T1439" s="2" t="s">
        <v>1127</v>
      </c>
      <c r="U1439" s="2" t="s">
        <v>227</v>
      </c>
      <c r="V1439" s="2" t="s">
        <v>1018</v>
      </c>
      <c r="W1439" s="2" t="s">
        <v>309</v>
      </c>
      <c r="X1439" s="2">
        <f>P1439&gt;D1439</f>
        <v>0</v>
      </c>
    </row>
    <row r="1440" spans="1:24">
      <c r="A1440" s="2" t="s">
        <v>2195</v>
      </c>
      <c r="B1440" s="2">
        <v>1449</v>
      </c>
      <c r="C1440" s="2" t="s">
        <v>1212</v>
      </c>
      <c r="D1440" s="3">
        <v>2000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f>SUM(E1440:O1440)</f>
        <v>0</v>
      </c>
      <c r="Q1440" s="2" t="s">
        <v>2126</v>
      </c>
      <c r="R1440" s="2" t="s">
        <v>2196</v>
      </c>
      <c r="S1440" s="4">
        <f>P1440/D1440</f>
        <v>0</v>
      </c>
      <c r="T1440" s="2" t="s">
        <v>1127</v>
      </c>
      <c r="U1440" s="2" t="s">
        <v>227</v>
      </c>
      <c r="V1440" s="2" t="s">
        <v>1018</v>
      </c>
      <c r="W1440" s="2" t="s">
        <v>309</v>
      </c>
      <c r="X1440" s="2">
        <f>P1440&gt;D1440</f>
        <v>0</v>
      </c>
    </row>
    <row r="1441" spans="1:24">
      <c r="A1441" s="2" t="s">
        <v>2195</v>
      </c>
      <c r="B1441" s="2">
        <v>1450</v>
      </c>
      <c r="C1441" s="2" t="s">
        <v>1231</v>
      </c>
      <c r="D1441" s="3">
        <v>2000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f>SUM(E1441:O1441)</f>
        <v>0</v>
      </c>
      <c r="Q1441" s="2" t="s">
        <v>2126</v>
      </c>
      <c r="R1441" s="2" t="s">
        <v>2196</v>
      </c>
      <c r="S1441" s="4">
        <f>P1441/D1441</f>
        <v>0</v>
      </c>
      <c r="T1441" s="2" t="s">
        <v>1127</v>
      </c>
      <c r="U1441" s="2" t="s">
        <v>227</v>
      </c>
      <c r="V1441" s="2" t="s">
        <v>1018</v>
      </c>
      <c r="W1441" s="2" t="s">
        <v>309</v>
      </c>
      <c r="X1441" s="2">
        <f>P1441&gt;D1441</f>
        <v>0</v>
      </c>
    </row>
    <row r="1442" spans="1:24">
      <c r="A1442" s="2" t="s">
        <v>2162</v>
      </c>
      <c r="B1442" s="2">
        <v>1451</v>
      </c>
      <c r="C1442" s="2" t="s">
        <v>1055</v>
      </c>
      <c r="D1442" s="3">
        <v>357280</v>
      </c>
      <c r="E1442" s="3">
        <v>285824</v>
      </c>
      <c r="F1442" s="3">
        <v>0</v>
      </c>
      <c r="G1442" s="3">
        <v>0</v>
      </c>
      <c r="H1442" s="3">
        <v>71456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f>SUM(E1442:O1442)</f>
        <v>0</v>
      </c>
      <c r="Q1442" s="2" t="s">
        <v>1960</v>
      </c>
      <c r="R1442" s="2" t="s">
        <v>2172</v>
      </c>
      <c r="S1442" s="4">
        <f>P1442/D1442</f>
        <v>0</v>
      </c>
      <c r="T1442" s="2" t="s">
        <v>1048</v>
      </c>
      <c r="U1442" s="2" t="s">
        <v>227</v>
      </c>
      <c r="V1442" s="2" t="s">
        <v>1027</v>
      </c>
      <c r="W1442" s="2" t="s">
        <v>309</v>
      </c>
      <c r="X1442" s="2">
        <f>P1442&gt;D1442</f>
        <v>0</v>
      </c>
    </row>
    <row r="1443" spans="1:24">
      <c r="A1443" s="2" t="s">
        <v>2195</v>
      </c>
      <c r="B1443" s="2">
        <v>1452</v>
      </c>
      <c r="C1443" s="2" t="s">
        <v>1248</v>
      </c>
      <c r="D1443" s="3">
        <v>10000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f>SUM(E1443:O1443)</f>
        <v>0</v>
      </c>
      <c r="Q1443" s="2" t="s">
        <v>2126</v>
      </c>
      <c r="R1443" s="2" t="s">
        <v>2196</v>
      </c>
      <c r="S1443" s="4">
        <f>P1443/D1443</f>
        <v>0</v>
      </c>
      <c r="T1443" s="2" t="s">
        <v>1127</v>
      </c>
      <c r="U1443" s="2" t="s">
        <v>227</v>
      </c>
      <c r="V1443" s="2" t="s">
        <v>1018</v>
      </c>
      <c r="W1443" s="2" t="s">
        <v>309</v>
      </c>
      <c r="X1443" s="2">
        <f>P1443&gt;D1443</f>
        <v>0</v>
      </c>
    </row>
    <row r="1444" spans="1:24">
      <c r="A1444" s="2" t="s">
        <v>2195</v>
      </c>
      <c r="B1444" s="2">
        <v>1453</v>
      </c>
      <c r="C1444" s="2" t="s">
        <v>1264</v>
      </c>
      <c r="D1444" s="3">
        <v>6000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f>SUM(E1444:O1444)</f>
        <v>0</v>
      </c>
      <c r="Q1444" s="2" t="s">
        <v>2126</v>
      </c>
      <c r="R1444" s="2" t="s">
        <v>2196</v>
      </c>
      <c r="S1444" s="4">
        <f>P1444/D1444</f>
        <v>0</v>
      </c>
      <c r="T1444" s="2" t="s">
        <v>1127</v>
      </c>
      <c r="U1444" s="2" t="s">
        <v>227</v>
      </c>
      <c r="V1444" s="2" t="s">
        <v>1018</v>
      </c>
      <c r="W1444" s="2" t="s">
        <v>309</v>
      </c>
      <c r="X1444" s="2">
        <f>P1444&gt;D1444</f>
        <v>0</v>
      </c>
    </row>
    <row r="1445" spans="1:24">
      <c r="A1445" s="2" t="s">
        <v>2195</v>
      </c>
      <c r="B1445" s="2">
        <v>1454</v>
      </c>
      <c r="C1445" s="2" t="s">
        <v>1275</v>
      </c>
      <c r="D1445" s="3">
        <v>10000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f>SUM(E1445:O1445)</f>
        <v>0</v>
      </c>
      <c r="Q1445" s="2" t="s">
        <v>2126</v>
      </c>
      <c r="R1445" s="2" t="s">
        <v>2196</v>
      </c>
      <c r="S1445" s="4">
        <f>P1445/D1445</f>
        <v>0</v>
      </c>
      <c r="T1445" s="2" t="s">
        <v>1127</v>
      </c>
      <c r="U1445" s="2" t="s">
        <v>227</v>
      </c>
      <c r="V1445" s="2" t="s">
        <v>1018</v>
      </c>
      <c r="W1445" s="2" t="s">
        <v>309</v>
      </c>
      <c r="X1445" s="2">
        <f>P1445&gt;D1445</f>
        <v>0</v>
      </c>
    </row>
    <row r="1446" spans="1:24">
      <c r="A1446" s="2" t="s">
        <v>2195</v>
      </c>
      <c r="B1446" s="2">
        <v>1455</v>
      </c>
      <c r="C1446" s="2" t="s">
        <v>1293</v>
      </c>
      <c r="D1446" s="3">
        <v>2000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f>SUM(E1446:O1446)</f>
        <v>0</v>
      </c>
      <c r="Q1446" s="2" t="s">
        <v>2126</v>
      </c>
      <c r="R1446" s="2" t="s">
        <v>2196</v>
      </c>
      <c r="S1446" s="4">
        <f>P1446/D1446</f>
        <v>0</v>
      </c>
      <c r="T1446" s="2" t="s">
        <v>1127</v>
      </c>
      <c r="U1446" s="2" t="s">
        <v>227</v>
      </c>
      <c r="V1446" s="2" t="s">
        <v>1018</v>
      </c>
      <c r="W1446" s="2" t="s">
        <v>309</v>
      </c>
      <c r="X1446" s="2">
        <f>P1446&gt;D1446</f>
        <v>0</v>
      </c>
    </row>
    <row r="1447" spans="1:24">
      <c r="A1447" s="2" t="s">
        <v>2195</v>
      </c>
      <c r="B1447" s="2">
        <v>1456</v>
      </c>
      <c r="C1447" s="2" t="s">
        <v>1306</v>
      </c>
      <c r="D1447" s="3">
        <v>2000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f>SUM(E1447:O1447)</f>
        <v>0</v>
      </c>
      <c r="Q1447" s="2" t="s">
        <v>2126</v>
      </c>
      <c r="R1447" s="2" t="s">
        <v>2196</v>
      </c>
      <c r="S1447" s="4">
        <f>P1447/D1447</f>
        <v>0</v>
      </c>
      <c r="T1447" s="2" t="s">
        <v>1127</v>
      </c>
      <c r="U1447" s="2" t="s">
        <v>227</v>
      </c>
      <c r="V1447" s="2" t="s">
        <v>1018</v>
      </c>
      <c r="W1447" s="2" t="s">
        <v>309</v>
      </c>
      <c r="X1447" s="2">
        <f>P1447&gt;D1447</f>
        <v>0</v>
      </c>
    </row>
    <row r="1448" spans="1:24">
      <c r="A1448" s="2" t="s">
        <v>2195</v>
      </c>
      <c r="B1448" s="2">
        <v>1457</v>
      </c>
      <c r="C1448" s="2" t="s">
        <v>1321</v>
      </c>
      <c r="D1448" s="3">
        <v>3000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f>SUM(E1448:O1448)</f>
        <v>0</v>
      </c>
      <c r="Q1448" s="2" t="s">
        <v>2126</v>
      </c>
      <c r="R1448" s="2" t="s">
        <v>2196</v>
      </c>
      <c r="S1448" s="4">
        <f>P1448/D1448</f>
        <v>0</v>
      </c>
      <c r="T1448" s="2" t="s">
        <v>1127</v>
      </c>
      <c r="U1448" s="2" t="s">
        <v>227</v>
      </c>
      <c r="V1448" s="2" t="s">
        <v>1018</v>
      </c>
      <c r="W1448" s="2" t="s">
        <v>309</v>
      </c>
      <c r="X1448" s="2">
        <f>P1448&gt;D1448</f>
        <v>0</v>
      </c>
    </row>
    <row r="1449" spans="1:24">
      <c r="A1449" s="2" t="s">
        <v>2195</v>
      </c>
      <c r="B1449" s="2">
        <v>1458</v>
      </c>
      <c r="C1449" s="2" t="s">
        <v>1338</v>
      </c>
      <c r="D1449" s="3">
        <v>5000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f>SUM(E1449:O1449)</f>
        <v>0</v>
      </c>
      <c r="Q1449" s="2" t="s">
        <v>2126</v>
      </c>
      <c r="R1449" s="2" t="s">
        <v>2196</v>
      </c>
      <c r="S1449" s="4">
        <f>P1449/D1449</f>
        <v>0</v>
      </c>
      <c r="T1449" s="2" t="s">
        <v>1127</v>
      </c>
      <c r="U1449" s="2" t="s">
        <v>227</v>
      </c>
      <c r="V1449" s="2" t="s">
        <v>1018</v>
      </c>
      <c r="W1449" s="2" t="s">
        <v>309</v>
      </c>
      <c r="X1449" s="2">
        <f>P1449&gt;D1449</f>
        <v>0</v>
      </c>
    </row>
    <row r="1450" spans="1:24">
      <c r="A1450" s="2" t="s">
        <v>2195</v>
      </c>
      <c r="B1450" s="2">
        <v>1459</v>
      </c>
      <c r="C1450" s="2" t="s">
        <v>1357</v>
      </c>
      <c r="D1450" s="3">
        <v>5000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f>SUM(E1450:O1450)</f>
        <v>0</v>
      </c>
      <c r="Q1450" s="2" t="s">
        <v>2126</v>
      </c>
      <c r="R1450" s="2" t="s">
        <v>2196</v>
      </c>
      <c r="S1450" s="4">
        <f>P1450/D1450</f>
        <v>0</v>
      </c>
      <c r="T1450" s="2" t="s">
        <v>1127</v>
      </c>
      <c r="U1450" s="2" t="s">
        <v>227</v>
      </c>
      <c r="V1450" s="2" t="s">
        <v>1018</v>
      </c>
      <c r="W1450" s="2" t="s">
        <v>309</v>
      </c>
      <c r="X1450" s="2">
        <f>P1450&gt;D1450</f>
        <v>0</v>
      </c>
    </row>
    <row r="1451" spans="1:24">
      <c r="A1451" s="2" t="s">
        <v>2195</v>
      </c>
      <c r="B1451" s="2">
        <v>1460</v>
      </c>
      <c r="C1451" s="2" t="s">
        <v>1370</v>
      </c>
      <c r="D1451" s="3">
        <v>6000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f>SUM(E1451:O1451)</f>
        <v>0</v>
      </c>
      <c r="Q1451" s="2" t="s">
        <v>2126</v>
      </c>
      <c r="R1451" s="2" t="s">
        <v>2196</v>
      </c>
      <c r="S1451" s="4">
        <f>P1451/D1451</f>
        <v>0</v>
      </c>
      <c r="T1451" s="2" t="s">
        <v>1127</v>
      </c>
      <c r="U1451" s="2" t="s">
        <v>227</v>
      </c>
      <c r="V1451" s="2" t="s">
        <v>1018</v>
      </c>
      <c r="W1451" s="2" t="s">
        <v>309</v>
      </c>
      <c r="X1451" s="2">
        <f>P1451&gt;D1451</f>
        <v>0</v>
      </c>
    </row>
    <row r="1452" spans="1:24">
      <c r="A1452" s="2" t="s">
        <v>2195</v>
      </c>
      <c r="B1452" s="2">
        <v>1461</v>
      </c>
      <c r="C1452" s="2" t="s">
        <v>1382</v>
      </c>
      <c r="D1452" s="3">
        <v>2000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f>SUM(E1452:O1452)</f>
        <v>0</v>
      </c>
      <c r="Q1452" s="2" t="s">
        <v>2126</v>
      </c>
      <c r="R1452" s="2" t="s">
        <v>2196</v>
      </c>
      <c r="S1452" s="4">
        <f>P1452/D1452</f>
        <v>0</v>
      </c>
      <c r="T1452" s="2" t="s">
        <v>1127</v>
      </c>
      <c r="U1452" s="2" t="s">
        <v>227</v>
      </c>
      <c r="V1452" s="2" t="s">
        <v>1018</v>
      </c>
      <c r="W1452" s="2" t="s">
        <v>309</v>
      </c>
      <c r="X1452" s="2">
        <f>P1452&gt;D1452</f>
        <v>0</v>
      </c>
    </row>
    <row r="1453" spans="1:24">
      <c r="A1453" s="2" t="s">
        <v>2162</v>
      </c>
      <c r="B1453" s="2">
        <v>1462</v>
      </c>
      <c r="C1453" s="2" t="s">
        <v>1056</v>
      </c>
      <c r="D1453" s="3">
        <v>18876</v>
      </c>
      <c r="E1453" s="3">
        <v>9438</v>
      </c>
      <c r="F1453" s="3">
        <v>0</v>
      </c>
      <c r="G1453" s="3">
        <v>0</v>
      </c>
      <c r="H1453" s="3">
        <v>3146</v>
      </c>
      <c r="I1453" s="3">
        <v>3146</v>
      </c>
      <c r="J1453" s="3">
        <v>3146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f>SUM(E1453:O1453)</f>
        <v>0</v>
      </c>
      <c r="Q1453" s="2" t="s">
        <v>1960</v>
      </c>
      <c r="R1453" s="2" t="s">
        <v>2172</v>
      </c>
      <c r="S1453" s="4">
        <f>P1453/D1453</f>
        <v>0</v>
      </c>
      <c r="T1453" s="2" t="s">
        <v>1048</v>
      </c>
      <c r="U1453" s="2" t="s">
        <v>227</v>
      </c>
      <c r="V1453" s="2" t="s">
        <v>1027</v>
      </c>
      <c r="W1453" s="2" t="s">
        <v>309</v>
      </c>
      <c r="X1453" s="2">
        <f>P1453&gt;D1453</f>
        <v>0</v>
      </c>
    </row>
    <row r="1454" spans="1:24">
      <c r="A1454" s="2" t="s">
        <v>2195</v>
      </c>
      <c r="B1454" s="2">
        <v>1463</v>
      </c>
      <c r="C1454" s="2" t="s">
        <v>1399</v>
      </c>
      <c r="D1454" s="3">
        <v>2000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f>SUM(E1454:O1454)</f>
        <v>0</v>
      </c>
      <c r="Q1454" s="2" t="s">
        <v>2126</v>
      </c>
      <c r="R1454" s="2" t="s">
        <v>2196</v>
      </c>
      <c r="S1454" s="4">
        <f>P1454/D1454</f>
        <v>0</v>
      </c>
      <c r="T1454" s="2" t="s">
        <v>1127</v>
      </c>
      <c r="U1454" s="2" t="s">
        <v>227</v>
      </c>
      <c r="V1454" s="2" t="s">
        <v>1018</v>
      </c>
      <c r="W1454" s="2" t="s">
        <v>309</v>
      </c>
      <c r="X1454" s="2">
        <f>P1454&gt;D1454</f>
        <v>0</v>
      </c>
    </row>
    <row r="1455" spans="1:24">
      <c r="A1455" s="2" t="s">
        <v>2195</v>
      </c>
      <c r="B1455" s="2">
        <v>1464</v>
      </c>
      <c r="C1455" s="2" t="s">
        <v>1419</v>
      </c>
      <c r="D1455" s="3">
        <v>2000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f>SUM(E1455:O1455)</f>
        <v>0</v>
      </c>
      <c r="Q1455" s="2" t="s">
        <v>2126</v>
      </c>
      <c r="R1455" s="2" t="s">
        <v>2196</v>
      </c>
      <c r="S1455" s="4">
        <f>P1455/D1455</f>
        <v>0</v>
      </c>
      <c r="T1455" s="2" t="s">
        <v>1127</v>
      </c>
      <c r="U1455" s="2" t="s">
        <v>227</v>
      </c>
      <c r="V1455" s="2" t="s">
        <v>1018</v>
      </c>
      <c r="W1455" s="2" t="s">
        <v>309</v>
      </c>
      <c r="X1455" s="2">
        <f>P1455&gt;D1455</f>
        <v>0</v>
      </c>
    </row>
    <row r="1456" spans="1:24">
      <c r="A1456" s="2" t="s">
        <v>2195</v>
      </c>
      <c r="B1456" s="2">
        <v>1465</v>
      </c>
      <c r="C1456" s="2" t="s">
        <v>1436</v>
      </c>
      <c r="D1456" s="3">
        <v>5000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f>SUM(E1456:O1456)</f>
        <v>0</v>
      </c>
      <c r="Q1456" s="2" t="s">
        <v>2126</v>
      </c>
      <c r="R1456" s="2" t="s">
        <v>2196</v>
      </c>
      <c r="S1456" s="4">
        <f>P1456/D1456</f>
        <v>0</v>
      </c>
      <c r="T1456" s="2" t="s">
        <v>1127</v>
      </c>
      <c r="U1456" s="2" t="s">
        <v>227</v>
      </c>
      <c r="V1456" s="2" t="s">
        <v>1018</v>
      </c>
      <c r="W1456" s="2" t="s">
        <v>309</v>
      </c>
      <c r="X1456" s="2">
        <f>P1456&gt;D1456</f>
        <v>0</v>
      </c>
    </row>
    <row r="1457" spans="1:24">
      <c r="A1457" s="2" t="s">
        <v>2197</v>
      </c>
      <c r="B1457" s="2">
        <v>1466</v>
      </c>
      <c r="C1457" s="2" t="s">
        <v>1260</v>
      </c>
      <c r="D1457" s="3">
        <v>13609</v>
      </c>
      <c r="E1457" s="3">
        <v>8165.4</v>
      </c>
      <c r="F1457" s="3">
        <v>1814.533333333334</v>
      </c>
      <c r="G1457" s="3">
        <v>1814.533333333334</v>
      </c>
      <c r="H1457" s="3">
        <v>1814.533333333334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f>SUM(E1457:O1457)</f>
        <v>0</v>
      </c>
      <c r="Q1457" s="2" t="s">
        <v>2126</v>
      </c>
      <c r="R1457" s="2" t="s">
        <v>2198</v>
      </c>
      <c r="S1457" s="4">
        <f>P1457/D1457</f>
        <v>0</v>
      </c>
      <c r="T1457" s="2" t="s">
        <v>1262</v>
      </c>
      <c r="U1457" s="2" t="s">
        <v>227</v>
      </c>
      <c r="V1457" s="2" t="s">
        <v>1018</v>
      </c>
      <c r="W1457" s="2" t="s">
        <v>309</v>
      </c>
      <c r="X1457" s="2">
        <f>P1457&gt;D1457</f>
        <v>0</v>
      </c>
    </row>
    <row r="1458" spans="1:24">
      <c r="A1458" s="2" t="s">
        <v>2197</v>
      </c>
      <c r="B1458" s="2">
        <v>1467</v>
      </c>
      <c r="C1458" s="2" t="s">
        <v>1263</v>
      </c>
      <c r="D1458" s="3">
        <v>2634</v>
      </c>
      <c r="E1458" s="3">
        <v>2107.2</v>
      </c>
      <c r="F1458" s="3">
        <v>175.6000000000001</v>
      </c>
      <c r="G1458" s="3">
        <v>175.6000000000001</v>
      </c>
      <c r="H1458" s="3">
        <v>175.6000000000001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f>SUM(E1458:O1458)</f>
        <v>0</v>
      </c>
      <c r="Q1458" s="2" t="s">
        <v>2126</v>
      </c>
      <c r="R1458" s="2" t="s">
        <v>2198</v>
      </c>
      <c r="S1458" s="4">
        <f>P1458/D1458</f>
        <v>0</v>
      </c>
      <c r="T1458" s="2" t="s">
        <v>1262</v>
      </c>
      <c r="U1458" s="2" t="s">
        <v>227</v>
      </c>
      <c r="V1458" s="2" t="s">
        <v>1018</v>
      </c>
      <c r="W1458" s="2" t="s">
        <v>309</v>
      </c>
      <c r="X1458" s="2">
        <f>P1458&gt;D1458</f>
        <v>0</v>
      </c>
    </row>
    <row r="1459" spans="1:24">
      <c r="A1459" s="2" t="s">
        <v>2197</v>
      </c>
      <c r="B1459" s="2">
        <v>1468</v>
      </c>
      <c r="C1459" s="2" t="s">
        <v>1265</v>
      </c>
      <c r="D1459" s="3">
        <v>1650</v>
      </c>
      <c r="E1459" s="3">
        <v>1320</v>
      </c>
      <c r="F1459" s="3">
        <v>110</v>
      </c>
      <c r="G1459" s="3">
        <v>110</v>
      </c>
      <c r="H1459" s="3">
        <v>110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f>SUM(E1459:O1459)</f>
        <v>0</v>
      </c>
      <c r="Q1459" s="2" t="s">
        <v>2126</v>
      </c>
      <c r="R1459" s="2" t="s">
        <v>2198</v>
      </c>
      <c r="S1459" s="4">
        <f>P1459/D1459</f>
        <v>0</v>
      </c>
      <c r="T1459" s="2" t="s">
        <v>1262</v>
      </c>
      <c r="U1459" s="2" t="s">
        <v>227</v>
      </c>
      <c r="V1459" s="2" t="s">
        <v>1018</v>
      </c>
      <c r="W1459" s="2" t="s">
        <v>309</v>
      </c>
      <c r="X1459" s="2">
        <f>P1459&gt;D1459</f>
        <v>0</v>
      </c>
    </row>
    <row r="1460" spans="1:24">
      <c r="A1460" s="2" t="s">
        <v>2197</v>
      </c>
      <c r="B1460" s="2">
        <v>1469</v>
      </c>
      <c r="C1460" s="2" t="s">
        <v>1266</v>
      </c>
      <c r="D1460" s="3">
        <v>4171</v>
      </c>
      <c r="E1460" s="3">
        <v>2502.6</v>
      </c>
      <c r="F1460" s="3">
        <v>556.1333333333333</v>
      </c>
      <c r="G1460" s="3">
        <v>556.1333333333333</v>
      </c>
      <c r="H1460" s="3">
        <v>556.1333333333333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f>SUM(E1460:O1460)</f>
        <v>0</v>
      </c>
      <c r="Q1460" s="2" t="s">
        <v>2126</v>
      </c>
      <c r="R1460" s="2" t="s">
        <v>2198</v>
      </c>
      <c r="S1460" s="4">
        <f>P1460/D1460</f>
        <v>0</v>
      </c>
      <c r="T1460" s="2" t="s">
        <v>1262</v>
      </c>
      <c r="U1460" s="2" t="s">
        <v>227</v>
      </c>
      <c r="V1460" s="2" t="s">
        <v>1018</v>
      </c>
      <c r="W1460" s="2" t="s">
        <v>309</v>
      </c>
      <c r="X1460" s="2">
        <f>P1460&gt;D1460</f>
        <v>0</v>
      </c>
    </row>
    <row r="1461" spans="1:24">
      <c r="A1461" s="2" t="s">
        <v>2197</v>
      </c>
      <c r="B1461" s="2">
        <v>1470</v>
      </c>
      <c r="C1461" s="2" t="s">
        <v>1267</v>
      </c>
      <c r="D1461" s="3">
        <v>11526</v>
      </c>
      <c r="E1461" s="3">
        <v>8644.5</v>
      </c>
      <c r="F1461" s="3">
        <v>960.5</v>
      </c>
      <c r="G1461" s="3">
        <v>960.5</v>
      </c>
      <c r="H1461" s="3">
        <v>960.5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f>SUM(E1461:O1461)</f>
        <v>0</v>
      </c>
      <c r="Q1461" s="2" t="s">
        <v>2126</v>
      </c>
      <c r="R1461" s="2" t="s">
        <v>2198</v>
      </c>
      <c r="S1461" s="4">
        <f>P1461/D1461</f>
        <v>0</v>
      </c>
      <c r="T1461" s="2" t="s">
        <v>1262</v>
      </c>
      <c r="U1461" s="2" t="s">
        <v>227</v>
      </c>
      <c r="V1461" s="2" t="s">
        <v>1018</v>
      </c>
      <c r="W1461" s="2" t="s">
        <v>309</v>
      </c>
      <c r="X1461" s="2">
        <f>P1461&gt;D1461</f>
        <v>0</v>
      </c>
    </row>
    <row r="1462" spans="1:24">
      <c r="A1462" s="2" t="s">
        <v>2197</v>
      </c>
      <c r="B1462" s="2">
        <v>1471</v>
      </c>
      <c r="C1462" s="2" t="s">
        <v>1268</v>
      </c>
      <c r="D1462" s="3">
        <v>2195</v>
      </c>
      <c r="E1462" s="3">
        <v>0</v>
      </c>
      <c r="F1462" s="3">
        <v>731.6666666666666</v>
      </c>
      <c r="G1462" s="3">
        <v>731.6666666666666</v>
      </c>
      <c r="H1462" s="3">
        <v>731.6666666666666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f>SUM(E1462:O1462)</f>
        <v>0</v>
      </c>
      <c r="Q1462" s="2" t="s">
        <v>2126</v>
      </c>
      <c r="R1462" s="2" t="s">
        <v>2198</v>
      </c>
      <c r="S1462" s="4">
        <f>P1462/D1462</f>
        <v>0</v>
      </c>
      <c r="T1462" s="2" t="s">
        <v>1262</v>
      </c>
      <c r="U1462" s="2" t="s">
        <v>227</v>
      </c>
      <c r="V1462" s="2" t="s">
        <v>1018</v>
      </c>
      <c r="W1462" s="2" t="s">
        <v>309</v>
      </c>
      <c r="X1462" s="2">
        <f>P1462&gt;D1462</f>
        <v>0</v>
      </c>
    </row>
    <row r="1463" spans="1:24">
      <c r="A1463" s="2" t="s">
        <v>2197</v>
      </c>
      <c r="B1463" s="2">
        <v>1472</v>
      </c>
      <c r="C1463" s="2" t="s">
        <v>1269</v>
      </c>
      <c r="D1463" s="3">
        <v>195822</v>
      </c>
      <c r="E1463" s="3">
        <v>176239.8</v>
      </c>
      <c r="F1463" s="3">
        <v>6527.400000000004</v>
      </c>
      <c r="G1463" s="3">
        <v>6527.400000000004</v>
      </c>
      <c r="H1463" s="3">
        <v>6527.400000000004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f>SUM(E1463:O1463)</f>
        <v>0</v>
      </c>
      <c r="Q1463" s="2" t="s">
        <v>2126</v>
      </c>
      <c r="R1463" s="2" t="s">
        <v>2198</v>
      </c>
      <c r="S1463" s="4">
        <f>P1463/D1463</f>
        <v>0</v>
      </c>
      <c r="T1463" s="2" t="s">
        <v>1262</v>
      </c>
      <c r="U1463" s="2" t="s">
        <v>227</v>
      </c>
      <c r="V1463" s="2" t="s">
        <v>1018</v>
      </c>
      <c r="W1463" s="2" t="s">
        <v>309</v>
      </c>
      <c r="X1463" s="2">
        <f>P1463&gt;D1463</f>
        <v>0</v>
      </c>
    </row>
    <row r="1464" spans="1:24">
      <c r="A1464" s="2" t="s">
        <v>2192</v>
      </c>
      <c r="B1464" s="2">
        <v>1473</v>
      </c>
      <c r="C1464" s="2" t="s">
        <v>1057</v>
      </c>
      <c r="D1464" s="3">
        <v>30958</v>
      </c>
      <c r="E1464" s="3">
        <v>30958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f>SUM(E1464:O1464)</f>
        <v>0</v>
      </c>
      <c r="Q1464" s="2" t="s">
        <v>1960</v>
      </c>
      <c r="R1464" s="2" t="s">
        <v>2172</v>
      </c>
      <c r="S1464" s="4">
        <f>P1464/D1464</f>
        <v>0</v>
      </c>
      <c r="T1464" s="2" t="s">
        <v>1048</v>
      </c>
      <c r="U1464" s="2" t="s">
        <v>227</v>
      </c>
      <c r="V1464" s="2" t="s">
        <v>1027</v>
      </c>
      <c r="W1464" s="2" t="s">
        <v>309</v>
      </c>
      <c r="X1464" s="2">
        <f>P1464&gt;D1464</f>
        <v>0</v>
      </c>
    </row>
    <row r="1465" spans="1:24">
      <c r="A1465" s="2" t="s">
        <v>2197</v>
      </c>
      <c r="B1465" s="2">
        <v>1474</v>
      </c>
      <c r="C1465" s="2" t="s">
        <v>1270</v>
      </c>
      <c r="D1465" s="3">
        <v>16279</v>
      </c>
      <c r="E1465" s="3">
        <v>13837.15</v>
      </c>
      <c r="F1465" s="3">
        <v>813.9500000000002</v>
      </c>
      <c r="G1465" s="3">
        <v>813.9500000000002</v>
      </c>
      <c r="H1465" s="3">
        <v>813.9500000000002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f>SUM(E1465:O1465)</f>
        <v>0</v>
      </c>
      <c r="Q1465" s="2" t="s">
        <v>2126</v>
      </c>
      <c r="R1465" s="2" t="s">
        <v>2198</v>
      </c>
      <c r="S1465" s="4">
        <f>P1465/D1465</f>
        <v>0</v>
      </c>
      <c r="T1465" s="2" t="s">
        <v>1262</v>
      </c>
      <c r="U1465" s="2" t="s">
        <v>227</v>
      </c>
      <c r="V1465" s="2" t="s">
        <v>1018</v>
      </c>
      <c r="W1465" s="2" t="s">
        <v>309</v>
      </c>
      <c r="X1465" s="2">
        <f>P1465&gt;D1465</f>
        <v>0</v>
      </c>
    </row>
    <row r="1466" spans="1:24">
      <c r="A1466" s="2" t="s">
        <v>2197</v>
      </c>
      <c r="B1466" s="2">
        <v>1475</v>
      </c>
      <c r="C1466" s="2" t="s">
        <v>1272</v>
      </c>
      <c r="D1466" s="3">
        <v>37529</v>
      </c>
      <c r="E1466" s="3">
        <v>35652.55</v>
      </c>
      <c r="F1466" s="3">
        <v>625.4833333333323</v>
      </c>
      <c r="G1466" s="3">
        <v>625.4833333333323</v>
      </c>
      <c r="H1466" s="3">
        <v>625.4833333333323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f>SUM(E1466:O1466)</f>
        <v>0</v>
      </c>
      <c r="Q1466" s="2" t="s">
        <v>2126</v>
      </c>
      <c r="R1466" s="2" t="s">
        <v>2198</v>
      </c>
      <c r="S1466" s="4">
        <f>P1466/D1466</f>
        <v>0</v>
      </c>
      <c r="T1466" s="2" t="s">
        <v>1262</v>
      </c>
      <c r="U1466" s="2" t="s">
        <v>227</v>
      </c>
      <c r="V1466" s="2" t="s">
        <v>1018</v>
      </c>
      <c r="W1466" s="2" t="s">
        <v>309</v>
      </c>
      <c r="X1466" s="2">
        <f>P1466&gt;D1466</f>
        <v>0</v>
      </c>
    </row>
    <row r="1467" spans="1:24">
      <c r="A1467" s="2" t="s">
        <v>2197</v>
      </c>
      <c r="B1467" s="2">
        <v>1476</v>
      </c>
      <c r="C1467" s="2" t="s">
        <v>1273</v>
      </c>
      <c r="D1467" s="3">
        <v>162217</v>
      </c>
      <c r="E1467" s="3">
        <v>145995.3</v>
      </c>
      <c r="F1467" s="3">
        <v>5407.233333333337</v>
      </c>
      <c r="G1467" s="3">
        <v>5407.233333333337</v>
      </c>
      <c r="H1467" s="3">
        <v>5407.233333333337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f>SUM(E1467:O1467)</f>
        <v>0</v>
      </c>
      <c r="Q1467" s="2" t="s">
        <v>2126</v>
      </c>
      <c r="R1467" s="2" t="s">
        <v>2198</v>
      </c>
      <c r="S1467" s="4">
        <f>P1467/D1467</f>
        <v>0</v>
      </c>
      <c r="T1467" s="2" t="s">
        <v>1262</v>
      </c>
      <c r="U1467" s="2" t="s">
        <v>227</v>
      </c>
      <c r="V1467" s="2" t="s">
        <v>1018</v>
      </c>
      <c r="W1467" s="2" t="s">
        <v>309</v>
      </c>
      <c r="X1467" s="2">
        <f>P1467&gt;D1467</f>
        <v>0</v>
      </c>
    </row>
    <row r="1468" spans="1:24">
      <c r="A1468" s="2" t="s">
        <v>2197</v>
      </c>
      <c r="B1468" s="2">
        <v>1477</v>
      </c>
      <c r="C1468" s="2" t="s">
        <v>1274</v>
      </c>
      <c r="D1468" s="3">
        <v>53592</v>
      </c>
      <c r="E1468" s="3">
        <v>34834.8</v>
      </c>
      <c r="F1468" s="3">
        <v>6252.399999999999</v>
      </c>
      <c r="G1468" s="3">
        <v>6252.399999999999</v>
      </c>
      <c r="H1468" s="3">
        <v>6252.399999999999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f>SUM(E1468:O1468)</f>
        <v>0</v>
      </c>
      <c r="Q1468" s="2" t="s">
        <v>2126</v>
      </c>
      <c r="R1468" s="2" t="s">
        <v>2198</v>
      </c>
      <c r="S1468" s="4">
        <f>P1468/D1468</f>
        <v>0</v>
      </c>
      <c r="T1468" s="2" t="s">
        <v>1262</v>
      </c>
      <c r="U1468" s="2" t="s">
        <v>227</v>
      </c>
      <c r="V1468" s="2" t="s">
        <v>1018</v>
      </c>
      <c r="W1468" s="2" t="s">
        <v>309</v>
      </c>
      <c r="X1468" s="2">
        <f>P1468&gt;D1468</f>
        <v>0</v>
      </c>
    </row>
    <row r="1469" spans="1:24">
      <c r="A1469" s="2" t="s">
        <v>2199</v>
      </c>
      <c r="B1469" s="2">
        <v>1478</v>
      </c>
      <c r="C1469" s="2" t="s">
        <v>1277</v>
      </c>
      <c r="D1469" s="3">
        <v>231000</v>
      </c>
      <c r="E1469" s="3">
        <v>127050</v>
      </c>
      <c r="F1469" s="3">
        <v>34649.99999999999</v>
      </c>
      <c r="G1469" s="3">
        <v>34649.99999999999</v>
      </c>
      <c r="H1469" s="3">
        <v>34649.99999999999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f>SUM(E1469:O1469)</f>
        <v>0</v>
      </c>
      <c r="Q1469" s="2" t="s">
        <v>2126</v>
      </c>
      <c r="R1469" s="2" t="s">
        <v>2198</v>
      </c>
      <c r="S1469" s="4">
        <f>P1469/D1469</f>
        <v>0</v>
      </c>
      <c r="T1469" s="2" t="s">
        <v>1262</v>
      </c>
      <c r="U1469" s="2" t="s">
        <v>227</v>
      </c>
      <c r="V1469" s="2" t="s">
        <v>1018</v>
      </c>
      <c r="W1469" s="2" t="s">
        <v>309</v>
      </c>
      <c r="X1469" s="2">
        <f>P1469&gt;D1469</f>
        <v>0</v>
      </c>
    </row>
    <row r="1470" spans="1:24">
      <c r="A1470" s="2" t="s">
        <v>2197</v>
      </c>
      <c r="B1470" s="2">
        <v>1479</v>
      </c>
      <c r="C1470" s="2" t="s">
        <v>1281</v>
      </c>
      <c r="D1470" s="3">
        <v>13277</v>
      </c>
      <c r="E1470" s="3">
        <v>13277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f>SUM(E1470:O1470)</f>
        <v>0</v>
      </c>
      <c r="Q1470" s="2" t="s">
        <v>2126</v>
      </c>
      <c r="R1470" s="2" t="s">
        <v>2198</v>
      </c>
      <c r="S1470" s="4">
        <f>P1470/D1470</f>
        <v>0</v>
      </c>
      <c r="T1470" s="2" t="s">
        <v>1262</v>
      </c>
      <c r="U1470" s="2" t="s">
        <v>227</v>
      </c>
      <c r="V1470" s="2" t="s">
        <v>1018</v>
      </c>
      <c r="W1470" s="2" t="s">
        <v>309</v>
      </c>
      <c r="X1470" s="2">
        <f>P1470&gt;D1470</f>
        <v>0</v>
      </c>
    </row>
    <row r="1471" spans="1:24">
      <c r="A1471" s="2" t="s">
        <v>2197</v>
      </c>
      <c r="B1471" s="2">
        <v>1480</v>
      </c>
      <c r="C1471" s="2" t="s">
        <v>1282</v>
      </c>
      <c r="D1471" s="3">
        <v>35464</v>
      </c>
      <c r="E1471" s="3">
        <v>26598</v>
      </c>
      <c r="F1471" s="3">
        <v>0</v>
      </c>
      <c r="G1471" s="3">
        <v>4433</v>
      </c>
      <c r="H1471" s="3">
        <v>4433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f>SUM(E1471:O1471)</f>
        <v>0</v>
      </c>
      <c r="Q1471" s="2" t="s">
        <v>2126</v>
      </c>
      <c r="R1471" s="2" t="s">
        <v>2198</v>
      </c>
      <c r="S1471" s="4">
        <f>P1471/D1471</f>
        <v>0</v>
      </c>
      <c r="T1471" s="2" t="s">
        <v>1283</v>
      </c>
      <c r="U1471" s="2" t="s">
        <v>227</v>
      </c>
      <c r="V1471" s="2" t="s">
        <v>1018</v>
      </c>
      <c r="W1471" s="2" t="s">
        <v>309</v>
      </c>
      <c r="X1471" s="2">
        <f>P1471&gt;D1471</f>
        <v>0</v>
      </c>
    </row>
    <row r="1472" spans="1:24">
      <c r="A1472" s="2" t="s">
        <v>2200</v>
      </c>
      <c r="B1472" s="2">
        <v>1481</v>
      </c>
      <c r="C1472" s="2" t="s">
        <v>1285</v>
      </c>
      <c r="D1472" s="3">
        <v>5475</v>
      </c>
      <c r="E1472" s="3">
        <v>0</v>
      </c>
      <c r="F1472" s="3">
        <v>0</v>
      </c>
      <c r="G1472" s="3">
        <v>4692.857142857142</v>
      </c>
      <c r="H1472" s="3">
        <v>0</v>
      </c>
      <c r="I1472" s="3">
        <v>0</v>
      </c>
      <c r="J1472" s="3">
        <v>260.7142857142859</v>
      </c>
      <c r="K1472" s="3">
        <v>260.7142857142859</v>
      </c>
      <c r="L1472" s="3">
        <v>260.7142857142859</v>
      </c>
      <c r="M1472" s="3">
        <v>0</v>
      </c>
      <c r="N1472" s="3">
        <v>0</v>
      </c>
      <c r="O1472" s="3">
        <v>0</v>
      </c>
      <c r="P1472" s="3">
        <f>SUM(E1472:O1472)</f>
        <v>0</v>
      </c>
      <c r="Q1472" s="2" t="s">
        <v>2126</v>
      </c>
      <c r="R1472" s="2" t="s">
        <v>2198</v>
      </c>
      <c r="S1472" s="4">
        <f>P1472/D1472</f>
        <v>0</v>
      </c>
      <c r="T1472" s="2" t="s">
        <v>1107</v>
      </c>
      <c r="U1472" s="2" t="s">
        <v>227</v>
      </c>
      <c r="V1472" s="2" t="s">
        <v>1018</v>
      </c>
      <c r="W1472" s="2" t="s">
        <v>309</v>
      </c>
      <c r="X1472" s="2">
        <f>P1472&gt;D1472</f>
        <v>0</v>
      </c>
    </row>
    <row r="1473" spans="1:24">
      <c r="A1473" s="2" t="s">
        <v>1673</v>
      </c>
      <c r="B1473" s="2">
        <v>1482</v>
      </c>
      <c r="C1473" s="2" t="s">
        <v>977</v>
      </c>
      <c r="D1473" s="3">
        <v>66000</v>
      </c>
      <c r="E1473" s="3">
        <v>66000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f>SUM(E1473:O1473)</f>
        <v>0</v>
      </c>
      <c r="Q1473" s="2" t="s">
        <v>2126</v>
      </c>
      <c r="R1473" s="2" t="s">
        <v>2201</v>
      </c>
      <c r="S1473" s="4">
        <f>P1473/D1473</f>
        <v>0</v>
      </c>
      <c r="T1473" s="2" t="s">
        <v>1288</v>
      </c>
      <c r="U1473" s="2" t="s">
        <v>227</v>
      </c>
      <c r="V1473" s="2" t="s">
        <v>1018</v>
      </c>
      <c r="W1473" s="2" t="s">
        <v>309</v>
      </c>
      <c r="X1473" s="2">
        <f>P1473&gt;D1473</f>
        <v>0</v>
      </c>
    </row>
    <row r="1474" spans="1:24">
      <c r="A1474" s="2" t="s">
        <v>1289</v>
      </c>
      <c r="B1474" s="2">
        <v>1483</v>
      </c>
      <c r="C1474" s="2" t="s">
        <v>1290</v>
      </c>
      <c r="D1474" s="3">
        <v>3960</v>
      </c>
      <c r="E1474" s="3">
        <v>3960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f>SUM(E1474:O1474)</f>
        <v>0</v>
      </c>
      <c r="Q1474" s="2" t="s">
        <v>2126</v>
      </c>
      <c r="R1474" s="2" t="s">
        <v>2201</v>
      </c>
      <c r="S1474" s="4">
        <f>P1474/D1474</f>
        <v>0</v>
      </c>
      <c r="T1474" s="2" t="s">
        <v>1288</v>
      </c>
      <c r="U1474" s="2" t="s">
        <v>227</v>
      </c>
      <c r="V1474" s="2" t="s">
        <v>1018</v>
      </c>
      <c r="W1474" s="2" t="s">
        <v>309</v>
      </c>
      <c r="X1474" s="2">
        <f>P1474&gt;D1474</f>
        <v>0</v>
      </c>
    </row>
    <row r="1475" spans="1:24">
      <c r="A1475" s="2" t="s">
        <v>2202</v>
      </c>
      <c r="B1475" s="2">
        <v>1484</v>
      </c>
      <c r="C1475" s="2" t="s">
        <v>1059</v>
      </c>
      <c r="D1475" s="3">
        <v>5824</v>
      </c>
      <c r="E1475" s="3">
        <v>0</v>
      </c>
      <c r="F1475" s="3">
        <v>5824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f>SUM(E1475:O1475)</f>
        <v>0</v>
      </c>
      <c r="Q1475" s="2" t="s">
        <v>1960</v>
      </c>
      <c r="R1475" s="2" t="s">
        <v>2203</v>
      </c>
      <c r="S1475" s="4">
        <f>P1475/D1475</f>
        <v>0</v>
      </c>
      <c r="T1475" s="2" t="s">
        <v>1061</v>
      </c>
      <c r="U1475" s="2" t="s">
        <v>227</v>
      </c>
      <c r="V1475" s="2" t="s">
        <v>1018</v>
      </c>
      <c r="W1475" s="2" t="s">
        <v>309</v>
      </c>
      <c r="X1475" s="2">
        <f>P1475&gt;D1475</f>
        <v>0</v>
      </c>
    </row>
    <row r="1476" spans="1:24">
      <c r="A1476" s="2" t="s">
        <v>2204</v>
      </c>
      <c r="B1476" s="2">
        <v>1485</v>
      </c>
      <c r="C1476" s="2" t="s">
        <v>1292</v>
      </c>
      <c r="D1476" s="3">
        <v>12595</v>
      </c>
      <c r="E1476" s="3">
        <v>6297.5</v>
      </c>
      <c r="F1476" s="3">
        <v>0</v>
      </c>
      <c r="G1476" s="3">
        <v>2226.935990737678</v>
      </c>
      <c r="H1476" s="3">
        <v>4070.564009262322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f>SUM(E1476:O1476)</f>
        <v>0</v>
      </c>
      <c r="Q1476" s="2" t="s">
        <v>2126</v>
      </c>
      <c r="R1476" s="2" t="s">
        <v>2201</v>
      </c>
      <c r="S1476" s="4">
        <f>P1476/D1476</f>
        <v>0</v>
      </c>
      <c r="T1476" s="2" t="s">
        <v>1288</v>
      </c>
      <c r="U1476" s="2" t="s">
        <v>227</v>
      </c>
      <c r="V1476" s="2" t="s">
        <v>1018</v>
      </c>
      <c r="W1476" s="2" t="s">
        <v>309</v>
      </c>
      <c r="X1476" s="2">
        <f>P1476&gt;D1476</f>
        <v>0</v>
      </c>
    </row>
    <row r="1477" spans="1:24">
      <c r="A1477" s="2" t="s">
        <v>1294</v>
      </c>
      <c r="B1477" s="2">
        <v>1486</v>
      </c>
      <c r="C1477" s="2" t="s">
        <v>1296</v>
      </c>
      <c r="D1477" s="3">
        <v>1100</v>
      </c>
      <c r="E1477" s="3">
        <v>1100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f>SUM(E1477:O1477)</f>
        <v>0</v>
      </c>
      <c r="Q1477" s="2" t="s">
        <v>2126</v>
      </c>
      <c r="R1477" s="2" t="s">
        <v>2201</v>
      </c>
      <c r="S1477" s="4">
        <f>P1477/D1477</f>
        <v>0</v>
      </c>
      <c r="T1477" s="2" t="s">
        <v>1288</v>
      </c>
      <c r="U1477" s="2" t="s">
        <v>227</v>
      </c>
      <c r="V1477" s="2" t="s">
        <v>1018</v>
      </c>
      <c r="W1477" s="2" t="s">
        <v>309</v>
      </c>
      <c r="X1477" s="2">
        <f>P1477&gt;D1477</f>
        <v>0</v>
      </c>
    </row>
    <row r="1478" spans="1:24">
      <c r="A1478" s="2" t="s">
        <v>2205</v>
      </c>
      <c r="B1478" s="2">
        <v>1487</v>
      </c>
      <c r="C1478" s="2" t="s">
        <v>1297</v>
      </c>
      <c r="D1478" s="3">
        <v>15400</v>
      </c>
      <c r="E1478" s="3">
        <v>15400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f>SUM(E1478:O1478)</f>
        <v>0</v>
      </c>
      <c r="Q1478" s="2" t="s">
        <v>2126</v>
      </c>
      <c r="R1478" s="2" t="s">
        <v>2201</v>
      </c>
      <c r="S1478" s="4">
        <f>P1478/D1478</f>
        <v>0</v>
      </c>
      <c r="T1478" s="2" t="s">
        <v>1288</v>
      </c>
      <c r="U1478" s="2" t="s">
        <v>227</v>
      </c>
      <c r="V1478" s="2" t="s">
        <v>1018</v>
      </c>
      <c r="W1478" s="2" t="s">
        <v>309</v>
      </c>
      <c r="X1478" s="2">
        <f>P1478&gt;D1478</f>
        <v>0</v>
      </c>
    </row>
    <row r="1479" spans="1:24">
      <c r="A1479" s="2" t="s">
        <v>1294</v>
      </c>
      <c r="B1479" s="2">
        <v>1488</v>
      </c>
      <c r="C1479" s="2" t="s">
        <v>1300</v>
      </c>
      <c r="D1479" s="3">
        <v>7700</v>
      </c>
      <c r="E1479" s="3">
        <v>7700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f>SUM(E1479:O1479)</f>
        <v>0</v>
      </c>
      <c r="Q1479" s="2" t="s">
        <v>2126</v>
      </c>
      <c r="R1479" s="2" t="s">
        <v>2201</v>
      </c>
      <c r="S1479" s="4">
        <f>P1479/D1479</f>
        <v>0</v>
      </c>
      <c r="T1479" s="2" t="s">
        <v>1288</v>
      </c>
      <c r="U1479" s="2" t="s">
        <v>227</v>
      </c>
      <c r="V1479" s="2" t="s">
        <v>1018</v>
      </c>
      <c r="W1479" s="2" t="s">
        <v>309</v>
      </c>
      <c r="X1479" s="2">
        <f>P1479&gt;D1479</f>
        <v>0</v>
      </c>
    </row>
    <row r="1480" spans="1:24">
      <c r="A1480" s="2" t="s">
        <v>2205</v>
      </c>
      <c r="B1480" s="2">
        <v>1489</v>
      </c>
      <c r="C1480" s="2" t="s">
        <v>1301</v>
      </c>
      <c r="D1480" s="3">
        <v>22000</v>
      </c>
      <c r="E1480" s="3">
        <v>22000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f>SUM(E1480:O1480)</f>
        <v>0</v>
      </c>
      <c r="Q1480" s="2" t="s">
        <v>2126</v>
      </c>
      <c r="R1480" s="2" t="s">
        <v>2201</v>
      </c>
      <c r="S1480" s="4">
        <f>P1480/D1480</f>
        <v>0</v>
      </c>
      <c r="T1480" s="2" t="s">
        <v>1288</v>
      </c>
      <c r="U1480" s="2" t="s">
        <v>227</v>
      </c>
      <c r="V1480" s="2" t="s">
        <v>1018</v>
      </c>
      <c r="W1480" s="2" t="s">
        <v>309</v>
      </c>
      <c r="X1480" s="2">
        <f>P1480&gt;D1480</f>
        <v>0</v>
      </c>
    </row>
    <row r="1481" spans="1:24">
      <c r="A1481" s="2" t="s">
        <v>2204</v>
      </c>
      <c r="B1481" s="2">
        <v>1490</v>
      </c>
      <c r="C1481" s="2" t="s">
        <v>1298</v>
      </c>
      <c r="D1481" s="3">
        <v>7150</v>
      </c>
      <c r="E1481" s="3">
        <v>7150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f>SUM(E1481:O1481)</f>
        <v>0</v>
      </c>
      <c r="Q1481" s="2" t="s">
        <v>2126</v>
      </c>
      <c r="R1481" s="2" t="s">
        <v>2201</v>
      </c>
      <c r="S1481" s="4">
        <f>P1481/D1481</f>
        <v>0</v>
      </c>
      <c r="T1481" s="2" t="s">
        <v>1288</v>
      </c>
      <c r="U1481" s="2" t="s">
        <v>227</v>
      </c>
      <c r="V1481" s="2" t="s">
        <v>1018</v>
      </c>
      <c r="W1481" s="2" t="s">
        <v>309</v>
      </c>
      <c r="X1481" s="2">
        <f>P1481&gt;D1481</f>
        <v>0</v>
      </c>
    </row>
    <row r="1482" spans="1:24">
      <c r="A1482" s="2" t="s">
        <v>2204</v>
      </c>
      <c r="B1482" s="2">
        <v>1491</v>
      </c>
      <c r="C1482" s="2" t="s">
        <v>1299</v>
      </c>
      <c r="D1482" s="3">
        <v>23100</v>
      </c>
      <c r="E1482" s="3">
        <v>0</v>
      </c>
      <c r="F1482" s="3">
        <v>0</v>
      </c>
      <c r="G1482" s="3">
        <v>4084.336751571287</v>
      </c>
      <c r="H1482" s="3">
        <v>19015.66324842871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f>SUM(E1482:O1482)</f>
        <v>0</v>
      </c>
      <c r="Q1482" s="2" t="s">
        <v>2126</v>
      </c>
      <c r="R1482" s="2" t="s">
        <v>2201</v>
      </c>
      <c r="S1482" s="4">
        <f>P1482/D1482</f>
        <v>0</v>
      </c>
      <c r="T1482" s="2" t="s">
        <v>1288</v>
      </c>
      <c r="U1482" s="2" t="s">
        <v>227</v>
      </c>
      <c r="V1482" s="2" t="s">
        <v>1018</v>
      </c>
      <c r="W1482" s="2" t="s">
        <v>309</v>
      </c>
      <c r="X1482" s="2">
        <f>P1482&gt;D1482</f>
        <v>0</v>
      </c>
    </row>
    <row r="1483" spans="1:24">
      <c r="A1483" s="2" t="s">
        <v>2206</v>
      </c>
      <c r="B1483" s="2">
        <v>1492</v>
      </c>
      <c r="C1483" s="2" t="s">
        <v>1302</v>
      </c>
      <c r="D1483" s="3">
        <v>2860</v>
      </c>
      <c r="E1483" s="3">
        <v>2860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f>SUM(E1483:O1483)</f>
        <v>0</v>
      </c>
      <c r="Q1483" s="2" t="s">
        <v>2126</v>
      </c>
      <c r="R1483" s="2" t="s">
        <v>2201</v>
      </c>
      <c r="S1483" s="4">
        <f>P1483/D1483</f>
        <v>0</v>
      </c>
      <c r="T1483" s="2" t="s">
        <v>1288</v>
      </c>
      <c r="U1483" s="2" t="s">
        <v>227</v>
      </c>
      <c r="V1483" s="2" t="s">
        <v>1018</v>
      </c>
      <c r="W1483" s="2" t="s">
        <v>309</v>
      </c>
      <c r="X1483" s="2">
        <f>P1483&gt;D1483</f>
        <v>0</v>
      </c>
    </row>
    <row r="1484" spans="1:24">
      <c r="A1484" s="2" t="s">
        <v>2206</v>
      </c>
      <c r="B1484" s="2">
        <v>1493</v>
      </c>
      <c r="C1484" s="2" t="s">
        <v>1303</v>
      </c>
      <c r="D1484" s="3">
        <v>27500</v>
      </c>
      <c r="E1484" s="3">
        <v>27500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f>SUM(E1484:O1484)</f>
        <v>0</v>
      </c>
      <c r="Q1484" s="2" t="s">
        <v>2126</v>
      </c>
      <c r="R1484" s="2" t="s">
        <v>2201</v>
      </c>
      <c r="S1484" s="4">
        <f>P1484/D1484</f>
        <v>0</v>
      </c>
      <c r="T1484" s="2" t="s">
        <v>1288</v>
      </c>
      <c r="U1484" s="2" t="s">
        <v>227</v>
      </c>
      <c r="V1484" s="2" t="s">
        <v>1018</v>
      </c>
      <c r="W1484" s="2" t="s">
        <v>309</v>
      </c>
      <c r="X1484" s="2">
        <f>P1484&gt;D1484</f>
        <v>0</v>
      </c>
    </row>
    <row r="1485" spans="1:24">
      <c r="A1485" s="2" t="s">
        <v>1294</v>
      </c>
      <c r="B1485" s="2">
        <v>1494</v>
      </c>
      <c r="C1485" s="2" t="s">
        <v>1676</v>
      </c>
      <c r="D1485" s="3">
        <v>17600</v>
      </c>
      <c r="E1485" s="3">
        <v>17600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f>SUM(E1485:O1485)</f>
        <v>0</v>
      </c>
      <c r="Q1485" s="2" t="s">
        <v>2126</v>
      </c>
      <c r="R1485" s="2" t="s">
        <v>2201</v>
      </c>
      <c r="S1485" s="4">
        <f>P1485/D1485</f>
        <v>0</v>
      </c>
      <c r="T1485" s="2" t="s">
        <v>1288</v>
      </c>
      <c r="U1485" s="2" t="s">
        <v>227</v>
      </c>
      <c r="V1485" s="2" t="s">
        <v>1018</v>
      </c>
      <c r="W1485" s="2" t="s">
        <v>309</v>
      </c>
      <c r="X1485" s="2">
        <f>P1485&gt;D1485</f>
        <v>0</v>
      </c>
    </row>
    <row r="1486" spans="1:24">
      <c r="A1486" s="2" t="s">
        <v>2207</v>
      </c>
      <c r="B1486" s="2">
        <v>1495</v>
      </c>
      <c r="C1486" s="2" t="s">
        <v>1063</v>
      </c>
      <c r="D1486" s="3">
        <v>6600</v>
      </c>
      <c r="E1486" s="3">
        <v>0</v>
      </c>
      <c r="F1486" s="3">
        <v>6600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f>SUM(E1486:O1486)</f>
        <v>0</v>
      </c>
      <c r="Q1486" s="2" t="s">
        <v>1960</v>
      </c>
      <c r="R1486" s="2" t="s">
        <v>2203</v>
      </c>
      <c r="S1486" s="4">
        <f>P1486/D1486</f>
        <v>0</v>
      </c>
      <c r="T1486" s="2" t="s">
        <v>1061</v>
      </c>
      <c r="U1486" s="2" t="s">
        <v>227</v>
      </c>
      <c r="V1486" s="2" t="s">
        <v>1018</v>
      </c>
      <c r="W1486" s="2" t="s">
        <v>309</v>
      </c>
      <c r="X1486" s="2">
        <f>P1486&gt;D1486</f>
        <v>0</v>
      </c>
    </row>
    <row r="1487" spans="1:24">
      <c r="A1487" s="2" t="s">
        <v>2205</v>
      </c>
      <c r="B1487" s="2">
        <v>1496</v>
      </c>
      <c r="C1487" s="2" t="s">
        <v>1677</v>
      </c>
      <c r="D1487" s="3">
        <v>25300</v>
      </c>
      <c r="E1487" s="3">
        <v>25300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f>SUM(E1487:O1487)</f>
        <v>0</v>
      </c>
      <c r="Q1487" s="2" t="s">
        <v>2126</v>
      </c>
      <c r="R1487" s="2" t="s">
        <v>2201</v>
      </c>
      <c r="S1487" s="4">
        <f>P1487/D1487</f>
        <v>0</v>
      </c>
      <c r="T1487" s="2" t="s">
        <v>1288</v>
      </c>
      <c r="U1487" s="2" t="s">
        <v>227</v>
      </c>
      <c r="V1487" s="2" t="s">
        <v>1018</v>
      </c>
      <c r="W1487" s="2" t="s">
        <v>309</v>
      </c>
      <c r="X1487" s="2">
        <f>P1487&gt;D1487</f>
        <v>0</v>
      </c>
    </row>
    <row r="1488" spans="1:24">
      <c r="A1488" s="2" t="s">
        <v>2208</v>
      </c>
      <c r="B1488" s="2">
        <v>1497</v>
      </c>
      <c r="C1488" s="2" t="s">
        <v>1305</v>
      </c>
      <c r="D1488" s="3">
        <v>263780</v>
      </c>
      <c r="E1488" s="3">
        <v>255866.6</v>
      </c>
      <c r="F1488" s="3">
        <v>3956.699999999997</v>
      </c>
      <c r="G1488" s="3">
        <v>3956.699999999997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f>SUM(E1488:O1488)</f>
        <v>0</v>
      </c>
      <c r="Q1488" s="2" t="s">
        <v>2126</v>
      </c>
      <c r="R1488" s="2" t="s">
        <v>2201</v>
      </c>
      <c r="S1488" s="4">
        <f>P1488/D1488</f>
        <v>0</v>
      </c>
      <c r="T1488" s="2" t="s">
        <v>1288</v>
      </c>
      <c r="U1488" s="2" t="s">
        <v>227</v>
      </c>
      <c r="V1488" s="2" t="s">
        <v>1018</v>
      </c>
      <c r="W1488" s="2" t="s">
        <v>309</v>
      </c>
      <c r="X1488" s="2">
        <f>P1488&gt;D1488</f>
        <v>0</v>
      </c>
    </row>
    <row r="1489" spans="1:24">
      <c r="A1489" s="2" t="s">
        <v>2209</v>
      </c>
      <c r="B1489" s="2">
        <v>1498</v>
      </c>
      <c r="C1489" s="2" t="s">
        <v>1307</v>
      </c>
      <c r="D1489" s="3">
        <v>341000</v>
      </c>
      <c r="E1489" s="3">
        <v>330770</v>
      </c>
      <c r="F1489" s="3">
        <v>5115</v>
      </c>
      <c r="G1489" s="3">
        <v>5115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f>SUM(E1489:O1489)</f>
        <v>0</v>
      </c>
      <c r="Q1489" s="2" t="s">
        <v>2126</v>
      </c>
      <c r="R1489" s="2" t="s">
        <v>2201</v>
      </c>
      <c r="S1489" s="4">
        <f>P1489/D1489</f>
        <v>0</v>
      </c>
      <c r="T1489" s="2" t="s">
        <v>1288</v>
      </c>
      <c r="U1489" s="2" t="s">
        <v>227</v>
      </c>
      <c r="V1489" s="2" t="s">
        <v>1018</v>
      </c>
      <c r="W1489" s="2" t="s">
        <v>309</v>
      </c>
      <c r="X1489" s="2">
        <f>P1489&gt;D1489</f>
        <v>0</v>
      </c>
    </row>
    <row r="1490" spans="1:24">
      <c r="A1490" s="2" t="s">
        <v>1304</v>
      </c>
      <c r="B1490" s="2">
        <v>1499</v>
      </c>
      <c r="C1490" s="2" t="s">
        <v>1308</v>
      </c>
      <c r="D1490" s="3">
        <v>165000</v>
      </c>
      <c r="E1490" s="3">
        <v>160050</v>
      </c>
      <c r="F1490" s="3">
        <v>2475</v>
      </c>
      <c r="G1490" s="3">
        <v>2475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f>SUM(E1490:O1490)</f>
        <v>0</v>
      </c>
      <c r="Q1490" s="2" t="s">
        <v>2126</v>
      </c>
      <c r="R1490" s="2" t="s">
        <v>2201</v>
      </c>
      <c r="S1490" s="4">
        <f>P1490/D1490</f>
        <v>0</v>
      </c>
      <c r="T1490" s="2" t="s">
        <v>1288</v>
      </c>
      <c r="U1490" s="2" t="s">
        <v>227</v>
      </c>
      <c r="V1490" s="2" t="s">
        <v>1018</v>
      </c>
      <c r="W1490" s="2" t="s">
        <v>309</v>
      </c>
      <c r="X1490" s="2">
        <f>P1490&gt;D1490</f>
        <v>0</v>
      </c>
    </row>
    <row r="1491" spans="1:24">
      <c r="A1491" s="2" t="s">
        <v>2210</v>
      </c>
      <c r="B1491" s="2">
        <v>1500</v>
      </c>
      <c r="C1491" s="2" t="s">
        <v>1310</v>
      </c>
      <c r="D1491" s="3">
        <v>5720</v>
      </c>
      <c r="E1491" s="3">
        <v>0</v>
      </c>
      <c r="F1491" s="3">
        <v>2860</v>
      </c>
      <c r="G1491" s="3">
        <v>2860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f>SUM(E1491:O1491)</f>
        <v>0</v>
      </c>
      <c r="Q1491" s="2" t="s">
        <v>2126</v>
      </c>
      <c r="R1491" s="2" t="s">
        <v>2201</v>
      </c>
      <c r="S1491" s="4">
        <f>P1491/D1491</f>
        <v>0</v>
      </c>
      <c r="T1491" s="2" t="s">
        <v>1288</v>
      </c>
      <c r="U1491" s="2" t="s">
        <v>227</v>
      </c>
      <c r="V1491" s="2" t="s">
        <v>1018</v>
      </c>
      <c r="W1491" s="2" t="s">
        <v>309</v>
      </c>
      <c r="X1491" s="2">
        <f>P1491&gt;D1491</f>
        <v>0</v>
      </c>
    </row>
    <row r="1492" spans="1:24">
      <c r="A1492" s="2" t="s">
        <v>1304</v>
      </c>
      <c r="B1492" s="2">
        <v>1501</v>
      </c>
      <c r="C1492" s="2" t="s">
        <v>1312</v>
      </c>
      <c r="D1492" s="3">
        <v>27500</v>
      </c>
      <c r="E1492" s="3">
        <v>26950</v>
      </c>
      <c r="F1492" s="3">
        <v>0</v>
      </c>
      <c r="G1492" s="3">
        <v>0</v>
      </c>
      <c r="H1492" s="3">
        <v>528.8461538461539</v>
      </c>
      <c r="I1492" s="3">
        <v>0</v>
      </c>
      <c r="J1492" s="3">
        <v>0</v>
      </c>
      <c r="K1492" s="3">
        <v>0</v>
      </c>
      <c r="L1492" s="3">
        <v>21.15384615384755</v>
      </c>
      <c r="M1492" s="3">
        <v>0</v>
      </c>
      <c r="N1492" s="3">
        <v>0</v>
      </c>
      <c r="O1492" s="3">
        <v>0</v>
      </c>
      <c r="P1492" s="3">
        <f>SUM(E1492:O1492)</f>
        <v>0</v>
      </c>
      <c r="Q1492" s="2" t="s">
        <v>2126</v>
      </c>
      <c r="R1492" s="2" t="s">
        <v>2201</v>
      </c>
      <c r="S1492" s="4">
        <f>P1492/D1492</f>
        <v>0</v>
      </c>
      <c r="T1492" s="2" t="s">
        <v>1288</v>
      </c>
      <c r="U1492" s="2" t="s">
        <v>227</v>
      </c>
      <c r="V1492" s="2" t="s">
        <v>1018</v>
      </c>
      <c r="W1492" s="2" t="s">
        <v>309</v>
      </c>
      <c r="X1492" s="2">
        <f>P1492&gt;D1492</f>
        <v>0</v>
      </c>
    </row>
    <row r="1493" spans="1:24">
      <c r="A1493" s="2" t="s">
        <v>1311</v>
      </c>
      <c r="B1493" s="2">
        <v>1502</v>
      </c>
      <c r="C1493" s="2" t="s">
        <v>1313</v>
      </c>
      <c r="D1493" s="3">
        <v>55000</v>
      </c>
      <c r="E1493" s="3">
        <v>53900</v>
      </c>
      <c r="F1493" s="3">
        <v>0</v>
      </c>
      <c r="G1493" s="3">
        <v>0</v>
      </c>
      <c r="H1493" s="3">
        <v>1057.692307692308</v>
      </c>
      <c r="I1493" s="3">
        <v>0</v>
      </c>
      <c r="J1493" s="3">
        <v>0</v>
      </c>
      <c r="K1493" s="3">
        <v>0</v>
      </c>
      <c r="L1493" s="3">
        <v>42.30769230769511</v>
      </c>
      <c r="M1493" s="3">
        <v>0</v>
      </c>
      <c r="N1493" s="3">
        <v>0</v>
      </c>
      <c r="O1493" s="3">
        <v>0</v>
      </c>
      <c r="P1493" s="3">
        <f>SUM(E1493:O1493)</f>
        <v>0</v>
      </c>
      <c r="Q1493" s="2" t="s">
        <v>2126</v>
      </c>
      <c r="R1493" s="2" t="s">
        <v>2201</v>
      </c>
      <c r="S1493" s="4">
        <f>P1493/D1493</f>
        <v>0</v>
      </c>
      <c r="T1493" s="2" t="s">
        <v>1288</v>
      </c>
      <c r="U1493" s="2" t="s">
        <v>227</v>
      </c>
      <c r="V1493" s="2" t="s">
        <v>1018</v>
      </c>
      <c r="W1493" s="2" t="s">
        <v>309</v>
      </c>
      <c r="X1493" s="2">
        <f>P1493&gt;D1493</f>
        <v>0</v>
      </c>
    </row>
    <row r="1494" spans="1:24">
      <c r="A1494" s="2" t="s">
        <v>2211</v>
      </c>
      <c r="B1494" s="2">
        <v>1503</v>
      </c>
      <c r="C1494" s="2" t="s">
        <v>1315</v>
      </c>
      <c r="D1494" s="3">
        <v>3300</v>
      </c>
      <c r="E1494" s="3">
        <v>0</v>
      </c>
      <c r="F1494" s="3">
        <v>0</v>
      </c>
      <c r="G1494" s="3">
        <v>0</v>
      </c>
      <c r="H1494" s="3">
        <v>63.46153846153847</v>
      </c>
      <c r="I1494" s="3">
        <v>0</v>
      </c>
      <c r="J1494" s="3">
        <v>0</v>
      </c>
      <c r="K1494" s="3">
        <v>0</v>
      </c>
      <c r="L1494" s="3">
        <v>3236.538461538461</v>
      </c>
      <c r="M1494" s="3">
        <v>0</v>
      </c>
      <c r="N1494" s="3">
        <v>0</v>
      </c>
      <c r="O1494" s="3">
        <v>0</v>
      </c>
      <c r="P1494" s="3">
        <f>SUM(E1494:O1494)</f>
        <v>0</v>
      </c>
      <c r="Q1494" s="2" t="s">
        <v>2126</v>
      </c>
      <c r="R1494" s="2" t="s">
        <v>2201</v>
      </c>
      <c r="S1494" s="4">
        <f>P1494/D1494</f>
        <v>0</v>
      </c>
      <c r="T1494" s="2" t="s">
        <v>1288</v>
      </c>
      <c r="U1494" s="2" t="s">
        <v>227</v>
      </c>
      <c r="V1494" s="2" t="s">
        <v>1018</v>
      </c>
      <c r="W1494" s="2" t="s">
        <v>309</v>
      </c>
      <c r="X1494" s="2">
        <f>P1494&gt;D1494</f>
        <v>0</v>
      </c>
    </row>
    <row r="1495" spans="1:24">
      <c r="A1495" s="2" t="s">
        <v>1316</v>
      </c>
      <c r="B1495" s="2">
        <v>1504</v>
      </c>
      <c r="C1495" s="2" t="s">
        <v>1317</v>
      </c>
      <c r="D1495" s="3">
        <v>71500</v>
      </c>
      <c r="E1495" s="3">
        <v>57200</v>
      </c>
      <c r="F1495" s="3">
        <v>0</v>
      </c>
      <c r="G1495" s="3">
        <v>0</v>
      </c>
      <c r="H1495" s="3">
        <v>14300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f>SUM(E1495:O1495)</f>
        <v>0</v>
      </c>
      <c r="Q1495" s="2" t="s">
        <v>2126</v>
      </c>
      <c r="R1495" s="2" t="s">
        <v>2201</v>
      </c>
      <c r="S1495" s="4">
        <f>P1495/D1495</f>
        <v>0</v>
      </c>
      <c r="T1495" s="2" t="s">
        <v>1288</v>
      </c>
      <c r="U1495" s="2" t="s">
        <v>227</v>
      </c>
      <c r="V1495" s="2" t="s">
        <v>1018</v>
      </c>
      <c r="W1495" s="2" t="s">
        <v>309</v>
      </c>
      <c r="X1495" s="2">
        <f>P1495&gt;D1495</f>
        <v>0</v>
      </c>
    </row>
    <row r="1496" spans="1:24">
      <c r="A1496" s="2" t="s">
        <v>1316</v>
      </c>
      <c r="B1496" s="2">
        <v>1505</v>
      </c>
      <c r="C1496" s="2" t="s">
        <v>1318</v>
      </c>
      <c r="D1496" s="3">
        <v>38500</v>
      </c>
      <c r="E1496" s="3">
        <v>36575</v>
      </c>
      <c r="F1496" s="3">
        <v>0</v>
      </c>
      <c r="G1496" s="3">
        <v>0</v>
      </c>
      <c r="H1496" s="3">
        <v>1925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f>SUM(E1496:O1496)</f>
        <v>0</v>
      </c>
      <c r="Q1496" s="2" t="s">
        <v>2126</v>
      </c>
      <c r="R1496" s="2" t="s">
        <v>2201</v>
      </c>
      <c r="S1496" s="4">
        <f>P1496/D1496</f>
        <v>0</v>
      </c>
      <c r="T1496" s="2" t="s">
        <v>1288</v>
      </c>
      <c r="U1496" s="2" t="s">
        <v>227</v>
      </c>
      <c r="V1496" s="2" t="s">
        <v>1018</v>
      </c>
      <c r="W1496" s="2" t="s">
        <v>309</v>
      </c>
      <c r="X1496" s="2">
        <f>P1496&gt;D1496</f>
        <v>0</v>
      </c>
    </row>
    <row r="1497" spans="1:24">
      <c r="A1497" s="2" t="s">
        <v>2212</v>
      </c>
      <c r="B1497" s="2">
        <v>1506</v>
      </c>
      <c r="C1497" s="2" t="s">
        <v>1065</v>
      </c>
      <c r="D1497" s="3">
        <v>28598</v>
      </c>
      <c r="E1497" s="3">
        <v>0</v>
      </c>
      <c r="F1497" s="3">
        <v>0</v>
      </c>
      <c r="G1497" s="3">
        <v>0</v>
      </c>
      <c r="H1497" s="3">
        <v>0</v>
      </c>
      <c r="I1497" s="3">
        <v>28598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f>SUM(E1497:O1497)</f>
        <v>0</v>
      </c>
      <c r="Q1497" s="2" t="s">
        <v>1960</v>
      </c>
      <c r="R1497" s="2" t="s">
        <v>2203</v>
      </c>
      <c r="S1497" s="4">
        <f>P1497/D1497</f>
        <v>0</v>
      </c>
      <c r="T1497" s="2" t="s">
        <v>1066</v>
      </c>
      <c r="U1497" s="2" t="s">
        <v>227</v>
      </c>
      <c r="V1497" s="2" t="s">
        <v>1027</v>
      </c>
      <c r="W1497" s="2" t="s">
        <v>309</v>
      </c>
      <c r="X1497" s="2">
        <f>P1497&gt;D1497</f>
        <v>0</v>
      </c>
    </row>
    <row r="1498" spans="1:24">
      <c r="A1498" s="2" t="s">
        <v>1316</v>
      </c>
      <c r="B1498" s="2">
        <v>1507</v>
      </c>
      <c r="C1498" s="2" t="s">
        <v>1319</v>
      </c>
      <c r="D1498" s="3">
        <v>11000</v>
      </c>
      <c r="E1498" s="3">
        <v>0</v>
      </c>
      <c r="F1498" s="3">
        <v>0</v>
      </c>
      <c r="G1498" s="3">
        <v>0</v>
      </c>
      <c r="H1498" s="3">
        <v>3420.731707317073</v>
      </c>
      <c r="I1498" s="3">
        <v>7579.268292682927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f>SUM(E1498:O1498)</f>
        <v>0</v>
      </c>
      <c r="Q1498" s="2" t="s">
        <v>2126</v>
      </c>
      <c r="R1498" s="2" t="s">
        <v>2201</v>
      </c>
      <c r="S1498" s="4">
        <f>P1498/D1498</f>
        <v>0</v>
      </c>
      <c r="T1498" s="2" t="s">
        <v>1288</v>
      </c>
      <c r="U1498" s="2" t="s">
        <v>227</v>
      </c>
      <c r="V1498" s="2" t="s">
        <v>1018</v>
      </c>
      <c r="W1498" s="2" t="s">
        <v>309</v>
      </c>
      <c r="X1498" s="2">
        <f>P1498&gt;D1498</f>
        <v>0</v>
      </c>
    </row>
    <row r="1499" spans="1:24">
      <c r="A1499" s="2" t="s">
        <v>1316</v>
      </c>
      <c r="B1499" s="2">
        <v>1508</v>
      </c>
      <c r="C1499" s="2" t="s">
        <v>1320</v>
      </c>
      <c r="D1499" s="3">
        <v>7700</v>
      </c>
      <c r="E1499" s="3">
        <v>0</v>
      </c>
      <c r="F1499" s="3">
        <v>0</v>
      </c>
      <c r="G1499" s="3">
        <v>0</v>
      </c>
      <c r="H1499" s="3">
        <v>2394.512195121951</v>
      </c>
      <c r="I1499" s="3">
        <v>5305.487804878048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f>SUM(E1499:O1499)</f>
        <v>0</v>
      </c>
      <c r="Q1499" s="2" t="s">
        <v>2126</v>
      </c>
      <c r="R1499" s="2" t="s">
        <v>2201</v>
      </c>
      <c r="S1499" s="4">
        <f>P1499/D1499</f>
        <v>0</v>
      </c>
      <c r="T1499" s="2" t="s">
        <v>1288</v>
      </c>
      <c r="U1499" s="2" t="s">
        <v>227</v>
      </c>
      <c r="V1499" s="2" t="s">
        <v>1018</v>
      </c>
      <c r="W1499" s="2" t="s">
        <v>309</v>
      </c>
      <c r="X1499" s="2">
        <f>P1499&gt;D1499</f>
        <v>0</v>
      </c>
    </row>
    <row r="1500" spans="1:24">
      <c r="A1500" s="2" t="s">
        <v>2210</v>
      </c>
      <c r="B1500" s="2">
        <v>1509</v>
      </c>
      <c r="C1500" s="2" t="s">
        <v>1323</v>
      </c>
      <c r="D1500" s="3">
        <v>6600</v>
      </c>
      <c r="E1500" s="3">
        <v>0</v>
      </c>
      <c r="F1500" s="3">
        <v>0</v>
      </c>
      <c r="G1500" s="3">
        <v>0</v>
      </c>
      <c r="H1500" s="3">
        <v>2052.439024390244</v>
      </c>
      <c r="I1500" s="3">
        <v>4547.560975609756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f>SUM(E1500:O1500)</f>
        <v>0</v>
      </c>
      <c r="Q1500" s="2" t="s">
        <v>2126</v>
      </c>
      <c r="R1500" s="2" t="s">
        <v>2201</v>
      </c>
      <c r="S1500" s="4">
        <f>P1500/D1500</f>
        <v>0</v>
      </c>
      <c r="T1500" s="2" t="s">
        <v>1288</v>
      </c>
      <c r="U1500" s="2" t="s">
        <v>227</v>
      </c>
      <c r="V1500" s="2" t="s">
        <v>1018</v>
      </c>
      <c r="W1500" s="2" t="s">
        <v>309</v>
      </c>
      <c r="X1500" s="2">
        <f>P1500&gt;D1500</f>
        <v>0</v>
      </c>
    </row>
    <row r="1501" spans="1:24">
      <c r="A1501" s="2" t="s">
        <v>1324</v>
      </c>
      <c r="B1501" s="2">
        <v>1510</v>
      </c>
      <c r="C1501" s="2" t="s">
        <v>1325</v>
      </c>
      <c r="D1501" s="3">
        <v>18150</v>
      </c>
      <c r="E1501" s="3">
        <v>0</v>
      </c>
      <c r="F1501" s="3">
        <v>0</v>
      </c>
      <c r="G1501" s="3">
        <v>0</v>
      </c>
      <c r="H1501" s="3">
        <v>9075</v>
      </c>
      <c r="I1501" s="3">
        <v>9075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f>SUM(E1501:O1501)</f>
        <v>0</v>
      </c>
      <c r="Q1501" s="2" t="s">
        <v>2126</v>
      </c>
      <c r="R1501" s="2" t="s">
        <v>2201</v>
      </c>
      <c r="S1501" s="4">
        <f>P1501/D1501</f>
        <v>0</v>
      </c>
      <c r="T1501" s="2" t="s">
        <v>1288</v>
      </c>
      <c r="U1501" s="2" t="s">
        <v>227</v>
      </c>
      <c r="V1501" s="2" t="s">
        <v>1018</v>
      </c>
      <c r="W1501" s="2" t="s">
        <v>309</v>
      </c>
      <c r="X1501" s="2">
        <f>P1501&gt;D1501</f>
        <v>0</v>
      </c>
    </row>
    <row r="1502" spans="1:24">
      <c r="A1502" s="2" t="s">
        <v>1324</v>
      </c>
      <c r="B1502" s="2">
        <v>1511</v>
      </c>
      <c r="C1502" s="2" t="s">
        <v>1326</v>
      </c>
      <c r="D1502" s="3">
        <v>33000</v>
      </c>
      <c r="E1502" s="3">
        <v>0</v>
      </c>
      <c r="F1502" s="3">
        <v>0</v>
      </c>
      <c r="G1502" s="3">
        <v>0</v>
      </c>
      <c r="H1502" s="3">
        <v>16500</v>
      </c>
      <c r="I1502" s="3">
        <v>16500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f>SUM(E1502:O1502)</f>
        <v>0</v>
      </c>
      <c r="Q1502" s="2" t="s">
        <v>2126</v>
      </c>
      <c r="R1502" s="2" t="s">
        <v>2201</v>
      </c>
      <c r="S1502" s="4">
        <f>P1502/D1502</f>
        <v>0</v>
      </c>
      <c r="T1502" s="2" t="s">
        <v>1288</v>
      </c>
      <c r="U1502" s="2" t="s">
        <v>227</v>
      </c>
      <c r="V1502" s="2" t="s">
        <v>1018</v>
      </c>
      <c r="W1502" s="2" t="s">
        <v>309</v>
      </c>
      <c r="X1502" s="2">
        <f>P1502&gt;D1502</f>
        <v>0</v>
      </c>
    </row>
    <row r="1503" spans="1:24">
      <c r="A1503" s="2" t="s">
        <v>1324</v>
      </c>
      <c r="B1503" s="2">
        <v>1512</v>
      </c>
      <c r="C1503" s="2" t="s">
        <v>1327</v>
      </c>
      <c r="D1503" s="3">
        <v>18150</v>
      </c>
      <c r="E1503" s="3">
        <v>0</v>
      </c>
      <c r="F1503" s="3">
        <v>0</v>
      </c>
      <c r="G1503" s="3">
        <v>0</v>
      </c>
      <c r="H1503" s="3">
        <v>9075</v>
      </c>
      <c r="I1503" s="3">
        <v>9075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f>SUM(E1503:O1503)</f>
        <v>0</v>
      </c>
      <c r="Q1503" s="2" t="s">
        <v>2126</v>
      </c>
      <c r="R1503" s="2" t="s">
        <v>2201</v>
      </c>
      <c r="S1503" s="4">
        <f>P1503/D1503</f>
        <v>0</v>
      </c>
      <c r="T1503" s="2" t="s">
        <v>1288</v>
      </c>
      <c r="U1503" s="2" t="s">
        <v>227</v>
      </c>
      <c r="V1503" s="2" t="s">
        <v>1018</v>
      </c>
      <c r="W1503" s="2" t="s">
        <v>309</v>
      </c>
      <c r="X1503" s="2">
        <f>P1503&gt;D1503</f>
        <v>0</v>
      </c>
    </row>
    <row r="1504" spans="1:24">
      <c r="A1504" s="2" t="s">
        <v>2213</v>
      </c>
      <c r="B1504" s="2">
        <v>1513</v>
      </c>
      <c r="C1504" s="2" t="s">
        <v>1329</v>
      </c>
      <c r="D1504" s="3">
        <v>13688</v>
      </c>
      <c r="E1504" s="3">
        <v>0</v>
      </c>
      <c r="F1504" s="3">
        <v>5475.200000000001</v>
      </c>
      <c r="G1504" s="3">
        <v>5475.200000000001</v>
      </c>
      <c r="H1504" s="3">
        <v>0</v>
      </c>
      <c r="I1504" s="3">
        <v>0</v>
      </c>
      <c r="J1504" s="3">
        <v>912.5333333333328</v>
      </c>
      <c r="K1504" s="3">
        <v>912.5333333333328</v>
      </c>
      <c r="L1504" s="3">
        <v>912.5333333333328</v>
      </c>
      <c r="M1504" s="3">
        <v>0</v>
      </c>
      <c r="N1504" s="3">
        <v>0</v>
      </c>
      <c r="O1504" s="3">
        <v>0</v>
      </c>
      <c r="P1504" s="3">
        <f>SUM(E1504:O1504)</f>
        <v>0</v>
      </c>
      <c r="Q1504" s="2" t="s">
        <v>2126</v>
      </c>
      <c r="R1504" s="2" t="s">
        <v>2214</v>
      </c>
      <c r="S1504" s="4">
        <f>P1504/D1504</f>
        <v>0</v>
      </c>
      <c r="T1504" s="2" t="s">
        <v>1107</v>
      </c>
      <c r="U1504" s="2" t="s">
        <v>227</v>
      </c>
      <c r="V1504" s="2" t="s">
        <v>1018</v>
      </c>
      <c r="W1504" s="2" t="s">
        <v>309</v>
      </c>
      <c r="X1504" s="2">
        <f>P1504&gt;D1504</f>
        <v>0</v>
      </c>
    </row>
    <row r="1505" spans="1:24">
      <c r="A1505" s="2" t="s">
        <v>2213</v>
      </c>
      <c r="B1505" s="2">
        <v>1514</v>
      </c>
      <c r="C1505" s="2" t="s">
        <v>1331</v>
      </c>
      <c r="D1505" s="3">
        <v>191625</v>
      </c>
      <c r="E1505" s="3">
        <v>153300</v>
      </c>
      <c r="F1505" s="3">
        <v>38325</v>
      </c>
      <c r="G1505" s="3">
        <v>38325</v>
      </c>
      <c r="H1505" s="3">
        <v>0</v>
      </c>
      <c r="I1505" s="3">
        <v>0</v>
      </c>
      <c r="J1505" s="3">
        <v>-12775</v>
      </c>
      <c r="K1505" s="3">
        <v>-12775</v>
      </c>
      <c r="L1505" s="3">
        <v>-12775</v>
      </c>
      <c r="M1505" s="3">
        <v>0</v>
      </c>
      <c r="N1505" s="3">
        <v>0</v>
      </c>
      <c r="O1505" s="3">
        <v>0</v>
      </c>
      <c r="P1505" s="3">
        <f>SUM(E1505:O1505)</f>
        <v>0</v>
      </c>
      <c r="Q1505" s="2" t="s">
        <v>2126</v>
      </c>
      <c r="R1505" s="2" t="s">
        <v>2214</v>
      </c>
      <c r="S1505" s="4">
        <f>P1505/D1505</f>
        <v>0</v>
      </c>
      <c r="T1505" s="2" t="s">
        <v>1107</v>
      </c>
      <c r="U1505" s="2" t="s">
        <v>227</v>
      </c>
      <c r="V1505" s="2" t="s">
        <v>1018</v>
      </c>
      <c r="W1505" s="2" t="s">
        <v>309</v>
      </c>
      <c r="X1505" s="2">
        <f>P1505&gt;D1505</f>
        <v>0</v>
      </c>
    </row>
    <row r="1506" spans="1:24">
      <c r="A1506" s="2" t="s">
        <v>2213</v>
      </c>
      <c r="B1506" s="2">
        <v>1515</v>
      </c>
      <c r="C1506" s="2" t="s">
        <v>1332</v>
      </c>
      <c r="D1506" s="3">
        <v>13688</v>
      </c>
      <c r="E1506" s="3">
        <v>0</v>
      </c>
      <c r="F1506" s="3">
        <v>5475.200000000001</v>
      </c>
      <c r="G1506" s="3">
        <v>5475.200000000001</v>
      </c>
      <c r="H1506" s="3">
        <v>0</v>
      </c>
      <c r="I1506" s="3">
        <v>0</v>
      </c>
      <c r="J1506" s="3">
        <v>912.5333333333328</v>
      </c>
      <c r="K1506" s="3">
        <v>912.5333333333328</v>
      </c>
      <c r="L1506" s="3">
        <v>912.5333333333328</v>
      </c>
      <c r="M1506" s="3">
        <v>0</v>
      </c>
      <c r="N1506" s="3">
        <v>0</v>
      </c>
      <c r="O1506" s="3">
        <v>0</v>
      </c>
      <c r="P1506" s="3">
        <f>SUM(E1506:O1506)</f>
        <v>0</v>
      </c>
      <c r="Q1506" s="2" t="s">
        <v>2126</v>
      </c>
      <c r="R1506" s="2" t="s">
        <v>2214</v>
      </c>
      <c r="S1506" s="4">
        <f>P1506/D1506</f>
        <v>0</v>
      </c>
      <c r="T1506" s="2" t="s">
        <v>1107</v>
      </c>
      <c r="U1506" s="2" t="s">
        <v>227</v>
      </c>
      <c r="V1506" s="2" t="s">
        <v>1018</v>
      </c>
      <c r="W1506" s="2" t="s">
        <v>309</v>
      </c>
      <c r="X1506" s="2">
        <f>P1506&gt;D1506</f>
        <v>0</v>
      </c>
    </row>
    <row r="1507" spans="1:24">
      <c r="A1507" s="2" t="s">
        <v>2213</v>
      </c>
      <c r="B1507" s="2">
        <v>1516</v>
      </c>
      <c r="C1507" s="2" t="s">
        <v>1333</v>
      </c>
      <c r="D1507" s="3">
        <v>13688</v>
      </c>
      <c r="E1507" s="3">
        <v>0</v>
      </c>
      <c r="F1507" s="3">
        <v>5475.200000000001</v>
      </c>
      <c r="G1507" s="3">
        <v>5475.200000000001</v>
      </c>
      <c r="H1507" s="3">
        <v>0</v>
      </c>
      <c r="I1507" s="3">
        <v>0</v>
      </c>
      <c r="J1507" s="3">
        <v>912.5333333333328</v>
      </c>
      <c r="K1507" s="3">
        <v>912.5333333333328</v>
      </c>
      <c r="L1507" s="3">
        <v>912.5333333333328</v>
      </c>
      <c r="M1507" s="3">
        <v>0</v>
      </c>
      <c r="N1507" s="3">
        <v>0</v>
      </c>
      <c r="O1507" s="3">
        <v>0</v>
      </c>
      <c r="P1507" s="3">
        <f>SUM(E1507:O1507)</f>
        <v>0</v>
      </c>
      <c r="Q1507" s="2" t="s">
        <v>2126</v>
      </c>
      <c r="R1507" s="2" t="s">
        <v>2214</v>
      </c>
      <c r="S1507" s="4">
        <f>P1507/D1507</f>
        <v>0</v>
      </c>
      <c r="T1507" s="2" t="s">
        <v>1107</v>
      </c>
      <c r="U1507" s="2" t="s">
        <v>227</v>
      </c>
      <c r="V1507" s="2" t="s">
        <v>1018</v>
      </c>
      <c r="W1507" s="2" t="s">
        <v>309</v>
      </c>
      <c r="X1507" s="2">
        <f>P1507&gt;D1507</f>
        <v>0</v>
      </c>
    </row>
    <row r="1508" spans="1:24">
      <c r="A1508" s="2" t="s">
        <v>2215</v>
      </c>
      <c r="B1508" s="2">
        <v>1517</v>
      </c>
      <c r="C1508" s="2" t="s">
        <v>2216</v>
      </c>
      <c r="D1508" s="3">
        <v>11505</v>
      </c>
      <c r="E1508" s="3">
        <v>0</v>
      </c>
      <c r="F1508" s="3">
        <v>10226.66666666667</v>
      </c>
      <c r="G1508" s="3">
        <v>0</v>
      </c>
      <c r="H1508" s="3">
        <v>0</v>
      </c>
      <c r="I1508" s="3">
        <v>639.166666666667</v>
      </c>
      <c r="J1508" s="3">
        <v>639.166666666667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f>SUM(E1508:O1508)</f>
        <v>0</v>
      </c>
      <c r="Q1508" s="2" t="s">
        <v>1960</v>
      </c>
      <c r="R1508" s="2" t="s">
        <v>2217</v>
      </c>
      <c r="S1508" s="4">
        <f>P1508/D1508</f>
        <v>0</v>
      </c>
      <c r="T1508" s="2" t="s">
        <v>1007</v>
      </c>
      <c r="U1508" s="2" t="s">
        <v>227</v>
      </c>
      <c r="V1508" s="2" t="s">
        <v>1018</v>
      </c>
      <c r="W1508" s="2" t="s">
        <v>309</v>
      </c>
      <c r="X1508" s="2">
        <f>P1508&gt;D1508</f>
        <v>0</v>
      </c>
    </row>
    <row r="1509" spans="1:24">
      <c r="A1509" s="2" t="s">
        <v>2218</v>
      </c>
      <c r="B1509" s="2">
        <v>1518</v>
      </c>
      <c r="C1509" s="2" t="s">
        <v>1684</v>
      </c>
      <c r="D1509" s="3">
        <v>27750</v>
      </c>
      <c r="E1509" s="3">
        <v>15262.5</v>
      </c>
      <c r="F1509" s="3">
        <v>0</v>
      </c>
      <c r="G1509" s="3">
        <v>0</v>
      </c>
      <c r="H1509" s="3">
        <v>0</v>
      </c>
      <c r="I1509" s="3">
        <v>0</v>
      </c>
      <c r="J1509" s="3">
        <v>4162.5</v>
      </c>
      <c r="K1509" s="3">
        <v>4162.5</v>
      </c>
      <c r="L1509" s="3">
        <v>4162.5</v>
      </c>
      <c r="M1509" s="3">
        <v>0</v>
      </c>
      <c r="N1509" s="3">
        <v>0</v>
      </c>
      <c r="O1509" s="3">
        <v>0</v>
      </c>
      <c r="P1509" s="3">
        <f>SUM(E1509:O1509)</f>
        <v>0</v>
      </c>
      <c r="Q1509" s="2" t="s">
        <v>2126</v>
      </c>
      <c r="R1509" s="2" t="s">
        <v>2214</v>
      </c>
      <c r="S1509" s="4">
        <f>P1509/D1509</f>
        <v>0</v>
      </c>
      <c r="T1509" s="2" t="s">
        <v>1107</v>
      </c>
      <c r="U1509" s="2" t="s">
        <v>227</v>
      </c>
      <c r="V1509" s="2" t="s">
        <v>1018</v>
      </c>
      <c r="W1509" s="2" t="s">
        <v>309</v>
      </c>
      <c r="X1509" s="2">
        <f>P1509&gt;D1509</f>
        <v>0</v>
      </c>
    </row>
    <row r="1510" spans="1:24">
      <c r="A1510" s="2" t="s">
        <v>2219</v>
      </c>
      <c r="B1510" s="2">
        <v>1519</v>
      </c>
      <c r="C1510" s="2" t="s">
        <v>1335</v>
      </c>
      <c r="D1510" s="3">
        <v>136875</v>
      </c>
      <c r="E1510" s="3">
        <v>0</v>
      </c>
      <c r="F1510" s="3">
        <v>109500</v>
      </c>
      <c r="G1510" s="3">
        <v>13687.5</v>
      </c>
      <c r="H1510" s="3">
        <v>0</v>
      </c>
      <c r="I1510" s="3">
        <v>0</v>
      </c>
      <c r="J1510" s="3">
        <v>4562.5</v>
      </c>
      <c r="K1510" s="3">
        <v>4562.5</v>
      </c>
      <c r="L1510" s="3">
        <v>4562.5</v>
      </c>
      <c r="M1510" s="3">
        <v>0</v>
      </c>
      <c r="N1510" s="3">
        <v>0</v>
      </c>
      <c r="O1510" s="3">
        <v>0</v>
      </c>
      <c r="P1510" s="3">
        <f>SUM(E1510:O1510)</f>
        <v>0</v>
      </c>
      <c r="Q1510" s="2" t="s">
        <v>2126</v>
      </c>
      <c r="R1510" s="2" t="s">
        <v>2214</v>
      </c>
      <c r="S1510" s="4">
        <f>P1510/D1510</f>
        <v>0</v>
      </c>
      <c r="T1510" s="2" t="s">
        <v>1107</v>
      </c>
      <c r="U1510" s="2" t="s">
        <v>227</v>
      </c>
      <c r="V1510" s="2" t="s">
        <v>1018</v>
      </c>
      <c r="W1510" s="2" t="s">
        <v>309</v>
      </c>
      <c r="X1510" s="2">
        <f>P1510&gt;D1510</f>
        <v>0</v>
      </c>
    </row>
    <row r="1511" spans="1:24">
      <c r="A1511" s="2" t="s">
        <v>2220</v>
      </c>
      <c r="B1511" s="2">
        <v>1520</v>
      </c>
      <c r="C1511" s="2" t="s">
        <v>1337</v>
      </c>
      <c r="D1511" s="3">
        <v>591300</v>
      </c>
      <c r="E1511" s="3">
        <v>0</v>
      </c>
      <c r="F1511" s="3">
        <v>0</v>
      </c>
      <c r="G1511" s="3">
        <v>0</v>
      </c>
      <c r="H1511" s="3">
        <v>147825</v>
      </c>
      <c r="I1511" s="3">
        <v>147825</v>
      </c>
      <c r="J1511" s="3">
        <v>147825</v>
      </c>
      <c r="K1511" s="3">
        <v>147825</v>
      </c>
      <c r="L1511" s="3">
        <v>0</v>
      </c>
      <c r="M1511" s="3">
        <v>0</v>
      </c>
      <c r="N1511" s="3">
        <v>0</v>
      </c>
      <c r="O1511" s="3">
        <v>0</v>
      </c>
      <c r="P1511" s="3">
        <f>SUM(E1511:O1511)</f>
        <v>0</v>
      </c>
      <c r="Q1511" s="2" t="s">
        <v>2126</v>
      </c>
      <c r="R1511" s="2" t="s">
        <v>2214</v>
      </c>
      <c r="S1511" s="4">
        <f>P1511/D1511</f>
        <v>0</v>
      </c>
      <c r="T1511" s="2" t="s">
        <v>1107</v>
      </c>
      <c r="U1511" s="2" t="s">
        <v>227</v>
      </c>
      <c r="V1511" s="2" t="s">
        <v>1018</v>
      </c>
      <c r="W1511" s="2" t="s">
        <v>309</v>
      </c>
      <c r="X1511" s="2">
        <f>P1511&gt;D1511</f>
        <v>0</v>
      </c>
    </row>
    <row r="1512" spans="1:24">
      <c r="A1512" s="2" t="s">
        <v>2221</v>
      </c>
      <c r="B1512" s="2">
        <v>1521</v>
      </c>
      <c r="C1512" s="2" t="s">
        <v>1340</v>
      </c>
      <c r="D1512" s="3">
        <v>273750</v>
      </c>
      <c r="E1512" s="3">
        <v>0</v>
      </c>
      <c r="F1512" s="3">
        <v>39107.14285714286</v>
      </c>
      <c r="G1512" s="3">
        <v>39107.14285714286</v>
      </c>
      <c r="H1512" s="3">
        <v>39107.14285714286</v>
      </c>
      <c r="I1512" s="3">
        <v>52142.85714285714</v>
      </c>
      <c r="J1512" s="3">
        <v>52142.85714285714</v>
      </c>
      <c r="K1512" s="3">
        <v>52142.85714285714</v>
      </c>
      <c r="L1512" s="3">
        <v>0</v>
      </c>
      <c r="M1512" s="3">
        <v>0</v>
      </c>
      <c r="N1512" s="3">
        <v>0</v>
      </c>
      <c r="O1512" s="3">
        <v>0</v>
      </c>
      <c r="P1512" s="3">
        <f>SUM(E1512:O1512)</f>
        <v>0</v>
      </c>
      <c r="Q1512" s="2" t="s">
        <v>2126</v>
      </c>
      <c r="R1512" s="2" t="s">
        <v>2214</v>
      </c>
      <c r="S1512" s="4">
        <f>P1512/D1512</f>
        <v>0</v>
      </c>
      <c r="T1512" s="2" t="s">
        <v>1107</v>
      </c>
      <c r="U1512" s="2" t="s">
        <v>227</v>
      </c>
      <c r="V1512" s="2" t="s">
        <v>1018</v>
      </c>
      <c r="W1512" s="2" t="s">
        <v>309</v>
      </c>
      <c r="X1512" s="2">
        <f>P1512&gt;D1512</f>
        <v>0</v>
      </c>
    </row>
    <row r="1513" spans="1:24">
      <c r="A1513" s="2" t="s">
        <v>2222</v>
      </c>
      <c r="B1513" s="2">
        <v>1522</v>
      </c>
      <c r="C1513" s="2" t="s">
        <v>1344</v>
      </c>
      <c r="D1513" s="3">
        <v>689850</v>
      </c>
      <c r="E1513" s="3">
        <v>137970</v>
      </c>
      <c r="F1513" s="3">
        <v>75366.87224669603</v>
      </c>
      <c r="G1513" s="3">
        <v>0</v>
      </c>
      <c r="H1513" s="3">
        <v>0</v>
      </c>
      <c r="I1513" s="3">
        <v>0</v>
      </c>
      <c r="J1513" s="3">
        <v>158837.7092511013</v>
      </c>
      <c r="K1513" s="3">
        <v>158837.7092511013</v>
      </c>
      <c r="L1513" s="3">
        <v>158837.7092511013</v>
      </c>
      <c r="M1513" s="3">
        <v>0</v>
      </c>
      <c r="N1513" s="3">
        <v>0</v>
      </c>
      <c r="O1513" s="3">
        <v>0</v>
      </c>
      <c r="P1513" s="3">
        <f>SUM(E1513:O1513)</f>
        <v>0</v>
      </c>
      <c r="Q1513" s="2" t="s">
        <v>2126</v>
      </c>
      <c r="R1513" s="2" t="s">
        <v>2214</v>
      </c>
      <c r="S1513" s="4">
        <f>P1513/D1513</f>
        <v>0</v>
      </c>
      <c r="T1513" s="2" t="s">
        <v>1107</v>
      </c>
      <c r="U1513" s="2" t="s">
        <v>227</v>
      </c>
      <c r="V1513" s="2" t="s">
        <v>1018</v>
      </c>
      <c r="W1513" s="2" t="s">
        <v>309</v>
      </c>
      <c r="X1513" s="2">
        <f>P1513&gt;D1513</f>
        <v>0</v>
      </c>
    </row>
    <row r="1514" spans="1:24">
      <c r="A1514" s="2" t="s">
        <v>2223</v>
      </c>
      <c r="B1514" s="2">
        <v>1523</v>
      </c>
      <c r="C1514" s="2" t="s">
        <v>1690</v>
      </c>
      <c r="D1514" s="3">
        <v>55500</v>
      </c>
      <c r="E1514" s="3">
        <v>36075</v>
      </c>
      <c r="F1514" s="3">
        <v>3171.428571428572</v>
      </c>
      <c r="G1514" s="3">
        <v>3171.428571428572</v>
      </c>
      <c r="H1514" s="3">
        <v>3171.428571428572</v>
      </c>
      <c r="I1514" s="3">
        <v>3303.571428571428</v>
      </c>
      <c r="J1514" s="3">
        <v>3303.571428571428</v>
      </c>
      <c r="K1514" s="3">
        <v>3303.571428571428</v>
      </c>
      <c r="L1514" s="3">
        <v>0</v>
      </c>
      <c r="M1514" s="3">
        <v>0</v>
      </c>
      <c r="N1514" s="3">
        <v>0</v>
      </c>
      <c r="O1514" s="3">
        <v>0</v>
      </c>
      <c r="P1514" s="3">
        <f>SUM(E1514:O1514)</f>
        <v>0</v>
      </c>
      <c r="Q1514" s="2" t="s">
        <v>2126</v>
      </c>
      <c r="R1514" s="2" t="s">
        <v>2214</v>
      </c>
      <c r="S1514" s="4">
        <f>P1514/D1514</f>
        <v>0</v>
      </c>
      <c r="T1514" s="2" t="s">
        <v>1107</v>
      </c>
      <c r="U1514" s="2" t="s">
        <v>227</v>
      </c>
      <c r="V1514" s="2" t="s">
        <v>1018</v>
      </c>
      <c r="W1514" s="2" t="s">
        <v>309</v>
      </c>
      <c r="X1514" s="2">
        <f>P1514&gt;D1514</f>
        <v>0</v>
      </c>
    </row>
    <row r="1515" spans="1:24">
      <c r="A1515" s="2" t="s">
        <v>2175</v>
      </c>
      <c r="B1515" s="2">
        <v>1524</v>
      </c>
      <c r="C1515" s="2" t="s">
        <v>1345</v>
      </c>
      <c r="D1515" s="3">
        <v>5250</v>
      </c>
      <c r="E1515" s="3">
        <v>0</v>
      </c>
      <c r="F1515" s="3">
        <v>0</v>
      </c>
      <c r="G1515" s="3">
        <v>0</v>
      </c>
      <c r="H1515" s="3">
        <v>0</v>
      </c>
      <c r="I1515" s="3">
        <v>4500</v>
      </c>
      <c r="J1515" s="3">
        <v>250</v>
      </c>
      <c r="K1515" s="3">
        <v>250</v>
      </c>
      <c r="L1515" s="3">
        <v>250</v>
      </c>
      <c r="M1515" s="3">
        <v>0</v>
      </c>
      <c r="N1515" s="3">
        <v>0</v>
      </c>
      <c r="O1515" s="3">
        <v>0</v>
      </c>
      <c r="P1515" s="3">
        <f>SUM(E1515:O1515)</f>
        <v>0</v>
      </c>
      <c r="Q1515" s="2" t="s">
        <v>2126</v>
      </c>
      <c r="R1515" s="2" t="s">
        <v>2214</v>
      </c>
      <c r="S1515" s="4">
        <f>P1515/D1515</f>
        <v>0</v>
      </c>
      <c r="T1515" s="2" t="s">
        <v>1107</v>
      </c>
      <c r="U1515" s="2" t="s">
        <v>227</v>
      </c>
      <c r="V1515" s="2" t="s">
        <v>1018</v>
      </c>
      <c r="W1515" s="2" t="s">
        <v>309</v>
      </c>
      <c r="X1515" s="2">
        <f>P1515&gt;D1515</f>
        <v>0</v>
      </c>
    </row>
    <row r="1516" spans="1:24">
      <c r="A1516" s="2" t="s">
        <v>2224</v>
      </c>
      <c r="B1516" s="2">
        <v>1525</v>
      </c>
      <c r="C1516" s="2" t="s">
        <v>1346</v>
      </c>
      <c r="D1516" s="3">
        <v>21000</v>
      </c>
      <c r="E1516" s="3">
        <v>13650</v>
      </c>
      <c r="F1516" s="3">
        <v>567.9545454545455</v>
      </c>
      <c r="G1516" s="3">
        <v>0</v>
      </c>
      <c r="H1516" s="3">
        <v>0</v>
      </c>
      <c r="I1516" s="3">
        <v>0</v>
      </c>
      <c r="J1516" s="3">
        <v>2260.681818181818</v>
      </c>
      <c r="K1516" s="3">
        <v>2260.681818181818</v>
      </c>
      <c r="L1516" s="3">
        <v>2260.681818181818</v>
      </c>
      <c r="M1516" s="3">
        <v>0</v>
      </c>
      <c r="N1516" s="3">
        <v>0</v>
      </c>
      <c r="O1516" s="3">
        <v>0</v>
      </c>
      <c r="P1516" s="3">
        <f>SUM(E1516:O1516)</f>
        <v>0</v>
      </c>
      <c r="Q1516" s="2" t="s">
        <v>2126</v>
      </c>
      <c r="R1516" s="2" t="s">
        <v>2214</v>
      </c>
      <c r="S1516" s="4">
        <f>P1516/D1516</f>
        <v>0</v>
      </c>
      <c r="T1516" s="2" t="s">
        <v>1107</v>
      </c>
      <c r="U1516" s="2" t="s">
        <v>227</v>
      </c>
      <c r="V1516" s="2" t="s">
        <v>1018</v>
      </c>
      <c r="W1516" s="2" t="s">
        <v>309</v>
      </c>
      <c r="X1516" s="2">
        <f>P1516&gt;D1516</f>
        <v>0</v>
      </c>
    </row>
    <row r="1517" spans="1:24">
      <c r="A1517" s="2" t="s">
        <v>2225</v>
      </c>
      <c r="B1517" s="2">
        <v>1526</v>
      </c>
      <c r="C1517" s="2" t="s">
        <v>1356</v>
      </c>
      <c r="D1517" s="3">
        <v>49350</v>
      </c>
      <c r="E1517" s="3">
        <v>24675</v>
      </c>
      <c r="F1517" s="3">
        <v>0</v>
      </c>
      <c r="G1517" s="3">
        <v>0</v>
      </c>
      <c r="H1517" s="3">
        <v>0</v>
      </c>
      <c r="I1517" s="3">
        <v>10575</v>
      </c>
      <c r="J1517" s="3">
        <v>4700</v>
      </c>
      <c r="K1517" s="3">
        <v>4700</v>
      </c>
      <c r="L1517" s="3">
        <v>4700</v>
      </c>
      <c r="M1517" s="3">
        <v>0</v>
      </c>
      <c r="N1517" s="3">
        <v>0</v>
      </c>
      <c r="O1517" s="3">
        <v>0</v>
      </c>
      <c r="P1517" s="3">
        <f>SUM(E1517:O1517)</f>
        <v>0</v>
      </c>
      <c r="Q1517" s="2" t="s">
        <v>2126</v>
      </c>
      <c r="R1517" s="2" t="s">
        <v>2214</v>
      </c>
      <c r="S1517" s="4">
        <f>P1517/D1517</f>
        <v>0</v>
      </c>
      <c r="T1517" s="2" t="s">
        <v>1107</v>
      </c>
      <c r="U1517" s="2" t="s">
        <v>227</v>
      </c>
      <c r="V1517" s="2" t="s">
        <v>1018</v>
      </c>
      <c r="W1517" s="2" t="s">
        <v>309</v>
      </c>
      <c r="X1517" s="2">
        <f>P1517&gt;D1517</f>
        <v>0</v>
      </c>
    </row>
    <row r="1518" spans="1:24">
      <c r="A1518" s="2" t="s">
        <v>2223</v>
      </c>
      <c r="B1518" s="2">
        <v>1527</v>
      </c>
      <c r="C1518" s="2" t="s">
        <v>1695</v>
      </c>
      <c r="D1518" s="3">
        <v>40406</v>
      </c>
      <c r="E1518" s="3">
        <v>0</v>
      </c>
      <c r="F1518" s="3">
        <v>11544.57142857143</v>
      </c>
      <c r="G1518" s="3">
        <v>0</v>
      </c>
      <c r="H1518" s="3">
        <v>0</v>
      </c>
      <c r="I1518" s="3">
        <v>0</v>
      </c>
      <c r="J1518" s="3">
        <v>9620.476190476191</v>
      </c>
      <c r="K1518" s="3">
        <v>9620.476190476191</v>
      </c>
      <c r="L1518" s="3">
        <v>9620.476190476191</v>
      </c>
      <c r="M1518" s="3">
        <v>0</v>
      </c>
      <c r="N1518" s="3">
        <v>0</v>
      </c>
      <c r="O1518" s="3">
        <v>0</v>
      </c>
      <c r="P1518" s="3">
        <f>SUM(E1518:O1518)</f>
        <v>0</v>
      </c>
      <c r="Q1518" s="2" t="s">
        <v>2126</v>
      </c>
      <c r="R1518" s="2" t="s">
        <v>2214</v>
      </c>
      <c r="S1518" s="4">
        <f>P1518/D1518</f>
        <v>0</v>
      </c>
      <c r="T1518" s="2" t="s">
        <v>1107</v>
      </c>
      <c r="U1518" s="2" t="s">
        <v>227</v>
      </c>
      <c r="V1518" s="2" t="s">
        <v>1018</v>
      </c>
      <c r="W1518" s="2" t="s">
        <v>309</v>
      </c>
      <c r="X1518" s="2">
        <f>P1518&gt;D1518</f>
        <v>0</v>
      </c>
    </row>
    <row r="1519" spans="1:24">
      <c r="A1519" s="2" t="s">
        <v>2226</v>
      </c>
      <c r="B1519" s="2">
        <v>1528</v>
      </c>
      <c r="C1519" s="2" t="s">
        <v>2227</v>
      </c>
      <c r="D1519" s="3">
        <v>11505</v>
      </c>
      <c r="E1519" s="3">
        <v>0</v>
      </c>
      <c r="F1519" s="3">
        <v>2876.25</v>
      </c>
      <c r="G1519" s="3">
        <v>2876.25</v>
      </c>
      <c r="H1519" s="3">
        <v>2876.25</v>
      </c>
      <c r="I1519" s="3">
        <v>1438.125</v>
      </c>
      <c r="J1519" s="3">
        <v>1438.125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f>SUM(E1519:O1519)</f>
        <v>0</v>
      </c>
      <c r="Q1519" s="2" t="s">
        <v>1960</v>
      </c>
      <c r="R1519" s="2" t="s">
        <v>2217</v>
      </c>
      <c r="S1519" s="4">
        <f>P1519/D1519</f>
        <v>0</v>
      </c>
      <c r="T1519" s="2" t="s">
        <v>1007</v>
      </c>
      <c r="U1519" s="2" t="s">
        <v>227</v>
      </c>
      <c r="V1519" s="2" t="s">
        <v>1018</v>
      </c>
      <c r="W1519" s="2" t="s">
        <v>309</v>
      </c>
      <c r="X1519" s="2">
        <f>P1519&gt;D1519</f>
        <v>0</v>
      </c>
    </row>
    <row r="1520" spans="1:24">
      <c r="A1520" s="2" t="s">
        <v>2223</v>
      </c>
      <c r="B1520" s="2">
        <v>1529</v>
      </c>
      <c r="C1520" s="2" t="s">
        <v>1361</v>
      </c>
      <c r="D1520" s="3">
        <v>5550</v>
      </c>
      <c r="E1520" s="3">
        <v>0</v>
      </c>
      <c r="F1520" s="3">
        <v>1585.714285714286</v>
      </c>
      <c r="G1520" s="3">
        <v>0</v>
      </c>
      <c r="H1520" s="3">
        <v>0</v>
      </c>
      <c r="I1520" s="3">
        <v>0</v>
      </c>
      <c r="J1520" s="3">
        <v>1321.428571428572</v>
      </c>
      <c r="K1520" s="3">
        <v>1321.428571428572</v>
      </c>
      <c r="L1520" s="3">
        <v>1321.428571428572</v>
      </c>
      <c r="M1520" s="3">
        <v>0</v>
      </c>
      <c r="N1520" s="3">
        <v>0</v>
      </c>
      <c r="O1520" s="3">
        <v>0</v>
      </c>
      <c r="P1520" s="3">
        <f>SUM(E1520:O1520)</f>
        <v>0</v>
      </c>
      <c r="Q1520" s="2" t="s">
        <v>2126</v>
      </c>
      <c r="R1520" s="2" t="s">
        <v>2214</v>
      </c>
      <c r="S1520" s="4">
        <f>P1520/D1520</f>
        <v>0</v>
      </c>
      <c r="T1520" s="2" t="s">
        <v>1107</v>
      </c>
      <c r="U1520" s="2" t="s">
        <v>227</v>
      </c>
      <c r="V1520" s="2" t="s">
        <v>1018</v>
      </c>
      <c r="W1520" s="2" t="s">
        <v>309</v>
      </c>
      <c r="X1520" s="2">
        <f>P1520&gt;D1520</f>
        <v>0</v>
      </c>
    </row>
    <row r="1521" spans="1:24">
      <c r="A1521" s="2" t="s">
        <v>2228</v>
      </c>
      <c r="B1521" s="2">
        <v>1530</v>
      </c>
      <c r="C1521" s="2" t="s">
        <v>1365</v>
      </c>
      <c r="D1521" s="3">
        <v>63510</v>
      </c>
      <c r="E1521" s="3">
        <v>0</v>
      </c>
      <c r="F1521" s="3">
        <v>0</v>
      </c>
      <c r="G1521" s="3">
        <v>54437.14285714286</v>
      </c>
      <c r="H1521" s="3">
        <v>0</v>
      </c>
      <c r="I1521" s="3">
        <v>0</v>
      </c>
      <c r="J1521" s="3">
        <v>3024.285714285715</v>
      </c>
      <c r="K1521" s="3">
        <v>3024.285714285715</v>
      </c>
      <c r="L1521" s="3">
        <v>3024.285714285715</v>
      </c>
      <c r="M1521" s="3">
        <v>0</v>
      </c>
      <c r="N1521" s="3">
        <v>0</v>
      </c>
      <c r="O1521" s="3">
        <v>0</v>
      </c>
      <c r="P1521" s="3">
        <f>SUM(E1521:O1521)</f>
        <v>0</v>
      </c>
      <c r="Q1521" s="2" t="s">
        <v>2126</v>
      </c>
      <c r="R1521" s="2" t="s">
        <v>2214</v>
      </c>
      <c r="S1521" s="4">
        <f>P1521/D1521</f>
        <v>0</v>
      </c>
      <c r="T1521" s="2" t="s">
        <v>1107</v>
      </c>
      <c r="U1521" s="2" t="s">
        <v>227</v>
      </c>
      <c r="V1521" s="2" t="s">
        <v>1018</v>
      </c>
      <c r="W1521" s="2" t="s">
        <v>309</v>
      </c>
      <c r="X1521" s="2">
        <f>P1521&gt;D1521</f>
        <v>0</v>
      </c>
    </row>
    <row r="1522" spans="1:24">
      <c r="A1522" s="2" t="s">
        <v>1698</v>
      </c>
      <c r="B1522" s="2">
        <v>1531</v>
      </c>
      <c r="C1522" s="2" t="s">
        <v>977</v>
      </c>
      <c r="D1522" s="3">
        <v>65700</v>
      </c>
      <c r="E1522" s="3">
        <v>65700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f>SUM(E1522:O1522)</f>
        <v>0</v>
      </c>
      <c r="Q1522" s="2" t="s">
        <v>2126</v>
      </c>
      <c r="R1522" s="2" t="s">
        <v>2214</v>
      </c>
      <c r="S1522" s="4">
        <f>P1522/D1522</f>
        <v>0</v>
      </c>
      <c r="T1522" s="2" t="s">
        <v>1107</v>
      </c>
      <c r="U1522" s="2" t="s">
        <v>227</v>
      </c>
      <c r="V1522" s="2" t="s">
        <v>1018</v>
      </c>
      <c r="W1522" s="2" t="s">
        <v>309</v>
      </c>
      <c r="X1522" s="2">
        <f>P1522&gt;D1522</f>
        <v>0</v>
      </c>
    </row>
    <row r="1523" spans="1:24">
      <c r="A1523" s="2" t="s">
        <v>2229</v>
      </c>
      <c r="B1523" s="2">
        <v>1532</v>
      </c>
      <c r="C1523" s="2" t="s">
        <v>1104</v>
      </c>
      <c r="D1523" s="3">
        <v>10950</v>
      </c>
      <c r="E1523" s="3">
        <v>0</v>
      </c>
      <c r="F1523" s="3">
        <v>0</v>
      </c>
      <c r="G1523" s="3">
        <v>0</v>
      </c>
      <c r="H1523" s="3">
        <v>0</v>
      </c>
      <c r="I1523" s="3">
        <v>9385.714285714284</v>
      </c>
      <c r="J1523" s="3">
        <v>521.4285714285719</v>
      </c>
      <c r="K1523" s="3">
        <v>521.4285714285719</v>
      </c>
      <c r="L1523" s="3">
        <v>521.4285714285719</v>
      </c>
      <c r="M1523" s="3">
        <v>0</v>
      </c>
      <c r="N1523" s="3">
        <v>0</v>
      </c>
      <c r="O1523" s="3">
        <v>0</v>
      </c>
      <c r="P1523" s="3">
        <f>SUM(E1523:O1523)</f>
        <v>0</v>
      </c>
      <c r="Q1523" s="2" t="s">
        <v>2126</v>
      </c>
      <c r="R1523" s="2" t="s">
        <v>2214</v>
      </c>
      <c r="S1523" s="4">
        <f>P1523/D1523</f>
        <v>0</v>
      </c>
      <c r="T1523" s="2" t="s">
        <v>1107</v>
      </c>
      <c r="U1523" s="2" t="s">
        <v>227</v>
      </c>
      <c r="V1523" s="2" t="s">
        <v>1018</v>
      </c>
      <c r="W1523" s="2" t="s">
        <v>309</v>
      </c>
      <c r="X1523" s="2">
        <f>P1523&gt;D1523</f>
        <v>0</v>
      </c>
    </row>
    <row r="1524" spans="1:24">
      <c r="A1524" s="2" t="s">
        <v>2230</v>
      </c>
      <c r="B1524" s="2">
        <v>1533</v>
      </c>
      <c r="C1524" s="2" t="s">
        <v>1109</v>
      </c>
      <c r="D1524" s="3">
        <v>32850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10950</v>
      </c>
      <c r="K1524" s="3">
        <v>10950</v>
      </c>
      <c r="L1524" s="3">
        <v>10950</v>
      </c>
      <c r="M1524" s="3">
        <v>0</v>
      </c>
      <c r="N1524" s="3">
        <v>0</v>
      </c>
      <c r="O1524" s="3">
        <v>0</v>
      </c>
      <c r="P1524" s="3">
        <f>SUM(E1524:O1524)</f>
        <v>0</v>
      </c>
      <c r="Q1524" s="2" t="s">
        <v>2126</v>
      </c>
      <c r="R1524" s="2" t="s">
        <v>2214</v>
      </c>
      <c r="S1524" s="4">
        <f>P1524/D1524</f>
        <v>0</v>
      </c>
      <c r="T1524" s="2" t="s">
        <v>1107</v>
      </c>
      <c r="U1524" s="2" t="s">
        <v>227</v>
      </c>
      <c r="V1524" s="2" t="s">
        <v>1018</v>
      </c>
      <c r="W1524" s="2" t="s">
        <v>309</v>
      </c>
      <c r="X1524" s="2">
        <f>P1524&gt;D1524</f>
        <v>0</v>
      </c>
    </row>
    <row r="1525" spans="1:24">
      <c r="A1525" s="2" t="s">
        <v>2231</v>
      </c>
      <c r="B1525" s="2">
        <v>1534</v>
      </c>
      <c r="C1525" s="2" t="s">
        <v>1111</v>
      </c>
      <c r="D1525" s="3">
        <v>492750</v>
      </c>
      <c r="E1525" s="3">
        <v>394200</v>
      </c>
      <c r="F1525" s="3">
        <v>0</v>
      </c>
      <c r="G1525" s="3">
        <v>0</v>
      </c>
      <c r="H1525" s="3">
        <v>0</v>
      </c>
      <c r="I1525" s="3">
        <v>211178.5714285714</v>
      </c>
      <c r="J1525" s="3">
        <v>-37542.85714285712</v>
      </c>
      <c r="K1525" s="3">
        <v>-37542.85714285712</v>
      </c>
      <c r="L1525" s="3">
        <v>-37542.85714285712</v>
      </c>
      <c r="M1525" s="3">
        <v>0</v>
      </c>
      <c r="N1525" s="3">
        <v>0</v>
      </c>
      <c r="O1525" s="3">
        <v>0</v>
      </c>
      <c r="P1525" s="3">
        <f>SUM(E1525:O1525)</f>
        <v>0</v>
      </c>
      <c r="Q1525" s="2" t="s">
        <v>2126</v>
      </c>
      <c r="R1525" s="2" t="s">
        <v>2214</v>
      </c>
      <c r="S1525" s="4">
        <f>P1525/D1525</f>
        <v>0</v>
      </c>
      <c r="T1525" s="2" t="s">
        <v>1107</v>
      </c>
      <c r="U1525" s="2" t="s">
        <v>227</v>
      </c>
      <c r="V1525" s="2" t="s">
        <v>1018</v>
      </c>
      <c r="W1525" s="2" t="s">
        <v>309</v>
      </c>
      <c r="X1525" s="2">
        <f>P1525&gt;D1525</f>
        <v>0</v>
      </c>
    </row>
    <row r="1526" spans="1:24">
      <c r="A1526" s="2" t="s">
        <v>2231</v>
      </c>
      <c r="B1526" s="2">
        <v>1535</v>
      </c>
      <c r="C1526" s="2" t="s">
        <v>1112</v>
      </c>
      <c r="D1526" s="3">
        <v>32850</v>
      </c>
      <c r="E1526" s="3">
        <v>0</v>
      </c>
      <c r="F1526" s="3">
        <v>0</v>
      </c>
      <c r="G1526" s="3">
        <v>0</v>
      </c>
      <c r="H1526" s="3">
        <v>0</v>
      </c>
      <c r="I1526" s="3">
        <v>28157.14285714286</v>
      </c>
      <c r="J1526" s="3">
        <v>1564.285714285715</v>
      </c>
      <c r="K1526" s="3">
        <v>1564.285714285715</v>
      </c>
      <c r="L1526" s="3">
        <v>1564.285714285715</v>
      </c>
      <c r="M1526" s="3">
        <v>0</v>
      </c>
      <c r="N1526" s="3">
        <v>0</v>
      </c>
      <c r="O1526" s="3">
        <v>0</v>
      </c>
      <c r="P1526" s="3">
        <f>SUM(E1526:O1526)</f>
        <v>0</v>
      </c>
      <c r="Q1526" s="2" t="s">
        <v>2126</v>
      </c>
      <c r="R1526" s="2" t="s">
        <v>2214</v>
      </c>
      <c r="S1526" s="4">
        <f>P1526/D1526</f>
        <v>0</v>
      </c>
      <c r="T1526" s="2" t="s">
        <v>1107</v>
      </c>
      <c r="U1526" s="2" t="s">
        <v>227</v>
      </c>
      <c r="V1526" s="2" t="s">
        <v>1018</v>
      </c>
      <c r="W1526" s="2" t="s">
        <v>309</v>
      </c>
      <c r="X1526" s="2">
        <f>P1526&gt;D1526</f>
        <v>0</v>
      </c>
    </row>
    <row r="1527" spans="1:24">
      <c r="A1527" s="2" t="s">
        <v>2232</v>
      </c>
      <c r="B1527" s="2">
        <v>1536</v>
      </c>
      <c r="C1527" s="2" t="s">
        <v>1114</v>
      </c>
      <c r="D1527" s="3">
        <v>32850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10950</v>
      </c>
      <c r="K1527" s="3">
        <v>10950</v>
      </c>
      <c r="L1527" s="3">
        <v>10950</v>
      </c>
      <c r="M1527" s="3">
        <v>0</v>
      </c>
      <c r="N1527" s="3">
        <v>0</v>
      </c>
      <c r="O1527" s="3">
        <v>0</v>
      </c>
      <c r="P1527" s="3">
        <f>SUM(E1527:O1527)</f>
        <v>0</v>
      </c>
      <c r="Q1527" s="2" t="s">
        <v>2126</v>
      </c>
      <c r="R1527" s="2" t="s">
        <v>2214</v>
      </c>
      <c r="S1527" s="4">
        <f>P1527/D1527</f>
        <v>0</v>
      </c>
      <c r="T1527" s="2" t="s">
        <v>1107</v>
      </c>
      <c r="U1527" s="2" t="s">
        <v>227</v>
      </c>
      <c r="V1527" s="2" t="s">
        <v>1018</v>
      </c>
      <c r="W1527" s="2" t="s">
        <v>309</v>
      </c>
      <c r="X1527" s="2">
        <f>P1527&gt;D1527</f>
        <v>0</v>
      </c>
    </row>
    <row r="1528" spans="1:24">
      <c r="A1528" s="2" t="s">
        <v>2221</v>
      </c>
      <c r="B1528" s="2">
        <v>1537</v>
      </c>
      <c r="C1528" s="2" t="s">
        <v>1118</v>
      </c>
      <c r="D1528" s="3">
        <v>27375</v>
      </c>
      <c r="E1528" s="3">
        <v>0</v>
      </c>
      <c r="F1528" s="3">
        <v>3910.714285714286</v>
      </c>
      <c r="G1528" s="3">
        <v>3910.714285714286</v>
      </c>
      <c r="H1528" s="3">
        <v>3910.714285714286</v>
      </c>
      <c r="I1528" s="3">
        <v>5214.285714285715</v>
      </c>
      <c r="J1528" s="3">
        <v>5214.285714285715</v>
      </c>
      <c r="K1528" s="3">
        <v>5214.285714285715</v>
      </c>
      <c r="L1528" s="3">
        <v>0</v>
      </c>
      <c r="M1528" s="3">
        <v>0</v>
      </c>
      <c r="N1528" s="3">
        <v>0</v>
      </c>
      <c r="O1528" s="3">
        <v>0</v>
      </c>
      <c r="P1528" s="3">
        <f>SUM(E1528:O1528)</f>
        <v>0</v>
      </c>
      <c r="Q1528" s="2" t="s">
        <v>2126</v>
      </c>
      <c r="R1528" s="2" t="s">
        <v>2233</v>
      </c>
      <c r="S1528" s="4">
        <f>P1528/D1528</f>
        <v>0</v>
      </c>
      <c r="T1528" s="2" t="s">
        <v>1107</v>
      </c>
      <c r="U1528" s="2" t="s">
        <v>227</v>
      </c>
      <c r="V1528" s="2" t="s">
        <v>1018</v>
      </c>
      <c r="W1528" s="2" t="s">
        <v>309</v>
      </c>
      <c r="X1528" s="2">
        <f>P1528&gt;D1528</f>
        <v>0</v>
      </c>
    </row>
    <row r="1529" spans="1:24">
      <c r="A1529" s="2" t="s">
        <v>2234</v>
      </c>
      <c r="B1529" s="2">
        <v>1538</v>
      </c>
      <c r="C1529" s="2" t="s">
        <v>1121</v>
      </c>
      <c r="D1529" s="3">
        <v>24638</v>
      </c>
      <c r="E1529" s="3">
        <v>0</v>
      </c>
      <c r="F1529" s="3">
        <v>0</v>
      </c>
      <c r="G1529" s="3">
        <v>0</v>
      </c>
      <c r="H1529" s="3">
        <v>12319</v>
      </c>
      <c r="I1529" s="3">
        <v>0</v>
      </c>
      <c r="J1529" s="3">
        <v>4106.333333333333</v>
      </c>
      <c r="K1529" s="3">
        <v>4106.333333333333</v>
      </c>
      <c r="L1529" s="3">
        <v>4106.333333333333</v>
      </c>
      <c r="M1529" s="3">
        <v>0</v>
      </c>
      <c r="N1529" s="3">
        <v>0</v>
      </c>
      <c r="O1529" s="3">
        <v>0</v>
      </c>
      <c r="P1529" s="3">
        <f>SUM(E1529:O1529)</f>
        <v>0</v>
      </c>
      <c r="Q1529" s="2" t="s">
        <v>2126</v>
      </c>
      <c r="R1529" s="2" t="s">
        <v>2233</v>
      </c>
      <c r="S1529" s="4">
        <f>P1529/D1529</f>
        <v>0</v>
      </c>
      <c r="T1529" s="2" t="s">
        <v>1107</v>
      </c>
      <c r="U1529" s="2" t="s">
        <v>227</v>
      </c>
      <c r="V1529" s="2" t="s">
        <v>1018</v>
      </c>
      <c r="W1529" s="2" t="s">
        <v>309</v>
      </c>
      <c r="X1529" s="2">
        <f>P1529&gt;D1529</f>
        <v>0</v>
      </c>
    </row>
    <row r="1530" spans="1:24">
      <c r="A1530" s="2" t="s">
        <v>2162</v>
      </c>
      <c r="B1530" s="2">
        <v>1539</v>
      </c>
      <c r="C1530" s="2" t="s">
        <v>1072</v>
      </c>
      <c r="D1530" s="3">
        <v>16940</v>
      </c>
      <c r="E1530" s="3">
        <v>8470</v>
      </c>
      <c r="F1530" s="3">
        <v>0</v>
      </c>
      <c r="G1530" s="3">
        <v>0</v>
      </c>
      <c r="H1530" s="3">
        <v>2823.333333333333</v>
      </c>
      <c r="I1530" s="3">
        <v>2823.333333333333</v>
      </c>
      <c r="J1530" s="3">
        <v>2823.333333333333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f>SUM(E1530:O1530)</f>
        <v>0</v>
      </c>
      <c r="Q1530" s="2" t="s">
        <v>1960</v>
      </c>
      <c r="R1530" s="2" t="s">
        <v>2217</v>
      </c>
      <c r="S1530" s="4">
        <f>P1530/D1530</f>
        <v>0</v>
      </c>
      <c r="T1530" s="2" t="s">
        <v>1048</v>
      </c>
      <c r="U1530" s="2" t="s">
        <v>227</v>
      </c>
      <c r="V1530" s="2" t="s">
        <v>1027</v>
      </c>
      <c r="W1530" s="2" t="s">
        <v>309</v>
      </c>
      <c r="X1530" s="2">
        <f>P1530&gt;D1530</f>
        <v>0</v>
      </c>
    </row>
    <row r="1531" spans="1:24">
      <c r="A1531" s="2" t="s">
        <v>2234</v>
      </c>
      <c r="B1531" s="2">
        <v>1540</v>
      </c>
      <c r="C1531" s="2" t="s">
        <v>1122</v>
      </c>
      <c r="D1531" s="3">
        <v>24090</v>
      </c>
      <c r="E1531" s="3">
        <v>12045</v>
      </c>
      <c r="F1531" s="3">
        <v>0</v>
      </c>
      <c r="G1531" s="3">
        <v>0</v>
      </c>
      <c r="H1531" s="3">
        <v>6022.5</v>
      </c>
      <c r="I1531" s="3">
        <v>0</v>
      </c>
      <c r="J1531" s="3">
        <v>2007.5</v>
      </c>
      <c r="K1531" s="3">
        <v>2007.5</v>
      </c>
      <c r="L1531" s="3">
        <v>2007.5</v>
      </c>
      <c r="M1531" s="3">
        <v>0</v>
      </c>
      <c r="N1531" s="3">
        <v>0</v>
      </c>
      <c r="O1531" s="3">
        <v>0</v>
      </c>
      <c r="P1531" s="3">
        <f>SUM(E1531:O1531)</f>
        <v>0</v>
      </c>
      <c r="Q1531" s="2" t="s">
        <v>2126</v>
      </c>
      <c r="R1531" s="2" t="s">
        <v>2233</v>
      </c>
      <c r="S1531" s="4">
        <f>P1531/D1531</f>
        <v>0</v>
      </c>
      <c r="T1531" s="2" t="s">
        <v>1107</v>
      </c>
      <c r="U1531" s="2" t="s">
        <v>227</v>
      </c>
      <c r="V1531" s="2" t="s">
        <v>1018</v>
      </c>
      <c r="W1531" s="2" t="s">
        <v>309</v>
      </c>
      <c r="X1531" s="2">
        <f>P1531&gt;D1531</f>
        <v>0</v>
      </c>
    </row>
    <row r="1532" spans="1:24">
      <c r="A1532" s="2" t="s">
        <v>2234</v>
      </c>
      <c r="B1532" s="2">
        <v>1541</v>
      </c>
      <c r="C1532" s="2" t="s">
        <v>1123</v>
      </c>
      <c r="D1532" s="3">
        <v>2738</v>
      </c>
      <c r="E1532" s="3">
        <v>0</v>
      </c>
      <c r="F1532" s="3">
        <v>0</v>
      </c>
      <c r="G1532" s="3">
        <v>0</v>
      </c>
      <c r="H1532" s="3">
        <v>1369</v>
      </c>
      <c r="I1532" s="3">
        <v>0</v>
      </c>
      <c r="J1532" s="3">
        <v>456.3333333333333</v>
      </c>
      <c r="K1532" s="3">
        <v>456.3333333333333</v>
      </c>
      <c r="L1532" s="3">
        <v>456.3333333333333</v>
      </c>
      <c r="M1532" s="3">
        <v>0</v>
      </c>
      <c r="N1532" s="3">
        <v>0</v>
      </c>
      <c r="O1532" s="3">
        <v>0</v>
      </c>
      <c r="P1532" s="3">
        <f>SUM(E1532:O1532)</f>
        <v>0</v>
      </c>
      <c r="Q1532" s="2" t="s">
        <v>2126</v>
      </c>
      <c r="R1532" s="2" t="s">
        <v>2233</v>
      </c>
      <c r="S1532" s="4">
        <f>P1532/D1532</f>
        <v>0</v>
      </c>
      <c r="T1532" s="2" t="s">
        <v>1107</v>
      </c>
      <c r="U1532" s="2" t="s">
        <v>227</v>
      </c>
      <c r="V1532" s="2" t="s">
        <v>1018</v>
      </c>
      <c r="W1532" s="2" t="s">
        <v>309</v>
      </c>
      <c r="X1532" s="2">
        <f>P1532&gt;D1532</f>
        <v>0</v>
      </c>
    </row>
    <row r="1533" spans="1:24">
      <c r="A1533" s="2" t="s">
        <v>2235</v>
      </c>
      <c r="B1533" s="2">
        <v>1542</v>
      </c>
      <c r="C1533" s="2" t="s">
        <v>1129</v>
      </c>
      <c r="D1533" s="3">
        <v>2738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912.6666666666666</v>
      </c>
      <c r="K1533" s="3">
        <v>912.6666666666666</v>
      </c>
      <c r="L1533" s="3">
        <v>912.6666666666666</v>
      </c>
      <c r="M1533" s="3">
        <v>0</v>
      </c>
      <c r="N1533" s="3">
        <v>0</v>
      </c>
      <c r="O1533" s="3">
        <v>0</v>
      </c>
      <c r="P1533" s="3">
        <f>SUM(E1533:O1533)</f>
        <v>0</v>
      </c>
      <c r="Q1533" s="2" t="s">
        <v>2126</v>
      </c>
      <c r="R1533" s="2" t="s">
        <v>2233</v>
      </c>
      <c r="S1533" s="4">
        <f>P1533/D1533</f>
        <v>0</v>
      </c>
      <c r="T1533" s="2" t="s">
        <v>1107</v>
      </c>
      <c r="U1533" s="2" t="s">
        <v>227</v>
      </c>
      <c r="V1533" s="2" t="s">
        <v>1018</v>
      </c>
      <c r="W1533" s="2" t="s">
        <v>309</v>
      </c>
      <c r="X1533" s="2">
        <f>P1533&gt;D1533</f>
        <v>0</v>
      </c>
    </row>
    <row r="1534" spans="1:24">
      <c r="A1534" s="2" t="s">
        <v>2236</v>
      </c>
      <c r="B1534" s="2">
        <v>1543</v>
      </c>
      <c r="C1534" s="2" t="s">
        <v>2237</v>
      </c>
      <c r="D1534" s="3">
        <v>19775</v>
      </c>
      <c r="E1534" s="3">
        <v>14831.25</v>
      </c>
      <c r="F1534" s="3">
        <v>0</v>
      </c>
      <c r="G1534" s="3">
        <v>0</v>
      </c>
      <c r="H1534" s="3">
        <v>1647.916666666667</v>
      </c>
      <c r="I1534" s="3">
        <v>1647.916666666667</v>
      </c>
      <c r="J1534" s="3">
        <v>1647.916666666667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f>SUM(E1534:O1534)</f>
        <v>0</v>
      </c>
      <c r="Q1534" s="2" t="s">
        <v>2126</v>
      </c>
      <c r="R1534" s="2" t="s">
        <v>2238</v>
      </c>
      <c r="S1534" s="4">
        <f>P1534/D1534</f>
        <v>0</v>
      </c>
      <c r="T1534" s="2" t="s">
        <v>1007</v>
      </c>
      <c r="U1534" s="2" t="s">
        <v>227</v>
      </c>
      <c r="V1534" s="2" t="s">
        <v>1027</v>
      </c>
      <c r="W1534" s="2" t="s">
        <v>309</v>
      </c>
      <c r="X1534" s="2">
        <f>P1534&gt;D1534</f>
        <v>0</v>
      </c>
    </row>
    <row r="1535" spans="1:24">
      <c r="A1535" s="2" t="s">
        <v>2239</v>
      </c>
      <c r="B1535" s="2">
        <v>1544</v>
      </c>
      <c r="C1535" s="2" t="s">
        <v>2240</v>
      </c>
      <c r="D1535" s="3">
        <v>6285</v>
      </c>
      <c r="E1535" s="3">
        <v>4085.25</v>
      </c>
      <c r="F1535" s="3">
        <v>0</v>
      </c>
      <c r="G1535" s="3">
        <v>0</v>
      </c>
      <c r="H1535" s="3">
        <v>1099.875</v>
      </c>
      <c r="I1535" s="3">
        <v>1099.875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f>SUM(E1535:O1535)</f>
        <v>0</v>
      </c>
      <c r="Q1535" s="2" t="s">
        <v>2126</v>
      </c>
      <c r="R1535" s="2" t="s">
        <v>2238</v>
      </c>
      <c r="S1535" s="4">
        <f>P1535/D1535</f>
        <v>0</v>
      </c>
      <c r="T1535" s="2" t="s">
        <v>1007</v>
      </c>
      <c r="U1535" s="2" t="s">
        <v>227</v>
      </c>
      <c r="V1535" s="2" t="s">
        <v>1027</v>
      </c>
      <c r="W1535" s="2" t="s">
        <v>309</v>
      </c>
      <c r="X1535" s="2">
        <f>P1535&gt;D1535</f>
        <v>0</v>
      </c>
    </row>
    <row r="1536" spans="1:24">
      <c r="A1536" s="2" t="s">
        <v>2239</v>
      </c>
      <c r="B1536" s="2">
        <v>1545</v>
      </c>
      <c r="C1536" s="2" t="s">
        <v>2241</v>
      </c>
      <c r="D1536" s="3">
        <v>1181</v>
      </c>
      <c r="E1536" s="3">
        <v>590.5</v>
      </c>
      <c r="F1536" s="3">
        <v>0</v>
      </c>
      <c r="G1536" s="3">
        <v>0</v>
      </c>
      <c r="H1536" s="3">
        <v>295.25</v>
      </c>
      <c r="I1536" s="3">
        <v>295.25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f>SUM(E1536:O1536)</f>
        <v>0</v>
      </c>
      <c r="Q1536" s="2" t="s">
        <v>2126</v>
      </c>
      <c r="R1536" s="2" t="s">
        <v>2238</v>
      </c>
      <c r="S1536" s="4">
        <f>P1536/D1536</f>
        <v>0</v>
      </c>
      <c r="T1536" s="2" t="s">
        <v>1007</v>
      </c>
      <c r="U1536" s="2" t="s">
        <v>227</v>
      </c>
      <c r="V1536" s="2" t="s">
        <v>1027</v>
      </c>
      <c r="W1536" s="2" t="s">
        <v>309</v>
      </c>
      <c r="X1536" s="2">
        <f>P1536&gt;D1536</f>
        <v>0</v>
      </c>
    </row>
    <row r="1537" spans="1:24">
      <c r="A1537" s="2" t="s">
        <v>2242</v>
      </c>
      <c r="B1537" s="2">
        <v>1546</v>
      </c>
      <c r="C1537" s="2" t="s">
        <v>1001</v>
      </c>
      <c r="D1537" s="3">
        <v>9000</v>
      </c>
      <c r="E1537" s="3">
        <v>9000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f>SUM(E1537:O1537)</f>
        <v>0</v>
      </c>
      <c r="Q1537" s="2" t="s">
        <v>2243</v>
      </c>
      <c r="R1537" s="2" t="s">
        <v>2244</v>
      </c>
      <c r="S1537" s="4">
        <f>P1537/D1537</f>
        <v>0</v>
      </c>
      <c r="T1537" s="2" t="s">
        <v>991</v>
      </c>
      <c r="U1537" s="2" t="s">
        <v>227</v>
      </c>
      <c r="V1537" s="2" t="s">
        <v>992</v>
      </c>
      <c r="W1537" s="2" t="s">
        <v>215</v>
      </c>
      <c r="X1537" s="2">
        <f>P1537&gt;D1537</f>
        <v>0</v>
      </c>
    </row>
    <row r="1538" spans="1:24">
      <c r="A1538" s="2" t="s">
        <v>2242</v>
      </c>
      <c r="B1538" s="2">
        <v>1547</v>
      </c>
      <c r="C1538" s="2" t="s">
        <v>1002</v>
      </c>
      <c r="D1538" s="3">
        <v>510</v>
      </c>
      <c r="E1538" s="3">
        <v>510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f>SUM(E1538:O1538)</f>
        <v>0</v>
      </c>
      <c r="Q1538" s="2" t="s">
        <v>2243</v>
      </c>
      <c r="R1538" s="2" t="s">
        <v>2244</v>
      </c>
      <c r="S1538" s="4">
        <f>P1538/D1538</f>
        <v>0</v>
      </c>
      <c r="T1538" s="2" t="s">
        <v>991</v>
      </c>
      <c r="U1538" s="2" t="s">
        <v>227</v>
      </c>
      <c r="V1538" s="2" t="s">
        <v>992</v>
      </c>
      <c r="W1538" s="2" t="s">
        <v>215</v>
      </c>
      <c r="X1538" s="2">
        <f>P1538&gt;D1538</f>
        <v>0</v>
      </c>
    </row>
    <row r="1539" spans="1:24">
      <c r="A1539" s="2" t="s">
        <v>2245</v>
      </c>
      <c r="B1539" s="2">
        <v>1548</v>
      </c>
      <c r="C1539" s="2" t="s">
        <v>2246</v>
      </c>
      <c r="D1539" s="3">
        <v>35150</v>
      </c>
      <c r="E1539" s="3">
        <v>35150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f>SUM(E1539:O1539)</f>
        <v>0</v>
      </c>
      <c r="Q1539" s="2" t="s">
        <v>2243</v>
      </c>
      <c r="R1539" s="2" t="s">
        <v>2247</v>
      </c>
      <c r="S1539" s="4">
        <f>P1539/D1539</f>
        <v>0</v>
      </c>
      <c r="T1539" s="2" t="s">
        <v>1107</v>
      </c>
      <c r="U1539" s="2" t="s">
        <v>227</v>
      </c>
      <c r="V1539" s="2" t="s">
        <v>1018</v>
      </c>
      <c r="W1539" s="2" t="s">
        <v>309</v>
      </c>
      <c r="X1539" s="2">
        <f>P1539&gt;D1539</f>
        <v>0</v>
      </c>
    </row>
    <row r="1540" spans="1:24">
      <c r="A1540" s="2" t="s">
        <v>2248</v>
      </c>
      <c r="B1540" s="2">
        <v>1549</v>
      </c>
      <c r="C1540" s="2" t="s">
        <v>2249</v>
      </c>
      <c r="D1540" s="3">
        <v>751900</v>
      </c>
      <c r="E1540" s="3">
        <v>751900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f>SUM(E1540:O1540)</f>
        <v>0</v>
      </c>
      <c r="Q1540" s="2" t="s">
        <v>2250</v>
      </c>
      <c r="R1540" s="2" t="s">
        <v>2251</v>
      </c>
      <c r="S1540" s="4">
        <f>P1540/D1540</f>
        <v>0</v>
      </c>
      <c r="T1540" s="2" t="s">
        <v>1007</v>
      </c>
      <c r="U1540" s="2" t="s">
        <v>306</v>
      </c>
      <c r="V1540" s="2" t="s">
        <v>1133</v>
      </c>
      <c r="W1540" s="2" t="s">
        <v>305</v>
      </c>
      <c r="X1540" s="2">
        <f>P1540&gt;D1540</f>
        <v>0</v>
      </c>
    </row>
    <row r="1541" spans="1:24">
      <c r="A1541" s="2" t="s">
        <v>2162</v>
      </c>
      <c r="B1541" s="2">
        <v>1550</v>
      </c>
      <c r="C1541" s="2" t="s">
        <v>1073</v>
      </c>
      <c r="D1541" s="3">
        <v>18876</v>
      </c>
      <c r="E1541" s="3">
        <v>0</v>
      </c>
      <c r="F1541" s="3">
        <v>0</v>
      </c>
      <c r="G1541" s="3">
        <v>0</v>
      </c>
      <c r="H1541" s="3">
        <v>6292</v>
      </c>
      <c r="I1541" s="3">
        <v>6292</v>
      </c>
      <c r="J1541" s="3">
        <v>6292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f>SUM(E1541:O1541)</f>
        <v>0</v>
      </c>
      <c r="Q1541" s="2" t="s">
        <v>1960</v>
      </c>
      <c r="R1541" s="2" t="s">
        <v>2217</v>
      </c>
      <c r="S1541" s="4">
        <f>P1541/D1541</f>
        <v>0</v>
      </c>
      <c r="T1541" s="2" t="s">
        <v>1048</v>
      </c>
      <c r="U1541" s="2" t="s">
        <v>227</v>
      </c>
      <c r="V1541" s="2" t="s">
        <v>1027</v>
      </c>
      <c r="W1541" s="2" t="s">
        <v>309</v>
      </c>
      <c r="X1541" s="2">
        <f>P1541&gt;D1541</f>
        <v>0</v>
      </c>
    </row>
    <row r="1542" spans="1:24">
      <c r="A1542" s="2" t="s">
        <v>2252</v>
      </c>
      <c r="B1542" s="2">
        <v>1551</v>
      </c>
      <c r="C1542" s="2" t="s">
        <v>2253</v>
      </c>
      <c r="D1542" s="3">
        <v>5411</v>
      </c>
      <c r="E1542" s="3">
        <v>5411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f>SUM(E1542:O1542)</f>
        <v>0</v>
      </c>
      <c r="Q1542" s="2" t="s">
        <v>2250</v>
      </c>
      <c r="R1542" s="2" t="s">
        <v>2251</v>
      </c>
      <c r="S1542" s="4">
        <f>P1542/D1542</f>
        <v>0</v>
      </c>
      <c r="T1542" s="2" t="s">
        <v>1007</v>
      </c>
      <c r="U1542" s="2" t="s">
        <v>306</v>
      </c>
      <c r="V1542" s="2" t="s">
        <v>1133</v>
      </c>
      <c r="W1542" s="2" t="s">
        <v>305</v>
      </c>
      <c r="X1542" s="2">
        <f>P1542&gt;D1542</f>
        <v>0</v>
      </c>
    </row>
    <row r="1543" spans="1:24">
      <c r="A1543" s="2" t="s">
        <v>2254</v>
      </c>
      <c r="B1543" s="2">
        <v>1552</v>
      </c>
      <c r="C1543" s="2" t="s">
        <v>2255</v>
      </c>
      <c r="D1543" s="3">
        <v>402192</v>
      </c>
      <c r="E1543" s="3">
        <v>402192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f>SUM(E1543:O1543)</f>
        <v>0</v>
      </c>
      <c r="Q1543" s="2" t="s">
        <v>2250</v>
      </c>
      <c r="R1543" s="2" t="s">
        <v>2251</v>
      </c>
      <c r="S1543" s="4">
        <f>P1543/D1543</f>
        <v>0</v>
      </c>
      <c r="T1543" s="2" t="s">
        <v>1007</v>
      </c>
      <c r="U1543" s="2" t="s">
        <v>306</v>
      </c>
      <c r="V1543" s="2" t="s">
        <v>1133</v>
      </c>
      <c r="W1543" s="2" t="s">
        <v>305</v>
      </c>
      <c r="X1543" s="2">
        <f>P1543&gt;D1543</f>
        <v>0</v>
      </c>
    </row>
    <row r="1544" spans="1:24">
      <c r="A1544" s="2" t="s">
        <v>2256</v>
      </c>
      <c r="B1544" s="2">
        <v>1553</v>
      </c>
      <c r="C1544" s="2" t="s">
        <v>2257</v>
      </c>
      <c r="D1544" s="3">
        <v>34800</v>
      </c>
      <c r="E1544" s="3">
        <v>34800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f>SUM(E1544:O1544)</f>
        <v>0</v>
      </c>
      <c r="Q1544" s="2" t="s">
        <v>2250</v>
      </c>
      <c r="R1544" s="2" t="s">
        <v>2251</v>
      </c>
      <c r="S1544" s="4">
        <f>P1544/D1544</f>
        <v>0</v>
      </c>
      <c r="T1544" s="2" t="s">
        <v>1007</v>
      </c>
      <c r="U1544" s="2" t="s">
        <v>306</v>
      </c>
      <c r="V1544" s="2" t="s">
        <v>1133</v>
      </c>
      <c r="W1544" s="2" t="s">
        <v>305</v>
      </c>
      <c r="X1544" s="2">
        <f>P1544&gt;D1544</f>
        <v>0</v>
      </c>
    </row>
    <row r="1545" spans="1:24">
      <c r="A1545" s="2" t="s">
        <v>2258</v>
      </c>
      <c r="B1545" s="2">
        <v>1554</v>
      </c>
      <c r="C1545" s="2" t="s">
        <v>1036</v>
      </c>
      <c r="D1545" s="3">
        <v>80925</v>
      </c>
      <c r="E1545" s="3">
        <v>80925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f>SUM(E1545:O1545)</f>
        <v>0</v>
      </c>
      <c r="Q1545" s="2" t="s">
        <v>2250</v>
      </c>
      <c r="R1545" s="2" t="s">
        <v>2251</v>
      </c>
      <c r="S1545" s="4">
        <f>P1545/D1545</f>
        <v>0</v>
      </c>
      <c r="T1545" s="2" t="s">
        <v>1037</v>
      </c>
      <c r="U1545" s="2" t="s">
        <v>306</v>
      </c>
      <c r="V1545" s="2" t="s">
        <v>1133</v>
      </c>
      <c r="W1545" s="2" t="s">
        <v>305</v>
      </c>
      <c r="X1545" s="2">
        <f>P1545&gt;D1545</f>
        <v>0</v>
      </c>
    </row>
    <row r="1546" spans="1:24">
      <c r="A1546" s="2" t="s">
        <v>2258</v>
      </c>
      <c r="B1546" s="2">
        <v>1555</v>
      </c>
      <c r="C1546" s="2" t="s">
        <v>2259</v>
      </c>
      <c r="D1546" s="3">
        <v>15788</v>
      </c>
      <c r="E1546" s="3">
        <v>15788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f>SUM(E1546:O1546)</f>
        <v>0</v>
      </c>
      <c r="Q1546" s="2" t="s">
        <v>2250</v>
      </c>
      <c r="R1546" s="2" t="s">
        <v>2251</v>
      </c>
      <c r="S1546" s="4">
        <f>P1546/D1546</f>
        <v>0</v>
      </c>
      <c r="T1546" s="2" t="s">
        <v>1037</v>
      </c>
      <c r="U1546" s="2" t="s">
        <v>306</v>
      </c>
      <c r="V1546" s="2" t="s">
        <v>1133</v>
      </c>
      <c r="W1546" s="2" t="s">
        <v>305</v>
      </c>
      <c r="X1546" s="2">
        <f>P1546&gt;D1546</f>
        <v>0</v>
      </c>
    </row>
    <row r="1547" spans="1:24">
      <c r="A1547" s="2" t="s">
        <v>2260</v>
      </c>
      <c r="B1547" s="2">
        <v>1556</v>
      </c>
      <c r="C1547" s="2" t="s">
        <v>1152</v>
      </c>
      <c r="D1547" s="3">
        <v>54000</v>
      </c>
      <c r="E1547" s="3">
        <v>54000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f>SUM(E1547:O1547)</f>
        <v>0</v>
      </c>
      <c r="Q1547" s="2" t="s">
        <v>2250</v>
      </c>
      <c r="R1547" s="2" t="s">
        <v>2251</v>
      </c>
      <c r="S1547" s="4">
        <f>P1547/D1547</f>
        <v>0</v>
      </c>
      <c r="T1547" s="2" t="s">
        <v>1037</v>
      </c>
      <c r="U1547" s="2" t="s">
        <v>306</v>
      </c>
      <c r="V1547" s="2" t="s">
        <v>1133</v>
      </c>
      <c r="W1547" s="2" t="s">
        <v>305</v>
      </c>
      <c r="X1547" s="2">
        <f>P1547&gt;D1547</f>
        <v>0</v>
      </c>
    </row>
    <row r="1548" spans="1:24">
      <c r="A1548" s="2" t="s">
        <v>2261</v>
      </c>
      <c r="B1548" s="2">
        <v>1557</v>
      </c>
      <c r="C1548" s="2" t="s">
        <v>2262</v>
      </c>
      <c r="D1548" s="3">
        <v>3855</v>
      </c>
      <c r="E1548" s="3">
        <v>3855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f>SUM(E1548:O1548)</f>
        <v>0</v>
      </c>
      <c r="Q1548" s="2" t="s">
        <v>2250</v>
      </c>
      <c r="R1548" s="2" t="s">
        <v>2251</v>
      </c>
      <c r="S1548" s="4">
        <f>P1548/D1548</f>
        <v>0</v>
      </c>
      <c r="T1548" s="2" t="s">
        <v>1037</v>
      </c>
      <c r="U1548" s="2" t="s">
        <v>306</v>
      </c>
      <c r="V1548" s="2" t="s">
        <v>1133</v>
      </c>
      <c r="W1548" s="2" t="s">
        <v>305</v>
      </c>
      <c r="X1548" s="2">
        <f>P1548&gt;D1548</f>
        <v>0</v>
      </c>
    </row>
    <row r="1549" spans="1:24">
      <c r="A1549" s="2" t="s">
        <v>2263</v>
      </c>
      <c r="B1549" s="2">
        <v>1558</v>
      </c>
      <c r="C1549" s="2" t="s">
        <v>2264</v>
      </c>
      <c r="D1549" s="3">
        <v>8538</v>
      </c>
      <c r="E1549" s="3">
        <v>8538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f>SUM(E1549:O1549)</f>
        <v>0</v>
      </c>
      <c r="Q1549" s="2" t="s">
        <v>2250</v>
      </c>
      <c r="R1549" s="2" t="s">
        <v>2251</v>
      </c>
      <c r="S1549" s="4">
        <f>P1549/D1549</f>
        <v>0</v>
      </c>
      <c r="T1549" s="2" t="s">
        <v>1037</v>
      </c>
      <c r="U1549" s="2" t="s">
        <v>306</v>
      </c>
      <c r="V1549" s="2" t="s">
        <v>1133</v>
      </c>
      <c r="W1549" s="2" t="s">
        <v>305</v>
      </c>
      <c r="X1549" s="2">
        <f>P1549&gt;D1549</f>
        <v>0</v>
      </c>
    </row>
    <row r="1550" spans="1:24">
      <c r="A1550" s="2" t="s">
        <v>2260</v>
      </c>
      <c r="B1550" s="2">
        <v>1559</v>
      </c>
      <c r="C1550" s="2" t="s">
        <v>2265</v>
      </c>
      <c r="D1550" s="3">
        <v>1122</v>
      </c>
      <c r="E1550" s="3">
        <v>1122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f>SUM(E1550:O1550)</f>
        <v>0</v>
      </c>
      <c r="Q1550" s="2" t="s">
        <v>2250</v>
      </c>
      <c r="R1550" s="2" t="s">
        <v>2251</v>
      </c>
      <c r="S1550" s="4">
        <f>P1550/D1550</f>
        <v>0</v>
      </c>
      <c r="T1550" s="2" t="s">
        <v>1037</v>
      </c>
      <c r="U1550" s="2" t="s">
        <v>306</v>
      </c>
      <c r="V1550" s="2" t="s">
        <v>1133</v>
      </c>
      <c r="W1550" s="2" t="s">
        <v>305</v>
      </c>
      <c r="X1550" s="2">
        <f>P1550&gt;D1550</f>
        <v>0</v>
      </c>
    </row>
    <row r="1551" spans="1:24">
      <c r="A1551" s="2" t="s">
        <v>2266</v>
      </c>
      <c r="B1551" s="2">
        <v>1560</v>
      </c>
      <c r="C1551" s="2" t="s">
        <v>1161</v>
      </c>
      <c r="D1551" s="3">
        <v>13163</v>
      </c>
      <c r="E1551" s="3">
        <v>13163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f>SUM(E1551:O1551)</f>
        <v>0</v>
      </c>
      <c r="Q1551" s="2" t="s">
        <v>2250</v>
      </c>
      <c r="R1551" s="2" t="s">
        <v>2251</v>
      </c>
      <c r="S1551" s="4">
        <f>P1551/D1551</f>
        <v>0</v>
      </c>
      <c r="T1551" s="2" t="s">
        <v>1037</v>
      </c>
      <c r="U1551" s="2" t="s">
        <v>306</v>
      </c>
      <c r="V1551" s="2" t="s">
        <v>1133</v>
      </c>
      <c r="W1551" s="2" t="s">
        <v>305</v>
      </c>
      <c r="X1551" s="2">
        <f>P1551&gt;D1551</f>
        <v>0</v>
      </c>
    </row>
    <row r="1552" spans="1:24">
      <c r="A1552" s="2" t="s">
        <v>2267</v>
      </c>
      <c r="B1552" s="2">
        <v>1561</v>
      </c>
      <c r="C1552" s="2" t="s">
        <v>1075</v>
      </c>
      <c r="D1552" s="3">
        <v>32200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f>SUM(E1552:O1552)</f>
        <v>0</v>
      </c>
      <c r="Q1552" s="2" t="s">
        <v>1960</v>
      </c>
      <c r="R1552" s="2" t="s">
        <v>2217</v>
      </c>
      <c r="S1552" s="4">
        <f>P1552/D1552</f>
        <v>0</v>
      </c>
      <c r="T1552" s="2" t="s">
        <v>1076</v>
      </c>
      <c r="U1552" s="2" t="s">
        <v>227</v>
      </c>
      <c r="V1552" s="2" t="s">
        <v>1027</v>
      </c>
      <c r="W1552" s="2" t="s">
        <v>309</v>
      </c>
      <c r="X1552" s="2">
        <f>P1552&gt;D1552</f>
        <v>0</v>
      </c>
    </row>
    <row r="1553" spans="1:24">
      <c r="A1553" s="2" t="s">
        <v>2268</v>
      </c>
      <c r="B1553" s="2">
        <v>1562</v>
      </c>
      <c r="C1553" s="2" t="s">
        <v>1163</v>
      </c>
      <c r="D1553" s="3">
        <v>434720</v>
      </c>
      <c r="E1553" s="3">
        <v>434720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f>SUM(E1553:O1553)</f>
        <v>0</v>
      </c>
      <c r="Q1553" s="2" t="s">
        <v>2250</v>
      </c>
      <c r="R1553" s="2" t="s">
        <v>2269</v>
      </c>
      <c r="S1553" s="4">
        <f>P1553/D1553</f>
        <v>0</v>
      </c>
      <c r="T1553" s="2" t="s">
        <v>1048</v>
      </c>
      <c r="U1553" s="2" t="s">
        <v>306</v>
      </c>
      <c r="V1553" s="2" t="s">
        <v>1133</v>
      </c>
      <c r="W1553" s="2" t="s">
        <v>305</v>
      </c>
      <c r="X1553" s="2">
        <f>P1553&gt;D1553</f>
        <v>0</v>
      </c>
    </row>
    <row r="1554" spans="1:24">
      <c r="A1554" s="2" t="s">
        <v>2270</v>
      </c>
      <c r="B1554" s="2">
        <v>1563</v>
      </c>
      <c r="C1554" s="2" t="s">
        <v>1166</v>
      </c>
      <c r="D1554" s="3">
        <v>151404</v>
      </c>
      <c r="E1554" s="3">
        <v>151404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f>SUM(E1554:O1554)</f>
        <v>0</v>
      </c>
      <c r="Q1554" s="2" t="s">
        <v>2250</v>
      </c>
      <c r="R1554" s="2" t="s">
        <v>2269</v>
      </c>
      <c r="S1554" s="4">
        <f>P1554/D1554</f>
        <v>0</v>
      </c>
      <c r="T1554" s="2" t="s">
        <v>1048</v>
      </c>
      <c r="U1554" s="2" t="s">
        <v>306</v>
      </c>
      <c r="V1554" s="2" t="s">
        <v>1133</v>
      </c>
      <c r="W1554" s="2" t="s">
        <v>305</v>
      </c>
      <c r="X1554" s="2">
        <f>P1554&gt;D1554</f>
        <v>0</v>
      </c>
    </row>
    <row r="1555" spans="1:24">
      <c r="A1555" s="2" t="s">
        <v>2268</v>
      </c>
      <c r="B1555" s="2">
        <v>1564</v>
      </c>
      <c r="C1555" s="2" t="s">
        <v>1168</v>
      </c>
      <c r="D1555" s="3">
        <v>8910</v>
      </c>
      <c r="E1555" s="3">
        <v>8910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f>SUM(E1555:O1555)</f>
        <v>0</v>
      </c>
      <c r="Q1555" s="2" t="s">
        <v>2250</v>
      </c>
      <c r="R1555" s="2" t="s">
        <v>2269</v>
      </c>
      <c r="S1555" s="4">
        <f>P1555/D1555</f>
        <v>0</v>
      </c>
      <c r="T1555" s="2" t="s">
        <v>1048</v>
      </c>
      <c r="U1555" s="2" t="s">
        <v>306</v>
      </c>
      <c r="V1555" s="2" t="s">
        <v>1133</v>
      </c>
      <c r="W1555" s="2" t="s">
        <v>305</v>
      </c>
      <c r="X1555" s="2">
        <f>P1555&gt;D1555</f>
        <v>0</v>
      </c>
    </row>
    <row r="1556" spans="1:24">
      <c r="A1556" s="2" t="s">
        <v>2270</v>
      </c>
      <c r="B1556" s="2">
        <v>1565</v>
      </c>
      <c r="C1556" s="2" t="s">
        <v>1169</v>
      </c>
      <c r="D1556" s="3">
        <v>373450</v>
      </c>
      <c r="E1556" s="3">
        <v>373450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f>SUM(E1556:O1556)</f>
        <v>0</v>
      </c>
      <c r="Q1556" s="2" t="s">
        <v>2250</v>
      </c>
      <c r="R1556" s="2" t="s">
        <v>2269</v>
      </c>
      <c r="S1556" s="4">
        <f>P1556/D1556</f>
        <v>0</v>
      </c>
      <c r="T1556" s="2" t="s">
        <v>1048</v>
      </c>
      <c r="U1556" s="2" t="s">
        <v>306</v>
      </c>
      <c r="V1556" s="2" t="s">
        <v>1133</v>
      </c>
      <c r="W1556" s="2" t="s">
        <v>305</v>
      </c>
      <c r="X1556" s="2">
        <f>P1556&gt;D1556</f>
        <v>0</v>
      </c>
    </row>
    <row r="1557" spans="1:24">
      <c r="A1557" s="2" t="s">
        <v>2270</v>
      </c>
      <c r="B1557" s="2">
        <v>1566</v>
      </c>
      <c r="C1557" s="2" t="s">
        <v>1170</v>
      </c>
      <c r="D1557" s="3">
        <v>32010</v>
      </c>
      <c r="E1557" s="3">
        <v>32010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f>SUM(E1557:O1557)</f>
        <v>0</v>
      </c>
      <c r="Q1557" s="2" t="s">
        <v>2250</v>
      </c>
      <c r="R1557" s="2" t="s">
        <v>2269</v>
      </c>
      <c r="S1557" s="4">
        <f>P1557/D1557</f>
        <v>0</v>
      </c>
      <c r="T1557" s="2" t="s">
        <v>1048</v>
      </c>
      <c r="U1557" s="2" t="s">
        <v>306</v>
      </c>
      <c r="V1557" s="2" t="s">
        <v>1133</v>
      </c>
      <c r="W1557" s="2" t="s">
        <v>305</v>
      </c>
      <c r="X1557" s="2">
        <f>P1557&gt;D1557</f>
        <v>0</v>
      </c>
    </row>
    <row r="1558" spans="1:24">
      <c r="A1558" s="2" t="s">
        <v>2271</v>
      </c>
      <c r="B1558" s="2">
        <v>1567</v>
      </c>
      <c r="C1558" s="2" t="s">
        <v>1172</v>
      </c>
      <c r="D1558" s="3">
        <v>8650</v>
      </c>
      <c r="E1558" s="3">
        <v>0</v>
      </c>
      <c r="F1558" s="3">
        <v>8650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f>SUM(E1558:O1558)</f>
        <v>0</v>
      </c>
      <c r="Q1558" s="2" t="s">
        <v>2250</v>
      </c>
      <c r="R1558" s="2" t="s">
        <v>2269</v>
      </c>
      <c r="S1558" s="4">
        <f>P1558/D1558</f>
        <v>0</v>
      </c>
      <c r="T1558" s="2" t="s">
        <v>1173</v>
      </c>
      <c r="U1558" s="2" t="s">
        <v>306</v>
      </c>
      <c r="V1558" s="2" t="s">
        <v>1133</v>
      </c>
      <c r="W1558" s="2" t="s">
        <v>305</v>
      </c>
      <c r="X1558" s="2">
        <f>P1558&gt;D1558</f>
        <v>0</v>
      </c>
    </row>
    <row r="1559" spans="1:24">
      <c r="A1559" s="2" t="s">
        <v>2268</v>
      </c>
      <c r="B1559" s="2">
        <v>1568</v>
      </c>
      <c r="C1559" s="2" t="s">
        <v>1174</v>
      </c>
      <c r="D1559" s="3">
        <v>23642</v>
      </c>
      <c r="E1559" s="3">
        <v>23642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f>SUM(E1559:O1559)</f>
        <v>0</v>
      </c>
      <c r="Q1559" s="2" t="s">
        <v>2250</v>
      </c>
      <c r="R1559" s="2" t="s">
        <v>2272</v>
      </c>
      <c r="S1559" s="4">
        <f>P1559/D1559</f>
        <v>0</v>
      </c>
      <c r="T1559" s="2" t="s">
        <v>1007</v>
      </c>
      <c r="U1559" s="2" t="s">
        <v>306</v>
      </c>
      <c r="V1559" s="2" t="s">
        <v>1133</v>
      </c>
      <c r="W1559" s="2" t="s">
        <v>305</v>
      </c>
      <c r="X1559" s="2">
        <f>P1559&gt;D1559</f>
        <v>0</v>
      </c>
    </row>
    <row r="1560" spans="1:24">
      <c r="A1560" s="2" t="s">
        <v>2268</v>
      </c>
      <c r="B1560" s="2">
        <v>1569</v>
      </c>
      <c r="C1560" s="2" t="s">
        <v>1176</v>
      </c>
      <c r="D1560" s="3">
        <v>12690</v>
      </c>
      <c r="E1560" s="3">
        <v>12690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f>SUM(E1560:O1560)</f>
        <v>0</v>
      </c>
      <c r="Q1560" s="2" t="s">
        <v>2250</v>
      </c>
      <c r="R1560" s="2" t="s">
        <v>2272</v>
      </c>
      <c r="S1560" s="4">
        <f>P1560/D1560</f>
        <v>0</v>
      </c>
      <c r="T1560" s="2" t="s">
        <v>1048</v>
      </c>
      <c r="U1560" s="2" t="s">
        <v>306</v>
      </c>
      <c r="V1560" s="2" t="s">
        <v>1133</v>
      </c>
      <c r="W1560" s="2" t="s">
        <v>305</v>
      </c>
      <c r="X1560" s="2">
        <f>P1560&gt;D1560</f>
        <v>0</v>
      </c>
    </row>
    <row r="1561" spans="1:24">
      <c r="A1561" s="2" t="s">
        <v>2273</v>
      </c>
      <c r="B1561" s="2">
        <v>1570</v>
      </c>
      <c r="C1561" s="2" t="s">
        <v>1178</v>
      </c>
      <c r="D1561" s="3">
        <v>245175</v>
      </c>
      <c r="E1561" s="3">
        <v>245175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f>SUM(E1561:O1561)</f>
        <v>0</v>
      </c>
      <c r="Q1561" s="2" t="s">
        <v>2250</v>
      </c>
      <c r="R1561" s="2" t="s">
        <v>2272</v>
      </c>
      <c r="S1561" s="4">
        <f>P1561/D1561</f>
        <v>0</v>
      </c>
      <c r="T1561" s="2" t="s">
        <v>1061</v>
      </c>
      <c r="U1561" s="2" t="s">
        <v>306</v>
      </c>
      <c r="V1561" s="2" t="s">
        <v>1133</v>
      </c>
      <c r="W1561" s="2" t="s">
        <v>305</v>
      </c>
      <c r="X1561" s="2">
        <f>P1561&gt;D1561</f>
        <v>0</v>
      </c>
    </row>
    <row r="1562" spans="1:24">
      <c r="A1562" s="2" t="s">
        <v>2273</v>
      </c>
      <c r="B1562" s="2">
        <v>1571</v>
      </c>
      <c r="C1562" s="2" t="s">
        <v>1179</v>
      </c>
      <c r="D1562" s="3">
        <v>338575</v>
      </c>
      <c r="E1562" s="3">
        <v>338575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f>SUM(E1562:O1562)</f>
        <v>0</v>
      </c>
      <c r="Q1562" s="2" t="s">
        <v>2250</v>
      </c>
      <c r="R1562" s="2" t="s">
        <v>2272</v>
      </c>
      <c r="S1562" s="4">
        <f>P1562/D1562</f>
        <v>0</v>
      </c>
      <c r="T1562" s="2" t="s">
        <v>1061</v>
      </c>
      <c r="U1562" s="2" t="s">
        <v>306</v>
      </c>
      <c r="V1562" s="2" t="s">
        <v>1133</v>
      </c>
      <c r="W1562" s="2" t="s">
        <v>305</v>
      </c>
      <c r="X1562" s="2">
        <f>P1562&gt;D1562</f>
        <v>0</v>
      </c>
    </row>
    <row r="1563" spans="1:24">
      <c r="A1563" s="2" t="s">
        <v>2274</v>
      </c>
      <c r="B1563" s="2">
        <v>1572</v>
      </c>
      <c r="C1563" s="2" t="s">
        <v>1078</v>
      </c>
      <c r="D1563" s="3">
        <v>17250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f>SUM(E1563:O1563)</f>
        <v>0</v>
      </c>
      <c r="Q1563" s="2" t="s">
        <v>1960</v>
      </c>
      <c r="R1563" s="2" t="s">
        <v>2217</v>
      </c>
      <c r="S1563" s="4">
        <f>P1563/D1563</f>
        <v>0</v>
      </c>
      <c r="T1563" s="2" t="s">
        <v>1076</v>
      </c>
      <c r="U1563" s="2" t="s">
        <v>227</v>
      </c>
      <c r="V1563" s="2" t="s">
        <v>1027</v>
      </c>
      <c r="W1563" s="2" t="s">
        <v>309</v>
      </c>
      <c r="X1563" s="2">
        <f>P1563&gt;D1563</f>
        <v>0</v>
      </c>
    </row>
    <row r="1564" spans="1:24">
      <c r="A1564" s="2" t="s">
        <v>2273</v>
      </c>
      <c r="B1564" s="2">
        <v>1573</v>
      </c>
      <c r="C1564" s="2" t="s">
        <v>1180</v>
      </c>
      <c r="D1564" s="3">
        <v>24518</v>
      </c>
      <c r="E1564" s="3">
        <v>24518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f>SUM(E1564:O1564)</f>
        <v>0</v>
      </c>
      <c r="Q1564" s="2" t="s">
        <v>2250</v>
      </c>
      <c r="R1564" s="2" t="s">
        <v>2272</v>
      </c>
      <c r="S1564" s="4">
        <f>P1564/D1564</f>
        <v>0</v>
      </c>
      <c r="T1564" s="2" t="s">
        <v>1061</v>
      </c>
      <c r="U1564" s="2" t="s">
        <v>306</v>
      </c>
      <c r="V1564" s="2" t="s">
        <v>1133</v>
      </c>
      <c r="W1564" s="2" t="s">
        <v>305</v>
      </c>
      <c r="X1564" s="2">
        <f>P1564&gt;D1564</f>
        <v>0</v>
      </c>
    </row>
    <row r="1565" spans="1:24">
      <c r="A1565" s="2" t="s">
        <v>2273</v>
      </c>
      <c r="B1565" s="2">
        <v>1574</v>
      </c>
      <c r="C1565" s="2" t="s">
        <v>1181</v>
      </c>
      <c r="D1565" s="3">
        <v>11676</v>
      </c>
      <c r="E1565" s="3">
        <v>11676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f>SUM(E1565:O1565)</f>
        <v>0</v>
      </c>
      <c r="Q1565" s="2" t="s">
        <v>2250</v>
      </c>
      <c r="R1565" s="2" t="s">
        <v>2272</v>
      </c>
      <c r="S1565" s="4">
        <f>P1565/D1565</f>
        <v>0</v>
      </c>
      <c r="T1565" s="2" t="s">
        <v>1061</v>
      </c>
      <c r="U1565" s="2" t="s">
        <v>306</v>
      </c>
      <c r="V1565" s="2" t="s">
        <v>1133</v>
      </c>
      <c r="W1565" s="2" t="s">
        <v>305</v>
      </c>
      <c r="X1565" s="2">
        <f>P1565&gt;D1565</f>
        <v>0</v>
      </c>
    </row>
    <row r="1566" spans="1:24">
      <c r="A1566" s="2" t="s">
        <v>2273</v>
      </c>
      <c r="B1566" s="2">
        <v>1575</v>
      </c>
      <c r="C1566" s="2" t="s">
        <v>1183</v>
      </c>
      <c r="D1566" s="3">
        <v>17514</v>
      </c>
      <c r="E1566" s="3">
        <v>17514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f>SUM(E1566:O1566)</f>
        <v>0</v>
      </c>
      <c r="Q1566" s="2" t="s">
        <v>2250</v>
      </c>
      <c r="R1566" s="2" t="s">
        <v>2272</v>
      </c>
      <c r="S1566" s="4">
        <f>P1566/D1566</f>
        <v>0</v>
      </c>
      <c r="T1566" s="2" t="s">
        <v>1061</v>
      </c>
      <c r="U1566" s="2" t="s">
        <v>306</v>
      </c>
      <c r="V1566" s="2" t="s">
        <v>1133</v>
      </c>
      <c r="W1566" s="2" t="s">
        <v>305</v>
      </c>
      <c r="X1566" s="2">
        <f>P1566&gt;D1566</f>
        <v>0</v>
      </c>
    </row>
    <row r="1567" spans="1:24">
      <c r="A1567" s="2" t="s">
        <v>2273</v>
      </c>
      <c r="B1567" s="2">
        <v>1576</v>
      </c>
      <c r="C1567" s="2" t="s">
        <v>1184</v>
      </c>
      <c r="D1567" s="3">
        <v>817248</v>
      </c>
      <c r="E1567" s="3">
        <v>817248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f>SUM(E1567:O1567)</f>
        <v>0</v>
      </c>
      <c r="Q1567" s="2" t="s">
        <v>2250</v>
      </c>
      <c r="R1567" s="2" t="s">
        <v>2272</v>
      </c>
      <c r="S1567" s="4">
        <f>P1567/D1567</f>
        <v>0</v>
      </c>
      <c r="T1567" s="2" t="s">
        <v>1061</v>
      </c>
      <c r="U1567" s="2" t="s">
        <v>306</v>
      </c>
      <c r="V1567" s="2" t="s">
        <v>1133</v>
      </c>
      <c r="W1567" s="2" t="s">
        <v>305</v>
      </c>
      <c r="X1567" s="2">
        <f>P1567&gt;D1567</f>
        <v>0</v>
      </c>
    </row>
    <row r="1568" spans="1:24">
      <c r="A1568" s="2" t="s">
        <v>2273</v>
      </c>
      <c r="B1568" s="2">
        <v>1577</v>
      </c>
      <c r="C1568" s="2" t="s">
        <v>1185</v>
      </c>
      <c r="D1568" s="3">
        <v>23351</v>
      </c>
      <c r="E1568" s="3">
        <v>23351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f>SUM(E1568:O1568)</f>
        <v>0</v>
      </c>
      <c r="Q1568" s="2" t="s">
        <v>2250</v>
      </c>
      <c r="R1568" s="2" t="s">
        <v>2272</v>
      </c>
      <c r="S1568" s="4">
        <f>P1568/D1568</f>
        <v>0</v>
      </c>
      <c r="T1568" s="2" t="s">
        <v>1061</v>
      </c>
      <c r="U1568" s="2" t="s">
        <v>306</v>
      </c>
      <c r="V1568" s="2" t="s">
        <v>1133</v>
      </c>
      <c r="W1568" s="2" t="s">
        <v>305</v>
      </c>
      <c r="X1568" s="2">
        <f>P1568&gt;D1568</f>
        <v>0</v>
      </c>
    </row>
    <row r="1569" spans="1:24">
      <c r="A1569" s="2" t="s">
        <v>2273</v>
      </c>
      <c r="B1569" s="2">
        <v>1578</v>
      </c>
      <c r="C1569" s="2" t="s">
        <v>1186</v>
      </c>
      <c r="D1569" s="3">
        <v>11676</v>
      </c>
      <c r="E1569" s="3">
        <v>11676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f>SUM(E1569:O1569)</f>
        <v>0</v>
      </c>
      <c r="Q1569" s="2" t="s">
        <v>2250</v>
      </c>
      <c r="R1569" s="2" t="s">
        <v>2272</v>
      </c>
      <c r="S1569" s="4">
        <f>P1569/D1569</f>
        <v>0</v>
      </c>
      <c r="T1569" s="2" t="s">
        <v>1061</v>
      </c>
      <c r="U1569" s="2" t="s">
        <v>306</v>
      </c>
      <c r="V1569" s="2" t="s">
        <v>1133</v>
      </c>
      <c r="W1569" s="2" t="s">
        <v>305</v>
      </c>
      <c r="X1569" s="2">
        <f>P1569&gt;D1569</f>
        <v>0</v>
      </c>
    </row>
    <row r="1570" spans="1:24">
      <c r="A1570" s="2" t="s">
        <v>2275</v>
      </c>
      <c r="B1570" s="2">
        <v>1579</v>
      </c>
      <c r="C1570" s="2" t="s">
        <v>1188</v>
      </c>
      <c r="D1570" s="3">
        <v>72626</v>
      </c>
      <c r="E1570" s="3">
        <v>18156.5</v>
      </c>
      <c r="F1570" s="3">
        <v>54469.5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f>SUM(E1570:O1570)</f>
        <v>0</v>
      </c>
      <c r="Q1570" s="2" t="s">
        <v>2250</v>
      </c>
      <c r="R1570" s="2" t="s">
        <v>2272</v>
      </c>
      <c r="S1570" s="4">
        <f>P1570/D1570</f>
        <v>0</v>
      </c>
      <c r="T1570" s="2" t="s">
        <v>1066</v>
      </c>
      <c r="U1570" s="2" t="s">
        <v>306</v>
      </c>
      <c r="V1570" s="2" t="s">
        <v>1133</v>
      </c>
      <c r="W1570" s="2" t="s">
        <v>305</v>
      </c>
      <c r="X1570" s="2">
        <f>P1570&gt;D1570</f>
        <v>0</v>
      </c>
    </row>
    <row r="1571" spans="1:24">
      <c r="A1571" s="2" t="s">
        <v>2275</v>
      </c>
      <c r="B1571" s="2">
        <v>1580</v>
      </c>
      <c r="C1571" s="2" t="s">
        <v>1189</v>
      </c>
      <c r="D1571" s="3">
        <v>32588</v>
      </c>
      <c r="E1571" s="3">
        <v>32588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f>SUM(E1571:O1571)</f>
        <v>0</v>
      </c>
      <c r="Q1571" s="2" t="s">
        <v>2250</v>
      </c>
      <c r="R1571" s="2" t="s">
        <v>2272</v>
      </c>
      <c r="S1571" s="4">
        <f>P1571/D1571</f>
        <v>0</v>
      </c>
      <c r="T1571" s="2" t="s">
        <v>1066</v>
      </c>
      <c r="U1571" s="2" t="s">
        <v>306</v>
      </c>
      <c r="V1571" s="2" t="s">
        <v>1133</v>
      </c>
      <c r="W1571" s="2" t="s">
        <v>305</v>
      </c>
      <c r="X1571" s="2">
        <f>P1571&gt;D1571</f>
        <v>0</v>
      </c>
    </row>
    <row r="1572" spans="1:24">
      <c r="A1572" s="2" t="s">
        <v>2275</v>
      </c>
      <c r="B1572" s="2">
        <v>1581</v>
      </c>
      <c r="C1572" s="2" t="s">
        <v>2276</v>
      </c>
      <c r="D1572" s="3">
        <v>13242</v>
      </c>
      <c r="E1572" s="3">
        <v>11917.8</v>
      </c>
      <c r="F1572" s="3">
        <v>0</v>
      </c>
      <c r="G1572" s="3">
        <v>1324.199999999999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f>SUM(E1572:O1572)</f>
        <v>0</v>
      </c>
      <c r="Q1572" s="2" t="s">
        <v>2250</v>
      </c>
      <c r="R1572" s="2" t="s">
        <v>2272</v>
      </c>
      <c r="S1572" s="4">
        <f>P1572/D1572</f>
        <v>0</v>
      </c>
      <c r="T1572" s="2" t="s">
        <v>1066</v>
      </c>
      <c r="U1572" s="2" t="s">
        <v>306</v>
      </c>
      <c r="V1572" s="2" t="s">
        <v>1133</v>
      </c>
      <c r="W1572" s="2" t="s">
        <v>305</v>
      </c>
      <c r="X1572" s="2">
        <f>P1572&gt;D1572</f>
        <v>0</v>
      </c>
    </row>
    <row r="1573" spans="1:24">
      <c r="A1573" s="2" t="s">
        <v>2277</v>
      </c>
      <c r="B1573" s="2">
        <v>1582</v>
      </c>
      <c r="C1573" s="2" t="s">
        <v>2278</v>
      </c>
      <c r="D1573" s="3">
        <v>172065</v>
      </c>
      <c r="E1573" s="3">
        <v>172065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f>SUM(E1573:O1573)</f>
        <v>0</v>
      </c>
      <c r="Q1573" s="2" t="s">
        <v>2250</v>
      </c>
      <c r="R1573" s="2" t="s">
        <v>2272</v>
      </c>
      <c r="S1573" s="4">
        <f>P1573/D1573</f>
        <v>0</v>
      </c>
      <c r="T1573" s="2" t="s">
        <v>1066</v>
      </c>
      <c r="U1573" s="2" t="s">
        <v>306</v>
      </c>
      <c r="V1573" s="2" t="s">
        <v>1133</v>
      </c>
      <c r="W1573" s="2" t="s">
        <v>305</v>
      </c>
      <c r="X1573" s="2">
        <f>P1573&gt;D1573</f>
        <v>0</v>
      </c>
    </row>
    <row r="1574" spans="1:24">
      <c r="A1574" s="2" t="s">
        <v>2212</v>
      </c>
      <c r="B1574" s="2">
        <v>1583</v>
      </c>
      <c r="C1574" s="2" t="s">
        <v>2279</v>
      </c>
      <c r="D1574" s="3">
        <v>1200</v>
      </c>
      <c r="E1574" s="3">
        <v>0</v>
      </c>
      <c r="F1574" s="3">
        <v>300</v>
      </c>
      <c r="G1574" s="3">
        <v>0</v>
      </c>
      <c r="H1574" s="3">
        <v>300</v>
      </c>
      <c r="I1574" s="3">
        <v>300</v>
      </c>
      <c r="J1574" s="3">
        <v>300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f>SUM(E1574:O1574)</f>
        <v>0</v>
      </c>
      <c r="Q1574" s="2" t="s">
        <v>1960</v>
      </c>
      <c r="R1574" s="2" t="s">
        <v>2280</v>
      </c>
      <c r="S1574" s="4">
        <f>P1574/D1574</f>
        <v>0</v>
      </c>
      <c r="T1574" s="2" t="s">
        <v>1007</v>
      </c>
      <c r="U1574" s="2" t="s">
        <v>227</v>
      </c>
      <c r="V1574" s="2" t="s">
        <v>1027</v>
      </c>
      <c r="W1574" s="2" t="s">
        <v>309</v>
      </c>
      <c r="X1574" s="2">
        <f>P1574&gt;D1574</f>
        <v>0</v>
      </c>
    </row>
    <row r="1575" spans="1:24">
      <c r="A1575" s="2" t="s">
        <v>2277</v>
      </c>
      <c r="B1575" s="2">
        <v>1584</v>
      </c>
      <c r="C1575" s="2" t="s">
        <v>2281</v>
      </c>
      <c r="D1575" s="3">
        <v>81523</v>
      </c>
      <c r="E1575" s="3">
        <v>81523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f>SUM(E1575:O1575)</f>
        <v>0</v>
      </c>
      <c r="Q1575" s="2" t="s">
        <v>2250</v>
      </c>
      <c r="R1575" s="2" t="s">
        <v>2272</v>
      </c>
      <c r="S1575" s="4">
        <f>P1575/D1575</f>
        <v>0</v>
      </c>
      <c r="T1575" s="2" t="s">
        <v>1066</v>
      </c>
      <c r="U1575" s="2" t="s">
        <v>306</v>
      </c>
      <c r="V1575" s="2" t="s">
        <v>1133</v>
      </c>
      <c r="W1575" s="2" t="s">
        <v>305</v>
      </c>
      <c r="X1575" s="2">
        <f>P1575&gt;D1575</f>
        <v>0</v>
      </c>
    </row>
    <row r="1576" spans="1:24">
      <c r="A1576" s="2" t="s">
        <v>2282</v>
      </c>
      <c r="B1576" s="2">
        <v>1585</v>
      </c>
      <c r="C1576" s="2" t="s">
        <v>2283</v>
      </c>
      <c r="D1576" s="3">
        <v>27106</v>
      </c>
      <c r="E1576" s="3">
        <v>23040.1</v>
      </c>
      <c r="F1576" s="3">
        <v>0</v>
      </c>
      <c r="G1576" s="3">
        <v>4065.900000000001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f>SUM(E1576:O1576)</f>
        <v>0</v>
      </c>
      <c r="Q1576" s="2" t="s">
        <v>2250</v>
      </c>
      <c r="R1576" s="2" t="s">
        <v>2272</v>
      </c>
      <c r="S1576" s="4">
        <f>P1576/D1576</f>
        <v>0</v>
      </c>
      <c r="T1576" s="2" t="s">
        <v>1066</v>
      </c>
      <c r="U1576" s="2" t="s">
        <v>306</v>
      </c>
      <c r="V1576" s="2" t="s">
        <v>1133</v>
      </c>
      <c r="W1576" s="2" t="s">
        <v>305</v>
      </c>
      <c r="X1576" s="2">
        <f>P1576&gt;D1576</f>
        <v>0</v>
      </c>
    </row>
    <row r="1577" spans="1:24">
      <c r="A1577" s="2" t="s">
        <v>2277</v>
      </c>
      <c r="B1577" s="2">
        <v>1586</v>
      </c>
      <c r="C1577" s="2" t="s">
        <v>2284</v>
      </c>
      <c r="D1577" s="3">
        <v>47590</v>
      </c>
      <c r="E1577" s="3">
        <v>11897.5</v>
      </c>
      <c r="F1577" s="3">
        <v>0</v>
      </c>
      <c r="G1577" s="3">
        <v>0</v>
      </c>
      <c r="H1577" s="3">
        <v>35692.5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f>SUM(E1577:O1577)</f>
        <v>0</v>
      </c>
      <c r="Q1577" s="2" t="s">
        <v>2250</v>
      </c>
      <c r="R1577" s="2" t="s">
        <v>2272</v>
      </c>
      <c r="S1577" s="4">
        <f>P1577/D1577</f>
        <v>0</v>
      </c>
      <c r="T1577" s="2" t="s">
        <v>1066</v>
      </c>
      <c r="U1577" s="2" t="s">
        <v>306</v>
      </c>
      <c r="V1577" s="2" t="s">
        <v>1133</v>
      </c>
      <c r="W1577" s="2" t="s">
        <v>305</v>
      </c>
      <c r="X1577" s="2">
        <f>P1577&gt;D1577</f>
        <v>0</v>
      </c>
    </row>
    <row r="1578" spans="1:24">
      <c r="A1578" s="2" t="s">
        <v>2285</v>
      </c>
      <c r="B1578" s="2">
        <v>1587</v>
      </c>
      <c r="C1578" s="2" t="s">
        <v>1088</v>
      </c>
      <c r="D1578" s="3">
        <v>9195</v>
      </c>
      <c r="E1578" s="3">
        <v>9195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f>SUM(E1578:O1578)</f>
        <v>0</v>
      </c>
      <c r="Q1578" s="2" t="s">
        <v>2250</v>
      </c>
      <c r="R1578" s="2" t="s">
        <v>2286</v>
      </c>
      <c r="S1578" s="4">
        <f>P1578/D1578</f>
        <v>0</v>
      </c>
      <c r="T1578" s="2" t="s">
        <v>1083</v>
      </c>
      <c r="U1578" s="2" t="s">
        <v>306</v>
      </c>
      <c r="V1578" s="2" t="s">
        <v>1133</v>
      </c>
      <c r="W1578" s="2" t="s">
        <v>305</v>
      </c>
      <c r="X1578" s="2">
        <f>P1578&gt;D1578</f>
        <v>0</v>
      </c>
    </row>
    <row r="1579" spans="1:24">
      <c r="A1579" s="2" t="s">
        <v>2285</v>
      </c>
      <c r="B1579" s="2">
        <v>1588</v>
      </c>
      <c r="C1579" s="2" t="s">
        <v>1089</v>
      </c>
      <c r="D1579" s="3">
        <v>26857</v>
      </c>
      <c r="E1579" s="3">
        <v>26857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f>SUM(E1579:O1579)</f>
        <v>0</v>
      </c>
      <c r="Q1579" s="2" t="s">
        <v>2250</v>
      </c>
      <c r="R1579" s="2" t="s">
        <v>2286</v>
      </c>
      <c r="S1579" s="4">
        <f>P1579/D1579</f>
        <v>0</v>
      </c>
      <c r="T1579" s="2" t="s">
        <v>1083</v>
      </c>
      <c r="U1579" s="2" t="s">
        <v>306</v>
      </c>
      <c r="V1579" s="2" t="s">
        <v>1133</v>
      </c>
      <c r="W1579" s="2" t="s">
        <v>305</v>
      </c>
      <c r="X1579" s="2">
        <f>P1579&gt;D1579</f>
        <v>0</v>
      </c>
    </row>
    <row r="1580" spans="1:24">
      <c r="A1580" s="2" t="s">
        <v>2285</v>
      </c>
      <c r="B1580" s="2">
        <v>1589</v>
      </c>
      <c r="C1580" s="2" t="s">
        <v>1199</v>
      </c>
      <c r="D1580" s="3">
        <v>116188</v>
      </c>
      <c r="E1580" s="3">
        <v>116188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f>SUM(E1580:O1580)</f>
        <v>0</v>
      </c>
      <c r="Q1580" s="2" t="s">
        <v>2250</v>
      </c>
      <c r="R1580" s="2" t="s">
        <v>2286</v>
      </c>
      <c r="S1580" s="4">
        <f>P1580/D1580</f>
        <v>0</v>
      </c>
      <c r="T1580" s="2" t="s">
        <v>1083</v>
      </c>
      <c r="U1580" s="2" t="s">
        <v>306</v>
      </c>
      <c r="V1580" s="2" t="s">
        <v>1133</v>
      </c>
      <c r="W1580" s="2" t="s">
        <v>305</v>
      </c>
      <c r="X1580" s="2">
        <f>P1580&gt;D1580</f>
        <v>0</v>
      </c>
    </row>
    <row r="1581" spans="1:24">
      <c r="A1581" s="2" t="s">
        <v>2285</v>
      </c>
      <c r="B1581" s="2">
        <v>1590</v>
      </c>
      <c r="C1581" s="2" t="s">
        <v>1200</v>
      </c>
      <c r="D1581" s="3">
        <v>64809</v>
      </c>
      <c r="E1581" s="3">
        <v>64809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f>SUM(E1581:O1581)</f>
        <v>0</v>
      </c>
      <c r="Q1581" s="2" t="s">
        <v>2250</v>
      </c>
      <c r="R1581" s="2" t="s">
        <v>2286</v>
      </c>
      <c r="S1581" s="4">
        <f>P1581/D1581</f>
        <v>0</v>
      </c>
      <c r="T1581" s="2" t="s">
        <v>1083</v>
      </c>
      <c r="U1581" s="2" t="s">
        <v>306</v>
      </c>
      <c r="V1581" s="2" t="s">
        <v>1133</v>
      </c>
      <c r="W1581" s="2" t="s">
        <v>305</v>
      </c>
      <c r="X1581" s="2">
        <f>P1581&gt;D1581</f>
        <v>0</v>
      </c>
    </row>
    <row r="1582" spans="1:24">
      <c r="A1582" s="2" t="s">
        <v>2287</v>
      </c>
      <c r="B1582" s="2">
        <v>1591</v>
      </c>
      <c r="C1582" s="2" t="s">
        <v>2288</v>
      </c>
      <c r="D1582" s="3">
        <v>24599</v>
      </c>
      <c r="E1582" s="3">
        <v>24599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f>SUM(E1582:O1582)</f>
        <v>0</v>
      </c>
      <c r="Q1582" s="2" t="s">
        <v>2250</v>
      </c>
      <c r="R1582" s="2" t="s">
        <v>2289</v>
      </c>
      <c r="S1582" s="4">
        <f>P1582/D1582</f>
        <v>0</v>
      </c>
      <c r="T1582" s="2" t="s">
        <v>1007</v>
      </c>
      <c r="U1582" s="2" t="s">
        <v>306</v>
      </c>
      <c r="V1582" s="2" t="s">
        <v>1133</v>
      </c>
      <c r="W1582" s="2" t="s">
        <v>305</v>
      </c>
      <c r="X1582" s="2">
        <f>P1582&gt;D1582</f>
        <v>0</v>
      </c>
    </row>
    <row r="1583" spans="1:24">
      <c r="A1583" s="2" t="s">
        <v>2290</v>
      </c>
      <c r="B1583" s="2">
        <v>1592</v>
      </c>
      <c r="C1583" s="2" t="s">
        <v>2291</v>
      </c>
      <c r="D1583" s="3">
        <v>11505</v>
      </c>
      <c r="E1583" s="3">
        <v>0</v>
      </c>
      <c r="F1583" s="3">
        <v>0</v>
      </c>
      <c r="G1583" s="3">
        <v>0</v>
      </c>
      <c r="H1583" s="3">
        <v>11505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f>SUM(E1583:O1583)</f>
        <v>0</v>
      </c>
      <c r="Q1583" s="2" t="s">
        <v>2250</v>
      </c>
      <c r="R1583" s="2" t="s">
        <v>2289</v>
      </c>
      <c r="S1583" s="4">
        <f>P1583/D1583</f>
        <v>0</v>
      </c>
      <c r="T1583" s="2" t="s">
        <v>1007</v>
      </c>
      <c r="U1583" s="2" t="s">
        <v>306</v>
      </c>
      <c r="V1583" s="2" t="s">
        <v>1018</v>
      </c>
      <c r="W1583" s="2" t="s">
        <v>305</v>
      </c>
      <c r="X1583" s="2">
        <f>P1583&gt;D1583</f>
        <v>0</v>
      </c>
    </row>
    <row r="1584" spans="1:24">
      <c r="A1584" s="2" t="s">
        <v>1839</v>
      </c>
      <c r="B1584" s="2">
        <v>1593</v>
      </c>
      <c r="C1584" s="2" t="s">
        <v>2292</v>
      </c>
      <c r="D1584" s="3">
        <v>11505</v>
      </c>
      <c r="E1584" s="3">
        <v>0</v>
      </c>
      <c r="F1584" s="3">
        <v>2876.25</v>
      </c>
      <c r="G1584" s="3">
        <v>2876.25</v>
      </c>
      <c r="H1584" s="3">
        <v>2876.25</v>
      </c>
      <c r="I1584" s="3">
        <v>1438.125</v>
      </c>
      <c r="J1584" s="3">
        <v>1438.125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f>SUM(E1584:O1584)</f>
        <v>0</v>
      </c>
      <c r="Q1584" s="2" t="s">
        <v>2250</v>
      </c>
      <c r="R1584" s="2" t="s">
        <v>2289</v>
      </c>
      <c r="S1584" s="4">
        <f>P1584/D1584</f>
        <v>0</v>
      </c>
      <c r="T1584" s="2" t="s">
        <v>1007</v>
      </c>
      <c r="U1584" s="2" t="s">
        <v>306</v>
      </c>
      <c r="V1584" s="2" t="s">
        <v>1018</v>
      </c>
      <c r="W1584" s="2" t="s">
        <v>305</v>
      </c>
      <c r="X1584" s="2">
        <f>P1584&gt;D1584</f>
        <v>0</v>
      </c>
    </row>
    <row r="1585" spans="1:24">
      <c r="A1585" s="2" t="s">
        <v>2293</v>
      </c>
      <c r="B1585" s="2">
        <v>1594</v>
      </c>
      <c r="C1585" s="2" t="s">
        <v>1082</v>
      </c>
      <c r="D1585" s="3">
        <v>7784</v>
      </c>
      <c r="E1585" s="3">
        <v>7784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f>SUM(E1585:O1585)</f>
        <v>0</v>
      </c>
      <c r="Q1585" s="2" t="s">
        <v>1960</v>
      </c>
      <c r="R1585" s="2" t="s">
        <v>2280</v>
      </c>
      <c r="S1585" s="4">
        <f>P1585/D1585</f>
        <v>0</v>
      </c>
      <c r="T1585" s="2" t="s">
        <v>1083</v>
      </c>
      <c r="U1585" s="2" t="s">
        <v>227</v>
      </c>
      <c r="V1585" s="2" t="s">
        <v>1018</v>
      </c>
      <c r="W1585" s="2" t="s">
        <v>309</v>
      </c>
      <c r="X1585" s="2">
        <f>P1585&gt;D1585</f>
        <v>0</v>
      </c>
    </row>
    <row r="1586" spans="1:24">
      <c r="A1586" s="2" t="s">
        <v>2268</v>
      </c>
      <c r="B1586" s="2">
        <v>1595</v>
      </c>
      <c r="C1586" s="2" t="s">
        <v>1208</v>
      </c>
      <c r="D1586" s="3">
        <v>32010</v>
      </c>
      <c r="E1586" s="3">
        <v>32010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f>SUM(E1586:O1586)</f>
        <v>0</v>
      </c>
      <c r="Q1586" s="2" t="s">
        <v>2250</v>
      </c>
      <c r="R1586" s="2" t="s">
        <v>2289</v>
      </c>
      <c r="S1586" s="4">
        <f>P1586/D1586</f>
        <v>0</v>
      </c>
      <c r="T1586" s="2" t="s">
        <v>1048</v>
      </c>
      <c r="U1586" s="2" t="s">
        <v>306</v>
      </c>
      <c r="V1586" s="2" t="s">
        <v>1133</v>
      </c>
      <c r="W1586" s="2" t="s">
        <v>305</v>
      </c>
      <c r="X1586" s="2">
        <f>P1586&gt;D1586</f>
        <v>0</v>
      </c>
    </row>
    <row r="1587" spans="1:24">
      <c r="A1587" s="2" t="s">
        <v>2285</v>
      </c>
      <c r="B1587" s="2">
        <v>1596</v>
      </c>
      <c r="C1587" s="2" t="s">
        <v>1209</v>
      </c>
      <c r="D1587" s="3">
        <v>10399</v>
      </c>
      <c r="E1587" s="3">
        <v>7799.25</v>
      </c>
      <c r="F1587" s="3">
        <v>2599.75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f>SUM(E1587:O1587)</f>
        <v>0</v>
      </c>
      <c r="Q1587" s="2" t="s">
        <v>2250</v>
      </c>
      <c r="R1587" s="2" t="s">
        <v>2289</v>
      </c>
      <c r="S1587" s="4">
        <f>P1587/D1587</f>
        <v>0</v>
      </c>
      <c r="T1587" s="2" t="s">
        <v>1083</v>
      </c>
      <c r="U1587" s="2" t="s">
        <v>306</v>
      </c>
      <c r="V1587" s="2" t="s">
        <v>1133</v>
      </c>
      <c r="W1587" s="2" t="s">
        <v>305</v>
      </c>
      <c r="X1587" s="2">
        <f>P1587&gt;D1587</f>
        <v>0</v>
      </c>
    </row>
    <row r="1588" spans="1:24">
      <c r="A1588" s="2" t="s">
        <v>2294</v>
      </c>
      <c r="B1588" s="2">
        <v>1597</v>
      </c>
      <c r="C1588" s="2" t="s">
        <v>1211</v>
      </c>
      <c r="D1588" s="3">
        <v>10350</v>
      </c>
      <c r="E1588" s="3">
        <v>10350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f>SUM(E1588:O1588)</f>
        <v>0</v>
      </c>
      <c r="Q1588" s="2" t="s">
        <v>2250</v>
      </c>
      <c r="R1588" s="2" t="s">
        <v>2289</v>
      </c>
      <c r="S1588" s="4">
        <f>P1588/D1588</f>
        <v>0</v>
      </c>
      <c r="T1588" s="2" t="s">
        <v>1076</v>
      </c>
      <c r="U1588" s="2" t="s">
        <v>306</v>
      </c>
      <c r="V1588" s="2" t="s">
        <v>1133</v>
      </c>
      <c r="W1588" s="2" t="s">
        <v>305</v>
      </c>
      <c r="X1588" s="2">
        <f>P1588&gt;D1588</f>
        <v>0</v>
      </c>
    </row>
    <row r="1589" spans="1:24">
      <c r="A1589" s="2" t="s">
        <v>2295</v>
      </c>
      <c r="B1589" s="2">
        <v>1598</v>
      </c>
      <c r="C1589" s="2" t="s">
        <v>1214</v>
      </c>
      <c r="D1589" s="3">
        <v>123540</v>
      </c>
      <c r="E1589" s="3">
        <v>123540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f>SUM(E1589:O1589)</f>
        <v>0</v>
      </c>
      <c r="Q1589" s="2" t="s">
        <v>2250</v>
      </c>
      <c r="R1589" s="2" t="s">
        <v>2289</v>
      </c>
      <c r="S1589" s="4">
        <f>P1589/D1589</f>
        <v>0</v>
      </c>
      <c r="T1589" s="2" t="s">
        <v>1076</v>
      </c>
      <c r="U1589" s="2" t="s">
        <v>306</v>
      </c>
      <c r="V1589" s="2" t="s">
        <v>1133</v>
      </c>
      <c r="W1589" s="2" t="s">
        <v>305</v>
      </c>
      <c r="X1589" s="2">
        <f>P1589&gt;D1589</f>
        <v>0</v>
      </c>
    </row>
    <row r="1590" spans="1:24">
      <c r="A1590" s="2" t="s">
        <v>2296</v>
      </c>
      <c r="B1590" s="2">
        <v>1599</v>
      </c>
      <c r="C1590" s="2" t="s">
        <v>1088</v>
      </c>
      <c r="D1590" s="3">
        <v>138040</v>
      </c>
      <c r="E1590" s="3">
        <v>0</v>
      </c>
      <c r="F1590" s="3">
        <v>0</v>
      </c>
      <c r="G1590" s="3">
        <v>46013.33333333334</v>
      </c>
      <c r="H1590" s="3">
        <v>46013.33333333334</v>
      </c>
      <c r="I1590" s="3">
        <v>46013.33333333334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f>SUM(E1590:O1590)</f>
        <v>0</v>
      </c>
      <c r="Q1590" s="2" t="s">
        <v>2250</v>
      </c>
      <c r="R1590" s="2" t="s">
        <v>2289</v>
      </c>
      <c r="S1590" s="4">
        <f>P1590/D1590</f>
        <v>0</v>
      </c>
      <c r="T1590" s="2" t="s">
        <v>1216</v>
      </c>
      <c r="U1590" s="2" t="s">
        <v>306</v>
      </c>
      <c r="V1590" s="2" t="s">
        <v>1133</v>
      </c>
      <c r="W1590" s="2" t="s">
        <v>305</v>
      </c>
      <c r="X1590" s="2">
        <f>P1590&gt;D1590</f>
        <v>0</v>
      </c>
    </row>
    <row r="1591" spans="1:24">
      <c r="A1591" s="2" t="s">
        <v>2296</v>
      </c>
      <c r="B1591" s="2">
        <v>1600</v>
      </c>
      <c r="C1591" s="2" t="s">
        <v>1217</v>
      </c>
      <c r="D1591" s="3">
        <v>328661</v>
      </c>
      <c r="E1591" s="3">
        <v>328661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f>SUM(E1591:O1591)</f>
        <v>0</v>
      </c>
      <c r="Q1591" s="2" t="s">
        <v>2250</v>
      </c>
      <c r="R1591" s="2" t="s">
        <v>2289</v>
      </c>
      <c r="S1591" s="4">
        <f>P1591/D1591</f>
        <v>0</v>
      </c>
      <c r="T1591" s="2" t="s">
        <v>1216</v>
      </c>
      <c r="U1591" s="2" t="s">
        <v>306</v>
      </c>
      <c r="V1591" s="2" t="s">
        <v>1133</v>
      </c>
      <c r="W1591" s="2" t="s">
        <v>305</v>
      </c>
      <c r="X1591" s="2">
        <f>P1591&gt;D1591</f>
        <v>0</v>
      </c>
    </row>
    <row r="1592" spans="1:24">
      <c r="A1592" s="2" t="s">
        <v>2296</v>
      </c>
      <c r="B1592" s="2">
        <v>1601</v>
      </c>
      <c r="C1592" s="2" t="s">
        <v>1218</v>
      </c>
      <c r="D1592" s="3">
        <v>58865</v>
      </c>
      <c r="E1592" s="3">
        <v>58865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f>SUM(E1592:O1592)</f>
        <v>0</v>
      </c>
      <c r="Q1592" s="2" t="s">
        <v>2250</v>
      </c>
      <c r="R1592" s="2" t="s">
        <v>2289</v>
      </c>
      <c r="S1592" s="4">
        <f>P1592/D1592</f>
        <v>0</v>
      </c>
      <c r="T1592" s="2" t="s">
        <v>1216</v>
      </c>
      <c r="U1592" s="2" t="s">
        <v>306</v>
      </c>
      <c r="V1592" s="2" t="s">
        <v>1133</v>
      </c>
      <c r="W1592" s="2" t="s">
        <v>305</v>
      </c>
      <c r="X1592" s="2">
        <f>P1592&gt;D1592</f>
        <v>0</v>
      </c>
    </row>
    <row r="1593" spans="1:24">
      <c r="A1593" s="2" t="s">
        <v>2296</v>
      </c>
      <c r="B1593" s="2">
        <v>1602</v>
      </c>
      <c r="C1593" s="2" t="s">
        <v>1219</v>
      </c>
      <c r="D1593" s="3">
        <v>412052</v>
      </c>
      <c r="E1593" s="3">
        <v>20602.6</v>
      </c>
      <c r="F1593" s="3">
        <v>0</v>
      </c>
      <c r="G1593" s="3">
        <v>130483.1333333333</v>
      </c>
      <c r="H1593" s="3">
        <v>130483.1333333333</v>
      </c>
      <c r="I1593" s="3">
        <v>130483.1333333333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f>SUM(E1593:O1593)</f>
        <v>0</v>
      </c>
      <c r="Q1593" s="2" t="s">
        <v>2250</v>
      </c>
      <c r="R1593" s="2" t="s">
        <v>2289</v>
      </c>
      <c r="S1593" s="4">
        <f>P1593/D1593</f>
        <v>0</v>
      </c>
      <c r="T1593" s="2" t="s">
        <v>1216</v>
      </c>
      <c r="U1593" s="2" t="s">
        <v>306</v>
      </c>
      <c r="V1593" s="2" t="s">
        <v>1133</v>
      </c>
      <c r="W1593" s="2" t="s">
        <v>305</v>
      </c>
      <c r="X1593" s="2">
        <f>P1593&gt;D1593</f>
        <v>0</v>
      </c>
    </row>
    <row r="1594" spans="1:24">
      <c r="A1594" s="2" t="s">
        <v>2297</v>
      </c>
      <c r="B1594" s="2">
        <v>1603</v>
      </c>
      <c r="C1594" s="2" t="s">
        <v>1221</v>
      </c>
      <c r="D1594" s="3">
        <v>66000</v>
      </c>
      <c r="E1594" s="3">
        <v>66000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f>SUM(E1594:O1594)</f>
        <v>0</v>
      </c>
      <c r="Q1594" s="2" t="s">
        <v>2250</v>
      </c>
      <c r="R1594" s="2" t="s">
        <v>2289</v>
      </c>
      <c r="S1594" s="4">
        <f>P1594/D1594</f>
        <v>0</v>
      </c>
      <c r="T1594" s="2" t="s">
        <v>1222</v>
      </c>
      <c r="U1594" s="2" t="s">
        <v>306</v>
      </c>
      <c r="V1594" s="2" t="s">
        <v>1133</v>
      </c>
      <c r="W1594" s="2" t="s">
        <v>305</v>
      </c>
      <c r="X1594" s="2">
        <f>P1594&gt;D1594</f>
        <v>0</v>
      </c>
    </row>
    <row r="1595" spans="1:24">
      <c r="A1595" s="2" t="s">
        <v>2298</v>
      </c>
      <c r="B1595" s="2">
        <v>1604</v>
      </c>
      <c r="C1595" s="2" t="s">
        <v>1224</v>
      </c>
      <c r="D1595" s="3">
        <v>151996</v>
      </c>
      <c r="E1595" s="3">
        <v>106397.2</v>
      </c>
      <c r="F1595" s="3">
        <v>0</v>
      </c>
      <c r="G1595" s="3">
        <v>0</v>
      </c>
      <c r="H1595" s="3">
        <v>45598.8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f>SUM(E1595:O1595)</f>
        <v>0</v>
      </c>
      <c r="Q1595" s="2" t="s">
        <v>2250</v>
      </c>
      <c r="R1595" s="2" t="s">
        <v>2289</v>
      </c>
      <c r="S1595" s="4">
        <f>P1595/D1595</f>
        <v>0</v>
      </c>
      <c r="T1595" s="2" t="s">
        <v>1225</v>
      </c>
      <c r="U1595" s="2" t="s">
        <v>306</v>
      </c>
      <c r="V1595" s="2" t="s">
        <v>1133</v>
      </c>
      <c r="W1595" s="2" t="s">
        <v>305</v>
      </c>
      <c r="X1595" s="2">
        <f>P1595&gt;D1595</f>
        <v>0</v>
      </c>
    </row>
    <row r="1596" spans="1:24">
      <c r="A1596" s="2" t="s">
        <v>1084</v>
      </c>
      <c r="B1596" s="2">
        <v>1605</v>
      </c>
      <c r="C1596" s="2" t="s">
        <v>1085</v>
      </c>
      <c r="D1596" s="3">
        <v>2091</v>
      </c>
      <c r="E1596" s="3">
        <v>0</v>
      </c>
      <c r="F1596" s="3">
        <v>522.75</v>
      </c>
      <c r="G1596" s="3">
        <v>522.75</v>
      </c>
      <c r="H1596" s="3">
        <v>522.75</v>
      </c>
      <c r="I1596" s="3">
        <v>261.375</v>
      </c>
      <c r="J1596" s="3">
        <v>261.375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f>SUM(E1596:O1596)</f>
        <v>0</v>
      </c>
      <c r="Q1596" s="2" t="s">
        <v>1960</v>
      </c>
      <c r="R1596" s="2" t="s">
        <v>2299</v>
      </c>
      <c r="S1596" s="4">
        <f>P1596/D1596</f>
        <v>0</v>
      </c>
      <c r="T1596" s="2" t="s">
        <v>1007</v>
      </c>
      <c r="U1596" s="2" t="s">
        <v>227</v>
      </c>
      <c r="V1596" s="2" t="s">
        <v>1018</v>
      </c>
      <c r="W1596" s="2" t="s">
        <v>309</v>
      </c>
      <c r="X1596" s="2">
        <f>P1596&gt;D1596</f>
        <v>0</v>
      </c>
    </row>
    <row r="1597" spans="1:24">
      <c r="A1597" s="2" t="s">
        <v>2298</v>
      </c>
      <c r="B1597" s="2">
        <v>1606</v>
      </c>
      <c r="C1597" s="2" t="s">
        <v>1226</v>
      </c>
      <c r="D1597" s="3">
        <v>160693</v>
      </c>
      <c r="E1597" s="3">
        <v>70346.5</v>
      </c>
      <c r="F1597" s="3">
        <v>0</v>
      </c>
      <c r="G1597" s="3">
        <v>0</v>
      </c>
      <c r="H1597" s="3">
        <v>90346.5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f>SUM(E1597:O1597)</f>
        <v>0</v>
      </c>
      <c r="Q1597" s="2" t="s">
        <v>2250</v>
      </c>
      <c r="R1597" s="2" t="s">
        <v>2289</v>
      </c>
      <c r="S1597" s="4">
        <f>P1597/D1597</f>
        <v>0</v>
      </c>
      <c r="T1597" s="2" t="s">
        <v>1225</v>
      </c>
      <c r="U1597" s="2" t="s">
        <v>306</v>
      </c>
      <c r="V1597" s="2" t="s">
        <v>1133</v>
      </c>
      <c r="W1597" s="2" t="s">
        <v>305</v>
      </c>
      <c r="X1597" s="2">
        <f>P1597&gt;D1597</f>
        <v>0</v>
      </c>
    </row>
    <row r="1598" spans="1:24">
      <c r="A1598" s="2" t="s">
        <v>2298</v>
      </c>
      <c r="B1598" s="2">
        <v>1607</v>
      </c>
      <c r="C1598" s="2" t="s">
        <v>1227</v>
      </c>
      <c r="D1598" s="3">
        <v>9240</v>
      </c>
      <c r="E1598" s="3">
        <v>0</v>
      </c>
      <c r="F1598" s="3">
        <v>0</v>
      </c>
      <c r="G1598" s="3">
        <v>0</v>
      </c>
      <c r="H1598" s="3">
        <v>9240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f>SUM(E1598:O1598)</f>
        <v>0</v>
      </c>
      <c r="Q1598" s="2" t="s">
        <v>2250</v>
      </c>
      <c r="R1598" s="2" t="s">
        <v>2289</v>
      </c>
      <c r="S1598" s="4">
        <f>P1598/D1598</f>
        <v>0</v>
      </c>
      <c r="T1598" s="2" t="s">
        <v>1225</v>
      </c>
      <c r="U1598" s="2" t="s">
        <v>306</v>
      </c>
      <c r="V1598" s="2" t="s">
        <v>1133</v>
      </c>
      <c r="W1598" s="2" t="s">
        <v>305</v>
      </c>
      <c r="X1598" s="2">
        <f>P1598&gt;D1598</f>
        <v>0</v>
      </c>
    </row>
    <row r="1599" spans="1:24">
      <c r="A1599" s="2" t="s">
        <v>2300</v>
      </c>
      <c r="B1599" s="2">
        <v>1608</v>
      </c>
      <c r="C1599" s="2" t="s">
        <v>2301</v>
      </c>
      <c r="D1599" s="3">
        <v>14378</v>
      </c>
      <c r="E1599" s="3">
        <v>1437.8</v>
      </c>
      <c r="F1599" s="3">
        <v>0</v>
      </c>
      <c r="G1599" s="3">
        <v>0</v>
      </c>
      <c r="H1599" s="3">
        <v>0</v>
      </c>
      <c r="I1599" s="3">
        <v>6470.1</v>
      </c>
      <c r="J1599" s="3">
        <v>6470.1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f>SUM(E1599:O1599)</f>
        <v>0</v>
      </c>
      <c r="Q1599" s="2" t="s">
        <v>2250</v>
      </c>
      <c r="R1599" s="2" t="s">
        <v>2302</v>
      </c>
      <c r="S1599" s="4">
        <f>P1599/D1599</f>
        <v>0</v>
      </c>
      <c r="T1599" s="2" t="s">
        <v>1007</v>
      </c>
      <c r="U1599" s="2" t="s">
        <v>306</v>
      </c>
      <c r="V1599" s="2" t="s">
        <v>1133</v>
      </c>
      <c r="W1599" s="2" t="s">
        <v>305</v>
      </c>
      <c r="X1599" s="2">
        <f>P1599&gt;D1599</f>
        <v>0</v>
      </c>
    </row>
    <row r="1600" spans="1:24">
      <c r="A1600" s="2" t="s">
        <v>2303</v>
      </c>
      <c r="B1600" s="2">
        <v>1609</v>
      </c>
      <c r="C1600" s="2" t="s">
        <v>1082</v>
      </c>
      <c r="D1600" s="3">
        <v>35030</v>
      </c>
      <c r="E1600" s="3">
        <v>12000</v>
      </c>
      <c r="F1600" s="3">
        <v>5353.33</v>
      </c>
      <c r="G1600" s="3">
        <v>10000</v>
      </c>
      <c r="H1600" s="3">
        <v>7676.669999999998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f>SUM(E1600:O1600)</f>
        <v>0</v>
      </c>
      <c r="Q1600" s="2" t="s">
        <v>2250</v>
      </c>
      <c r="R1600" s="2" t="s">
        <v>2302</v>
      </c>
      <c r="S1600" s="4">
        <f>P1600/D1600</f>
        <v>0</v>
      </c>
      <c r="T1600" s="2" t="s">
        <v>1083</v>
      </c>
      <c r="U1600" s="2" t="s">
        <v>306</v>
      </c>
      <c r="V1600" s="2" t="s">
        <v>1133</v>
      </c>
      <c r="W1600" s="2" t="s">
        <v>305</v>
      </c>
      <c r="X1600" s="2">
        <f>P1600&gt;D1600</f>
        <v>0</v>
      </c>
    </row>
    <row r="1601" spans="1:24">
      <c r="A1601" s="2" t="s">
        <v>2304</v>
      </c>
      <c r="B1601" s="2">
        <v>1610</v>
      </c>
      <c r="C1601" s="2" t="s">
        <v>1234</v>
      </c>
      <c r="D1601" s="3">
        <v>102778</v>
      </c>
      <c r="E1601" s="3">
        <v>0</v>
      </c>
      <c r="F1601" s="3">
        <v>0</v>
      </c>
      <c r="G1601" s="3">
        <v>34259.33333333334</v>
      </c>
      <c r="H1601" s="3">
        <v>34259.33333333334</v>
      </c>
      <c r="I1601" s="3">
        <v>34259.33333333334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f>SUM(E1601:O1601)</f>
        <v>0</v>
      </c>
      <c r="Q1601" s="2" t="s">
        <v>2250</v>
      </c>
      <c r="R1601" s="2" t="s">
        <v>2302</v>
      </c>
      <c r="S1601" s="4">
        <f>P1601/D1601</f>
        <v>0</v>
      </c>
      <c r="T1601" s="2" t="s">
        <v>1216</v>
      </c>
      <c r="U1601" s="2" t="s">
        <v>306</v>
      </c>
      <c r="V1601" s="2" t="s">
        <v>1133</v>
      </c>
      <c r="W1601" s="2" t="s">
        <v>305</v>
      </c>
      <c r="X1601" s="2">
        <f>P1601&gt;D1601</f>
        <v>0</v>
      </c>
    </row>
    <row r="1602" spans="1:24">
      <c r="A1602" s="2" t="s">
        <v>2305</v>
      </c>
      <c r="B1602" s="2">
        <v>1611</v>
      </c>
      <c r="C1602" s="2" t="s">
        <v>2306</v>
      </c>
      <c r="D1602" s="3">
        <v>16000</v>
      </c>
      <c r="E1602" s="3">
        <v>0</v>
      </c>
      <c r="F1602" s="3">
        <v>0</v>
      </c>
      <c r="G1602" s="3">
        <v>0</v>
      </c>
      <c r="H1602" s="3">
        <v>8000</v>
      </c>
      <c r="I1602" s="3">
        <v>8000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f>SUM(E1602:O1602)</f>
        <v>0</v>
      </c>
      <c r="Q1602" s="2" t="s">
        <v>2250</v>
      </c>
      <c r="R1602" s="2" t="s">
        <v>2302</v>
      </c>
      <c r="S1602" s="4">
        <f>P1602/D1602</f>
        <v>0</v>
      </c>
      <c r="T1602" s="2" t="s">
        <v>2307</v>
      </c>
      <c r="U1602" s="2" t="s">
        <v>306</v>
      </c>
      <c r="V1602" s="2" t="s">
        <v>1133</v>
      </c>
      <c r="W1602" s="2" t="s">
        <v>305</v>
      </c>
      <c r="X1602" s="2">
        <f>P1602&gt;D1602</f>
        <v>0</v>
      </c>
    </row>
    <row r="1603" spans="1:24">
      <c r="A1603" s="2" t="s">
        <v>1084</v>
      </c>
      <c r="B1603" s="2">
        <v>1612</v>
      </c>
      <c r="C1603" s="2" t="s">
        <v>1085</v>
      </c>
      <c r="D1603" s="3">
        <v>37629</v>
      </c>
      <c r="E1603" s="3">
        <v>0</v>
      </c>
      <c r="F1603" s="3">
        <v>9407.25</v>
      </c>
      <c r="G1603" s="3">
        <v>9407.25</v>
      </c>
      <c r="H1603" s="3">
        <v>9407.25</v>
      </c>
      <c r="I1603" s="3">
        <v>4703.625</v>
      </c>
      <c r="J1603" s="3">
        <v>4703.625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f>SUM(E1603:O1603)</f>
        <v>0</v>
      </c>
      <c r="Q1603" s="2" t="s">
        <v>2250</v>
      </c>
      <c r="R1603" s="2" t="s">
        <v>2308</v>
      </c>
      <c r="S1603" s="4">
        <f>P1603/D1603</f>
        <v>0</v>
      </c>
      <c r="T1603" s="2" t="s">
        <v>1007</v>
      </c>
      <c r="U1603" s="2" t="s">
        <v>306</v>
      </c>
      <c r="V1603" s="2" t="s">
        <v>1018</v>
      </c>
      <c r="W1603" s="2" t="s">
        <v>305</v>
      </c>
      <c r="X1603" s="2">
        <f>P1603&gt;D1603</f>
        <v>0</v>
      </c>
    </row>
    <row r="1604" spans="1:24">
      <c r="A1604" s="2" t="s">
        <v>2285</v>
      </c>
      <c r="B1604" s="2">
        <v>1613</v>
      </c>
      <c r="C1604" s="2" t="s">
        <v>1236</v>
      </c>
      <c r="D1604" s="3">
        <v>87184</v>
      </c>
      <c r="E1604" s="3">
        <v>0</v>
      </c>
      <c r="F1604" s="3">
        <v>0</v>
      </c>
      <c r="G1604" s="3">
        <v>30000</v>
      </c>
      <c r="H1604" s="3">
        <v>30000</v>
      </c>
      <c r="I1604" s="3">
        <v>27184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f>SUM(E1604:O1604)</f>
        <v>0</v>
      </c>
      <c r="Q1604" s="2" t="s">
        <v>2250</v>
      </c>
      <c r="R1604" s="2" t="s">
        <v>2308</v>
      </c>
      <c r="S1604" s="4">
        <f>P1604/D1604</f>
        <v>0</v>
      </c>
      <c r="T1604" s="2" t="s">
        <v>1083</v>
      </c>
      <c r="U1604" s="2" t="s">
        <v>306</v>
      </c>
      <c r="V1604" s="2" t="s">
        <v>1133</v>
      </c>
      <c r="W1604" s="2" t="s">
        <v>305</v>
      </c>
      <c r="X1604" s="2">
        <f>P1604&gt;D1604</f>
        <v>0</v>
      </c>
    </row>
    <row r="1605" spans="1:24">
      <c r="A1605" s="2" t="s">
        <v>2303</v>
      </c>
      <c r="B1605" s="2">
        <v>1614</v>
      </c>
      <c r="C1605" s="2" t="s">
        <v>1093</v>
      </c>
      <c r="D1605" s="3">
        <v>41405</v>
      </c>
      <c r="E1605" s="3">
        <v>0</v>
      </c>
      <c r="F1605" s="3">
        <v>15000</v>
      </c>
      <c r="G1605" s="3">
        <v>15000</v>
      </c>
      <c r="H1605" s="3">
        <v>11405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f>SUM(E1605:O1605)</f>
        <v>0</v>
      </c>
      <c r="Q1605" s="2" t="s">
        <v>2250</v>
      </c>
      <c r="R1605" s="2" t="s">
        <v>2308</v>
      </c>
      <c r="S1605" s="4">
        <f>P1605/D1605</f>
        <v>0</v>
      </c>
      <c r="T1605" s="2" t="s">
        <v>1083</v>
      </c>
      <c r="U1605" s="2" t="s">
        <v>306</v>
      </c>
      <c r="V1605" s="2" t="s">
        <v>1133</v>
      </c>
      <c r="W1605" s="2" t="s">
        <v>305</v>
      </c>
      <c r="X1605" s="2">
        <f>P1605&gt;D1605</f>
        <v>0</v>
      </c>
    </row>
    <row r="1606" spans="1:24">
      <c r="A1606" s="2" t="s">
        <v>2309</v>
      </c>
      <c r="B1606" s="2">
        <v>1615</v>
      </c>
      <c r="C1606" s="2" t="s">
        <v>1238</v>
      </c>
      <c r="D1606" s="3">
        <v>1286</v>
      </c>
      <c r="E1606" s="3">
        <v>0</v>
      </c>
      <c r="F1606" s="3">
        <v>0</v>
      </c>
      <c r="G1606" s="3">
        <v>964.5</v>
      </c>
      <c r="H1606" s="3">
        <v>321.5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f>SUM(E1606:O1606)</f>
        <v>0</v>
      </c>
      <c r="Q1606" s="2" t="s">
        <v>2250</v>
      </c>
      <c r="R1606" s="2" t="s">
        <v>2308</v>
      </c>
      <c r="S1606" s="4">
        <f>P1606/D1606</f>
        <v>0</v>
      </c>
      <c r="T1606" s="2" t="s">
        <v>1083</v>
      </c>
      <c r="U1606" s="2" t="s">
        <v>306</v>
      </c>
      <c r="V1606" s="2" t="s">
        <v>1133</v>
      </c>
      <c r="W1606" s="2" t="s">
        <v>305</v>
      </c>
      <c r="X1606" s="2">
        <f>P1606&gt;D1606</f>
        <v>0</v>
      </c>
    </row>
    <row r="1607" spans="1:24">
      <c r="A1607" s="2" t="s">
        <v>2310</v>
      </c>
      <c r="B1607" s="2">
        <v>1616</v>
      </c>
      <c r="C1607" s="2" t="s">
        <v>1088</v>
      </c>
      <c r="D1607" s="3">
        <v>2315</v>
      </c>
      <c r="E1607" s="3">
        <v>0</v>
      </c>
      <c r="F1607" s="3">
        <v>771.6666666666666</v>
      </c>
      <c r="G1607" s="3">
        <v>771.6666666666666</v>
      </c>
      <c r="H1607" s="3">
        <v>771.6666666666666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f>SUM(E1607:O1607)</f>
        <v>0</v>
      </c>
      <c r="Q1607" s="2" t="s">
        <v>1960</v>
      </c>
      <c r="R1607" s="2" t="s">
        <v>2299</v>
      </c>
      <c r="S1607" s="4">
        <f>P1607/D1607</f>
        <v>0</v>
      </c>
      <c r="T1607" s="2" t="s">
        <v>1083</v>
      </c>
      <c r="U1607" s="2" t="s">
        <v>227</v>
      </c>
      <c r="V1607" s="2" t="s">
        <v>1018</v>
      </c>
      <c r="W1607" s="2" t="s">
        <v>309</v>
      </c>
      <c r="X1607" s="2">
        <f>P1607&gt;D1607</f>
        <v>0</v>
      </c>
    </row>
    <row r="1608" spans="1:24">
      <c r="A1608" s="2" t="s">
        <v>2309</v>
      </c>
      <c r="B1608" s="2">
        <v>1617</v>
      </c>
      <c r="C1608" s="2" t="s">
        <v>1239</v>
      </c>
      <c r="D1608" s="3">
        <v>3086</v>
      </c>
      <c r="E1608" s="3">
        <v>0</v>
      </c>
      <c r="F1608" s="3">
        <v>0</v>
      </c>
      <c r="G1608" s="3">
        <v>3086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f>SUM(E1608:O1608)</f>
        <v>0</v>
      </c>
      <c r="Q1608" s="2" t="s">
        <v>2250</v>
      </c>
      <c r="R1608" s="2" t="s">
        <v>2308</v>
      </c>
      <c r="S1608" s="4">
        <f>P1608/D1608</f>
        <v>0</v>
      </c>
      <c r="T1608" s="2" t="s">
        <v>1083</v>
      </c>
      <c r="U1608" s="2" t="s">
        <v>306</v>
      </c>
      <c r="V1608" s="2" t="s">
        <v>1133</v>
      </c>
      <c r="W1608" s="2" t="s">
        <v>305</v>
      </c>
      <c r="X1608" s="2">
        <f>P1608&gt;D1608</f>
        <v>0</v>
      </c>
    </row>
    <row r="1609" spans="1:24">
      <c r="A1609" s="2" t="s">
        <v>2311</v>
      </c>
      <c r="B1609" s="2">
        <v>1618</v>
      </c>
      <c r="C1609" s="2" t="s">
        <v>1241</v>
      </c>
      <c r="D1609" s="3">
        <v>26335</v>
      </c>
      <c r="E1609" s="3">
        <v>0</v>
      </c>
      <c r="F1609" s="3">
        <v>13167.5</v>
      </c>
      <c r="G1609" s="3">
        <v>13167.5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f>SUM(E1609:O1609)</f>
        <v>0</v>
      </c>
      <c r="Q1609" s="2" t="s">
        <v>2250</v>
      </c>
      <c r="R1609" s="2" t="s">
        <v>2308</v>
      </c>
      <c r="S1609" s="4">
        <f>P1609/D1609</f>
        <v>0</v>
      </c>
      <c r="T1609" s="2" t="s">
        <v>1083</v>
      </c>
      <c r="U1609" s="2" t="s">
        <v>306</v>
      </c>
      <c r="V1609" s="2" t="s">
        <v>1133</v>
      </c>
      <c r="W1609" s="2" t="s">
        <v>305</v>
      </c>
      <c r="X1609" s="2">
        <f>P1609&gt;D1609</f>
        <v>0</v>
      </c>
    </row>
    <row r="1610" spans="1:24">
      <c r="A1610" s="2" t="s">
        <v>2312</v>
      </c>
      <c r="B1610" s="2">
        <v>1619</v>
      </c>
      <c r="C1610" s="2" t="s">
        <v>2313</v>
      </c>
      <c r="D1610" s="3">
        <v>110000</v>
      </c>
      <c r="E1610" s="3">
        <v>0</v>
      </c>
      <c r="F1610" s="3">
        <v>0</v>
      </c>
      <c r="G1610" s="3">
        <v>0</v>
      </c>
      <c r="H1610" s="3">
        <v>0</v>
      </c>
      <c r="I1610" s="3">
        <v>110000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f>SUM(E1610:O1610)</f>
        <v>0</v>
      </c>
      <c r="Q1610" s="2" t="s">
        <v>2250</v>
      </c>
      <c r="R1610" s="2" t="s">
        <v>2308</v>
      </c>
      <c r="S1610" s="4">
        <f>P1610/D1610</f>
        <v>0</v>
      </c>
      <c r="T1610" s="2" t="s">
        <v>1244</v>
      </c>
      <c r="U1610" s="2" t="s">
        <v>306</v>
      </c>
      <c r="V1610" s="2" t="s">
        <v>1018</v>
      </c>
      <c r="W1610" s="2" t="s">
        <v>305</v>
      </c>
      <c r="X1610" s="2">
        <f>P1610&gt;D1610</f>
        <v>0</v>
      </c>
    </row>
    <row r="1611" spans="1:24">
      <c r="A1611" s="2" t="s">
        <v>2314</v>
      </c>
      <c r="B1611" s="2">
        <v>1620</v>
      </c>
      <c r="C1611" s="2" t="s">
        <v>2315</v>
      </c>
      <c r="D1611" s="3">
        <v>5124</v>
      </c>
      <c r="E1611" s="3">
        <v>0</v>
      </c>
      <c r="F1611" s="3">
        <v>0</v>
      </c>
      <c r="G1611" s="3">
        <v>2562</v>
      </c>
      <c r="H1611" s="3">
        <v>2562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f>SUM(E1611:O1611)</f>
        <v>0</v>
      </c>
      <c r="Q1611" s="2" t="s">
        <v>2250</v>
      </c>
      <c r="R1611" s="2" t="s">
        <v>2308</v>
      </c>
      <c r="S1611" s="4">
        <f>P1611/D1611</f>
        <v>0</v>
      </c>
      <c r="T1611" s="2" t="s">
        <v>1247</v>
      </c>
      <c r="U1611" s="2" t="s">
        <v>306</v>
      </c>
      <c r="V1611" s="2" t="s">
        <v>1018</v>
      </c>
      <c r="W1611" s="2" t="s">
        <v>305</v>
      </c>
      <c r="X1611" s="2">
        <f>P1611&gt;D1611</f>
        <v>0</v>
      </c>
    </row>
    <row r="1612" spans="1:24">
      <c r="A1612" s="2" t="s">
        <v>2300</v>
      </c>
      <c r="B1612" s="2">
        <v>1621</v>
      </c>
      <c r="C1612" s="2" t="s">
        <v>2316</v>
      </c>
      <c r="D1612" s="3">
        <v>1466</v>
      </c>
      <c r="E1612" s="3">
        <v>0</v>
      </c>
      <c r="F1612" s="3">
        <v>366.5</v>
      </c>
      <c r="G1612" s="3">
        <v>366.5</v>
      </c>
      <c r="H1612" s="3">
        <v>366.5</v>
      </c>
      <c r="I1612" s="3">
        <v>183.25</v>
      </c>
      <c r="J1612" s="3">
        <v>183.25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f>SUM(E1612:O1612)</f>
        <v>0</v>
      </c>
      <c r="Q1612" s="2" t="s">
        <v>2250</v>
      </c>
      <c r="R1612" s="2" t="s">
        <v>2317</v>
      </c>
      <c r="S1612" s="4">
        <f>P1612/D1612</f>
        <v>0</v>
      </c>
      <c r="T1612" s="2" t="s">
        <v>1007</v>
      </c>
      <c r="U1612" s="2" t="s">
        <v>306</v>
      </c>
      <c r="V1612" s="2" t="s">
        <v>1018</v>
      </c>
      <c r="W1612" s="2" t="s">
        <v>305</v>
      </c>
      <c r="X1612" s="2">
        <f>P1612&gt;D1612</f>
        <v>0</v>
      </c>
    </row>
    <row r="1613" spans="1:24">
      <c r="A1613" s="2" t="s">
        <v>2300</v>
      </c>
      <c r="B1613" s="2">
        <v>1622</v>
      </c>
      <c r="C1613" s="2" t="s">
        <v>2318</v>
      </c>
      <c r="D1613" s="3">
        <v>2830</v>
      </c>
      <c r="E1613" s="3">
        <v>0</v>
      </c>
      <c r="F1613" s="3">
        <v>707.5</v>
      </c>
      <c r="G1613" s="3">
        <v>707.5</v>
      </c>
      <c r="H1613" s="3">
        <v>707.5</v>
      </c>
      <c r="I1613" s="3">
        <v>353.75</v>
      </c>
      <c r="J1613" s="3">
        <v>353.75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f>SUM(E1613:O1613)</f>
        <v>0</v>
      </c>
      <c r="Q1613" s="2" t="s">
        <v>2250</v>
      </c>
      <c r="R1613" s="2" t="s">
        <v>2317</v>
      </c>
      <c r="S1613" s="4">
        <f>P1613/D1613</f>
        <v>0</v>
      </c>
      <c r="T1613" s="2" t="s">
        <v>1007</v>
      </c>
      <c r="U1613" s="2" t="s">
        <v>306</v>
      </c>
      <c r="V1613" s="2" t="s">
        <v>1018</v>
      </c>
      <c r="W1613" s="2" t="s">
        <v>305</v>
      </c>
      <c r="X1613" s="2">
        <f>P1613&gt;D1613</f>
        <v>0</v>
      </c>
    </row>
    <row r="1614" spans="1:24">
      <c r="A1614" s="2" t="s">
        <v>2319</v>
      </c>
      <c r="B1614" s="2">
        <v>1623</v>
      </c>
      <c r="C1614" s="2" t="s">
        <v>1253</v>
      </c>
      <c r="D1614" s="3">
        <v>2750</v>
      </c>
      <c r="E1614" s="3">
        <v>0</v>
      </c>
      <c r="F1614" s="3">
        <v>0</v>
      </c>
      <c r="G1614" s="3">
        <v>0</v>
      </c>
      <c r="H1614" s="3">
        <v>0</v>
      </c>
      <c r="I1614" s="3">
        <v>1375</v>
      </c>
      <c r="J1614" s="3">
        <v>1375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f>SUM(E1614:O1614)</f>
        <v>0</v>
      </c>
      <c r="Q1614" s="2" t="s">
        <v>2250</v>
      </c>
      <c r="R1614" s="2" t="s">
        <v>2317</v>
      </c>
      <c r="S1614" s="4">
        <f>P1614/D1614</f>
        <v>0</v>
      </c>
      <c r="T1614" s="2" t="s">
        <v>1007</v>
      </c>
      <c r="U1614" s="2" t="s">
        <v>306</v>
      </c>
      <c r="V1614" s="2" t="s">
        <v>1018</v>
      </c>
      <c r="W1614" s="2" t="s">
        <v>305</v>
      </c>
      <c r="X1614" s="2">
        <f>P1614&gt;D1614</f>
        <v>0</v>
      </c>
    </row>
    <row r="1615" spans="1:24">
      <c r="A1615" s="2" t="s">
        <v>2319</v>
      </c>
      <c r="B1615" s="2">
        <v>1624</v>
      </c>
      <c r="C1615" s="2" t="s">
        <v>1254</v>
      </c>
      <c r="D1615" s="3">
        <v>2750</v>
      </c>
      <c r="E1615" s="3">
        <v>0</v>
      </c>
      <c r="F1615" s="3">
        <v>0</v>
      </c>
      <c r="G1615" s="3">
        <v>0</v>
      </c>
      <c r="H1615" s="3">
        <v>0</v>
      </c>
      <c r="I1615" s="3">
        <v>1375</v>
      </c>
      <c r="J1615" s="3">
        <v>1375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f>SUM(E1615:O1615)</f>
        <v>0</v>
      </c>
      <c r="Q1615" s="2" t="s">
        <v>2250</v>
      </c>
      <c r="R1615" s="2" t="s">
        <v>2317</v>
      </c>
      <c r="S1615" s="4">
        <f>P1615/D1615</f>
        <v>0</v>
      </c>
      <c r="T1615" s="2" t="s">
        <v>1007</v>
      </c>
      <c r="U1615" s="2" t="s">
        <v>306</v>
      </c>
      <c r="V1615" s="2" t="s">
        <v>1018</v>
      </c>
      <c r="W1615" s="2" t="s">
        <v>305</v>
      </c>
      <c r="X1615" s="2">
        <f>P1615&gt;D1615</f>
        <v>0</v>
      </c>
    </row>
    <row r="1616" spans="1:24">
      <c r="A1616" s="2" t="s">
        <v>2319</v>
      </c>
      <c r="B1616" s="2">
        <v>1625</v>
      </c>
      <c r="C1616" s="2" t="s">
        <v>1255</v>
      </c>
      <c r="D1616" s="3">
        <v>4400</v>
      </c>
      <c r="E1616" s="3">
        <v>0</v>
      </c>
      <c r="F1616" s="3">
        <v>0</v>
      </c>
      <c r="G1616" s="3">
        <v>0</v>
      </c>
      <c r="H1616" s="3">
        <v>0</v>
      </c>
      <c r="I1616" s="3">
        <v>2200</v>
      </c>
      <c r="J1616" s="3">
        <v>2200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f>SUM(E1616:O1616)</f>
        <v>0</v>
      </c>
      <c r="Q1616" s="2" t="s">
        <v>2250</v>
      </c>
      <c r="R1616" s="2" t="s">
        <v>2317</v>
      </c>
      <c r="S1616" s="4">
        <f>P1616/D1616</f>
        <v>0</v>
      </c>
      <c r="T1616" s="2" t="s">
        <v>1007</v>
      </c>
      <c r="U1616" s="2" t="s">
        <v>306</v>
      </c>
      <c r="V1616" s="2" t="s">
        <v>1018</v>
      </c>
      <c r="W1616" s="2" t="s">
        <v>305</v>
      </c>
      <c r="X1616" s="2">
        <f>P1616&gt;D1616</f>
        <v>0</v>
      </c>
    </row>
    <row r="1617" spans="1:24">
      <c r="A1617" s="2" t="s">
        <v>2319</v>
      </c>
      <c r="B1617" s="2">
        <v>1626</v>
      </c>
      <c r="C1617" s="2" t="s">
        <v>1256</v>
      </c>
      <c r="D1617" s="3">
        <v>1650</v>
      </c>
      <c r="E1617" s="3">
        <v>0</v>
      </c>
      <c r="F1617" s="3">
        <v>0</v>
      </c>
      <c r="G1617" s="3">
        <v>0</v>
      </c>
      <c r="H1617" s="3">
        <v>0</v>
      </c>
      <c r="I1617" s="3">
        <v>825</v>
      </c>
      <c r="J1617" s="3">
        <v>825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f>SUM(E1617:O1617)</f>
        <v>0</v>
      </c>
      <c r="Q1617" s="2" t="s">
        <v>2250</v>
      </c>
      <c r="R1617" s="2" t="s">
        <v>2317</v>
      </c>
      <c r="S1617" s="4">
        <f>P1617/D1617</f>
        <v>0</v>
      </c>
      <c r="T1617" s="2" t="s">
        <v>1007</v>
      </c>
      <c r="U1617" s="2" t="s">
        <v>306</v>
      </c>
      <c r="V1617" s="2" t="s">
        <v>1018</v>
      </c>
      <c r="W1617" s="2" t="s">
        <v>305</v>
      </c>
      <c r="X1617" s="2">
        <f>P1617&gt;D1617</f>
        <v>0</v>
      </c>
    </row>
    <row r="1618" spans="1:24">
      <c r="A1618" s="2" t="s">
        <v>2310</v>
      </c>
      <c r="B1618" s="2">
        <v>1627</v>
      </c>
      <c r="C1618" s="2" t="s">
        <v>1089</v>
      </c>
      <c r="D1618" s="3">
        <v>3601</v>
      </c>
      <c r="E1618" s="3">
        <v>0</v>
      </c>
      <c r="F1618" s="3">
        <v>1200.333333333333</v>
      </c>
      <c r="G1618" s="3">
        <v>1200.333333333333</v>
      </c>
      <c r="H1618" s="3">
        <v>1200.333333333333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f>SUM(E1618:O1618)</f>
        <v>0</v>
      </c>
      <c r="Q1618" s="2" t="s">
        <v>1960</v>
      </c>
      <c r="R1618" s="2" t="s">
        <v>2299</v>
      </c>
      <c r="S1618" s="4">
        <f>P1618/D1618</f>
        <v>0</v>
      </c>
      <c r="T1618" s="2" t="s">
        <v>1083</v>
      </c>
      <c r="U1618" s="2" t="s">
        <v>227</v>
      </c>
      <c r="V1618" s="2" t="s">
        <v>1018</v>
      </c>
      <c r="W1618" s="2" t="s">
        <v>309</v>
      </c>
      <c r="X1618" s="2">
        <f>P1618&gt;D1618</f>
        <v>0</v>
      </c>
    </row>
    <row r="1619" spans="1:24">
      <c r="A1619" s="2" t="s">
        <v>2319</v>
      </c>
      <c r="B1619" s="2">
        <v>1628</v>
      </c>
      <c r="C1619" s="2" t="s">
        <v>1257</v>
      </c>
      <c r="D1619" s="3">
        <v>550</v>
      </c>
      <c r="E1619" s="3">
        <v>0</v>
      </c>
      <c r="F1619" s="3">
        <v>0</v>
      </c>
      <c r="G1619" s="3">
        <v>0</v>
      </c>
      <c r="H1619" s="3">
        <v>0</v>
      </c>
      <c r="I1619" s="3">
        <v>275</v>
      </c>
      <c r="J1619" s="3">
        <v>275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f>SUM(E1619:O1619)</f>
        <v>0</v>
      </c>
      <c r="Q1619" s="2" t="s">
        <v>2250</v>
      </c>
      <c r="R1619" s="2" t="s">
        <v>2317</v>
      </c>
      <c r="S1619" s="4">
        <f>P1619/D1619</f>
        <v>0</v>
      </c>
      <c r="T1619" s="2" t="s">
        <v>1007</v>
      </c>
      <c r="U1619" s="2" t="s">
        <v>306</v>
      </c>
      <c r="V1619" s="2" t="s">
        <v>1018</v>
      </c>
      <c r="W1619" s="2" t="s">
        <v>305</v>
      </c>
      <c r="X1619" s="2">
        <f>P1619&gt;D1619</f>
        <v>0</v>
      </c>
    </row>
    <row r="1620" spans="1:24">
      <c r="A1620" s="2" t="s">
        <v>2319</v>
      </c>
      <c r="B1620" s="2">
        <v>1629</v>
      </c>
      <c r="C1620" s="2" t="s">
        <v>1258</v>
      </c>
      <c r="D1620" s="3">
        <v>550</v>
      </c>
      <c r="E1620" s="3">
        <v>0</v>
      </c>
      <c r="F1620" s="3">
        <v>0</v>
      </c>
      <c r="G1620" s="3">
        <v>0</v>
      </c>
      <c r="H1620" s="3">
        <v>0</v>
      </c>
      <c r="I1620" s="3">
        <v>275</v>
      </c>
      <c r="J1620" s="3">
        <v>275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f>SUM(E1620:O1620)</f>
        <v>0</v>
      </c>
      <c r="Q1620" s="2" t="s">
        <v>2250</v>
      </c>
      <c r="R1620" s="2" t="s">
        <v>2317</v>
      </c>
      <c r="S1620" s="4">
        <f>P1620/D1620</f>
        <v>0</v>
      </c>
      <c r="T1620" s="2" t="s">
        <v>1007</v>
      </c>
      <c r="U1620" s="2" t="s">
        <v>306</v>
      </c>
      <c r="V1620" s="2" t="s">
        <v>1018</v>
      </c>
      <c r="W1620" s="2" t="s">
        <v>305</v>
      </c>
      <c r="X1620" s="2">
        <f>P1620&gt;D1620</f>
        <v>0</v>
      </c>
    </row>
    <row r="1621" spans="1:24">
      <c r="A1621" s="2" t="s">
        <v>2320</v>
      </c>
      <c r="B1621" s="2">
        <v>1630</v>
      </c>
      <c r="C1621" s="2" t="s">
        <v>1260</v>
      </c>
      <c r="D1621" s="3">
        <v>5176</v>
      </c>
      <c r="E1621" s="3">
        <v>4140.8</v>
      </c>
      <c r="F1621" s="3">
        <v>323.4999999999999</v>
      </c>
      <c r="G1621" s="3">
        <v>323.4999999999999</v>
      </c>
      <c r="H1621" s="3">
        <v>0</v>
      </c>
      <c r="I1621" s="3">
        <v>129.3999999999999</v>
      </c>
      <c r="J1621" s="3">
        <v>129.3999999999999</v>
      </c>
      <c r="K1621" s="3">
        <v>129.3999999999999</v>
      </c>
      <c r="L1621" s="3">
        <v>0</v>
      </c>
      <c r="M1621" s="3">
        <v>0</v>
      </c>
      <c r="N1621" s="3">
        <v>0</v>
      </c>
      <c r="O1621" s="3">
        <v>0</v>
      </c>
      <c r="P1621" s="3">
        <f>SUM(E1621:O1621)</f>
        <v>0</v>
      </c>
      <c r="Q1621" s="2" t="s">
        <v>2250</v>
      </c>
      <c r="R1621" s="2" t="s">
        <v>2321</v>
      </c>
      <c r="S1621" s="4">
        <f>P1621/D1621</f>
        <v>0</v>
      </c>
      <c r="T1621" s="2" t="s">
        <v>1262</v>
      </c>
      <c r="U1621" s="2" t="s">
        <v>306</v>
      </c>
      <c r="V1621" s="2" t="s">
        <v>1018</v>
      </c>
      <c r="W1621" s="2" t="s">
        <v>305</v>
      </c>
      <c r="X1621" s="2">
        <f>P1621&gt;D1621</f>
        <v>0</v>
      </c>
    </row>
    <row r="1622" spans="1:24">
      <c r="A1622" s="2" t="s">
        <v>2320</v>
      </c>
      <c r="B1622" s="2">
        <v>1631</v>
      </c>
      <c r="C1622" s="2" t="s">
        <v>1263</v>
      </c>
      <c r="D1622" s="3">
        <v>5280</v>
      </c>
      <c r="E1622" s="3">
        <v>5016</v>
      </c>
      <c r="F1622" s="3">
        <v>132</v>
      </c>
      <c r="G1622" s="3">
        <v>132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f>SUM(E1622:O1622)</f>
        <v>0</v>
      </c>
      <c r="Q1622" s="2" t="s">
        <v>2250</v>
      </c>
      <c r="R1622" s="2" t="s">
        <v>2321</v>
      </c>
      <c r="S1622" s="4">
        <f>P1622/D1622</f>
        <v>0</v>
      </c>
      <c r="T1622" s="2" t="s">
        <v>1262</v>
      </c>
      <c r="U1622" s="2" t="s">
        <v>306</v>
      </c>
      <c r="V1622" s="2" t="s">
        <v>1018</v>
      </c>
      <c r="W1622" s="2" t="s">
        <v>305</v>
      </c>
      <c r="X1622" s="2">
        <f>P1622&gt;D1622</f>
        <v>0</v>
      </c>
    </row>
    <row r="1623" spans="1:24">
      <c r="A1623" s="2" t="s">
        <v>2320</v>
      </c>
      <c r="B1623" s="2">
        <v>1632</v>
      </c>
      <c r="C1623" s="2" t="s">
        <v>1265</v>
      </c>
      <c r="D1623" s="3">
        <v>2200</v>
      </c>
      <c r="E1623" s="3">
        <v>2090</v>
      </c>
      <c r="F1623" s="3">
        <v>0</v>
      </c>
      <c r="G1623" s="3">
        <v>0</v>
      </c>
      <c r="H1623" s="3">
        <v>0</v>
      </c>
      <c r="I1623" s="3">
        <v>36.66666666666666</v>
      </c>
      <c r="J1623" s="3">
        <v>36.66666666666666</v>
      </c>
      <c r="K1623" s="3">
        <v>36.66666666666666</v>
      </c>
      <c r="L1623" s="3">
        <v>0</v>
      </c>
      <c r="M1623" s="3">
        <v>0</v>
      </c>
      <c r="N1623" s="3">
        <v>0</v>
      </c>
      <c r="O1623" s="3">
        <v>0</v>
      </c>
      <c r="P1623" s="3">
        <f>SUM(E1623:O1623)</f>
        <v>0</v>
      </c>
      <c r="Q1623" s="2" t="s">
        <v>2250</v>
      </c>
      <c r="R1623" s="2" t="s">
        <v>2321</v>
      </c>
      <c r="S1623" s="4">
        <f>P1623/D1623</f>
        <v>0</v>
      </c>
      <c r="T1623" s="2" t="s">
        <v>1262</v>
      </c>
      <c r="U1623" s="2" t="s">
        <v>306</v>
      </c>
      <c r="V1623" s="2" t="s">
        <v>1018</v>
      </c>
      <c r="W1623" s="2" t="s">
        <v>305</v>
      </c>
      <c r="X1623" s="2">
        <f>P1623&gt;D1623</f>
        <v>0</v>
      </c>
    </row>
    <row r="1624" spans="1:24">
      <c r="A1624" s="2" t="s">
        <v>2320</v>
      </c>
      <c r="B1624" s="2">
        <v>1633</v>
      </c>
      <c r="C1624" s="2" t="s">
        <v>1266</v>
      </c>
      <c r="D1624" s="3">
        <v>15180</v>
      </c>
      <c r="E1624" s="3">
        <v>14421</v>
      </c>
      <c r="F1624" s="3">
        <v>379.5</v>
      </c>
      <c r="G1624" s="3">
        <v>379.5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f>SUM(E1624:O1624)</f>
        <v>0</v>
      </c>
      <c r="Q1624" s="2" t="s">
        <v>2250</v>
      </c>
      <c r="R1624" s="2" t="s">
        <v>2321</v>
      </c>
      <c r="S1624" s="4">
        <f>P1624/D1624</f>
        <v>0</v>
      </c>
      <c r="T1624" s="2" t="s">
        <v>1262</v>
      </c>
      <c r="U1624" s="2" t="s">
        <v>306</v>
      </c>
      <c r="V1624" s="2" t="s">
        <v>1018</v>
      </c>
      <c r="W1624" s="2" t="s">
        <v>305</v>
      </c>
      <c r="X1624" s="2">
        <f>P1624&gt;D1624</f>
        <v>0</v>
      </c>
    </row>
    <row r="1625" spans="1:24">
      <c r="A1625" s="2" t="s">
        <v>2320</v>
      </c>
      <c r="B1625" s="2">
        <v>1634</v>
      </c>
      <c r="C1625" s="2" t="s">
        <v>1267</v>
      </c>
      <c r="D1625" s="3">
        <v>21784</v>
      </c>
      <c r="E1625" s="3">
        <v>20694.8</v>
      </c>
      <c r="F1625" s="3">
        <v>544.5999999999985</v>
      </c>
      <c r="G1625" s="3">
        <v>544.5999999999985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f>SUM(E1625:O1625)</f>
        <v>0</v>
      </c>
      <c r="Q1625" s="2" t="s">
        <v>2250</v>
      </c>
      <c r="R1625" s="2" t="s">
        <v>2321</v>
      </c>
      <c r="S1625" s="4">
        <f>P1625/D1625</f>
        <v>0</v>
      </c>
      <c r="T1625" s="2" t="s">
        <v>1262</v>
      </c>
      <c r="U1625" s="2" t="s">
        <v>306</v>
      </c>
      <c r="V1625" s="2" t="s">
        <v>1018</v>
      </c>
      <c r="W1625" s="2" t="s">
        <v>305</v>
      </c>
      <c r="X1625" s="2">
        <f>P1625&gt;D1625</f>
        <v>0</v>
      </c>
    </row>
    <row r="1626" spans="1:24">
      <c r="A1626" s="2" t="s">
        <v>2320</v>
      </c>
      <c r="B1626" s="2">
        <v>1635</v>
      </c>
      <c r="C1626" s="2" t="s">
        <v>1268</v>
      </c>
      <c r="D1626" s="3">
        <v>2739</v>
      </c>
      <c r="E1626" s="3">
        <v>0</v>
      </c>
      <c r="F1626" s="3">
        <v>913</v>
      </c>
      <c r="G1626" s="3">
        <v>913</v>
      </c>
      <c r="H1626" s="3">
        <v>913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f>SUM(E1626:O1626)</f>
        <v>0</v>
      </c>
      <c r="Q1626" s="2" t="s">
        <v>2250</v>
      </c>
      <c r="R1626" s="2" t="s">
        <v>2321</v>
      </c>
      <c r="S1626" s="4">
        <f>P1626/D1626</f>
        <v>0</v>
      </c>
      <c r="T1626" s="2" t="s">
        <v>1262</v>
      </c>
      <c r="U1626" s="2" t="s">
        <v>306</v>
      </c>
      <c r="V1626" s="2" t="s">
        <v>1018</v>
      </c>
      <c r="W1626" s="2" t="s">
        <v>305</v>
      </c>
      <c r="X1626" s="2">
        <f>P1626&gt;D1626</f>
        <v>0</v>
      </c>
    </row>
    <row r="1627" spans="1:24">
      <c r="A1627" s="2" t="s">
        <v>2320</v>
      </c>
      <c r="B1627" s="2">
        <v>1636</v>
      </c>
      <c r="C1627" s="2" t="s">
        <v>1269</v>
      </c>
      <c r="D1627" s="3">
        <v>207347</v>
      </c>
      <c r="E1627" s="3">
        <v>196979.65</v>
      </c>
      <c r="F1627" s="3">
        <v>6738.777499999997</v>
      </c>
      <c r="G1627" s="3">
        <v>0</v>
      </c>
      <c r="H1627" s="3">
        <v>0</v>
      </c>
      <c r="I1627" s="3">
        <v>1209.52416666666</v>
      </c>
      <c r="J1627" s="3">
        <v>1209.52416666666</v>
      </c>
      <c r="K1627" s="3">
        <v>1209.52416666666</v>
      </c>
      <c r="L1627" s="3">
        <v>0</v>
      </c>
      <c r="M1627" s="3">
        <v>0</v>
      </c>
      <c r="N1627" s="3">
        <v>0</v>
      </c>
      <c r="O1627" s="3">
        <v>0</v>
      </c>
      <c r="P1627" s="3">
        <f>SUM(E1627:O1627)</f>
        <v>0</v>
      </c>
      <c r="Q1627" s="2" t="s">
        <v>2250</v>
      </c>
      <c r="R1627" s="2" t="s">
        <v>2321</v>
      </c>
      <c r="S1627" s="4">
        <f>P1627/D1627</f>
        <v>0</v>
      </c>
      <c r="T1627" s="2" t="s">
        <v>1262</v>
      </c>
      <c r="U1627" s="2" t="s">
        <v>306</v>
      </c>
      <c r="V1627" s="2" t="s">
        <v>1018</v>
      </c>
      <c r="W1627" s="2" t="s">
        <v>305</v>
      </c>
      <c r="X1627" s="2">
        <f>P1627&gt;D1627</f>
        <v>0</v>
      </c>
    </row>
    <row r="1628" spans="1:24">
      <c r="A1628" s="2" t="s">
        <v>2320</v>
      </c>
      <c r="B1628" s="2">
        <v>1637</v>
      </c>
      <c r="C1628" s="2" t="s">
        <v>1270</v>
      </c>
      <c r="D1628" s="3">
        <v>14344</v>
      </c>
      <c r="E1628" s="3">
        <v>13913.68</v>
      </c>
      <c r="F1628" s="3">
        <v>215.1599999999999</v>
      </c>
      <c r="G1628" s="3">
        <v>215.1599999999999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f>SUM(E1628:O1628)</f>
        <v>0</v>
      </c>
      <c r="Q1628" s="2" t="s">
        <v>2250</v>
      </c>
      <c r="R1628" s="2" t="s">
        <v>2321</v>
      </c>
      <c r="S1628" s="4">
        <f>P1628/D1628</f>
        <v>0</v>
      </c>
      <c r="T1628" s="2" t="s">
        <v>1262</v>
      </c>
      <c r="U1628" s="2" t="s">
        <v>306</v>
      </c>
      <c r="V1628" s="2" t="s">
        <v>1018</v>
      </c>
      <c r="W1628" s="2" t="s">
        <v>305</v>
      </c>
      <c r="X1628" s="2">
        <f>P1628&gt;D1628</f>
        <v>0</v>
      </c>
    </row>
    <row r="1629" spans="1:24">
      <c r="A1629" s="2" t="s">
        <v>2310</v>
      </c>
      <c r="B1629" s="2">
        <v>1638</v>
      </c>
      <c r="C1629" s="2" t="s">
        <v>1090</v>
      </c>
      <c r="D1629" s="3">
        <v>3858</v>
      </c>
      <c r="E1629" s="3">
        <v>0</v>
      </c>
      <c r="F1629" s="3">
        <v>1286</v>
      </c>
      <c r="G1629" s="3">
        <v>1286</v>
      </c>
      <c r="H1629" s="3">
        <v>1286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f>SUM(E1629:O1629)</f>
        <v>0</v>
      </c>
      <c r="Q1629" s="2" t="s">
        <v>1960</v>
      </c>
      <c r="R1629" s="2" t="s">
        <v>2299</v>
      </c>
      <c r="S1629" s="4">
        <f>P1629/D1629</f>
        <v>0</v>
      </c>
      <c r="T1629" s="2" t="s">
        <v>1083</v>
      </c>
      <c r="U1629" s="2" t="s">
        <v>227</v>
      </c>
      <c r="V1629" s="2" t="s">
        <v>1018</v>
      </c>
      <c r="W1629" s="2" t="s">
        <v>309</v>
      </c>
      <c r="X1629" s="2">
        <f>P1629&gt;D1629</f>
        <v>0</v>
      </c>
    </row>
    <row r="1630" spans="1:24">
      <c r="A1630" s="2" t="s">
        <v>2320</v>
      </c>
      <c r="B1630" s="2">
        <v>1639</v>
      </c>
      <c r="C1630" s="2" t="s">
        <v>1272</v>
      </c>
      <c r="D1630" s="3">
        <v>146824</v>
      </c>
      <c r="E1630" s="3">
        <v>142419.28</v>
      </c>
      <c r="F1630" s="3">
        <v>2202.359999999986</v>
      </c>
      <c r="G1630" s="3">
        <v>2202.359999999986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f>SUM(E1630:O1630)</f>
        <v>0</v>
      </c>
      <c r="Q1630" s="2" t="s">
        <v>2250</v>
      </c>
      <c r="R1630" s="2" t="s">
        <v>2321</v>
      </c>
      <c r="S1630" s="4">
        <f>P1630/D1630</f>
        <v>0</v>
      </c>
      <c r="T1630" s="2" t="s">
        <v>1262</v>
      </c>
      <c r="U1630" s="2" t="s">
        <v>306</v>
      </c>
      <c r="V1630" s="2" t="s">
        <v>1018</v>
      </c>
      <c r="W1630" s="2" t="s">
        <v>305</v>
      </c>
      <c r="X1630" s="2">
        <f>P1630&gt;D1630</f>
        <v>0</v>
      </c>
    </row>
    <row r="1631" spans="1:24">
      <c r="A1631" s="2" t="s">
        <v>2320</v>
      </c>
      <c r="B1631" s="2">
        <v>1640</v>
      </c>
      <c r="C1631" s="2" t="s">
        <v>1273</v>
      </c>
      <c r="D1631" s="3">
        <v>29738</v>
      </c>
      <c r="E1631" s="3">
        <v>28251.1</v>
      </c>
      <c r="F1631" s="3">
        <v>495.6333333333326</v>
      </c>
      <c r="G1631" s="3">
        <v>495.6333333333326</v>
      </c>
      <c r="H1631" s="3">
        <v>495.6333333333326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f>SUM(E1631:O1631)</f>
        <v>0</v>
      </c>
      <c r="Q1631" s="2" t="s">
        <v>2250</v>
      </c>
      <c r="R1631" s="2" t="s">
        <v>2321</v>
      </c>
      <c r="S1631" s="4">
        <f>P1631/D1631</f>
        <v>0</v>
      </c>
      <c r="T1631" s="2" t="s">
        <v>1262</v>
      </c>
      <c r="U1631" s="2" t="s">
        <v>306</v>
      </c>
      <c r="V1631" s="2" t="s">
        <v>1018</v>
      </c>
      <c r="W1631" s="2" t="s">
        <v>305</v>
      </c>
      <c r="X1631" s="2">
        <f>P1631&gt;D1631</f>
        <v>0</v>
      </c>
    </row>
    <row r="1632" spans="1:24">
      <c r="A1632" s="2" t="s">
        <v>2320</v>
      </c>
      <c r="B1632" s="2">
        <v>1641</v>
      </c>
      <c r="C1632" s="2" t="s">
        <v>1274</v>
      </c>
      <c r="D1632" s="3">
        <v>73736</v>
      </c>
      <c r="E1632" s="3">
        <v>73736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f>SUM(E1632:O1632)</f>
        <v>0</v>
      </c>
      <c r="Q1632" s="2" t="s">
        <v>2250</v>
      </c>
      <c r="R1632" s="2" t="s">
        <v>2321</v>
      </c>
      <c r="S1632" s="4">
        <f>P1632/D1632</f>
        <v>0</v>
      </c>
      <c r="T1632" s="2" t="s">
        <v>1262</v>
      </c>
      <c r="U1632" s="2" t="s">
        <v>306</v>
      </c>
      <c r="V1632" s="2" t="s">
        <v>1018</v>
      </c>
      <c r="W1632" s="2" t="s">
        <v>305</v>
      </c>
      <c r="X1632" s="2">
        <f>P1632&gt;D1632</f>
        <v>0</v>
      </c>
    </row>
    <row r="1633" spans="1:24">
      <c r="A1633" s="2" t="s">
        <v>2322</v>
      </c>
      <c r="B1633" s="2">
        <v>1642</v>
      </c>
      <c r="C1633" s="2" t="s">
        <v>1277</v>
      </c>
      <c r="D1633" s="3">
        <v>16368</v>
      </c>
      <c r="E1633" s="3">
        <v>4910.4</v>
      </c>
      <c r="F1633" s="3">
        <v>3819.2</v>
      </c>
      <c r="G1633" s="3">
        <v>3819.2</v>
      </c>
      <c r="H1633" s="3">
        <v>3819.2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f>SUM(E1633:O1633)</f>
        <v>0</v>
      </c>
      <c r="Q1633" s="2" t="s">
        <v>2250</v>
      </c>
      <c r="R1633" s="2" t="s">
        <v>2321</v>
      </c>
      <c r="S1633" s="4">
        <f>P1633/D1633</f>
        <v>0</v>
      </c>
      <c r="T1633" s="2" t="s">
        <v>1262</v>
      </c>
      <c r="U1633" s="2" t="s">
        <v>306</v>
      </c>
      <c r="V1633" s="2" t="s">
        <v>1018</v>
      </c>
      <c r="W1633" s="2" t="s">
        <v>305</v>
      </c>
      <c r="X1633" s="2">
        <f>P1633&gt;D1633</f>
        <v>0</v>
      </c>
    </row>
    <row r="1634" spans="1:24">
      <c r="A1634" s="2" t="s">
        <v>2322</v>
      </c>
      <c r="B1634" s="2">
        <v>1643</v>
      </c>
      <c r="C1634" s="2" t="s">
        <v>1278</v>
      </c>
      <c r="D1634" s="3">
        <v>240768</v>
      </c>
      <c r="E1634" s="3">
        <v>228729.6</v>
      </c>
      <c r="F1634" s="3">
        <v>4012.799999999998</v>
      </c>
      <c r="G1634" s="3">
        <v>4012.799999999998</v>
      </c>
      <c r="H1634" s="3">
        <v>4012.799999999998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f>SUM(E1634:O1634)</f>
        <v>0</v>
      </c>
      <c r="Q1634" s="2" t="s">
        <v>2250</v>
      </c>
      <c r="R1634" s="2" t="s">
        <v>2321</v>
      </c>
      <c r="S1634" s="4">
        <f>P1634/D1634</f>
        <v>0</v>
      </c>
      <c r="T1634" s="2" t="s">
        <v>1262</v>
      </c>
      <c r="U1634" s="2" t="s">
        <v>306</v>
      </c>
      <c r="V1634" s="2" t="s">
        <v>1018</v>
      </c>
      <c r="W1634" s="2" t="s">
        <v>305</v>
      </c>
      <c r="X1634" s="2">
        <f>P1634&gt;D1634</f>
        <v>0</v>
      </c>
    </row>
    <row r="1635" spans="1:24">
      <c r="A1635" s="2" t="s">
        <v>2320</v>
      </c>
      <c r="B1635" s="2">
        <v>1644</v>
      </c>
      <c r="C1635" s="2" t="s">
        <v>1279</v>
      </c>
      <c r="D1635" s="3">
        <v>398429</v>
      </c>
      <c r="E1635" s="3">
        <v>358586.1</v>
      </c>
      <c r="F1635" s="3">
        <v>14941.08749999999</v>
      </c>
      <c r="G1635" s="3">
        <v>0</v>
      </c>
      <c r="H1635" s="3">
        <v>0</v>
      </c>
      <c r="I1635" s="3">
        <v>8300.604166666666</v>
      </c>
      <c r="J1635" s="3">
        <v>8300.604166666666</v>
      </c>
      <c r="K1635" s="3">
        <v>8300.604166666666</v>
      </c>
      <c r="L1635" s="3">
        <v>0</v>
      </c>
      <c r="M1635" s="3">
        <v>0</v>
      </c>
      <c r="N1635" s="3">
        <v>0</v>
      </c>
      <c r="O1635" s="3">
        <v>0</v>
      </c>
      <c r="P1635" s="3">
        <f>SUM(E1635:O1635)</f>
        <v>0</v>
      </c>
      <c r="Q1635" s="2" t="s">
        <v>2250</v>
      </c>
      <c r="R1635" s="2" t="s">
        <v>2321</v>
      </c>
      <c r="S1635" s="4">
        <f>P1635/D1635</f>
        <v>0</v>
      </c>
      <c r="T1635" s="2" t="s">
        <v>1262</v>
      </c>
      <c r="U1635" s="2" t="s">
        <v>306</v>
      </c>
      <c r="V1635" s="2" t="s">
        <v>1018</v>
      </c>
      <c r="W1635" s="2" t="s">
        <v>305</v>
      </c>
      <c r="X1635" s="2">
        <f>P1635&gt;D1635</f>
        <v>0</v>
      </c>
    </row>
    <row r="1636" spans="1:24">
      <c r="A1636" s="2" t="s">
        <v>2322</v>
      </c>
      <c r="B1636" s="2">
        <v>1645</v>
      </c>
      <c r="C1636" s="2" t="s">
        <v>1280</v>
      </c>
      <c r="D1636" s="3">
        <v>18392</v>
      </c>
      <c r="E1636" s="3">
        <v>0</v>
      </c>
      <c r="F1636" s="3">
        <v>6130.666666666667</v>
      </c>
      <c r="G1636" s="3">
        <v>6130.666666666667</v>
      </c>
      <c r="H1636" s="3">
        <v>6130.666666666667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f>SUM(E1636:O1636)</f>
        <v>0</v>
      </c>
      <c r="Q1636" s="2" t="s">
        <v>2250</v>
      </c>
      <c r="R1636" s="2" t="s">
        <v>2321</v>
      </c>
      <c r="S1636" s="4">
        <f>P1636/D1636</f>
        <v>0</v>
      </c>
      <c r="T1636" s="2" t="s">
        <v>1262</v>
      </c>
      <c r="U1636" s="2" t="s">
        <v>306</v>
      </c>
      <c r="V1636" s="2" t="s">
        <v>1018</v>
      </c>
      <c r="W1636" s="2" t="s">
        <v>305</v>
      </c>
      <c r="X1636" s="2">
        <f>P1636&gt;D1636</f>
        <v>0</v>
      </c>
    </row>
    <row r="1637" spans="1:24">
      <c r="A1637" s="2" t="s">
        <v>2322</v>
      </c>
      <c r="B1637" s="2">
        <v>1646</v>
      </c>
      <c r="C1637" s="2" t="s">
        <v>2323</v>
      </c>
      <c r="D1637" s="3">
        <v>5104</v>
      </c>
      <c r="E1637" s="3">
        <v>0</v>
      </c>
      <c r="F1637" s="3">
        <v>1701.333333333333</v>
      </c>
      <c r="G1637" s="3">
        <v>1701.333333333333</v>
      </c>
      <c r="H1637" s="3">
        <v>1701.333333333333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f>SUM(E1637:O1637)</f>
        <v>0</v>
      </c>
      <c r="Q1637" s="2" t="s">
        <v>2250</v>
      </c>
      <c r="R1637" s="2" t="s">
        <v>2321</v>
      </c>
      <c r="S1637" s="4">
        <f>P1637/D1637</f>
        <v>0</v>
      </c>
      <c r="T1637" s="2" t="s">
        <v>1262</v>
      </c>
      <c r="U1637" s="2" t="s">
        <v>306</v>
      </c>
      <c r="V1637" s="2" t="s">
        <v>1018</v>
      </c>
      <c r="W1637" s="2" t="s">
        <v>305</v>
      </c>
      <c r="X1637" s="2">
        <f>P1637&gt;D1637</f>
        <v>0</v>
      </c>
    </row>
    <row r="1638" spans="1:24">
      <c r="A1638" s="2" t="s">
        <v>2320</v>
      </c>
      <c r="B1638" s="2">
        <v>1647</v>
      </c>
      <c r="C1638" s="2" t="s">
        <v>1281</v>
      </c>
      <c r="D1638" s="3">
        <v>15101</v>
      </c>
      <c r="E1638" s="3">
        <v>15101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f>SUM(E1638:O1638)</f>
        <v>0</v>
      </c>
      <c r="Q1638" s="2" t="s">
        <v>2250</v>
      </c>
      <c r="R1638" s="2" t="s">
        <v>2321</v>
      </c>
      <c r="S1638" s="4">
        <f>P1638/D1638</f>
        <v>0</v>
      </c>
      <c r="T1638" s="2" t="s">
        <v>1262</v>
      </c>
      <c r="U1638" s="2" t="s">
        <v>306</v>
      </c>
      <c r="V1638" s="2" t="s">
        <v>1018</v>
      </c>
      <c r="W1638" s="2" t="s">
        <v>305</v>
      </c>
      <c r="X1638" s="2">
        <f>P1638&gt;D1638</f>
        <v>0</v>
      </c>
    </row>
    <row r="1639" spans="1:24">
      <c r="A1639" s="2" t="s">
        <v>2320</v>
      </c>
      <c r="B1639" s="2">
        <v>1648</v>
      </c>
      <c r="C1639" s="2" t="s">
        <v>1282</v>
      </c>
      <c r="D1639" s="3">
        <v>8895</v>
      </c>
      <c r="E1639" s="3">
        <v>0</v>
      </c>
      <c r="F1639" s="3">
        <v>0</v>
      </c>
      <c r="G1639" s="3">
        <v>0</v>
      </c>
      <c r="H1639" s="3">
        <v>4447.5</v>
      </c>
      <c r="I1639" s="3">
        <v>4447.5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f>SUM(E1639:O1639)</f>
        <v>0</v>
      </c>
      <c r="Q1639" s="2" t="s">
        <v>2250</v>
      </c>
      <c r="R1639" s="2" t="s">
        <v>2321</v>
      </c>
      <c r="S1639" s="4">
        <f>P1639/D1639</f>
        <v>0</v>
      </c>
      <c r="T1639" s="2" t="s">
        <v>1283</v>
      </c>
      <c r="U1639" s="2" t="s">
        <v>306</v>
      </c>
      <c r="V1639" s="2" t="s">
        <v>1018</v>
      </c>
      <c r="W1639" s="2" t="s">
        <v>305</v>
      </c>
      <c r="X1639" s="2">
        <f>P1639&gt;D1639</f>
        <v>0</v>
      </c>
    </row>
    <row r="1640" spans="1:24">
      <c r="A1640" s="2" t="s">
        <v>2310</v>
      </c>
      <c r="B1640" s="2">
        <v>1649</v>
      </c>
      <c r="C1640" s="2" t="s">
        <v>1091</v>
      </c>
      <c r="D1640" s="3">
        <v>5658</v>
      </c>
      <c r="E1640" s="3">
        <v>0</v>
      </c>
      <c r="F1640" s="3">
        <v>1886</v>
      </c>
      <c r="G1640" s="3">
        <v>1886</v>
      </c>
      <c r="H1640" s="3">
        <v>1886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f>SUM(E1640:O1640)</f>
        <v>0</v>
      </c>
      <c r="Q1640" s="2" t="s">
        <v>1960</v>
      </c>
      <c r="R1640" s="2" t="s">
        <v>2299</v>
      </c>
      <c r="S1640" s="4">
        <f>P1640/D1640</f>
        <v>0</v>
      </c>
      <c r="T1640" s="2" t="s">
        <v>1083</v>
      </c>
      <c r="U1640" s="2" t="s">
        <v>227</v>
      </c>
      <c r="V1640" s="2" t="s">
        <v>1018</v>
      </c>
      <c r="W1640" s="2" t="s">
        <v>309</v>
      </c>
      <c r="X1640" s="2">
        <f>P1640&gt;D1640</f>
        <v>0</v>
      </c>
    </row>
    <row r="1641" spans="1:24">
      <c r="A1641" s="2" t="s">
        <v>2324</v>
      </c>
      <c r="B1641" s="2">
        <v>1650</v>
      </c>
      <c r="C1641" s="2" t="s">
        <v>1285</v>
      </c>
      <c r="D1641" s="3">
        <v>5475</v>
      </c>
      <c r="E1641" s="3">
        <v>0</v>
      </c>
      <c r="F1641" s="3">
        <v>0</v>
      </c>
      <c r="G1641" s="3">
        <v>0</v>
      </c>
      <c r="H1641" s="3">
        <v>0</v>
      </c>
      <c r="I1641" s="3">
        <v>1825</v>
      </c>
      <c r="J1641" s="3">
        <v>1825</v>
      </c>
      <c r="K1641" s="3">
        <v>1825</v>
      </c>
      <c r="L1641" s="3">
        <v>0</v>
      </c>
      <c r="M1641" s="3">
        <v>0</v>
      </c>
      <c r="N1641" s="3">
        <v>0</v>
      </c>
      <c r="O1641" s="3">
        <v>0</v>
      </c>
      <c r="P1641" s="3">
        <f>SUM(E1641:O1641)</f>
        <v>0</v>
      </c>
      <c r="Q1641" s="2" t="s">
        <v>2250</v>
      </c>
      <c r="R1641" s="2" t="s">
        <v>2321</v>
      </c>
      <c r="S1641" s="4">
        <f>P1641/D1641</f>
        <v>0</v>
      </c>
      <c r="T1641" s="2" t="s">
        <v>1107</v>
      </c>
      <c r="U1641" s="2" t="s">
        <v>306</v>
      </c>
      <c r="V1641" s="2" t="s">
        <v>1018</v>
      </c>
      <c r="W1641" s="2" t="s">
        <v>305</v>
      </c>
      <c r="X1641" s="2">
        <f>P1641&gt;D1641</f>
        <v>0</v>
      </c>
    </row>
    <row r="1642" spans="1:24">
      <c r="A1642" s="2" t="s">
        <v>1985</v>
      </c>
      <c r="B1642" s="2">
        <v>1651</v>
      </c>
      <c r="C1642" s="2" t="s">
        <v>977</v>
      </c>
      <c r="D1642" s="3">
        <v>66000</v>
      </c>
      <c r="E1642" s="3">
        <v>66000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f>SUM(E1642:O1642)</f>
        <v>0</v>
      </c>
      <c r="Q1642" s="2" t="s">
        <v>2250</v>
      </c>
      <c r="R1642" s="2" t="s">
        <v>2325</v>
      </c>
      <c r="S1642" s="4">
        <f>P1642/D1642</f>
        <v>0</v>
      </c>
      <c r="T1642" s="2" t="s">
        <v>1288</v>
      </c>
      <c r="U1642" s="2" t="s">
        <v>306</v>
      </c>
      <c r="V1642" s="2" t="s">
        <v>1018</v>
      </c>
      <c r="W1642" s="2" t="s">
        <v>305</v>
      </c>
      <c r="X1642" s="2">
        <f>P1642&gt;D1642</f>
        <v>0</v>
      </c>
    </row>
    <row r="1643" spans="1:24">
      <c r="A1643" s="2" t="s">
        <v>1289</v>
      </c>
      <c r="B1643" s="2">
        <v>1652</v>
      </c>
      <c r="C1643" s="2" t="s">
        <v>1290</v>
      </c>
      <c r="D1643" s="3">
        <v>7920</v>
      </c>
      <c r="E1643" s="3">
        <v>7920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f>SUM(E1643:O1643)</f>
        <v>0</v>
      </c>
      <c r="Q1643" s="2" t="s">
        <v>2250</v>
      </c>
      <c r="R1643" s="2" t="s">
        <v>2325</v>
      </c>
      <c r="S1643" s="4">
        <f>P1643/D1643</f>
        <v>0</v>
      </c>
      <c r="T1643" s="2" t="s">
        <v>1288</v>
      </c>
      <c r="U1643" s="2" t="s">
        <v>306</v>
      </c>
      <c r="V1643" s="2" t="s">
        <v>1018</v>
      </c>
      <c r="W1643" s="2" t="s">
        <v>305</v>
      </c>
      <c r="X1643" s="2">
        <f>P1643&gt;D1643</f>
        <v>0</v>
      </c>
    </row>
    <row r="1644" spans="1:24">
      <c r="A1644" s="2" t="s">
        <v>2326</v>
      </c>
      <c r="B1644" s="2">
        <v>1653</v>
      </c>
      <c r="C1644" s="2" t="s">
        <v>1292</v>
      </c>
      <c r="D1644" s="3">
        <v>40040</v>
      </c>
      <c r="E1644" s="3">
        <v>40040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f>SUM(E1644:O1644)</f>
        <v>0</v>
      </c>
      <c r="Q1644" s="2" t="s">
        <v>2250</v>
      </c>
      <c r="R1644" s="2" t="s">
        <v>2325</v>
      </c>
      <c r="S1644" s="4">
        <f>P1644/D1644</f>
        <v>0</v>
      </c>
      <c r="T1644" s="2" t="s">
        <v>1288</v>
      </c>
      <c r="U1644" s="2" t="s">
        <v>306</v>
      </c>
      <c r="V1644" s="2" t="s">
        <v>1018</v>
      </c>
      <c r="W1644" s="2" t="s">
        <v>305</v>
      </c>
      <c r="X1644" s="2">
        <f>P1644&gt;D1644</f>
        <v>0</v>
      </c>
    </row>
    <row r="1645" spans="1:24">
      <c r="A1645" s="2" t="s">
        <v>1294</v>
      </c>
      <c r="B1645" s="2">
        <v>1654</v>
      </c>
      <c r="C1645" s="2" t="s">
        <v>1296</v>
      </c>
      <c r="D1645" s="3">
        <v>8800</v>
      </c>
      <c r="E1645" s="3">
        <v>8800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f>SUM(E1645:O1645)</f>
        <v>0</v>
      </c>
      <c r="Q1645" s="2" t="s">
        <v>2250</v>
      </c>
      <c r="R1645" s="2" t="s">
        <v>2325</v>
      </c>
      <c r="S1645" s="4">
        <f>P1645/D1645</f>
        <v>0</v>
      </c>
      <c r="T1645" s="2" t="s">
        <v>1288</v>
      </c>
      <c r="U1645" s="2" t="s">
        <v>306</v>
      </c>
      <c r="V1645" s="2" t="s">
        <v>1018</v>
      </c>
      <c r="W1645" s="2" t="s">
        <v>305</v>
      </c>
      <c r="X1645" s="2">
        <f>P1645&gt;D1645</f>
        <v>0</v>
      </c>
    </row>
    <row r="1646" spans="1:24">
      <c r="A1646" s="2" t="s">
        <v>2326</v>
      </c>
      <c r="B1646" s="2">
        <v>1655</v>
      </c>
      <c r="C1646" s="2" t="s">
        <v>1297</v>
      </c>
      <c r="D1646" s="3">
        <v>85250</v>
      </c>
      <c r="E1646" s="3">
        <v>42625</v>
      </c>
      <c r="F1646" s="3">
        <v>42625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f>SUM(E1646:O1646)</f>
        <v>0</v>
      </c>
      <c r="Q1646" s="2" t="s">
        <v>2250</v>
      </c>
      <c r="R1646" s="2" t="s">
        <v>2325</v>
      </c>
      <c r="S1646" s="4">
        <f>P1646/D1646</f>
        <v>0</v>
      </c>
      <c r="T1646" s="2" t="s">
        <v>1288</v>
      </c>
      <c r="U1646" s="2" t="s">
        <v>306</v>
      </c>
      <c r="V1646" s="2" t="s">
        <v>1018</v>
      </c>
      <c r="W1646" s="2" t="s">
        <v>305</v>
      </c>
      <c r="X1646" s="2">
        <f>P1646&gt;D1646</f>
        <v>0</v>
      </c>
    </row>
    <row r="1647" spans="1:24">
      <c r="A1647" s="2" t="s">
        <v>1294</v>
      </c>
      <c r="B1647" s="2">
        <v>1656</v>
      </c>
      <c r="C1647" s="2" t="s">
        <v>2327</v>
      </c>
      <c r="D1647" s="3">
        <v>5500</v>
      </c>
      <c r="E1647" s="3">
        <v>5500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f>SUM(E1647:O1647)</f>
        <v>0</v>
      </c>
      <c r="Q1647" s="2" t="s">
        <v>2250</v>
      </c>
      <c r="R1647" s="2" t="s">
        <v>2325</v>
      </c>
      <c r="S1647" s="4">
        <f>P1647/D1647</f>
        <v>0</v>
      </c>
      <c r="T1647" s="2" t="s">
        <v>1288</v>
      </c>
      <c r="U1647" s="2" t="s">
        <v>306</v>
      </c>
      <c r="V1647" s="2" t="s">
        <v>1018</v>
      </c>
      <c r="W1647" s="2" t="s">
        <v>305</v>
      </c>
      <c r="X1647" s="2">
        <f>P1647&gt;D1647</f>
        <v>0</v>
      </c>
    </row>
    <row r="1648" spans="1:24">
      <c r="A1648" s="2" t="s">
        <v>1294</v>
      </c>
      <c r="B1648" s="2">
        <v>1657</v>
      </c>
      <c r="C1648" s="2" t="s">
        <v>1300</v>
      </c>
      <c r="D1648" s="3">
        <v>15400</v>
      </c>
      <c r="E1648" s="3">
        <v>15400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f>SUM(E1648:O1648)</f>
        <v>0</v>
      </c>
      <c r="Q1648" s="2" t="s">
        <v>2250</v>
      </c>
      <c r="R1648" s="2" t="s">
        <v>2325</v>
      </c>
      <c r="S1648" s="4">
        <f>P1648/D1648</f>
        <v>0</v>
      </c>
      <c r="T1648" s="2" t="s">
        <v>1288</v>
      </c>
      <c r="U1648" s="2" t="s">
        <v>306</v>
      </c>
      <c r="V1648" s="2" t="s">
        <v>1018</v>
      </c>
      <c r="W1648" s="2" t="s">
        <v>305</v>
      </c>
      <c r="X1648" s="2">
        <f>P1648&gt;D1648</f>
        <v>0</v>
      </c>
    </row>
    <row r="1649" spans="1:24">
      <c r="A1649" s="2" t="s">
        <v>2326</v>
      </c>
      <c r="B1649" s="2">
        <v>1658</v>
      </c>
      <c r="C1649" s="2" t="s">
        <v>1301</v>
      </c>
      <c r="D1649" s="3">
        <v>58850</v>
      </c>
      <c r="E1649" s="3">
        <v>58850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f>SUM(E1649:O1649)</f>
        <v>0</v>
      </c>
      <c r="Q1649" s="2" t="s">
        <v>2250</v>
      </c>
      <c r="R1649" s="2" t="s">
        <v>2325</v>
      </c>
      <c r="S1649" s="4">
        <f>P1649/D1649</f>
        <v>0</v>
      </c>
      <c r="T1649" s="2" t="s">
        <v>1288</v>
      </c>
      <c r="U1649" s="2" t="s">
        <v>306</v>
      </c>
      <c r="V1649" s="2" t="s">
        <v>1018</v>
      </c>
      <c r="W1649" s="2" t="s">
        <v>305</v>
      </c>
      <c r="X1649" s="2">
        <f>P1649&gt;D1649</f>
        <v>0</v>
      </c>
    </row>
    <row r="1650" spans="1:24">
      <c r="A1650" s="2" t="s">
        <v>2326</v>
      </c>
      <c r="B1650" s="2">
        <v>1659</v>
      </c>
      <c r="C1650" s="2" t="s">
        <v>1298</v>
      </c>
      <c r="D1650" s="3">
        <v>7150</v>
      </c>
      <c r="E1650" s="3">
        <v>7150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f>SUM(E1650:O1650)</f>
        <v>0</v>
      </c>
      <c r="Q1650" s="2" t="s">
        <v>2250</v>
      </c>
      <c r="R1650" s="2" t="s">
        <v>2325</v>
      </c>
      <c r="S1650" s="4">
        <f>P1650/D1650</f>
        <v>0</v>
      </c>
      <c r="T1650" s="2" t="s">
        <v>1288</v>
      </c>
      <c r="U1650" s="2" t="s">
        <v>306</v>
      </c>
      <c r="V1650" s="2" t="s">
        <v>1018</v>
      </c>
      <c r="W1650" s="2" t="s">
        <v>305</v>
      </c>
      <c r="X1650" s="2">
        <f>P1650&gt;D1650</f>
        <v>0</v>
      </c>
    </row>
    <row r="1651" spans="1:24">
      <c r="A1651" s="2" t="s">
        <v>2293</v>
      </c>
      <c r="B1651" s="2">
        <v>1660</v>
      </c>
      <c r="C1651" s="2" t="s">
        <v>1092</v>
      </c>
      <c r="D1651" s="3">
        <v>5401</v>
      </c>
      <c r="E1651" s="3">
        <v>0</v>
      </c>
      <c r="F1651" s="3">
        <v>1800.333333333333</v>
      </c>
      <c r="G1651" s="3">
        <v>1800.333333333333</v>
      </c>
      <c r="H1651" s="3">
        <v>1800.333333333333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f>SUM(E1651:O1651)</f>
        <v>0</v>
      </c>
      <c r="Q1651" s="2" t="s">
        <v>1960</v>
      </c>
      <c r="R1651" s="2" t="s">
        <v>2299</v>
      </c>
      <c r="S1651" s="4">
        <f>P1651/D1651</f>
        <v>0</v>
      </c>
      <c r="T1651" s="2" t="s">
        <v>1083</v>
      </c>
      <c r="U1651" s="2" t="s">
        <v>227</v>
      </c>
      <c r="V1651" s="2" t="s">
        <v>1018</v>
      </c>
      <c r="W1651" s="2" t="s">
        <v>309</v>
      </c>
      <c r="X1651" s="2">
        <f>P1651&gt;D1651</f>
        <v>0</v>
      </c>
    </row>
    <row r="1652" spans="1:24">
      <c r="A1652" s="2" t="s">
        <v>2326</v>
      </c>
      <c r="B1652" s="2">
        <v>1661</v>
      </c>
      <c r="C1652" s="2" t="s">
        <v>1299</v>
      </c>
      <c r="D1652" s="3">
        <v>46750</v>
      </c>
      <c r="E1652" s="3">
        <v>0</v>
      </c>
      <c r="F1652" s="3">
        <v>23375</v>
      </c>
      <c r="G1652" s="3">
        <v>23375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f>SUM(E1652:O1652)</f>
        <v>0</v>
      </c>
      <c r="Q1652" s="2" t="s">
        <v>2250</v>
      </c>
      <c r="R1652" s="2" t="s">
        <v>2325</v>
      </c>
      <c r="S1652" s="4">
        <f>P1652/D1652</f>
        <v>0</v>
      </c>
      <c r="T1652" s="2" t="s">
        <v>1288</v>
      </c>
      <c r="U1652" s="2" t="s">
        <v>306</v>
      </c>
      <c r="V1652" s="2" t="s">
        <v>1018</v>
      </c>
      <c r="W1652" s="2" t="s">
        <v>305</v>
      </c>
      <c r="X1652" s="2">
        <f>P1652&gt;D1652</f>
        <v>0</v>
      </c>
    </row>
    <row r="1653" spans="1:24">
      <c r="A1653" s="2" t="s">
        <v>2326</v>
      </c>
      <c r="B1653" s="2">
        <v>1662</v>
      </c>
      <c r="C1653" s="2" t="s">
        <v>1302</v>
      </c>
      <c r="D1653" s="3">
        <v>3960</v>
      </c>
      <c r="E1653" s="3">
        <v>3960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f>SUM(E1653:O1653)</f>
        <v>0</v>
      </c>
      <c r="Q1653" s="2" t="s">
        <v>2250</v>
      </c>
      <c r="R1653" s="2" t="s">
        <v>2325</v>
      </c>
      <c r="S1653" s="4">
        <f>P1653/D1653</f>
        <v>0</v>
      </c>
      <c r="T1653" s="2" t="s">
        <v>1288</v>
      </c>
      <c r="U1653" s="2" t="s">
        <v>306</v>
      </c>
      <c r="V1653" s="2" t="s">
        <v>1018</v>
      </c>
      <c r="W1653" s="2" t="s">
        <v>305</v>
      </c>
      <c r="X1653" s="2">
        <f>P1653&gt;D1653</f>
        <v>0</v>
      </c>
    </row>
    <row r="1654" spans="1:24">
      <c r="A1654" s="2" t="s">
        <v>2326</v>
      </c>
      <c r="B1654" s="2">
        <v>1663</v>
      </c>
      <c r="C1654" s="2" t="s">
        <v>1303</v>
      </c>
      <c r="D1654" s="3">
        <v>50600</v>
      </c>
      <c r="E1654" s="3">
        <v>50600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f>SUM(E1654:O1654)</f>
        <v>0</v>
      </c>
      <c r="Q1654" s="2" t="s">
        <v>2250</v>
      </c>
      <c r="R1654" s="2" t="s">
        <v>2325</v>
      </c>
      <c r="S1654" s="4">
        <f>P1654/D1654</f>
        <v>0</v>
      </c>
      <c r="T1654" s="2" t="s">
        <v>1288</v>
      </c>
      <c r="U1654" s="2" t="s">
        <v>306</v>
      </c>
      <c r="V1654" s="2" t="s">
        <v>1018</v>
      </c>
      <c r="W1654" s="2" t="s">
        <v>305</v>
      </c>
      <c r="X1654" s="2">
        <f>P1654&gt;D1654</f>
        <v>0</v>
      </c>
    </row>
    <row r="1655" spans="1:24">
      <c r="A1655" s="2" t="s">
        <v>2326</v>
      </c>
      <c r="B1655" s="2">
        <v>1664</v>
      </c>
      <c r="C1655" s="2" t="s">
        <v>2328</v>
      </c>
      <c r="D1655" s="3">
        <v>52800</v>
      </c>
      <c r="E1655" s="3">
        <v>52800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f>SUM(E1655:O1655)</f>
        <v>0</v>
      </c>
      <c r="Q1655" s="2" t="s">
        <v>2250</v>
      </c>
      <c r="R1655" s="2" t="s">
        <v>2325</v>
      </c>
      <c r="S1655" s="4">
        <f>P1655/D1655</f>
        <v>0</v>
      </c>
      <c r="T1655" s="2" t="s">
        <v>1288</v>
      </c>
      <c r="U1655" s="2" t="s">
        <v>306</v>
      </c>
      <c r="V1655" s="2" t="s">
        <v>1018</v>
      </c>
      <c r="W1655" s="2" t="s">
        <v>305</v>
      </c>
      <c r="X1655" s="2">
        <f>P1655&gt;D1655</f>
        <v>0</v>
      </c>
    </row>
    <row r="1656" spans="1:24">
      <c r="A1656" s="2" t="s">
        <v>2326</v>
      </c>
      <c r="B1656" s="2">
        <v>1665</v>
      </c>
      <c r="C1656" s="2" t="s">
        <v>2329</v>
      </c>
      <c r="D1656" s="3">
        <v>384450</v>
      </c>
      <c r="E1656" s="3">
        <v>384450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f>SUM(E1656:O1656)</f>
        <v>0</v>
      </c>
      <c r="Q1656" s="2" t="s">
        <v>2250</v>
      </c>
      <c r="R1656" s="2" t="s">
        <v>2325</v>
      </c>
      <c r="S1656" s="4">
        <f>P1656/D1656</f>
        <v>0</v>
      </c>
      <c r="T1656" s="2" t="s">
        <v>1288</v>
      </c>
      <c r="U1656" s="2" t="s">
        <v>306</v>
      </c>
      <c r="V1656" s="2" t="s">
        <v>1018</v>
      </c>
      <c r="W1656" s="2" t="s">
        <v>305</v>
      </c>
      <c r="X1656" s="2">
        <f>P1656&gt;D1656</f>
        <v>0</v>
      </c>
    </row>
    <row r="1657" spans="1:24">
      <c r="A1657" s="2" t="s">
        <v>2330</v>
      </c>
      <c r="B1657" s="2">
        <v>1666</v>
      </c>
      <c r="C1657" s="2" t="s">
        <v>2331</v>
      </c>
      <c r="D1657" s="3">
        <v>208450</v>
      </c>
      <c r="E1657" s="3">
        <v>208450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f>SUM(E1657:O1657)</f>
        <v>0</v>
      </c>
      <c r="Q1657" s="2" t="s">
        <v>2250</v>
      </c>
      <c r="R1657" s="2" t="s">
        <v>2325</v>
      </c>
      <c r="S1657" s="4">
        <f>P1657/D1657</f>
        <v>0</v>
      </c>
      <c r="T1657" s="2" t="s">
        <v>1288</v>
      </c>
      <c r="U1657" s="2" t="s">
        <v>306</v>
      </c>
      <c r="V1657" s="2" t="s">
        <v>1018</v>
      </c>
      <c r="W1657" s="2" t="s">
        <v>305</v>
      </c>
      <c r="X1657" s="2">
        <f>P1657&gt;D1657</f>
        <v>0</v>
      </c>
    </row>
    <row r="1658" spans="1:24">
      <c r="A1658" s="2" t="s">
        <v>2326</v>
      </c>
      <c r="B1658" s="2">
        <v>1667</v>
      </c>
      <c r="C1658" s="2" t="s">
        <v>2332</v>
      </c>
      <c r="D1658" s="3">
        <v>82500</v>
      </c>
      <c r="E1658" s="3">
        <v>82500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f>SUM(E1658:O1658)</f>
        <v>0</v>
      </c>
      <c r="Q1658" s="2" t="s">
        <v>2250</v>
      </c>
      <c r="R1658" s="2" t="s">
        <v>2325</v>
      </c>
      <c r="S1658" s="4">
        <f>P1658/D1658</f>
        <v>0</v>
      </c>
      <c r="T1658" s="2" t="s">
        <v>1288</v>
      </c>
      <c r="U1658" s="2" t="s">
        <v>306</v>
      </c>
      <c r="V1658" s="2" t="s">
        <v>1018</v>
      </c>
      <c r="W1658" s="2" t="s">
        <v>305</v>
      </c>
      <c r="X1658" s="2">
        <f>P1658&gt;D1658</f>
        <v>0</v>
      </c>
    </row>
    <row r="1659" spans="1:24">
      <c r="A1659" s="2" t="s">
        <v>2333</v>
      </c>
      <c r="B1659" s="2">
        <v>1668</v>
      </c>
      <c r="C1659" s="2" t="s">
        <v>2334</v>
      </c>
      <c r="D1659" s="3">
        <v>54450</v>
      </c>
      <c r="E1659" s="3">
        <v>54450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f>SUM(E1659:O1659)</f>
        <v>0</v>
      </c>
      <c r="Q1659" s="2" t="s">
        <v>2250</v>
      </c>
      <c r="R1659" s="2" t="s">
        <v>2325</v>
      </c>
      <c r="S1659" s="4">
        <f>P1659/D1659</f>
        <v>0</v>
      </c>
      <c r="T1659" s="2" t="s">
        <v>1288</v>
      </c>
      <c r="U1659" s="2" t="s">
        <v>306</v>
      </c>
      <c r="V1659" s="2" t="s">
        <v>1018</v>
      </c>
      <c r="W1659" s="2" t="s">
        <v>305</v>
      </c>
      <c r="X1659" s="2">
        <f>P1659&gt;D1659</f>
        <v>0</v>
      </c>
    </row>
    <row r="1660" spans="1:24">
      <c r="A1660" s="2" t="s">
        <v>2326</v>
      </c>
      <c r="B1660" s="2">
        <v>1669</v>
      </c>
      <c r="C1660" s="2" t="s">
        <v>2335</v>
      </c>
      <c r="D1660" s="3">
        <v>77000</v>
      </c>
      <c r="E1660" s="3">
        <v>77000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f>SUM(E1660:O1660)</f>
        <v>0</v>
      </c>
      <c r="Q1660" s="2" t="s">
        <v>2250</v>
      </c>
      <c r="R1660" s="2" t="s">
        <v>2325</v>
      </c>
      <c r="S1660" s="4">
        <f>P1660/D1660</f>
        <v>0</v>
      </c>
      <c r="T1660" s="2" t="s">
        <v>1288</v>
      </c>
      <c r="U1660" s="2" t="s">
        <v>306</v>
      </c>
      <c r="V1660" s="2" t="s">
        <v>1018</v>
      </c>
      <c r="W1660" s="2" t="s">
        <v>305</v>
      </c>
      <c r="X1660" s="2">
        <f>P1660&gt;D1660</f>
        <v>0</v>
      </c>
    </row>
    <row r="1661" spans="1:24">
      <c r="A1661" s="2" t="s">
        <v>2326</v>
      </c>
      <c r="B1661" s="2">
        <v>1670</v>
      </c>
      <c r="C1661" s="2" t="s">
        <v>2336</v>
      </c>
      <c r="D1661" s="3">
        <v>54450</v>
      </c>
      <c r="E1661" s="3">
        <v>54450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f>SUM(E1661:O1661)</f>
        <v>0</v>
      </c>
      <c r="Q1661" s="2" t="s">
        <v>2250</v>
      </c>
      <c r="R1661" s="2" t="s">
        <v>2325</v>
      </c>
      <c r="S1661" s="4">
        <f>P1661/D1661</f>
        <v>0</v>
      </c>
      <c r="T1661" s="2" t="s">
        <v>1288</v>
      </c>
      <c r="U1661" s="2" t="s">
        <v>306</v>
      </c>
      <c r="V1661" s="2" t="s">
        <v>1018</v>
      </c>
      <c r="W1661" s="2" t="s">
        <v>305</v>
      </c>
      <c r="X1661" s="2">
        <f>P1661&gt;D1661</f>
        <v>0</v>
      </c>
    </row>
    <row r="1662" spans="1:24">
      <c r="A1662" s="2" t="s">
        <v>2293</v>
      </c>
      <c r="B1662" s="2">
        <v>1671</v>
      </c>
      <c r="C1662" s="2" t="s">
        <v>1093</v>
      </c>
      <c r="D1662" s="3">
        <v>4629</v>
      </c>
      <c r="E1662" s="3">
        <v>0</v>
      </c>
      <c r="F1662" s="3">
        <v>1543</v>
      </c>
      <c r="G1662" s="3">
        <v>1543</v>
      </c>
      <c r="H1662" s="3">
        <v>1543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f>SUM(E1662:O1662)</f>
        <v>0</v>
      </c>
      <c r="Q1662" s="2" t="s">
        <v>1960</v>
      </c>
      <c r="R1662" s="2" t="s">
        <v>2299</v>
      </c>
      <c r="S1662" s="4">
        <f>P1662/D1662</f>
        <v>0</v>
      </c>
      <c r="T1662" s="2" t="s">
        <v>1083</v>
      </c>
      <c r="U1662" s="2" t="s">
        <v>227</v>
      </c>
      <c r="V1662" s="2" t="s">
        <v>1018</v>
      </c>
      <c r="W1662" s="2" t="s">
        <v>309</v>
      </c>
      <c r="X1662" s="2">
        <f>P1662&gt;D1662</f>
        <v>0</v>
      </c>
    </row>
    <row r="1663" spans="1:24">
      <c r="A1663" s="2" t="s">
        <v>2326</v>
      </c>
      <c r="B1663" s="2">
        <v>1672</v>
      </c>
      <c r="C1663" s="2" t="s">
        <v>2337</v>
      </c>
      <c r="D1663" s="3">
        <v>71500</v>
      </c>
      <c r="E1663" s="3">
        <v>71500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f>SUM(E1663:O1663)</f>
        <v>0</v>
      </c>
      <c r="Q1663" s="2" t="s">
        <v>2250</v>
      </c>
      <c r="R1663" s="2" t="s">
        <v>2325</v>
      </c>
      <c r="S1663" s="4">
        <f>P1663/D1663</f>
        <v>0</v>
      </c>
      <c r="T1663" s="2" t="s">
        <v>1288</v>
      </c>
      <c r="U1663" s="2" t="s">
        <v>306</v>
      </c>
      <c r="V1663" s="2" t="s">
        <v>1018</v>
      </c>
      <c r="W1663" s="2" t="s">
        <v>305</v>
      </c>
      <c r="X1663" s="2">
        <f>P1663&gt;D1663</f>
        <v>0</v>
      </c>
    </row>
    <row r="1664" spans="1:24">
      <c r="A1664" s="2" t="s">
        <v>2338</v>
      </c>
      <c r="B1664" s="2">
        <v>1673</v>
      </c>
      <c r="C1664" s="2" t="s">
        <v>2339</v>
      </c>
      <c r="D1664" s="3">
        <v>65450</v>
      </c>
      <c r="E1664" s="3">
        <v>65450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f>SUM(E1664:O1664)</f>
        <v>0</v>
      </c>
      <c r="Q1664" s="2" t="s">
        <v>2250</v>
      </c>
      <c r="R1664" s="2" t="s">
        <v>2325</v>
      </c>
      <c r="S1664" s="4">
        <f>P1664/D1664</f>
        <v>0</v>
      </c>
      <c r="T1664" s="2" t="s">
        <v>1288</v>
      </c>
      <c r="U1664" s="2" t="s">
        <v>306</v>
      </c>
      <c r="V1664" s="2" t="s">
        <v>1018</v>
      </c>
      <c r="W1664" s="2" t="s">
        <v>305</v>
      </c>
      <c r="X1664" s="2">
        <f>P1664&gt;D1664</f>
        <v>0</v>
      </c>
    </row>
    <row r="1665" spans="1:24">
      <c r="A1665" s="2" t="s">
        <v>2338</v>
      </c>
      <c r="B1665" s="2">
        <v>1674</v>
      </c>
      <c r="C1665" s="2" t="s">
        <v>2340</v>
      </c>
      <c r="D1665" s="3">
        <v>285450</v>
      </c>
      <c r="E1665" s="3">
        <v>285450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f>SUM(E1665:O1665)</f>
        <v>0</v>
      </c>
      <c r="Q1665" s="2" t="s">
        <v>2250</v>
      </c>
      <c r="R1665" s="2" t="s">
        <v>2325</v>
      </c>
      <c r="S1665" s="4">
        <f>P1665/D1665</f>
        <v>0</v>
      </c>
      <c r="T1665" s="2" t="s">
        <v>1288</v>
      </c>
      <c r="U1665" s="2" t="s">
        <v>306</v>
      </c>
      <c r="V1665" s="2" t="s">
        <v>1018</v>
      </c>
      <c r="W1665" s="2" t="s">
        <v>305</v>
      </c>
      <c r="X1665" s="2">
        <f>P1665&gt;D1665</f>
        <v>0</v>
      </c>
    </row>
    <row r="1666" spans="1:24">
      <c r="A1666" s="2" t="s">
        <v>2341</v>
      </c>
      <c r="B1666" s="2">
        <v>1675</v>
      </c>
      <c r="C1666" s="2" t="s">
        <v>1305</v>
      </c>
      <c r="D1666" s="3">
        <v>719400</v>
      </c>
      <c r="E1666" s="3">
        <v>719400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f>SUM(E1666:O1666)</f>
        <v>0</v>
      </c>
      <c r="Q1666" s="2" t="s">
        <v>2250</v>
      </c>
      <c r="R1666" s="2" t="s">
        <v>2325</v>
      </c>
      <c r="S1666" s="4">
        <f>P1666/D1666</f>
        <v>0</v>
      </c>
      <c r="T1666" s="2" t="s">
        <v>1288</v>
      </c>
      <c r="U1666" s="2" t="s">
        <v>306</v>
      </c>
      <c r="V1666" s="2" t="s">
        <v>1018</v>
      </c>
      <c r="W1666" s="2" t="s">
        <v>305</v>
      </c>
      <c r="X1666" s="2">
        <f>P1666&gt;D1666</f>
        <v>0</v>
      </c>
    </row>
    <row r="1667" spans="1:24">
      <c r="A1667" s="2" t="s">
        <v>1304</v>
      </c>
      <c r="B1667" s="2">
        <v>1676</v>
      </c>
      <c r="C1667" s="2" t="s">
        <v>1307</v>
      </c>
      <c r="D1667" s="3">
        <v>949300</v>
      </c>
      <c r="E1667" s="3">
        <v>949300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f>SUM(E1667:O1667)</f>
        <v>0</v>
      </c>
      <c r="Q1667" s="2" t="s">
        <v>2250</v>
      </c>
      <c r="R1667" s="2" t="s">
        <v>2325</v>
      </c>
      <c r="S1667" s="4">
        <f>P1667/D1667</f>
        <v>0</v>
      </c>
      <c r="T1667" s="2" t="s">
        <v>1288</v>
      </c>
      <c r="U1667" s="2" t="s">
        <v>306</v>
      </c>
      <c r="V1667" s="2" t="s">
        <v>1018</v>
      </c>
      <c r="W1667" s="2" t="s">
        <v>305</v>
      </c>
      <c r="X1667" s="2">
        <f>P1667&gt;D1667</f>
        <v>0</v>
      </c>
    </row>
    <row r="1668" spans="1:24">
      <c r="A1668" s="2" t="s">
        <v>1304</v>
      </c>
      <c r="B1668" s="2">
        <v>1677</v>
      </c>
      <c r="C1668" s="2" t="s">
        <v>1308</v>
      </c>
      <c r="D1668" s="3">
        <v>379500</v>
      </c>
      <c r="E1668" s="3">
        <v>371910</v>
      </c>
      <c r="F1668" s="3">
        <v>7590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f>SUM(E1668:O1668)</f>
        <v>0</v>
      </c>
      <c r="Q1668" s="2" t="s">
        <v>2250</v>
      </c>
      <c r="R1668" s="2" t="s">
        <v>2325</v>
      </c>
      <c r="S1668" s="4">
        <f>P1668/D1668</f>
        <v>0</v>
      </c>
      <c r="T1668" s="2" t="s">
        <v>1288</v>
      </c>
      <c r="U1668" s="2" t="s">
        <v>306</v>
      </c>
      <c r="V1668" s="2" t="s">
        <v>1018</v>
      </c>
      <c r="W1668" s="2" t="s">
        <v>305</v>
      </c>
      <c r="X1668" s="2">
        <f>P1668&gt;D1668</f>
        <v>0</v>
      </c>
    </row>
    <row r="1669" spans="1:24">
      <c r="A1669" s="2" t="s">
        <v>2333</v>
      </c>
      <c r="B1669" s="2">
        <v>1678</v>
      </c>
      <c r="C1669" s="2" t="s">
        <v>2342</v>
      </c>
      <c r="D1669" s="3">
        <v>385000</v>
      </c>
      <c r="E1669" s="3">
        <v>385000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f>SUM(E1669:O1669)</f>
        <v>0</v>
      </c>
      <c r="Q1669" s="2" t="s">
        <v>2250</v>
      </c>
      <c r="R1669" s="2" t="s">
        <v>2325</v>
      </c>
      <c r="S1669" s="4">
        <f>P1669/D1669</f>
        <v>0</v>
      </c>
      <c r="T1669" s="2" t="s">
        <v>1288</v>
      </c>
      <c r="U1669" s="2" t="s">
        <v>306</v>
      </c>
      <c r="V1669" s="2" t="s">
        <v>1018</v>
      </c>
      <c r="W1669" s="2" t="s">
        <v>305</v>
      </c>
      <c r="X1669" s="2">
        <f>P1669&gt;D1669</f>
        <v>0</v>
      </c>
    </row>
    <row r="1670" spans="1:24">
      <c r="A1670" s="2" t="s">
        <v>2343</v>
      </c>
      <c r="B1670" s="2">
        <v>1679</v>
      </c>
      <c r="C1670" s="2" t="s">
        <v>1310</v>
      </c>
      <c r="D1670" s="3">
        <v>12100</v>
      </c>
      <c r="E1670" s="3">
        <v>10285</v>
      </c>
      <c r="F1670" s="3">
        <v>1815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f>SUM(E1670:O1670)</f>
        <v>0</v>
      </c>
      <c r="Q1670" s="2" t="s">
        <v>2250</v>
      </c>
      <c r="R1670" s="2" t="s">
        <v>2325</v>
      </c>
      <c r="S1670" s="4">
        <f>P1670/D1670</f>
        <v>0</v>
      </c>
      <c r="T1670" s="2" t="s">
        <v>1288</v>
      </c>
      <c r="U1670" s="2" t="s">
        <v>306</v>
      </c>
      <c r="V1670" s="2" t="s">
        <v>1018</v>
      </c>
      <c r="W1670" s="2" t="s">
        <v>305</v>
      </c>
      <c r="X1670" s="2">
        <f>P1670&gt;D1670</f>
        <v>0</v>
      </c>
    </row>
    <row r="1671" spans="1:24">
      <c r="A1671" s="2" t="s">
        <v>1304</v>
      </c>
      <c r="B1671" s="2">
        <v>1680</v>
      </c>
      <c r="C1671" s="2" t="s">
        <v>1312</v>
      </c>
      <c r="D1671" s="3">
        <v>99000</v>
      </c>
      <c r="E1671" s="3">
        <v>89100</v>
      </c>
      <c r="F1671" s="3">
        <v>2475</v>
      </c>
      <c r="G1671" s="3">
        <v>2475</v>
      </c>
      <c r="H1671" s="3">
        <v>2475</v>
      </c>
      <c r="I1671" s="3">
        <v>2475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f>SUM(E1671:O1671)</f>
        <v>0</v>
      </c>
      <c r="Q1671" s="2" t="s">
        <v>2250</v>
      </c>
      <c r="R1671" s="2" t="s">
        <v>2325</v>
      </c>
      <c r="S1671" s="4">
        <f>P1671/D1671</f>
        <v>0</v>
      </c>
      <c r="T1671" s="2" t="s">
        <v>1288</v>
      </c>
      <c r="U1671" s="2" t="s">
        <v>306</v>
      </c>
      <c r="V1671" s="2" t="s">
        <v>1018</v>
      </c>
      <c r="W1671" s="2" t="s">
        <v>305</v>
      </c>
      <c r="X1671" s="2">
        <f>P1671&gt;D1671</f>
        <v>0</v>
      </c>
    </row>
    <row r="1672" spans="1:24">
      <c r="A1672" s="2" t="s">
        <v>1311</v>
      </c>
      <c r="B1672" s="2">
        <v>1681</v>
      </c>
      <c r="C1672" s="2" t="s">
        <v>1313</v>
      </c>
      <c r="D1672" s="3">
        <v>192500</v>
      </c>
      <c r="E1672" s="3">
        <v>173250</v>
      </c>
      <c r="F1672" s="3">
        <v>4812.5</v>
      </c>
      <c r="G1672" s="3">
        <v>4812.5</v>
      </c>
      <c r="H1672" s="3">
        <v>4812.5</v>
      </c>
      <c r="I1672" s="3">
        <v>4812.5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f>SUM(E1672:O1672)</f>
        <v>0</v>
      </c>
      <c r="Q1672" s="2" t="s">
        <v>2250</v>
      </c>
      <c r="R1672" s="2" t="s">
        <v>2325</v>
      </c>
      <c r="S1672" s="4">
        <f>P1672/D1672</f>
        <v>0</v>
      </c>
      <c r="T1672" s="2" t="s">
        <v>1288</v>
      </c>
      <c r="U1672" s="2" t="s">
        <v>306</v>
      </c>
      <c r="V1672" s="2" t="s">
        <v>1018</v>
      </c>
      <c r="W1672" s="2" t="s">
        <v>305</v>
      </c>
      <c r="X1672" s="2">
        <f>P1672&gt;D1672</f>
        <v>0</v>
      </c>
    </row>
    <row r="1673" spans="1:24">
      <c r="A1673" s="2" t="s">
        <v>2344</v>
      </c>
      <c r="B1673" s="2">
        <v>1682</v>
      </c>
      <c r="C1673" s="2" t="s">
        <v>1095</v>
      </c>
      <c r="D1673" s="3">
        <v>10183</v>
      </c>
      <c r="E1673" s="3">
        <v>0</v>
      </c>
      <c r="F1673" s="3">
        <v>5091.5</v>
      </c>
      <c r="G1673" s="3">
        <v>5091.5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f>SUM(E1673:O1673)</f>
        <v>0</v>
      </c>
      <c r="Q1673" s="2" t="s">
        <v>1960</v>
      </c>
      <c r="R1673" s="2" t="s">
        <v>2299</v>
      </c>
      <c r="S1673" s="4">
        <f>P1673/D1673</f>
        <v>0</v>
      </c>
      <c r="T1673" s="2" t="s">
        <v>1083</v>
      </c>
      <c r="U1673" s="2" t="s">
        <v>227</v>
      </c>
      <c r="V1673" s="2" t="s">
        <v>1018</v>
      </c>
      <c r="W1673" s="2" t="s">
        <v>309</v>
      </c>
      <c r="X1673" s="2">
        <f>P1673&gt;D1673</f>
        <v>0</v>
      </c>
    </row>
    <row r="1674" spans="1:24">
      <c r="A1674" s="2" t="s">
        <v>2345</v>
      </c>
      <c r="B1674" s="2">
        <v>1683</v>
      </c>
      <c r="C1674" s="2" t="s">
        <v>1315</v>
      </c>
      <c r="D1674" s="3">
        <v>11000</v>
      </c>
      <c r="E1674" s="3">
        <v>0</v>
      </c>
      <c r="F1674" s="3">
        <v>530</v>
      </c>
      <c r="G1674" s="3">
        <v>0</v>
      </c>
      <c r="H1674" s="3">
        <v>0</v>
      </c>
      <c r="I1674" s="3">
        <v>3490</v>
      </c>
      <c r="J1674" s="3">
        <v>3490</v>
      </c>
      <c r="K1674" s="3">
        <v>3490</v>
      </c>
      <c r="L1674" s="3">
        <v>0</v>
      </c>
      <c r="M1674" s="3">
        <v>0</v>
      </c>
      <c r="N1674" s="3">
        <v>0</v>
      </c>
      <c r="O1674" s="3">
        <v>0</v>
      </c>
      <c r="P1674" s="3">
        <f>SUM(E1674:O1674)</f>
        <v>0</v>
      </c>
      <c r="Q1674" s="2" t="s">
        <v>2250</v>
      </c>
      <c r="R1674" s="2" t="s">
        <v>2325</v>
      </c>
      <c r="S1674" s="4">
        <f>P1674/D1674</f>
        <v>0</v>
      </c>
      <c r="T1674" s="2" t="s">
        <v>1288</v>
      </c>
      <c r="U1674" s="2" t="s">
        <v>306</v>
      </c>
      <c r="V1674" s="2" t="s">
        <v>1018</v>
      </c>
      <c r="W1674" s="2" t="s">
        <v>305</v>
      </c>
      <c r="X1674" s="2">
        <f>P1674&gt;D1674</f>
        <v>0</v>
      </c>
    </row>
    <row r="1675" spans="1:24">
      <c r="A1675" s="2" t="s">
        <v>1316</v>
      </c>
      <c r="B1675" s="2">
        <v>1684</v>
      </c>
      <c r="C1675" s="2" t="s">
        <v>1317</v>
      </c>
      <c r="D1675" s="3">
        <v>275000</v>
      </c>
      <c r="E1675" s="3">
        <v>137500</v>
      </c>
      <c r="F1675" s="3">
        <v>45833.33333333334</v>
      </c>
      <c r="G1675" s="3">
        <v>45833.33333333334</v>
      </c>
      <c r="H1675" s="3">
        <v>45833.33333333334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f>SUM(E1675:O1675)</f>
        <v>0</v>
      </c>
      <c r="Q1675" s="2" t="s">
        <v>2250</v>
      </c>
      <c r="R1675" s="2" t="s">
        <v>2325</v>
      </c>
      <c r="S1675" s="4">
        <f>P1675/D1675</f>
        <v>0</v>
      </c>
      <c r="T1675" s="2" t="s">
        <v>1288</v>
      </c>
      <c r="U1675" s="2" t="s">
        <v>306</v>
      </c>
      <c r="V1675" s="2" t="s">
        <v>1018</v>
      </c>
      <c r="W1675" s="2" t="s">
        <v>305</v>
      </c>
      <c r="X1675" s="2">
        <f>P1675&gt;D1675</f>
        <v>0</v>
      </c>
    </row>
    <row r="1676" spans="1:24">
      <c r="A1676" s="2" t="s">
        <v>1316</v>
      </c>
      <c r="B1676" s="2">
        <v>1685</v>
      </c>
      <c r="C1676" s="2" t="s">
        <v>1318</v>
      </c>
      <c r="D1676" s="3">
        <v>121000</v>
      </c>
      <c r="E1676" s="3">
        <v>90750</v>
      </c>
      <c r="F1676" s="3">
        <v>15125</v>
      </c>
      <c r="G1676" s="3">
        <v>15125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f>SUM(E1676:O1676)</f>
        <v>0</v>
      </c>
      <c r="Q1676" s="2" t="s">
        <v>2250</v>
      </c>
      <c r="R1676" s="2" t="s">
        <v>2325</v>
      </c>
      <c r="S1676" s="4">
        <f>P1676/D1676</f>
        <v>0</v>
      </c>
      <c r="T1676" s="2" t="s">
        <v>1288</v>
      </c>
      <c r="U1676" s="2" t="s">
        <v>306</v>
      </c>
      <c r="V1676" s="2" t="s">
        <v>1018</v>
      </c>
      <c r="W1676" s="2" t="s">
        <v>305</v>
      </c>
      <c r="X1676" s="2">
        <f>P1676&gt;D1676</f>
        <v>0</v>
      </c>
    </row>
    <row r="1677" spans="1:24">
      <c r="A1677" s="2" t="s">
        <v>1316</v>
      </c>
      <c r="B1677" s="2">
        <v>1686</v>
      </c>
      <c r="C1677" s="2" t="s">
        <v>1319</v>
      </c>
      <c r="D1677" s="3">
        <v>33000</v>
      </c>
      <c r="E1677" s="3">
        <v>0</v>
      </c>
      <c r="F1677" s="3">
        <v>11000</v>
      </c>
      <c r="G1677" s="3">
        <v>11000</v>
      </c>
      <c r="H1677" s="3">
        <v>11000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f>SUM(E1677:O1677)</f>
        <v>0</v>
      </c>
      <c r="Q1677" s="2" t="s">
        <v>2250</v>
      </c>
      <c r="R1677" s="2" t="s">
        <v>2325</v>
      </c>
      <c r="S1677" s="4">
        <f>P1677/D1677</f>
        <v>0</v>
      </c>
      <c r="T1677" s="2" t="s">
        <v>1288</v>
      </c>
      <c r="U1677" s="2" t="s">
        <v>306</v>
      </c>
      <c r="V1677" s="2" t="s">
        <v>1018</v>
      </c>
      <c r="W1677" s="2" t="s">
        <v>305</v>
      </c>
      <c r="X1677" s="2">
        <f>P1677&gt;D1677</f>
        <v>0</v>
      </c>
    </row>
    <row r="1678" spans="1:24">
      <c r="A1678" s="2" t="s">
        <v>1316</v>
      </c>
      <c r="B1678" s="2">
        <v>1687</v>
      </c>
      <c r="C1678" s="2" t="s">
        <v>1320</v>
      </c>
      <c r="D1678" s="3">
        <v>22000</v>
      </c>
      <c r="E1678" s="3">
        <v>0</v>
      </c>
      <c r="F1678" s="3">
        <v>7333.333333333333</v>
      </c>
      <c r="G1678" s="3">
        <v>7333.333333333333</v>
      </c>
      <c r="H1678" s="3">
        <v>7333.333333333333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f>SUM(E1678:O1678)</f>
        <v>0</v>
      </c>
      <c r="Q1678" s="2" t="s">
        <v>2250</v>
      </c>
      <c r="R1678" s="2" t="s">
        <v>2325</v>
      </c>
      <c r="S1678" s="4">
        <f>P1678/D1678</f>
        <v>0</v>
      </c>
      <c r="T1678" s="2" t="s">
        <v>1288</v>
      </c>
      <c r="U1678" s="2" t="s">
        <v>306</v>
      </c>
      <c r="V1678" s="2" t="s">
        <v>1018</v>
      </c>
      <c r="W1678" s="2" t="s">
        <v>305</v>
      </c>
      <c r="X1678" s="2">
        <f>P1678&gt;D1678</f>
        <v>0</v>
      </c>
    </row>
    <row r="1679" spans="1:24">
      <c r="A1679" s="2" t="s">
        <v>2343</v>
      </c>
      <c r="B1679" s="2">
        <v>1688</v>
      </c>
      <c r="C1679" s="2" t="s">
        <v>1323</v>
      </c>
      <c r="D1679" s="3">
        <v>19030</v>
      </c>
      <c r="E1679" s="3">
        <v>0</v>
      </c>
      <c r="F1679" s="3">
        <v>6343.333333333333</v>
      </c>
      <c r="G1679" s="3">
        <v>6343.333333333333</v>
      </c>
      <c r="H1679" s="3">
        <v>6343.333333333333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f>SUM(E1679:O1679)</f>
        <v>0</v>
      </c>
      <c r="Q1679" s="2" t="s">
        <v>2250</v>
      </c>
      <c r="R1679" s="2" t="s">
        <v>2325</v>
      </c>
      <c r="S1679" s="4">
        <f>P1679/D1679</f>
        <v>0</v>
      </c>
      <c r="T1679" s="2" t="s">
        <v>1288</v>
      </c>
      <c r="U1679" s="2" t="s">
        <v>306</v>
      </c>
      <c r="V1679" s="2" t="s">
        <v>1018</v>
      </c>
      <c r="W1679" s="2" t="s">
        <v>305</v>
      </c>
      <c r="X1679" s="2">
        <f>P1679&gt;D1679</f>
        <v>0</v>
      </c>
    </row>
    <row r="1680" spans="1:24">
      <c r="A1680" s="2" t="s">
        <v>1324</v>
      </c>
      <c r="B1680" s="2">
        <v>1689</v>
      </c>
      <c r="C1680" s="2" t="s">
        <v>1325</v>
      </c>
      <c r="D1680" s="3">
        <v>60500</v>
      </c>
      <c r="E1680" s="3">
        <v>0</v>
      </c>
      <c r="F1680" s="3">
        <v>30250</v>
      </c>
      <c r="G1680" s="3">
        <v>30250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f>SUM(E1680:O1680)</f>
        <v>0</v>
      </c>
      <c r="Q1680" s="2" t="s">
        <v>2250</v>
      </c>
      <c r="R1680" s="2" t="s">
        <v>2325</v>
      </c>
      <c r="S1680" s="4">
        <f>P1680/D1680</f>
        <v>0</v>
      </c>
      <c r="T1680" s="2" t="s">
        <v>1288</v>
      </c>
      <c r="U1680" s="2" t="s">
        <v>306</v>
      </c>
      <c r="V1680" s="2" t="s">
        <v>1018</v>
      </c>
      <c r="W1680" s="2" t="s">
        <v>305</v>
      </c>
      <c r="X1680" s="2">
        <f>P1680&gt;D1680</f>
        <v>0</v>
      </c>
    </row>
    <row r="1681" spans="1:24">
      <c r="A1681" s="2" t="s">
        <v>1324</v>
      </c>
      <c r="B1681" s="2">
        <v>1690</v>
      </c>
      <c r="C1681" s="2" t="s">
        <v>1326</v>
      </c>
      <c r="D1681" s="3">
        <v>126500</v>
      </c>
      <c r="E1681" s="3">
        <v>25300</v>
      </c>
      <c r="F1681" s="3">
        <v>37668.88888888888</v>
      </c>
      <c r="G1681" s="3">
        <v>63531.11111111112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f>SUM(E1681:O1681)</f>
        <v>0</v>
      </c>
      <c r="Q1681" s="2" t="s">
        <v>2250</v>
      </c>
      <c r="R1681" s="2" t="s">
        <v>2325</v>
      </c>
      <c r="S1681" s="4">
        <f>P1681/D1681</f>
        <v>0</v>
      </c>
      <c r="T1681" s="2" t="s">
        <v>1288</v>
      </c>
      <c r="U1681" s="2" t="s">
        <v>306</v>
      </c>
      <c r="V1681" s="2" t="s">
        <v>1018</v>
      </c>
      <c r="W1681" s="2" t="s">
        <v>305</v>
      </c>
      <c r="X1681" s="2">
        <f>P1681&gt;D1681</f>
        <v>0</v>
      </c>
    </row>
    <row r="1682" spans="1:24">
      <c r="A1682" s="2" t="s">
        <v>1324</v>
      </c>
      <c r="B1682" s="2">
        <v>1691</v>
      </c>
      <c r="C1682" s="2" t="s">
        <v>1327</v>
      </c>
      <c r="D1682" s="3">
        <v>60500</v>
      </c>
      <c r="E1682" s="3">
        <v>0</v>
      </c>
      <c r="F1682" s="3">
        <v>30250</v>
      </c>
      <c r="G1682" s="3">
        <v>30250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f>SUM(E1682:O1682)</f>
        <v>0</v>
      </c>
      <c r="Q1682" s="2" t="s">
        <v>2250</v>
      </c>
      <c r="R1682" s="2" t="s">
        <v>2325</v>
      </c>
      <c r="S1682" s="4">
        <f>P1682/D1682</f>
        <v>0</v>
      </c>
      <c r="T1682" s="2" t="s">
        <v>1288</v>
      </c>
      <c r="U1682" s="2" t="s">
        <v>306</v>
      </c>
      <c r="V1682" s="2" t="s">
        <v>1018</v>
      </c>
      <c r="W1682" s="2" t="s">
        <v>305</v>
      </c>
      <c r="X1682" s="2">
        <f>P1682&gt;D1682</f>
        <v>0</v>
      </c>
    </row>
    <row r="1683" spans="1:24">
      <c r="A1683" s="2" t="s">
        <v>2333</v>
      </c>
      <c r="B1683" s="2">
        <v>1692</v>
      </c>
      <c r="C1683" s="2" t="s">
        <v>2346</v>
      </c>
      <c r="D1683" s="3">
        <v>10230</v>
      </c>
      <c r="E1683" s="3">
        <v>5115</v>
      </c>
      <c r="F1683" s="3">
        <v>1705</v>
      </c>
      <c r="G1683" s="3">
        <v>1705</v>
      </c>
      <c r="H1683" s="3">
        <v>1705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f>SUM(E1683:O1683)</f>
        <v>0</v>
      </c>
      <c r="Q1683" s="2" t="s">
        <v>2250</v>
      </c>
      <c r="R1683" s="2" t="s">
        <v>2325</v>
      </c>
      <c r="S1683" s="4">
        <f>P1683/D1683</f>
        <v>0</v>
      </c>
      <c r="T1683" s="2" t="s">
        <v>1288</v>
      </c>
      <c r="U1683" s="2" t="s">
        <v>306</v>
      </c>
      <c r="V1683" s="2" t="s">
        <v>1018</v>
      </c>
      <c r="W1683" s="2" t="s">
        <v>305</v>
      </c>
      <c r="X1683" s="2">
        <f>P1683&gt;D1683</f>
        <v>0</v>
      </c>
    </row>
    <row r="1684" spans="1:24">
      <c r="A1684" s="2" t="s">
        <v>2212</v>
      </c>
      <c r="B1684" s="2">
        <v>1693</v>
      </c>
      <c r="C1684" s="2" t="s">
        <v>2347</v>
      </c>
      <c r="D1684" s="3">
        <v>43236</v>
      </c>
      <c r="E1684" s="3">
        <v>21618</v>
      </c>
      <c r="F1684" s="3">
        <v>5404.5</v>
      </c>
      <c r="G1684" s="3">
        <v>0</v>
      </c>
      <c r="H1684" s="3">
        <v>5404.5</v>
      </c>
      <c r="I1684" s="3">
        <v>5404.5</v>
      </c>
      <c r="J1684" s="3">
        <v>5404.5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f>SUM(E1684:O1684)</f>
        <v>0</v>
      </c>
      <c r="Q1684" s="2" t="s">
        <v>1960</v>
      </c>
      <c r="R1684" s="2" t="s">
        <v>2348</v>
      </c>
      <c r="S1684" s="4">
        <f>P1684/D1684</f>
        <v>0</v>
      </c>
      <c r="T1684" s="2" t="s">
        <v>1007</v>
      </c>
      <c r="U1684" s="2" t="s">
        <v>227</v>
      </c>
      <c r="V1684" s="2" t="s">
        <v>1027</v>
      </c>
      <c r="W1684" s="2" t="s">
        <v>309</v>
      </c>
      <c r="X1684" s="2">
        <f>P1684&gt;D1684</f>
        <v>0</v>
      </c>
    </row>
    <row r="1685" spans="1:24">
      <c r="A1685" s="2" t="s">
        <v>2333</v>
      </c>
      <c r="B1685" s="2">
        <v>1694</v>
      </c>
      <c r="C1685" s="2" t="s">
        <v>2349</v>
      </c>
      <c r="D1685" s="3">
        <v>8250</v>
      </c>
      <c r="E1685" s="3">
        <v>0</v>
      </c>
      <c r="F1685" s="3">
        <v>2750</v>
      </c>
      <c r="G1685" s="3">
        <v>2750</v>
      </c>
      <c r="H1685" s="3">
        <v>2750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f>SUM(E1685:O1685)</f>
        <v>0</v>
      </c>
      <c r="Q1685" s="2" t="s">
        <v>2250</v>
      </c>
      <c r="R1685" s="2" t="s">
        <v>2325</v>
      </c>
      <c r="S1685" s="4">
        <f>P1685/D1685</f>
        <v>0</v>
      </c>
      <c r="T1685" s="2" t="s">
        <v>1288</v>
      </c>
      <c r="U1685" s="2" t="s">
        <v>306</v>
      </c>
      <c r="V1685" s="2" t="s">
        <v>1018</v>
      </c>
      <c r="W1685" s="2" t="s">
        <v>305</v>
      </c>
      <c r="X1685" s="2">
        <f>P1685&gt;D1685</f>
        <v>0</v>
      </c>
    </row>
    <row r="1686" spans="1:24">
      <c r="A1686" s="2" t="s">
        <v>2350</v>
      </c>
      <c r="B1686" s="2">
        <v>1695</v>
      </c>
      <c r="C1686" s="2" t="s">
        <v>1329</v>
      </c>
      <c r="D1686" s="3">
        <v>16425</v>
      </c>
      <c r="E1686" s="3">
        <v>0</v>
      </c>
      <c r="F1686" s="3">
        <v>0</v>
      </c>
      <c r="G1686" s="3">
        <v>0</v>
      </c>
      <c r="H1686" s="3">
        <v>0</v>
      </c>
      <c r="I1686" s="3">
        <v>5475</v>
      </c>
      <c r="J1686" s="3">
        <v>5475</v>
      </c>
      <c r="K1686" s="3">
        <v>5475</v>
      </c>
      <c r="L1686" s="3">
        <v>0</v>
      </c>
      <c r="M1686" s="3">
        <v>0</v>
      </c>
      <c r="N1686" s="3">
        <v>0</v>
      </c>
      <c r="O1686" s="3">
        <v>0</v>
      </c>
      <c r="P1686" s="3">
        <f>SUM(E1686:O1686)</f>
        <v>0</v>
      </c>
      <c r="Q1686" s="2" t="s">
        <v>2250</v>
      </c>
      <c r="R1686" s="2" t="s">
        <v>2351</v>
      </c>
      <c r="S1686" s="4">
        <f>P1686/D1686</f>
        <v>0</v>
      </c>
      <c r="T1686" s="2" t="s">
        <v>1107</v>
      </c>
      <c r="U1686" s="2" t="s">
        <v>306</v>
      </c>
      <c r="V1686" s="2" t="s">
        <v>1018</v>
      </c>
      <c r="W1686" s="2" t="s">
        <v>305</v>
      </c>
      <c r="X1686" s="2">
        <f>P1686&gt;D1686</f>
        <v>0</v>
      </c>
    </row>
    <row r="1687" spans="1:24">
      <c r="A1687" s="2" t="s">
        <v>2350</v>
      </c>
      <c r="B1687" s="2">
        <v>1696</v>
      </c>
      <c r="C1687" s="2" t="s">
        <v>1331</v>
      </c>
      <c r="D1687" s="3">
        <v>229950</v>
      </c>
      <c r="E1687" s="3">
        <v>206955</v>
      </c>
      <c r="F1687" s="3">
        <v>0</v>
      </c>
      <c r="G1687" s="3">
        <v>0</v>
      </c>
      <c r="H1687" s="3">
        <v>0</v>
      </c>
      <c r="I1687" s="3">
        <v>7665</v>
      </c>
      <c r="J1687" s="3">
        <v>7665</v>
      </c>
      <c r="K1687" s="3">
        <v>7665</v>
      </c>
      <c r="L1687" s="3">
        <v>0</v>
      </c>
      <c r="M1687" s="3">
        <v>0</v>
      </c>
      <c r="N1687" s="3">
        <v>0</v>
      </c>
      <c r="O1687" s="3">
        <v>0</v>
      </c>
      <c r="P1687" s="3">
        <f>SUM(E1687:O1687)</f>
        <v>0</v>
      </c>
      <c r="Q1687" s="2" t="s">
        <v>2250</v>
      </c>
      <c r="R1687" s="2" t="s">
        <v>2351</v>
      </c>
      <c r="S1687" s="4">
        <f>P1687/D1687</f>
        <v>0</v>
      </c>
      <c r="T1687" s="2" t="s">
        <v>1107</v>
      </c>
      <c r="U1687" s="2" t="s">
        <v>306</v>
      </c>
      <c r="V1687" s="2" t="s">
        <v>1018</v>
      </c>
      <c r="W1687" s="2" t="s">
        <v>305</v>
      </c>
      <c r="X1687" s="2">
        <f>P1687&gt;D1687</f>
        <v>0</v>
      </c>
    </row>
    <row r="1688" spans="1:24">
      <c r="A1688" s="2" t="s">
        <v>2350</v>
      </c>
      <c r="B1688" s="2">
        <v>1697</v>
      </c>
      <c r="C1688" s="2" t="s">
        <v>1332</v>
      </c>
      <c r="D1688" s="3">
        <v>16425</v>
      </c>
      <c r="E1688" s="3">
        <v>0</v>
      </c>
      <c r="F1688" s="3">
        <v>0</v>
      </c>
      <c r="G1688" s="3">
        <v>0</v>
      </c>
      <c r="H1688" s="3">
        <v>0</v>
      </c>
      <c r="I1688" s="3">
        <v>5475</v>
      </c>
      <c r="J1688" s="3">
        <v>5475</v>
      </c>
      <c r="K1688" s="3">
        <v>5475</v>
      </c>
      <c r="L1688" s="3">
        <v>0</v>
      </c>
      <c r="M1688" s="3">
        <v>0</v>
      </c>
      <c r="N1688" s="3">
        <v>0</v>
      </c>
      <c r="O1688" s="3">
        <v>0</v>
      </c>
      <c r="P1688" s="3">
        <f>SUM(E1688:O1688)</f>
        <v>0</v>
      </c>
      <c r="Q1688" s="2" t="s">
        <v>2250</v>
      </c>
      <c r="R1688" s="2" t="s">
        <v>2351</v>
      </c>
      <c r="S1688" s="4">
        <f>P1688/D1688</f>
        <v>0</v>
      </c>
      <c r="T1688" s="2" t="s">
        <v>1107</v>
      </c>
      <c r="U1688" s="2" t="s">
        <v>306</v>
      </c>
      <c r="V1688" s="2" t="s">
        <v>1018</v>
      </c>
      <c r="W1688" s="2" t="s">
        <v>305</v>
      </c>
      <c r="X1688" s="2">
        <f>P1688&gt;D1688</f>
        <v>0</v>
      </c>
    </row>
    <row r="1689" spans="1:24">
      <c r="A1689" s="2" t="s">
        <v>2350</v>
      </c>
      <c r="B1689" s="2">
        <v>1698</v>
      </c>
      <c r="C1689" s="2" t="s">
        <v>1333</v>
      </c>
      <c r="D1689" s="3">
        <v>16425</v>
      </c>
      <c r="E1689" s="3">
        <v>0</v>
      </c>
      <c r="F1689" s="3">
        <v>0</v>
      </c>
      <c r="G1689" s="3">
        <v>0</v>
      </c>
      <c r="H1689" s="3">
        <v>0</v>
      </c>
      <c r="I1689" s="3">
        <v>5475</v>
      </c>
      <c r="J1689" s="3">
        <v>5475</v>
      </c>
      <c r="K1689" s="3">
        <v>5475</v>
      </c>
      <c r="L1689" s="3">
        <v>0</v>
      </c>
      <c r="M1689" s="3">
        <v>0</v>
      </c>
      <c r="N1689" s="3">
        <v>0</v>
      </c>
      <c r="O1689" s="3">
        <v>0</v>
      </c>
      <c r="P1689" s="3">
        <f>SUM(E1689:O1689)</f>
        <v>0</v>
      </c>
      <c r="Q1689" s="2" t="s">
        <v>2250</v>
      </c>
      <c r="R1689" s="2" t="s">
        <v>2351</v>
      </c>
      <c r="S1689" s="4">
        <f>P1689/D1689</f>
        <v>0</v>
      </c>
      <c r="T1689" s="2" t="s">
        <v>1107</v>
      </c>
      <c r="U1689" s="2" t="s">
        <v>306</v>
      </c>
      <c r="V1689" s="2" t="s">
        <v>1018</v>
      </c>
      <c r="W1689" s="2" t="s">
        <v>305</v>
      </c>
      <c r="X1689" s="2">
        <f>P1689&gt;D1689</f>
        <v>0</v>
      </c>
    </row>
    <row r="1690" spans="1:24">
      <c r="A1690" s="2" t="s">
        <v>2352</v>
      </c>
      <c r="B1690" s="2">
        <v>1699</v>
      </c>
      <c r="C1690" s="2" t="s">
        <v>1335</v>
      </c>
      <c r="D1690" s="3">
        <v>219000</v>
      </c>
      <c r="E1690" s="3">
        <v>109500</v>
      </c>
      <c r="F1690" s="3">
        <v>0</v>
      </c>
      <c r="G1690" s="3">
        <v>0</v>
      </c>
      <c r="H1690" s="3">
        <v>0</v>
      </c>
      <c r="I1690" s="3">
        <v>36500</v>
      </c>
      <c r="J1690" s="3">
        <v>36500</v>
      </c>
      <c r="K1690" s="3">
        <v>36500</v>
      </c>
      <c r="L1690" s="3">
        <v>0</v>
      </c>
      <c r="M1690" s="3">
        <v>0</v>
      </c>
      <c r="N1690" s="3">
        <v>0</v>
      </c>
      <c r="O1690" s="3">
        <v>0</v>
      </c>
      <c r="P1690" s="3">
        <f>SUM(E1690:O1690)</f>
        <v>0</v>
      </c>
      <c r="Q1690" s="2" t="s">
        <v>2250</v>
      </c>
      <c r="R1690" s="2" t="s">
        <v>2351</v>
      </c>
      <c r="S1690" s="4">
        <f>P1690/D1690</f>
        <v>0</v>
      </c>
      <c r="T1690" s="2" t="s">
        <v>1107</v>
      </c>
      <c r="U1690" s="2" t="s">
        <v>306</v>
      </c>
      <c r="V1690" s="2" t="s">
        <v>1018</v>
      </c>
      <c r="W1690" s="2" t="s">
        <v>305</v>
      </c>
      <c r="X1690" s="2">
        <f>P1690&gt;D1690</f>
        <v>0</v>
      </c>
    </row>
    <row r="1691" spans="1:24">
      <c r="A1691" s="2" t="s">
        <v>2353</v>
      </c>
      <c r="B1691" s="2">
        <v>1700</v>
      </c>
      <c r="C1691" s="2" t="s">
        <v>1337</v>
      </c>
      <c r="D1691" s="3">
        <v>492750</v>
      </c>
      <c r="E1691" s="3">
        <v>0</v>
      </c>
      <c r="F1691" s="3">
        <v>0</v>
      </c>
      <c r="G1691" s="3">
        <v>470352.2727272728</v>
      </c>
      <c r="H1691" s="3">
        <v>22397.72727272724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f>SUM(E1691:O1691)</f>
        <v>0</v>
      </c>
      <c r="Q1691" s="2" t="s">
        <v>2250</v>
      </c>
      <c r="R1691" s="2" t="s">
        <v>2351</v>
      </c>
      <c r="S1691" s="4">
        <f>P1691/D1691</f>
        <v>0</v>
      </c>
      <c r="T1691" s="2" t="s">
        <v>1107</v>
      </c>
      <c r="U1691" s="2" t="s">
        <v>306</v>
      </c>
      <c r="V1691" s="2" t="s">
        <v>1018</v>
      </c>
      <c r="W1691" s="2" t="s">
        <v>305</v>
      </c>
      <c r="X1691" s="2">
        <f>P1691&gt;D1691</f>
        <v>0</v>
      </c>
    </row>
    <row r="1692" spans="1:24">
      <c r="A1692" s="2" t="s">
        <v>2354</v>
      </c>
      <c r="B1692" s="2">
        <v>1701</v>
      </c>
      <c r="C1692" s="2" t="s">
        <v>1340</v>
      </c>
      <c r="D1692" s="3">
        <v>164250</v>
      </c>
      <c r="E1692" s="3">
        <v>139612.5</v>
      </c>
      <c r="F1692" s="3">
        <v>0</v>
      </c>
      <c r="G1692" s="3">
        <v>0</v>
      </c>
      <c r="H1692" s="3">
        <v>0</v>
      </c>
      <c r="I1692" s="3">
        <v>8212.5</v>
      </c>
      <c r="J1692" s="3">
        <v>8212.5</v>
      </c>
      <c r="K1692" s="3">
        <v>8212.5</v>
      </c>
      <c r="L1692" s="3">
        <v>0</v>
      </c>
      <c r="M1692" s="3">
        <v>0</v>
      </c>
      <c r="N1692" s="3">
        <v>0</v>
      </c>
      <c r="O1692" s="3">
        <v>0</v>
      </c>
      <c r="P1692" s="3">
        <f>SUM(E1692:O1692)</f>
        <v>0</v>
      </c>
      <c r="Q1692" s="2" t="s">
        <v>2250</v>
      </c>
      <c r="R1692" s="2" t="s">
        <v>2351</v>
      </c>
      <c r="S1692" s="4">
        <f>P1692/D1692</f>
        <v>0</v>
      </c>
      <c r="T1692" s="2" t="s">
        <v>1107</v>
      </c>
      <c r="U1692" s="2" t="s">
        <v>306</v>
      </c>
      <c r="V1692" s="2" t="s">
        <v>1018</v>
      </c>
      <c r="W1692" s="2" t="s">
        <v>305</v>
      </c>
      <c r="X1692" s="2">
        <f>P1692&gt;D1692</f>
        <v>0</v>
      </c>
    </row>
    <row r="1693" spans="1:24">
      <c r="A1693" s="2" t="s">
        <v>2355</v>
      </c>
      <c r="B1693" s="2">
        <v>1702</v>
      </c>
      <c r="C1693" s="2" t="s">
        <v>1342</v>
      </c>
      <c r="D1693" s="3">
        <v>216810</v>
      </c>
      <c r="E1693" s="3">
        <v>216810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f>SUM(E1693:O1693)</f>
        <v>0</v>
      </c>
      <c r="Q1693" s="2" t="s">
        <v>2250</v>
      </c>
      <c r="R1693" s="2" t="s">
        <v>2351</v>
      </c>
      <c r="S1693" s="4">
        <f>P1693/D1693</f>
        <v>0</v>
      </c>
      <c r="T1693" s="2" t="s">
        <v>1107</v>
      </c>
      <c r="U1693" s="2" t="s">
        <v>306</v>
      </c>
      <c r="V1693" s="2" t="s">
        <v>1018</v>
      </c>
      <c r="W1693" s="2" t="s">
        <v>305</v>
      </c>
      <c r="X1693" s="2">
        <f>P1693&gt;D1693</f>
        <v>0</v>
      </c>
    </row>
    <row r="1694" spans="1:24">
      <c r="A1694" s="2" t="s">
        <v>2356</v>
      </c>
      <c r="B1694" s="2">
        <v>1703</v>
      </c>
      <c r="C1694" s="2" t="s">
        <v>1344</v>
      </c>
      <c r="D1694" s="3">
        <v>443475</v>
      </c>
      <c r="E1694" s="3">
        <v>421301.25</v>
      </c>
      <c r="F1694" s="3">
        <v>0</v>
      </c>
      <c r="G1694" s="3">
        <v>0</v>
      </c>
      <c r="H1694" s="3">
        <v>0</v>
      </c>
      <c r="I1694" s="3">
        <v>7391.25</v>
      </c>
      <c r="J1694" s="3">
        <v>7391.25</v>
      </c>
      <c r="K1694" s="3">
        <v>7391.25</v>
      </c>
      <c r="L1694" s="3">
        <v>0</v>
      </c>
      <c r="M1694" s="3">
        <v>0</v>
      </c>
      <c r="N1694" s="3">
        <v>0</v>
      </c>
      <c r="O1694" s="3">
        <v>0</v>
      </c>
      <c r="P1694" s="3">
        <f>SUM(E1694:O1694)</f>
        <v>0</v>
      </c>
      <c r="Q1694" s="2" t="s">
        <v>2250</v>
      </c>
      <c r="R1694" s="2" t="s">
        <v>2351</v>
      </c>
      <c r="S1694" s="4">
        <f>P1694/D1694</f>
        <v>0</v>
      </c>
      <c r="T1694" s="2" t="s">
        <v>1107</v>
      </c>
      <c r="U1694" s="2" t="s">
        <v>306</v>
      </c>
      <c r="V1694" s="2" t="s">
        <v>1018</v>
      </c>
      <c r="W1694" s="2" t="s">
        <v>305</v>
      </c>
      <c r="X1694" s="2">
        <f>P1694&gt;D1694</f>
        <v>0</v>
      </c>
    </row>
    <row r="1695" spans="1:24">
      <c r="A1695" s="2" t="s">
        <v>2212</v>
      </c>
      <c r="B1695" s="2">
        <v>1704</v>
      </c>
      <c r="C1695" s="2" t="s">
        <v>2357</v>
      </c>
      <c r="D1695" s="3">
        <v>31714</v>
      </c>
      <c r="E1695" s="3">
        <v>0</v>
      </c>
      <c r="F1695" s="3">
        <v>7928.5</v>
      </c>
      <c r="G1695" s="3">
        <v>0</v>
      </c>
      <c r="H1695" s="3">
        <v>7928.5</v>
      </c>
      <c r="I1695" s="3">
        <v>7928.5</v>
      </c>
      <c r="J1695" s="3">
        <v>7928.5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f>SUM(E1695:O1695)</f>
        <v>0</v>
      </c>
      <c r="Q1695" s="2" t="s">
        <v>1960</v>
      </c>
      <c r="R1695" s="2" t="s">
        <v>2348</v>
      </c>
      <c r="S1695" s="4">
        <f>P1695/D1695</f>
        <v>0</v>
      </c>
      <c r="T1695" s="2" t="s">
        <v>1007</v>
      </c>
      <c r="U1695" s="2" t="s">
        <v>227</v>
      </c>
      <c r="V1695" s="2" t="s">
        <v>1027</v>
      </c>
      <c r="W1695" s="2" t="s">
        <v>309</v>
      </c>
      <c r="X1695" s="2">
        <f>P1695&gt;D1695</f>
        <v>0</v>
      </c>
    </row>
    <row r="1696" spans="1:24">
      <c r="A1696" s="2" t="s">
        <v>2290</v>
      </c>
      <c r="B1696" s="2">
        <v>1705</v>
      </c>
      <c r="C1696" s="2" t="s">
        <v>1345</v>
      </c>
      <c r="D1696" s="3">
        <v>5250</v>
      </c>
      <c r="E1696" s="3">
        <v>3150</v>
      </c>
      <c r="F1696" s="3">
        <v>0</v>
      </c>
      <c r="G1696" s="3">
        <v>1050</v>
      </c>
      <c r="H1696" s="3">
        <v>525</v>
      </c>
      <c r="I1696" s="3">
        <v>175</v>
      </c>
      <c r="J1696" s="3">
        <v>175</v>
      </c>
      <c r="K1696" s="3">
        <v>175</v>
      </c>
      <c r="L1696" s="3">
        <v>0</v>
      </c>
      <c r="M1696" s="3">
        <v>0</v>
      </c>
      <c r="N1696" s="3">
        <v>0</v>
      </c>
      <c r="O1696" s="3">
        <v>0</v>
      </c>
      <c r="P1696" s="3">
        <f>SUM(E1696:O1696)</f>
        <v>0</v>
      </c>
      <c r="Q1696" s="2" t="s">
        <v>2250</v>
      </c>
      <c r="R1696" s="2" t="s">
        <v>2351</v>
      </c>
      <c r="S1696" s="4">
        <f>P1696/D1696</f>
        <v>0</v>
      </c>
      <c r="T1696" s="2" t="s">
        <v>1107</v>
      </c>
      <c r="U1696" s="2" t="s">
        <v>306</v>
      </c>
      <c r="V1696" s="2" t="s">
        <v>1018</v>
      </c>
      <c r="W1696" s="2" t="s">
        <v>305</v>
      </c>
      <c r="X1696" s="2">
        <f>P1696&gt;D1696</f>
        <v>0</v>
      </c>
    </row>
    <row r="1697" spans="1:24">
      <c r="A1697" s="2" t="s">
        <v>2358</v>
      </c>
      <c r="B1697" s="2">
        <v>1706</v>
      </c>
      <c r="C1697" s="2" t="s">
        <v>1348</v>
      </c>
      <c r="D1697" s="3">
        <v>78750</v>
      </c>
      <c r="E1697" s="3">
        <v>0</v>
      </c>
      <c r="F1697" s="3">
        <v>39375</v>
      </c>
      <c r="G1697" s="3">
        <v>0</v>
      </c>
      <c r="H1697" s="3">
        <v>0</v>
      </c>
      <c r="I1697" s="3">
        <v>13125</v>
      </c>
      <c r="J1697" s="3">
        <v>13125</v>
      </c>
      <c r="K1697" s="3">
        <v>13125</v>
      </c>
      <c r="L1697" s="3">
        <v>0</v>
      </c>
      <c r="M1697" s="3">
        <v>0</v>
      </c>
      <c r="N1697" s="3">
        <v>0</v>
      </c>
      <c r="O1697" s="3">
        <v>0</v>
      </c>
      <c r="P1697" s="3">
        <f>SUM(E1697:O1697)</f>
        <v>0</v>
      </c>
      <c r="Q1697" s="2" t="s">
        <v>2250</v>
      </c>
      <c r="R1697" s="2" t="s">
        <v>2351</v>
      </c>
      <c r="S1697" s="4">
        <f>P1697/D1697</f>
        <v>0</v>
      </c>
      <c r="T1697" s="2" t="s">
        <v>1107</v>
      </c>
      <c r="U1697" s="2" t="s">
        <v>306</v>
      </c>
      <c r="V1697" s="2" t="s">
        <v>1018</v>
      </c>
      <c r="W1697" s="2" t="s">
        <v>305</v>
      </c>
      <c r="X1697" s="2">
        <f>P1697&gt;D1697</f>
        <v>0</v>
      </c>
    </row>
    <row r="1698" spans="1:24">
      <c r="A1698" s="2" t="s">
        <v>2359</v>
      </c>
      <c r="B1698" s="2">
        <v>1707</v>
      </c>
      <c r="C1698" s="2" t="s">
        <v>1350</v>
      </c>
      <c r="D1698" s="3">
        <v>472500</v>
      </c>
      <c r="E1698" s="3">
        <v>472500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f>SUM(E1698:O1698)</f>
        <v>0</v>
      </c>
      <c r="Q1698" s="2" t="s">
        <v>2250</v>
      </c>
      <c r="R1698" s="2" t="s">
        <v>2351</v>
      </c>
      <c r="S1698" s="4">
        <f>P1698/D1698</f>
        <v>0</v>
      </c>
      <c r="T1698" s="2" t="s">
        <v>1107</v>
      </c>
      <c r="U1698" s="2" t="s">
        <v>306</v>
      </c>
      <c r="V1698" s="2" t="s">
        <v>1018</v>
      </c>
      <c r="W1698" s="2" t="s">
        <v>305</v>
      </c>
      <c r="X1698" s="2">
        <f>P1698&gt;D1698</f>
        <v>0</v>
      </c>
    </row>
    <row r="1699" spans="1:24">
      <c r="A1699" s="2" t="s">
        <v>2360</v>
      </c>
      <c r="B1699" s="2">
        <v>1708</v>
      </c>
      <c r="C1699" s="2" t="s">
        <v>1352</v>
      </c>
      <c r="D1699" s="3">
        <v>78750</v>
      </c>
      <c r="E1699" s="3">
        <v>0</v>
      </c>
      <c r="F1699" s="3">
        <v>0</v>
      </c>
      <c r="G1699" s="3">
        <v>0</v>
      </c>
      <c r="H1699" s="3">
        <v>73125</v>
      </c>
      <c r="I1699" s="3">
        <v>1875</v>
      </c>
      <c r="J1699" s="3">
        <v>1875</v>
      </c>
      <c r="K1699" s="3">
        <v>1875</v>
      </c>
      <c r="L1699" s="3">
        <v>0</v>
      </c>
      <c r="M1699" s="3">
        <v>0</v>
      </c>
      <c r="N1699" s="3">
        <v>0</v>
      </c>
      <c r="O1699" s="3">
        <v>0</v>
      </c>
      <c r="P1699" s="3">
        <f>SUM(E1699:O1699)</f>
        <v>0</v>
      </c>
      <c r="Q1699" s="2" t="s">
        <v>2250</v>
      </c>
      <c r="R1699" s="2" t="s">
        <v>2351</v>
      </c>
      <c r="S1699" s="4">
        <f>P1699/D1699</f>
        <v>0</v>
      </c>
      <c r="T1699" s="2" t="s">
        <v>1107</v>
      </c>
      <c r="U1699" s="2" t="s">
        <v>306</v>
      </c>
      <c r="V1699" s="2" t="s">
        <v>1018</v>
      </c>
      <c r="W1699" s="2" t="s">
        <v>305</v>
      </c>
      <c r="X1699" s="2">
        <f>P1699&gt;D1699</f>
        <v>0</v>
      </c>
    </row>
    <row r="1700" spans="1:24">
      <c r="A1700" s="2" t="s">
        <v>2361</v>
      </c>
      <c r="B1700" s="2">
        <v>1709</v>
      </c>
      <c r="C1700" s="2" t="s">
        <v>1354</v>
      </c>
      <c r="D1700" s="3">
        <v>78750</v>
      </c>
      <c r="E1700" s="3">
        <v>39375</v>
      </c>
      <c r="F1700" s="3">
        <v>0</v>
      </c>
      <c r="G1700" s="3">
        <v>0</v>
      </c>
      <c r="H1700" s="3">
        <v>0</v>
      </c>
      <c r="I1700" s="3">
        <v>13125</v>
      </c>
      <c r="J1700" s="3">
        <v>13125</v>
      </c>
      <c r="K1700" s="3">
        <v>13125</v>
      </c>
      <c r="L1700" s="3">
        <v>0</v>
      </c>
      <c r="M1700" s="3">
        <v>0</v>
      </c>
      <c r="N1700" s="3">
        <v>0</v>
      </c>
      <c r="O1700" s="3">
        <v>0</v>
      </c>
      <c r="P1700" s="3">
        <f>SUM(E1700:O1700)</f>
        <v>0</v>
      </c>
      <c r="Q1700" s="2" t="s">
        <v>2250</v>
      </c>
      <c r="R1700" s="2" t="s">
        <v>2351</v>
      </c>
      <c r="S1700" s="4">
        <f>P1700/D1700</f>
        <v>0</v>
      </c>
      <c r="T1700" s="2" t="s">
        <v>1107</v>
      </c>
      <c r="U1700" s="2" t="s">
        <v>306</v>
      </c>
      <c r="V1700" s="2" t="s">
        <v>1018</v>
      </c>
      <c r="W1700" s="2" t="s">
        <v>305</v>
      </c>
      <c r="X1700" s="2">
        <f>P1700&gt;D1700</f>
        <v>0</v>
      </c>
    </row>
    <row r="1701" spans="1:24">
      <c r="A1701" s="2" t="s">
        <v>2362</v>
      </c>
      <c r="B1701" s="2">
        <v>1710</v>
      </c>
      <c r="C1701" s="2" t="s">
        <v>1356</v>
      </c>
      <c r="D1701" s="3">
        <v>14700</v>
      </c>
      <c r="E1701" s="3">
        <v>7350</v>
      </c>
      <c r="F1701" s="3">
        <v>0</v>
      </c>
      <c r="G1701" s="3">
        <v>0</v>
      </c>
      <c r="H1701" s="3">
        <v>0</v>
      </c>
      <c r="I1701" s="3">
        <v>2450</v>
      </c>
      <c r="J1701" s="3">
        <v>2450</v>
      </c>
      <c r="K1701" s="3">
        <v>2450</v>
      </c>
      <c r="L1701" s="3">
        <v>0</v>
      </c>
      <c r="M1701" s="3">
        <v>0</v>
      </c>
      <c r="N1701" s="3">
        <v>0</v>
      </c>
      <c r="O1701" s="3">
        <v>0</v>
      </c>
      <c r="P1701" s="3">
        <f>SUM(E1701:O1701)</f>
        <v>0</v>
      </c>
      <c r="Q1701" s="2" t="s">
        <v>2250</v>
      </c>
      <c r="R1701" s="2" t="s">
        <v>2351</v>
      </c>
      <c r="S1701" s="4">
        <f>P1701/D1701</f>
        <v>0</v>
      </c>
      <c r="T1701" s="2" t="s">
        <v>1107</v>
      </c>
      <c r="U1701" s="2" t="s">
        <v>306</v>
      </c>
      <c r="V1701" s="2" t="s">
        <v>1018</v>
      </c>
      <c r="W1701" s="2" t="s">
        <v>305</v>
      </c>
      <c r="X1701" s="2">
        <f>P1701&gt;D1701</f>
        <v>0</v>
      </c>
    </row>
    <row r="1702" spans="1:24">
      <c r="A1702" s="2" t="s">
        <v>2363</v>
      </c>
      <c r="B1702" s="2">
        <v>1711</v>
      </c>
      <c r="C1702" s="2" t="s">
        <v>1359</v>
      </c>
      <c r="D1702" s="3">
        <v>144900</v>
      </c>
      <c r="E1702" s="3">
        <v>130410</v>
      </c>
      <c r="F1702" s="3">
        <v>7308.552631578947</v>
      </c>
      <c r="G1702" s="3">
        <v>0</v>
      </c>
      <c r="H1702" s="3">
        <v>0</v>
      </c>
      <c r="I1702" s="3">
        <v>2393.815789473689</v>
      </c>
      <c r="J1702" s="3">
        <v>2393.815789473689</v>
      </c>
      <c r="K1702" s="3">
        <v>2393.815789473689</v>
      </c>
      <c r="L1702" s="3">
        <v>0</v>
      </c>
      <c r="M1702" s="3">
        <v>0</v>
      </c>
      <c r="N1702" s="3">
        <v>0</v>
      </c>
      <c r="O1702" s="3">
        <v>0</v>
      </c>
      <c r="P1702" s="3">
        <f>SUM(E1702:O1702)</f>
        <v>0</v>
      </c>
      <c r="Q1702" s="2" t="s">
        <v>2250</v>
      </c>
      <c r="R1702" s="2" t="s">
        <v>2351</v>
      </c>
      <c r="S1702" s="4">
        <f>P1702/D1702</f>
        <v>0</v>
      </c>
      <c r="T1702" s="2" t="s">
        <v>1107</v>
      </c>
      <c r="U1702" s="2" t="s">
        <v>306</v>
      </c>
      <c r="V1702" s="2" t="s">
        <v>1018</v>
      </c>
      <c r="W1702" s="2" t="s">
        <v>305</v>
      </c>
      <c r="X1702" s="2">
        <f>P1702&gt;D1702</f>
        <v>0</v>
      </c>
    </row>
    <row r="1703" spans="1:24">
      <c r="A1703" s="2" t="s">
        <v>2363</v>
      </c>
      <c r="B1703" s="2">
        <v>1712</v>
      </c>
      <c r="C1703" s="2" t="s">
        <v>1360</v>
      </c>
      <c r="D1703" s="3">
        <v>151110</v>
      </c>
      <c r="E1703" s="3">
        <v>143554.5</v>
      </c>
      <c r="F1703" s="3">
        <v>3048.710526315789</v>
      </c>
      <c r="G1703" s="3">
        <v>0</v>
      </c>
      <c r="H1703" s="3">
        <v>0</v>
      </c>
      <c r="I1703" s="3">
        <v>1502.263157894738</v>
      </c>
      <c r="J1703" s="3">
        <v>1502.263157894738</v>
      </c>
      <c r="K1703" s="3">
        <v>1502.263157894738</v>
      </c>
      <c r="L1703" s="3">
        <v>0</v>
      </c>
      <c r="M1703" s="3">
        <v>0</v>
      </c>
      <c r="N1703" s="3">
        <v>0</v>
      </c>
      <c r="O1703" s="3">
        <v>0</v>
      </c>
      <c r="P1703" s="3">
        <f>SUM(E1703:O1703)</f>
        <v>0</v>
      </c>
      <c r="Q1703" s="2" t="s">
        <v>2250</v>
      </c>
      <c r="R1703" s="2" t="s">
        <v>2351</v>
      </c>
      <c r="S1703" s="4">
        <f>P1703/D1703</f>
        <v>0</v>
      </c>
      <c r="T1703" s="2" t="s">
        <v>1107</v>
      </c>
      <c r="U1703" s="2" t="s">
        <v>306</v>
      </c>
      <c r="V1703" s="2" t="s">
        <v>1018</v>
      </c>
      <c r="W1703" s="2" t="s">
        <v>305</v>
      </c>
      <c r="X1703" s="2">
        <f>P1703&gt;D1703</f>
        <v>0</v>
      </c>
    </row>
    <row r="1704" spans="1:24">
      <c r="A1704" s="2" t="s">
        <v>2363</v>
      </c>
      <c r="B1704" s="2">
        <v>1713</v>
      </c>
      <c r="C1704" s="2" t="s">
        <v>1361</v>
      </c>
      <c r="D1704" s="3">
        <v>5475</v>
      </c>
      <c r="E1704" s="3">
        <v>0</v>
      </c>
      <c r="F1704" s="3">
        <v>1104.605263157895</v>
      </c>
      <c r="G1704" s="3">
        <v>0</v>
      </c>
      <c r="H1704" s="3">
        <v>0</v>
      </c>
      <c r="I1704" s="3">
        <v>1456.798245614035</v>
      </c>
      <c r="J1704" s="3">
        <v>1456.798245614035</v>
      </c>
      <c r="K1704" s="3">
        <v>1456.798245614035</v>
      </c>
      <c r="L1704" s="3">
        <v>0</v>
      </c>
      <c r="M1704" s="3">
        <v>0</v>
      </c>
      <c r="N1704" s="3">
        <v>0</v>
      </c>
      <c r="O1704" s="3">
        <v>0</v>
      </c>
      <c r="P1704" s="3">
        <f>SUM(E1704:O1704)</f>
        <v>0</v>
      </c>
      <c r="Q1704" s="2" t="s">
        <v>2250</v>
      </c>
      <c r="R1704" s="2" t="s">
        <v>2351</v>
      </c>
      <c r="S1704" s="4">
        <f>P1704/D1704</f>
        <v>0</v>
      </c>
      <c r="T1704" s="2" t="s">
        <v>1107</v>
      </c>
      <c r="U1704" s="2" t="s">
        <v>306</v>
      </c>
      <c r="V1704" s="2" t="s">
        <v>1018</v>
      </c>
      <c r="W1704" s="2" t="s">
        <v>305</v>
      </c>
      <c r="X1704" s="2">
        <f>P1704&gt;D1704</f>
        <v>0</v>
      </c>
    </row>
    <row r="1705" spans="1:24">
      <c r="A1705" s="2" t="s">
        <v>2364</v>
      </c>
      <c r="B1705" s="2">
        <v>1714</v>
      </c>
      <c r="C1705" s="2" t="s">
        <v>1363</v>
      </c>
      <c r="D1705" s="3">
        <v>21900</v>
      </c>
      <c r="E1705" s="3">
        <v>10950</v>
      </c>
      <c r="F1705" s="3">
        <v>0</v>
      </c>
      <c r="G1705" s="3">
        <v>0</v>
      </c>
      <c r="H1705" s="3">
        <v>9385.714285714284</v>
      </c>
      <c r="I1705" s="3">
        <v>521.4285714285725</v>
      </c>
      <c r="J1705" s="3">
        <v>521.4285714285725</v>
      </c>
      <c r="K1705" s="3">
        <v>521.4285714285725</v>
      </c>
      <c r="L1705" s="3">
        <v>0</v>
      </c>
      <c r="M1705" s="3">
        <v>0</v>
      </c>
      <c r="N1705" s="3">
        <v>0</v>
      </c>
      <c r="O1705" s="3">
        <v>0</v>
      </c>
      <c r="P1705" s="3">
        <f>SUM(E1705:O1705)</f>
        <v>0</v>
      </c>
      <c r="Q1705" s="2" t="s">
        <v>2250</v>
      </c>
      <c r="R1705" s="2" t="s">
        <v>2351</v>
      </c>
      <c r="S1705" s="4">
        <f>P1705/D1705</f>
        <v>0</v>
      </c>
      <c r="T1705" s="2" t="s">
        <v>1107</v>
      </c>
      <c r="U1705" s="2" t="s">
        <v>306</v>
      </c>
      <c r="V1705" s="2" t="s">
        <v>1018</v>
      </c>
      <c r="W1705" s="2" t="s">
        <v>305</v>
      </c>
      <c r="X1705" s="2">
        <f>P1705&gt;D1705</f>
        <v>0</v>
      </c>
    </row>
    <row r="1706" spans="1:24">
      <c r="A1706" s="2" t="s">
        <v>2212</v>
      </c>
      <c r="B1706" s="2">
        <v>1715</v>
      </c>
      <c r="C1706" s="2" t="s">
        <v>2365</v>
      </c>
      <c r="D1706" s="3">
        <v>80599</v>
      </c>
      <c r="E1706" s="3">
        <v>0</v>
      </c>
      <c r="F1706" s="3">
        <v>20149.75</v>
      </c>
      <c r="G1706" s="3">
        <v>0</v>
      </c>
      <c r="H1706" s="3">
        <v>20149.75</v>
      </c>
      <c r="I1706" s="3">
        <v>20149.75</v>
      </c>
      <c r="J1706" s="3">
        <v>20149.75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f>SUM(E1706:O1706)</f>
        <v>0</v>
      </c>
      <c r="Q1706" s="2" t="s">
        <v>1960</v>
      </c>
      <c r="R1706" s="2" t="s">
        <v>2348</v>
      </c>
      <c r="S1706" s="4">
        <f>P1706/D1706</f>
        <v>0</v>
      </c>
      <c r="T1706" s="2" t="s">
        <v>1007</v>
      </c>
      <c r="U1706" s="2" t="s">
        <v>227</v>
      </c>
      <c r="V1706" s="2" t="s">
        <v>1027</v>
      </c>
      <c r="W1706" s="2" t="s">
        <v>309</v>
      </c>
      <c r="X1706" s="2">
        <f>P1706&gt;D1706</f>
        <v>0</v>
      </c>
    </row>
    <row r="1707" spans="1:24">
      <c r="A1707" s="2" t="s">
        <v>2366</v>
      </c>
      <c r="B1707" s="2">
        <v>1716</v>
      </c>
      <c r="C1707" s="2" t="s">
        <v>1365</v>
      </c>
      <c r="D1707" s="3">
        <v>164250</v>
      </c>
      <c r="E1707" s="3">
        <v>0</v>
      </c>
      <c r="F1707" s="3">
        <v>0</v>
      </c>
      <c r="G1707" s="3">
        <v>0</v>
      </c>
      <c r="H1707" s="3">
        <v>0</v>
      </c>
      <c r="I1707" s="3">
        <v>54750</v>
      </c>
      <c r="J1707" s="3">
        <v>54750</v>
      </c>
      <c r="K1707" s="3">
        <v>54750</v>
      </c>
      <c r="L1707" s="3">
        <v>0</v>
      </c>
      <c r="M1707" s="3">
        <v>0</v>
      </c>
      <c r="N1707" s="3">
        <v>0</v>
      </c>
      <c r="O1707" s="3">
        <v>0</v>
      </c>
      <c r="P1707" s="3">
        <f>SUM(E1707:O1707)</f>
        <v>0</v>
      </c>
      <c r="Q1707" s="2" t="s">
        <v>2250</v>
      </c>
      <c r="R1707" s="2" t="s">
        <v>2351</v>
      </c>
      <c r="S1707" s="4">
        <f>P1707/D1707</f>
        <v>0</v>
      </c>
      <c r="T1707" s="2" t="s">
        <v>1107</v>
      </c>
      <c r="U1707" s="2" t="s">
        <v>306</v>
      </c>
      <c r="V1707" s="2" t="s">
        <v>1018</v>
      </c>
      <c r="W1707" s="2" t="s">
        <v>305</v>
      </c>
      <c r="X1707" s="2">
        <f>P1707&gt;D1707</f>
        <v>0</v>
      </c>
    </row>
    <row r="1708" spans="1:24">
      <c r="A1708" s="2" t="s">
        <v>2002</v>
      </c>
      <c r="B1708" s="2">
        <v>1717</v>
      </c>
      <c r="C1708" s="2" t="s">
        <v>977</v>
      </c>
      <c r="D1708" s="3">
        <v>54750</v>
      </c>
      <c r="E1708" s="3">
        <v>54750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f>SUM(E1708:O1708)</f>
        <v>0</v>
      </c>
      <c r="Q1708" s="2" t="s">
        <v>2250</v>
      </c>
      <c r="R1708" s="2" t="s">
        <v>2351</v>
      </c>
      <c r="S1708" s="4">
        <f>P1708/D1708</f>
        <v>0</v>
      </c>
      <c r="T1708" s="2" t="s">
        <v>1107</v>
      </c>
      <c r="U1708" s="2" t="s">
        <v>306</v>
      </c>
      <c r="V1708" s="2" t="s">
        <v>1018</v>
      </c>
      <c r="W1708" s="2" t="s">
        <v>305</v>
      </c>
      <c r="X1708" s="2">
        <f>P1708&gt;D1708</f>
        <v>0</v>
      </c>
    </row>
    <row r="1709" spans="1:24">
      <c r="A1709" s="2" t="s">
        <v>2367</v>
      </c>
      <c r="B1709" s="2">
        <v>1718</v>
      </c>
      <c r="C1709" s="2" t="s">
        <v>1104</v>
      </c>
      <c r="D1709" s="3">
        <v>21900</v>
      </c>
      <c r="E1709" s="3">
        <v>5475</v>
      </c>
      <c r="F1709" s="3">
        <v>0</v>
      </c>
      <c r="G1709" s="3">
        <v>0</v>
      </c>
      <c r="H1709" s="3">
        <v>0</v>
      </c>
      <c r="I1709" s="3">
        <v>5475</v>
      </c>
      <c r="J1709" s="3">
        <v>5475</v>
      </c>
      <c r="K1709" s="3">
        <v>5475</v>
      </c>
      <c r="L1709" s="3">
        <v>0</v>
      </c>
      <c r="M1709" s="3">
        <v>0</v>
      </c>
      <c r="N1709" s="3">
        <v>0</v>
      </c>
      <c r="O1709" s="3">
        <v>0</v>
      </c>
      <c r="P1709" s="3">
        <f>SUM(E1709:O1709)</f>
        <v>0</v>
      </c>
      <c r="Q1709" s="2" t="s">
        <v>2250</v>
      </c>
      <c r="R1709" s="2" t="s">
        <v>2351</v>
      </c>
      <c r="S1709" s="4">
        <f>P1709/D1709</f>
        <v>0</v>
      </c>
      <c r="T1709" s="2" t="s">
        <v>1107</v>
      </c>
      <c r="U1709" s="2" t="s">
        <v>306</v>
      </c>
      <c r="V1709" s="2" t="s">
        <v>1018</v>
      </c>
      <c r="W1709" s="2" t="s">
        <v>305</v>
      </c>
      <c r="X1709" s="2">
        <f>P1709&gt;D1709</f>
        <v>0</v>
      </c>
    </row>
    <row r="1710" spans="1:24">
      <c r="A1710" s="2" t="s">
        <v>2368</v>
      </c>
      <c r="B1710" s="2">
        <v>1719</v>
      </c>
      <c r="C1710" s="2" t="s">
        <v>1109</v>
      </c>
      <c r="D1710" s="3">
        <v>24638</v>
      </c>
      <c r="E1710" s="3">
        <v>0</v>
      </c>
      <c r="F1710" s="3">
        <v>0</v>
      </c>
      <c r="G1710" s="3">
        <v>0</v>
      </c>
      <c r="H1710" s="3">
        <v>0</v>
      </c>
      <c r="I1710" s="3">
        <v>8212.666666666666</v>
      </c>
      <c r="J1710" s="3">
        <v>8212.666666666666</v>
      </c>
      <c r="K1710" s="3">
        <v>8212.666666666666</v>
      </c>
      <c r="L1710" s="3">
        <v>0</v>
      </c>
      <c r="M1710" s="3">
        <v>0</v>
      </c>
      <c r="N1710" s="3">
        <v>0</v>
      </c>
      <c r="O1710" s="3">
        <v>0</v>
      </c>
      <c r="P1710" s="3">
        <f>SUM(E1710:O1710)</f>
        <v>0</v>
      </c>
      <c r="Q1710" s="2" t="s">
        <v>2250</v>
      </c>
      <c r="R1710" s="2" t="s">
        <v>2351</v>
      </c>
      <c r="S1710" s="4">
        <f>P1710/D1710</f>
        <v>0</v>
      </c>
      <c r="T1710" s="2" t="s">
        <v>1107</v>
      </c>
      <c r="U1710" s="2" t="s">
        <v>306</v>
      </c>
      <c r="V1710" s="2" t="s">
        <v>1018</v>
      </c>
      <c r="W1710" s="2" t="s">
        <v>305</v>
      </c>
      <c r="X1710" s="2">
        <f>P1710&gt;D1710</f>
        <v>0</v>
      </c>
    </row>
    <row r="1711" spans="1:24">
      <c r="A1711" s="2" t="s">
        <v>2369</v>
      </c>
      <c r="B1711" s="2">
        <v>1720</v>
      </c>
      <c r="C1711" s="2" t="s">
        <v>1111</v>
      </c>
      <c r="D1711" s="3">
        <v>295650</v>
      </c>
      <c r="E1711" s="3">
        <v>221737.5</v>
      </c>
      <c r="F1711" s="3">
        <v>10558.92857142857</v>
      </c>
      <c r="G1711" s="3">
        <v>10558.92857142857</v>
      </c>
      <c r="H1711" s="3">
        <v>10558.92857142857</v>
      </c>
      <c r="I1711" s="3">
        <v>14078.57142857142</v>
      </c>
      <c r="J1711" s="3">
        <v>14078.57142857142</v>
      </c>
      <c r="K1711" s="3">
        <v>14078.57142857142</v>
      </c>
      <c r="L1711" s="3">
        <v>0</v>
      </c>
      <c r="M1711" s="3">
        <v>0</v>
      </c>
      <c r="N1711" s="3">
        <v>0</v>
      </c>
      <c r="O1711" s="3">
        <v>0</v>
      </c>
      <c r="P1711" s="3">
        <f>SUM(E1711:O1711)</f>
        <v>0</v>
      </c>
      <c r="Q1711" s="2" t="s">
        <v>2250</v>
      </c>
      <c r="R1711" s="2" t="s">
        <v>2351</v>
      </c>
      <c r="S1711" s="4">
        <f>P1711/D1711</f>
        <v>0</v>
      </c>
      <c r="T1711" s="2" t="s">
        <v>1107</v>
      </c>
      <c r="U1711" s="2" t="s">
        <v>306</v>
      </c>
      <c r="V1711" s="2" t="s">
        <v>1018</v>
      </c>
      <c r="W1711" s="2" t="s">
        <v>305</v>
      </c>
      <c r="X1711" s="2">
        <f>P1711&gt;D1711</f>
        <v>0</v>
      </c>
    </row>
    <row r="1712" spans="1:24">
      <c r="A1712" s="2" t="s">
        <v>2369</v>
      </c>
      <c r="B1712" s="2">
        <v>1721</v>
      </c>
      <c r="C1712" s="2" t="s">
        <v>1112</v>
      </c>
      <c r="D1712" s="3">
        <v>24638</v>
      </c>
      <c r="E1712" s="3">
        <v>0</v>
      </c>
      <c r="F1712" s="3">
        <v>12319</v>
      </c>
      <c r="G1712" s="3">
        <v>0</v>
      </c>
      <c r="H1712" s="3">
        <v>0</v>
      </c>
      <c r="I1712" s="3">
        <v>4106.333333333333</v>
      </c>
      <c r="J1712" s="3">
        <v>4106.333333333333</v>
      </c>
      <c r="K1712" s="3">
        <v>4106.333333333333</v>
      </c>
      <c r="L1712" s="3">
        <v>0</v>
      </c>
      <c r="M1712" s="3">
        <v>0</v>
      </c>
      <c r="N1712" s="3">
        <v>0</v>
      </c>
      <c r="O1712" s="3">
        <v>0</v>
      </c>
      <c r="P1712" s="3">
        <f>SUM(E1712:O1712)</f>
        <v>0</v>
      </c>
      <c r="Q1712" s="2" t="s">
        <v>2250</v>
      </c>
      <c r="R1712" s="2" t="s">
        <v>2351</v>
      </c>
      <c r="S1712" s="4">
        <f>P1712/D1712</f>
        <v>0</v>
      </c>
      <c r="T1712" s="2" t="s">
        <v>1107</v>
      </c>
      <c r="U1712" s="2" t="s">
        <v>306</v>
      </c>
      <c r="V1712" s="2" t="s">
        <v>1018</v>
      </c>
      <c r="W1712" s="2" t="s">
        <v>305</v>
      </c>
      <c r="X1712" s="2">
        <f>P1712&gt;D1712</f>
        <v>0</v>
      </c>
    </row>
    <row r="1713" spans="1:24">
      <c r="A1713" s="2" t="s">
        <v>2370</v>
      </c>
      <c r="B1713" s="2">
        <v>1722</v>
      </c>
      <c r="C1713" s="2" t="s">
        <v>1114</v>
      </c>
      <c r="D1713" s="3">
        <v>24638</v>
      </c>
      <c r="E1713" s="3">
        <v>0</v>
      </c>
      <c r="F1713" s="3">
        <v>0</v>
      </c>
      <c r="G1713" s="3">
        <v>0</v>
      </c>
      <c r="H1713" s="3">
        <v>0</v>
      </c>
      <c r="I1713" s="3">
        <v>8212.666666666666</v>
      </c>
      <c r="J1713" s="3">
        <v>8212.666666666666</v>
      </c>
      <c r="K1713" s="3">
        <v>8212.666666666666</v>
      </c>
      <c r="L1713" s="3">
        <v>0</v>
      </c>
      <c r="M1713" s="3">
        <v>0</v>
      </c>
      <c r="N1713" s="3">
        <v>0</v>
      </c>
      <c r="O1713" s="3">
        <v>0</v>
      </c>
      <c r="P1713" s="3">
        <f>SUM(E1713:O1713)</f>
        <v>0</v>
      </c>
      <c r="Q1713" s="2" t="s">
        <v>2250</v>
      </c>
      <c r="R1713" s="2" t="s">
        <v>2351</v>
      </c>
      <c r="S1713" s="4">
        <f>P1713/D1713</f>
        <v>0</v>
      </c>
      <c r="T1713" s="2" t="s">
        <v>1107</v>
      </c>
      <c r="U1713" s="2" t="s">
        <v>306</v>
      </c>
      <c r="V1713" s="2" t="s">
        <v>1018</v>
      </c>
      <c r="W1713" s="2" t="s">
        <v>305</v>
      </c>
      <c r="X1713" s="2">
        <f>P1713&gt;D1713</f>
        <v>0</v>
      </c>
    </row>
    <row r="1714" spans="1:24">
      <c r="A1714" s="2" t="s">
        <v>2371</v>
      </c>
      <c r="B1714" s="2">
        <v>1723</v>
      </c>
      <c r="C1714" s="2" t="s">
        <v>1116</v>
      </c>
      <c r="D1714" s="3">
        <v>54750</v>
      </c>
      <c r="E1714" s="3">
        <v>52012.5</v>
      </c>
      <c r="F1714" s="3">
        <v>0</v>
      </c>
      <c r="G1714" s="3">
        <v>0</v>
      </c>
      <c r="H1714" s="3">
        <v>0</v>
      </c>
      <c r="I1714" s="3">
        <v>912.5</v>
      </c>
      <c r="J1714" s="3">
        <v>912.5</v>
      </c>
      <c r="K1714" s="3">
        <v>912.5</v>
      </c>
      <c r="L1714" s="3">
        <v>0</v>
      </c>
      <c r="M1714" s="3">
        <v>0</v>
      </c>
      <c r="N1714" s="3">
        <v>0</v>
      </c>
      <c r="O1714" s="3">
        <v>0</v>
      </c>
      <c r="P1714" s="3">
        <f>SUM(E1714:O1714)</f>
        <v>0</v>
      </c>
      <c r="Q1714" s="2" t="s">
        <v>2250</v>
      </c>
      <c r="R1714" s="2" t="s">
        <v>2351</v>
      </c>
      <c r="S1714" s="4">
        <f>P1714/D1714</f>
        <v>0</v>
      </c>
      <c r="T1714" s="2" t="s">
        <v>1107</v>
      </c>
      <c r="U1714" s="2" t="s">
        <v>306</v>
      </c>
      <c r="V1714" s="2" t="s">
        <v>1018</v>
      </c>
      <c r="W1714" s="2" t="s">
        <v>305</v>
      </c>
      <c r="X1714" s="2">
        <f>P1714&gt;D1714</f>
        <v>0</v>
      </c>
    </row>
    <row r="1715" spans="1:24">
      <c r="A1715" s="2" t="s">
        <v>2354</v>
      </c>
      <c r="B1715" s="2">
        <v>1724</v>
      </c>
      <c r="C1715" s="2" t="s">
        <v>1118</v>
      </c>
      <c r="D1715" s="3">
        <v>68438</v>
      </c>
      <c r="E1715" s="3">
        <v>58172.3</v>
      </c>
      <c r="F1715" s="3">
        <v>0</v>
      </c>
      <c r="G1715" s="3">
        <v>0</v>
      </c>
      <c r="H1715" s="3">
        <v>0</v>
      </c>
      <c r="I1715" s="3">
        <v>3421.900000000001</v>
      </c>
      <c r="J1715" s="3">
        <v>3421.900000000001</v>
      </c>
      <c r="K1715" s="3">
        <v>3421.900000000001</v>
      </c>
      <c r="L1715" s="3">
        <v>0</v>
      </c>
      <c r="M1715" s="3">
        <v>0</v>
      </c>
      <c r="N1715" s="3">
        <v>0</v>
      </c>
      <c r="O1715" s="3">
        <v>0</v>
      </c>
      <c r="P1715" s="3">
        <f>SUM(E1715:O1715)</f>
        <v>0</v>
      </c>
      <c r="Q1715" s="2" t="s">
        <v>2250</v>
      </c>
      <c r="R1715" s="2" t="s">
        <v>2372</v>
      </c>
      <c r="S1715" s="4">
        <f>P1715/D1715</f>
        <v>0</v>
      </c>
      <c r="T1715" s="2" t="s">
        <v>1107</v>
      </c>
      <c r="U1715" s="2" t="s">
        <v>306</v>
      </c>
      <c r="V1715" s="2" t="s">
        <v>1018</v>
      </c>
      <c r="W1715" s="2" t="s">
        <v>305</v>
      </c>
      <c r="X1715" s="2">
        <f>P1715&gt;D1715</f>
        <v>0</v>
      </c>
    </row>
    <row r="1716" spans="1:24">
      <c r="A1716" s="2" t="s">
        <v>2373</v>
      </c>
      <c r="B1716" s="2">
        <v>1725</v>
      </c>
      <c r="C1716" s="2" t="s">
        <v>1121</v>
      </c>
      <c r="D1716" s="3">
        <v>65700</v>
      </c>
      <c r="E1716" s="3">
        <v>32850</v>
      </c>
      <c r="F1716" s="3">
        <v>0</v>
      </c>
      <c r="G1716" s="3">
        <v>0</v>
      </c>
      <c r="H1716" s="3">
        <v>0</v>
      </c>
      <c r="I1716" s="3">
        <v>10950</v>
      </c>
      <c r="J1716" s="3">
        <v>10950</v>
      </c>
      <c r="K1716" s="3">
        <v>10950</v>
      </c>
      <c r="L1716" s="3">
        <v>0</v>
      </c>
      <c r="M1716" s="3">
        <v>0</v>
      </c>
      <c r="N1716" s="3">
        <v>0</v>
      </c>
      <c r="O1716" s="3">
        <v>0</v>
      </c>
      <c r="P1716" s="3">
        <f>SUM(E1716:O1716)</f>
        <v>0</v>
      </c>
      <c r="Q1716" s="2" t="s">
        <v>2250</v>
      </c>
      <c r="R1716" s="2" t="s">
        <v>2372</v>
      </c>
      <c r="S1716" s="4">
        <f>P1716/D1716</f>
        <v>0</v>
      </c>
      <c r="T1716" s="2" t="s">
        <v>1107</v>
      </c>
      <c r="U1716" s="2" t="s">
        <v>306</v>
      </c>
      <c r="V1716" s="2" t="s">
        <v>1018</v>
      </c>
      <c r="W1716" s="2" t="s">
        <v>305</v>
      </c>
      <c r="X1716" s="2">
        <f>P1716&gt;D1716</f>
        <v>0</v>
      </c>
    </row>
    <row r="1717" spans="1:24">
      <c r="A1717" s="2" t="s">
        <v>2374</v>
      </c>
      <c r="B1717" s="2">
        <v>1726</v>
      </c>
      <c r="C1717" s="2" t="s">
        <v>1101</v>
      </c>
      <c r="D1717" s="3">
        <v>1320</v>
      </c>
      <c r="E1717" s="3">
        <v>0</v>
      </c>
      <c r="F1717" s="3">
        <v>880</v>
      </c>
      <c r="G1717" s="3">
        <v>0</v>
      </c>
      <c r="H1717" s="3">
        <v>0</v>
      </c>
      <c r="I1717" s="3">
        <v>220</v>
      </c>
      <c r="J1717" s="3">
        <v>220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f>SUM(E1717:O1717)</f>
        <v>0</v>
      </c>
      <c r="Q1717" s="2" t="s">
        <v>1960</v>
      </c>
      <c r="R1717" s="2" t="s">
        <v>2348</v>
      </c>
      <c r="S1717" s="4">
        <f>P1717/D1717</f>
        <v>0</v>
      </c>
      <c r="T1717" s="2" t="s">
        <v>1007</v>
      </c>
      <c r="U1717" s="2" t="s">
        <v>227</v>
      </c>
      <c r="V1717" s="2" t="s">
        <v>1027</v>
      </c>
      <c r="W1717" s="2" t="s">
        <v>309</v>
      </c>
      <c r="X1717" s="2">
        <f>P1717&gt;D1717</f>
        <v>0</v>
      </c>
    </row>
    <row r="1718" spans="1:24">
      <c r="A1718" s="2" t="s">
        <v>2373</v>
      </c>
      <c r="B1718" s="2">
        <v>1727</v>
      </c>
      <c r="C1718" s="2" t="s">
        <v>1122</v>
      </c>
      <c r="D1718" s="3">
        <v>140160</v>
      </c>
      <c r="E1718" s="3">
        <v>119136</v>
      </c>
      <c r="F1718" s="3">
        <v>0</v>
      </c>
      <c r="G1718" s="3">
        <v>0</v>
      </c>
      <c r="H1718" s="3">
        <v>0</v>
      </c>
      <c r="I1718" s="3">
        <v>7008</v>
      </c>
      <c r="J1718" s="3">
        <v>7008</v>
      </c>
      <c r="K1718" s="3">
        <v>7008</v>
      </c>
      <c r="L1718" s="3">
        <v>0</v>
      </c>
      <c r="M1718" s="3">
        <v>0</v>
      </c>
      <c r="N1718" s="3">
        <v>0</v>
      </c>
      <c r="O1718" s="3">
        <v>0</v>
      </c>
      <c r="P1718" s="3">
        <f>SUM(E1718:O1718)</f>
        <v>0</v>
      </c>
      <c r="Q1718" s="2" t="s">
        <v>2250</v>
      </c>
      <c r="R1718" s="2" t="s">
        <v>2372</v>
      </c>
      <c r="S1718" s="4">
        <f>P1718/D1718</f>
        <v>0</v>
      </c>
      <c r="T1718" s="2" t="s">
        <v>1107</v>
      </c>
      <c r="U1718" s="2" t="s">
        <v>306</v>
      </c>
      <c r="V1718" s="2" t="s">
        <v>1018</v>
      </c>
      <c r="W1718" s="2" t="s">
        <v>305</v>
      </c>
      <c r="X1718" s="2">
        <f>P1718&gt;D1718</f>
        <v>0</v>
      </c>
    </row>
    <row r="1719" spans="1:24">
      <c r="A1719" s="2" t="s">
        <v>2373</v>
      </c>
      <c r="B1719" s="2">
        <v>1728</v>
      </c>
      <c r="C1719" s="2" t="s">
        <v>1123</v>
      </c>
      <c r="D1719" s="3">
        <v>2750</v>
      </c>
      <c r="E1719" s="3">
        <v>0</v>
      </c>
      <c r="F1719" s="3">
        <v>0</v>
      </c>
      <c r="G1719" s="3">
        <v>0</v>
      </c>
      <c r="H1719" s="3">
        <v>0</v>
      </c>
      <c r="I1719" s="3">
        <v>916.6666666666666</v>
      </c>
      <c r="J1719" s="3">
        <v>916.6666666666666</v>
      </c>
      <c r="K1719" s="3">
        <v>916.6666666666666</v>
      </c>
      <c r="L1719" s="3">
        <v>0</v>
      </c>
      <c r="M1719" s="3">
        <v>0</v>
      </c>
      <c r="N1719" s="3">
        <v>0</v>
      </c>
      <c r="O1719" s="3">
        <v>0</v>
      </c>
      <c r="P1719" s="3">
        <f>SUM(E1719:O1719)</f>
        <v>0</v>
      </c>
      <c r="Q1719" s="2" t="s">
        <v>2250</v>
      </c>
      <c r="R1719" s="2" t="s">
        <v>2372</v>
      </c>
      <c r="S1719" s="4">
        <f>P1719/D1719</f>
        <v>0</v>
      </c>
      <c r="T1719" s="2" t="s">
        <v>1107</v>
      </c>
      <c r="U1719" s="2" t="s">
        <v>306</v>
      </c>
      <c r="V1719" s="2" t="s">
        <v>1018</v>
      </c>
      <c r="W1719" s="2" t="s">
        <v>305</v>
      </c>
      <c r="X1719" s="2">
        <f>P1719&gt;D1719</f>
        <v>0</v>
      </c>
    </row>
    <row r="1720" spans="1:24">
      <c r="A1720" s="2" t="s">
        <v>2375</v>
      </c>
      <c r="B1720" s="2">
        <v>1729</v>
      </c>
      <c r="C1720" s="2" t="s">
        <v>1129</v>
      </c>
      <c r="D1720" s="3">
        <v>2738</v>
      </c>
      <c r="E1720" s="3">
        <v>0</v>
      </c>
      <c r="F1720" s="3">
        <v>0</v>
      </c>
      <c r="G1720" s="3">
        <v>0</v>
      </c>
      <c r="H1720" s="3">
        <v>0</v>
      </c>
      <c r="I1720" s="3">
        <v>912.6666666666666</v>
      </c>
      <c r="J1720" s="3">
        <v>912.6666666666666</v>
      </c>
      <c r="K1720" s="3">
        <v>912.6666666666666</v>
      </c>
      <c r="L1720" s="3">
        <v>0</v>
      </c>
      <c r="M1720" s="3">
        <v>0</v>
      </c>
      <c r="N1720" s="3">
        <v>0</v>
      </c>
      <c r="O1720" s="3">
        <v>0</v>
      </c>
      <c r="P1720" s="3">
        <f>SUM(E1720:O1720)</f>
        <v>0</v>
      </c>
      <c r="Q1720" s="2" t="s">
        <v>2250</v>
      </c>
      <c r="R1720" s="2" t="s">
        <v>2372</v>
      </c>
      <c r="S1720" s="4">
        <f>P1720/D1720</f>
        <v>0</v>
      </c>
      <c r="T1720" s="2" t="s">
        <v>1107</v>
      </c>
      <c r="U1720" s="2" t="s">
        <v>306</v>
      </c>
      <c r="V1720" s="2" t="s">
        <v>1018</v>
      </c>
      <c r="W1720" s="2" t="s">
        <v>305</v>
      </c>
      <c r="X1720" s="2">
        <f>P1720&gt;D1720</f>
        <v>0</v>
      </c>
    </row>
    <row r="1721" spans="1:24">
      <c r="A1721" s="2" t="s">
        <v>2376</v>
      </c>
      <c r="B1721" s="2">
        <v>1730</v>
      </c>
      <c r="C1721" s="2" t="s">
        <v>2377</v>
      </c>
      <c r="D1721" s="3">
        <v>86240</v>
      </c>
      <c r="E1721" s="3">
        <v>86240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f>SUM(E1721:O1721)</f>
        <v>0</v>
      </c>
      <c r="Q1721" s="2" t="s">
        <v>2250</v>
      </c>
      <c r="R1721" s="2" t="s">
        <v>2378</v>
      </c>
      <c r="S1721" s="4">
        <f>P1721/D1721</f>
        <v>0</v>
      </c>
      <c r="T1721" s="2" t="s">
        <v>1007</v>
      </c>
      <c r="U1721" s="2" t="s">
        <v>306</v>
      </c>
      <c r="V1721" s="2" t="s">
        <v>1133</v>
      </c>
      <c r="W1721" s="2" t="s">
        <v>305</v>
      </c>
      <c r="X1721" s="2">
        <f>P1721&gt;D1721</f>
        <v>0</v>
      </c>
    </row>
    <row r="1722" spans="1:24">
      <c r="A1722" s="2" t="s">
        <v>2379</v>
      </c>
      <c r="B1722" s="2">
        <v>1731</v>
      </c>
      <c r="C1722" s="2" t="s">
        <v>2380</v>
      </c>
      <c r="D1722" s="3">
        <v>36868</v>
      </c>
      <c r="E1722" s="3">
        <v>36868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f>SUM(E1722:O1722)</f>
        <v>0</v>
      </c>
      <c r="Q1722" s="2" t="s">
        <v>2250</v>
      </c>
      <c r="R1722" s="2" t="s">
        <v>2378</v>
      </c>
      <c r="S1722" s="4">
        <f>P1722/D1722</f>
        <v>0</v>
      </c>
      <c r="T1722" s="2" t="s">
        <v>1007</v>
      </c>
      <c r="U1722" s="2" t="s">
        <v>306</v>
      </c>
      <c r="V1722" s="2" t="s">
        <v>1133</v>
      </c>
      <c r="W1722" s="2" t="s">
        <v>305</v>
      </c>
      <c r="X1722" s="2">
        <f>P1722&gt;D1722</f>
        <v>0</v>
      </c>
    </row>
    <row r="1723" spans="1:24">
      <c r="A1723" s="2" t="s">
        <v>2376</v>
      </c>
      <c r="B1723" s="2">
        <v>1732</v>
      </c>
      <c r="C1723" s="2" t="s">
        <v>2381</v>
      </c>
      <c r="D1723" s="3">
        <v>42088</v>
      </c>
      <c r="E1723" s="3">
        <v>42088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f>SUM(E1723:O1723)</f>
        <v>0</v>
      </c>
      <c r="Q1723" s="2" t="s">
        <v>2250</v>
      </c>
      <c r="R1723" s="2" t="s">
        <v>2378</v>
      </c>
      <c r="S1723" s="4">
        <f>P1723/D1723</f>
        <v>0</v>
      </c>
      <c r="T1723" s="2" t="s">
        <v>1007</v>
      </c>
      <c r="U1723" s="2" t="s">
        <v>306</v>
      </c>
      <c r="V1723" s="2" t="s">
        <v>1133</v>
      </c>
      <c r="W1723" s="2" t="s">
        <v>305</v>
      </c>
      <c r="X1723" s="2">
        <f>P1723&gt;D1723</f>
        <v>0</v>
      </c>
    </row>
    <row r="1724" spans="1:24">
      <c r="A1724" s="2" t="s">
        <v>2376</v>
      </c>
      <c r="B1724" s="2">
        <v>1733</v>
      </c>
      <c r="C1724" s="2" t="s">
        <v>2382</v>
      </c>
      <c r="D1724" s="3">
        <v>27148</v>
      </c>
      <c r="E1724" s="3">
        <v>27148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f>SUM(E1724:O1724)</f>
        <v>0</v>
      </c>
      <c r="Q1724" s="2" t="s">
        <v>2250</v>
      </c>
      <c r="R1724" s="2" t="s">
        <v>2378</v>
      </c>
      <c r="S1724" s="4">
        <f>P1724/D1724</f>
        <v>0</v>
      </c>
      <c r="T1724" s="2" t="s">
        <v>1007</v>
      </c>
      <c r="U1724" s="2" t="s">
        <v>306</v>
      </c>
      <c r="V1724" s="2" t="s">
        <v>1133</v>
      </c>
      <c r="W1724" s="2" t="s">
        <v>305</v>
      </c>
      <c r="X1724" s="2">
        <f>P1724&gt;D1724</f>
        <v>0</v>
      </c>
    </row>
    <row r="1725" spans="1:24">
      <c r="A1725" s="2" t="s">
        <v>2376</v>
      </c>
      <c r="B1725" s="2">
        <v>1734</v>
      </c>
      <c r="C1725" s="2" t="s">
        <v>2383</v>
      </c>
      <c r="D1725" s="3">
        <v>68282</v>
      </c>
      <c r="E1725" s="3">
        <v>68282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f>SUM(E1725:O1725)</f>
        <v>0</v>
      </c>
      <c r="Q1725" s="2" t="s">
        <v>2250</v>
      </c>
      <c r="R1725" s="2" t="s">
        <v>2378</v>
      </c>
      <c r="S1725" s="4">
        <f>P1725/D1725</f>
        <v>0</v>
      </c>
      <c r="T1725" s="2" t="s">
        <v>1007</v>
      </c>
      <c r="U1725" s="2" t="s">
        <v>306</v>
      </c>
      <c r="V1725" s="2" t="s">
        <v>1133</v>
      </c>
      <c r="W1725" s="2" t="s">
        <v>305</v>
      </c>
      <c r="X1725" s="2">
        <f>P1725&gt;D1725</f>
        <v>0</v>
      </c>
    </row>
    <row r="1726" spans="1:24">
      <c r="A1726" s="2" t="s">
        <v>2376</v>
      </c>
      <c r="B1726" s="2">
        <v>1735</v>
      </c>
      <c r="C1726" s="2" t="s">
        <v>2384</v>
      </c>
      <c r="D1726" s="3">
        <v>7221</v>
      </c>
      <c r="E1726" s="3">
        <v>7221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f>SUM(E1726:O1726)</f>
        <v>0</v>
      </c>
      <c r="Q1726" s="2" t="s">
        <v>2250</v>
      </c>
      <c r="R1726" s="2" t="s">
        <v>2378</v>
      </c>
      <c r="S1726" s="4">
        <f>P1726/D1726</f>
        <v>0</v>
      </c>
      <c r="T1726" s="2" t="s">
        <v>1007</v>
      </c>
      <c r="U1726" s="2" t="s">
        <v>306</v>
      </c>
      <c r="V1726" s="2" t="s">
        <v>1133</v>
      </c>
      <c r="W1726" s="2" t="s">
        <v>305</v>
      </c>
      <c r="X1726" s="2">
        <f>P1726&gt;D1726</f>
        <v>0</v>
      </c>
    </row>
    <row r="1727" spans="1:24">
      <c r="A1727" s="2" t="s">
        <v>2385</v>
      </c>
      <c r="B1727" s="2">
        <v>1736</v>
      </c>
      <c r="C1727" s="2" t="s">
        <v>2386</v>
      </c>
      <c r="D1727" s="3">
        <v>215221</v>
      </c>
      <c r="E1727" s="3">
        <v>215221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f>SUM(E1727:O1727)</f>
        <v>0</v>
      </c>
      <c r="Q1727" s="2" t="s">
        <v>2387</v>
      </c>
      <c r="R1727" s="2" t="s">
        <v>2388</v>
      </c>
      <c r="S1727" s="4">
        <f>P1727/D1727</f>
        <v>0</v>
      </c>
      <c r="T1727" s="2" t="s">
        <v>1007</v>
      </c>
      <c r="U1727" s="2" t="s">
        <v>306</v>
      </c>
      <c r="V1727" s="2" t="s">
        <v>1133</v>
      </c>
      <c r="W1727" s="2" t="s">
        <v>305</v>
      </c>
      <c r="X1727" s="2">
        <f>P1727&gt;D1727</f>
        <v>0</v>
      </c>
    </row>
    <row r="1728" spans="1:24">
      <c r="A1728" s="2" t="s">
        <v>2374</v>
      </c>
      <c r="B1728" s="2">
        <v>1737</v>
      </c>
      <c r="C1728" s="2" t="s">
        <v>1102</v>
      </c>
      <c r="D1728" s="3">
        <v>4950</v>
      </c>
      <c r="E1728" s="3">
        <v>0</v>
      </c>
      <c r="F1728" s="3">
        <v>3300</v>
      </c>
      <c r="G1728" s="3">
        <v>0</v>
      </c>
      <c r="H1728" s="3">
        <v>0</v>
      </c>
      <c r="I1728" s="3">
        <v>825</v>
      </c>
      <c r="J1728" s="3">
        <v>825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f>SUM(E1728:O1728)</f>
        <v>0</v>
      </c>
      <c r="Q1728" s="2" t="s">
        <v>1960</v>
      </c>
      <c r="R1728" s="2" t="s">
        <v>2348</v>
      </c>
      <c r="S1728" s="4">
        <f>P1728/D1728</f>
        <v>0</v>
      </c>
      <c r="T1728" s="2" t="s">
        <v>1007</v>
      </c>
      <c r="U1728" s="2" t="s">
        <v>227</v>
      </c>
      <c r="V1728" s="2" t="s">
        <v>1027</v>
      </c>
      <c r="W1728" s="2" t="s">
        <v>309</v>
      </c>
      <c r="X1728" s="2">
        <f>P1728&gt;D1728</f>
        <v>0</v>
      </c>
    </row>
    <row r="1729" spans="1:24">
      <c r="A1729" s="2" t="s">
        <v>2389</v>
      </c>
      <c r="B1729" s="2">
        <v>1738</v>
      </c>
      <c r="C1729" s="2" t="s">
        <v>2390</v>
      </c>
      <c r="D1729" s="3">
        <v>5411</v>
      </c>
      <c r="E1729" s="3">
        <v>5411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f>SUM(E1729:O1729)</f>
        <v>0</v>
      </c>
      <c r="Q1729" s="2" t="s">
        <v>2387</v>
      </c>
      <c r="R1729" s="2" t="s">
        <v>2388</v>
      </c>
      <c r="S1729" s="4">
        <f>P1729/D1729</f>
        <v>0</v>
      </c>
      <c r="T1729" s="2" t="s">
        <v>1007</v>
      </c>
      <c r="U1729" s="2" t="s">
        <v>306</v>
      </c>
      <c r="V1729" s="2" t="s">
        <v>1133</v>
      </c>
      <c r="W1729" s="2" t="s">
        <v>305</v>
      </c>
      <c r="X1729" s="2">
        <f>P1729&gt;D1729</f>
        <v>0</v>
      </c>
    </row>
    <row r="1730" spans="1:24">
      <c r="A1730" s="2" t="s">
        <v>2391</v>
      </c>
      <c r="B1730" s="2">
        <v>1739</v>
      </c>
      <c r="C1730" s="2" t="s">
        <v>2392</v>
      </c>
      <c r="D1730" s="3">
        <v>102272</v>
      </c>
      <c r="E1730" s="3">
        <v>102272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f>SUM(E1730:O1730)</f>
        <v>0</v>
      </c>
      <c r="Q1730" s="2" t="s">
        <v>2387</v>
      </c>
      <c r="R1730" s="2" t="s">
        <v>2388</v>
      </c>
      <c r="S1730" s="4">
        <f>P1730/D1730</f>
        <v>0</v>
      </c>
      <c r="T1730" s="2" t="s">
        <v>1007</v>
      </c>
      <c r="U1730" s="2" t="s">
        <v>306</v>
      </c>
      <c r="V1730" s="2" t="s">
        <v>1133</v>
      </c>
      <c r="W1730" s="2" t="s">
        <v>305</v>
      </c>
      <c r="X1730" s="2">
        <f>P1730&gt;D1730</f>
        <v>0</v>
      </c>
    </row>
    <row r="1731" spans="1:24">
      <c r="A1731" s="2" t="s">
        <v>2393</v>
      </c>
      <c r="B1731" s="2">
        <v>1740</v>
      </c>
      <c r="C1731" s="2" t="s">
        <v>2394</v>
      </c>
      <c r="D1731" s="3">
        <v>10493</v>
      </c>
      <c r="E1731" s="3">
        <v>10493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f>SUM(E1731:O1731)</f>
        <v>0</v>
      </c>
      <c r="Q1731" s="2" t="s">
        <v>2387</v>
      </c>
      <c r="R1731" s="2" t="s">
        <v>2388</v>
      </c>
      <c r="S1731" s="4">
        <f>P1731/D1731</f>
        <v>0</v>
      </c>
      <c r="T1731" s="2" t="s">
        <v>1007</v>
      </c>
      <c r="U1731" s="2" t="s">
        <v>306</v>
      </c>
      <c r="V1731" s="2" t="s">
        <v>1133</v>
      </c>
      <c r="W1731" s="2" t="s">
        <v>305</v>
      </c>
      <c r="X1731" s="2">
        <f>P1731&gt;D1731</f>
        <v>0</v>
      </c>
    </row>
    <row r="1732" spans="1:24">
      <c r="A1732" s="2" t="s">
        <v>2395</v>
      </c>
      <c r="B1732" s="2">
        <v>1741</v>
      </c>
      <c r="C1732" s="2" t="s">
        <v>1036</v>
      </c>
      <c r="D1732" s="3">
        <v>38922</v>
      </c>
      <c r="E1732" s="3">
        <v>38922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f>SUM(E1732:O1732)</f>
        <v>0</v>
      </c>
      <c r="Q1732" s="2" t="s">
        <v>2387</v>
      </c>
      <c r="R1732" s="2" t="s">
        <v>2388</v>
      </c>
      <c r="S1732" s="4">
        <f>P1732/D1732</f>
        <v>0</v>
      </c>
      <c r="T1732" s="2" t="s">
        <v>1037</v>
      </c>
      <c r="U1732" s="2" t="s">
        <v>306</v>
      </c>
      <c r="V1732" s="2" t="s">
        <v>1133</v>
      </c>
      <c r="W1732" s="2" t="s">
        <v>305</v>
      </c>
      <c r="X1732" s="2">
        <f>P1732&gt;D1732</f>
        <v>0</v>
      </c>
    </row>
    <row r="1733" spans="1:24">
      <c r="A1733" s="2" t="s">
        <v>2395</v>
      </c>
      <c r="B1733" s="2">
        <v>1742</v>
      </c>
      <c r="C1733" s="2" t="s">
        <v>2259</v>
      </c>
      <c r="D1733" s="3">
        <v>11369</v>
      </c>
      <c r="E1733" s="3">
        <v>11369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f>SUM(E1733:O1733)</f>
        <v>0</v>
      </c>
      <c r="Q1733" s="2" t="s">
        <v>2387</v>
      </c>
      <c r="R1733" s="2" t="s">
        <v>2388</v>
      </c>
      <c r="S1733" s="4">
        <f>P1733/D1733</f>
        <v>0</v>
      </c>
      <c r="T1733" s="2" t="s">
        <v>1037</v>
      </c>
      <c r="U1733" s="2" t="s">
        <v>306</v>
      </c>
      <c r="V1733" s="2" t="s">
        <v>1133</v>
      </c>
      <c r="W1733" s="2" t="s">
        <v>305</v>
      </c>
      <c r="X1733" s="2">
        <f>P1733&gt;D1733</f>
        <v>0</v>
      </c>
    </row>
    <row r="1734" spans="1:24">
      <c r="A1734" s="2" t="s">
        <v>2396</v>
      </c>
      <c r="B1734" s="2">
        <v>1743</v>
      </c>
      <c r="C1734" s="2" t="s">
        <v>1152</v>
      </c>
      <c r="D1734" s="3">
        <v>15984</v>
      </c>
      <c r="E1734" s="3">
        <v>15984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f>SUM(E1734:O1734)</f>
        <v>0</v>
      </c>
      <c r="Q1734" s="2" t="s">
        <v>2387</v>
      </c>
      <c r="R1734" s="2" t="s">
        <v>2388</v>
      </c>
      <c r="S1734" s="4">
        <f>P1734/D1734</f>
        <v>0</v>
      </c>
      <c r="T1734" s="2" t="s">
        <v>1037</v>
      </c>
      <c r="U1734" s="2" t="s">
        <v>306</v>
      </c>
      <c r="V1734" s="2" t="s">
        <v>1133</v>
      </c>
      <c r="W1734" s="2" t="s">
        <v>305</v>
      </c>
      <c r="X1734" s="2">
        <f>P1734&gt;D1734</f>
        <v>0</v>
      </c>
    </row>
    <row r="1735" spans="1:24">
      <c r="A1735" s="2" t="s">
        <v>2397</v>
      </c>
      <c r="B1735" s="2">
        <v>1744</v>
      </c>
      <c r="C1735" s="2" t="s">
        <v>2262</v>
      </c>
      <c r="D1735" s="3">
        <v>106</v>
      </c>
      <c r="E1735" s="3">
        <v>106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f>SUM(E1735:O1735)</f>
        <v>0</v>
      </c>
      <c r="Q1735" s="2" t="s">
        <v>2387</v>
      </c>
      <c r="R1735" s="2" t="s">
        <v>2388</v>
      </c>
      <c r="S1735" s="4">
        <f>P1735/D1735</f>
        <v>0</v>
      </c>
      <c r="T1735" s="2" t="s">
        <v>1037</v>
      </c>
      <c r="U1735" s="2" t="s">
        <v>306</v>
      </c>
      <c r="V1735" s="2" t="s">
        <v>1133</v>
      </c>
      <c r="W1735" s="2" t="s">
        <v>305</v>
      </c>
      <c r="X1735" s="2">
        <f>P1735&gt;D1735</f>
        <v>0</v>
      </c>
    </row>
    <row r="1736" spans="1:24">
      <c r="A1736" s="2" t="s">
        <v>2398</v>
      </c>
      <c r="B1736" s="2">
        <v>1745</v>
      </c>
      <c r="C1736" s="2" t="s">
        <v>2399</v>
      </c>
      <c r="D1736" s="3">
        <v>528</v>
      </c>
      <c r="E1736" s="3">
        <v>528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f>SUM(E1736:O1736)</f>
        <v>0</v>
      </c>
      <c r="Q1736" s="2" t="s">
        <v>2387</v>
      </c>
      <c r="R1736" s="2" t="s">
        <v>2388</v>
      </c>
      <c r="S1736" s="4">
        <f>P1736/D1736</f>
        <v>0</v>
      </c>
      <c r="T1736" s="2" t="s">
        <v>1037</v>
      </c>
      <c r="U1736" s="2" t="s">
        <v>306</v>
      </c>
      <c r="V1736" s="2" t="s">
        <v>1133</v>
      </c>
      <c r="W1736" s="2" t="s">
        <v>305</v>
      </c>
      <c r="X1736" s="2">
        <f>P1736&gt;D1736</f>
        <v>0</v>
      </c>
    </row>
    <row r="1737" spans="1:24">
      <c r="A1737" s="2" t="s">
        <v>2398</v>
      </c>
      <c r="B1737" s="2">
        <v>1746</v>
      </c>
      <c r="C1737" s="2" t="s">
        <v>2400</v>
      </c>
      <c r="D1737" s="3">
        <v>23767</v>
      </c>
      <c r="E1737" s="3">
        <v>23767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f>SUM(E1737:O1737)</f>
        <v>0</v>
      </c>
      <c r="Q1737" s="2" t="s">
        <v>2387</v>
      </c>
      <c r="R1737" s="2" t="s">
        <v>2388</v>
      </c>
      <c r="S1737" s="4">
        <f>P1737/D1737</f>
        <v>0</v>
      </c>
      <c r="T1737" s="2" t="s">
        <v>1007</v>
      </c>
      <c r="U1737" s="2" t="s">
        <v>306</v>
      </c>
      <c r="V1737" s="2" t="s">
        <v>1133</v>
      </c>
      <c r="W1737" s="2" t="s">
        <v>305</v>
      </c>
      <c r="X1737" s="2">
        <f>P1737&gt;D1737</f>
        <v>0</v>
      </c>
    </row>
    <row r="1738" spans="1:24">
      <c r="A1738" s="2" t="s">
        <v>2401</v>
      </c>
      <c r="B1738" s="2">
        <v>1747</v>
      </c>
      <c r="C1738" s="2" t="s">
        <v>1161</v>
      </c>
      <c r="D1738" s="3">
        <v>5262</v>
      </c>
      <c r="E1738" s="3">
        <v>5262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f>SUM(E1738:O1738)</f>
        <v>0</v>
      </c>
      <c r="Q1738" s="2" t="s">
        <v>2387</v>
      </c>
      <c r="R1738" s="2" t="s">
        <v>2388</v>
      </c>
      <c r="S1738" s="4">
        <f>P1738/D1738</f>
        <v>0</v>
      </c>
      <c r="T1738" s="2" t="s">
        <v>1037</v>
      </c>
      <c r="U1738" s="2" t="s">
        <v>306</v>
      </c>
      <c r="V1738" s="2" t="s">
        <v>1133</v>
      </c>
      <c r="W1738" s="2" t="s">
        <v>305</v>
      </c>
      <c r="X1738" s="2">
        <f>P1738&gt;D1738</f>
        <v>0</v>
      </c>
    </row>
    <row r="1739" spans="1:24">
      <c r="A1739" s="2" t="s">
        <v>2402</v>
      </c>
      <c r="B1739" s="2">
        <v>1748</v>
      </c>
      <c r="C1739" s="2" t="s">
        <v>1125</v>
      </c>
      <c r="D1739" s="3">
        <v>4000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f>SUM(E1739:O1739)</f>
        <v>0</v>
      </c>
      <c r="Q1739" s="2" t="s">
        <v>1960</v>
      </c>
      <c r="R1739" s="2" t="s">
        <v>2403</v>
      </c>
      <c r="S1739" s="4">
        <f>P1739/D1739</f>
        <v>0</v>
      </c>
      <c r="T1739" s="2" t="s">
        <v>1127</v>
      </c>
      <c r="U1739" s="2" t="s">
        <v>227</v>
      </c>
      <c r="V1739" s="2" t="s">
        <v>1018</v>
      </c>
      <c r="W1739" s="2" t="s">
        <v>309</v>
      </c>
      <c r="X1739" s="2">
        <f>P1739&gt;D1739</f>
        <v>0</v>
      </c>
    </row>
    <row r="1740" spans="1:24">
      <c r="A1740" s="2" t="s">
        <v>2404</v>
      </c>
      <c r="B1740" s="2">
        <v>1749</v>
      </c>
      <c r="C1740" s="2" t="s">
        <v>1163</v>
      </c>
      <c r="D1740" s="3">
        <v>101420</v>
      </c>
      <c r="E1740" s="3">
        <v>101420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f>SUM(E1740:O1740)</f>
        <v>0</v>
      </c>
      <c r="Q1740" s="2" t="s">
        <v>2387</v>
      </c>
      <c r="R1740" s="2" t="s">
        <v>2405</v>
      </c>
      <c r="S1740" s="4">
        <f>P1740/D1740</f>
        <v>0</v>
      </c>
      <c r="T1740" s="2" t="s">
        <v>1048</v>
      </c>
      <c r="U1740" s="2" t="s">
        <v>306</v>
      </c>
      <c r="V1740" s="2" t="s">
        <v>1133</v>
      </c>
      <c r="W1740" s="2" t="s">
        <v>305</v>
      </c>
      <c r="X1740" s="2">
        <f>P1740&gt;D1740</f>
        <v>0</v>
      </c>
    </row>
    <row r="1741" spans="1:24">
      <c r="A1741" s="2" t="s">
        <v>2406</v>
      </c>
      <c r="B1741" s="2">
        <v>1750</v>
      </c>
      <c r="C1741" s="2" t="s">
        <v>1166</v>
      </c>
      <c r="D1741" s="3">
        <v>13860</v>
      </c>
      <c r="E1741" s="3">
        <v>13860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f>SUM(E1741:O1741)</f>
        <v>0</v>
      </c>
      <c r="Q1741" s="2" t="s">
        <v>2387</v>
      </c>
      <c r="R1741" s="2" t="s">
        <v>2405</v>
      </c>
      <c r="S1741" s="4">
        <f>P1741/D1741</f>
        <v>0</v>
      </c>
      <c r="T1741" s="2" t="s">
        <v>1048</v>
      </c>
      <c r="U1741" s="2" t="s">
        <v>306</v>
      </c>
      <c r="V1741" s="2" t="s">
        <v>1133</v>
      </c>
      <c r="W1741" s="2" t="s">
        <v>305</v>
      </c>
      <c r="X1741" s="2">
        <f>P1741&gt;D1741</f>
        <v>0</v>
      </c>
    </row>
    <row r="1742" spans="1:24">
      <c r="A1742" s="2" t="s">
        <v>2404</v>
      </c>
      <c r="B1742" s="2">
        <v>1751</v>
      </c>
      <c r="C1742" s="2" t="s">
        <v>1168</v>
      </c>
      <c r="D1742" s="3">
        <v>51414</v>
      </c>
      <c r="E1742" s="3">
        <v>51414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f>SUM(E1742:O1742)</f>
        <v>0</v>
      </c>
      <c r="Q1742" s="2" t="s">
        <v>2387</v>
      </c>
      <c r="R1742" s="2" t="s">
        <v>2405</v>
      </c>
      <c r="S1742" s="4">
        <f>P1742/D1742</f>
        <v>0</v>
      </c>
      <c r="T1742" s="2" t="s">
        <v>1048</v>
      </c>
      <c r="U1742" s="2" t="s">
        <v>306</v>
      </c>
      <c r="V1742" s="2" t="s">
        <v>1133</v>
      </c>
      <c r="W1742" s="2" t="s">
        <v>305</v>
      </c>
      <c r="X1742" s="2">
        <f>P1742&gt;D1742</f>
        <v>0</v>
      </c>
    </row>
    <row r="1743" spans="1:24">
      <c r="A1743" s="2" t="s">
        <v>2406</v>
      </c>
      <c r="B1743" s="2">
        <v>1752</v>
      </c>
      <c r="C1743" s="2" t="s">
        <v>1169</v>
      </c>
      <c r="D1743" s="3">
        <v>99578</v>
      </c>
      <c r="E1743" s="3">
        <v>99577.99999999999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f>SUM(E1743:O1743)</f>
        <v>0</v>
      </c>
      <c r="Q1743" s="2" t="s">
        <v>2387</v>
      </c>
      <c r="R1743" s="2" t="s">
        <v>2405</v>
      </c>
      <c r="S1743" s="4">
        <f>P1743/D1743</f>
        <v>0</v>
      </c>
      <c r="T1743" s="2" t="s">
        <v>1048</v>
      </c>
      <c r="U1743" s="2" t="s">
        <v>306</v>
      </c>
      <c r="V1743" s="2" t="s">
        <v>1133</v>
      </c>
      <c r="W1743" s="2" t="s">
        <v>305</v>
      </c>
      <c r="X1743" s="2">
        <f>P1743&gt;D1743</f>
        <v>0</v>
      </c>
    </row>
    <row r="1744" spans="1:24">
      <c r="A1744" s="2" t="s">
        <v>2406</v>
      </c>
      <c r="B1744" s="2">
        <v>1753</v>
      </c>
      <c r="C1744" s="2" t="s">
        <v>1170</v>
      </c>
      <c r="D1744" s="3">
        <v>8415</v>
      </c>
      <c r="E1744" s="3">
        <v>8415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f>SUM(E1744:O1744)</f>
        <v>0</v>
      </c>
      <c r="Q1744" s="2" t="s">
        <v>2387</v>
      </c>
      <c r="R1744" s="2" t="s">
        <v>2405</v>
      </c>
      <c r="S1744" s="4">
        <f>P1744/D1744</f>
        <v>0</v>
      </c>
      <c r="T1744" s="2" t="s">
        <v>1048</v>
      </c>
      <c r="U1744" s="2" t="s">
        <v>306</v>
      </c>
      <c r="V1744" s="2" t="s">
        <v>1133</v>
      </c>
      <c r="W1744" s="2" t="s">
        <v>305</v>
      </c>
      <c r="X1744" s="2">
        <f>P1744&gt;D1744</f>
        <v>0</v>
      </c>
    </row>
    <row r="1745" spans="1:24">
      <c r="A1745" s="2" t="s">
        <v>2407</v>
      </c>
      <c r="B1745" s="2">
        <v>1754</v>
      </c>
      <c r="C1745" s="2" t="s">
        <v>1172</v>
      </c>
      <c r="D1745" s="3">
        <v>142454</v>
      </c>
      <c r="E1745" s="3">
        <v>110000</v>
      </c>
      <c r="F1745" s="3">
        <v>27817.71428571428</v>
      </c>
      <c r="G1745" s="3">
        <v>4636.28571428571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f>SUM(E1745:O1745)</f>
        <v>0</v>
      </c>
      <c r="Q1745" s="2" t="s">
        <v>2387</v>
      </c>
      <c r="R1745" s="2" t="s">
        <v>2405</v>
      </c>
      <c r="S1745" s="4">
        <f>P1745/D1745</f>
        <v>0</v>
      </c>
      <c r="T1745" s="2" t="s">
        <v>1173</v>
      </c>
      <c r="U1745" s="2" t="s">
        <v>306</v>
      </c>
      <c r="V1745" s="2" t="s">
        <v>1133</v>
      </c>
      <c r="W1745" s="2" t="s">
        <v>305</v>
      </c>
      <c r="X1745" s="2">
        <f>P1745&gt;D1745</f>
        <v>0</v>
      </c>
    </row>
    <row r="1746" spans="1:24">
      <c r="A1746" s="2" t="s">
        <v>2404</v>
      </c>
      <c r="B1746" s="2">
        <v>1755</v>
      </c>
      <c r="C1746" s="2" t="s">
        <v>1174</v>
      </c>
      <c r="D1746" s="3">
        <v>24020</v>
      </c>
      <c r="E1746" s="3">
        <v>24020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f>SUM(E1746:O1746)</f>
        <v>0</v>
      </c>
      <c r="Q1746" s="2" t="s">
        <v>2387</v>
      </c>
      <c r="R1746" s="2" t="s">
        <v>2408</v>
      </c>
      <c r="S1746" s="4">
        <f>P1746/D1746</f>
        <v>0</v>
      </c>
      <c r="T1746" s="2" t="s">
        <v>1007</v>
      </c>
      <c r="U1746" s="2" t="s">
        <v>306</v>
      </c>
      <c r="V1746" s="2" t="s">
        <v>1133</v>
      </c>
      <c r="W1746" s="2" t="s">
        <v>305</v>
      </c>
      <c r="X1746" s="2">
        <f>P1746&gt;D1746</f>
        <v>0</v>
      </c>
    </row>
    <row r="1747" spans="1:24">
      <c r="A1747" s="2" t="s">
        <v>2404</v>
      </c>
      <c r="B1747" s="2">
        <v>1756</v>
      </c>
      <c r="C1747" s="2" t="s">
        <v>1176</v>
      </c>
      <c r="D1747" s="3">
        <v>11330</v>
      </c>
      <c r="E1747" s="3">
        <v>11330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f>SUM(E1747:O1747)</f>
        <v>0</v>
      </c>
      <c r="Q1747" s="2" t="s">
        <v>2387</v>
      </c>
      <c r="R1747" s="2" t="s">
        <v>2408</v>
      </c>
      <c r="S1747" s="4">
        <f>P1747/D1747</f>
        <v>0</v>
      </c>
      <c r="T1747" s="2" t="s">
        <v>1048</v>
      </c>
      <c r="U1747" s="2" t="s">
        <v>306</v>
      </c>
      <c r="V1747" s="2" t="s">
        <v>1133</v>
      </c>
      <c r="W1747" s="2" t="s">
        <v>305</v>
      </c>
      <c r="X1747" s="2">
        <f>P1747&gt;D1747</f>
        <v>0</v>
      </c>
    </row>
    <row r="1748" spans="1:24">
      <c r="A1748" s="2" t="s">
        <v>2409</v>
      </c>
      <c r="B1748" s="2">
        <v>1757</v>
      </c>
      <c r="C1748" s="2" t="s">
        <v>1178</v>
      </c>
      <c r="D1748" s="3">
        <v>101945</v>
      </c>
      <c r="E1748" s="3">
        <v>101945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f>SUM(E1748:O1748)</f>
        <v>0</v>
      </c>
      <c r="Q1748" s="2" t="s">
        <v>2387</v>
      </c>
      <c r="R1748" s="2" t="s">
        <v>2408</v>
      </c>
      <c r="S1748" s="4">
        <f>P1748/D1748</f>
        <v>0</v>
      </c>
      <c r="T1748" s="2" t="s">
        <v>1061</v>
      </c>
      <c r="U1748" s="2" t="s">
        <v>306</v>
      </c>
      <c r="V1748" s="2" t="s">
        <v>1133</v>
      </c>
      <c r="W1748" s="2" t="s">
        <v>305</v>
      </c>
      <c r="X1748" s="2">
        <f>P1748&gt;D1748</f>
        <v>0</v>
      </c>
    </row>
    <row r="1749" spans="1:24">
      <c r="A1749" s="2" t="s">
        <v>2409</v>
      </c>
      <c r="B1749" s="2">
        <v>1758</v>
      </c>
      <c r="C1749" s="2" t="s">
        <v>1179</v>
      </c>
      <c r="D1749" s="3">
        <v>173771</v>
      </c>
      <c r="E1749" s="3">
        <v>173771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f>SUM(E1749:O1749)</f>
        <v>0</v>
      </c>
      <c r="Q1749" s="2" t="s">
        <v>2387</v>
      </c>
      <c r="R1749" s="2" t="s">
        <v>2408</v>
      </c>
      <c r="S1749" s="4">
        <f>P1749/D1749</f>
        <v>0</v>
      </c>
      <c r="T1749" s="2" t="s">
        <v>1061</v>
      </c>
      <c r="U1749" s="2" t="s">
        <v>306</v>
      </c>
      <c r="V1749" s="2" t="s">
        <v>1133</v>
      </c>
      <c r="W1749" s="2" t="s">
        <v>305</v>
      </c>
      <c r="X1749" s="2">
        <f>P1749&gt;D1749</f>
        <v>0</v>
      </c>
    </row>
    <row r="1750" spans="1:24">
      <c r="A1750" s="2" t="s">
        <v>2402</v>
      </c>
      <c r="B1750" s="2">
        <v>1759</v>
      </c>
      <c r="C1750" s="2" t="s">
        <v>1149</v>
      </c>
      <c r="D1750" s="3">
        <v>5000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f>SUM(E1750:O1750)</f>
        <v>0</v>
      </c>
      <c r="Q1750" s="2" t="s">
        <v>1960</v>
      </c>
      <c r="R1750" s="2" t="s">
        <v>2403</v>
      </c>
      <c r="S1750" s="4">
        <f>P1750/D1750</f>
        <v>0</v>
      </c>
      <c r="T1750" s="2" t="s">
        <v>1127</v>
      </c>
      <c r="U1750" s="2" t="s">
        <v>227</v>
      </c>
      <c r="V1750" s="2" t="s">
        <v>1018</v>
      </c>
      <c r="W1750" s="2" t="s">
        <v>309</v>
      </c>
      <c r="X1750" s="2">
        <f>P1750&gt;D1750</f>
        <v>0</v>
      </c>
    </row>
    <row r="1751" spans="1:24">
      <c r="A1751" s="2" t="s">
        <v>2409</v>
      </c>
      <c r="B1751" s="2">
        <v>1760</v>
      </c>
      <c r="C1751" s="2" t="s">
        <v>1180</v>
      </c>
      <c r="D1751" s="3">
        <v>7531</v>
      </c>
      <c r="E1751" s="3">
        <v>7531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f>SUM(E1751:O1751)</f>
        <v>0</v>
      </c>
      <c r="Q1751" s="2" t="s">
        <v>2387</v>
      </c>
      <c r="R1751" s="2" t="s">
        <v>2408</v>
      </c>
      <c r="S1751" s="4">
        <f>P1751/D1751</f>
        <v>0</v>
      </c>
      <c r="T1751" s="2" t="s">
        <v>1061</v>
      </c>
      <c r="U1751" s="2" t="s">
        <v>306</v>
      </c>
      <c r="V1751" s="2" t="s">
        <v>1133</v>
      </c>
      <c r="W1751" s="2" t="s">
        <v>305</v>
      </c>
      <c r="X1751" s="2">
        <f>P1751&gt;D1751</f>
        <v>0</v>
      </c>
    </row>
    <row r="1752" spans="1:24">
      <c r="A1752" s="2" t="s">
        <v>2409</v>
      </c>
      <c r="B1752" s="2">
        <v>1761</v>
      </c>
      <c r="C1752" s="2" t="s">
        <v>1181</v>
      </c>
      <c r="D1752" s="3">
        <v>6951</v>
      </c>
      <c r="E1752" s="3">
        <v>6951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f>SUM(E1752:O1752)</f>
        <v>0</v>
      </c>
      <c r="Q1752" s="2" t="s">
        <v>2387</v>
      </c>
      <c r="R1752" s="2" t="s">
        <v>2408</v>
      </c>
      <c r="S1752" s="4">
        <f>P1752/D1752</f>
        <v>0</v>
      </c>
      <c r="T1752" s="2" t="s">
        <v>1061</v>
      </c>
      <c r="U1752" s="2" t="s">
        <v>306</v>
      </c>
      <c r="V1752" s="2" t="s">
        <v>1133</v>
      </c>
      <c r="W1752" s="2" t="s">
        <v>305</v>
      </c>
      <c r="X1752" s="2">
        <f>P1752&gt;D1752</f>
        <v>0</v>
      </c>
    </row>
    <row r="1753" spans="1:24">
      <c r="A1753" s="2" t="s">
        <v>2409</v>
      </c>
      <c r="B1753" s="2">
        <v>1762</v>
      </c>
      <c r="C1753" s="2" t="s">
        <v>1183</v>
      </c>
      <c r="D1753" s="3">
        <v>9848</v>
      </c>
      <c r="E1753" s="3">
        <v>9848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f>SUM(E1753:O1753)</f>
        <v>0</v>
      </c>
      <c r="Q1753" s="2" t="s">
        <v>2387</v>
      </c>
      <c r="R1753" s="2" t="s">
        <v>2408</v>
      </c>
      <c r="S1753" s="4">
        <f>P1753/D1753</f>
        <v>0</v>
      </c>
      <c r="T1753" s="2" t="s">
        <v>1061</v>
      </c>
      <c r="U1753" s="2" t="s">
        <v>306</v>
      </c>
      <c r="V1753" s="2" t="s">
        <v>1133</v>
      </c>
      <c r="W1753" s="2" t="s">
        <v>305</v>
      </c>
      <c r="X1753" s="2">
        <f>P1753&gt;D1753</f>
        <v>0</v>
      </c>
    </row>
    <row r="1754" spans="1:24">
      <c r="A1754" s="2" t="s">
        <v>2409</v>
      </c>
      <c r="B1754" s="2">
        <v>1763</v>
      </c>
      <c r="C1754" s="2" t="s">
        <v>1184</v>
      </c>
      <c r="D1754" s="3">
        <v>347540</v>
      </c>
      <c r="E1754" s="3">
        <v>347540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f>SUM(E1754:O1754)</f>
        <v>0</v>
      </c>
      <c r="Q1754" s="2" t="s">
        <v>2387</v>
      </c>
      <c r="R1754" s="2" t="s">
        <v>2408</v>
      </c>
      <c r="S1754" s="4">
        <f>P1754/D1754</f>
        <v>0</v>
      </c>
      <c r="T1754" s="2" t="s">
        <v>1061</v>
      </c>
      <c r="U1754" s="2" t="s">
        <v>306</v>
      </c>
      <c r="V1754" s="2" t="s">
        <v>1133</v>
      </c>
      <c r="W1754" s="2" t="s">
        <v>305</v>
      </c>
      <c r="X1754" s="2">
        <f>P1754&gt;D1754</f>
        <v>0</v>
      </c>
    </row>
    <row r="1755" spans="1:24">
      <c r="A1755" s="2" t="s">
        <v>2409</v>
      </c>
      <c r="B1755" s="2">
        <v>1764</v>
      </c>
      <c r="C1755" s="2" t="s">
        <v>1185</v>
      </c>
      <c r="D1755" s="3">
        <v>6951</v>
      </c>
      <c r="E1755" s="3">
        <v>6951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f>SUM(E1755:O1755)</f>
        <v>0</v>
      </c>
      <c r="Q1755" s="2" t="s">
        <v>2387</v>
      </c>
      <c r="R1755" s="2" t="s">
        <v>2408</v>
      </c>
      <c r="S1755" s="4">
        <f>P1755/D1755</f>
        <v>0</v>
      </c>
      <c r="T1755" s="2" t="s">
        <v>1061</v>
      </c>
      <c r="U1755" s="2" t="s">
        <v>306</v>
      </c>
      <c r="V1755" s="2" t="s">
        <v>1133</v>
      </c>
      <c r="W1755" s="2" t="s">
        <v>305</v>
      </c>
      <c r="X1755" s="2">
        <f>P1755&gt;D1755</f>
        <v>0</v>
      </c>
    </row>
    <row r="1756" spans="1:24">
      <c r="A1756" s="2" t="s">
        <v>2409</v>
      </c>
      <c r="B1756" s="2">
        <v>1765</v>
      </c>
      <c r="C1756" s="2" t="s">
        <v>1186</v>
      </c>
      <c r="D1756" s="3">
        <v>5793</v>
      </c>
      <c r="E1756" s="3">
        <v>5793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f>SUM(E1756:O1756)</f>
        <v>0</v>
      </c>
      <c r="Q1756" s="2" t="s">
        <v>2387</v>
      </c>
      <c r="R1756" s="2" t="s">
        <v>2408</v>
      </c>
      <c r="S1756" s="4">
        <f>P1756/D1756</f>
        <v>0</v>
      </c>
      <c r="T1756" s="2" t="s">
        <v>1061</v>
      </c>
      <c r="U1756" s="2" t="s">
        <v>306</v>
      </c>
      <c r="V1756" s="2" t="s">
        <v>1133</v>
      </c>
      <c r="W1756" s="2" t="s">
        <v>305</v>
      </c>
      <c r="X1756" s="2">
        <f>P1756&gt;D1756</f>
        <v>0</v>
      </c>
    </row>
    <row r="1757" spans="1:24">
      <c r="A1757" s="2" t="s">
        <v>2410</v>
      </c>
      <c r="B1757" s="2">
        <v>1766</v>
      </c>
      <c r="C1757" s="2" t="s">
        <v>2411</v>
      </c>
      <c r="D1757" s="3">
        <v>23588</v>
      </c>
      <c r="E1757" s="3">
        <v>23588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f>SUM(E1757:O1757)</f>
        <v>0</v>
      </c>
      <c r="Q1757" s="2" t="s">
        <v>2387</v>
      </c>
      <c r="R1757" s="2" t="s">
        <v>2408</v>
      </c>
      <c r="S1757" s="4">
        <f>P1757/D1757</f>
        <v>0</v>
      </c>
      <c r="T1757" s="2" t="s">
        <v>1066</v>
      </c>
      <c r="U1757" s="2" t="s">
        <v>306</v>
      </c>
      <c r="V1757" s="2" t="s">
        <v>1133</v>
      </c>
      <c r="W1757" s="2" t="s">
        <v>305</v>
      </c>
      <c r="X1757" s="2">
        <f>P1757&gt;D1757</f>
        <v>0</v>
      </c>
    </row>
    <row r="1758" spans="1:24">
      <c r="A1758" s="2" t="s">
        <v>2412</v>
      </c>
      <c r="B1758" s="2">
        <v>1767</v>
      </c>
      <c r="C1758" s="2" t="s">
        <v>2413</v>
      </c>
      <c r="D1758" s="3">
        <v>11768</v>
      </c>
      <c r="E1758" s="3">
        <v>11768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f>SUM(E1758:O1758)</f>
        <v>0</v>
      </c>
      <c r="Q1758" s="2" t="s">
        <v>2387</v>
      </c>
      <c r="R1758" s="2" t="s">
        <v>2408</v>
      </c>
      <c r="S1758" s="4">
        <f>P1758/D1758</f>
        <v>0</v>
      </c>
      <c r="T1758" s="2" t="s">
        <v>1066</v>
      </c>
      <c r="U1758" s="2" t="s">
        <v>306</v>
      </c>
      <c r="V1758" s="2" t="s">
        <v>1133</v>
      </c>
      <c r="W1758" s="2" t="s">
        <v>305</v>
      </c>
      <c r="X1758" s="2">
        <f>P1758&gt;D1758</f>
        <v>0</v>
      </c>
    </row>
    <row r="1759" spans="1:24">
      <c r="A1759" s="2" t="s">
        <v>2410</v>
      </c>
      <c r="B1759" s="2">
        <v>1768</v>
      </c>
      <c r="C1759" s="2" t="s">
        <v>2414</v>
      </c>
      <c r="D1759" s="3">
        <v>17380</v>
      </c>
      <c r="E1759" s="3">
        <v>17380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f>SUM(E1759:O1759)</f>
        <v>0</v>
      </c>
      <c r="Q1759" s="2" t="s">
        <v>2387</v>
      </c>
      <c r="R1759" s="2" t="s">
        <v>2408</v>
      </c>
      <c r="S1759" s="4">
        <f>P1759/D1759</f>
        <v>0</v>
      </c>
      <c r="T1759" s="2" t="s">
        <v>1066</v>
      </c>
      <c r="U1759" s="2" t="s">
        <v>306</v>
      </c>
      <c r="V1759" s="2" t="s">
        <v>1133</v>
      </c>
      <c r="W1759" s="2" t="s">
        <v>305</v>
      </c>
      <c r="X1759" s="2">
        <f>P1759&gt;D1759</f>
        <v>0</v>
      </c>
    </row>
    <row r="1760" spans="1:24">
      <c r="A1760" s="2" t="s">
        <v>2412</v>
      </c>
      <c r="B1760" s="2">
        <v>1769</v>
      </c>
      <c r="C1760" s="2" t="s">
        <v>1192</v>
      </c>
      <c r="D1760" s="3">
        <v>141827</v>
      </c>
      <c r="E1760" s="3">
        <v>141827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f>SUM(E1760:O1760)</f>
        <v>0</v>
      </c>
      <c r="Q1760" s="2" t="s">
        <v>2387</v>
      </c>
      <c r="R1760" s="2" t="s">
        <v>2408</v>
      </c>
      <c r="S1760" s="4">
        <f>P1760/D1760</f>
        <v>0</v>
      </c>
      <c r="T1760" s="2" t="s">
        <v>1066</v>
      </c>
      <c r="U1760" s="2" t="s">
        <v>306</v>
      </c>
      <c r="V1760" s="2" t="s">
        <v>1133</v>
      </c>
      <c r="W1760" s="2" t="s">
        <v>305</v>
      </c>
      <c r="X1760" s="2">
        <f>P1760&gt;D1760</f>
        <v>0</v>
      </c>
    </row>
    <row r="1761" spans="1:24">
      <c r="A1761" s="2" t="s">
        <v>2402</v>
      </c>
      <c r="B1761" s="2">
        <v>1770</v>
      </c>
      <c r="C1761" s="2" t="s">
        <v>1167</v>
      </c>
      <c r="D1761" s="3">
        <v>2000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f>SUM(E1761:O1761)</f>
        <v>0</v>
      </c>
      <c r="Q1761" s="2" t="s">
        <v>1960</v>
      </c>
      <c r="R1761" s="2" t="s">
        <v>2403</v>
      </c>
      <c r="S1761" s="4">
        <f>P1761/D1761</f>
        <v>0</v>
      </c>
      <c r="T1761" s="2" t="s">
        <v>1127</v>
      </c>
      <c r="U1761" s="2" t="s">
        <v>227</v>
      </c>
      <c r="V1761" s="2" t="s">
        <v>1018</v>
      </c>
      <c r="W1761" s="2" t="s">
        <v>309</v>
      </c>
      <c r="X1761" s="2">
        <f>P1761&gt;D1761</f>
        <v>0</v>
      </c>
    </row>
    <row r="1762" spans="1:24">
      <c r="A1762" s="2" t="s">
        <v>2415</v>
      </c>
      <c r="B1762" s="2">
        <v>1771</v>
      </c>
      <c r="C1762" s="2" t="s">
        <v>2416</v>
      </c>
      <c r="D1762" s="3">
        <v>25036</v>
      </c>
      <c r="E1762" s="3">
        <v>25036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f>SUM(E1762:O1762)</f>
        <v>0</v>
      </c>
      <c r="Q1762" s="2" t="s">
        <v>2387</v>
      </c>
      <c r="R1762" s="2" t="s">
        <v>2408</v>
      </c>
      <c r="S1762" s="4">
        <f>P1762/D1762</f>
        <v>0</v>
      </c>
      <c r="T1762" s="2" t="s">
        <v>1066</v>
      </c>
      <c r="U1762" s="2" t="s">
        <v>306</v>
      </c>
      <c r="V1762" s="2" t="s">
        <v>1133</v>
      </c>
      <c r="W1762" s="2" t="s">
        <v>305</v>
      </c>
      <c r="X1762" s="2">
        <f>P1762&gt;D1762</f>
        <v>0</v>
      </c>
    </row>
    <row r="1763" spans="1:24">
      <c r="A1763" s="2" t="s">
        <v>2415</v>
      </c>
      <c r="B1763" s="2">
        <v>1772</v>
      </c>
      <c r="C1763" s="2" t="s">
        <v>2417</v>
      </c>
      <c r="D1763" s="3">
        <v>7035</v>
      </c>
      <c r="E1763" s="3">
        <v>7035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f>SUM(E1763:O1763)</f>
        <v>0</v>
      </c>
      <c r="Q1763" s="2" t="s">
        <v>2387</v>
      </c>
      <c r="R1763" s="2" t="s">
        <v>2408</v>
      </c>
      <c r="S1763" s="4">
        <f>P1763/D1763</f>
        <v>0</v>
      </c>
      <c r="T1763" s="2" t="s">
        <v>1066</v>
      </c>
      <c r="U1763" s="2" t="s">
        <v>306</v>
      </c>
      <c r="V1763" s="2" t="s">
        <v>1133</v>
      </c>
      <c r="W1763" s="2" t="s">
        <v>305</v>
      </c>
      <c r="X1763" s="2">
        <f>P1763&gt;D1763</f>
        <v>0</v>
      </c>
    </row>
    <row r="1764" spans="1:24">
      <c r="A1764" s="2" t="s">
        <v>2418</v>
      </c>
      <c r="B1764" s="2">
        <v>1773</v>
      </c>
      <c r="C1764" s="2" t="s">
        <v>1088</v>
      </c>
      <c r="D1764" s="3">
        <v>3065</v>
      </c>
      <c r="E1764" s="3">
        <v>3065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f>SUM(E1764:O1764)</f>
        <v>0</v>
      </c>
      <c r="Q1764" s="2" t="s">
        <v>2387</v>
      </c>
      <c r="R1764" s="2" t="s">
        <v>2419</v>
      </c>
      <c r="S1764" s="4">
        <f>P1764/D1764</f>
        <v>0</v>
      </c>
      <c r="T1764" s="2" t="s">
        <v>1083</v>
      </c>
      <c r="U1764" s="2" t="s">
        <v>306</v>
      </c>
      <c r="V1764" s="2" t="s">
        <v>1133</v>
      </c>
      <c r="W1764" s="2" t="s">
        <v>305</v>
      </c>
      <c r="X1764" s="2">
        <f>P1764&gt;D1764</f>
        <v>0</v>
      </c>
    </row>
    <row r="1765" spans="1:24">
      <c r="A1765" s="2" t="s">
        <v>2418</v>
      </c>
      <c r="B1765" s="2">
        <v>1774</v>
      </c>
      <c r="C1765" s="2" t="s">
        <v>1089</v>
      </c>
      <c r="D1765" s="3">
        <v>10218</v>
      </c>
      <c r="E1765" s="3">
        <v>10218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f>SUM(E1765:O1765)</f>
        <v>0</v>
      </c>
      <c r="Q1765" s="2" t="s">
        <v>2387</v>
      </c>
      <c r="R1765" s="2" t="s">
        <v>2419</v>
      </c>
      <c r="S1765" s="4">
        <f>P1765/D1765</f>
        <v>0</v>
      </c>
      <c r="T1765" s="2" t="s">
        <v>1083</v>
      </c>
      <c r="U1765" s="2" t="s">
        <v>306</v>
      </c>
      <c r="V1765" s="2" t="s">
        <v>1133</v>
      </c>
      <c r="W1765" s="2" t="s">
        <v>305</v>
      </c>
      <c r="X1765" s="2">
        <f>P1765&gt;D1765</f>
        <v>0</v>
      </c>
    </row>
    <row r="1766" spans="1:24">
      <c r="A1766" s="2" t="s">
        <v>2418</v>
      </c>
      <c r="B1766" s="2">
        <v>1775</v>
      </c>
      <c r="C1766" s="2" t="s">
        <v>1199</v>
      </c>
      <c r="D1766" s="3">
        <v>37221</v>
      </c>
      <c r="E1766" s="3">
        <v>37221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f>SUM(E1766:O1766)</f>
        <v>0</v>
      </c>
      <c r="Q1766" s="2" t="s">
        <v>2387</v>
      </c>
      <c r="R1766" s="2" t="s">
        <v>2419</v>
      </c>
      <c r="S1766" s="4">
        <f>P1766/D1766</f>
        <v>0</v>
      </c>
      <c r="T1766" s="2" t="s">
        <v>1083</v>
      </c>
      <c r="U1766" s="2" t="s">
        <v>306</v>
      </c>
      <c r="V1766" s="2" t="s">
        <v>1133</v>
      </c>
      <c r="W1766" s="2" t="s">
        <v>305</v>
      </c>
      <c r="X1766" s="2">
        <f>P1766&gt;D1766</f>
        <v>0</v>
      </c>
    </row>
    <row r="1767" spans="1:24">
      <c r="A1767" s="2" t="s">
        <v>2418</v>
      </c>
      <c r="B1767" s="2">
        <v>1776</v>
      </c>
      <c r="C1767" s="2" t="s">
        <v>1200</v>
      </c>
      <c r="D1767" s="3">
        <v>56196</v>
      </c>
      <c r="E1767" s="3">
        <v>56196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f>SUM(E1767:O1767)</f>
        <v>0</v>
      </c>
      <c r="Q1767" s="2" t="s">
        <v>2387</v>
      </c>
      <c r="R1767" s="2" t="s">
        <v>2419</v>
      </c>
      <c r="S1767" s="4">
        <f>P1767/D1767</f>
        <v>0</v>
      </c>
      <c r="T1767" s="2" t="s">
        <v>1083</v>
      </c>
      <c r="U1767" s="2" t="s">
        <v>306</v>
      </c>
      <c r="V1767" s="2" t="s">
        <v>1133</v>
      </c>
      <c r="W1767" s="2" t="s">
        <v>305</v>
      </c>
      <c r="X1767" s="2">
        <f>P1767&gt;D1767</f>
        <v>0</v>
      </c>
    </row>
    <row r="1768" spans="1:24">
      <c r="A1768" s="2" t="s">
        <v>2420</v>
      </c>
      <c r="B1768" s="2">
        <v>1777</v>
      </c>
      <c r="C1768" s="2" t="s">
        <v>2421</v>
      </c>
      <c r="D1768" s="3">
        <v>10055</v>
      </c>
      <c r="E1768" s="3">
        <v>10055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f>SUM(E1768:O1768)</f>
        <v>0</v>
      </c>
      <c r="Q1768" s="2" t="s">
        <v>2387</v>
      </c>
      <c r="R1768" s="2" t="s">
        <v>2422</v>
      </c>
      <c r="S1768" s="4">
        <f>P1768/D1768</f>
        <v>0</v>
      </c>
      <c r="T1768" s="2" t="s">
        <v>1007</v>
      </c>
      <c r="U1768" s="2" t="s">
        <v>306</v>
      </c>
      <c r="V1768" s="2" t="s">
        <v>1133</v>
      </c>
      <c r="W1768" s="2" t="s">
        <v>305</v>
      </c>
      <c r="X1768" s="2">
        <f>P1768&gt;D1768</f>
        <v>0</v>
      </c>
    </row>
    <row r="1769" spans="1:24">
      <c r="A1769" s="2" t="s">
        <v>2423</v>
      </c>
      <c r="B1769" s="2">
        <v>1778</v>
      </c>
      <c r="C1769" s="2" t="s">
        <v>2424</v>
      </c>
      <c r="D1769" s="3">
        <v>11505</v>
      </c>
      <c r="E1769" s="3">
        <v>0</v>
      </c>
      <c r="F1769" s="3">
        <v>2876.25</v>
      </c>
      <c r="G1769" s="3">
        <v>2876.25</v>
      </c>
      <c r="H1769" s="3">
        <v>2876.25</v>
      </c>
      <c r="I1769" s="3">
        <v>1438.125</v>
      </c>
      <c r="J1769" s="3">
        <v>1438.125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f>SUM(E1769:O1769)</f>
        <v>0</v>
      </c>
      <c r="Q1769" s="2" t="s">
        <v>2387</v>
      </c>
      <c r="R1769" s="2" t="s">
        <v>2422</v>
      </c>
      <c r="S1769" s="4">
        <f>P1769/D1769</f>
        <v>0</v>
      </c>
      <c r="T1769" s="2" t="s">
        <v>1007</v>
      </c>
      <c r="U1769" s="2" t="s">
        <v>306</v>
      </c>
      <c r="V1769" s="2" t="s">
        <v>1018</v>
      </c>
      <c r="W1769" s="2" t="s">
        <v>305</v>
      </c>
      <c r="X1769" s="2">
        <f>P1769&gt;D1769</f>
        <v>0</v>
      </c>
    </row>
    <row r="1770" spans="1:24">
      <c r="A1770" s="2" t="s">
        <v>1940</v>
      </c>
      <c r="B1770" s="2">
        <v>1779</v>
      </c>
      <c r="C1770" s="2" t="s">
        <v>2425</v>
      </c>
      <c r="D1770" s="3">
        <v>11505</v>
      </c>
      <c r="E1770" s="3">
        <v>0</v>
      </c>
      <c r="F1770" s="3">
        <v>2876.25</v>
      </c>
      <c r="G1770" s="3">
        <v>2876.25</v>
      </c>
      <c r="H1770" s="3">
        <v>2876.25</v>
      </c>
      <c r="I1770" s="3">
        <v>1438.125</v>
      </c>
      <c r="J1770" s="3">
        <v>1438.125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f>SUM(E1770:O1770)</f>
        <v>0</v>
      </c>
      <c r="Q1770" s="2" t="s">
        <v>2387</v>
      </c>
      <c r="R1770" s="2" t="s">
        <v>2422</v>
      </c>
      <c r="S1770" s="4">
        <f>P1770/D1770</f>
        <v>0</v>
      </c>
      <c r="T1770" s="2" t="s">
        <v>1007</v>
      </c>
      <c r="U1770" s="2" t="s">
        <v>306</v>
      </c>
      <c r="V1770" s="2" t="s">
        <v>1018</v>
      </c>
      <c r="W1770" s="2" t="s">
        <v>305</v>
      </c>
      <c r="X1770" s="2">
        <f>P1770&gt;D1770</f>
        <v>0</v>
      </c>
    </row>
    <row r="1771" spans="1:24">
      <c r="A1771" s="2" t="s">
        <v>2404</v>
      </c>
      <c r="B1771" s="2">
        <v>1780</v>
      </c>
      <c r="C1771" s="2" t="s">
        <v>1208</v>
      </c>
      <c r="D1771" s="3">
        <v>8415</v>
      </c>
      <c r="E1771" s="3">
        <v>8415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f>SUM(E1771:O1771)</f>
        <v>0</v>
      </c>
      <c r="Q1771" s="2" t="s">
        <v>2387</v>
      </c>
      <c r="R1771" s="2" t="s">
        <v>2422</v>
      </c>
      <c r="S1771" s="4">
        <f>P1771/D1771</f>
        <v>0</v>
      </c>
      <c r="T1771" s="2" t="s">
        <v>1048</v>
      </c>
      <c r="U1771" s="2" t="s">
        <v>306</v>
      </c>
      <c r="V1771" s="2" t="s">
        <v>1133</v>
      </c>
      <c r="W1771" s="2" t="s">
        <v>305</v>
      </c>
      <c r="X1771" s="2">
        <f>P1771&gt;D1771</f>
        <v>0</v>
      </c>
    </row>
    <row r="1772" spans="1:24">
      <c r="A1772" s="2" t="s">
        <v>2402</v>
      </c>
      <c r="B1772" s="2">
        <v>1781</v>
      </c>
      <c r="C1772" s="2" t="s">
        <v>1182</v>
      </c>
      <c r="D1772" s="3">
        <v>5000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f>SUM(E1772:O1772)</f>
        <v>0</v>
      </c>
      <c r="Q1772" s="2" t="s">
        <v>1960</v>
      </c>
      <c r="R1772" s="2" t="s">
        <v>2403</v>
      </c>
      <c r="S1772" s="4">
        <f>P1772/D1772</f>
        <v>0</v>
      </c>
      <c r="T1772" s="2" t="s">
        <v>1127</v>
      </c>
      <c r="U1772" s="2" t="s">
        <v>227</v>
      </c>
      <c r="V1772" s="2" t="s">
        <v>1018</v>
      </c>
      <c r="W1772" s="2" t="s">
        <v>309</v>
      </c>
      <c r="X1772" s="2">
        <f>P1772&gt;D1772</f>
        <v>0</v>
      </c>
    </row>
    <row r="1773" spans="1:24">
      <c r="A1773" s="2" t="s">
        <v>2418</v>
      </c>
      <c r="B1773" s="2">
        <v>1782</v>
      </c>
      <c r="C1773" s="2" t="s">
        <v>1209</v>
      </c>
      <c r="D1773" s="3">
        <v>2906</v>
      </c>
      <c r="E1773" s="3">
        <v>2906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f>SUM(E1773:O1773)</f>
        <v>0</v>
      </c>
      <c r="Q1773" s="2" t="s">
        <v>2387</v>
      </c>
      <c r="R1773" s="2" t="s">
        <v>2422</v>
      </c>
      <c r="S1773" s="4">
        <f>P1773/D1773</f>
        <v>0</v>
      </c>
      <c r="T1773" s="2" t="s">
        <v>1083</v>
      </c>
      <c r="U1773" s="2" t="s">
        <v>306</v>
      </c>
      <c r="V1773" s="2" t="s">
        <v>1133</v>
      </c>
      <c r="W1773" s="2" t="s">
        <v>305</v>
      </c>
      <c r="X1773" s="2">
        <f>P1773&gt;D1773</f>
        <v>0</v>
      </c>
    </row>
    <row r="1774" spans="1:24">
      <c r="A1774" s="2" t="s">
        <v>2426</v>
      </c>
      <c r="B1774" s="2">
        <v>1783</v>
      </c>
      <c r="C1774" s="2" t="s">
        <v>1211</v>
      </c>
      <c r="D1774" s="3">
        <v>3738</v>
      </c>
      <c r="E1774" s="3">
        <v>3738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f>SUM(E1774:O1774)</f>
        <v>0</v>
      </c>
      <c r="Q1774" s="2" t="s">
        <v>2387</v>
      </c>
      <c r="R1774" s="2" t="s">
        <v>2422</v>
      </c>
      <c r="S1774" s="4">
        <f>P1774/D1774</f>
        <v>0</v>
      </c>
      <c r="T1774" s="2" t="s">
        <v>1076</v>
      </c>
      <c r="U1774" s="2" t="s">
        <v>306</v>
      </c>
      <c r="V1774" s="2" t="s">
        <v>1133</v>
      </c>
      <c r="W1774" s="2" t="s">
        <v>305</v>
      </c>
      <c r="X1774" s="2">
        <f>P1774&gt;D1774</f>
        <v>0</v>
      </c>
    </row>
    <row r="1775" spans="1:24">
      <c r="A1775" s="2" t="s">
        <v>2427</v>
      </c>
      <c r="B1775" s="2">
        <v>1784</v>
      </c>
      <c r="C1775" s="2" t="s">
        <v>1214</v>
      </c>
      <c r="D1775" s="3">
        <v>43413</v>
      </c>
      <c r="E1775" s="3">
        <v>43413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f>SUM(E1775:O1775)</f>
        <v>0</v>
      </c>
      <c r="Q1775" s="2" t="s">
        <v>2387</v>
      </c>
      <c r="R1775" s="2" t="s">
        <v>2422</v>
      </c>
      <c r="S1775" s="4">
        <f>P1775/D1775</f>
        <v>0</v>
      </c>
      <c r="T1775" s="2" t="s">
        <v>1076</v>
      </c>
      <c r="U1775" s="2" t="s">
        <v>306</v>
      </c>
      <c r="V1775" s="2" t="s">
        <v>1133</v>
      </c>
      <c r="W1775" s="2" t="s">
        <v>305</v>
      </c>
      <c r="X1775" s="2">
        <f>P1775&gt;D1775</f>
        <v>0</v>
      </c>
    </row>
    <row r="1776" spans="1:24">
      <c r="A1776" s="2" t="s">
        <v>2428</v>
      </c>
      <c r="B1776" s="2">
        <v>1785</v>
      </c>
      <c r="C1776" s="2" t="s">
        <v>1088</v>
      </c>
      <c r="D1776" s="3">
        <v>55016</v>
      </c>
      <c r="E1776" s="3">
        <v>55016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f>SUM(E1776:O1776)</f>
        <v>0</v>
      </c>
      <c r="Q1776" s="2" t="s">
        <v>2387</v>
      </c>
      <c r="R1776" s="2" t="s">
        <v>2422</v>
      </c>
      <c r="S1776" s="4">
        <f>P1776/D1776</f>
        <v>0</v>
      </c>
      <c r="T1776" s="2" t="s">
        <v>1216</v>
      </c>
      <c r="U1776" s="2" t="s">
        <v>306</v>
      </c>
      <c r="V1776" s="2" t="s">
        <v>1133</v>
      </c>
      <c r="W1776" s="2" t="s">
        <v>305</v>
      </c>
      <c r="X1776" s="2">
        <f>P1776&gt;D1776</f>
        <v>0</v>
      </c>
    </row>
    <row r="1777" spans="1:24">
      <c r="A1777" s="2" t="s">
        <v>2428</v>
      </c>
      <c r="B1777" s="2">
        <v>1786</v>
      </c>
      <c r="C1777" s="2" t="s">
        <v>1217</v>
      </c>
      <c r="D1777" s="3">
        <v>114716</v>
      </c>
      <c r="E1777" s="3">
        <v>114716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f>SUM(E1777:O1777)</f>
        <v>0</v>
      </c>
      <c r="Q1777" s="2" t="s">
        <v>2387</v>
      </c>
      <c r="R1777" s="2" t="s">
        <v>2422</v>
      </c>
      <c r="S1777" s="4">
        <f>P1777/D1777</f>
        <v>0</v>
      </c>
      <c r="T1777" s="2" t="s">
        <v>1216</v>
      </c>
      <c r="U1777" s="2" t="s">
        <v>306</v>
      </c>
      <c r="V1777" s="2" t="s">
        <v>1133</v>
      </c>
      <c r="W1777" s="2" t="s">
        <v>305</v>
      </c>
      <c r="X1777" s="2">
        <f>P1777&gt;D1777</f>
        <v>0</v>
      </c>
    </row>
    <row r="1778" spans="1:24">
      <c r="A1778" s="2" t="s">
        <v>2428</v>
      </c>
      <c r="B1778" s="2">
        <v>1787</v>
      </c>
      <c r="C1778" s="2" t="s">
        <v>1218</v>
      </c>
      <c r="D1778" s="3">
        <v>20546</v>
      </c>
      <c r="E1778" s="3">
        <v>20546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f>SUM(E1778:O1778)</f>
        <v>0</v>
      </c>
      <c r="Q1778" s="2" t="s">
        <v>2387</v>
      </c>
      <c r="R1778" s="2" t="s">
        <v>2422</v>
      </c>
      <c r="S1778" s="4">
        <f>P1778/D1778</f>
        <v>0</v>
      </c>
      <c r="T1778" s="2" t="s">
        <v>1216</v>
      </c>
      <c r="U1778" s="2" t="s">
        <v>306</v>
      </c>
      <c r="V1778" s="2" t="s">
        <v>1133</v>
      </c>
      <c r="W1778" s="2" t="s">
        <v>305</v>
      </c>
      <c r="X1778" s="2">
        <f>P1778&gt;D1778</f>
        <v>0</v>
      </c>
    </row>
    <row r="1779" spans="1:24">
      <c r="A1779" s="2" t="s">
        <v>2428</v>
      </c>
      <c r="B1779" s="2">
        <v>1788</v>
      </c>
      <c r="C1779" s="2" t="s">
        <v>1219</v>
      </c>
      <c r="D1779" s="3">
        <v>143823</v>
      </c>
      <c r="E1779" s="3">
        <v>107867.25</v>
      </c>
      <c r="F1779" s="3">
        <v>0</v>
      </c>
      <c r="G1779" s="3">
        <v>8988.9375</v>
      </c>
      <c r="H1779" s="3">
        <v>8988.9375</v>
      </c>
      <c r="I1779" s="3">
        <v>8988.9375</v>
      </c>
      <c r="J1779" s="3">
        <v>8988.9375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f>SUM(E1779:O1779)</f>
        <v>0</v>
      </c>
      <c r="Q1779" s="2" t="s">
        <v>2387</v>
      </c>
      <c r="R1779" s="2" t="s">
        <v>2422</v>
      </c>
      <c r="S1779" s="4">
        <f>P1779/D1779</f>
        <v>0</v>
      </c>
      <c r="T1779" s="2" t="s">
        <v>1216</v>
      </c>
      <c r="U1779" s="2" t="s">
        <v>306</v>
      </c>
      <c r="V1779" s="2" t="s">
        <v>1133</v>
      </c>
      <c r="W1779" s="2" t="s">
        <v>305</v>
      </c>
      <c r="X1779" s="2">
        <f>P1779&gt;D1779</f>
        <v>0</v>
      </c>
    </row>
    <row r="1780" spans="1:24">
      <c r="A1780" s="2" t="s">
        <v>2429</v>
      </c>
      <c r="B1780" s="2">
        <v>1789</v>
      </c>
      <c r="C1780" s="2" t="s">
        <v>1221</v>
      </c>
      <c r="D1780" s="3">
        <v>29700</v>
      </c>
      <c r="E1780" s="3">
        <v>29700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f>SUM(E1780:O1780)</f>
        <v>0</v>
      </c>
      <c r="Q1780" s="2" t="s">
        <v>2387</v>
      </c>
      <c r="R1780" s="2" t="s">
        <v>2422</v>
      </c>
      <c r="S1780" s="4">
        <f>P1780/D1780</f>
        <v>0</v>
      </c>
      <c r="T1780" s="2" t="s">
        <v>1222</v>
      </c>
      <c r="U1780" s="2" t="s">
        <v>306</v>
      </c>
      <c r="V1780" s="2" t="s">
        <v>1133</v>
      </c>
      <c r="W1780" s="2" t="s">
        <v>305</v>
      </c>
      <c r="X1780" s="2">
        <f>P1780&gt;D1780</f>
        <v>0</v>
      </c>
    </row>
    <row r="1781" spans="1:24">
      <c r="A1781" s="2" t="s">
        <v>2430</v>
      </c>
      <c r="B1781" s="2">
        <v>1790</v>
      </c>
      <c r="C1781" s="2" t="s">
        <v>1224</v>
      </c>
      <c r="D1781" s="3">
        <v>54257</v>
      </c>
      <c r="E1781" s="3">
        <v>54257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f>SUM(E1781:O1781)</f>
        <v>0</v>
      </c>
      <c r="Q1781" s="2" t="s">
        <v>2387</v>
      </c>
      <c r="R1781" s="2" t="s">
        <v>2422</v>
      </c>
      <c r="S1781" s="4">
        <f>P1781/D1781</f>
        <v>0</v>
      </c>
      <c r="T1781" s="2" t="s">
        <v>1225</v>
      </c>
      <c r="U1781" s="2" t="s">
        <v>306</v>
      </c>
      <c r="V1781" s="2" t="s">
        <v>1133</v>
      </c>
      <c r="W1781" s="2" t="s">
        <v>305</v>
      </c>
      <c r="X1781" s="2">
        <f>P1781&gt;D1781</f>
        <v>0</v>
      </c>
    </row>
    <row r="1782" spans="1:24">
      <c r="A1782" s="2" t="s">
        <v>2430</v>
      </c>
      <c r="B1782" s="2">
        <v>1791</v>
      </c>
      <c r="C1782" s="2" t="s">
        <v>1226</v>
      </c>
      <c r="D1782" s="3">
        <v>69054</v>
      </c>
      <c r="E1782" s="3">
        <v>69054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f>SUM(E1782:O1782)</f>
        <v>0</v>
      </c>
      <c r="Q1782" s="2" t="s">
        <v>2387</v>
      </c>
      <c r="R1782" s="2" t="s">
        <v>2422</v>
      </c>
      <c r="S1782" s="4">
        <f>P1782/D1782</f>
        <v>0</v>
      </c>
      <c r="T1782" s="2" t="s">
        <v>1225</v>
      </c>
      <c r="U1782" s="2" t="s">
        <v>306</v>
      </c>
      <c r="V1782" s="2" t="s">
        <v>1133</v>
      </c>
      <c r="W1782" s="2" t="s">
        <v>305</v>
      </c>
      <c r="X1782" s="2">
        <f>P1782&gt;D1782</f>
        <v>0</v>
      </c>
    </row>
    <row r="1783" spans="1:24">
      <c r="A1783" s="2" t="s">
        <v>2402</v>
      </c>
      <c r="B1783" s="2">
        <v>1792</v>
      </c>
      <c r="C1783" s="2" t="s">
        <v>1196</v>
      </c>
      <c r="D1783" s="3">
        <v>10000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f>SUM(E1783:O1783)</f>
        <v>0</v>
      </c>
      <c r="Q1783" s="2" t="s">
        <v>1960</v>
      </c>
      <c r="R1783" s="2" t="s">
        <v>2403</v>
      </c>
      <c r="S1783" s="4">
        <f>P1783/D1783</f>
        <v>0</v>
      </c>
      <c r="T1783" s="2" t="s">
        <v>1127</v>
      </c>
      <c r="U1783" s="2" t="s">
        <v>227</v>
      </c>
      <c r="V1783" s="2" t="s">
        <v>1018</v>
      </c>
      <c r="W1783" s="2" t="s">
        <v>309</v>
      </c>
      <c r="X1783" s="2">
        <f>P1783&gt;D1783</f>
        <v>0</v>
      </c>
    </row>
    <row r="1784" spans="1:24">
      <c r="A1784" s="2" t="s">
        <v>2430</v>
      </c>
      <c r="B1784" s="2">
        <v>1793</v>
      </c>
      <c r="C1784" s="2" t="s">
        <v>1227</v>
      </c>
      <c r="D1784" s="3">
        <v>6592</v>
      </c>
      <c r="E1784" s="3">
        <v>0</v>
      </c>
      <c r="F1784" s="3">
        <v>0</v>
      </c>
      <c r="G1784" s="3">
        <v>6592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f>SUM(E1784:O1784)</f>
        <v>0</v>
      </c>
      <c r="Q1784" s="2" t="s">
        <v>2387</v>
      </c>
      <c r="R1784" s="2" t="s">
        <v>2422</v>
      </c>
      <c r="S1784" s="4">
        <f>P1784/D1784</f>
        <v>0</v>
      </c>
      <c r="T1784" s="2" t="s">
        <v>1225</v>
      </c>
      <c r="U1784" s="2" t="s">
        <v>306</v>
      </c>
      <c r="V1784" s="2" t="s">
        <v>1133</v>
      </c>
      <c r="W1784" s="2" t="s">
        <v>305</v>
      </c>
      <c r="X1784" s="2">
        <f>P1784&gt;D1784</f>
        <v>0</v>
      </c>
    </row>
    <row r="1785" spans="1:24">
      <c r="A1785" s="2" t="s">
        <v>2431</v>
      </c>
      <c r="B1785" s="2">
        <v>1794</v>
      </c>
      <c r="C1785" s="2" t="s">
        <v>2432</v>
      </c>
      <c r="D1785" s="3">
        <v>12324</v>
      </c>
      <c r="E1785" s="3">
        <v>12324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f>SUM(E1785:O1785)</f>
        <v>0</v>
      </c>
      <c r="Q1785" s="2" t="s">
        <v>2387</v>
      </c>
      <c r="R1785" s="2" t="s">
        <v>2433</v>
      </c>
      <c r="S1785" s="4">
        <f>P1785/D1785</f>
        <v>0</v>
      </c>
      <c r="T1785" s="2" t="s">
        <v>1007</v>
      </c>
      <c r="U1785" s="2" t="s">
        <v>306</v>
      </c>
      <c r="V1785" s="2" t="s">
        <v>1133</v>
      </c>
      <c r="W1785" s="2" t="s">
        <v>305</v>
      </c>
      <c r="X1785" s="2">
        <f>P1785&gt;D1785</f>
        <v>0</v>
      </c>
    </row>
    <row r="1786" spans="1:24">
      <c r="A1786" s="2" t="s">
        <v>2434</v>
      </c>
      <c r="B1786" s="2">
        <v>1795</v>
      </c>
      <c r="C1786" s="2" t="s">
        <v>1082</v>
      </c>
      <c r="D1786" s="3">
        <v>17514</v>
      </c>
      <c r="E1786" s="3">
        <v>15514</v>
      </c>
      <c r="F1786" s="3">
        <v>1333.333333333333</v>
      </c>
      <c r="G1786" s="3">
        <v>666.6666666666679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f>SUM(E1786:O1786)</f>
        <v>0</v>
      </c>
      <c r="Q1786" s="2" t="s">
        <v>2387</v>
      </c>
      <c r="R1786" s="2" t="s">
        <v>2433</v>
      </c>
      <c r="S1786" s="4">
        <f>P1786/D1786</f>
        <v>0</v>
      </c>
      <c r="T1786" s="2" t="s">
        <v>1083</v>
      </c>
      <c r="U1786" s="2" t="s">
        <v>306</v>
      </c>
      <c r="V1786" s="2" t="s">
        <v>1133</v>
      </c>
      <c r="W1786" s="2" t="s">
        <v>305</v>
      </c>
      <c r="X1786" s="2">
        <f>P1786&gt;D1786</f>
        <v>0</v>
      </c>
    </row>
    <row r="1787" spans="1:24">
      <c r="A1787" s="2" t="s">
        <v>2435</v>
      </c>
      <c r="B1787" s="2">
        <v>1796</v>
      </c>
      <c r="C1787" s="2" t="s">
        <v>1234</v>
      </c>
      <c r="D1787" s="3">
        <v>35874</v>
      </c>
      <c r="E1787" s="3">
        <v>0</v>
      </c>
      <c r="F1787" s="3">
        <v>0</v>
      </c>
      <c r="G1787" s="3">
        <v>8968.5</v>
      </c>
      <c r="H1787" s="3">
        <v>8968.5</v>
      </c>
      <c r="I1787" s="3">
        <v>8968.5</v>
      </c>
      <c r="J1787" s="3">
        <v>8968.5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f>SUM(E1787:O1787)</f>
        <v>0</v>
      </c>
      <c r="Q1787" s="2" t="s">
        <v>2387</v>
      </c>
      <c r="R1787" s="2" t="s">
        <v>2433</v>
      </c>
      <c r="S1787" s="4">
        <f>P1787/D1787</f>
        <v>0</v>
      </c>
      <c r="T1787" s="2" t="s">
        <v>1216</v>
      </c>
      <c r="U1787" s="2" t="s">
        <v>306</v>
      </c>
      <c r="V1787" s="2" t="s">
        <v>1133</v>
      </c>
      <c r="W1787" s="2" t="s">
        <v>305</v>
      </c>
      <c r="X1787" s="2">
        <f>P1787&gt;D1787</f>
        <v>0</v>
      </c>
    </row>
    <row r="1788" spans="1:24">
      <c r="A1788" s="2" t="s">
        <v>1084</v>
      </c>
      <c r="B1788" s="2">
        <v>1797</v>
      </c>
      <c r="C1788" s="2" t="s">
        <v>1085</v>
      </c>
      <c r="D1788" s="3">
        <v>22996</v>
      </c>
      <c r="E1788" s="3">
        <v>11000</v>
      </c>
      <c r="F1788" s="3">
        <v>0</v>
      </c>
      <c r="G1788" s="3">
        <v>0</v>
      </c>
      <c r="H1788" s="3">
        <v>0</v>
      </c>
      <c r="I1788" s="3">
        <v>5998</v>
      </c>
      <c r="J1788" s="3">
        <v>5998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f>SUM(E1788:O1788)</f>
        <v>0</v>
      </c>
      <c r="Q1788" s="2" t="s">
        <v>2387</v>
      </c>
      <c r="R1788" s="2" t="s">
        <v>2436</v>
      </c>
      <c r="S1788" s="4">
        <f>P1788/D1788</f>
        <v>0</v>
      </c>
      <c r="T1788" s="2" t="s">
        <v>1007</v>
      </c>
      <c r="U1788" s="2" t="s">
        <v>306</v>
      </c>
      <c r="V1788" s="2" t="s">
        <v>1018</v>
      </c>
      <c r="W1788" s="2" t="s">
        <v>305</v>
      </c>
      <c r="X1788" s="2">
        <f>P1788&gt;D1788</f>
        <v>0</v>
      </c>
    </row>
    <row r="1789" spans="1:24">
      <c r="A1789" s="2" t="s">
        <v>2418</v>
      </c>
      <c r="B1789" s="2">
        <v>1798</v>
      </c>
      <c r="C1789" s="2" t="s">
        <v>1236</v>
      </c>
      <c r="D1789" s="3">
        <v>18774</v>
      </c>
      <c r="E1789" s="3">
        <v>15774</v>
      </c>
      <c r="F1789" s="3">
        <v>1500</v>
      </c>
      <c r="G1789" s="3">
        <v>1500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f>SUM(E1789:O1789)</f>
        <v>0</v>
      </c>
      <c r="Q1789" s="2" t="s">
        <v>2387</v>
      </c>
      <c r="R1789" s="2" t="s">
        <v>2436</v>
      </c>
      <c r="S1789" s="4">
        <f>P1789/D1789</f>
        <v>0</v>
      </c>
      <c r="T1789" s="2" t="s">
        <v>1083</v>
      </c>
      <c r="U1789" s="2" t="s">
        <v>306</v>
      </c>
      <c r="V1789" s="2" t="s">
        <v>1133</v>
      </c>
      <c r="W1789" s="2" t="s">
        <v>305</v>
      </c>
      <c r="X1789" s="2">
        <f>P1789&gt;D1789</f>
        <v>0</v>
      </c>
    </row>
    <row r="1790" spans="1:24">
      <c r="A1790" s="2" t="s">
        <v>2434</v>
      </c>
      <c r="B1790" s="2">
        <v>1799</v>
      </c>
      <c r="C1790" s="2" t="s">
        <v>1093</v>
      </c>
      <c r="D1790" s="3">
        <v>9258</v>
      </c>
      <c r="E1790" s="3">
        <v>8332.200000000001</v>
      </c>
      <c r="F1790" s="3">
        <v>925.7999999999993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f>SUM(E1790:O1790)</f>
        <v>0</v>
      </c>
      <c r="Q1790" s="2" t="s">
        <v>2387</v>
      </c>
      <c r="R1790" s="2" t="s">
        <v>2436</v>
      </c>
      <c r="S1790" s="4">
        <f>P1790/D1790</f>
        <v>0</v>
      </c>
      <c r="T1790" s="2" t="s">
        <v>1083</v>
      </c>
      <c r="U1790" s="2" t="s">
        <v>306</v>
      </c>
      <c r="V1790" s="2" t="s">
        <v>1133</v>
      </c>
      <c r="W1790" s="2" t="s">
        <v>305</v>
      </c>
      <c r="X1790" s="2">
        <f>P1790&gt;D1790</f>
        <v>0</v>
      </c>
    </row>
    <row r="1791" spans="1:24">
      <c r="A1791" s="2" t="s">
        <v>2437</v>
      </c>
      <c r="B1791" s="2">
        <v>1800</v>
      </c>
      <c r="C1791" s="2" t="s">
        <v>1238</v>
      </c>
      <c r="D1791" s="3">
        <v>2058</v>
      </c>
      <c r="E1791" s="3">
        <v>0</v>
      </c>
      <c r="F1791" s="3">
        <v>0</v>
      </c>
      <c r="G1791" s="3">
        <v>2058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f>SUM(E1791:O1791)</f>
        <v>0</v>
      </c>
      <c r="Q1791" s="2" t="s">
        <v>2387</v>
      </c>
      <c r="R1791" s="2" t="s">
        <v>2436</v>
      </c>
      <c r="S1791" s="4">
        <f>P1791/D1791</f>
        <v>0</v>
      </c>
      <c r="T1791" s="2" t="s">
        <v>1083</v>
      </c>
      <c r="U1791" s="2" t="s">
        <v>306</v>
      </c>
      <c r="V1791" s="2" t="s">
        <v>1133</v>
      </c>
      <c r="W1791" s="2" t="s">
        <v>305</v>
      </c>
      <c r="X1791" s="2">
        <f>P1791&gt;D1791</f>
        <v>0</v>
      </c>
    </row>
    <row r="1792" spans="1:24">
      <c r="A1792" s="2" t="s">
        <v>2437</v>
      </c>
      <c r="B1792" s="2">
        <v>1801</v>
      </c>
      <c r="C1792" s="2" t="s">
        <v>1239</v>
      </c>
      <c r="D1792" s="3">
        <v>4372</v>
      </c>
      <c r="E1792" s="3">
        <v>0</v>
      </c>
      <c r="F1792" s="3">
        <v>0</v>
      </c>
      <c r="G1792" s="3">
        <v>4372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f>SUM(E1792:O1792)</f>
        <v>0</v>
      </c>
      <c r="Q1792" s="2" t="s">
        <v>2387</v>
      </c>
      <c r="R1792" s="2" t="s">
        <v>2436</v>
      </c>
      <c r="S1792" s="4">
        <f>P1792/D1792</f>
        <v>0</v>
      </c>
      <c r="T1792" s="2" t="s">
        <v>1083</v>
      </c>
      <c r="U1792" s="2" t="s">
        <v>306</v>
      </c>
      <c r="V1792" s="2" t="s">
        <v>1133</v>
      </c>
      <c r="W1792" s="2" t="s">
        <v>305</v>
      </c>
      <c r="X1792" s="2">
        <f>P1792&gt;D1792</f>
        <v>0</v>
      </c>
    </row>
    <row r="1793" spans="1:24">
      <c r="A1793" s="2" t="s">
        <v>2438</v>
      </c>
      <c r="B1793" s="2">
        <v>1802</v>
      </c>
      <c r="C1793" s="2" t="s">
        <v>1241</v>
      </c>
      <c r="D1793" s="3">
        <v>13167</v>
      </c>
      <c r="E1793" s="3">
        <v>0</v>
      </c>
      <c r="F1793" s="3">
        <v>0</v>
      </c>
      <c r="G1793" s="3">
        <v>13167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f>SUM(E1793:O1793)</f>
        <v>0</v>
      </c>
      <c r="Q1793" s="2" t="s">
        <v>2387</v>
      </c>
      <c r="R1793" s="2" t="s">
        <v>2436</v>
      </c>
      <c r="S1793" s="4">
        <f>P1793/D1793</f>
        <v>0</v>
      </c>
      <c r="T1793" s="2" t="s">
        <v>1083</v>
      </c>
      <c r="U1793" s="2" t="s">
        <v>306</v>
      </c>
      <c r="V1793" s="2" t="s">
        <v>1133</v>
      </c>
      <c r="W1793" s="2" t="s">
        <v>305</v>
      </c>
      <c r="X1793" s="2">
        <f>P1793&gt;D1793</f>
        <v>0</v>
      </c>
    </row>
    <row r="1794" spans="1:24">
      <c r="A1794" s="2" t="s">
        <v>2402</v>
      </c>
      <c r="B1794" s="2">
        <v>1803</v>
      </c>
      <c r="C1794" s="2" t="s">
        <v>1212</v>
      </c>
      <c r="D1794" s="3">
        <v>2000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f>SUM(E1794:O1794)</f>
        <v>0</v>
      </c>
      <c r="Q1794" s="2" t="s">
        <v>1960</v>
      </c>
      <c r="R1794" s="2" t="s">
        <v>2403</v>
      </c>
      <c r="S1794" s="4">
        <f>P1794/D1794</f>
        <v>0</v>
      </c>
      <c r="T1794" s="2" t="s">
        <v>1127</v>
      </c>
      <c r="U1794" s="2" t="s">
        <v>227</v>
      </c>
      <c r="V1794" s="2" t="s">
        <v>1018</v>
      </c>
      <c r="W1794" s="2" t="s">
        <v>309</v>
      </c>
      <c r="X1794" s="2">
        <f>P1794&gt;D1794</f>
        <v>0</v>
      </c>
    </row>
    <row r="1795" spans="1:24">
      <c r="A1795" s="2" t="s">
        <v>2439</v>
      </c>
      <c r="B1795" s="2">
        <v>1804</v>
      </c>
      <c r="C1795" s="2" t="s">
        <v>2440</v>
      </c>
      <c r="D1795" s="3">
        <v>110000</v>
      </c>
      <c r="E1795" s="3">
        <v>0</v>
      </c>
      <c r="F1795" s="3">
        <v>0</v>
      </c>
      <c r="G1795" s="3">
        <v>0</v>
      </c>
      <c r="H1795" s="3">
        <v>47142.85714285714</v>
      </c>
      <c r="I1795" s="3">
        <v>62857.14285714286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f>SUM(E1795:O1795)</f>
        <v>0</v>
      </c>
      <c r="Q1795" s="2" t="s">
        <v>2387</v>
      </c>
      <c r="R1795" s="2" t="s">
        <v>2436</v>
      </c>
      <c r="S1795" s="4">
        <f>P1795/D1795</f>
        <v>0</v>
      </c>
      <c r="T1795" s="2" t="s">
        <v>1244</v>
      </c>
      <c r="U1795" s="2" t="s">
        <v>306</v>
      </c>
      <c r="V1795" s="2" t="s">
        <v>1018</v>
      </c>
      <c r="W1795" s="2" t="s">
        <v>305</v>
      </c>
      <c r="X1795" s="2">
        <f>P1795&gt;D1795</f>
        <v>0</v>
      </c>
    </row>
    <row r="1796" spans="1:24">
      <c r="A1796" s="2" t="s">
        <v>2441</v>
      </c>
      <c r="B1796" s="2">
        <v>1805</v>
      </c>
      <c r="C1796" s="2" t="s">
        <v>2442</v>
      </c>
      <c r="D1796" s="3">
        <v>7198</v>
      </c>
      <c r="E1796" s="3">
        <v>0</v>
      </c>
      <c r="F1796" s="3">
        <v>0</v>
      </c>
      <c r="G1796" s="3">
        <v>3599</v>
      </c>
      <c r="H1796" s="3">
        <v>3599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f>SUM(E1796:O1796)</f>
        <v>0</v>
      </c>
      <c r="Q1796" s="2" t="s">
        <v>2387</v>
      </c>
      <c r="R1796" s="2" t="s">
        <v>2436</v>
      </c>
      <c r="S1796" s="4">
        <f>P1796/D1796</f>
        <v>0</v>
      </c>
      <c r="T1796" s="2" t="s">
        <v>1247</v>
      </c>
      <c r="U1796" s="2" t="s">
        <v>306</v>
      </c>
      <c r="V1796" s="2" t="s">
        <v>1018</v>
      </c>
      <c r="W1796" s="2" t="s">
        <v>305</v>
      </c>
      <c r="X1796" s="2">
        <f>P1796&gt;D1796</f>
        <v>0</v>
      </c>
    </row>
    <row r="1797" spans="1:24">
      <c r="A1797" s="2" t="s">
        <v>2431</v>
      </c>
      <c r="B1797" s="2">
        <v>1806</v>
      </c>
      <c r="C1797" s="2" t="s">
        <v>2443</v>
      </c>
      <c r="D1797" s="3">
        <v>2830</v>
      </c>
      <c r="E1797" s="3">
        <v>0</v>
      </c>
      <c r="F1797" s="3">
        <v>707.5</v>
      </c>
      <c r="G1797" s="3">
        <v>707.5</v>
      </c>
      <c r="H1797" s="3">
        <v>707.5</v>
      </c>
      <c r="I1797" s="3">
        <v>353.75</v>
      </c>
      <c r="J1797" s="3">
        <v>353.75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f>SUM(E1797:O1797)</f>
        <v>0</v>
      </c>
      <c r="Q1797" s="2" t="s">
        <v>2387</v>
      </c>
      <c r="R1797" s="2" t="s">
        <v>2444</v>
      </c>
      <c r="S1797" s="4">
        <f>P1797/D1797</f>
        <v>0</v>
      </c>
      <c r="T1797" s="2" t="s">
        <v>1007</v>
      </c>
      <c r="U1797" s="2" t="s">
        <v>306</v>
      </c>
      <c r="V1797" s="2" t="s">
        <v>1018</v>
      </c>
      <c r="W1797" s="2" t="s">
        <v>305</v>
      </c>
      <c r="X1797" s="2">
        <f>P1797&gt;D1797</f>
        <v>0</v>
      </c>
    </row>
    <row r="1798" spans="1:24">
      <c r="A1798" s="2" t="s">
        <v>2445</v>
      </c>
      <c r="B1798" s="2">
        <v>1807</v>
      </c>
      <c r="C1798" s="2" t="s">
        <v>1253</v>
      </c>
      <c r="D1798" s="3">
        <v>2750</v>
      </c>
      <c r="E1798" s="3">
        <v>0</v>
      </c>
      <c r="F1798" s="3">
        <v>0</v>
      </c>
      <c r="G1798" s="3">
        <v>0</v>
      </c>
      <c r="H1798" s="3">
        <v>0</v>
      </c>
      <c r="I1798" s="3">
        <v>1375</v>
      </c>
      <c r="J1798" s="3">
        <v>1375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f>SUM(E1798:O1798)</f>
        <v>0</v>
      </c>
      <c r="Q1798" s="2" t="s">
        <v>2387</v>
      </c>
      <c r="R1798" s="2" t="s">
        <v>2444</v>
      </c>
      <c r="S1798" s="4">
        <f>P1798/D1798</f>
        <v>0</v>
      </c>
      <c r="T1798" s="2" t="s">
        <v>1007</v>
      </c>
      <c r="U1798" s="2" t="s">
        <v>306</v>
      </c>
      <c r="V1798" s="2" t="s">
        <v>1018</v>
      </c>
      <c r="W1798" s="2" t="s">
        <v>305</v>
      </c>
      <c r="X1798" s="2">
        <f>P1798&gt;D1798</f>
        <v>0</v>
      </c>
    </row>
    <row r="1799" spans="1:24">
      <c r="A1799" s="2" t="s">
        <v>2445</v>
      </c>
      <c r="B1799" s="2">
        <v>1808</v>
      </c>
      <c r="C1799" s="2" t="s">
        <v>1254</v>
      </c>
      <c r="D1799" s="3">
        <v>2750</v>
      </c>
      <c r="E1799" s="3">
        <v>0</v>
      </c>
      <c r="F1799" s="3">
        <v>0</v>
      </c>
      <c r="G1799" s="3">
        <v>0</v>
      </c>
      <c r="H1799" s="3">
        <v>0</v>
      </c>
      <c r="I1799" s="3">
        <v>1375</v>
      </c>
      <c r="J1799" s="3">
        <v>1375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f>SUM(E1799:O1799)</f>
        <v>0</v>
      </c>
      <c r="Q1799" s="2" t="s">
        <v>2387</v>
      </c>
      <c r="R1799" s="2" t="s">
        <v>2444</v>
      </c>
      <c r="S1799" s="4">
        <f>P1799/D1799</f>
        <v>0</v>
      </c>
      <c r="T1799" s="2" t="s">
        <v>1007</v>
      </c>
      <c r="U1799" s="2" t="s">
        <v>306</v>
      </c>
      <c r="V1799" s="2" t="s">
        <v>1018</v>
      </c>
      <c r="W1799" s="2" t="s">
        <v>305</v>
      </c>
      <c r="X1799" s="2">
        <f>P1799&gt;D1799</f>
        <v>0</v>
      </c>
    </row>
    <row r="1800" spans="1:24">
      <c r="A1800" s="2" t="s">
        <v>2445</v>
      </c>
      <c r="B1800" s="2">
        <v>1809</v>
      </c>
      <c r="C1800" s="2" t="s">
        <v>1255</v>
      </c>
      <c r="D1800" s="3">
        <v>1650</v>
      </c>
      <c r="E1800" s="3">
        <v>0</v>
      </c>
      <c r="F1800" s="3">
        <v>0</v>
      </c>
      <c r="G1800" s="3">
        <v>0</v>
      </c>
      <c r="H1800" s="3">
        <v>0</v>
      </c>
      <c r="I1800" s="3">
        <v>825</v>
      </c>
      <c r="J1800" s="3">
        <v>825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f>SUM(E1800:O1800)</f>
        <v>0</v>
      </c>
      <c r="Q1800" s="2" t="s">
        <v>2387</v>
      </c>
      <c r="R1800" s="2" t="s">
        <v>2444</v>
      </c>
      <c r="S1800" s="4">
        <f>P1800/D1800</f>
        <v>0</v>
      </c>
      <c r="T1800" s="2" t="s">
        <v>1007</v>
      </c>
      <c r="U1800" s="2" t="s">
        <v>306</v>
      </c>
      <c r="V1800" s="2" t="s">
        <v>1018</v>
      </c>
      <c r="W1800" s="2" t="s">
        <v>305</v>
      </c>
      <c r="X1800" s="2">
        <f>P1800&gt;D1800</f>
        <v>0</v>
      </c>
    </row>
    <row r="1801" spans="1:24">
      <c r="A1801" s="2" t="s">
        <v>2445</v>
      </c>
      <c r="B1801" s="2">
        <v>1810</v>
      </c>
      <c r="C1801" s="2" t="s">
        <v>1256</v>
      </c>
      <c r="D1801" s="3">
        <v>550</v>
      </c>
      <c r="E1801" s="3">
        <v>0</v>
      </c>
      <c r="F1801" s="3">
        <v>0</v>
      </c>
      <c r="G1801" s="3">
        <v>0</v>
      </c>
      <c r="H1801" s="3">
        <v>0</v>
      </c>
      <c r="I1801" s="3">
        <v>275</v>
      </c>
      <c r="J1801" s="3">
        <v>275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f>SUM(E1801:O1801)</f>
        <v>0</v>
      </c>
      <c r="Q1801" s="2" t="s">
        <v>2387</v>
      </c>
      <c r="R1801" s="2" t="s">
        <v>2444</v>
      </c>
      <c r="S1801" s="4">
        <f>P1801/D1801</f>
        <v>0</v>
      </c>
      <c r="T1801" s="2" t="s">
        <v>1007</v>
      </c>
      <c r="U1801" s="2" t="s">
        <v>306</v>
      </c>
      <c r="V1801" s="2" t="s">
        <v>1018</v>
      </c>
      <c r="W1801" s="2" t="s">
        <v>305</v>
      </c>
      <c r="X1801" s="2">
        <f>P1801&gt;D1801</f>
        <v>0</v>
      </c>
    </row>
    <row r="1802" spans="1:24">
      <c r="A1802" s="2" t="s">
        <v>2445</v>
      </c>
      <c r="B1802" s="2">
        <v>1811</v>
      </c>
      <c r="C1802" s="2" t="s">
        <v>1257</v>
      </c>
      <c r="D1802" s="3">
        <v>550</v>
      </c>
      <c r="E1802" s="3">
        <v>0</v>
      </c>
      <c r="F1802" s="3">
        <v>0</v>
      </c>
      <c r="G1802" s="3">
        <v>0</v>
      </c>
      <c r="H1802" s="3">
        <v>0</v>
      </c>
      <c r="I1802" s="3">
        <v>275</v>
      </c>
      <c r="J1802" s="3">
        <v>275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f>SUM(E1802:O1802)</f>
        <v>0</v>
      </c>
      <c r="Q1802" s="2" t="s">
        <v>2387</v>
      </c>
      <c r="R1802" s="2" t="s">
        <v>2444</v>
      </c>
      <c r="S1802" s="4">
        <f>P1802/D1802</f>
        <v>0</v>
      </c>
      <c r="T1802" s="2" t="s">
        <v>1007</v>
      </c>
      <c r="U1802" s="2" t="s">
        <v>306</v>
      </c>
      <c r="V1802" s="2" t="s">
        <v>1018</v>
      </c>
      <c r="W1802" s="2" t="s">
        <v>305</v>
      </c>
      <c r="X1802" s="2">
        <f>P1802&gt;D1802</f>
        <v>0</v>
      </c>
    </row>
    <row r="1803" spans="1:24">
      <c r="A1803" s="2" t="s">
        <v>2446</v>
      </c>
      <c r="B1803" s="2">
        <v>1812</v>
      </c>
      <c r="C1803" s="2" t="s">
        <v>1260</v>
      </c>
      <c r="D1803" s="3">
        <v>5176</v>
      </c>
      <c r="E1803" s="3">
        <v>4917.200000000001</v>
      </c>
      <c r="F1803" s="3">
        <v>129.3999999999999</v>
      </c>
      <c r="G1803" s="3">
        <v>129.3999999999999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f>SUM(E1803:O1803)</f>
        <v>0</v>
      </c>
      <c r="Q1803" s="2" t="s">
        <v>2387</v>
      </c>
      <c r="R1803" s="2" t="s">
        <v>2447</v>
      </c>
      <c r="S1803" s="4">
        <f>P1803/D1803</f>
        <v>0</v>
      </c>
      <c r="T1803" s="2" t="s">
        <v>1262</v>
      </c>
      <c r="U1803" s="2" t="s">
        <v>306</v>
      </c>
      <c r="V1803" s="2" t="s">
        <v>1018</v>
      </c>
      <c r="W1803" s="2" t="s">
        <v>305</v>
      </c>
      <c r="X1803" s="2">
        <f>P1803&gt;D1803</f>
        <v>0</v>
      </c>
    </row>
    <row r="1804" spans="1:24">
      <c r="A1804" s="2" t="s">
        <v>2446</v>
      </c>
      <c r="B1804" s="2">
        <v>1813</v>
      </c>
      <c r="C1804" s="2" t="s">
        <v>1263</v>
      </c>
      <c r="D1804" s="3">
        <v>5280</v>
      </c>
      <c r="E1804" s="3">
        <v>5121.6</v>
      </c>
      <c r="F1804" s="3">
        <v>52.79999999999988</v>
      </c>
      <c r="G1804" s="3">
        <v>52.79999999999988</v>
      </c>
      <c r="H1804" s="3">
        <v>52.79999999999988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f>SUM(E1804:O1804)</f>
        <v>0</v>
      </c>
      <c r="Q1804" s="2" t="s">
        <v>2387</v>
      </c>
      <c r="R1804" s="2" t="s">
        <v>2447</v>
      </c>
      <c r="S1804" s="4">
        <f>P1804/D1804</f>
        <v>0</v>
      </c>
      <c r="T1804" s="2" t="s">
        <v>1262</v>
      </c>
      <c r="U1804" s="2" t="s">
        <v>306</v>
      </c>
      <c r="V1804" s="2" t="s">
        <v>1018</v>
      </c>
      <c r="W1804" s="2" t="s">
        <v>305</v>
      </c>
      <c r="X1804" s="2">
        <f>P1804&gt;D1804</f>
        <v>0</v>
      </c>
    </row>
    <row r="1805" spans="1:24">
      <c r="A1805" s="2" t="s">
        <v>2402</v>
      </c>
      <c r="B1805" s="2">
        <v>1814</v>
      </c>
      <c r="C1805" s="2" t="s">
        <v>1231</v>
      </c>
      <c r="D1805" s="3">
        <v>2000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f>SUM(E1805:O1805)</f>
        <v>0</v>
      </c>
      <c r="Q1805" s="2" t="s">
        <v>1960</v>
      </c>
      <c r="R1805" s="2" t="s">
        <v>2403</v>
      </c>
      <c r="S1805" s="4">
        <f>P1805/D1805</f>
        <v>0</v>
      </c>
      <c r="T1805" s="2" t="s">
        <v>1127</v>
      </c>
      <c r="U1805" s="2" t="s">
        <v>227</v>
      </c>
      <c r="V1805" s="2" t="s">
        <v>1018</v>
      </c>
      <c r="W1805" s="2" t="s">
        <v>309</v>
      </c>
      <c r="X1805" s="2">
        <f>P1805&gt;D1805</f>
        <v>0</v>
      </c>
    </row>
    <row r="1806" spans="1:24">
      <c r="A1806" s="2" t="s">
        <v>2446</v>
      </c>
      <c r="B1806" s="2">
        <v>1815</v>
      </c>
      <c r="C1806" s="2" t="s">
        <v>1265</v>
      </c>
      <c r="D1806" s="3">
        <v>2200</v>
      </c>
      <c r="E1806" s="3">
        <v>2200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f>SUM(E1806:O1806)</f>
        <v>0</v>
      </c>
      <c r="Q1806" s="2" t="s">
        <v>2387</v>
      </c>
      <c r="R1806" s="2" t="s">
        <v>2447</v>
      </c>
      <c r="S1806" s="4">
        <f>P1806/D1806</f>
        <v>0</v>
      </c>
      <c r="T1806" s="2" t="s">
        <v>1262</v>
      </c>
      <c r="U1806" s="2" t="s">
        <v>306</v>
      </c>
      <c r="V1806" s="2" t="s">
        <v>1018</v>
      </c>
      <c r="W1806" s="2" t="s">
        <v>305</v>
      </c>
      <c r="X1806" s="2">
        <f>P1806&gt;D1806</f>
        <v>0</v>
      </c>
    </row>
    <row r="1807" spans="1:24">
      <c r="A1807" s="2" t="s">
        <v>2446</v>
      </c>
      <c r="B1807" s="2">
        <v>1816</v>
      </c>
      <c r="C1807" s="2" t="s">
        <v>1266</v>
      </c>
      <c r="D1807" s="3">
        <v>14740</v>
      </c>
      <c r="E1807" s="3">
        <v>14297.8</v>
      </c>
      <c r="F1807" s="3">
        <v>147.4000000000002</v>
      </c>
      <c r="G1807" s="3">
        <v>147.4000000000002</v>
      </c>
      <c r="H1807" s="3">
        <v>147.4000000000002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f>SUM(E1807:O1807)</f>
        <v>0</v>
      </c>
      <c r="Q1807" s="2" t="s">
        <v>2387</v>
      </c>
      <c r="R1807" s="2" t="s">
        <v>2447</v>
      </c>
      <c r="S1807" s="4">
        <f>P1807/D1807</f>
        <v>0</v>
      </c>
      <c r="T1807" s="2" t="s">
        <v>1262</v>
      </c>
      <c r="U1807" s="2" t="s">
        <v>306</v>
      </c>
      <c r="V1807" s="2" t="s">
        <v>1018</v>
      </c>
      <c r="W1807" s="2" t="s">
        <v>305</v>
      </c>
      <c r="X1807" s="2">
        <f>P1807&gt;D1807</f>
        <v>0</v>
      </c>
    </row>
    <row r="1808" spans="1:24">
      <c r="A1808" s="2" t="s">
        <v>2446</v>
      </c>
      <c r="B1808" s="2">
        <v>1817</v>
      </c>
      <c r="C1808" s="2" t="s">
        <v>1267</v>
      </c>
      <c r="D1808" s="3">
        <v>21930</v>
      </c>
      <c r="E1808" s="3">
        <v>21272.1</v>
      </c>
      <c r="F1808" s="3">
        <v>219.3000000000005</v>
      </c>
      <c r="G1808" s="3">
        <v>219.3000000000005</v>
      </c>
      <c r="H1808" s="3">
        <v>219.3000000000005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f>SUM(E1808:O1808)</f>
        <v>0</v>
      </c>
      <c r="Q1808" s="2" t="s">
        <v>2387</v>
      </c>
      <c r="R1808" s="2" t="s">
        <v>2447</v>
      </c>
      <c r="S1808" s="4">
        <f>P1808/D1808</f>
        <v>0</v>
      </c>
      <c r="T1808" s="2" t="s">
        <v>1262</v>
      </c>
      <c r="U1808" s="2" t="s">
        <v>306</v>
      </c>
      <c r="V1808" s="2" t="s">
        <v>1018</v>
      </c>
      <c r="W1808" s="2" t="s">
        <v>305</v>
      </c>
      <c r="X1808" s="2">
        <f>P1808&gt;D1808</f>
        <v>0</v>
      </c>
    </row>
    <row r="1809" spans="1:24">
      <c r="A1809" s="2" t="s">
        <v>2446</v>
      </c>
      <c r="B1809" s="2">
        <v>1818</v>
      </c>
      <c r="C1809" s="2" t="s">
        <v>1268</v>
      </c>
      <c r="D1809" s="3">
        <v>2739</v>
      </c>
      <c r="E1809" s="3">
        <v>0</v>
      </c>
      <c r="F1809" s="3">
        <v>913</v>
      </c>
      <c r="G1809" s="3">
        <v>913</v>
      </c>
      <c r="H1809" s="3">
        <v>913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f>SUM(E1809:O1809)</f>
        <v>0</v>
      </c>
      <c r="Q1809" s="2" t="s">
        <v>2387</v>
      </c>
      <c r="R1809" s="2" t="s">
        <v>2447</v>
      </c>
      <c r="S1809" s="4">
        <f>P1809/D1809</f>
        <v>0</v>
      </c>
      <c r="T1809" s="2" t="s">
        <v>1262</v>
      </c>
      <c r="U1809" s="2" t="s">
        <v>306</v>
      </c>
      <c r="V1809" s="2" t="s">
        <v>1018</v>
      </c>
      <c r="W1809" s="2" t="s">
        <v>305</v>
      </c>
      <c r="X1809" s="2">
        <f>P1809&gt;D1809</f>
        <v>0</v>
      </c>
    </row>
    <row r="1810" spans="1:24">
      <c r="A1810" s="2" t="s">
        <v>2446</v>
      </c>
      <c r="B1810" s="2">
        <v>1819</v>
      </c>
      <c r="C1810" s="2" t="s">
        <v>1269</v>
      </c>
      <c r="D1810" s="3">
        <v>169254</v>
      </c>
      <c r="E1810" s="3">
        <v>160791.3</v>
      </c>
      <c r="F1810" s="3">
        <v>2820.900000000004</v>
      </c>
      <c r="G1810" s="3">
        <v>2820.900000000004</v>
      </c>
      <c r="H1810" s="3">
        <v>2820.900000000004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f>SUM(E1810:O1810)</f>
        <v>0</v>
      </c>
      <c r="Q1810" s="2" t="s">
        <v>2387</v>
      </c>
      <c r="R1810" s="2" t="s">
        <v>2447</v>
      </c>
      <c r="S1810" s="4">
        <f>P1810/D1810</f>
        <v>0</v>
      </c>
      <c r="T1810" s="2" t="s">
        <v>1262</v>
      </c>
      <c r="U1810" s="2" t="s">
        <v>306</v>
      </c>
      <c r="V1810" s="2" t="s">
        <v>1018</v>
      </c>
      <c r="W1810" s="2" t="s">
        <v>305</v>
      </c>
      <c r="X1810" s="2">
        <f>P1810&gt;D1810</f>
        <v>0</v>
      </c>
    </row>
    <row r="1811" spans="1:24">
      <c r="A1811" s="2" t="s">
        <v>2446</v>
      </c>
      <c r="B1811" s="2">
        <v>1820</v>
      </c>
      <c r="C1811" s="2" t="s">
        <v>1270</v>
      </c>
      <c r="D1811" s="3">
        <v>3432</v>
      </c>
      <c r="E1811" s="3">
        <v>3329.04</v>
      </c>
      <c r="F1811" s="3">
        <v>34.32000000000001</v>
      </c>
      <c r="G1811" s="3">
        <v>34.32000000000001</v>
      </c>
      <c r="H1811" s="3">
        <v>34.32000000000001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f>SUM(E1811:O1811)</f>
        <v>0</v>
      </c>
      <c r="Q1811" s="2" t="s">
        <v>2387</v>
      </c>
      <c r="R1811" s="2" t="s">
        <v>2447</v>
      </c>
      <c r="S1811" s="4">
        <f>P1811/D1811</f>
        <v>0</v>
      </c>
      <c r="T1811" s="2" t="s">
        <v>1262</v>
      </c>
      <c r="U1811" s="2" t="s">
        <v>306</v>
      </c>
      <c r="V1811" s="2" t="s">
        <v>1018</v>
      </c>
      <c r="W1811" s="2" t="s">
        <v>305</v>
      </c>
      <c r="X1811" s="2">
        <f>P1811&gt;D1811</f>
        <v>0</v>
      </c>
    </row>
    <row r="1812" spans="1:24">
      <c r="A1812" s="2" t="s">
        <v>2446</v>
      </c>
      <c r="B1812" s="2">
        <v>1821</v>
      </c>
      <c r="C1812" s="2" t="s">
        <v>1272</v>
      </c>
      <c r="D1812" s="3">
        <v>128128</v>
      </c>
      <c r="E1812" s="3">
        <v>124284.16</v>
      </c>
      <c r="F1812" s="3">
        <v>1601.600000000002</v>
      </c>
      <c r="G1812" s="3">
        <v>1601.600000000002</v>
      </c>
      <c r="H1812" s="3">
        <v>640.6399999999994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f>SUM(E1812:O1812)</f>
        <v>0</v>
      </c>
      <c r="Q1812" s="2" t="s">
        <v>2387</v>
      </c>
      <c r="R1812" s="2" t="s">
        <v>2447</v>
      </c>
      <c r="S1812" s="4">
        <f>P1812/D1812</f>
        <v>0</v>
      </c>
      <c r="T1812" s="2" t="s">
        <v>1262</v>
      </c>
      <c r="U1812" s="2" t="s">
        <v>306</v>
      </c>
      <c r="V1812" s="2" t="s">
        <v>1018</v>
      </c>
      <c r="W1812" s="2" t="s">
        <v>305</v>
      </c>
      <c r="X1812" s="2">
        <f>P1812&gt;D1812</f>
        <v>0</v>
      </c>
    </row>
    <row r="1813" spans="1:24">
      <c r="A1813" s="2" t="s">
        <v>2446</v>
      </c>
      <c r="B1813" s="2">
        <v>1822</v>
      </c>
      <c r="C1813" s="2" t="s">
        <v>1273</v>
      </c>
      <c r="D1813" s="3">
        <v>19050</v>
      </c>
      <c r="E1813" s="3">
        <v>19050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f>SUM(E1813:O1813)</f>
        <v>0</v>
      </c>
      <c r="Q1813" s="2" t="s">
        <v>2387</v>
      </c>
      <c r="R1813" s="2" t="s">
        <v>2447</v>
      </c>
      <c r="S1813" s="4">
        <f>P1813/D1813</f>
        <v>0</v>
      </c>
      <c r="T1813" s="2" t="s">
        <v>1262</v>
      </c>
      <c r="U1813" s="2" t="s">
        <v>306</v>
      </c>
      <c r="V1813" s="2" t="s">
        <v>1018</v>
      </c>
      <c r="W1813" s="2" t="s">
        <v>305</v>
      </c>
      <c r="X1813" s="2">
        <f>P1813&gt;D1813</f>
        <v>0</v>
      </c>
    </row>
    <row r="1814" spans="1:24">
      <c r="A1814" s="2" t="s">
        <v>2446</v>
      </c>
      <c r="B1814" s="2">
        <v>1823</v>
      </c>
      <c r="C1814" s="2" t="s">
        <v>1274</v>
      </c>
      <c r="D1814" s="3">
        <v>41052</v>
      </c>
      <c r="E1814" s="3">
        <v>41052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f>SUM(E1814:O1814)</f>
        <v>0</v>
      </c>
      <c r="Q1814" s="2" t="s">
        <v>2387</v>
      </c>
      <c r="R1814" s="2" t="s">
        <v>2447</v>
      </c>
      <c r="S1814" s="4">
        <f>P1814/D1814</f>
        <v>0</v>
      </c>
      <c r="T1814" s="2" t="s">
        <v>1262</v>
      </c>
      <c r="U1814" s="2" t="s">
        <v>306</v>
      </c>
      <c r="V1814" s="2" t="s">
        <v>1018</v>
      </c>
      <c r="W1814" s="2" t="s">
        <v>305</v>
      </c>
      <c r="X1814" s="2">
        <f>P1814&gt;D1814</f>
        <v>0</v>
      </c>
    </row>
    <row r="1815" spans="1:24">
      <c r="A1815" s="2" t="s">
        <v>2448</v>
      </c>
      <c r="B1815" s="2">
        <v>1824</v>
      </c>
      <c r="C1815" s="2" t="s">
        <v>1277</v>
      </c>
      <c r="D1815" s="3">
        <v>10120</v>
      </c>
      <c r="E1815" s="3">
        <v>5060</v>
      </c>
      <c r="F1815" s="3">
        <v>2530</v>
      </c>
      <c r="G1815" s="3">
        <v>2530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f>SUM(E1815:O1815)</f>
        <v>0</v>
      </c>
      <c r="Q1815" s="2" t="s">
        <v>2387</v>
      </c>
      <c r="R1815" s="2" t="s">
        <v>2447</v>
      </c>
      <c r="S1815" s="4">
        <f>P1815/D1815</f>
        <v>0</v>
      </c>
      <c r="T1815" s="2" t="s">
        <v>1262</v>
      </c>
      <c r="U1815" s="2" t="s">
        <v>306</v>
      </c>
      <c r="V1815" s="2" t="s">
        <v>1018</v>
      </c>
      <c r="W1815" s="2" t="s">
        <v>305</v>
      </c>
      <c r="X1815" s="2">
        <f>P1815&gt;D1815</f>
        <v>0</v>
      </c>
    </row>
    <row r="1816" spans="1:24">
      <c r="A1816" s="2" t="s">
        <v>2402</v>
      </c>
      <c r="B1816" s="2">
        <v>1825</v>
      </c>
      <c r="C1816" s="2" t="s">
        <v>1248</v>
      </c>
      <c r="D1816" s="3">
        <v>10000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f>SUM(E1816:O1816)</f>
        <v>0</v>
      </c>
      <c r="Q1816" s="2" t="s">
        <v>1960</v>
      </c>
      <c r="R1816" s="2" t="s">
        <v>2403</v>
      </c>
      <c r="S1816" s="4">
        <f>P1816/D1816</f>
        <v>0</v>
      </c>
      <c r="T1816" s="2" t="s">
        <v>1127</v>
      </c>
      <c r="U1816" s="2" t="s">
        <v>227</v>
      </c>
      <c r="V1816" s="2" t="s">
        <v>1018</v>
      </c>
      <c r="W1816" s="2" t="s">
        <v>309</v>
      </c>
      <c r="X1816" s="2">
        <f>P1816&gt;D1816</f>
        <v>0</v>
      </c>
    </row>
    <row r="1817" spans="1:24">
      <c r="A1817" s="2" t="s">
        <v>2448</v>
      </c>
      <c r="B1817" s="2">
        <v>1826</v>
      </c>
      <c r="C1817" s="2" t="s">
        <v>1278</v>
      </c>
      <c r="D1817" s="3">
        <v>240768</v>
      </c>
      <c r="E1817" s="3">
        <v>228729.6</v>
      </c>
      <c r="F1817" s="3">
        <v>4012.800000000008</v>
      </c>
      <c r="G1817" s="3">
        <v>4012.800000000008</v>
      </c>
      <c r="H1817" s="3">
        <v>4012.800000000008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f>SUM(E1817:O1817)</f>
        <v>0</v>
      </c>
      <c r="Q1817" s="2" t="s">
        <v>2387</v>
      </c>
      <c r="R1817" s="2" t="s">
        <v>2447</v>
      </c>
      <c r="S1817" s="4">
        <f>P1817/D1817</f>
        <v>0</v>
      </c>
      <c r="T1817" s="2" t="s">
        <v>1262</v>
      </c>
      <c r="U1817" s="2" t="s">
        <v>306</v>
      </c>
      <c r="V1817" s="2" t="s">
        <v>1018</v>
      </c>
      <c r="W1817" s="2" t="s">
        <v>305</v>
      </c>
      <c r="X1817" s="2">
        <f>P1817&gt;D1817</f>
        <v>0</v>
      </c>
    </row>
    <row r="1818" spans="1:24">
      <c r="A1818" s="2" t="s">
        <v>2446</v>
      </c>
      <c r="B1818" s="2">
        <v>1827</v>
      </c>
      <c r="C1818" s="2" t="s">
        <v>1279</v>
      </c>
      <c r="D1818" s="3">
        <v>224774</v>
      </c>
      <c r="E1818" s="3">
        <v>213535.3</v>
      </c>
      <c r="F1818" s="3">
        <v>3746.233333333337</v>
      </c>
      <c r="G1818" s="3">
        <v>3746.233333333337</v>
      </c>
      <c r="H1818" s="3">
        <v>3746.233333333337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f>SUM(E1818:O1818)</f>
        <v>0</v>
      </c>
      <c r="Q1818" s="2" t="s">
        <v>2387</v>
      </c>
      <c r="R1818" s="2" t="s">
        <v>2447</v>
      </c>
      <c r="S1818" s="4">
        <f>P1818/D1818</f>
        <v>0</v>
      </c>
      <c r="T1818" s="2" t="s">
        <v>1262</v>
      </c>
      <c r="U1818" s="2" t="s">
        <v>306</v>
      </c>
      <c r="V1818" s="2" t="s">
        <v>1018</v>
      </c>
      <c r="W1818" s="2" t="s">
        <v>305</v>
      </c>
      <c r="X1818" s="2">
        <f>P1818&gt;D1818</f>
        <v>0</v>
      </c>
    </row>
    <row r="1819" spans="1:24">
      <c r="A1819" s="2" t="s">
        <v>2448</v>
      </c>
      <c r="B1819" s="2">
        <v>1828</v>
      </c>
      <c r="C1819" s="2" t="s">
        <v>1280</v>
      </c>
      <c r="D1819" s="3">
        <v>14167</v>
      </c>
      <c r="E1819" s="3">
        <v>1416.7</v>
      </c>
      <c r="F1819" s="3">
        <v>4250.099999999999</v>
      </c>
      <c r="G1819" s="3">
        <v>4250.099999999999</v>
      </c>
      <c r="H1819" s="3">
        <v>4250.099999999999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f>SUM(E1819:O1819)</f>
        <v>0</v>
      </c>
      <c r="Q1819" s="2" t="s">
        <v>2387</v>
      </c>
      <c r="R1819" s="2" t="s">
        <v>2447</v>
      </c>
      <c r="S1819" s="4">
        <f>P1819/D1819</f>
        <v>0</v>
      </c>
      <c r="T1819" s="2" t="s">
        <v>1262</v>
      </c>
      <c r="U1819" s="2" t="s">
        <v>306</v>
      </c>
      <c r="V1819" s="2" t="s">
        <v>1018</v>
      </c>
      <c r="W1819" s="2" t="s">
        <v>305</v>
      </c>
      <c r="X1819" s="2">
        <f>P1819&gt;D1819</f>
        <v>0</v>
      </c>
    </row>
    <row r="1820" spans="1:24">
      <c r="A1820" s="2" t="s">
        <v>2446</v>
      </c>
      <c r="B1820" s="2">
        <v>1829</v>
      </c>
      <c r="C1820" s="2" t="s">
        <v>1281</v>
      </c>
      <c r="D1820" s="3">
        <v>38500</v>
      </c>
      <c r="E1820" s="3">
        <v>38500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f>SUM(E1820:O1820)</f>
        <v>0</v>
      </c>
      <c r="Q1820" s="2" t="s">
        <v>2387</v>
      </c>
      <c r="R1820" s="2" t="s">
        <v>2447</v>
      </c>
      <c r="S1820" s="4">
        <f>P1820/D1820</f>
        <v>0</v>
      </c>
      <c r="T1820" s="2" t="s">
        <v>1262</v>
      </c>
      <c r="U1820" s="2" t="s">
        <v>306</v>
      </c>
      <c r="V1820" s="2" t="s">
        <v>1018</v>
      </c>
      <c r="W1820" s="2" t="s">
        <v>305</v>
      </c>
      <c r="X1820" s="2">
        <f>P1820&gt;D1820</f>
        <v>0</v>
      </c>
    </row>
    <row r="1821" spans="1:24">
      <c r="A1821" s="2" t="s">
        <v>2446</v>
      </c>
      <c r="B1821" s="2">
        <v>1830</v>
      </c>
      <c r="C1821" s="2" t="s">
        <v>1282</v>
      </c>
      <c r="D1821" s="3">
        <v>3175</v>
      </c>
      <c r="E1821" s="3">
        <v>0</v>
      </c>
      <c r="F1821" s="3">
        <v>0</v>
      </c>
      <c r="G1821" s="3">
        <v>0</v>
      </c>
      <c r="H1821" s="3">
        <v>1587.5</v>
      </c>
      <c r="I1821" s="3">
        <v>1587.5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f>SUM(E1821:O1821)</f>
        <v>0</v>
      </c>
      <c r="Q1821" s="2" t="s">
        <v>2387</v>
      </c>
      <c r="R1821" s="2" t="s">
        <v>2447</v>
      </c>
      <c r="S1821" s="4">
        <f>P1821/D1821</f>
        <v>0</v>
      </c>
      <c r="T1821" s="2" t="s">
        <v>1283</v>
      </c>
      <c r="U1821" s="2" t="s">
        <v>306</v>
      </c>
      <c r="V1821" s="2" t="s">
        <v>1018</v>
      </c>
      <c r="W1821" s="2" t="s">
        <v>305</v>
      </c>
      <c r="X1821" s="2">
        <f>P1821&gt;D1821</f>
        <v>0</v>
      </c>
    </row>
    <row r="1822" spans="1:24">
      <c r="A1822" s="2" t="s">
        <v>2449</v>
      </c>
      <c r="B1822" s="2">
        <v>1831</v>
      </c>
      <c r="C1822" s="2" t="s">
        <v>1285</v>
      </c>
      <c r="D1822" s="3">
        <v>5475</v>
      </c>
      <c r="E1822" s="3">
        <v>0</v>
      </c>
      <c r="F1822" s="3">
        <v>0</v>
      </c>
      <c r="G1822" s="3">
        <v>0</v>
      </c>
      <c r="H1822" s="3">
        <v>0</v>
      </c>
      <c r="I1822" s="3">
        <v>1825</v>
      </c>
      <c r="J1822" s="3">
        <v>1825</v>
      </c>
      <c r="K1822" s="3">
        <v>1825</v>
      </c>
      <c r="L1822" s="3">
        <v>0</v>
      </c>
      <c r="M1822" s="3">
        <v>0</v>
      </c>
      <c r="N1822" s="3">
        <v>0</v>
      </c>
      <c r="O1822" s="3">
        <v>0</v>
      </c>
      <c r="P1822" s="3">
        <f>SUM(E1822:O1822)</f>
        <v>0</v>
      </c>
      <c r="Q1822" s="2" t="s">
        <v>2387</v>
      </c>
      <c r="R1822" s="2" t="s">
        <v>2447</v>
      </c>
      <c r="S1822" s="4">
        <f>P1822/D1822</f>
        <v>0</v>
      </c>
      <c r="T1822" s="2" t="s">
        <v>1107</v>
      </c>
      <c r="U1822" s="2" t="s">
        <v>306</v>
      </c>
      <c r="V1822" s="2" t="s">
        <v>1018</v>
      </c>
      <c r="W1822" s="2" t="s">
        <v>305</v>
      </c>
      <c r="X1822" s="2">
        <f>P1822&gt;D1822</f>
        <v>0</v>
      </c>
    </row>
    <row r="1823" spans="1:24">
      <c r="A1823" s="2" t="s">
        <v>1779</v>
      </c>
      <c r="B1823" s="2">
        <v>1832</v>
      </c>
      <c r="C1823" s="2" t="s">
        <v>977</v>
      </c>
      <c r="D1823" s="3">
        <v>66000</v>
      </c>
      <c r="E1823" s="3">
        <v>66000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f>SUM(E1823:O1823)</f>
        <v>0</v>
      </c>
      <c r="Q1823" s="2" t="s">
        <v>2387</v>
      </c>
      <c r="R1823" s="2" t="s">
        <v>2450</v>
      </c>
      <c r="S1823" s="4">
        <f>P1823/D1823</f>
        <v>0</v>
      </c>
      <c r="T1823" s="2" t="s">
        <v>1288</v>
      </c>
      <c r="U1823" s="2" t="s">
        <v>306</v>
      </c>
      <c r="V1823" s="2" t="s">
        <v>1018</v>
      </c>
      <c r="W1823" s="2" t="s">
        <v>305</v>
      </c>
      <c r="X1823" s="2">
        <f>P1823&gt;D1823</f>
        <v>0</v>
      </c>
    </row>
    <row r="1824" spans="1:24">
      <c r="A1824" s="2" t="s">
        <v>1289</v>
      </c>
      <c r="B1824" s="2">
        <v>1833</v>
      </c>
      <c r="C1824" s="2" t="s">
        <v>1290</v>
      </c>
      <c r="D1824" s="3">
        <v>6600</v>
      </c>
      <c r="E1824" s="3">
        <v>6600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f>SUM(E1824:O1824)</f>
        <v>0</v>
      </c>
      <c r="Q1824" s="2" t="s">
        <v>2387</v>
      </c>
      <c r="R1824" s="2" t="s">
        <v>2450</v>
      </c>
      <c r="S1824" s="4">
        <f>P1824/D1824</f>
        <v>0</v>
      </c>
      <c r="T1824" s="2" t="s">
        <v>1288</v>
      </c>
      <c r="U1824" s="2" t="s">
        <v>306</v>
      </c>
      <c r="V1824" s="2" t="s">
        <v>1018</v>
      </c>
      <c r="W1824" s="2" t="s">
        <v>305</v>
      </c>
      <c r="X1824" s="2">
        <f>P1824&gt;D1824</f>
        <v>0</v>
      </c>
    </row>
    <row r="1825" spans="1:24">
      <c r="A1825" s="2" t="s">
        <v>2451</v>
      </c>
      <c r="B1825" s="2">
        <v>1834</v>
      </c>
      <c r="C1825" s="2" t="s">
        <v>1292</v>
      </c>
      <c r="D1825" s="3">
        <v>21725</v>
      </c>
      <c r="E1825" s="3">
        <v>21725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f>SUM(E1825:O1825)</f>
        <v>0</v>
      </c>
      <c r="Q1825" s="2" t="s">
        <v>2387</v>
      </c>
      <c r="R1825" s="2" t="s">
        <v>2450</v>
      </c>
      <c r="S1825" s="4">
        <f>P1825/D1825</f>
        <v>0</v>
      </c>
      <c r="T1825" s="2" t="s">
        <v>1288</v>
      </c>
      <c r="U1825" s="2" t="s">
        <v>306</v>
      </c>
      <c r="V1825" s="2" t="s">
        <v>1018</v>
      </c>
      <c r="W1825" s="2" t="s">
        <v>305</v>
      </c>
      <c r="X1825" s="2">
        <f>P1825&gt;D1825</f>
        <v>0</v>
      </c>
    </row>
    <row r="1826" spans="1:24">
      <c r="A1826" s="2" t="s">
        <v>1294</v>
      </c>
      <c r="B1826" s="2">
        <v>1835</v>
      </c>
      <c r="C1826" s="2" t="s">
        <v>1295</v>
      </c>
      <c r="D1826" s="3">
        <v>2750</v>
      </c>
      <c r="E1826" s="3">
        <v>2750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f>SUM(E1826:O1826)</f>
        <v>0</v>
      </c>
      <c r="Q1826" s="2" t="s">
        <v>2387</v>
      </c>
      <c r="R1826" s="2" t="s">
        <v>2450</v>
      </c>
      <c r="S1826" s="4">
        <f>P1826/D1826</f>
        <v>0</v>
      </c>
      <c r="T1826" s="2" t="s">
        <v>1288</v>
      </c>
      <c r="U1826" s="2" t="s">
        <v>306</v>
      </c>
      <c r="V1826" s="2" t="s">
        <v>1018</v>
      </c>
      <c r="W1826" s="2" t="s">
        <v>305</v>
      </c>
      <c r="X1826" s="2">
        <f>P1826&gt;D1826</f>
        <v>0</v>
      </c>
    </row>
    <row r="1827" spans="1:24">
      <c r="A1827" s="2" t="s">
        <v>2402</v>
      </c>
      <c r="B1827" s="2">
        <v>1836</v>
      </c>
      <c r="C1827" s="2" t="s">
        <v>1264</v>
      </c>
      <c r="D1827" s="3">
        <v>6000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f>SUM(E1827:O1827)</f>
        <v>0</v>
      </c>
      <c r="Q1827" s="2" t="s">
        <v>1960</v>
      </c>
      <c r="R1827" s="2" t="s">
        <v>2403</v>
      </c>
      <c r="S1827" s="4">
        <f>P1827/D1827</f>
        <v>0</v>
      </c>
      <c r="T1827" s="2" t="s">
        <v>1127</v>
      </c>
      <c r="U1827" s="2" t="s">
        <v>227</v>
      </c>
      <c r="V1827" s="2" t="s">
        <v>1018</v>
      </c>
      <c r="W1827" s="2" t="s">
        <v>309</v>
      </c>
      <c r="X1827" s="2">
        <f>P1827&gt;D1827</f>
        <v>0</v>
      </c>
    </row>
    <row r="1828" spans="1:24">
      <c r="A1828" s="2" t="s">
        <v>1294</v>
      </c>
      <c r="B1828" s="2">
        <v>1837</v>
      </c>
      <c r="C1828" s="2" t="s">
        <v>2452</v>
      </c>
      <c r="D1828" s="3">
        <v>5500</v>
      </c>
      <c r="E1828" s="3">
        <v>5500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f>SUM(E1828:O1828)</f>
        <v>0</v>
      </c>
      <c r="Q1828" s="2" t="s">
        <v>2387</v>
      </c>
      <c r="R1828" s="2" t="s">
        <v>2450</v>
      </c>
      <c r="S1828" s="4">
        <f>P1828/D1828</f>
        <v>0</v>
      </c>
      <c r="T1828" s="2" t="s">
        <v>1288</v>
      </c>
      <c r="U1828" s="2" t="s">
        <v>306</v>
      </c>
      <c r="V1828" s="2" t="s">
        <v>1018</v>
      </c>
      <c r="W1828" s="2" t="s">
        <v>305</v>
      </c>
      <c r="X1828" s="2">
        <f>P1828&gt;D1828</f>
        <v>0</v>
      </c>
    </row>
    <row r="1829" spans="1:24">
      <c r="A1829" s="2" t="s">
        <v>2451</v>
      </c>
      <c r="B1829" s="2">
        <v>1838</v>
      </c>
      <c r="C1829" s="2" t="s">
        <v>2453</v>
      </c>
      <c r="D1829" s="3">
        <v>48400</v>
      </c>
      <c r="E1829" s="3">
        <v>48400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f>SUM(E1829:O1829)</f>
        <v>0</v>
      </c>
      <c r="Q1829" s="2" t="s">
        <v>2387</v>
      </c>
      <c r="R1829" s="2" t="s">
        <v>2450</v>
      </c>
      <c r="S1829" s="4">
        <f>P1829/D1829</f>
        <v>0</v>
      </c>
      <c r="T1829" s="2" t="s">
        <v>1288</v>
      </c>
      <c r="U1829" s="2" t="s">
        <v>306</v>
      </c>
      <c r="V1829" s="2" t="s">
        <v>1018</v>
      </c>
      <c r="W1829" s="2" t="s">
        <v>305</v>
      </c>
      <c r="X1829" s="2">
        <f>P1829&gt;D1829</f>
        <v>0</v>
      </c>
    </row>
    <row r="1830" spans="1:24">
      <c r="A1830" s="2" t="s">
        <v>1294</v>
      </c>
      <c r="B1830" s="2">
        <v>1839</v>
      </c>
      <c r="C1830" s="2" t="s">
        <v>1300</v>
      </c>
      <c r="D1830" s="3">
        <v>7700</v>
      </c>
      <c r="E1830" s="3">
        <v>7700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f>SUM(E1830:O1830)</f>
        <v>0</v>
      </c>
      <c r="Q1830" s="2" t="s">
        <v>2387</v>
      </c>
      <c r="R1830" s="2" t="s">
        <v>2450</v>
      </c>
      <c r="S1830" s="4">
        <f>P1830/D1830</f>
        <v>0</v>
      </c>
      <c r="T1830" s="2" t="s">
        <v>1288</v>
      </c>
      <c r="U1830" s="2" t="s">
        <v>306</v>
      </c>
      <c r="V1830" s="2" t="s">
        <v>1018</v>
      </c>
      <c r="W1830" s="2" t="s">
        <v>305</v>
      </c>
      <c r="X1830" s="2">
        <f>P1830&gt;D1830</f>
        <v>0</v>
      </c>
    </row>
    <row r="1831" spans="1:24">
      <c r="A1831" s="2" t="s">
        <v>2451</v>
      </c>
      <c r="B1831" s="2">
        <v>1840</v>
      </c>
      <c r="C1831" s="2" t="s">
        <v>1301</v>
      </c>
      <c r="D1831" s="3">
        <v>28600</v>
      </c>
      <c r="E1831" s="3">
        <v>28600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f>SUM(E1831:O1831)</f>
        <v>0</v>
      </c>
      <c r="Q1831" s="2" t="s">
        <v>2387</v>
      </c>
      <c r="R1831" s="2" t="s">
        <v>2450</v>
      </c>
      <c r="S1831" s="4">
        <f>P1831/D1831</f>
        <v>0</v>
      </c>
      <c r="T1831" s="2" t="s">
        <v>1288</v>
      </c>
      <c r="U1831" s="2" t="s">
        <v>306</v>
      </c>
      <c r="V1831" s="2" t="s">
        <v>1018</v>
      </c>
      <c r="W1831" s="2" t="s">
        <v>305</v>
      </c>
      <c r="X1831" s="2">
        <f>P1831&gt;D1831</f>
        <v>0</v>
      </c>
    </row>
    <row r="1832" spans="1:24">
      <c r="A1832" s="2" t="s">
        <v>2451</v>
      </c>
      <c r="B1832" s="2">
        <v>1841</v>
      </c>
      <c r="C1832" s="2" t="s">
        <v>1302</v>
      </c>
      <c r="D1832" s="3">
        <v>660</v>
      </c>
      <c r="E1832" s="3">
        <v>660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f>SUM(E1832:O1832)</f>
        <v>0</v>
      </c>
      <c r="Q1832" s="2" t="s">
        <v>2387</v>
      </c>
      <c r="R1832" s="2" t="s">
        <v>2450</v>
      </c>
      <c r="S1832" s="4">
        <f>P1832/D1832</f>
        <v>0</v>
      </c>
      <c r="T1832" s="2" t="s">
        <v>1288</v>
      </c>
      <c r="U1832" s="2" t="s">
        <v>306</v>
      </c>
      <c r="V1832" s="2" t="s">
        <v>1018</v>
      </c>
      <c r="W1832" s="2" t="s">
        <v>305</v>
      </c>
      <c r="X1832" s="2">
        <f>P1832&gt;D1832</f>
        <v>0</v>
      </c>
    </row>
    <row r="1833" spans="1:24">
      <c r="A1833" s="2" t="s">
        <v>2451</v>
      </c>
      <c r="B1833" s="2">
        <v>1842</v>
      </c>
      <c r="C1833" s="2" t="s">
        <v>1303</v>
      </c>
      <c r="D1833" s="3">
        <v>11000</v>
      </c>
      <c r="E1833" s="3">
        <v>11000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f>SUM(E1833:O1833)</f>
        <v>0</v>
      </c>
      <c r="Q1833" s="2" t="s">
        <v>2387</v>
      </c>
      <c r="R1833" s="2" t="s">
        <v>2450</v>
      </c>
      <c r="S1833" s="4">
        <f>P1833/D1833</f>
        <v>0</v>
      </c>
      <c r="T1833" s="2" t="s">
        <v>1288</v>
      </c>
      <c r="U1833" s="2" t="s">
        <v>306</v>
      </c>
      <c r="V1833" s="2" t="s">
        <v>1018</v>
      </c>
      <c r="W1833" s="2" t="s">
        <v>305</v>
      </c>
      <c r="X1833" s="2">
        <f>P1833&gt;D1833</f>
        <v>0</v>
      </c>
    </row>
    <row r="1834" spans="1:24">
      <c r="A1834" s="2" t="s">
        <v>2454</v>
      </c>
      <c r="B1834" s="2">
        <v>1843</v>
      </c>
      <c r="C1834" s="2" t="s">
        <v>1305</v>
      </c>
      <c r="D1834" s="3">
        <v>181775</v>
      </c>
      <c r="E1834" s="3">
        <v>181775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f>SUM(E1834:O1834)</f>
        <v>0</v>
      </c>
      <c r="Q1834" s="2" t="s">
        <v>2387</v>
      </c>
      <c r="R1834" s="2" t="s">
        <v>2450</v>
      </c>
      <c r="S1834" s="4">
        <f>P1834/D1834</f>
        <v>0</v>
      </c>
      <c r="T1834" s="2" t="s">
        <v>1288</v>
      </c>
      <c r="U1834" s="2" t="s">
        <v>306</v>
      </c>
      <c r="V1834" s="2" t="s">
        <v>1018</v>
      </c>
      <c r="W1834" s="2" t="s">
        <v>305</v>
      </c>
      <c r="X1834" s="2">
        <f>P1834&gt;D1834</f>
        <v>0</v>
      </c>
    </row>
    <row r="1835" spans="1:24">
      <c r="A1835" s="2" t="s">
        <v>2454</v>
      </c>
      <c r="B1835" s="2">
        <v>1844</v>
      </c>
      <c r="C1835" s="2" t="s">
        <v>1307</v>
      </c>
      <c r="D1835" s="3">
        <v>212850</v>
      </c>
      <c r="E1835" s="3">
        <v>212850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f>SUM(E1835:O1835)</f>
        <v>0</v>
      </c>
      <c r="Q1835" s="2" t="s">
        <v>2387</v>
      </c>
      <c r="R1835" s="2" t="s">
        <v>2450</v>
      </c>
      <c r="S1835" s="4">
        <f>P1835/D1835</f>
        <v>0</v>
      </c>
      <c r="T1835" s="2" t="s">
        <v>1288</v>
      </c>
      <c r="U1835" s="2" t="s">
        <v>306</v>
      </c>
      <c r="V1835" s="2" t="s">
        <v>1018</v>
      </c>
      <c r="W1835" s="2" t="s">
        <v>305</v>
      </c>
      <c r="X1835" s="2">
        <f>P1835&gt;D1835</f>
        <v>0</v>
      </c>
    </row>
    <row r="1836" spans="1:24">
      <c r="A1836" s="2" t="s">
        <v>1304</v>
      </c>
      <c r="B1836" s="2">
        <v>1845</v>
      </c>
      <c r="C1836" s="2" t="s">
        <v>1308</v>
      </c>
      <c r="D1836" s="3">
        <v>100650</v>
      </c>
      <c r="E1836" s="3">
        <v>100650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f>SUM(E1836:O1836)</f>
        <v>0</v>
      </c>
      <c r="Q1836" s="2" t="s">
        <v>2387</v>
      </c>
      <c r="R1836" s="2" t="s">
        <v>2450</v>
      </c>
      <c r="S1836" s="4">
        <f>P1836/D1836</f>
        <v>0</v>
      </c>
      <c r="T1836" s="2" t="s">
        <v>1288</v>
      </c>
      <c r="U1836" s="2" t="s">
        <v>306</v>
      </c>
      <c r="V1836" s="2" t="s">
        <v>1018</v>
      </c>
      <c r="W1836" s="2" t="s">
        <v>305</v>
      </c>
      <c r="X1836" s="2">
        <f>P1836&gt;D1836</f>
        <v>0</v>
      </c>
    </row>
    <row r="1837" spans="1:24">
      <c r="A1837" s="2" t="s">
        <v>2455</v>
      </c>
      <c r="B1837" s="2">
        <v>1846</v>
      </c>
      <c r="C1837" s="2" t="s">
        <v>1310</v>
      </c>
      <c r="D1837" s="3">
        <v>3025</v>
      </c>
      <c r="E1837" s="3">
        <v>3025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f>SUM(E1837:O1837)</f>
        <v>0</v>
      </c>
      <c r="Q1837" s="2" t="s">
        <v>2387</v>
      </c>
      <c r="R1837" s="2" t="s">
        <v>2450</v>
      </c>
      <c r="S1837" s="4">
        <f>P1837/D1837</f>
        <v>0</v>
      </c>
      <c r="T1837" s="2" t="s">
        <v>1288</v>
      </c>
      <c r="U1837" s="2" t="s">
        <v>306</v>
      </c>
      <c r="V1837" s="2" t="s">
        <v>1018</v>
      </c>
      <c r="W1837" s="2" t="s">
        <v>305</v>
      </c>
      <c r="X1837" s="2">
        <f>P1837&gt;D1837</f>
        <v>0</v>
      </c>
    </row>
    <row r="1838" spans="1:24">
      <c r="A1838" s="2" t="s">
        <v>2402</v>
      </c>
      <c r="B1838" s="2">
        <v>1847</v>
      </c>
      <c r="C1838" s="2" t="s">
        <v>1275</v>
      </c>
      <c r="D1838" s="3">
        <v>10000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f>SUM(E1838:O1838)</f>
        <v>0</v>
      </c>
      <c r="Q1838" s="2" t="s">
        <v>1960</v>
      </c>
      <c r="R1838" s="2" t="s">
        <v>2403</v>
      </c>
      <c r="S1838" s="4">
        <f>P1838/D1838</f>
        <v>0</v>
      </c>
      <c r="T1838" s="2" t="s">
        <v>1127</v>
      </c>
      <c r="U1838" s="2" t="s">
        <v>227</v>
      </c>
      <c r="V1838" s="2" t="s">
        <v>1018</v>
      </c>
      <c r="W1838" s="2" t="s">
        <v>309</v>
      </c>
      <c r="X1838" s="2">
        <f>P1838&gt;D1838</f>
        <v>0</v>
      </c>
    </row>
    <row r="1839" spans="1:24">
      <c r="A1839" s="2" t="s">
        <v>2454</v>
      </c>
      <c r="B1839" s="2">
        <v>1848</v>
      </c>
      <c r="C1839" s="2" t="s">
        <v>1312</v>
      </c>
      <c r="D1839" s="3">
        <v>18975</v>
      </c>
      <c r="E1839" s="3">
        <v>18975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f>SUM(E1839:O1839)</f>
        <v>0</v>
      </c>
      <c r="Q1839" s="2" t="s">
        <v>2387</v>
      </c>
      <c r="R1839" s="2" t="s">
        <v>2450</v>
      </c>
      <c r="S1839" s="4">
        <f>P1839/D1839</f>
        <v>0</v>
      </c>
      <c r="T1839" s="2" t="s">
        <v>1288</v>
      </c>
      <c r="U1839" s="2" t="s">
        <v>306</v>
      </c>
      <c r="V1839" s="2" t="s">
        <v>1018</v>
      </c>
      <c r="W1839" s="2" t="s">
        <v>305</v>
      </c>
      <c r="X1839" s="2">
        <f>P1839&gt;D1839</f>
        <v>0</v>
      </c>
    </row>
    <row r="1840" spans="1:24">
      <c r="A1840" s="2" t="s">
        <v>1311</v>
      </c>
      <c r="B1840" s="2">
        <v>1849</v>
      </c>
      <c r="C1840" s="2" t="s">
        <v>1313</v>
      </c>
      <c r="D1840" s="3">
        <v>38500</v>
      </c>
      <c r="E1840" s="3">
        <v>38500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f>SUM(E1840:O1840)</f>
        <v>0</v>
      </c>
      <c r="Q1840" s="2" t="s">
        <v>2387</v>
      </c>
      <c r="R1840" s="2" t="s">
        <v>2450</v>
      </c>
      <c r="S1840" s="4">
        <f>P1840/D1840</f>
        <v>0</v>
      </c>
      <c r="T1840" s="2" t="s">
        <v>1288</v>
      </c>
      <c r="U1840" s="2" t="s">
        <v>306</v>
      </c>
      <c r="V1840" s="2" t="s">
        <v>1018</v>
      </c>
      <c r="W1840" s="2" t="s">
        <v>305</v>
      </c>
      <c r="X1840" s="2">
        <f>P1840&gt;D1840</f>
        <v>0</v>
      </c>
    </row>
    <row r="1841" spans="1:24">
      <c r="A1841" s="2" t="s">
        <v>2456</v>
      </c>
      <c r="B1841" s="2">
        <v>1850</v>
      </c>
      <c r="C1841" s="2" t="s">
        <v>1315</v>
      </c>
      <c r="D1841" s="3">
        <v>2200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2200</v>
      </c>
      <c r="M1841" s="3">
        <v>0</v>
      </c>
      <c r="N1841" s="3">
        <v>0</v>
      </c>
      <c r="O1841" s="3">
        <v>0</v>
      </c>
      <c r="P1841" s="3">
        <f>SUM(E1841:O1841)</f>
        <v>0</v>
      </c>
      <c r="Q1841" s="2" t="s">
        <v>2387</v>
      </c>
      <c r="R1841" s="2" t="s">
        <v>2450</v>
      </c>
      <c r="S1841" s="4">
        <f>P1841/D1841</f>
        <v>0</v>
      </c>
      <c r="T1841" s="2" t="s">
        <v>1288</v>
      </c>
      <c r="U1841" s="2" t="s">
        <v>306</v>
      </c>
      <c r="V1841" s="2" t="s">
        <v>1018</v>
      </c>
      <c r="W1841" s="2" t="s">
        <v>305</v>
      </c>
      <c r="X1841" s="2">
        <f>P1841&gt;D1841</f>
        <v>0</v>
      </c>
    </row>
    <row r="1842" spans="1:24">
      <c r="A1842" s="2" t="s">
        <v>1316</v>
      </c>
      <c r="B1842" s="2">
        <v>1851</v>
      </c>
      <c r="C1842" s="2" t="s">
        <v>1317</v>
      </c>
      <c r="D1842" s="3">
        <v>99000</v>
      </c>
      <c r="E1842" s="3">
        <v>31680</v>
      </c>
      <c r="F1842" s="3">
        <v>0</v>
      </c>
      <c r="G1842" s="3">
        <v>0</v>
      </c>
      <c r="H1842" s="3">
        <v>49767.56756756757</v>
      </c>
      <c r="I1842" s="3">
        <v>14247.97297297297</v>
      </c>
      <c r="J1842" s="3">
        <v>3304.459459459453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f>SUM(E1842:O1842)</f>
        <v>0</v>
      </c>
      <c r="Q1842" s="2" t="s">
        <v>2387</v>
      </c>
      <c r="R1842" s="2" t="s">
        <v>2450</v>
      </c>
      <c r="S1842" s="4">
        <f>P1842/D1842</f>
        <v>0</v>
      </c>
      <c r="T1842" s="2" t="s">
        <v>1288</v>
      </c>
      <c r="U1842" s="2" t="s">
        <v>306</v>
      </c>
      <c r="V1842" s="2" t="s">
        <v>1018</v>
      </c>
      <c r="W1842" s="2" t="s">
        <v>305</v>
      </c>
      <c r="X1842" s="2">
        <f>P1842&gt;D1842</f>
        <v>0</v>
      </c>
    </row>
    <row r="1843" spans="1:24">
      <c r="A1843" s="2" t="s">
        <v>1316</v>
      </c>
      <c r="B1843" s="2">
        <v>1852</v>
      </c>
      <c r="C1843" s="2" t="s">
        <v>1318</v>
      </c>
      <c r="D1843" s="3">
        <v>38500</v>
      </c>
      <c r="E1843" s="3">
        <v>19250</v>
      </c>
      <c r="F1843" s="3">
        <v>0</v>
      </c>
      <c r="G1843" s="3">
        <v>0</v>
      </c>
      <c r="H1843" s="3">
        <v>19250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f>SUM(E1843:O1843)</f>
        <v>0</v>
      </c>
      <c r="Q1843" s="2" t="s">
        <v>2387</v>
      </c>
      <c r="R1843" s="2" t="s">
        <v>2450</v>
      </c>
      <c r="S1843" s="4">
        <f>P1843/D1843</f>
        <v>0</v>
      </c>
      <c r="T1843" s="2" t="s">
        <v>1288</v>
      </c>
      <c r="U1843" s="2" t="s">
        <v>306</v>
      </c>
      <c r="V1843" s="2" t="s">
        <v>1018</v>
      </c>
      <c r="W1843" s="2" t="s">
        <v>305</v>
      </c>
      <c r="X1843" s="2">
        <f>P1843&gt;D1843</f>
        <v>0</v>
      </c>
    </row>
    <row r="1844" spans="1:24">
      <c r="A1844" s="2" t="s">
        <v>1316</v>
      </c>
      <c r="B1844" s="2">
        <v>1853</v>
      </c>
      <c r="C1844" s="2" t="s">
        <v>1319</v>
      </c>
      <c r="D1844" s="3">
        <v>11000</v>
      </c>
      <c r="E1844" s="3">
        <v>0</v>
      </c>
      <c r="F1844" s="3">
        <v>0</v>
      </c>
      <c r="G1844" s="3">
        <v>0</v>
      </c>
      <c r="H1844" s="3">
        <v>5529.729729729729</v>
      </c>
      <c r="I1844" s="3">
        <v>1583.108108108108</v>
      </c>
      <c r="J1844" s="3">
        <v>3887.162162162163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f>SUM(E1844:O1844)</f>
        <v>0</v>
      </c>
      <c r="Q1844" s="2" t="s">
        <v>2387</v>
      </c>
      <c r="R1844" s="2" t="s">
        <v>2450</v>
      </c>
      <c r="S1844" s="4">
        <f>P1844/D1844</f>
        <v>0</v>
      </c>
      <c r="T1844" s="2" t="s">
        <v>1288</v>
      </c>
      <c r="U1844" s="2" t="s">
        <v>306</v>
      </c>
      <c r="V1844" s="2" t="s">
        <v>1018</v>
      </c>
      <c r="W1844" s="2" t="s">
        <v>305</v>
      </c>
      <c r="X1844" s="2">
        <f>P1844&gt;D1844</f>
        <v>0</v>
      </c>
    </row>
    <row r="1845" spans="1:24">
      <c r="A1845" s="2" t="s">
        <v>1316</v>
      </c>
      <c r="B1845" s="2">
        <v>1854</v>
      </c>
      <c r="C1845" s="2" t="s">
        <v>1320</v>
      </c>
      <c r="D1845" s="3">
        <v>7700</v>
      </c>
      <c r="E1845" s="3">
        <v>0</v>
      </c>
      <c r="F1845" s="3">
        <v>0</v>
      </c>
      <c r="G1845" s="3">
        <v>0</v>
      </c>
      <c r="H1845" s="3">
        <v>3870.81081081081</v>
      </c>
      <c r="I1845" s="3">
        <v>1108.175675675676</v>
      </c>
      <c r="J1845" s="3">
        <v>2721.013513513514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f>SUM(E1845:O1845)</f>
        <v>0</v>
      </c>
      <c r="Q1845" s="2" t="s">
        <v>2387</v>
      </c>
      <c r="R1845" s="2" t="s">
        <v>2450</v>
      </c>
      <c r="S1845" s="4">
        <f>P1845/D1845</f>
        <v>0</v>
      </c>
      <c r="T1845" s="2" t="s">
        <v>1288</v>
      </c>
      <c r="U1845" s="2" t="s">
        <v>306</v>
      </c>
      <c r="V1845" s="2" t="s">
        <v>1018</v>
      </c>
      <c r="W1845" s="2" t="s">
        <v>305</v>
      </c>
      <c r="X1845" s="2">
        <f>P1845&gt;D1845</f>
        <v>0</v>
      </c>
    </row>
    <row r="1846" spans="1:24">
      <c r="A1846" s="2" t="s">
        <v>2455</v>
      </c>
      <c r="B1846" s="2">
        <v>1855</v>
      </c>
      <c r="C1846" s="2" t="s">
        <v>1323</v>
      </c>
      <c r="D1846" s="3">
        <v>6600</v>
      </c>
      <c r="E1846" s="3">
        <v>0</v>
      </c>
      <c r="F1846" s="3">
        <v>0</v>
      </c>
      <c r="G1846" s="3">
        <v>0</v>
      </c>
      <c r="H1846" s="3">
        <v>3317.837837837837</v>
      </c>
      <c r="I1846" s="3">
        <v>949.8648648648649</v>
      </c>
      <c r="J1846" s="3">
        <v>2332.297297297298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f>SUM(E1846:O1846)</f>
        <v>0</v>
      </c>
      <c r="Q1846" s="2" t="s">
        <v>2387</v>
      </c>
      <c r="R1846" s="2" t="s">
        <v>2450</v>
      </c>
      <c r="S1846" s="4">
        <f>P1846/D1846</f>
        <v>0</v>
      </c>
      <c r="T1846" s="2" t="s">
        <v>1288</v>
      </c>
      <c r="U1846" s="2" t="s">
        <v>306</v>
      </c>
      <c r="V1846" s="2" t="s">
        <v>1018</v>
      </c>
      <c r="W1846" s="2" t="s">
        <v>305</v>
      </c>
      <c r="X1846" s="2">
        <f>P1846&gt;D1846</f>
        <v>0</v>
      </c>
    </row>
    <row r="1847" spans="1:24">
      <c r="A1847" s="2" t="s">
        <v>1324</v>
      </c>
      <c r="B1847" s="2">
        <v>1856</v>
      </c>
      <c r="C1847" s="2" t="s">
        <v>1325</v>
      </c>
      <c r="D1847" s="3">
        <v>12100</v>
      </c>
      <c r="E1847" s="3">
        <v>0</v>
      </c>
      <c r="F1847" s="3">
        <v>0</v>
      </c>
      <c r="G1847" s="3">
        <v>0</v>
      </c>
      <c r="H1847" s="3">
        <v>6050</v>
      </c>
      <c r="I1847" s="3">
        <v>6050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f>SUM(E1847:O1847)</f>
        <v>0</v>
      </c>
      <c r="Q1847" s="2" t="s">
        <v>2387</v>
      </c>
      <c r="R1847" s="2" t="s">
        <v>2450</v>
      </c>
      <c r="S1847" s="4">
        <f>P1847/D1847</f>
        <v>0</v>
      </c>
      <c r="T1847" s="2" t="s">
        <v>1288</v>
      </c>
      <c r="U1847" s="2" t="s">
        <v>306</v>
      </c>
      <c r="V1847" s="2" t="s">
        <v>1018</v>
      </c>
      <c r="W1847" s="2" t="s">
        <v>305</v>
      </c>
      <c r="X1847" s="2">
        <f>P1847&gt;D1847</f>
        <v>0</v>
      </c>
    </row>
    <row r="1848" spans="1:24">
      <c r="A1848" s="2" t="s">
        <v>1324</v>
      </c>
      <c r="B1848" s="2">
        <v>1857</v>
      </c>
      <c r="C1848" s="2" t="s">
        <v>1326</v>
      </c>
      <c r="D1848" s="3">
        <v>25300</v>
      </c>
      <c r="E1848" s="3">
        <v>0</v>
      </c>
      <c r="F1848" s="3">
        <v>0</v>
      </c>
      <c r="G1848" s="3">
        <v>0</v>
      </c>
      <c r="H1848" s="3">
        <v>12650</v>
      </c>
      <c r="I1848" s="3">
        <v>12650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f>SUM(E1848:O1848)</f>
        <v>0</v>
      </c>
      <c r="Q1848" s="2" t="s">
        <v>2387</v>
      </c>
      <c r="R1848" s="2" t="s">
        <v>2450</v>
      </c>
      <c r="S1848" s="4">
        <f>P1848/D1848</f>
        <v>0</v>
      </c>
      <c r="T1848" s="2" t="s">
        <v>1288</v>
      </c>
      <c r="U1848" s="2" t="s">
        <v>306</v>
      </c>
      <c r="V1848" s="2" t="s">
        <v>1018</v>
      </c>
      <c r="W1848" s="2" t="s">
        <v>305</v>
      </c>
      <c r="X1848" s="2">
        <f>P1848&gt;D1848</f>
        <v>0</v>
      </c>
    </row>
    <row r="1849" spans="1:24">
      <c r="A1849" s="2" t="s">
        <v>2402</v>
      </c>
      <c r="B1849" s="2">
        <v>1858</v>
      </c>
      <c r="C1849" s="2" t="s">
        <v>1293</v>
      </c>
      <c r="D1849" s="3">
        <v>2000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f>SUM(E1849:O1849)</f>
        <v>0</v>
      </c>
      <c r="Q1849" s="2" t="s">
        <v>1960</v>
      </c>
      <c r="R1849" s="2" t="s">
        <v>2403</v>
      </c>
      <c r="S1849" s="4">
        <f>P1849/D1849</f>
        <v>0</v>
      </c>
      <c r="T1849" s="2" t="s">
        <v>1127</v>
      </c>
      <c r="U1849" s="2" t="s">
        <v>227</v>
      </c>
      <c r="V1849" s="2" t="s">
        <v>1018</v>
      </c>
      <c r="W1849" s="2" t="s">
        <v>309</v>
      </c>
      <c r="X1849" s="2">
        <f>P1849&gt;D1849</f>
        <v>0</v>
      </c>
    </row>
    <row r="1850" spans="1:24">
      <c r="A1850" s="2" t="s">
        <v>1324</v>
      </c>
      <c r="B1850" s="2">
        <v>1859</v>
      </c>
      <c r="C1850" s="2" t="s">
        <v>1327</v>
      </c>
      <c r="D1850" s="3">
        <v>12100</v>
      </c>
      <c r="E1850" s="3">
        <v>0</v>
      </c>
      <c r="F1850" s="3">
        <v>0</v>
      </c>
      <c r="G1850" s="3">
        <v>0</v>
      </c>
      <c r="H1850" s="3">
        <v>6050</v>
      </c>
      <c r="I1850" s="3">
        <v>6050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f>SUM(E1850:O1850)</f>
        <v>0</v>
      </c>
      <c r="Q1850" s="2" t="s">
        <v>2387</v>
      </c>
      <c r="R1850" s="2" t="s">
        <v>2450</v>
      </c>
      <c r="S1850" s="4">
        <f>P1850/D1850</f>
        <v>0</v>
      </c>
      <c r="T1850" s="2" t="s">
        <v>1288</v>
      </c>
      <c r="U1850" s="2" t="s">
        <v>306</v>
      </c>
      <c r="V1850" s="2" t="s">
        <v>1018</v>
      </c>
      <c r="W1850" s="2" t="s">
        <v>305</v>
      </c>
      <c r="X1850" s="2">
        <f>P1850&gt;D1850</f>
        <v>0</v>
      </c>
    </row>
    <row r="1851" spans="1:24">
      <c r="A1851" s="2" t="s">
        <v>2457</v>
      </c>
      <c r="B1851" s="2">
        <v>1860</v>
      </c>
      <c r="C1851" s="2" t="s">
        <v>1329</v>
      </c>
      <c r="D1851" s="3">
        <v>10950</v>
      </c>
      <c r="E1851" s="3">
        <v>0</v>
      </c>
      <c r="F1851" s="3">
        <v>0</v>
      </c>
      <c r="G1851" s="3">
        <v>0</v>
      </c>
      <c r="H1851" s="3">
        <v>0</v>
      </c>
      <c r="I1851" s="3">
        <v>3650</v>
      </c>
      <c r="J1851" s="3">
        <v>3650</v>
      </c>
      <c r="K1851" s="3">
        <v>3650</v>
      </c>
      <c r="L1851" s="3">
        <v>0</v>
      </c>
      <c r="M1851" s="3">
        <v>0</v>
      </c>
      <c r="N1851" s="3">
        <v>0</v>
      </c>
      <c r="O1851" s="3">
        <v>0</v>
      </c>
      <c r="P1851" s="3">
        <f>SUM(E1851:O1851)</f>
        <v>0</v>
      </c>
      <c r="Q1851" s="2" t="s">
        <v>2387</v>
      </c>
      <c r="R1851" s="2" t="s">
        <v>2458</v>
      </c>
      <c r="S1851" s="4">
        <f>P1851/D1851</f>
        <v>0</v>
      </c>
      <c r="T1851" s="2" t="s">
        <v>1107</v>
      </c>
      <c r="U1851" s="2" t="s">
        <v>306</v>
      </c>
      <c r="V1851" s="2" t="s">
        <v>1018</v>
      </c>
      <c r="W1851" s="2" t="s">
        <v>305</v>
      </c>
      <c r="X1851" s="2">
        <f>P1851&gt;D1851</f>
        <v>0</v>
      </c>
    </row>
    <row r="1852" spans="1:24">
      <c r="A1852" s="2" t="s">
        <v>2457</v>
      </c>
      <c r="B1852" s="2">
        <v>1861</v>
      </c>
      <c r="C1852" s="2" t="s">
        <v>1331</v>
      </c>
      <c r="D1852" s="3">
        <v>153300</v>
      </c>
      <c r="E1852" s="3">
        <v>145635</v>
      </c>
      <c r="F1852" s="3">
        <v>0</v>
      </c>
      <c r="G1852" s="3">
        <v>0</v>
      </c>
      <c r="H1852" s="3">
        <v>0</v>
      </c>
      <c r="I1852" s="3">
        <v>7665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f>SUM(E1852:O1852)</f>
        <v>0</v>
      </c>
      <c r="Q1852" s="2" t="s">
        <v>2387</v>
      </c>
      <c r="R1852" s="2" t="s">
        <v>2458</v>
      </c>
      <c r="S1852" s="4">
        <f>P1852/D1852</f>
        <v>0</v>
      </c>
      <c r="T1852" s="2" t="s">
        <v>1107</v>
      </c>
      <c r="U1852" s="2" t="s">
        <v>306</v>
      </c>
      <c r="V1852" s="2" t="s">
        <v>1018</v>
      </c>
      <c r="W1852" s="2" t="s">
        <v>305</v>
      </c>
      <c r="X1852" s="2">
        <f>P1852&gt;D1852</f>
        <v>0</v>
      </c>
    </row>
    <row r="1853" spans="1:24">
      <c r="A1853" s="2" t="s">
        <v>2457</v>
      </c>
      <c r="B1853" s="2">
        <v>1862</v>
      </c>
      <c r="C1853" s="2" t="s">
        <v>1332</v>
      </c>
      <c r="D1853" s="3">
        <v>10950</v>
      </c>
      <c r="E1853" s="3">
        <v>0</v>
      </c>
      <c r="F1853" s="3">
        <v>0</v>
      </c>
      <c r="G1853" s="3">
        <v>0</v>
      </c>
      <c r="H1853" s="3">
        <v>0</v>
      </c>
      <c r="I1853" s="3">
        <v>3650</v>
      </c>
      <c r="J1853" s="3">
        <v>3650</v>
      </c>
      <c r="K1853" s="3">
        <v>3650</v>
      </c>
      <c r="L1853" s="3">
        <v>0</v>
      </c>
      <c r="M1853" s="3">
        <v>0</v>
      </c>
      <c r="N1853" s="3">
        <v>0</v>
      </c>
      <c r="O1853" s="3">
        <v>0</v>
      </c>
      <c r="P1853" s="3">
        <f>SUM(E1853:O1853)</f>
        <v>0</v>
      </c>
      <c r="Q1853" s="2" t="s">
        <v>2387</v>
      </c>
      <c r="R1853" s="2" t="s">
        <v>2458</v>
      </c>
      <c r="S1853" s="4">
        <f>P1853/D1853</f>
        <v>0</v>
      </c>
      <c r="T1853" s="2" t="s">
        <v>1107</v>
      </c>
      <c r="U1853" s="2" t="s">
        <v>306</v>
      </c>
      <c r="V1853" s="2" t="s">
        <v>1018</v>
      </c>
      <c r="W1853" s="2" t="s">
        <v>305</v>
      </c>
      <c r="X1853" s="2">
        <f>P1853&gt;D1853</f>
        <v>0</v>
      </c>
    </row>
    <row r="1854" spans="1:24">
      <c r="A1854" s="2" t="s">
        <v>2457</v>
      </c>
      <c r="B1854" s="2">
        <v>1863</v>
      </c>
      <c r="C1854" s="2" t="s">
        <v>1333</v>
      </c>
      <c r="D1854" s="3">
        <v>10950</v>
      </c>
      <c r="E1854" s="3">
        <v>0</v>
      </c>
      <c r="F1854" s="3">
        <v>0</v>
      </c>
      <c r="G1854" s="3">
        <v>0</v>
      </c>
      <c r="H1854" s="3">
        <v>0</v>
      </c>
      <c r="I1854" s="3">
        <v>3650</v>
      </c>
      <c r="J1854" s="3">
        <v>3650</v>
      </c>
      <c r="K1854" s="3">
        <v>3650</v>
      </c>
      <c r="L1854" s="3">
        <v>0</v>
      </c>
      <c r="M1854" s="3">
        <v>0</v>
      </c>
      <c r="N1854" s="3">
        <v>0</v>
      </c>
      <c r="O1854" s="3">
        <v>0</v>
      </c>
      <c r="P1854" s="3">
        <f>SUM(E1854:O1854)</f>
        <v>0</v>
      </c>
      <c r="Q1854" s="2" t="s">
        <v>2387</v>
      </c>
      <c r="R1854" s="2" t="s">
        <v>2458</v>
      </c>
      <c r="S1854" s="4">
        <f>P1854/D1854</f>
        <v>0</v>
      </c>
      <c r="T1854" s="2" t="s">
        <v>1107</v>
      </c>
      <c r="U1854" s="2" t="s">
        <v>306</v>
      </c>
      <c r="V1854" s="2" t="s">
        <v>1018</v>
      </c>
      <c r="W1854" s="2" t="s">
        <v>305</v>
      </c>
      <c r="X1854" s="2">
        <f>P1854&gt;D1854</f>
        <v>0</v>
      </c>
    </row>
    <row r="1855" spans="1:24">
      <c r="A1855" s="2" t="s">
        <v>2459</v>
      </c>
      <c r="B1855" s="2">
        <v>1864</v>
      </c>
      <c r="C1855" s="2" t="s">
        <v>1335</v>
      </c>
      <c r="D1855" s="3">
        <v>75000</v>
      </c>
      <c r="E1855" s="3">
        <v>30000</v>
      </c>
      <c r="F1855" s="3">
        <v>0</v>
      </c>
      <c r="G1855" s="3">
        <v>0</v>
      </c>
      <c r="H1855" s="3">
        <v>0</v>
      </c>
      <c r="I1855" s="3">
        <v>15000</v>
      </c>
      <c r="J1855" s="3">
        <v>15000</v>
      </c>
      <c r="K1855" s="3">
        <v>15000</v>
      </c>
      <c r="L1855" s="3">
        <v>0</v>
      </c>
      <c r="M1855" s="3">
        <v>0</v>
      </c>
      <c r="N1855" s="3">
        <v>0</v>
      </c>
      <c r="O1855" s="3">
        <v>0</v>
      </c>
      <c r="P1855" s="3">
        <f>SUM(E1855:O1855)</f>
        <v>0</v>
      </c>
      <c r="Q1855" s="2" t="s">
        <v>2387</v>
      </c>
      <c r="R1855" s="2" t="s">
        <v>2458</v>
      </c>
      <c r="S1855" s="4">
        <f>P1855/D1855</f>
        <v>0</v>
      </c>
      <c r="T1855" s="2" t="s">
        <v>1107</v>
      </c>
      <c r="U1855" s="2" t="s">
        <v>306</v>
      </c>
      <c r="V1855" s="2" t="s">
        <v>1018</v>
      </c>
      <c r="W1855" s="2" t="s">
        <v>305</v>
      </c>
      <c r="X1855" s="2">
        <f>P1855&gt;D1855</f>
        <v>0</v>
      </c>
    </row>
    <row r="1856" spans="1:24">
      <c r="A1856" s="2" t="s">
        <v>2460</v>
      </c>
      <c r="B1856" s="2">
        <v>1865</v>
      </c>
      <c r="C1856" s="2" t="s">
        <v>1337</v>
      </c>
      <c r="D1856" s="3">
        <v>354780</v>
      </c>
      <c r="E1856" s="3">
        <v>0</v>
      </c>
      <c r="F1856" s="3">
        <v>50682.85714285714</v>
      </c>
      <c r="G1856" s="3">
        <v>50682.85714285714</v>
      </c>
      <c r="H1856" s="3">
        <v>50682.85714285714</v>
      </c>
      <c r="I1856" s="3">
        <v>67577.14285714286</v>
      </c>
      <c r="J1856" s="3">
        <v>67577.14285714286</v>
      </c>
      <c r="K1856" s="3">
        <v>67577.14285714286</v>
      </c>
      <c r="L1856" s="3">
        <v>0</v>
      </c>
      <c r="M1856" s="3">
        <v>0</v>
      </c>
      <c r="N1856" s="3">
        <v>0</v>
      </c>
      <c r="O1856" s="3">
        <v>0</v>
      </c>
      <c r="P1856" s="3">
        <f>SUM(E1856:O1856)</f>
        <v>0</v>
      </c>
      <c r="Q1856" s="2" t="s">
        <v>2387</v>
      </c>
      <c r="R1856" s="2" t="s">
        <v>2458</v>
      </c>
      <c r="S1856" s="4">
        <f>P1856/D1856</f>
        <v>0</v>
      </c>
      <c r="T1856" s="2" t="s">
        <v>1107</v>
      </c>
      <c r="U1856" s="2" t="s">
        <v>306</v>
      </c>
      <c r="V1856" s="2" t="s">
        <v>1018</v>
      </c>
      <c r="W1856" s="2" t="s">
        <v>305</v>
      </c>
      <c r="X1856" s="2">
        <f>P1856&gt;D1856</f>
        <v>0</v>
      </c>
    </row>
    <row r="1857" spans="1:24">
      <c r="A1857" s="2" t="s">
        <v>2461</v>
      </c>
      <c r="B1857" s="2">
        <v>1866</v>
      </c>
      <c r="C1857" s="2" t="s">
        <v>1340</v>
      </c>
      <c r="D1857" s="3">
        <v>83250</v>
      </c>
      <c r="E1857" s="3">
        <v>70762.5</v>
      </c>
      <c r="F1857" s="3">
        <v>0</v>
      </c>
      <c r="G1857" s="3">
        <v>0</v>
      </c>
      <c r="H1857" s="3">
        <v>0</v>
      </c>
      <c r="I1857" s="3">
        <v>4162.5</v>
      </c>
      <c r="J1857" s="3">
        <v>4162.5</v>
      </c>
      <c r="K1857" s="3">
        <v>4162.5</v>
      </c>
      <c r="L1857" s="3">
        <v>0</v>
      </c>
      <c r="M1857" s="3">
        <v>0</v>
      </c>
      <c r="N1857" s="3">
        <v>0</v>
      </c>
      <c r="O1857" s="3">
        <v>0</v>
      </c>
      <c r="P1857" s="3">
        <f>SUM(E1857:O1857)</f>
        <v>0</v>
      </c>
      <c r="Q1857" s="2" t="s">
        <v>2387</v>
      </c>
      <c r="R1857" s="2" t="s">
        <v>2458</v>
      </c>
      <c r="S1857" s="4">
        <f>P1857/D1857</f>
        <v>0</v>
      </c>
      <c r="T1857" s="2" t="s">
        <v>1107</v>
      </c>
      <c r="U1857" s="2" t="s">
        <v>306</v>
      </c>
      <c r="V1857" s="2" t="s">
        <v>1018</v>
      </c>
      <c r="W1857" s="2" t="s">
        <v>305</v>
      </c>
      <c r="X1857" s="2">
        <f>P1857&gt;D1857</f>
        <v>0</v>
      </c>
    </row>
    <row r="1858" spans="1:24">
      <c r="A1858" s="2" t="s">
        <v>2462</v>
      </c>
      <c r="B1858" s="2">
        <v>1867</v>
      </c>
      <c r="C1858" s="2" t="s">
        <v>1342</v>
      </c>
      <c r="D1858" s="3">
        <v>126473</v>
      </c>
      <c r="E1858" s="3">
        <v>126473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f>SUM(E1858:O1858)</f>
        <v>0</v>
      </c>
      <c r="Q1858" s="2" t="s">
        <v>2387</v>
      </c>
      <c r="R1858" s="2" t="s">
        <v>2458</v>
      </c>
      <c r="S1858" s="4">
        <f>P1858/D1858</f>
        <v>0</v>
      </c>
      <c r="T1858" s="2" t="s">
        <v>1107</v>
      </c>
      <c r="U1858" s="2" t="s">
        <v>306</v>
      </c>
      <c r="V1858" s="2" t="s">
        <v>1018</v>
      </c>
      <c r="W1858" s="2" t="s">
        <v>305</v>
      </c>
      <c r="X1858" s="2">
        <f>P1858&gt;D1858</f>
        <v>0</v>
      </c>
    </row>
    <row r="1859" spans="1:24">
      <c r="A1859" s="2" t="s">
        <v>2463</v>
      </c>
      <c r="B1859" s="2">
        <v>1868</v>
      </c>
      <c r="C1859" s="2" t="s">
        <v>1344</v>
      </c>
      <c r="D1859" s="3">
        <v>299700</v>
      </c>
      <c r="E1859" s="3">
        <v>284715</v>
      </c>
      <c r="F1859" s="3">
        <v>0</v>
      </c>
      <c r="G1859" s="3">
        <v>0</v>
      </c>
      <c r="H1859" s="3">
        <v>0</v>
      </c>
      <c r="I1859" s="3">
        <v>4995</v>
      </c>
      <c r="J1859" s="3">
        <v>4995</v>
      </c>
      <c r="K1859" s="3">
        <v>4995</v>
      </c>
      <c r="L1859" s="3">
        <v>0</v>
      </c>
      <c r="M1859" s="3">
        <v>0</v>
      </c>
      <c r="N1859" s="3">
        <v>0</v>
      </c>
      <c r="O1859" s="3">
        <v>0</v>
      </c>
      <c r="P1859" s="3">
        <f>SUM(E1859:O1859)</f>
        <v>0</v>
      </c>
      <c r="Q1859" s="2" t="s">
        <v>2387</v>
      </c>
      <c r="R1859" s="2" t="s">
        <v>2458</v>
      </c>
      <c r="S1859" s="4">
        <f>P1859/D1859</f>
        <v>0</v>
      </c>
      <c r="T1859" s="2" t="s">
        <v>1107</v>
      </c>
      <c r="U1859" s="2" t="s">
        <v>306</v>
      </c>
      <c r="V1859" s="2" t="s">
        <v>1018</v>
      </c>
      <c r="W1859" s="2" t="s">
        <v>305</v>
      </c>
      <c r="X1859" s="2">
        <f>P1859&gt;D1859</f>
        <v>0</v>
      </c>
    </row>
    <row r="1860" spans="1:24">
      <c r="A1860" s="2" t="s">
        <v>2402</v>
      </c>
      <c r="B1860" s="2">
        <v>1869</v>
      </c>
      <c r="C1860" s="2" t="s">
        <v>1306</v>
      </c>
      <c r="D1860" s="3">
        <v>2000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f>SUM(E1860:O1860)</f>
        <v>0</v>
      </c>
      <c r="Q1860" s="2" t="s">
        <v>1960</v>
      </c>
      <c r="R1860" s="2" t="s">
        <v>2403</v>
      </c>
      <c r="S1860" s="4">
        <f>P1860/D1860</f>
        <v>0</v>
      </c>
      <c r="T1860" s="2" t="s">
        <v>1127</v>
      </c>
      <c r="U1860" s="2" t="s">
        <v>227</v>
      </c>
      <c r="V1860" s="2" t="s">
        <v>1018</v>
      </c>
      <c r="W1860" s="2" t="s">
        <v>309</v>
      </c>
      <c r="X1860" s="2">
        <f>P1860&gt;D1860</f>
        <v>0</v>
      </c>
    </row>
    <row r="1861" spans="1:24">
      <c r="A1861" s="2" t="s">
        <v>2423</v>
      </c>
      <c r="B1861" s="2">
        <v>1870</v>
      </c>
      <c r="C1861" s="2" t="s">
        <v>1345</v>
      </c>
      <c r="D1861" s="3">
        <v>5250</v>
      </c>
      <c r="E1861" s="3">
        <v>2625</v>
      </c>
      <c r="F1861" s="3">
        <v>0</v>
      </c>
      <c r="G1861" s="3">
        <v>0</v>
      </c>
      <c r="H1861" s="3">
        <v>0</v>
      </c>
      <c r="I1861" s="3">
        <v>875</v>
      </c>
      <c r="J1861" s="3">
        <v>875</v>
      </c>
      <c r="K1861" s="3">
        <v>875</v>
      </c>
      <c r="L1861" s="3">
        <v>0</v>
      </c>
      <c r="M1861" s="3">
        <v>0</v>
      </c>
      <c r="N1861" s="3">
        <v>0</v>
      </c>
      <c r="O1861" s="3">
        <v>0</v>
      </c>
      <c r="P1861" s="3">
        <f>SUM(E1861:O1861)</f>
        <v>0</v>
      </c>
      <c r="Q1861" s="2" t="s">
        <v>2387</v>
      </c>
      <c r="R1861" s="2" t="s">
        <v>2458</v>
      </c>
      <c r="S1861" s="4">
        <f>P1861/D1861</f>
        <v>0</v>
      </c>
      <c r="T1861" s="2" t="s">
        <v>1107</v>
      </c>
      <c r="U1861" s="2" t="s">
        <v>306</v>
      </c>
      <c r="V1861" s="2" t="s">
        <v>1018</v>
      </c>
      <c r="W1861" s="2" t="s">
        <v>305</v>
      </c>
      <c r="X1861" s="2">
        <f>P1861&gt;D1861</f>
        <v>0</v>
      </c>
    </row>
    <row r="1862" spans="1:24">
      <c r="A1862" s="2" t="s">
        <v>2464</v>
      </c>
      <c r="B1862" s="2">
        <v>1871</v>
      </c>
      <c r="C1862" s="2" t="s">
        <v>1348</v>
      </c>
      <c r="D1862" s="3">
        <v>52500</v>
      </c>
      <c r="E1862" s="3">
        <v>52500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f>SUM(E1862:O1862)</f>
        <v>0</v>
      </c>
      <c r="Q1862" s="2" t="s">
        <v>2387</v>
      </c>
      <c r="R1862" s="2" t="s">
        <v>2458</v>
      </c>
      <c r="S1862" s="4">
        <f>P1862/D1862</f>
        <v>0</v>
      </c>
      <c r="T1862" s="2" t="s">
        <v>1107</v>
      </c>
      <c r="U1862" s="2" t="s">
        <v>306</v>
      </c>
      <c r="V1862" s="2" t="s">
        <v>1018</v>
      </c>
      <c r="W1862" s="2" t="s">
        <v>305</v>
      </c>
      <c r="X1862" s="2">
        <f>P1862&gt;D1862</f>
        <v>0</v>
      </c>
    </row>
    <row r="1863" spans="1:24">
      <c r="A1863" s="2" t="s">
        <v>2465</v>
      </c>
      <c r="B1863" s="2">
        <v>1872</v>
      </c>
      <c r="C1863" s="2" t="s">
        <v>1350</v>
      </c>
      <c r="D1863" s="3">
        <v>315000</v>
      </c>
      <c r="E1863" s="3">
        <v>315000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f>SUM(E1863:O1863)</f>
        <v>0</v>
      </c>
      <c r="Q1863" s="2" t="s">
        <v>2387</v>
      </c>
      <c r="R1863" s="2" t="s">
        <v>2458</v>
      </c>
      <c r="S1863" s="4">
        <f>P1863/D1863</f>
        <v>0</v>
      </c>
      <c r="T1863" s="2" t="s">
        <v>1107</v>
      </c>
      <c r="U1863" s="2" t="s">
        <v>306</v>
      </c>
      <c r="V1863" s="2" t="s">
        <v>1018</v>
      </c>
      <c r="W1863" s="2" t="s">
        <v>305</v>
      </c>
      <c r="X1863" s="2">
        <f>P1863&gt;D1863</f>
        <v>0</v>
      </c>
    </row>
    <row r="1864" spans="1:24">
      <c r="A1864" s="2" t="s">
        <v>2466</v>
      </c>
      <c r="B1864" s="2">
        <v>1873</v>
      </c>
      <c r="C1864" s="2" t="s">
        <v>1352</v>
      </c>
      <c r="D1864" s="3">
        <v>52500</v>
      </c>
      <c r="E1864" s="3">
        <v>0</v>
      </c>
      <c r="F1864" s="3">
        <v>0</v>
      </c>
      <c r="G1864" s="3">
        <v>0</v>
      </c>
      <c r="H1864" s="3">
        <v>0</v>
      </c>
      <c r="I1864" s="3">
        <v>17500</v>
      </c>
      <c r="J1864" s="3">
        <v>17500</v>
      </c>
      <c r="K1864" s="3">
        <v>17500</v>
      </c>
      <c r="L1864" s="3">
        <v>0</v>
      </c>
      <c r="M1864" s="3">
        <v>0</v>
      </c>
      <c r="N1864" s="3">
        <v>0</v>
      </c>
      <c r="O1864" s="3">
        <v>0</v>
      </c>
      <c r="P1864" s="3">
        <f>SUM(E1864:O1864)</f>
        <v>0</v>
      </c>
      <c r="Q1864" s="2" t="s">
        <v>2387</v>
      </c>
      <c r="R1864" s="2" t="s">
        <v>2458</v>
      </c>
      <c r="S1864" s="4">
        <f>P1864/D1864</f>
        <v>0</v>
      </c>
      <c r="T1864" s="2" t="s">
        <v>1107</v>
      </c>
      <c r="U1864" s="2" t="s">
        <v>306</v>
      </c>
      <c r="V1864" s="2" t="s">
        <v>1018</v>
      </c>
      <c r="W1864" s="2" t="s">
        <v>305</v>
      </c>
      <c r="X1864" s="2">
        <f>P1864&gt;D1864</f>
        <v>0</v>
      </c>
    </row>
    <row r="1865" spans="1:24">
      <c r="A1865" s="2" t="s">
        <v>2467</v>
      </c>
      <c r="B1865" s="2">
        <v>1874</v>
      </c>
      <c r="C1865" s="2" t="s">
        <v>1354</v>
      </c>
      <c r="D1865" s="3">
        <v>52500</v>
      </c>
      <c r="E1865" s="3">
        <v>26250</v>
      </c>
      <c r="F1865" s="3">
        <v>0</v>
      </c>
      <c r="G1865" s="3">
        <v>0</v>
      </c>
      <c r="H1865" s="3">
        <v>0</v>
      </c>
      <c r="I1865" s="3">
        <v>8750</v>
      </c>
      <c r="J1865" s="3">
        <v>8750</v>
      </c>
      <c r="K1865" s="3">
        <v>8750</v>
      </c>
      <c r="L1865" s="3">
        <v>0</v>
      </c>
      <c r="M1865" s="3">
        <v>0</v>
      </c>
      <c r="N1865" s="3">
        <v>0</v>
      </c>
      <c r="O1865" s="3">
        <v>0</v>
      </c>
      <c r="P1865" s="3">
        <f>SUM(E1865:O1865)</f>
        <v>0</v>
      </c>
      <c r="Q1865" s="2" t="s">
        <v>2387</v>
      </c>
      <c r="R1865" s="2" t="s">
        <v>2458</v>
      </c>
      <c r="S1865" s="4">
        <f>P1865/D1865</f>
        <v>0</v>
      </c>
      <c r="T1865" s="2" t="s">
        <v>1107</v>
      </c>
      <c r="U1865" s="2" t="s">
        <v>306</v>
      </c>
      <c r="V1865" s="2" t="s">
        <v>1018</v>
      </c>
      <c r="W1865" s="2" t="s">
        <v>305</v>
      </c>
      <c r="X1865" s="2">
        <f>P1865&gt;D1865</f>
        <v>0</v>
      </c>
    </row>
    <row r="1866" spans="1:24">
      <c r="A1866" s="2" t="s">
        <v>2468</v>
      </c>
      <c r="B1866" s="2">
        <v>1875</v>
      </c>
      <c r="C1866" s="2" t="s">
        <v>1356</v>
      </c>
      <c r="D1866" s="3">
        <v>8400</v>
      </c>
      <c r="E1866" s="3">
        <v>5040</v>
      </c>
      <c r="F1866" s="3">
        <v>0</v>
      </c>
      <c r="G1866" s="3">
        <v>0</v>
      </c>
      <c r="H1866" s="3">
        <v>0</v>
      </c>
      <c r="I1866" s="3">
        <v>1120</v>
      </c>
      <c r="J1866" s="3">
        <v>1120</v>
      </c>
      <c r="K1866" s="3">
        <v>1120</v>
      </c>
      <c r="L1866" s="3">
        <v>0</v>
      </c>
      <c r="M1866" s="3">
        <v>0</v>
      </c>
      <c r="N1866" s="3">
        <v>0</v>
      </c>
      <c r="O1866" s="3">
        <v>0</v>
      </c>
      <c r="P1866" s="3">
        <f>SUM(E1866:O1866)</f>
        <v>0</v>
      </c>
      <c r="Q1866" s="2" t="s">
        <v>2387</v>
      </c>
      <c r="R1866" s="2" t="s">
        <v>2458</v>
      </c>
      <c r="S1866" s="4">
        <f>P1866/D1866</f>
        <v>0</v>
      </c>
      <c r="T1866" s="2" t="s">
        <v>1107</v>
      </c>
      <c r="U1866" s="2" t="s">
        <v>306</v>
      </c>
      <c r="V1866" s="2" t="s">
        <v>1018</v>
      </c>
      <c r="W1866" s="2" t="s">
        <v>305</v>
      </c>
      <c r="X1866" s="2">
        <f>P1866&gt;D1866</f>
        <v>0</v>
      </c>
    </row>
    <row r="1867" spans="1:24">
      <c r="A1867" s="2" t="s">
        <v>2469</v>
      </c>
      <c r="B1867" s="2">
        <v>1876</v>
      </c>
      <c r="C1867" s="2" t="s">
        <v>1359</v>
      </c>
      <c r="D1867" s="3">
        <v>71820</v>
      </c>
      <c r="E1867" s="3">
        <v>57456</v>
      </c>
      <c r="F1867" s="3">
        <v>0</v>
      </c>
      <c r="G1867" s="3">
        <v>0</v>
      </c>
      <c r="H1867" s="3">
        <v>0</v>
      </c>
      <c r="I1867" s="3">
        <v>4788</v>
      </c>
      <c r="J1867" s="3">
        <v>4788</v>
      </c>
      <c r="K1867" s="3">
        <v>4788</v>
      </c>
      <c r="L1867" s="3">
        <v>0</v>
      </c>
      <c r="M1867" s="3">
        <v>0</v>
      </c>
      <c r="N1867" s="3">
        <v>0</v>
      </c>
      <c r="O1867" s="3">
        <v>0</v>
      </c>
      <c r="P1867" s="3">
        <f>SUM(E1867:O1867)</f>
        <v>0</v>
      </c>
      <c r="Q1867" s="2" t="s">
        <v>2387</v>
      </c>
      <c r="R1867" s="2" t="s">
        <v>2458</v>
      </c>
      <c r="S1867" s="4">
        <f>P1867/D1867</f>
        <v>0</v>
      </c>
      <c r="T1867" s="2" t="s">
        <v>1107</v>
      </c>
      <c r="U1867" s="2" t="s">
        <v>306</v>
      </c>
      <c r="V1867" s="2" t="s">
        <v>1018</v>
      </c>
      <c r="W1867" s="2" t="s">
        <v>305</v>
      </c>
      <c r="X1867" s="2">
        <f>P1867&gt;D1867</f>
        <v>0</v>
      </c>
    </row>
    <row r="1868" spans="1:24">
      <c r="A1868" s="2" t="s">
        <v>2469</v>
      </c>
      <c r="B1868" s="2">
        <v>1877</v>
      </c>
      <c r="C1868" s="2" t="s">
        <v>1360</v>
      </c>
      <c r="D1868" s="3">
        <v>74898</v>
      </c>
      <c r="E1868" s="3">
        <v>71153.10000000001</v>
      </c>
      <c r="F1868" s="3">
        <v>1872.449999999997</v>
      </c>
      <c r="G1868" s="3">
        <v>1872.449999999997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f>SUM(E1868:O1868)</f>
        <v>0</v>
      </c>
      <c r="Q1868" s="2" t="s">
        <v>2387</v>
      </c>
      <c r="R1868" s="2" t="s">
        <v>2458</v>
      </c>
      <c r="S1868" s="4">
        <f>P1868/D1868</f>
        <v>0</v>
      </c>
      <c r="T1868" s="2" t="s">
        <v>1107</v>
      </c>
      <c r="U1868" s="2" t="s">
        <v>306</v>
      </c>
      <c r="V1868" s="2" t="s">
        <v>1018</v>
      </c>
      <c r="W1868" s="2" t="s">
        <v>305</v>
      </c>
      <c r="X1868" s="2">
        <f>P1868&gt;D1868</f>
        <v>0</v>
      </c>
    </row>
    <row r="1869" spans="1:24">
      <c r="A1869" s="2" t="s">
        <v>2469</v>
      </c>
      <c r="B1869" s="2">
        <v>1878</v>
      </c>
      <c r="C1869" s="2" t="s">
        <v>1361</v>
      </c>
      <c r="D1869" s="3">
        <v>5475</v>
      </c>
      <c r="E1869" s="3">
        <v>0</v>
      </c>
      <c r="F1869" s="3">
        <v>0</v>
      </c>
      <c r="G1869" s="3">
        <v>0</v>
      </c>
      <c r="H1869" s="3">
        <v>0</v>
      </c>
      <c r="I1869" s="3">
        <v>1825</v>
      </c>
      <c r="J1869" s="3">
        <v>1825</v>
      </c>
      <c r="K1869" s="3">
        <v>1825</v>
      </c>
      <c r="L1869" s="3">
        <v>0</v>
      </c>
      <c r="M1869" s="3">
        <v>0</v>
      </c>
      <c r="N1869" s="3">
        <v>0</v>
      </c>
      <c r="O1869" s="3">
        <v>0</v>
      </c>
      <c r="P1869" s="3">
        <f>SUM(E1869:O1869)</f>
        <v>0</v>
      </c>
      <c r="Q1869" s="2" t="s">
        <v>2387</v>
      </c>
      <c r="R1869" s="2" t="s">
        <v>2458</v>
      </c>
      <c r="S1869" s="4">
        <f>P1869/D1869</f>
        <v>0</v>
      </c>
      <c r="T1869" s="2" t="s">
        <v>1107</v>
      </c>
      <c r="U1869" s="2" t="s">
        <v>306</v>
      </c>
      <c r="V1869" s="2" t="s">
        <v>1018</v>
      </c>
      <c r="W1869" s="2" t="s">
        <v>305</v>
      </c>
      <c r="X1869" s="2">
        <f>P1869&gt;D1869</f>
        <v>0</v>
      </c>
    </row>
    <row r="1870" spans="1:24">
      <c r="A1870" s="2" t="s">
        <v>2470</v>
      </c>
      <c r="B1870" s="2">
        <v>1879</v>
      </c>
      <c r="C1870" s="2" t="s">
        <v>1363</v>
      </c>
      <c r="D1870" s="3">
        <v>21900</v>
      </c>
      <c r="E1870" s="3">
        <v>10950</v>
      </c>
      <c r="F1870" s="3">
        <v>5475</v>
      </c>
      <c r="G1870" s="3">
        <v>5475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f>SUM(E1870:O1870)</f>
        <v>0</v>
      </c>
      <c r="Q1870" s="2" t="s">
        <v>2387</v>
      </c>
      <c r="R1870" s="2" t="s">
        <v>2458</v>
      </c>
      <c r="S1870" s="4">
        <f>P1870/D1870</f>
        <v>0</v>
      </c>
      <c r="T1870" s="2" t="s">
        <v>1107</v>
      </c>
      <c r="U1870" s="2" t="s">
        <v>306</v>
      </c>
      <c r="V1870" s="2" t="s">
        <v>1018</v>
      </c>
      <c r="W1870" s="2" t="s">
        <v>305</v>
      </c>
      <c r="X1870" s="2">
        <f>P1870&gt;D1870</f>
        <v>0</v>
      </c>
    </row>
    <row r="1871" spans="1:24">
      <c r="A1871" s="2" t="s">
        <v>2402</v>
      </c>
      <c r="B1871" s="2">
        <v>1880</v>
      </c>
      <c r="C1871" s="2" t="s">
        <v>1321</v>
      </c>
      <c r="D1871" s="3">
        <v>3000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f>SUM(E1871:O1871)</f>
        <v>0</v>
      </c>
      <c r="Q1871" s="2" t="s">
        <v>1960</v>
      </c>
      <c r="R1871" s="2" t="s">
        <v>2403</v>
      </c>
      <c r="S1871" s="4">
        <f>P1871/D1871</f>
        <v>0</v>
      </c>
      <c r="T1871" s="2" t="s">
        <v>1127</v>
      </c>
      <c r="U1871" s="2" t="s">
        <v>227</v>
      </c>
      <c r="V1871" s="2" t="s">
        <v>1018</v>
      </c>
      <c r="W1871" s="2" t="s">
        <v>309</v>
      </c>
      <c r="X1871" s="2">
        <f>P1871&gt;D1871</f>
        <v>0</v>
      </c>
    </row>
    <row r="1872" spans="1:24">
      <c r="A1872" s="2" t="s">
        <v>2471</v>
      </c>
      <c r="B1872" s="2">
        <v>1881</v>
      </c>
      <c r="C1872" s="2" t="s">
        <v>1365</v>
      </c>
      <c r="D1872" s="3">
        <v>66600</v>
      </c>
      <c r="E1872" s="3">
        <v>19980</v>
      </c>
      <c r="F1872" s="3">
        <v>0</v>
      </c>
      <c r="G1872" s="3">
        <v>0</v>
      </c>
      <c r="H1872" s="3">
        <v>0</v>
      </c>
      <c r="I1872" s="3">
        <v>15540</v>
      </c>
      <c r="J1872" s="3">
        <v>15540</v>
      </c>
      <c r="K1872" s="3">
        <v>15540</v>
      </c>
      <c r="L1872" s="3">
        <v>0</v>
      </c>
      <c r="M1872" s="3">
        <v>0</v>
      </c>
      <c r="N1872" s="3">
        <v>0</v>
      </c>
      <c r="O1872" s="3">
        <v>0</v>
      </c>
      <c r="P1872" s="3">
        <f>SUM(E1872:O1872)</f>
        <v>0</v>
      </c>
      <c r="Q1872" s="2" t="s">
        <v>2387</v>
      </c>
      <c r="R1872" s="2" t="s">
        <v>2458</v>
      </c>
      <c r="S1872" s="4">
        <f>P1872/D1872</f>
        <v>0</v>
      </c>
      <c r="T1872" s="2" t="s">
        <v>1107</v>
      </c>
      <c r="U1872" s="2" t="s">
        <v>306</v>
      </c>
      <c r="V1872" s="2" t="s">
        <v>1018</v>
      </c>
      <c r="W1872" s="2" t="s">
        <v>305</v>
      </c>
      <c r="X1872" s="2">
        <f>P1872&gt;D1872</f>
        <v>0</v>
      </c>
    </row>
    <row r="1873" spans="1:24">
      <c r="A1873" s="2" t="s">
        <v>1799</v>
      </c>
      <c r="B1873" s="2">
        <v>1882</v>
      </c>
      <c r="C1873" s="2" t="s">
        <v>977</v>
      </c>
      <c r="D1873" s="3">
        <v>54750</v>
      </c>
      <c r="E1873" s="3">
        <v>54750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f>SUM(E1873:O1873)</f>
        <v>0</v>
      </c>
      <c r="Q1873" s="2" t="s">
        <v>2387</v>
      </c>
      <c r="R1873" s="2" t="s">
        <v>2458</v>
      </c>
      <c r="S1873" s="4">
        <f>P1873/D1873</f>
        <v>0</v>
      </c>
      <c r="T1873" s="2" t="s">
        <v>1107</v>
      </c>
      <c r="U1873" s="2" t="s">
        <v>306</v>
      </c>
      <c r="V1873" s="2" t="s">
        <v>1018</v>
      </c>
      <c r="W1873" s="2" t="s">
        <v>305</v>
      </c>
      <c r="X1873" s="2">
        <f>P1873&gt;D1873</f>
        <v>0</v>
      </c>
    </row>
    <row r="1874" spans="1:24">
      <c r="A1874" s="2" t="s">
        <v>2472</v>
      </c>
      <c r="B1874" s="2">
        <v>1883</v>
      </c>
      <c r="C1874" s="2" t="s">
        <v>1104</v>
      </c>
      <c r="D1874" s="3">
        <v>10950</v>
      </c>
      <c r="E1874" s="3">
        <v>1642.5</v>
      </c>
      <c r="F1874" s="3">
        <v>0</v>
      </c>
      <c r="G1874" s="3">
        <v>0</v>
      </c>
      <c r="H1874" s="3">
        <v>0</v>
      </c>
      <c r="I1874" s="3">
        <v>3102.5</v>
      </c>
      <c r="J1874" s="3">
        <v>3102.5</v>
      </c>
      <c r="K1874" s="3">
        <v>3102.5</v>
      </c>
      <c r="L1874" s="3">
        <v>0</v>
      </c>
      <c r="M1874" s="3">
        <v>0</v>
      </c>
      <c r="N1874" s="3">
        <v>0</v>
      </c>
      <c r="O1874" s="3">
        <v>0</v>
      </c>
      <c r="P1874" s="3">
        <f>SUM(E1874:O1874)</f>
        <v>0</v>
      </c>
      <c r="Q1874" s="2" t="s">
        <v>2387</v>
      </c>
      <c r="R1874" s="2" t="s">
        <v>2458</v>
      </c>
      <c r="S1874" s="4">
        <f>P1874/D1874</f>
        <v>0</v>
      </c>
      <c r="T1874" s="2" t="s">
        <v>1107</v>
      </c>
      <c r="U1874" s="2" t="s">
        <v>306</v>
      </c>
      <c r="V1874" s="2" t="s">
        <v>1018</v>
      </c>
      <c r="W1874" s="2" t="s">
        <v>305</v>
      </c>
      <c r="X1874" s="2">
        <f>P1874&gt;D1874</f>
        <v>0</v>
      </c>
    </row>
    <row r="1875" spans="1:24">
      <c r="A1875" s="2" t="s">
        <v>2473</v>
      </c>
      <c r="B1875" s="2">
        <v>1884</v>
      </c>
      <c r="C1875" s="2" t="s">
        <v>1109</v>
      </c>
      <c r="D1875" s="3">
        <v>19163</v>
      </c>
      <c r="E1875" s="3">
        <v>0</v>
      </c>
      <c r="F1875" s="3">
        <v>0</v>
      </c>
      <c r="G1875" s="3">
        <v>0</v>
      </c>
      <c r="H1875" s="3">
        <v>0</v>
      </c>
      <c r="I1875" s="3">
        <v>6387.666666666667</v>
      </c>
      <c r="J1875" s="3">
        <v>6387.666666666667</v>
      </c>
      <c r="K1875" s="3">
        <v>6387.666666666667</v>
      </c>
      <c r="L1875" s="3">
        <v>0</v>
      </c>
      <c r="M1875" s="3">
        <v>0</v>
      </c>
      <c r="N1875" s="3">
        <v>0</v>
      </c>
      <c r="O1875" s="3">
        <v>0</v>
      </c>
      <c r="P1875" s="3">
        <f>SUM(E1875:O1875)</f>
        <v>0</v>
      </c>
      <c r="Q1875" s="2" t="s">
        <v>2387</v>
      </c>
      <c r="R1875" s="2" t="s">
        <v>2458</v>
      </c>
      <c r="S1875" s="4">
        <f>P1875/D1875</f>
        <v>0</v>
      </c>
      <c r="T1875" s="2" t="s">
        <v>1107</v>
      </c>
      <c r="U1875" s="2" t="s">
        <v>306</v>
      </c>
      <c r="V1875" s="2" t="s">
        <v>1018</v>
      </c>
      <c r="W1875" s="2" t="s">
        <v>305</v>
      </c>
      <c r="X1875" s="2">
        <f>P1875&gt;D1875</f>
        <v>0</v>
      </c>
    </row>
    <row r="1876" spans="1:24">
      <c r="A1876" s="2" t="s">
        <v>2474</v>
      </c>
      <c r="B1876" s="2">
        <v>1885</v>
      </c>
      <c r="C1876" s="2" t="s">
        <v>1111</v>
      </c>
      <c r="D1876" s="3">
        <v>229950</v>
      </c>
      <c r="E1876" s="3">
        <v>218452.5</v>
      </c>
      <c r="F1876" s="3">
        <v>9855</v>
      </c>
      <c r="G1876" s="3">
        <v>1642.5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f>SUM(E1876:O1876)</f>
        <v>0</v>
      </c>
      <c r="Q1876" s="2" t="s">
        <v>2387</v>
      </c>
      <c r="R1876" s="2" t="s">
        <v>2458</v>
      </c>
      <c r="S1876" s="4">
        <f>P1876/D1876</f>
        <v>0</v>
      </c>
      <c r="T1876" s="2" t="s">
        <v>1107</v>
      </c>
      <c r="U1876" s="2" t="s">
        <v>306</v>
      </c>
      <c r="V1876" s="2" t="s">
        <v>1018</v>
      </c>
      <c r="W1876" s="2" t="s">
        <v>305</v>
      </c>
      <c r="X1876" s="2">
        <f>P1876&gt;D1876</f>
        <v>0</v>
      </c>
    </row>
    <row r="1877" spans="1:24">
      <c r="A1877" s="2" t="s">
        <v>2474</v>
      </c>
      <c r="B1877" s="2">
        <v>1886</v>
      </c>
      <c r="C1877" s="2" t="s">
        <v>1112</v>
      </c>
      <c r="D1877" s="3">
        <v>19163</v>
      </c>
      <c r="E1877" s="3">
        <v>0</v>
      </c>
      <c r="F1877" s="3">
        <v>16425.42857142857</v>
      </c>
      <c r="G1877" s="3">
        <v>0</v>
      </c>
      <c r="H1877" s="3">
        <v>0</v>
      </c>
      <c r="I1877" s="3">
        <v>912.5238095238104</v>
      </c>
      <c r="J1877" s="3">
        <v>912.5238095238104</v>
      </c>
      <c r="K1877" s="3">
        <v>912.5238095238104</v>
      </c>
      <c r="L1877" s="3">
        <v>0</v>
      </c>
      <c r="M1877" s="3">
        <v>0</v>
      </c>
      <c r="N1877" s="3">
        <v>0</v>
      </c>
      <c r="O1877" s="3">
        <v>0</v>
      </c>
      <c r="P1877" s="3">
        <f>SUM(E1877:O1877)</f>
        <v>0</v>
      </c>
      <c r="Q1877" s="2" t="s">
        <v>2387</v>
      </c>
      <c r="R1877" s="2" t="s">
        <v>2458</v>
      </c>
      <c r="S1877" s="4">
        <f>P1877/D1877</f>
        <v>0</v>
      </c>
      <c r="T1877" s="2" t="s">
        <v>1107</v>
      </c>
      <c r="U1877" s="2" t="s">
        <v>306</v>
      </c>
      <c r="V1877" s="2" t="s">
        <v>1018</v>
      </c>
      <c r="W1877" s="2" t="s">
        <v>305</v>
      </c>
      <c r="X1877" s="2">
        <f>P1877&gt;D1877</f>
        <v>0</v>
      </c>
    </row>
    <row r="1878" spans="1:24">
      <c r="A1878" s="2" t="s">
        <v>2475</v>
      </c>
      <c r="B1878" s="2">
        <v>1887</v>
      </c>
      <c r="C1878" s="2" t="s">
        <v>1114</v>
      </c>
      <c r="D1878" s="3">
        <v>19425</v>
      </c>
      <c r="E1878" s="3">
        <v>0</v>
      </c>
      <c r="F1878" s="3">
        <v>0</v>
      </c>
      <c r="G1878" s="3">
        <v>0</v>
      </c>
      <c r="H1878" s="3">
        <v>0</v>
      </c>
      <c r="I1878" s="3">
        <v>6475</v>
      </c>
      <c r="J1878" s="3">
        <v>6475</v>
      </c>
      <c r="K1878" s="3">
        <v>6475</v>
      </c>
      <c r="L1878" s="3">
        <v>0</v>
      </c>
      <c r="M1878" s="3">
        <v>0</v>
      </c>
      <c r="N1878" s="3">
        <v>0</v>
      </c>
      <c r="O1878" s="3">
        <v>0</v>
      </c>
      <c r="P1878" s="3">
        <f>SUM(E1878:O1878)</f>
        <v>0</v>
      </c>
      <c r="Q1878" s="2" t="s">
        <v>2387</v>
      </c>
      <c r="R1878" s="2" t="s">
        <v>2458</v>
      </c>
      <c r="S1878" s="4">
        <f>P1878/D1878</f>
        <v>0</v>
      </c>
      <c r="T1878" s="2" t="s">
        <v>1107</v>
      </c>
      <c r="U1878" s="2" t="s">
        <v>306</v>
      </c>
      <c r="V1878" s="2" t="s">
        <v>1018</v>
      </c>
      <c r="W1878" s="2" t="s">
        <v>305</v>
      </c>
      <c r="X1878" s="2">
        <f>P1878&gt;D1878</f>
        <v>0</v>
      </c>
    </row>
    <row r="1879" spans="1:24">
      <c r="A1879" s="2" t="s">
        <v>2476</v>
      </c>
      <c r="B1879" s="2">
        <v>1888</v>
      </c>
      <c r="C1879" s="2" t="s">
        <v>1116</v>
      </c>
      <c r="D1879" s="3">
        <v>54750</v>
      </c>
      <c r="E1879" s="3">
        <v>52012.5</v>
      </c>
      <c r="F1879" s="3">
        <v>0</v>
      </c>
      <c r="G1879" s="3">
        <v>0</v>
      </c>
      <c r="H1879" s="3">
        <v>0</v>
      </c>
      <c r="I1879" s="3">
        <v>912.5</v>
      </c>
      <c r="J1879" s="3">
        <v>912.5</v>
      </c>
      <c r="K1879" s="3">
        <v>912.5</v>
      </c>
      <c r="L1879" s="3">
        <v>0</v>
      </c>
      <c r="M1879" s="3">
        <v>0</v>
      </c>
      <c r="N1879" s="3">
        <v>0</v>
      </c>
      <c r="O1879" s="3">
        <v>0</v>
      </c>
      <c r="P1879" s="3">
        <f>SUM(E1879:O1879)</f>
        <v>0</v>
      </c>
      <c r="Q1879" s="2" t="s">
        <v>2387</v>
      </c>
      <c r="R1879" s="2" t="s">
        <v>2458</v>
      </c>
      <c r="S1879" s="4">
        <f>P1879/D1879</f>
        <v>0</v>
      </c>
      <c r="T1879" s="2" t="s">
        <v>1107</v>
      </c>
      <c r="U1879" s="2" t="s">
        <v>306</v>
      </c>
      <c r="V1879" s="2" t="s">
        <v>1018</v>
      </c>
      <c r="W1879" s="2" t="s">
        <v>305</v>
      </c>
      <c r="X1879" s="2">
        <f>P1879&gt;D1879</f>
        <v>0</v>
      </c>
    </row>
    <row r="1880" spans="1:24">
      <c r="A1880" s="2" t="s">
        <v>2461</v>
      </c>
      <c r="B1880" s="2">
        <v>1889</v>
      </c>
      <c r="C1880" s="2" t="s">
        <v>1118</v>
      </c>
      <c r="D1880" s="3">
        <v>27375</v>
      </c>
      <c r="E1880" s="3">
        <v>24637.5</v>
      </c>
      <c r="F1880" s="3">
        <v>0</v>
      </c>
      <c r="G1880" s="3">
        <v>0</v>
      </c>
      <c r="H1880" s="3">
        <v>0</v>
      </c>
      <c r="I1880" s="3">
        <v>912.5</v>
      </c>
      <c r="J1880" s="3">
        <v>912.5</v>
      </c>
      <c r="K1880" s="3">
        <v>912.5</v>
      </c>
      <c r="L1880" s="3">
        <v>0</v>
      </c>
      <c r="M1880" s="3">
        <v>0</v>
      </c>
      <c r="N1880" s="3">
        <v>0</v>
      </c>
      <c r="O1880" s="3">
        <v>0</v>
      </c>
      <c r="P1880" s="3">
        <f>SUM(E1880:O1880)</f>
        <v>0</v>
      </c>
      <c r="Q1880" s="2" t="s">
        <v>2387</v>
      </c>
      <c r="R1880" s="2" t="s">
        <v>2477</v>
      </c>
      <c r="S1880" s="4">
        <f>P1880/D1880</f>
        <v>0</v>
      </c>
      <c r="T1880" s="2" t="s">
        <v>1107</v>
      </c>
      <c r="U1880" s="2" t="s">
        <v>306</v>
      </c>
      <c r="V1880" s="2" t="s">
        <v>1018</v>
      </c>
      <c r="W1880" s="2" t="s">
        <v>305</v>
      </c>
      <c r="X1880" s="2">
        <f>P1880&gt;D1880</f>
        <v>0</v>
      </c>
    </row>
    <row r="1881" spans="1:24">
      <c r="A1881" s="2" t="s">
        <v>2478</v>
      </c>
      <c r="B1881" s="2">
        <v>1890</v>
      </c>
      <c r="C1881" s="2" t="s">
        <v>1121</v>
      </c>
      <c r="D1881" s="3">
        <v>24638</v>
      </c>
      <c r="E1881" s="3">
        <v>2463.8</v>
      </c>
      <c r="F1881" s="3">
        <v>0</v>
      </c>
      <c r="G1881" s="3">
        <v>0</v>
      </c>
      <c r="H1881" s="3">
        <v>0</v>
      </c>
      <c r="I1881" s="3">
        <v>7391.400000000001</v>
      </c>
      <c r="J1881" s="3">
        <v>7391.400000000001</v>
      </c>
      <c r="K1881" s="3">
        <v>7391.400000000001</v>
      </c>
      <c r="L1881" s="3">
        <v>0</v>
      </c>
      <c r="M1881" s="3">
        <v>0</v>
      </c>
      <c r="N1881" s="3">
        <v>0</v>
      </c>
      <c r="O1881" s="3">
        <v>0</v>
      </c>
      <c r="P1881" s="3">
        <f>SUM(E1881:O1881)</f>
        <v>0</v>
      </c>
      <c r="Q1881" s="2" t="s">
        <v>2387</v>
      </c>
      <c r="R1881" s="2" t="s">
        <v>2477</v>
      </c>
      <c r="S1881" s="4">
        <f>P1881/D1881</f>
        <v>0</v>
      </c>
      <c r="T1881" s="2" t="s">
        <v>1107</v>
      </c>
      <c r="U1881" s="2" t="s">
        <v>306</v>
      </c>
      <c r="V1881" s="2" t="s">
        <v>1018</v>
      </c>
      <c r="W1881" s="2" t="s">
        <v>305</v>
      </c>
      <c r="X1881" s="2">
        <f>P1881&gt;D1881</f>
        <v>0</v>
      </c>
    </row>
    <row r="1882" spans="1:24">
      <c r="A1882" s="2" t="s">
        <v>2402</v>
      </c>
      <c r="B1882" s="2">
        <v>1891</v>
      </c>
      <c r="C1882" s="2" t="s">
        <v>1338</v>
      </c>
      <c r="D1882" s="3">
        <v>5000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f>SUM(E1882:O1882)</f>
        <v>0</v>
      </c>
      <c r="Q1882" s="2" t="s">
        <v>1960</v>
      </c>
      <c r="R1882" s="2" t="s">
        <v>2403</v>
      </c>
      <c r="S1882" s="4">
        <f>P1882/D1882</f>
        <v>0</v>
      </c>
      <c r="T1882" s="2" t="s">
        <v>1127</v>
      </c>
      <c r="U1882" s="2" t="s">
        <v>227</v>
      </c>
      <c r="V1882" s="2" t="s">
        <v>1018</v>
      </c>
      <c r="W1882" s="2" t="s">
        <v>309</v>
      </c>
      <c r="X1882" s="2">
        <f>P1882&gt;D1882</f>
        <v>0</v>
      </c>
    </row>
    <row r="1883" spans="1:24">
      <c r="A1883" s="2" t="s">
        <v>2478</v>
      </c>
      <c r="B1883" s="2">
        <v>1892</v>
      </c>
      <c r="C1883" s="2" t="s">
        <v>1122</v>
      </c>
      <c r="D1883" s="3">
        <v>36135</v>
      </c>
      <c r="E1883" s="3">
        <v>18067.5</v>
      </c>
      <c r="F1883" s="3">
        <v>0</v>
      </c>
      <c r="G1883" s="3">
        <v>0</v>
      </c>
      <c r="H1883" s="3">
        <v>0</v>
      </c>
      <c r="I1883" s="3">
        <v>6022.5</v>
      </c>
      <c r="J1883" s="3">
        <v>6022.5</v>
      </c>
      <c r="K1883" s="3">
        <v>6022.5</v>
      </c>
      <c r="L1883" s="3">
        <v>0</v>
      </c>
      <c r="M1883" s="3">
        <v>0</v>
      </c>
      <c r="N1883" s="3">
        <v>0</v>
      </c>
      <c r="O1883" s="3">
        <v>0</v>
      </c>
      <c r="P1883" s="3">
        <f>SUM(E1883:O1883)</f>
        <v>0</v>
      </c>
      <c r="Q1883" s="2" t="s">
        <v>2387</v>
      </c>
      <c r="R1883" s="2" t="s">
        <v>2477</v>
      </c>
      <c r="S1883" s="4">
        <f>P1883/D1883</f>
        <v>0</v>
      </c>
      <c r="T1883" s="2" t="s">
        <v>1107</v>
      </c>
      <c r="U1883" s="2" t="s">
        <v>306</v>
      </c>
      <c r="V1883" s="2" t="s">
        <v>1018</v>
      </c>
      <c r="W1883" s="2" t="s">
        <v>305</v>
      </c>
      <c r="X1883" s="2">
        <f>P1883&gt;D1883</f>
        <v>0</v>
      </c>
    </row>
    <row r="1884" spans="1:24">
      <c r="A1884" s="2" t="s">
        <v>2478</v>
      </c>
      <c r="B1884" s="2">
        <v>1893</v>
      </c>
      <c r="C1884" s="2" t="s">
        <v>1123</v>
      </c>
      <c r="D1884" s="3">
        <v>2738</v>
      </c>
      <c r="E1884" s="3">
        <v>0</v>
      </c>
      <c r="F1884" s="3">
        <v>0</v>
      </c>
      <c r="G1884" s="3">
        <v>0</v>
      </c>
      <c r="H1884" s="3">
        <v>0</v>
      </c>
      <c r="I1884" s="3">
        <v>912.6666666666666</v>
      </c>
      <c r="J1884" s="3">
        <v>912.6666666666666</v>
      </c>
      <c r="K1884" s="3">
        <v>912.6666666666666</v>
      </c>
      <c r="L1884" s="3">
        <v>0</v>
      </c>
      <c r="M1884" s="3">
        <v>0</v>
      </c>
      <c r="N1884" s="3">
        <v>0</v>
      </c>
      <c r="O1884" s="3">
        <v>0</v>
      </c>
      <c r="P1884" s="3">
        <f>SUM(E1884:O1884)</f>
        <v>0</v>
      </c>
      <c r="Q1884" s="2" t="s">
        <v>2387</v>
      </c>
      <c r="R1884" s="2" t="s">
        <v>2477</v>
      </c>
      <c r="S1884" s="4">
        <f>P1884/D1884</f>
        <v>0</v>
      </c>
      <c r="T1884" s="2" t="s">
        <v>1107</v>
      </c>
      <c r="U1884" s="2" t="s">
        <v>306</v>
      </c>
      <c r="V1884" s="2" t="s">
        <v>1018</v>
      </c>
      <c r="W1884" s="2" t="s">
        <v>305</v>
      </c>
      <c r="X1884" s="2">
        <f>P1884&gt;D1884</f>
        <v>0</v>
      </c>
    </row>
    <row r="1885" spans="1:24">
      <c r="A1885" s="2" t="s">
        <v>2479</v>
      </c>
      <c r="B1885" s="2">
        <v>1894</v>
      </c>
      <c r="C1885" s="2" t="s">
        <v>1129</v>
      </c>
      <c r="D1885" s="3">
        <v>2738</v>
      </c>
      <c r="E1885" s="3">
        <v>0</v>
      </c>
      <c r="F1885" s="3">
        <v>0</v>
      </c>
      <c r="G1885" s="3">
        <v>0</v>
      </c>
      <c r="H1885" s="3">
        <v>0</v>
      </c>
      <c r="I1885" s="3">
        <v>912.6666666666666</v>
      </c>
      <c r="J1885" s="3">
        <v>912.6666666666666</v>
      </c>
      <c r="K1885" s="3">
        <v>912.6666666666666</v>
      </c>
      <c r="L1885" s="3">
        <v>0</v>
      </c>
      <c r="M1885" s="3">
        <v>0</v>
      </c>
      <c r="N1885" s="3">
        <v>0</v>
      </c>
      <c r="O1885" s="3">
        <v>0</v>
      </c>
      <c r="P1885" s="3">
        <f>SUM(E1885:O1885)</f>
        <v>0</v>
      </c>
      <c r="Q1885" s="2" t="s">
        <v>2387</v>
      </c>
      <c r="R1885" s="2" t="s">
        <v>2477</v>
      </c>
      <c r="S1885" s="4">
        <f>P1885/D1885</f>
        <v>0</v>
      </c>
      <c r="T1885" s="2" t="s">
        <v>1107</v>
      </c>
      <c r="U1885" s="2" t="s">
        <v>306</v>
      </c>
      <c r="V1885" s="2" t="s">
        <v>1018</v>
      </c>
      <c r="W1885" s="2" t="s">
        <v>305</v>
      </c>
      <c r="X1885" s="2">
        <f>P1885&gt;D1885</f>
        <v>0</v>
      </c>
    </row>
    <row r="1886" spans="1:24">
      <c r="A1886" s="2" t="s">
        <v>2480</v>
      </c>
      <c r="B1886" s="2">
        <v>1895</v>
      </c>
      <c r="C1886" s="2" t="s">
        <v>2481</v>
      </c>
      <c r="D1886" s="3">
        <v>70840</v>
      </c>
      <c r="E1886" s="3">
        <v>70840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f>SUM(E1886:O1886)</f>
        <v>0</v>
      </c>
      <c r="Q1886" s="2" t="s">
        <v>2387</v>
      </c>
      <c r="R1886" s="2" t="s">
        <v>2482</v>
      </c>
      <c r="S1886" s="4">
        <f>P1886/D1886</f>
        <v>0</v>
      </c>
      <c r="T1886" s="2" t="s">
        <v>1007</v>
      </c>
      <c r="U1886" s="2" t="s">
        <v>306</v>
      </c>
      <c r="V1886" s="2" t="s">
        <v>1133</v>
      </c>
      <c r="W1886" s="2" t="s">
        <v>305</v>
      </c>
      <c r="X1886" s="2">
        <f>P1886&gt;D1886</f>
        <v>0</v>
      </c>
    </row>
    <row r="1887" spans="1:24">
      <c r="A1887" s="2" t="s">
        <v>2483</v>
      </c>
      <c r="B1887" s="2">
        <v>1896</v>
      </c>
      <c r="C1887" s="2" t="s">
        <v>2484</v>
      </c>
      <c r="D1887" s="3">
        <v>37706</v>
      </c>
      <c r="E1887" s="3">
        <v>37706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f>SUM(E1887:O1887)</f>
        <v>0</v>
      </c>
      <c r="Q1887" s="2" t="s">
        <v>2387</v>
      </c>
      <c r="R1887" s="2" t="s">
        <v>2482</v>
      </c>
      <c r="S1887" s="4">
        <f>P1887/D1887</f>
        <v>0</v>
      </c>
      <c r="T1887" s="2" t="s">
        <v>1007</v>
      </c>
      <c r="U1887" s="2" t="s">
        <v>306</v>
      </c>
      <c r="V1887" s="2" t="s">
        <v>1133</v>
      </c>
      <c r="W1887" s="2" t="s">
        <v>305</v>
      </c>
      <c r="X1887" s="2">
        <f>P1887&gt;D1887</f>
        <v>0</v>
      </c>
    </row>
    <row r="1888" spans="1:24">
      <c r="A1888" s="2" t="s">
        <v>2480</v>
      </c>
      <c r="B1888" s="2">
        <v>1897</v>
      </c>
      <c r="C1888" s="2" t="s">
        <v>2485</v>
      </c>
      <c r="D1888" s="3">
        <v>42088</v>
      </c>
      <c r="E1888" s="3">
        <v>42088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f>SUM(E1888:O1888)</f>
        <v>0</v>
      </c>
      <c r="Q1888" s="2" t="s">
        <v>2387</v>
      </c>
      <c r="R1888" s="2" t="s">
        <v>2482</v>
      </c>
      <c r="S1888" s="4">
        <f>P1888/D1888</f>
        <v>0</v>
      </c>
      <c r="T1888" s="2" t="s">
        <v>1007</v>
      </c>
      <c r="U1888" s="2" t="s">
        <v>306</v>
      </c>
      <c r="V1888" s="2" t="s">
        <v>1133</v>
      </c>
      <c r="W1888" s="2" t="s">
        <v>305</v>
      </c>
      <c r="X1888" s="2">
        <f>P1888&gt;D1888</f>
        <v>0</v>
      </c>
    </row>
    <row r="1889" spans="1:24">
      <c r="A1889" s="2" t="s">
        <v>2480</v>
      </c>
      <c r="B1889" s="2">
        <v>1898</v>
      </c>
      <c r="C1889" s="2" t="s">
        <v>2486</v>
      </c>
      <c r="D1889" s="3">
        <v>27148</v>
      </c>
      <c r="E1889" s="3">
        <v>27148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f>SUM(E1889:O1889)</f>
        <v>0</v>
      </c>
      <c r="Q1889" s="2" t="s">
        <v>2387</v>
      </c>
      <c r="R1889" s="2" t="s">
        <v>2482</v>
      </c>
      <c r="S1889" s="4">
        <f>P1889/D1889</f>
        <v>0</v>
      </c>
      <c r="T1889" s="2" t="s">
        <v>1007</v>
      </c>
      <c r="U1889" s="2" t="s">
        <v>306</v>
      </c>
      <c r="V1889" s="2" t="s">
        <v>1133</v>
      </c>
      <c r="W1889" s="2" t="s">
        <v>305</v>
      </c>
      <c r="X1889" s="2">
        <f>P1889&gt;D1889</f>
        <v>0</v>
      </c>
    </row>
    <row r="1890" spans="1:24">
      <c r="A1890" s="2" t="s">
        <v>2480</v>
      </c>
      <c r="B1890" s="2">
        <v>1899</v>
      </c>
      <c r="C1890" s="2" t="s">
        <v>2487</v>
      </c>
      <c r="D1890" s="3">
        <v>7221</v>
      </c>
      <c r="E1890" s="3">
        <v>7221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f>SUM(E1890:O1890)</f>
        <v>0</v>
      </c>
      <c r="Q1890" s="2" t="s">
        <v>2387</v>
      </c>
      <c r="R1890" s="2" t="s">
        <v>2482</v>
      </c>
      <c r="S1890" s="4">
        <f>P1890/D1890</f>
        <v>0</v>
      </c>
      <c r="T1890" s="2" t="s">
        <v>1007</v>
      </c>
      <c r="U1890" s="2" t="s">
        <v>306</v>
      </c>
      <c r="V1890" s="2" t="s">
        <v>1133</v>
      </c>
      <c r="W1890" s="2" t="s">
        <v>305</v>
      </c>
      <c r="X1890" s="2">
        <f>P1890&gt;D1890</f>
        <v>0</v>
      </c>
    </row>
    <row r="1891" spans="1:24">
      <c r="A1891" s="2" t="s">
        <v>2488</v>
      </c>
      <c r="B1891" s="2">
        <v>1900</v>
      </c>
      <c r="C1891" s="2" t="s">
        <v>2489</v>
      </c>
      <c r="D1891" s="3">
        <v>202716</v>
      </c>
      <c r="E1891" s="3">
        <v>202716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f>SUM(E1891:O1891)</f>
        <v>0</v>
      </c>
      <c r="Q1891" s="2" t="s">
        <v>2490</v>
      </c>
      <c r="R1891" s="2" t="s">
        <v>2491</v>
      </c>
      <c r="S1891" s="4">
        <f>P1891/D1891</f>
        <v>0</v>
      </c>
      <c r="T1891" s="2" t="s">
        <v>1007</v>
      </c>
      <c r="U1891" s="2" t="s">
        <v>306</v>
      </c>
      <c r="V1891" s="2" t="s">
        <v>1133</v>
      </c>
      <c r="W1891" s="2" t="s">
        <v>305</v>
      </c>
      <c r="X1891" s="2">
        <f>P1891&gt;D1891</f>
        <v>0</v>
      </c>
    </row>
    <row r="1892" spans="1:24">
      <c r="A1892" s="2" t="s">
        <v>2492</v>
      </c>
      <c r="B1892" s="2">
        <v>1901</v>
      </c>
      <c r="C1892" s="2" t="s">
        <v>2493</v>
      </c>
      <c r="D1892" s="3">
        <v>5411</v>
      </c>
      <c r="E1892" s="3">
        <v>5411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f>SUM(E1892:O1892)</f>
        <v>0</v>
      </c>
      <c r="Q1892" s="2" t="s">
        <v>2490</v>
      </c>
      <c r="R1892" s="2" t="s">
        <v>2491</v>
      </c>
      <c r="S1892" s="4">
        <f>P1892/D1892</f>
        <v>0</v>
      </c>
      <c r="T1892" s="2" t="s">
        <v>1007</v>
      </c>
      <c r="U1892" s="2" t="s">
        <v>306</v>
      </c>
      <c r="V1892" s="2" t="s">
        <v>1133</v>
      </c>
      <c r="W1892" s="2" t="s">
        <v>305</v>
      </c>
      <c r="X1892" s="2">
        <f>P1892&gt;D1892</f>
        <v>0</v>
      </c>
    </row>
    <row r="1893" spans="1:24">
      <c r="A1893" s="2" t="s">
        <v>2402</v>
      </c>
      <c r="B1893" s="2">
        <v>1902</v>
      </c>
      <c r="C1893" s="2" t="s">
        <v>1357</v>
      </c>
      <c r="D1893" s="3">
        <v>5000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f>SUM(E1893:O1893)</f>
        <v>0</v>
      </c>
      <c r="Q1893" s="2" t="s">
        <v>1960</v>
      </c>
      <c r="R1893" s="2" t="s">
        <v>2403</v>
      </c>
      <c r="S1893" s="4">
        <f>P1893/D1893</f>
        <v>0</v>
      </c>
      <c r="T1893" s="2" t="s">
        <v>1127</v>
      </c>
      <c r="U1893" s="2" t="s">
        <v>227</v>
      </c>
      <c r="V1893" s="2" t="s">
        <v>1018</v>
      </c>
      <c r="W1893" s="2" t="s">
        <v>309</v>
      </c>
      <c r="X1893" s="2">
        <f>P1893&gt;D1893</f>
        <v>0</v>
      </c>
    </row>
    <row r="1894" spans="1:24">
      <c r="A1894" s="2" t="s">
        <v>2494</v>
      </c>
      <c r="B1894" s="2">
        <v>1903</v>
      </c>
      <c r="C1894" s="2" t="s">
        <v>2495</v>
      </c>
      <c r="D1894" s="3">
        <v>123339</v>
      </c>
      <c r="E1894" s="3">
        <v>123339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f>SUM(E1894:O1894)</f>
        <v>0</v>
      </c>
      <c r="Q1894" s="2" t="s">
        <v>2490</v>
      </c>
      <c r="R1894" s="2" t="s">
        <v>2491</v>
      </c>
      <c r="S1894" s="4">
        <f>P1894/D1894</f>
        <v>0</v>
      </c>
      <c r="T1894" s="2" t="s">
        <v>1007</v>
      </c>
      <c r="U1894" s="2" t="s">
        <v>306</v>
      </c>
      <c r="V1894" s="2" t="s">
        <v>1133</v>
      </c>
      <c r="W1894" s="2" t="s">
        <v>305</v>
      </c>
      <c r="X1894" s="2">
        <f>P1894&gt;D1894</f>
        <v>0</v>
      </c>
    </row>
    <row r="1895" spans="1:24">
      <c r="A1895" s="2" t="s">
        <v>2496</v>
      </c>
      <c r="B1895" s="2">
        <v>1904</v>
      </c>
      <c r="C1895" s="2" t="s">
        <v>2497</v>
      </c>
      <c r="D1895" s="3">
        <v>13020</v>
      </c>
      <c r="E1895" s="3">
        <v>13020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f>SUM(E1895:O1895)</f>
        <v>0</v>
      </c>
      <c r="Q1895" s="2" t="s">
        <v>2490</v>
      </c>
      <c r="R1895" s="2" t="s">
        <v>2491</v>
      </c>
      <c r="S1895" s="4">
        <f>P1895/D1895</f>
        <v>0</v>
      </c>
      <c r="T1895" s="2" t="s">
        <v>1007</v>
      </c>
      <c r="U1895" s="2" t="s">
        <v>306</v>
      </c>
      <c r="V1895" s="2" t="s">
        <v>1133</v>
      </c>
      <c r="W1895" s="2" t="s">
        <v>305</v>
      </c>
      <c r="X1895" s="2">
        <f>P1895&gt;D1895</f>
        <v>0</v>
      </c>
    </row>
    <row r="1896" spans="1:24">
      <c r="A1896" s="2" t="s">
        <v>2498</v>
      </c>
      <c r="B1896" s="2">
        <v>1905</v>
      </c>
      <c r="C1896" s="2" t="s">
        <v>1036</v>
      </c>
      <c r="D1896" s="3">
        <v>49491</v>
      </c>
      <c r="E1896" s="3">
        <v>49491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f>SUM(E1896:O1896)</f>
        <v>0</v>
      </c>
      <c r="Q1896" s="2" t="s">
        <v>2490</v>
      </c>
      <c r="R1896" s="2" t="s">
        <v>2491</v>
      </c>
      <c r="S1896" s="4">
        <f>P1896/D1896</f>
        <v>0</v>
      </c>
      <c r="T1896" s="2" t="s">
        <v>1037</v>
      </c>
      <c r="U1896" s="2" t="s">
        <v>306</v>
      </c>
      <c r="V1896" s="2" t="s">
        <v>1133</v>
      </c>
      <c r="W1896" s="2" t="s">
        <v>305</v>
      </c>
      <c r="X1896" s="2">
        <f>P1896&gt;D1896</f>
        <v>0</v>
      </c>
    </row>
    <row r="1897" spans="1:24">
      <c r="A1897" s="2" t="s">
        <v>2498</v>
      </c>
      <c r="B1897" s="2">
        <v>1906</v>
      </c>
      <c r="C1897" s="2" t="s">
        <v>2259</v>
      </c>
      <c r="D1897" s="3">
        <v>10811</v>
      </c>
      <c r="E1897" s="3">
        <v>10811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f>SUM(E1897:O1897)</f>
        <v>0</v>
      </c>
      <c r="Q1897" s="2" t="s">
        <v>2490</v>
      </c>
      <c r="R1897" s="2" t="s">
        <v>2491</v>
      </c>
      <c r="S1897" s="4">
        <f>P1897/D1897</f>
        <v>0</v>
      </c>
      <c r="T1897" s="2" t="s">
        <v>1037</v>
      </c>
      <c r="U1897" s="2" t="s">
        <v>306</v>
      </c>
      <c r="V1897" s="2" t="s">
        <v>1133</v>
      </c>
      <c r="W1897" s="2" t="s">
        <v>305</v>
      </c>
      <c r="X1897" s="2">
        <f>P1897&gt;D1897</f>
        <v>0</v>
      </c>
    </row>
    <row r="1898" spans="1:24">
      <c r="A1898" s="2" t="s">
        <v>2499</v>
      </c>
      <c r="B1898" s="2">
        <v>1907</v>
      </c>
      <c r="C1898" s="2" t="s">
        <v>1152</v>
      </c>
      <c r="D1898" s="3">
        <v>22032</v>
      </c>
      <c r="E1898" s="3">
        <v>22032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f>SUM(E1898:O1898)</f>
        <v>0</v>
      </c>
      <c r="Q1898" s="2" t="s">
        <v>2490</v>
      </c>
      <c r="R1898" s="2" t="s">
        <v>2491</v>
      </c>
      <c r="S1898" s="4">
        <f>P1898/D1898</f>
        <v>0</v>
      </c>
      <c r="T1898" s="2" t="s">
        <v>1037</v>
      </c>
      <c r="U1898" s="2" t="s">
        <v>306</v>
      </c>
      <c r="V1898" s="2" t="s">
        <v>1133</v>
      </c>
      <c r="W1898" s="2" t="s">
        <v>305</v>
      </c>
      <c r="X1898" s="2">
        <f>P1898&gt;D1898</f>
        <v>0</v>
      </c>
    </row>
    <row r="1899" spans="1:24">
      <c r="A1899" s="2" t="s">
        <v>2500</v>
      </c>
      <c r="B1899" s="2">
        <v>1908</v>
      </c>
      <c r="C1899" s="2" t="s">
        <v>2501</v>
      </c>
      <c r="D1899" s="3">
        <v>1848</v>
      </c>
      <c r="E1899" s="3">
        <v>1848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f>SUM(E1899:O1899)</f>
        <v>0</v>
      </c>
      <c r="Q1899" s="2" t="s">
        <v>2490</v>
      </c>
      <c r="R1899" s="2" t="s">
        <v>2491</v>
      </c>
      <c r="S1899" s="4">
        <f>P1899/D1899</f>
        <v>0</v>
      </c>
      <c r="T1899" s="2" t="s">
        <v>1037</v>
      </c>
      <c r="U1899" s="2" t="s">
        <v>306</v>
      </c>
      <c r="V1899" s="2" t="s">
        <v>1133</v>
      </c>
      <c r="W1899" s="2" t="s">
        <v>305</v>
      </c>
      <c r="X1899" s="2">
        <f>P1899&gt;D1899</f>
        <v>0</v>
      </c>
    </row>
    <row r="1900" spans="1:24">
      <c r="A1900" s="2" t="s">
        <v>2500</v>
      </c>
      <c r="B1900" s="2">
        <v>1909</v>
      </c>
      <c r="C1900" s="2" t="s">
        <v>2399</v>
      </c>
      <c r="D1900" s="3">
        <v>792</v>
      </c>
      <c r="E1900" s="3">
        <v>792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f>SUM(E1900:O1900)</f>
        <v>0</v>
      </c>
      <c r="Q1900" s="2" t="s">
        <v>2490</v>
      </c>
      <c r="R1900" s="2" t="s">
        <v>2491</v>
      </c>
      <c r="S1900" s="4">
        <f>P1900/D1900</f>
        <v>0</v>
      </c>
      <c r="T1900" s="2" t="s">
        <v>1037</v>
      </c>
      <c r="U1900" s="2" t="s">
        <v>306</v>
      </c>
      <c r="V1900" s="2" t="s">
        <v>1133</v>
      </c>
      <c r="W1900" s="2" t="s">
        <v>305</v>
      </c>
      <c r="X1900" s="2">
        <f>P1900&gt;D1900</f>
        <v>0</v>
      </c>
    </row>
    <row r="1901" spans="1:24">
      <c r="A1901" s="2" t="s">
        <v>2502</v>
      </c>
      <c r="B1901" s="2">
        <v>1910</v>
      </c>
      <c r="C1901" s="2" t="s">
        <v>2400</v>
      </c>
      <c r="D1901" s="3">
        <v>25269</v>
      </c>
      <c r="E1901" s="3">
        <v>25269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f>SUM(E1901:O1901)</f>
        <v>0</v>
      </c>
      <c r="Q1901" s="2" t="s">
        <v>2490</v>
      </c>
      <c r="R1901" s="2" t="s">
        <v>2491</v>
      </c>
      <c r="S1901" s="4">
        <f>P1901/D1901</f>
        <v>0</v>
      </c>
      <c r="T1901" s="2" t="s">
        <v>1007</v>
      </c>
      <c r="U1901" s="2" t="s">
        <v>306</v>
      </c>
      <c r="V1901" s="2" t="s">
        <v>1133</v>
      </c>
      <c r="W1901" s="2" t="s">
        <v>305</v>
      </c>
      <c r="X1901" s="2">
        <f>P1901&gt;D1901</f>
        <v>0</v>
      </c>
    </row>
    <row r="1902" spans="1:24">
      <c r="A1902" s="2" t="s">
        <v>2503</v>
      </c>
      <c r="B1902" s="2">
        <v>1911</v>
      </c>
      <c r="C1902" s="2" t="s">
        <v>1161</v>
      </c>
      <c r="D1902" s="3">
        <v>4869</v>
      </c>
      <c r="E1902" s="3">
        <v>4869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f>SUM(E1902:O1902)</f>
        <v>0</v>
      </c>
      <c r="Q1902" s="2" t="s">
        <v>2490</v>
      </c>
      <c r="R1902" s="2" t="s">
        <v>2491</v>
      </c>
      <c r="S1902" s="4">
        <f>P1902/D1902</f>
        <v>0</v>
      </c>
      <c r="T1902" s="2" t="s">
        <v>1037</v>
      </c>
      <c r="U1902" s="2" t="s">
        <v>306</v>
      </c>
      <c r="V1902" s="2" t="s">
        <v>1133</v>
      </c>
      <c r="W1902" s="2" t="s">
        <v>305</v>
      </c>
      <c r="X1902" s="2">
        <f>P1902&gt;D1902</f>
        <v>0</v>
      </c>
    </row>
    <row r="1903" spans="1:24">
      <c r="A1903" s="2" t="s">
        <v>2504</v>
      </c>
      <c r="B1903" s="2">
        <v>1912</v>
      </c>
      <c r="C1903" s="2" t="s">
        <v>1163</v>
      </c>
      <c r="D1903" s="3">
        <v>112024</v>
      </c>
      <c r="E1903" s="3">
        <v>112024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f>SUM(E1903:O1903)</f>
        <v>0</v>
      </c>
      <c r="Q1903" s="2" t="s">
        <v>2490</v>
      </c>
      <c r="R1903" s="2" t="s">
        <v>2505</v>
      </c>
      <c r="S1903" s="4">
        <f>P1903/D1903</f>
        <v>0</v>
      </c>
      <c r="T1903" s="2" t="s">
        <v>1048</v>
      </c>
      <c r="U1903" s="2" t="s">
        <v>306</v>
      </c>
      <c r="V1903" s="2" t="s">
        <v>1133</v>
      </c>
      <c r="W1903" s="2" t="s">
        <v>305</v>
      </c>
      <c r="X1903" s="2">
        <f>P1903&gt;D1903</f>
        <v>0</v>
      </c>
    </row>
    <row r="1904" spans="1:24">
      <c r="A1904" s="2" t="s">
        <v>2402</v>
      </c>
      <c r="B1904" s="2">
        <v>1913</v>
      </c>
      <c r="C1904" s="2" t="s">
        <v>1370</v>
      </c>
      <c r="D1904" s="3">
        <v>6000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f>SUM(E1904:O1904)</f>
        <v>0</v>
      </c>
      <c r="Q1904" s="2" t="s">
        <v>1960</v>
      </c>
      <c r="R1904" s="2" t="s">
        <v>2403</v>
      </c>
      <c r="S1904" s="4">
        <f>P1904/D1904</f>
        <v>0</v>
      </c>
      <c r="T1904" s="2" t="s">
        <v>1127</v>
      </c>
      <c r="U1904" s="2" t="s">
        <v>227</v>
      </c>
      <c r="V1904" s="2" t="s">
        <v>1018</v>
      </c>
      <c r="W1904" s="2" t="s">
        <v>309</v>
      </c>
      <c r="X1904" s="2">
        <f>P1904&gt;D1904</f>
        <v>0</v>
      </c>
    </row>
    <row r="1905" spans="1:24">
      <c r="A1905" s="2" t="s">
        <v>2504</v>
      </c>
      <c r="B1905" s="2">
        <v>1914</v>
      </c>
      <c r="C1905" s="2" t="s">
        <v>1168</v>
      </c>
      <c r="D1905" s="3">
        <v>140624</v>
      </c>
      <c r="E1905" s="3">
        <v>140624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f>SUM(E1905:O1905)</f>
        <v>0</v>
      </c>
      <c r="Q1905" s="2" t="s">
        <v>2490</v>
      </c>
      <c r="R1905" s="2" t="s">
        <v>2505</v>
      </c>
      <c r="S1905" s="4">
        <f>P1905/D1905</f>
        <v>0</v>
      </c>
      <c r="T1905" s="2" t="s">
        <v>1048</v>
      </c>
      <c r="U1905" s="2" t="s">
        <v>306</v>
      </c>
      <c r="V1905" s="2" t="s">
        <v>1133</v>
      </c>
      <c r="W1905" s="2" t="s">
        <v>305</v>
      </c>
      <c r="X1905" s="2">
        <f>P1905&gt;D1905</f>
        <v>0</v>
      </c>
    </row>
    <row r="1906" spans="1:24">
      <c r="A1906" s="2" t="s">
        <v>2506</v>
      </c>
      <c r="B1906" s="2">
        <v>1915</v>
      </c>
      <c r="C1906" s="2" t="s">
        <v>1166</v>
      </c>
      <c r="D1906" s="3">
        <v>39688</v>
      </c>
      <c r="E1906" s="3">
        <v>39688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f>SUM(E1906:O1906)</f>
        <v>0</v>
      </c>
      <c r="Q1906" s="2" t="s">
        <v>2490</v>
      </c>
      <c r="R1906" s="2" t="s">
        <v>2505</v>
      </c>
      <c r="S1906" s="4">
        <f>P1906/D1906</f>
        <v>0</v>
      </c>
      <c r="T1906" s="2" t="s">
        <v>1048</v>
      </c>
      <c r="U1906" s="2" t="s">
        <v>306</v>
      </c>
      <c r="V1906" s="2" t="s">
        <v>1133</v>
      </c>
      <c r="W1906" s="2" t="s">
        <v>305</v>
      </c>
      <c r="X1906" s="2">
        <f>P1906&gt;D1906</f>
        <v>0</v>
      </c>
    </row>
    <row r="1907" spans="1:24">
      <c r="A1907" s="2" t="s">
        <v>2506</v>
      </c>
      <c r="B1907" s="2">
        <v>1916</v>
      </c>
      <c r="C1907" s="2" t="s">
        <v>1169</v>
      </c>
      <c r="D1907" s="3">
        <v>93486</v>
      </c>
      <c r="E1907" s="3">
        <v>93486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f>SUM(E1907:O1907)</f>
        <v>0</v>
      </c>
      <c r="Q1907" s="2" t="s">
        <v>2490</v>
      </c>
      <c r="R1907" s="2" t="s">
        <v>2505</v>
      </c>
      <c r="S1907" s="4">
        <f>P1907/D1907</f>
        <v>0</v>
      </c>
      <c r="T1907" s="2" t="s">
        <v>1048</v>
      </c>
      <c r="U1907" s="2" t="s">
        <v>306</v>
      </c>
      <c r="V1907" s="2" t="s">
        <v>1133</v>
      </c>
      <c r="W1907" s="2" t="s">
        <v>305</v>
      </c>
      <c r="X1907" s="2">
        <f>P1907&gt;D1907</f>
        <v>0</v>
      </c>
    </row>
    <row r="1908" spans="1:24">
      <c r="A1908" s="2" t="s">
        <v>2504</v>
      </c>
      <c r="B1908" s="2">
        <v>1917</v>
      </c>
      <c r="C1908" s="2" t="s">
        <v>1170</v>
      </c>
      <c r="D1908" s="3">
        <v>7901</v>
      </c>
      <c r="E1908" s="3">
        <v>7901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f>SUM(E1908:O1908)</f>
        <v>0</v>
      </c>
      <c r="Q1908" s="2" t="s">
        <v>2490</v>
      </c>
      <c r="R1908" s="2" t="s">
        <v>2505</v>
      </c>
      <c r="S1908" s="4">
        <f>P1908/D1908</f>
        <v>0</v>
      </c>
      <c r="T1908" s="2" t="s">
        <v>1048</v>
      </c>
      <c r="U1908" s="2" t="s">
        <v>306</v>
      </c>
      <c r="V1908" s="2" t="s">
        <v>1133</v>
      </c>
      <c r="W1908" s="2" t="s">
        <v>305</v>
      </c>
      <c r="X1908" s="2">
        <f>P1908&gt;D1908</f>
        <v>0</v>
      </c>
    </row>
    <row r="1909" spans="1:24">
      <c r="A1909" s="2" t="s">
        <v>2507</v>
      </c>
      <c r="B1909" s="2">
        <v>1918</v>
      </c>
      <c r="C1909" s="2" t="s">
        <v>1172</v>
      </c>
      <c r="D1909" s="3">
        <v>6487</v>
      </c>
      <c r="E1909" s="3">
        <v>3243.5</v>
      </c>
      <c r="F1909" s="3">
        <v>0</v>
      </c>
      <c r="G1909" s="3">
        <v>1081.166666666667</v>
      </c>
      <c r="H1909" s="3">
        <v>1081.166666666667</v>
      </c>
      <c r="I1909" s="3">
        <v>1081.166666666667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f>SUM(E1909:O1909)</f>
        <v>0</v>
      </c>
      <c r="Q1909" s="2" t="s">
        <v>2490</v>
      </c>
      <c r="R1909" s="2" t="s">
        <v>2505</v>
      </c>
      <c r="S1909" s="4">
        <f>P1909/D1909</f>
        <v>0</v>
      </c>
      <c r="T1909" s="2" t="s">
        <v>1173</v>
      </c>
      <c r="U1909" s="2" t="s">
        <v>306</v>
      </c>
      <c r="V1909" s="2" t="s">
        <v>1133</v>
      </c>
      <c r="W1909" s="2" t="s">
        <v>305</v>
      </c>
      <c r="X1909" s="2">
        <f>P1909&gt;D1909</f>
        <v>0</v>
      </c>
    </row>
    <row r="1910" spans="1:24">
      <c r="A1910" s="2" t="s">
        <v>2504</v>
      </c>
      <c r="B1910" s="2">
        <v>1919</v>
      </c>
      <c r="C1910" s="2" t="s">
        <v>1174</v>
      </c>
      <c r="D1910" s="3">
        <v>24097</v>
      </c>
      <c r="E1910" s="3">
        <v>24097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f>SUM(E1910:O1910)</f>
        <v>0</v>
      </c>
      <c r="Q1910" s="2" t="s">
        <v>2490</v>
      </c>
      <c r="R1910" s="2" t="s">
        <v>2508</v>
      </c>
      <c r="S1910" s="4">
        <f>P1910/D1910</f>
        <v>0</v>
      </c>
      <c r="T1910" s="2" t="s">
        <v>1007</v>
      </c>
      <c r="U1910" s="2" t="s">
        <v>306</v>
      </c>
      <c r="V1910" s="2" t="s">
        <v>1133</v>
      </c>
      <c r="W1910" s="2" t="s">
        <v>305</v>
      </c>
      <c r="X1910" s="2">
        <f>P1910&gt;D1910</f>
        <v>0</v>
      </c>
    </row>
    <row r="1911" spans="1:24">
      <c r="A1911" s="2" t="s">
        <v>2504</v>
      </c>
      <c r="B1911" s="2">
        <v>1920</v>
      </c>
      <c r="C1911" s="2" t="s">
        <v>1176</v>
      </c>
      <c r="D1911" s="3">
        <v>12731</v>
      </c>
      <c r="E1911" s="3">
        <v>12731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f>SUM(E1911:O1911)</f>
        <v>0</v>
      </c>
      <c r="Q1911" s="2" t="s">
        <v>2490</v>
      </c>
      <c r="R1911" s="2" t="s">
        <v>2508</v>
      </c>
      <c r="S1911" s="4">
        <f>P1911/D1911</f>
        <v>0</v>
      </c>
      <c r="T1911" s="2" t="s">
        <v>1048</v>
      </c>
      <c r="U1911" s="2" t="s">
        <v>306</v>
      </c>
      <c r="V1911" s="2" t="s">
        <v>1133</v>
      </c>
      <c r="W1911" s="2" t="s">
        <v>305</v>
      </c>
      <c r="X1911" s="2">
        <f>P1911&gt;D1911</f>
        <v>0</v>
      </c>
    </row>
    <row r="1912" spans="1:24">
      <c r="A1912" s="2" t="s">
        <v>2509</v>
      </c>
      <c r="B1912" s="2">
        <v>1921</v>
      </c>
      <c r="C1912" s="2" t="s">
        <v>1178</v>
      </c>
      <c r="D1912" s="3">
        <v>102320</v>
      </c>
      <c r="E1912" s="3">
        <v>102320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f>SUM(E1912:O1912)</f>
        <v>0</v>
      </c>
      <c r="Q1912" s="2" t="s">
        <v>2490</v>
      </c>
      <c r="R1912" s="2" t="s">
        <v>2508</v>
      </c>
      <c r="S1912" s="4">
        <f>P1912/D1912</f>
        <v>0</v>
      </c>
      <c r="T1912" s="2" t="s">
        <v>1061</v>
      </c>
      <c r="U1912" s="2" t="s">
        <v>306</v>
      </c>
      <c r="V1912" s="2" t="s">
        <v>1133</v>
      </c>
      <c r="W1912" s="2" t="s">
        <v>305</v>
      </c>
      <c r="X1912" s="2">
        <f>P1912&gt;D1912</f>
        <v>0</v>
      </c>
    </row>
    <row r="1913" spans="1:24">
      <c r="A1913" s="2" t="s">
        <v>2509</v>
      </c>
      <c r="B1913" s="2">
        <v>1922</v>
      </c>
      <c r="C1913" s="2" t="s">
        <v>1179</v>
      </c>
      <c r="D1913" s="3">
        <v>226149</v>
      </c>
      <c r="E1913" s="3">
        <v>226149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f>SUM(E1913:O1913)</f>
        <v>0</v>
      </c>
      <c r="Q1913" s="2" t="s">
        <v>2490</v>
      </c>
      <c r="R1913" s="2" t="s">
        <v>2508</v>
      </c>
      <c r="S1913" s="4">
        <f>P1913/D1913</f>
        <v>0</v>
      </c>
      <c r="T1913" s="2" t="s">
        <v>1061</v>
      </c>
      <c r="U1913" s="2" t="s">
        <v>306</v>
      </c>
      <c r="V1913" s="2" t="s">
        <v>1133</v>
      </c>
      <c r="W1913" s="2" t="s">
        <v>305</v>
      </c>
      <c r="X1913" s="2">
        <f>P1913&gt;D1913</f>
        <v>0</v>
      </c>
    </row>
    <row r="1914" spans="1:24">
      <c r="A1914" s="2" t="s">
        <v>2509</v>
      </c>
      <c r="B1914" s="2">
        <v>1923</v>
      </c>
      <c r="C1914" s="2" t="s">
        <v>1180</v>
      </c>
      <c r="D1914" s="3">
        <v>11629</v>
      </c>
      <c r="E1914" s="3">
        <v>11629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f>SUM(E1914:O1914)</f>
        <v>0</v>
      </c>
      <c r="Q1914" s="2" t="s">
        <v>2490</v>
      </c>
      <c r="R1914" s="2" t="s">
        <v>2508</v>
      </c>
      <c r="S1914" s="4">
        <f>P1914/D1914</f>
        <v>0</v>
      </c>
      <c r="T1914" s="2" t="s">
        <v>1061</v>
      </c>
      <c r="U1914" s="2" t="s">
        <v>306</v>
      </c>
      <c r="V1914" s="2" t="s">
        <v>1133</v>
      </c>
      <c r="W1914" s="2" t="s">
        <v>305</v>
      </c>
      <c r="X1914" s="2">
        <f>P1914&gt;D1914</f>
        <v>0</v>
      </c>
    </row>
    <row r="1915" spans="1:24">
      <c r="A1915" s="2" t="s">
        <v>2402</v>
      </c>
      <c r="B1915" s="2">
        <v>1924</v>
      </c>
      <c r="C1915" s="2" t="s">
        <v>1382</v>
      </c>
      <c r="D1915" s="3">
        <v>2000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f>SUM(E1915:O1915)</f>
        <v>0</v>
      </c>
      <c r="Q1915" s="2" t="s">
        <v>1960</v>
      </c>
      <c r="R1915" s="2" t="s">
        <v>2403</v>
      </c>
      <c r="S1915" s="4">
        <f>P1915/D1915</f>
        <v>0</v>
      </c>
      <c r="T1915" s="2" t="s">
        <v>1127</v>
      </c>
      <c r="U1915" s="2" t="s">
        <v>227</v>
      </c>
      <c r="V1915" s="2" t="s">
        <v>1018</v>
      </c>
      <c r="W1915" s="2" t="s">
        <v>309</v>
      </c>
      <c r="X1915" s="2">
        <f>P1915&gt;D1915</f>
        <v>0</v>
      </c>
    </row>
    <row r="1916" spans="1:24">
      <c r="A1916" s="2" t="s">
        <v>2509</v>
      </c>
      <c r="B1916" s="2">
        <v>1925</v>
      </c>
      <c r="C1916" s="2" t="s">
        <v>1181</v>
      </c>
      <c r="D1916" s="3">
        <v>6978</v>
      </c>
      <c r="E1916" s="3">
        <v>6978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f>SUM(E1916:O1916)</f>
        <v>0</v>
      </c>
      <c r="Q1916" s="2" t="s">
        <v>2490</v>
      </c>
      <c r="R1916" s="2" t="s">
        <v>2508</v>
      </c>
      <c r="S1916" s="4">
        <f>P1916/D1916</f>
        <v>0</v>
      </c>
      <c r="T1916" s="2" t="s">
        <v>1061</v>
      </c>
      <c r="U1916" s="2" t="s">
        <v>306</v>
      </c>
      <c r="V1916" s="2" t="s">
        <v>1133</v>
      </c>
      <c r="W1916" s="2" t="s">
        <v>305</v>
      </c>
      <c r="X1916" s="2">
        <f>P1916&gt;D1916</f>
        <v>0</v>
      </c>
    </row>
    <row r="1917" spans="1:24">
      <c r="A1917" s="2" t="s">
        <v>2509</v>
      </c>
      <c r="B1917" s="2">
        <v>1926</v>
      </c>
      <c r="C1917" s="2" t="s">
        <v>1183</v>
      </c>
      <c r="D1917" s="3">
        <v>9884</v>
      </c>
      <c r="E1917" s="3">
        <v>9884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f>SUM(E1917:O1917)</f>
        <v>0</v>
      </c>
      <c r="Q1917" s="2" t="s">
        <v>2490</v>
      </c>
      <c r="R1917" s="2" t="s">
        <v>2508</v>
      </c>
      <c r="S1917" s="4">
        <f>P1917/D1917</f>
        <v>0</v>
      </c>
      <c r="T1917" s="2" t="s">
        <v>1061</v>
      </c>
      <c r="U1917" s="2" t="s">
        <v>306</v>
      </c>
      <c r="V1917" s="2" t="s">
        <v>1133</v>
      </c>
      <c r="W1917" s="2" t="s">
        <v>305</v>
      </c>
      <c r="X1917" s="2">
        <f>P1917&gt;D1917</f>
        <v>0</v>
      </c>
    </row>
    <row r="1918" spans="1:24">
      <c r="A1918" s="2" t="s">
        <v>2509</v>
      </c>
      <c r="B1918" s="2">
        <v>1927</v>
      </c>
      <c r="C1918" s="2" t="s">
        <v>1184</v>
      </c>
      <c r="D1918" s="3">
        <v>348817</v>
      </c>
      <c r="E1918" s="3">
        <v>348817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f>SUM(E1918:O1918)</f>
        <v>0</v>
      </c>
      <c r="Q1918" s="2" t="s">
        <v>2490</v>
      </c>
      <c r="R1918" s="2" t="s">
        <v>2508</v>
      </c>
      <c r="S1918" s="4">
        <f>P1918/D1918</f>
        <v>0</v>
      </c>
      <c r="T1918" s="2" t="s">
        <v>1061</v>
      </c>
      <c r="U1918" s="2" t="s">
        <v>306</v>
      </c>
      <c r="V1918" s="2" t="s">
        <v>1133</v>
      </c>
      <c r="W1918" s="2" t="s">
        <v>305</v>
      </c>
      <c r="X1918" s="2">
        <f>P1918&gt;D1918</f>
        <v>0</v>
      </c>
    </row>
    <row r="1919" spans="1:24">
      <c r="A1919" s="2" t="s">
        <v>2509</v>
      </c>
      <c r="B1919" s="2">
        <v>1928</v>
      </c>
      <c r="C1919" s="2" t="s">
        <v>1185</v>
      </c>
      <c r="D1919" s="3">
        <v>6978</v>
      </c>
      <c r="E1919" s="3">
        <v>6978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f>SUM(E1919:O1919)</f>
        <v>0</v>
      </c>
      <c r="Q1919" s="2" t="s">
        <v>2490</v>
      </c>
      <c r="R1919" s="2" t="s">
        <v>2508</v>
      </c>
      <c r="S1919" s="4">
        <f>P1919/D1919</f>
        <v>0</v>
      </c>
      <c r="T1919" s="2" t="s">
        <v>1061</v>
      </c>
      <c r="U1919" s="2" t="s">
        <v>306</v>
      </c>
      <c r="V1919" s="2" t="s">
        <v>1133</v>
      </c>
      <c r="W1919" s="2" t="s">
        <v>305</v>
      </c>
      <c r="X1919" s="2">
        <f>P1919&gt;D1919</f>
        <v>0</v>
      </c>
    </row>
    <row r="1920" spans="1:24">
      <c r="A1920" s="2" t="s">
        <v>2509</v>
      </c>
      <c r="B1920" s="2">
        <v>1929</v>
      </c>
      <c r="C1920" s="2" t="s">
        <v>1186</v>
      </c>
      <c r="D1920" s="3">
        <v>6978</v>
      </c>
      <c r="E1920" s="3">
        <v>6978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f>SUM(E1920:O1920)</f>
        <v>0</v>
      </c>
      <c r="Q1920" s="2" t="s">
        <v>2490</v>
      </c>
      <c r="R1920" s="2" t="s">
        <v>2508</v>
      </c>
      <c r="S1920" s="4">
        <f>P1920/D1920</f>
        <v>0</v>
      </c>
      <c r="T1920" s="2" t="s">
        <v>1061</v>
      </c>
      <c r="U1920" s="2" t="s">
        <v>306</v>
      </c>
      <c r="V1920" s="2" t="s">
        <v>1133</v>
      </c>
      <c r="W1920" s="2" t="s">
        <v>305</v>
      </c>
      <c r="X1920" s="2">
        <f>P1920&gt;D1920</f>
        <v>0</v>
      </c>
    </row>
    <row r="1921" spans="1:24">
      <c r="A1921" s="2" t="s">
        <v>2510</v>
      </c>
      <c r="B1921" s="2">
        <v>1930</v>
      </c>
      <c r="C1921" s="2" t="s">
        <v>1188</v>
      </c>
      <c r="D1921" s="3">
        <v>19967</v>
      </c>
      <c r="E1921" s="3">
        <v>19967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f>SUM(E1921:O1921)</f>
        <v>0</v>
      </c>
      <c r="Q1921" s="2" t="s">
        <v>2490</v>
      </c>
      <c r="R1921" s="2" t="s">
        <v>2508</v>
      </c>
      <c r="S1921" s="4">
        <f>P1921/D1921</f>
        <v>0</v>
      </c>
      <c r="T1921" s="2" t="s">
        <v>1066</v>
      </c>
      <c r="U1921" s="2" t="s">
        <v>306</v>
      </c>
      <c r="V1921" s="2" t="s">
        <v>1133</v>
      </c>
      <c r="W1921" s="2" t="s">
        <v>305</v>
      </c>
      <c r="X1921" s="2">
        <f>P1921&gt;D1921</f>
        <v>0</v>
      </c>
    </row>
    <row r="1922" spans="1:24">
      <c r="A1922" s="2" t="s">
        <v>2510</v>
      </c>
      <c r="B1922" s="2">
        <v>1931</v>
      </c>
      <c r="C1922" s="2" t="s">
        <v>2511</v>
      </c>
      <c r="D1922" s="3">
        <v>21932</v>
      </c>
      <c r="E1922" s="3">
        <v>21932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f>SUM(E1922:O1922)</f>
        <v>0</v>
      </c>
      <c r="Q1922" s="2" t="s">
        <v>2490</v>
      </c>
      <c r="R1922" s="2" t="s">
        <v>2508</v>
      </c>
      <c r="S1922" s="4">
        <f>P1922/D1922</f>
        <v>0</v>
      </c>
      <c r="T1922" s="2" t="s">
        <v>1066</v>
      </c>
      <c r="U1922" s="2" t="s">
        <v>306</v>
      </c>
      <c r="V1922" s="2" t="s">
        <v>1133</v>
      </c>
      <c r="W1922" s="2" t="s">
        <v>305</v>
      </c>
      <c r="X1922" s="2">
        <f>P1922&gt;D1922</f>
        <v>0</v>
      </c>
    </row>
    <row r="1923" spans="1:24">
      <c r="A1923" s="2" t="s">
        <v>2512</v>
      </c>
      <c r="B1923" s="2">
        <v>1932</v>
      </c>
      <c r="C1923" s="2" t="s">
        <v>2513</v>
      </c>
      <c r="D1923" s="3">
        <v>123974</v>
      </c>
      <c r="E1923" s="3">
        <v>123974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f>SUM(E1923:O1923)</f>
        <v>0</v>
      </c>
      <c r="Q1923" s="2" t="s">
        <v>2490</v>
      </c>
      <c r="R1923" s="2" t="s">
        <v>2508</v>
      </c>
      <c r="S1923" s="4">
        <f>P1923/D1923</f>
        <v>0</v>
      </c>
      <c r="T1923" s="2" t="s">
        <v>1066</v>
      </c>
      <c r="U1923" s="2" t="s">
        <v>306</v>
      </c>
      <c r="V1923" s="2" t="s">
        <v>1133</v>
      </c>
      <c r="W1923" s="2" t="s">
        <v>305</v>
      </c>
      <c r="X1923" s="2">
        <f>P1923&gt;D1923</f>
        <v>0</v>
      </c>
    </row>
    <row r="1924" spans="1:24">
      <c r="A1924" s="2" t="s">
        <v>2514</v>
      </c>
      <c r="B1924" s="2">
        <v>1933</v>
      </c>
      <c r="C1924" s="2" t="s">
        <v>2515</v>
      </c>
      <c r="D1924" s="3">
        <v>16760</v>
      </c>
      <c r="E1924" s="3">
        <v>16760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f>SUM(E1924:O1924)</f>
        <v>0</v>
      </c>
      <c r="Q1924" s="2" t="s">
        <v>2490</v>
      </c>
      <c r="R1924" s="2" t="s">
        <v>2508</v>
      </c>
      <c r="S1924" s="4">
        <f>P1924/D1924</f>
        <v>0</v>
      </c>
      <c r="T1924" s="2" t="s">
        <v>1066</v>
      </c>
      <c r="U1924" s="2" t="s">
        <v>306</v>
      </c>
      <c r="V1924" s="2" t="s">
        <v>1133</v>
      </c>
      <c r="W1924" s="2" t="s">
        <v>305</v>
      </c>
      <c r="X1924" s="2">
        <f>P1924&gt;D1924</f>
        <v>0</v>
      </c>
    </row>
    <row r="1925" spans="1:24">
      <c r="A1925" s="2" t="s">
        <v>2514</v>
      </c>
      <c r="B1925" s="2">
        <v>1934</v>
      </c>
      <c r="C1925" s="2" t="s">
        <v>2516</v>
      </c>
      <c r="D1925" s="3">
        <v>7035</v>
      </c>
      <c r="E1925" s="3">
        <v>7035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f>SUM(E1925:O1925)</f>
        <v>0</v>
      </c>
      <c r="Q1925" s="2" t="s">
        <v>2490</v>
      </c>
      <c r="R1925" s="2" t="s">
        <v>2508</v>
      </c>
      <c r="S1925" s="4">
        <f>P1925/D1925</f>
        <v>0</v>
      </c>
      <c r="T1925" s="2" t="s">
        <v>1066</v>
      </c>
      <c r="U1925" s="2" t="s">
        <v>306</v>
      </c>
      <c r="V1925" s="2" t="s">
        <v>1133</v>
      </c>
      <c r="W1925" s="2" t="s">
        <v>305</v>
      </c>
      <c r="X1925" s="2">
        <f>P1925&gt;D1925</f>
        <v>0</v>
      </c>
    </row>
    <row r="1926" spans="1:24">
      <c r="A1926" s="2" t="s">
        <v>2402</v>
      </c>
      <c r="B1926" s="2">
        <v>1935</v>
      </c>
      <c r="C1926" s="2" t="s">
        <v>1399</v>
      </c>
      <c r="D1926" s="3">
        <v>2000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f>SUM(E1926:O1926)</f>
        <v>0</v>
      </c>
      <c r="Q1926" s="2" t="s">
        <v>1960</v>
      </c>
      <c r="R1926" s="2" t="s">
        <v>2403</v>
      </c>
      <c r="S1926" s="4">
        <f>P1926/D1926</f>
        <v>0</v>
      </c>
      <c r="T1926" s="2" t="s">
        <v>1127</v>
      </c>
      <c r="U1926" s="2" t="s">
        <v>227</v>
      </c>
      <c r="V1926" s="2" t="s">
        <v>1018</v>
      </c>
      <c r="W1926" s="2" t="s">
        <v>309</v>
      </c>
      <c r="X1926" s="2">
        <f>P1926&gt;D1926</f>
        <v>0</v>
      </c>
    </row>
    <row r="1927" spans="1:24">
      <c r="A1927" s="2" t="s">
        <v>2517</v>
      </c>
      <c r="B1927" s="2">
        <v>1936</v>
      </c>
      <c r="C1927" s="2" t="s">
        <v>1088</v>
      </c>
      <c r="D1927" s="3">
        <v>6292</v>
      </c>
      <c r="E1927" s="3">
        <v>6292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f>SUM(E1927:O1927)</f>
        <v>0</v>
      </c>
      <c r="Q1927" s="2" t="s">
        <v>2490</v>
      </c>
      <c r="R1927" s="2" t="s">
        <v>2518</v>
      </c>
      <c r="S1927" s="4">
        <f>P1927/D1927</f>
        <v>0</v>
      </c>
      <c r="T1927" s="2" t="s">
        <v>1083</v>
      </c>
      <c r="U1927" s="2" t="s">
        <v>306</v>
      </c>
      <c r="V1927" s="2" t="s">
        <v>1133</v>
      </c>
      <c r="W1927" s="2" t="s">
        <v>305</v>
      </c>
      <c r="X1927" s="2">
        <f>P1927&gt;D1927</f>
        <v>0</v>
      </c>
    </row>
    <row r="1928" spans="1:24">
      <c r="A1928" s="2" t="s">
        <v>2517</v>
      </c>
      <c r="B1928" s="2">
        <v>1937</v>
      </c>
      <c r="C1928" s="2" t="s">
        <v>1089</v>
      </c>
      <c r="D1928" s="3">
        <v>17370</v>
      </c>
      <c r="E1928" s="3">
        <v>17370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f>SUM(E1928:O1928)</f>
        <v>0</v>
      </c>
      <c r="Q1928" s="2" t="s">
        <v>2490</v>
      </c>
      <c r="R1928" s="2" t="s">
        <v>2518</v>
      </c>
      <c r="S1928" s="4">
        <f>P1928/D1928</f>
        <v>0</v>
      </c>
      <c r="T1928" s="2" t="s">
        <v>1083</v>
      </c>
      <c r="U1928" s="2" t="s">
        <v>306</v>
      </c>
      <c r="V1928" s="2" t="s">
        <v>1133</v>
      </c>
      <c r="W1928" s="2" t="s">
        <v>305</v>
      </c>
      <c r="X1928" s="2">
        <f>P1928&gt;D1928</f>
        <v>0</v>
      </c>
    </row>
    <row r="1929" spans="1:24">
      <c r="A1929" s="2" t="s">
        <v>2517</v>
      </c>
      <c r="B1929" s="2">
        <v>1938</v>
      </c>
      <c r="C1929" s="2" t="s">
        <v>1199</v>
      </c>
      <c r="D1929" s="3">
        <v>57656</v>
      </c>
      <c r="E1929" s="3">
        <v>57656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f>SUM(E1929:O1929)</f>
        <v>0</v>
      </c>
      <c r="Q1929" s="2" t="s">
        <v>2490</v>
      </c>
      <c r="R1929" s="2" t="s">
        <v>2518</v>
      </c>
      <c r="S1929" s="4">
        <f>P1929/D1929</f>
        <v>0</v>
      </c>
      <c r="T1929" s="2" t="s">
        <v>1083</v>
      </c>
      <c r="U1929" s="2" t="s">
        <v>306</v>
      </c>
      <c r="V1929" s="2" t="s">
        <v>1133</v>
      </c>
      <c r="W1929" s="2" t="s">
        <v>305</v>
      </c>
      <c r="X1929" s="2">
        <f>P1929&gt;D1929</f>
        <v>0</v>
      </c>
    </row>
    <row r="1930" spans="1:24">
      <c r="A1930" s="2" t="s">
        <v>2517</v>
      </c>
      <c r="B1930" s="2">
        <v>1939</v>
      </c>
      <c r="C1930" s="2" t="s">
        <v>1200</v>
      </c>
      <c r="D1930" s="3">
        <v>84514</v>
      </c>
      <c r="E1930" s="3">
        <v>84514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f>SUM(E1930:O1930)</f>
        <v>0</v>
      </c>
      <c r="Q1930" s="2" t="s">
        <v>2490</v>
      </c>
      <c r="R1930" s="2" t="s">
        <v>2518</v>
      </c>
      <c r="S1930" s="4">
        <f>P1930/D1930</f>
        <v>0</v>
      </c>
      <c r="T1930" s="2" t="s">
        <v>1083</v>
      </c>
      <c r="U1930" s="2" t="s">
        <v>306</v>
      </c>
      <c r="V1930" s="2" t="s">
        <v>1133</v>
      </c>
      <c r="W1930" s="2" t="s">
        <v>305</v>
      </c>
      <c r="X1930" s="2">
        <f>P1930&gt;D1930</f>
        <v>0</v>
      </c>
    </row>
    <row r="1931" spans="1:24">
      <c r="A1931" s="2" t="s">
        <v>2519</v>
      </c>
      <c r="B1931" s="2">
        <v>1940</v>
      </c>
      <c r="C1931" s="2" t="s">
        <v>2520</v>
      </c>
      <c r="D1931" s="3">
        <v>12749</v>
      </c>
      <c r="E1931" s="3">
        <v>12749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f>SUM(E1931:O1931)</f>
        <v>0</v>
      </c>
      <c r="Q1931" s="2" t="s">
        <v>2490</v>
      </c>
      <c r="R1931" s="2" t="s">
        <v>2521</v>
      </c>
      <c r="S1931" s="4">
        <f>P1931/D1931</f>
        <v>0</v>
      </c>
      <c r="T1931" s="2" t="s">
        <v>1007</v>
      </c>
      <c r="U1931" s="2" t="s">
        <v>306</v>
      </c>
      <c r="V1931" s="2" t="s">
        <v>1133</v>
      </c>
      <c r="W1931" s="2" t="s">
        <v>305</v>
      </c>
      <c r="X1931" s="2">
        <f>P1931&gt;D1931</f>
        <v>0</v>
      </c>
    </row>
    <row r="1932" spans="1:24">
      <c r="A1932" s="2" t="s">
        <v>2522</v>
      </c>
      <c r="B1932" s="2">
        <v>1941</v>
      </c>
      <c r="C1932" s="2" t="s">
        <v>2523</v>
      </c>
      <c r="D1932" s="3">
        <v>11505</v>
      </c>
      <c r="E1932" s="3">
        <v>0</v>
      </c>
      <c r="F1932" s="3">
        <v>0</v>
      </c>
      <c r="G1932" s="3">
        <v>0</v>
      </c>
      <c r="H1932" s="3">
        <v>8628.75</v>
      </c>
      <c r="I1932" s="3">
        <v>1438.125</v>
      </c>
      <c r="J1932" s="3">
        <v>1438.125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f>SUM(E1932:O1932)</f>
        <v>0</v>
      </c>
      <c r="Q1932" s="2" t="s">
        <v>2490</v>
      </c>
      <c r="R1932" s="2" t="s">
        <v>2521</v>
      </c>
      <c r="S1932" s="4">
        <f>P1932/D1932</f>
        <v>0</v>
      </c>
      <c r="T1932" s="2" t="s">
        <v>1007</v>
      </c>
      <c r="U1932" s="2" t="s">
        <v>306</v>
      </c>
      <c r="V1932" s="2" t="s">
        <v>1018</v>
      </c>
      <c r="W1932" s="2" t="s">
        <v>305</v>
      </c>
      <c r="X1932" s="2">
        <f>P1932&gt;D1932</f>
        <v>0</v>
      </c>
    </row>
    <row r="1933" spans="1:24">
      <c r="A1933" s="2" t="s">
        <v>2157</v>
      </c>
      <c r="B1933" s="2">
        <v>1942</v>
      </c>
      <c r="C1933" s="2" t="s">
        <v>2524</v>
      </c>
      <c r="D1933" s="3">
        <v>11505</v>
      </c>
      <c r="E1933" s="3">
        <v>0</v>
      </c>
      <c r="F1933" s="3">
        <v>0</v>
      </c>
      <c r="G1933" s="3">
        <v>11505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f>SUM(E1933:O1933)</f>
        <v>0</v>
      </c>
      <c r="Q1933" s="2" t="s">
        <v>2490</v>
      </c>
      <c r="R1933" s="2" t="s">
        <v>2521</v>
      </c>
      <c r="S1933" s="4">
        <f>P1933/D1933</f>
        <v>0</v>
      </c>
      <c r="T1933" s="2" t="s">
        <v>1007</v>
      </c>
      <c r="U1933" s="2" t="s">
        <v>306</v>
      </c>
      <c r="V1933" s="2" t="s">
        <v>1018</v>
      </c>
      <c r="W1933" s="2" t="s">
        <v>305</v>
      </c>
      <c r="X1933" s="2">
        <f>P1933&gt;D1933</f>
        <v>0</v>
      </c>
    </row>
    <row r="1934" spans="1:24">
      <c r="A1934" s="2" t="s">
        <v>2504</v>
      </c>
      <c r="B1934" s="2">
        <v>1943</v>
      </c>
      <c r="C1934" s="2" t="s">
        <v>1208</v>
      </c>
      <c r="D1934" s="3">
        <v>6584</v>
      </c>
      <c r="E1934" s="3">
        <v>6584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f>SUM(E1934:O1934)</f>
        <v>0</v>
      </c>
      <c r="Q1934" s="2" t="s">
        <v>2490</v>
      </c>
      <c r="R1934" s="2" t="s">
        <v>2521</v>
      </c>
      <c r="S1934" s="4">
        <f>P1934/D1934</f>
        <v>0</v>
      </c>
      <c r="T1934" s="2" t="s">
        <v>1048</v>
      </c>
      <c r="U1934" s="2" t="s">
        <v>306</v>
      </c>
      <c r="V1934" s="2" t="s">
        <v>1133</v>
      </c>
      <c r="W1934" s="2" t="s">
        <v>305</v>
      </c>
      <c r="X1934" s="2">
        <f>P1934&gt;D1934</f>
        <v>0</v>
      </c>
    </row>
    <row r="1935" spans="1:24">
      <c r="A1935" s="2" t="s">
        <v>2517</v>
      </c>
      <c r="B1935" s="2">
        <v>1944</v>
      </c>
      <c r="C1935" s="2" t="s">
        <v>1209</v>
      </c>
      <c r="D1935" s="3">
        <v>4740</v>
      </c>
      <c r="E1935" s="3">
        <v>4740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f>SUM(E1935:O1935)</f>
        <v>0</v>
      </c>
      <c r="Q1935" s="2" t="s">
        <v>2490</v>
      </c>
      <c r="R1935" s="2" t="s">
        <v>2521</v>
      </c>
      <c r="S1935" s="4">
        <f>P1935/D1935</f>
        <v>0</v>
      </c>
      <c r="T1935" s="2" t="s">
        <v>1083</v>
      </c>
      <c r="U1935" s="2" t="s">
        <v>306</v>
      </c>
      <c r="V1935" s="2" t="s">
        <v>1133</v>
      </c>
      <c r="W1935" s="2" t="s">
        <v>305</v>
      </c>
      <c r="X1935" s="2">
        <f>P1935&gt;D1935</f>
        <v>0</v>
      </c>
    </row>
    <row r="1936" spans="1:24">
      <c r="A1936" s="2" t="s">
        <v>2525</v>
      </c>
      <c r="B1936" s="2">
        <v>1945</v>
      </c>
      <c r="C1936" s="2" t="s">
        <v>1211</v>
      </c>
      <c r="D1936" s="3">
        <v>4888</v>
      </c>
      <c r="E1936" s="3">
        <v>4888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f>SUM(E1936:O1936)</f>
        <v>0</v>
      </c>
      <c r="Q1936" s="2" t="s">
        <v>2490</v>
      </c>
      <c r="R1936" s="2" t="s">
        <v>2521</v>
      </c>
      <c r="S1936" s="4">
        <f>P1936/D1936</f>
        <v>0</v>
      </c>
      <c r="T1936" s="2" t="s">
        <v>1076</v>
      </c>
      <c r="U1936" s="2" t="s">
        <v>306</v>
      </c>
      <c r="V1936" s="2" t="s">
        <v>1133</v>
      </c>
      <c r="W1936" s="2" t="s">
        <v>305</v>
      </c>
      <c r="X1936" s="2">
        <f>P1936&gt;D1936</f>
        <v>0</v>
      </c>
    </row>
    <row r="1937" spans="1:24">
      <c r="A1937" s="2" t="s">
        <v>2402</v>
      </c>
      <c r="B1937" s="2">
        <v>1946</v>
      </c>
      <c r="C1937" s="2" t="s">
        <v>1419</v>
      </c>
      <c r="D1937" s="3">
        <v>2000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f>SUM(E1937:O1937)</f>
        <v>0</v>
      </c>
      <c r="Q1937" s="2" t="s">
        <v>1960</v>
      </c>
      <c r="R1937" s="2" t="s">
        <v>2403</v>
      </c>
      <c r="S1937" s="4">
        <f>P1937/D1937</f>
        <v>0</v>
      </c>
      <c r="T1937" s="2" t="s">
        <v>1127</v>
      </c>
      <c r="U1937" s="2" t="s">
        <v>227</v>
      </c>
      <c r="V1937" s="2" t="s">
        <v>1018</v>
      </c>
      <c r="W1937" s="2" t="s">
        <v>309</v>
      </c>
      <c r="X1937" s="2">
        <f>P1937&gt;D1937</f>
        <v>0</v>
      </c>
    </row>
    <row r="1938" spans="1:24">
      <c r="A1938" s="2" t="s">
        <v>2526</v>
      </c>
      <c r="B1938" s="2">
        <v>1947</v>
      </c>
      <c r="C1938" s="2" t="s">
        <v>1078</v>
      </c>
      <c r="D1938" s="3">
        <v>49565</v>
      </c>
      <c r="E1938" s="3">
        <v>49565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f>SUM(E1938:O1938)</f>
        <v>0</v>
      </c>
      <c r="Q1938" s="2" t="s">
        <v>2490</v>
      </c>
      <c r="R1938" s="2" t="s">
        <v>2521</v>
      </c>
      <c r="S1938" s="4">
        <f>P1938/D1938</f>
        <v>0</v>
      </c>
      <c r="T1938" s="2" t="s">
        <v>1076</v>
      </c>
      <c r="U1938" s="2" t="s">
        <v>306</v>
      </c>
      <c r="V1938" s="2" t="s">
        <v>1133</v>
      </c>
      <c r="W1938" s="2" t="s">
        <v>305</v>
      </c>
      <c r="X1938" s="2">
        <f>P1938&gt;D1938</f>
        <v>0</v>
      </c>
    </row>
    <row r="1939" spans="1:24">
      <c r="A1939" s="2" t="s">
        <v>2527</v>
      </c>
      <c r="B1939" s="2">
        <v>1948</v>
      </c>
      <c r="C1939" s="2" t="s">
        <v>1088</v>
      </c>
      <c r="D1939" s="3">
        <v>89238</v>
      </c>
      <c r="E1939" s="3">
        <v>89238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f>SUM(E1939:O1939)</f>
        <v>0</v>
      </c>
      <c r="Q1939" s="2" t="s">
        <v>2490</v>
      </c>
      <c r="R1939" s="2" t="s">
        <v>2521</v>
      </c>
      <c r="S1939" s="4">
        <f>P1939/D1939</f>
        <v>0</v>
      </c>
      <c r="T1939" s="2" t="s">
        <v>1216</v>
      </c>
      <c r="U1939" s="2" t="s">
        <v>306</v>
      </c>
      <c r="V1939" s="2" t="s">
        <v>1133</v>
      </c>
      <c r="W1939" s="2" t="s">
        <v>305</v>
      </c>
      <c r="X1939" s="2">
        <f>P1939&gt;D1939</f>
        <v>0</v>
      </c>
    </row>
    <row r="1940" spans="1:24">
      <c r="A1940" s="2" t="s">
        <v>2527</v>
      </c>
      <c r="B1940" s="2">
        <v>1949</v>
      </c>
      <c r="C1940" s="2" t="s">
        <v>1217</v>
      </c>
      <c r="D1940" s="3">
        <v>202902</v>
      </c>
      <c r="E1940" s="3">
        <v>202902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f>SUM(E1940:O1940)</f>
        <v>0</v>
      </c>
      <c r="Q1940" s="2" t="s">
        <v>2490</v>
      </c>
      <c r="R1940" s="2" t="s">
        <v>2521</v>
      </c>
      <c r="S1940" s="4">
        <f>P1940/D1940</f>
        <v>0</v>
      </c>
      <c r="T1940" s="2" t="s">
        <v>1216</v>
      </c>
      <c r="U1940" s="2" t="s">
        <v>306</v>
      </c>
      <c r="V1940" s="2" t="s">
        <v>1133</v>
      </c>
      <c r="W1940" s="2" t="s">
        <v>305</v>
      </c>
      <c r="X1940" s="2">
        <f>P1940&gt;D1940</f>
        <v>0</v>
      </c>
    </row>
    <row r="1941" spans="1:24">
      <c r="A1941" s="2" t="s">
        <v>2527</v>
      </c>
      <c r="B1941" s="2">
        <v>1950</v>
      </c>
      <c r="C1941" s="2" t="s">
        <v>1218</v>
      </c>
      <c r="D1941" s="3">
        <v>36341</v>
      </c>
      <c r="E1941" s="3">
        <v>36341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f>SUM(E1941:O1941)</f>
        <v>0</v>
      </c>
      <c r="Q1941" s="2" t="s">
        <v>2490</v>
      </c>
      <c r="R1941" s="2" t="s">
        <v>2521</v>
      </c>
      <c r="S1941" s="4">
        <f>P1941/D1941</f>
        <v>0</v>
      </c>
      <c r="T1941" s="2" t="s">
        <v>1216</v>
      </c>
      <c r="U1941" s="2" t="s">
        <v>306</v>
      </c>
      <c r="V1941" s="2" t="s">
        <v>1133</v>
      </c>
      <c r="W1941" s="2" t="s">
        <v>305</v>
      </c>
      <c r="X1941" s="2">
        <f>P1941&gt;D1941</f>
        <v>0</v>
      </c>
    </row>
    <row r="1942" spans="1:24">
      <c r="A1942" s="2" t="s">
        <v>2527</v>
      </c>
      <c r="B1942" s="2">
        <v>1951</v>
      </c>
      <c r="C1942" s="2" t="s">
        <v>1219</v>
      </c>
      <c r="D1942" s="3">
        <v>254386</v>
      </c>
      <c r="E1942" s="3">
        <v>241666.7</v>
      </c>
      <c r="F1942" s="3">
        <v>4239.766666666673</v>
      </c>
      <c r="G1942" s="3">
        <v>4239.766666666673</v>
      </c>
      <c r="H1942" s="3">
        <v>4239.766666666673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f>SUM(E1942:O1942)</f>
        <v>0</v>
      </c>
      <c r="Q1942" s="2" t="s">
        <v>2490</v>
      </c>
      <c r="R1942" s="2" t="s">
        <v>2521</v>
      </c>
      <c r="S1942" s="4">
        <f>P1942/D1942</f>
        <v>0</v>
      </c>
      <c r="T1942" s="2" t="s">
        <v>1216</v>
      </c>
      <c r="U1942" s="2" t="s">
        <v>306</v>
      </c>
      <c r="V1942" s="2" t="s">
        <v>1133</v>
      </c>
      <c r="W1942" s="2" t="s">
        <v>305</v>
      </c>
      <c r="X1942" s="2">
        <f>P1942&gt;D1942</f>
        <v>0</v>
      </c>
    </row>
    <row r="1943" spans="1:24">
      <c r="A1943" s="2" t="s">
        <v>2528</v>
      </c>
      <c r="B1943" s="2">
        <v>1952</v>
      </c>
      <c r="C1943" s="2" t="s">
        <v>1221</v>
      </c>
      <c r="D1943" s="3">
        <v>37400</v>
      </c>
      <c r="E1943" s="3">
        <v>37400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f>SUM(E1943:O1943)</f>
        <v>0</v>
      </c>
      <c r="Q1943" s="2" t="s">
        <v>2490</v>
      </c>
      <c r="R1943" s="2" t="s">
        <v>2521</v>
      </c>
      <c r="S1943" s="4">
        <f>P1943/D1943</f>
        <v>0</v>
      </c>
      <c r="T1943" s="2" t="s">
        <v>1222</v>
      </c>
      <c r="U1943" s="2" t="s">
        <v>306</v>
      </c>
      <c r="V1943" s="2" t="s">
        <v>1133</v>
      </c>
      <c r="W1943" s="2" t="s">
        <v>305</v>
      </c>
      <c r="X1943" s="2">
        <f>P1943&gt;D1943</f>
        <v>0</v>
      </c>
    </row>
    <row r="1944" spans="1:24">
      <c r="A1944" s="2" t="s">
        <v>2529</v>
      </c>
      <c r="B1944" s="2">
        <v>1953</v>
      </c>
      <c r="C1944" s="2" t="s">
        <v>1224</v>
      </c>
      <c r="D1944" s="3">
        <v>48805</v>
      </c>
      <c r="E1944" s="3">
        <v>48805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f>SUM(E1944:O1944)</f>
        <v>0</v>
      </c>
      <c r="Q1944" s="2" t="s">
        <v>2490</v>
      </c>
      <c r="R1944" s="2" t="s">
        <v>2521</v>
      </c>
      <c r="S1944" s="4">
        <f>P1944/D1944</f>
        <v>0</v>
      </c>
      <c r="T1944" s="2" t="s">
        <v>1225</v>
      </c>
      <c r="U1944" s="2" t="s">
        <v>306</v>
      </c>
      <c r="V1944" s="2" t="s">
        <v>1133</v>
      </c>
      <c r="W1944" s="2" t="s">
        <v>305</v>
      </c>
      <c r="X1944" s="2">
        <f>P1944&gt;D1944</f>
        <v>0</v>
      </c>
    </row>
    <row r="1945" spans="1:24">
      <c r="A1945" s="2" t="s">
        <v>2529</v>
      </c>
      <c r="B1945" s="2">
        <v>1954</v>
      </c>
      <c r="C1945" s="2" t="s">
        <v>1226</v>
      </c>
      <c r="D1945" s="3">
        <v>59708</v>
      </c>
      <c r="E1945" s="3">
        <v>59708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f>SUM(E1945:O1945)</f>
        <v>0</v>
      </c>
      <c r="Q1945" s="2" t="s">
        <v>2490</v>
      </c>
      <c r="R1945" s="2" t="s">
        <v>2521</v>
      </c>
      <c r="S1945" s="4">
        <f>P1945/D1945</f>
        <v>0</v>
      </c>
      <c r="T1945" s="2" t="s">
        <v>1225</v>
      </c>
      <c r="U1945" s="2" t="s">
        <v>306</v>
      </c>
      <c r="V1945" s="2" t="s">
        <v>1133</v>
      </c>
      <c r="W1945" s="2" t="s">
        <v>305</v>
      </c>
      <c r="X1945" s="2">
        <f>P1945&gt;D1945</f>
        <v>0</v>
      </c>
    </row>
    <row r="1946" spans="1:24">
      <c r="A1946" s="2" t="s">
        <v>2529</v>
      </c>
      <c r="B1946" s="2">
        <v>1955</v>
      </c>
      <c r="C1946" s="2" t="s">
        <v>1227</v>
      </c>
      <c r="D1946" s="3">
        <v>6138</v>
      </c>
      <c r="E1946" s="3">
        <v>0</v>
      </c>
      <c r="F1946" s="3">
        <v>0</v>
      </c>
      <c r="G1946" s="3">
        <v>6138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f>SUM(E1946:O1946)</f>
        <v>0</v>
      </c>
      <c r="Q1946" s="2" t="s">
        <v>2490</v>
      </c>
      <c r="R1946" s="2" t="s">
        <v>2521</v>
      </c>
      <c r="S1946" s="4">
        <f>P1946/D1946</f>
        <v>0</v>
      </c>
      <c r="T1946" s="2" t="s">
        <v>1225</v>
      </c>
      <c r="U1946" s="2" t="s">
        <v>306</v>
      </c>
      <c r="V1946" s="2" t="s">
        <v>1133</v>
      </c>
      <c r="W1946" s="2" t="s">
        <v>305</v>
      </c>
      <c r="X1946" s="2">
        <f>P1946&gt;D1946</f>
        <v>0</v>
      </c>
    </row>
    <row r="1947" spans="1:24">
      <c r="A1947" s="2" t="s">
        <v>2530</v>
      </c>
      <c r="B1947" s="2">
        <v>1956</v>
      </c>
      <c r="C1947" s="2" t="s">
        <v>2531</v>
      </c>
      <c r="D1947" s="3">
        <v>8216</v>
      </c>
      <c r="E1947" s="3">
        <v>2875.6</v>
      </c>
      <c r="F1947" s="3">
        <v>0</v>
      </c>
      <c r="G1947" s="3">
        <v>0</v>
      </c>
      <c r="H1947" s="3">
        <v>0</v>
      </c>
      <c r="I1947" s="3">
        <v>2670.2</v>
      </c>
      <c r="J1947" s="3">
        <v>2670.2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f>SUM(E1947:O1947)</f>
        <v>0</v>
      </c>
      <c r="Q1947" s="2" t="s">
        <v>2490</v>
      </c>
      <c r="R1947" s="2" t="s">
        <v>2532</v>
      </c>
      <c r="S1947" s="4">
        <f>P1947/D1947</f>
        <v>0</v>
      </c>
      <c r="T1947" s="2" t="s">
        <v>1007</v>
      </c>
      <c r="U1947" s="2" t="s">
        <v>306</v>
      </c>
      <c r="V1947" s="2" t="s">
        <v>1133</v>
      </c>
      <c r="W1947" s="2" t="s">
        <v>305</v>
      </c>
      <c r="X1947" s="2">
        <f>P1947&gt;D1947</f>
        <v>0</v>
      </c>
    </row>
    <row r="1948" spans="1:24">
      <c r="A1948" s="2" t="s">
        <v>2402</v>
      </c>
      <c r="B1948" s="2">
        <v>1957</v>
      </c>
      <c r="C1948" s="2" t="s">
        <v>1436</v>
      </c>
      <c r="D1948" s="3">
        <v>5000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f>SUM(E1948:O1948)</f>
        <v>0</v>
      </c>
      <c r="Q1948" s="2" t="s">
        <v>1960</v>
      </c>
      <c r="R1948" s="2" t="s">
        <v>2403</v>
      </c>
      <c r="S1948" s="4">
        <f>P1948/D1948</f>
        <v>0</v>
      </c>
      <c r="T1948" s="2" t="s">
        <v>1127</v>
      </c>
      <c r="U1948" s="2" t="s">
        <v>227</v>
      </c>
      <c r="V1948" s="2" t="s">
        <v>1018</v>
      </c>
      <c r="W1948" s="2" t="s">
        <v>309</v>
      </c>
      <c r="X1948" s="2">
        <f>P1948&gt;D1948</f>
        <v>0</v>
      </c>
    </row>
    <row r="1949" spans="1:24">
      <c r="A1949" s="2" t="s">
        <v>2533</v>
      </c>
      <c r="B1949" s="2">
        <v>1958</v>
      </c>
      <c r="C1949" s="2" t="s">
        <v>1082</v>
      </c>
      <c r="D1949" s="3">
        <v>18906</v>
      </c>
      <c r="E1949" s="3">
        <v>16906</v>
      </c>
      <c r="F1949" s="3">
        <v>1333.333333333334</v>
      </c>
      <c r="G1949" s="3">
        <v>0</v>
      </c>
      <c r="H1949" s="3">
        <v>666.6666666666642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f>SUM(E1949:O1949)</f>
        <v>0</v>
      </c>
      <c r="Q1949" s="2" t="s">
        <v>2490</v>
      </c>
      <c r="R1949" s="2" t="s">
        <v>2532</v>
      </c>
      <c r="S1949" s="4">
        <f>P1949/D1949</f>
        <v>0</v>
      </c>
      <c r="T1949" s="2" t="s">
        <v>1083</v>
      </c>
      <c r="U1949" s="2" t="s">
        <v>306</v>
      </c>
      <c r="V1949" s="2" t="s">
        <v>1133</v>
      </c>
      <c r="W1949" s="2" t="s">
        <v>305</v>
      </c>
      <c r="X1949" s="2">
        <f>P1949&gt;D1949</f>
        <v>0</v>
      </c>
    </row>
    <row r="1950" spans="1:24">
      <c r="A1950" s="2" t="s">
        <v>2534</v>
      </c>
      <c r="B1950" s="2">
        <v>1959</v>
      </c>
      <c r="C1950" s="2" t="s">
        <v>1234</v>
      </c>
      <c r="D1950" s="3">
        <v>63452</v>
      </c>
      <c r="E1950" s="3">
        <v>0</v>
      </c>
      <c r="F1950" s="3">
        <v>31726</v>
      </c>
      <c r="G1950" s="3">
        <v>31726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f>SUM(E1950:O1950)</f>
        <v>0</v>
      </c>
      <c r="Q1950" s="2" t="s">
        <v>2490</v>
      </c>
      <c r="R1950" s="2" t="s">
        <v>2532</v>
      </c>
      <c r="S1950" s="4">
        <f>P1950/D1950</f>
        <v>0</v>
      </c>
      <c r="T1950" s="2" t="s">
        <v>1216</v>
      </c>
      <c r="U1950" s="2" t="s">
        <v>306</v>
      </c>
      <c r="V1950" s="2" t="s">
        <v>1133</v>
      </c>
      <c r="W1950" s="2" t="s">
        <v>305</v>
      </c>
      <c r="X1950" s="2">
        <f>P1950&gt;D1950</f>
        <v>0</v>
      </c>
    </row>
    <row r="1951" spans="1:24">
      <c r="A1951" s="2" t="s">
        <v>1084</v>
      </c>
      <c r="B1951" s="2">
        <v>1960</v>
      </c>
      <c r="C1951" s="2" t="s">
        <v>1085</v>
      </c>
      <c r="D1951" s="3">
        <v>25086</v>
      </c>
      <c r="E1951" s="3">
        <v>2508.6</v>
      </c>
      <c r="F1951" s="3">
        <v>0</v>
      </c>
      <c r="G1951" s="3">
        <v>0</v>
      </c>
      <c r="H1951" s="3">
        <v>0</v>
      </c>
      <c r="I1951" s="3">
        <v>11288.7</v>
      </c>
      <c r="J1951" s="3">
        <v>11288.7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f>SUM(E1951:O1951)</f>
        <v>0</v>
      </c>
      <c r="Q1951" s="2" t="s">
        <v>2490</v>
      </c>
      <c r="R1951" s="2" t="s">
        <v>2535</v>
      </c>
      <c r="S1951" s="4">
        <f>P1951/D1951</f>
        <v>0</v>
      </c>
      <c r="T1951" s="2" t="s">
        <v>1007</v>
      </c>
      <c r="U1951" s="2" t="s">
        <v>306</v>
      </c>
      <c r="V1951" s="2" t="s">
        <v>1018</v>
      </c>
      <c r="W1951" s="2" t="s">
        <v>305</v>
      </c>
      <c r="X1951" s="2">
        <f>P1951&gt;D1951</f>
        <v>0</v>
      </c>
    </row>
    <row r="1952" spans="1:24">
      <c r="A1952" s="2" t="s">
        <v>2517</v>
      </c>
      <c r="B1952" s="2">
        <v>1961</v>
      </c>
      <c r="C1952" s="2" t="s">
        <v>1236</v>
      </c>
      <c r="D1952" s="3">
        <v>36519</v>
      </c>
      <c r="E1952" s="3">
        <v>36519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f>SUM(E1952:O1952)</f>
        <v>0</v>
      </c>
      <c r="Q1952" s="2" t="s">
        <v>2490</v>
      </c>
      <c r="R1952" s="2" t="s">
        <v>2535</v>
      </c>
      <c r="S1952" s="4">
        <f>P1952/D1952</f>
        <v>0</v>
      </c>
      <c r="T1952" s="2" t="s">
        <v>1083</v>
      </c>
      <c r="U1952" s="2" t="s">
        <v>306</v>
      </c>
      <c r="V1952" s="2" t="s">
        <v>1133</v>
      </c>
      <c r="W1952" s="2" t="s">
        <v>305</v>
      </c>
      <c r="X1952" s="2">
        <f>P1952&gt;D1952</f>
        <v>0</v>
      </c>
    </row>
    <row r="1953" spans="1:24">
      <c r="A1953" s="2" t="s">
        <v>2533</v>
      </c>
      <c r="B1953" s="2">
        <v>1962</v>
      </c>
      <c r="C1953" s="2" t="s">
        <v>1093</v>
      </c>
      <c r="D1953" s="3">
        <v>14144</v>
      </c>
      <c r="E1953" s="3">
        <v>14144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f>SUM(E1953:O1953)</f>
        <v>0</v>
      </c>
      <c r="Q1953" s="2" t="s">
        <v>2490</v>
      </c>
      <c r="R1953" s="2" t="s">
        <v>2535</v>
      </c>
      <c r="S1953" s="4">
        <f>P1953/D1953</f>
        <v>0</v>
      </c>
      <c r="T1953" s="2" t="s">
        <v>1083</v>
      </c>
      <c r="U1953" s="2" t="s">
        <v>306</v>
      </c>
      <c r="V1953" s="2" t="s">
        <v>1133</v>
      </c>
      <c r="W1953" s="2" t="s">
        <v>305</v>
      </c>
      <c r="X1953" s="2">
        <f>P1953&gt;D1953</f>
        <v>0</v>
      </c>
    </row>
    <row r="1954" spans="1:24">
      <c r="A1954" s="2" t="s">
        <v>2536</v>
      </c>
      <c r="B1954" s="2">
        <v>1963</v>
      </c>
      <c r="C1954" s="2" t="s">
        <v>1238</v>
      </c>
      <c r="D1954" s="3">
        <v>3086</v>
      </c>
      <c r="E1954" s="3">
        <v>0</v>
      </c>
      <c r="F1954" s="3">
        <v>0</v>
      </c>
      <c r="G1954" s="3">
        <v>0</v>
      </c>
      <c r="H1954" s="3">
        <v>3086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f>SUM(E1954:O1954)</f>
        <v>0</v>
      </c>
      <c r="Q1954" s="2" t="s">
        <v>2490</v>
      </c>
      <c r="R1954" s="2" t="s">
        <v>2535</v>
      </c>
      <c r="S1954" s="4">
        <f>P1954/D1954</f>
        <v>0</v>
      </c>
      <c r="T1954" s="2" t="s">
        <v>1083</v>
      </c>
      <c r="U1954" s="2" t="s">
        <v>306</v>
      </c>
      <c r="V1954" s="2" t="s">
        <v>1133</v>
      </c>
      <c r="W1954" s="2" t="s">
        <v>305</v>
      </c>
      <c r="X1954" s="2">
        <f>P1954&gt;D1954</f>
        <v>0</v>
      </c>
    </row>
    <row r="1955" spans="1:24">
      <c r="A1955" s="2" t="s">
        <v>2536</v>
      </c>
      <c r="B1955" s="2">
        <v>1964</v>
      </c>
      <c r="C1955" s="2" t="s">
        <v>1239</v>
      </c>
      <c r="D1955" s="3">
        <v>14915</v>
      </c>
      <c r="E1955" s="3">
        <v>0</v>
      </c>
      <c r="F1955" s="3">
        <v>0</v>
      </c>
      <c r="G1955" s="3">
        <v>14915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f>SUM(E1955:O1955)</f>
        <v>0</v>
      </c>
      <c r="Q1955" s="2" t="s">
        <v>2490</v>
      </c>
      <c r="R1955" s="2" t="s">
        <v>2535</v>
      </c>
      <c r="S1955" s="4">
        <f>P1955/D1955</f>
        <v>0</v>
      </c>
      <c r="T1955" s="2" t="s">
        <v>1083</v>
      </c>
      <c r="U1955" s="2" t="s">
        <v>306</v>
      </c>
      <c r="V1955" s="2" t="s">
        <v>1133</v>
      </c>
      <c r="W1955" s="2" t="s">
        <v>305</v>
      </c>
      <c r="X1955" s="2">
        <f>P1955&gt;D1955</f>
        <v>0</v>
      </c>
    </row>
    <row r="1956" spans="1:24">
      <c r="A1956" s="2" t="s">
        <v>2537</v>
      </c>
      <c r="B1956" s="2">
        <v>1965</v>
      </c>
      <c r="C1956" s="2" t="s">
        <v>1241</v>
      </c>
      <c r="D1956" s="3">
        <v>41559</v>
      </c>
      <c r="E1956" s="3">
        <v>0</v>
      </c>
      <c r="F1956" s="3">
        <v>21559</v>
      </c>
      <c r="G1956" s="3">
        <v>20000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f>SUM(E1956:O1956)</f>
        <v>0</v>
      </c>
      <c r="Q1956" s="2" t="s">
        <v>2490</v>
      </c>
      <c r="R1956" s="2" t="s">
        <v>2535</v>
      </c>
      <c r="S1956" s="4">
        <f>P1956/D1956</f>
        <v>0</v>
      </c>
      <c r="T1956" s="2" t="s">
        <v>1083</v>
      </c>
      <c r="U1956" s="2" t="s">
        <v>306</v>
      </c>
      <c r="V1956" s="2" t="s">
        <v>1133</v>
      </c>
      <c r="W1956" s="2" t="s">
        <v>305</v>
      </c>
      <c r="X1956" s="2">
        <f>P1956&gt;D1956</f>
        <v>0</v>
      </c>
    </row>
    <row r="1957" spans="1:24">
      <c r="A1957" s="2" t="s">
        <v>2538</v>
      </c>
      <c r="B1957" s="2">
        <v>1966</v>
      </c>
      <c r="C1957" s="2" t="s">
        <v>2539</v>
      </c>
      <c r="D1957" s="3">
        <v>110000</v>
      </c>
      <c r="E1957" s="3">
        <v>0</v>
      </c>
      <c r="F1957" s="3">
        <v>0</v>
      </c>
      <c r="G1957" s="3">
        <v>0</v>
      </c>
      <c r="H1957" s="3">
        <v>0</v>
      </c>
      <c r="I1957" s="3">
        <v>110000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f>SUM(E1957:O1957)</f>
        <v>0</v>
      </c>
      <c r="Q1957" s="2" t="s">
        <v>2490</v>
      </c>
      <c r="R1957" s="2" t="s">
        <v>2535</v>
      </c>
      <c r="S1957" s="4">
        <f>P1957/D1957</f>
        <v>0</v>
      </c>
      <c r="T1957" s="2" t="s">
        <v>1244</v>
      </c>
      <c r="U1957" s="2" t="s">
        <v>306</v>
      </c>
      <c r="V1957" s="2" t="s">
        <v>1018</v>
      </c>
      <c r="W1957" s="2" t="s">
        <v>305</v>
      </c>
      <c r="X1957" s="2">
        <f>P1957&gt;D1957</f>
        <v>0</v>
      </c>
    </row>
    <row r="1958" spans="1:24">
      <c r="A1958" s="2" t="s">
        <v>2540</v>
      </c>
      <c r="B1958" s="2">
        <v>1967</v>
      </c>
      <c r="C1958" s="2" t="s">
        <v>2541</v>
      </c>
      <c r="D1958" s="3">
        <v>4636</v>
      </c>
      <c r="E1958" s="3">
        <v>0</v>
      </c>
      <c r="F1958" s="3">
        <v>0</v>
      </c>
      <c r="G1958" s="3">
        <v>4636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f>SUM(E1958:O1958)</f>
        <v>0</v>
      </c>
      <c r="Q1958" s="2" t="s">
        <v>2490</v>
      </c>
      <c r="R1958" s="2" t="s">
        <v>2535</v>
      </c>
      <c r="S1958" s="4">
        <f>P1958/D1958</f>
        <v>0</v>
      </c>
      <c r="T1958" s="2" t="s">
        <v>1247</v>
      </c>
      <c r="U1958" s="2" t="s">
        <v>306</v>
      </c>
      <c r="V1958" s="2" t="s">
        <v>1018</v>
      </c>
      <c r="W1958" s="2" t="s">
        <v>305</v>
      </c>
      <c r="X1958" s="2">
        <f>P1958&gt;D1958</f>
        <v>0</v>
      </c>
    </row>
    <row r="1959" spans="1:24">
      <c r="A1959" s="2" t="s">
        <v>2542</v>
      </c>
      <c r="B1959" s="2">
        <v>1968</v>
      </c>
      <c r="C1959" s="2" t="s">
        <v>1260</v>
      </c>
      <c r="D1959" s="3">
        <v>13609</v>
      </c>
      <c r="E1959" s="3">
        <v>10206.75</v>
      </c>
      <c r="F1959" s="3">
        <v>0</v>
      </c>
      <c r="G1959" s="3">
        <v>0</v>
      </c>
      <c r="H1959" s="3">
        <v>1134.083333333333</v>
      </c>
      <c r="I1959" s="3">
        <v>1134.083333333333</v>
      </c>
      <c r="J1959" s="3">
        <v>1134.083333333333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f>SUM(E1959:O1959)</f>
        <v>0</v>
      </c>
      <c r="Q1959" s="2" t="s">
        <v>1960</v>
      </c>
      <c r="R1959" s="2" t="s">
        <v>2543</v>
      </c>
      <c r="S1959" s="4">
        <f>P1959/D1959</f>
        <v>0</v>
      </c>
      <c r="T1959" s="2" t="s">
        <v>1262</v>
      </c>
      <c r="U1959" s="2" t="s">
        <v>227</v>
      </c>
      <c r="V1959" s="2" t="s">
        <v>1018</v>
      </c>
      <c r="W1959" s="2" t="s">
        <v>309</v>
      </c>
      <c r="X1959" s="2">
        <f>P1959&gt;D1959</f>
        <v>0</v>
      </c>
    </row>
    <row r="1960" spans="1:24">
      <c r="A1960" s="2" t="s">
        <v>2530</v>
      </c>
      <c r="B1960" s="2">
        <v>1969</v>
      </c>
      <c r="C1960" s="2" t="s">
        <v>2544</v>
      </c>
      <c r="D1960" s="3">
        <v>2830</v>
      </c>
      <c r="E1960" s="3">
        <v>0</v>
      </c>
      <c r="F1960" s="3">
        <v>707.5</v>
      </c>
      <c r="G1960" s="3">
        <v>707.5</v>
      </c>
      <c r="H1960" s="3">
        <v>707.5</v>
      </c>
      <c r="I1960" s="3">
        <v>353.75</v>
      </c>
      <c r="J1960" s="3">
        <v>353.75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f>SUM(E1960:O1960)</f>
        <v>0</v>
      </c>
      <c r="Q1960" s="2" t="s">
        <v>2490</v>
      </c>
      <c r="R1960" s="2" t="s">
        <v>2545</v>
      </c>
      <c r="S1960" s="4">
        <f>P1960/D1960</f>
        <v>0</v>
      </c>
      <c r="T1960" s="2" t="s">
        <v>1007</v>
      </c>
      <c r="U1960" s="2" t="s">
        <v>306</v>
      </c>
      <c r="V1960" s="2" t="s">
        <v>1018</v>
      </c>
      <c r="W1960" s="2" t="s">
        <v>305</v>
      </c>
      <c r="X1960" s="2">
        <f>P1960&gt;D1960</f>
        <v>0</v>
      </c>
    </row>
    <row r="1961" spans="1:24">
      <c r="A1961" s="2" t="s">
        <v>2546</v>
      </c>
      <c r="B1961" s="2">
        <v>1970</v>
      </c>
      <c r="C1961" s="2" t="s">
        <v>1253</v>
      </c>
      <c r="D1961" s="3">
        <v>1650</v>
      </c>
      <c r="E1961" s="3">
        <v>0</v>
      </c>
      <c r="F1961" s="3">
        <v>0</v>
      </c>
      <c r="G1961" s="3">
        <v>0</v>
      </c>
      <c r="H1961" s="3">
        <v>0</v>
      </c>
      <c r="I1961" s="3">
        <v>825</v>
      </c>
      <c r="J1961" s="3">
        <v>825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f>SUM(E1961:O1961)</f>
        <v>0</v>
      </c>
      <c r="Q1961" s="2" t="s">
        <v>2490</v>
      </c>
      <c r="R1961" s="2" t="s">
        <v>2545</v>
      </c>
      <c r="S1961" s="4">
        <f>P1961/D1961</f>
        <v>0</v>
      </c>
      <c r="T1961" s="2" t="s">
        <v>1007</v>
      </c>
      <c r="U1961" s="2" t="s">
        <v>306</v>
      </c>
      <c r="V1961" s="2" t="s">
        <v>1018</v>
      </c>
      <c r="W1961" s="2" t="s">
        <v>305</v>
      </c>
      <c r="X1961" s="2">
        <f>P1961&gt;D1961</f>
        <v>0</v>
      </c>
    </row>
    <row r="1962" spans="1:24">
      <c r="A1962" s="2" t="s">
        <v>2546</v>
      </c>
      <c r="B1962" s="2">
        <v>1971</v>
      </c>
      <c r="C1962" s="2" t="s">
        <v>1254</v>
      </c>
      <c r="D1962" s="3">
        <v>1650</v>
      </c>
      <c r="E1962" s="3">
        <v>0</v>
      </c>
      <c r="F1962" s="3">
        <v>0</v>
      </c>
      <c r="G1962" s="3">
        <v>0</v>
      </c>
      <c r="H1962" s="3">
        <v>0</v>
      </c>
      <c r="I1962" s="3">
        <v>825</v>
      </c>
      <c r="J1962" s="3">
        <v>825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f>SUM(E1962:O1962)</f>
        <v>0</v>
      </c>
      <c r="Q1962" s="2" t="s">
        <v>2490</v>
      </c>
      <c r="R1962" s="2" t="s">
        <v>2545</v>
      </c>
      <c r="S1962" s="4">
        <f>P1962/D1962</f>
        <v>0</v>
      </c>
      <c r="T1962" s="2" t="s">
        <v>1007</v>
      </c>
      <c r="U1962" s="2" t="s">
        <v>306</v>
      </c>
      <c r="V1962" s="2" t="s">
        <v>1018</v>
      </c>
      <c r="W1962" s="2" t="s">
        <v>305</v>
      </c>
      <c r="X1962" s="2">
        <f>P1962&gt;D1962</f>
        <v>0</v>
      </c>
    </row>
    <row r="1963" spans="1:24">
      <c r="A1963" s="2" t="s">
        <v>2546</v>
      </c>
      <c r="B1963" s="2">
        <v>1972</v>
      </c>
      <c r="C1963" s="2" t="s">
        <v>1255</v>
      </c>
      <c r="D1963" s="3">
        <v>2750</v>
      </c>
      <c r="E1963" s="3">
        <v>0</v>
      </c>
      <c r="F1963" s="3">
        <v>0</v>
      </c>
      <c r="G1963" s="3">
        <v>0</v>
      </c>
      <c r="H1963" s="3">
        <v>0</v>
      </c>
      <c r="I1963" s="3">
        <v>1375</v>
      </c>
      <c r="J1963" s="3">
        <v>1375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f>SUM(E1963:O1963)</f>
        <v>0</v>
      </c>
      <c r="Q1963" s="2" t="s">
        <v>2490</v>
      </c>
      <c r="R1963" s="2" t="s">
        <v>2545</v>
      </c>
      <c r="S1963" s="4">
        <f>P1963/D1963</f>
        <v>0</v>
      </c>
      <c r="T1963" s="2" t="s">
        <v>1007</v>
      </c>
      <c r="U1963" s="2" t="s">
        <v>306</v>
      </c>
      <c r="V1963" s="2" t="s">
        <v>1018</v>
      </c>
      <c r="W1963" s="2" t="s">
        <v>305</v>
      </c>
      <c r="X1963" s="2">
        <f>P1963&gt;D1963</f>
        <v>0</v>
      </c>
    </row>
    <row r="1964" spans="1:24">
      <c r="A1964" s="2" t="s">
        <v>2546</v>
      </c>
      <c r="B1964" s="2">
        <v>1973</v>
      </c>
      <c r="C1964" s="2" t="s">
        <v>1257</v>
      </c>
      <c r="D1964" s="3">
        <v>550</v>
      </c>
      <c r="E1964" s="3">
        <v>0</v>
      </c>
      <c r="F1964" s="3">
        <v>0</v>
      </c>
      <c r="G1964" s="3">
        <v>0</v>
      </c>
      <c r="H1964" s="3">
        <v>0</v>
      </c>
      <c r="I1964" s="3">
        <v>275</v>
      </c>
      <c r="J1964" s="3">
        <v>275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f>SUM(E1964:O1964)</f>
        <v>0</v>
      </c>
      <c r="Q1964" s="2" t="s">
        <v>2490</v>
      </c>
      <c r="R1964" s="2" t="s">
        <v>2545</v>
      </c>
      <c r="S1964" s="4">
        <f>P1964/D1964</f>
        <v>0</v>
      </c>
      <c r="T1964" s="2" t="s">
        <v>1007</v>
      </c>
      <c r="U1964" s="2" t="s">
        <v>306</v>
      </c>
      <c r="V1964" s="2" t="s">
        <v>1018</v>
      </c>
      <c r="W1964" s="2" t="s">
        <v>305</v>
      </c>
      <c r="X1964" s="2">
        <f>P1964&gt;D1964</f>
        <v>0</v>
      </c>
    </row>
    <row r="1965" spans="1:24">
      <c r="A1965" s="2" t="s">
        <v>2547</v>
      </c>
      <c r="B1965" s="2">
        <v>1974</v>
      </c>
      <c r="C1965" s="2" t="s">
        <v>1260</v>
      </c>
      <c r="D1965" s="3">
        <v>5176</v>
      </c>
      <c r="E1965" s="3">
        <v>4658.400000000001</v>
      </c>
      <c r="F1965" s="3">
        <v>258.8</v>
      </c>
      <c r="G1965" s="3">
        <v>258.8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f>SUM(E1965:O1965)</f>
        <v>0</v>
      </c>
      <c r="Q1965" s="2" t="s">
        <v>2490</v>
      </c>
      <c r="R1965" s="2" t="s">
        <v>2548</v>
      </c>
      <c r="S1965" s="4">
        <f>P1965/D1965</f>
        <v>0</v>
      </c>
      <c r="T1965" s="2" t="s">
        <v>1262</v>
      </c>
      <c r="U1965" s="2" t="s">
        <v>306</v>
      </c>
      <c r="V1965" s="2" t="s">
        <v>1018</v>
      </c>
      <c r="W1965" s="2" t="s">
        <v>305</v>
      </c>
      <c r="X1965" s="2">
        <f>P1965&gt;D1965</f>
        <v>0</v>
      </c>
    </row>
    <row r="1966" spans="1:24">
      <c r="A1966" s="2" t="s">
        <v>2547</v>
      </c>
      <c r="B1966" s="2">
        <v>1975</v>
      </c>
      <c r="C1966" s="2" t="s">
        <v>1263</v>
      </c>
      <c r="D1966" s="3">
        <v>5280</v>
      </c>
      <c r="E1966" s="3">
        <v>5016</v>
      </c>
      <c r="F1966" s="3">
        <v>88</v>
      </c>
      <c r="G1966" s="3">
        <v>88</v>
      </c>
      <c r="H1966" s="3">
        <v>88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f>SUM(E1966:O1966)</f>
        <v>0</v>
      </c>
      <c r="Q1966" s="2" t="s">
        <v>2490</v>
      </c>
      <c r="R1966" s="2" t="s">
        <v>2548</v>
      </c>
      <c r="S1966" s="4">
        <f>P1966/D1966</f>
        <v>0</v>
      </c>
      <c r="T1966" s="2" t="s">
        <v>1262</v>
      </c>
      <c r="U1966" s="2" t="s">
        <v>306</v>
      </c>
      <c r="V1966" s="2" t="s">
        <v>1018</v>
      </c>
      <c r="W1966" s="2" t="s">
        <v>305</v>
      </c>
      <c r="X1966" s="2">
        <f>P1966&gt;D1966</f>
        <v>0</v>
      </c>
    </row>
    <row r="1967" spans="1:24">
      <c r="A1967" s="2" t="s">
        <v>2547</v>
      </c>
      <c r="B1967" s="2">
        <v>1976</v>
      </c>
      <c r="C1967" s="2" t="s">
        <v>1265</v>
      </c>
      <c r="D1967" s="3">
        <v>2200</v>
      </c>
      <c r="E1967" s="3">
        <v>2134</v>
      </c>
      <c r="F1967" s="3">
        <v>27.5</v>
      </c>
      <c r="G1967" s="3">
        <v>27.5</v>
      </c>
      <c r="H1967" s="3">
        <v>11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f>SUM(E1967:O1967)</f>
        <v>0</v>
      </c>
      <c r="Q1967" s="2" t="s">
        <v>2490</v>
      </c>
      <c r="R1967" s="2" t="s">
        <v>2548</v>
      </c>
      <c r="S1967" s="4">
        <f>P1967/D1967</f>
        <v>0</v>
      </c>
      <c r="T1967" s="2" t="s">
        <v>1262</v>
      </c>
      <c r="U1967" s="2" t="s">
        <v>306</v>
      </c>
      <c r="V1967" s="2" t="s">
        <v>1018</v>
      </c>
      <c r="W1967" s="2" t="s">
        <v>305</v>
      </c>
      <c r="X1967" s="2">
        <f>P1967&gt;D1967</f>
        <v>0</v>
      </c>
    </row>
    <row r="1968" spans="1:24">
      <c r="A1968" s="2" t="s">
        <v>2547</v>
      </c>
      <c r="B1968" s="2">
        <v>1977</v>
      </c>
      <c r="C1968" s="2" t="s">
        <v>1266</v>
      </c>
      <c r="D1968" s="3">
        <v>18920</v>
      </c>
      <c r="E1968" s="3">
        <v>17974</v>
      </c>
      <c r="F1968" s="3">
        <v>236.5</v>
      </c>
      <c r="G1968" s="3">
        <v>236.5</v>
      </c>
      <c r="H1968" s="3">
        <v>236.5</v>
      </c>
      <c r="I1968" s="3">
        <v>236.5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f>SUM(E1968:O1968)</f>
        <v>0</v>
      </c>
      <c r="Q1968" s="2" t="s">
        <v>2490</v>
      </c>
      <c r="R1968" s="2" t="s">
        <v>2548</v>
      </c>
      <c r="S1968" s="4">
        <f>P1968/D1968</f>
        <v>0</v>
      </c>
      <c r="T1968" s="2" t="s">
        <v>1262</v>
      </c>
      <c r="U1968" s="2" t="s">
        <v>306</v>
      </c>
      <c r="V1968" s="2" t="s">
        <v>1018</v>
      </c>
      <c r="W1968" s="2" t="s">
        <v>305</v>
      </c>
      <c r="X1968" s="2">
        <f>P1968&gt;D1968</f>
        <v>0</v>
      </c>
    </row>
    <row r="1969" spans="1:24">
      <c r="A1969" s="2" t="s">
        <v>2547</v>
      </c>
      <c r="B1969" s="2">
        <v>1978</v>
      </c>
      <c r="C1969" s="2" t="s">
        <v>1267</v>
      </c>
      <c r="D1969" s="3">
        <v>21930</v>
      </c>
      <c r="E1969" s="3">
        <v>21272.1</v>
      </c>
      <c r="F1969" s="3">
        <v>657.9000000000015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f>SUM(E1969:O1969)</f>
        <v>0</v>
      </c>
      <c r="Q1969" s="2" t="s">
        <v>2490</v>
      </c>
      <c r="R1969" s="2" t="s">
        <v>2548</v>
      </c>
      <c r="S1969" s="4">
        <f>P1969/D1969</f>
        <v>0</v>
      </c>
      <c r="T1969" s="2" t="s">
        <v>1262</v>
      </c>
      <c r="U1969" s="2" t="s">
        <v>306</v>
      </c>
      <c r="V1969" s="2" t="s">
        <v>1018</v>
      </c>
      <c r="W1969" s="2" t="s">
        <v>305</v>
      </c>
      <c r="X1969" s="2">
        <f>P1969&gt;D1969</f>
        <v>0</v>
      </c>
    </row>
    <row r="1970" spans="1:24">
      <c r="A1970" s="2" t="s">
        <v>2542</v>
      </c>
      <c r="B1970" s="2">
        <v>1979</v>
      </c>
      <c r="C1970" s="2" t="s">
        <v>1263</v>
      </c>
      <c r="D1970" s="3">
        <v>1100</v>
      </c>
      <c r="E1970" s="3">
        <v>770</v>
      </c>
      <c r="F1970" s="3">
        <v>0</v>
      </c>
      <c r="G1970" s="3">
        <v>0</v>
      </c>
      <c r="H1970" s="3">
        <v>110</v>
      </c>
      <c r="I1970" s="3">
        <v>110</v>
      </c>
      <c r="J1970" s="3">
        <v>110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f>SUM(E1970:O1970)</f>
        <v>0</v>
      </c>
      <c r="Q1970" s="2" t="s">
        <v>1960</v>
      </c>
      <c r="R1970" s="2" t="s">
        <v>2543</v>
      </c>
      <c r="S1970" s="4">
        <f>P1970/D1970</f>
        <v>0</v>
      </c>
      <c r="T1970" s="2" t="s">
        <v>1262</v>
      </c>
      <c r="U1970" s="2" t="s">
        <v>227</v>
      </c>
      <c r="V1970" s="2" t="s">
        <v>1018</v>
      </c>
      <c r="W1970" s="2" t="s">
        <v>309</v>
      </c>
      <c r="X1970" s="2">
        <f>P1970&gt;D1970</f>
        <v>0</v>
      </c>
    </row>
    <row r="1971" spans="1:24">
      <c r="A1971" s="2" t="s">
        <v>2547</v>
      </c>
      <c r="B1971" s="2">
        <v>1980</v>
      </c>
      <c r="C1971" s="2" t="s">
        <v>1268</v>
      </c>
      <c r="D1971" s="3">
        <v>2739</v>
      </c>
      <c r="E1971" s="3">
        <v>2465.1</v>
      </c>
      <c r="F1971" s="3">
        <v>0</v>
      </c>
      <c r="G1971" s="3">
        <v>0</v>
      </c>
      <c r="H1971" s="3">
        <v>0</v>
      </c>
      <c r="I1971" s="3">
        <v>0</v>
      </c>
      <c r="J1971" s="3">
        <v>182.6000000000001</v>
      </c>
      <c r="K1971" s="3">
        <v>91.30000000000003</v>
      </c>
      <c r="L1971" s="3">
        <v>0</v>
      </c>
      <c r="M1971" s="3">
        <v>0</v>
      </c>
      <c r="N1971" s="3">
        <v>0</v>
      </c>
      <c r="O1971" s="3">
        <v>0</v>
      </c>
      <c r="P1971" s="3">
        <f>SUM(E1971:O1971)</f>
        <v>0</v>
      </c>
      <c r="Q1971" s="2" t="s">
        <v>2490</v>
      </c>
      <c r="R1971" s="2" t="s">
        <v>2548</v>
      </c>
      <c r="S1971" s="4">
        <f>P1971/D1971</f>
        <v>0</v>
      </c>
      <c r="T1971" s="2" t="s">
        <v>1262</v>
      </c>
      <c r="U1971" s="2" t="s">
        <v>306</v>
      </c>
      <c r="V1971" s="2" t="s">
        <v>1018</v>
      </c>
      <c r="W1971" s="2" t="s">
        <v>305</v>
      </c>
      <c r="X1971" s="2">
        <f>P1971&gt;D1971</f>
        <v>0</v>
      </c>
    </row>
    <row r="1972" spans="1:24">
      <c r="A1972" s="2" t="s">
        <v>2547</v>
      </c>
      <c r="B1972" s="2">
        <v>1981</v>
      </c>
      <c r="C1972" s="2" t="s">
        <v>1269</v>
      </c>
      <c r="D1972" s="3">
        <v>219912</v>
      </c>
      <c r="E1972" s="3">
        <v>208916.4</v>
      </c>
      <c r="F1972" s="3">
        <v>10995.6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f>SUM(E1972:O1972)</f>
        <v>0</v>
      </c>
      <c r="Q1972" s="2" t="s">
        <v>2490</v>
      </c>
      <c r="R1972" s="2" t="s">
        <v>2548</v>
      </c>
      <c r="S1972" s="4">
        <f>P1972/D1972</f>
        <v>0</v>
      </c>
      <c r="T1972" s="2" t="s">
        <v>1262</v>
      </c>
      <c r="U1972" s="2" t="s">
        <v>306</v>
      </c>
      <c r="V1972" s="2" t="s">
        <v>1018</v>
      </c>
      <c r="W1972" s="2" t="s">
        <v>305</v>
      </c>
      <c r="X1972" s="2">
        <f>P1972&gt;D1972</f>
        <v>0</v>
      </c>
    </row>
    <row r="1973" spans="1:24">
      <c r="A1973" s="2" t="s">
        <v>2547</v>
      </c>
      <c r="B1973" s="2">
        <v>1982</v>
      </c>
      <c r="C1973" s="2" t="s">
        <v>1270</v>
      </c>
      <c r="D1973" s="3">
        <v>30184</v>
      </c>
      <c r="E1973" s="3">
        <v>28674.8</v>
      </c>
      <c r="F1973" s="3">
        <v>1509.2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f>SUM(E1973:O1973)</f>
        <v>0</v>
      </c>
      <c r="Q1973" s="2" t="s">
        <v>2490</v>
      </c>
      <c r="R1973" s="2" t="s">
        <v>2548</v>
      </c>
      <c r="S1973" s="4">
        <f>P1973/D1973</f>
        <v>0</v>
      </c>
      <c r="T1973" s="2" t="s">
        <v>1262</v>
      </c>
      <c r="U1973" s="2" t="s">
        <v>306</v>
      </c>
      <c r="V1973" s="2" t="s">
        <v>1018</v>
      </c>
      <c r="W1973" s="2" t="s">
        <v>305</v>
      </c>
      <c r="X1973" s="2">
        <f>P1973&gt;D1973</f>
        <v>0</v>
      </c>
    </row>
    <row r="1974" spans="1:24">
      <c r="A1974" s="2" t="s">
        <v>2547</v>
      </c>
      <c r="B1974" s="2">
        <v>1983</v>
      </c>
      <c r="C1974" s="2" t="s">
        <v>1271</v>
      </c>
      <c r="D1974" s="3">
        <v>82500</v>
      </c>
      <c r="E1974" s="3">
        <v>78375</v>
      </c>
      <c r="F1974" s="3">
        <v>4125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f>SUM(E1974:O1974)</f>
        <v>0</v>
      </c>
      <c r="Q1974" s="2" t="s">
        <v>2490</v>
      </c>
      <c r="R1974" s="2" t="s">
        <v>2548</v>
      </c>
      <c r="S1974" s="4">
        <f>P1974/D1974</f>
        <v>0</v>
      </c>
      <c r="T1974" s="2" t="s">
        <v>1262</v>
      </c>
      <c r="U1974" s="2" t="s">
        <v>306</v>
      </c>
      <c r="V1974" s="2" t="s">
        <v>1018</v>
      </c>
      <c r="W1974" s="2" t="s">
        <v>305</v>
      </c>
      <c r="X1974" s="2">
        <f>P1974&gt;D1974</f>
        <v>0</v>
      </c>
    </row>
    <row r="1975" spans="1:24">
      <c r="A1975" s="2" t="s">
        <v>2547</v>
      </c>
      <c r="B1975" s="2">
        <v>1984</v>
      </c>
      <c r="C1975" s="2" t="s">
        <v>1272</v>
      </c>
      <c r="D1975" s="3">
        <v>131989</v>
      </c>
      <c r="E1975" s="3">
        <v>129349.22</v>
      </c>
      <c r="F1975" s="3">
        <v>879.9266666666663</v>
      </c>
      <c r="G1975" s="3">
        <v>879.9266666666663</v>
      </c>
      <c r="H1975" s="3">
        <v>879.9266666666663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f>SUM(E1975:O1975)</f>
        <v>0</v>
      </c>
      <c r="Q1975" s="2" t="s">
        <v>2490</v>
      </c>
      <c r="R1975" s="2" t="s">
        <v>2548</v>
      </c>
      <c r="S1975" s="4">
        <f>P1975/D1975</f>
        <v>0</v>
      </c>
      <c r="T1975" s="2" t="s">
        <v>1262</v>
      </c>
      <c r="U1975" s="2" t="s">
        <v>306</v>
      </c>
      <c r="V1975" s="2" t="s">
        <v>1018</v>
      </c>
      <c r="W1975" s="2" t="s">
        <v>305</v>
      </c>
      <c r="X1975" s="2">
        <f>P1975&gt;D1975</f>
        <v>0</v>
      </c>
    </row>
    <row r="1976" spans="1:24">
      <c r="A1976" s="2" t="s">
        <v>2547</v>
      </c>
      <c r="B1976" s="2">
        <v>1985</v>
      </c>
      <c r="C1976" s="2" t="s">
        <v>1273</v>
      </c>
      <c r="D1976" s="3">
        <v>20064</v>
      </c>
      <c r="E1976" s="3">
        <v>20064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f>SUM(E1976:O1976)</f>
        <v>0</v>
      </c>
      <c r="Q1976" s="2" t="s">
        <v>2490</v>
      </c>
      <c r="R1976" s="2" t="s">
        <v>2548</v>
      </c>
      <c r="S1976" s="4">
        <f>P1976/D1976</f>
        <v>0</v>
      </c>
      <c r="T1976" s="2" t="s">
        <v>1262</v>
      </c>
      <c r="U1976" s="2" t="s">
        <v>306</v>
      </c>
      <c r="V1976" s="2" t="s">
        <v>1018</v>
      </c>
      <c r="W1976" s="2" t="s">
        <v>305</v>
      </c>
      <c r="X1976" s="2">
        <f>P1976&gt;D1976</f>
        <v>0</v>
      </c>
    </row>
    <row r="1977" spans="1:24">
      <c r="A1977" s="2" t="s">
        <v>2547</v>
      </c>
      <c r="B1977" s="2">
        <v>1986</v>
      </c>
      <c r="C1977" s="2" t="s">
        <v>1274</v>
      </c>
      <c r="D1977" s="3">
        <v>33000</v>
      </c>
      <c r="E1977" s="3">
        <v>33000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f>SUM(E1977:O1977)</f>
        <v>0</v>
      </c>
      <c r="Q1977" s="2" t="s">
        <v>2490</v>
      </c>
      <c r="R1977" s="2" t="s">
        <v>2548</v>
      </c>
      <c r="S1977" s="4">
        <f>P1977/D1977</f>
        <v>0</v>
      </c>
      <c r="T1977" s="2" t="s">
        <v>1262</v>
      </c>
      <c r="U1977" s="2" t="s">
        <v>306</v>
      </c>
      <c r="V1977" s="2" t="s">
        <v>1018</v>
      </c>
      <c r="W1977" s="2" t="s">
        <v>305</v>
      </c>
      <c r="X1977" s="2">
        <f>P1977&gt;D1977</f>
        <v>0</v>
      </c>
    </row>
    <row r="1978" spans="1:24">
      <c r="A1978" s="2" t="s">
        <v>2549</v>
      </c>
      <c r="B1978" s="2">
        <v>1987</v>
      </c>
      <c r="C1978" s="2" t="s">
        <v>1277</v>
      </c>
      <c r="D1978" s="3">
        <v>16368</v>
      </c>
      <c r="E1978" s="3">
        <v>5401.440000000001</v>
      </c>
      <c r="F1978" s="3">
        <v>4092</v>
      </c>
      <c r="G1978" s="3">
        <v>4092</v>
      </c>
      <c r="H1978" s="3">
        <v>2782.559999999999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f>SUM(E1978:O1978)</f>
        <v>0</v>
      </c>
      <c r="Q1978" s="2" t="s">
        <v>2490</v>
      </c>
      <c r="R1978" s="2" t="s">
        <v>2548</v>
      </c>
      <c r="S1978" s="4">
        <f>P1978/D1978</f>
        <v>0</v>
      </c>
      <c r="T1978" s="2" t="s">
        <v>1262</v>
      </c>
      <c r="U1978" s="2" t="s">
        <v>306</v>
      </c>
      <c r="V1978" s="2" t="s">
        <v>1018</v>
      </c>
      <c r="W1978" s="2" t="s">
        <v>305</v>
      </c>
      <c r="X1978" s="2">
        <f>P1978&gt;D1978</f>
        <v>0</v>
      </c>
    </row>
    <row r="1979" spans="1:24">
      <c r="A1979" s="2" t="s">
        <v>2549</v>
      </c>
      <c r="B1979" s="2">
        <v>1988</v>
      </c>
      <c r="C1979" s="2" t="s">
        <v>1278</v>
      </c>
      <c r="D1979" s="3">
        <v>240768</v>
      </c>
      <c r="E1979" s="3">
        <v>228729.6</v>
      </c>
      <c r="F1979" s="3">
        <v>4012.800000000008</v>
      </c>
      <c r="G1979" s="3">
        <v>4012.800000000008</v>
      </c>
      <c r="H1979" s="3">
        <v>4012.800000000008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f>SUM(E1979:O1979)</f>
        <v>0</v>
      </c>
      <c r="Q1979" s="2" t="s">
        <v>2490</v>
      </c>
      <c r="R1979" s="2" t="s">
        <v>2548</v>
      </c>
      <c r="S1979" s="4">
        <f>P1979/D1979</f>
        <v>0</v>
      </c>
      <c r="T1979" s="2" t="s">
        <v>1262</v>
      </c>
      <c r="U1979" s="2" t="s">
        <v>306</v>
      </c>
      <c r="V1979" s="2" t="s">
        <v>1018</v>
      </c>
      <c r="W1979" s="2" t="s">
        <v>305</v>
      </c>
      <c r="X1979" s="2">
        <f>P1979&gt;D1979</f>
        <v>0</v>
      </c>
    </row>
    <row r="1980" spans="1:24">
      <c r="A1980" s="2" t="s">
        <v>2547</v>
      </c>
      <c r="B1980" s="2">
        <v>1989</v>
      </c>
      <c r="C1980" s="2" t="s">
        <v>1279</v>
      </c>
      <c r="D1980" s="3">
        <v>244728</v>
      </c>
      <c r="E1980" s="3">
        <v>232491.6</v>
      </c>
      <c r="F1980" s="3">
        <v>6118.200000000012</v>
      </c>
      <c r="G1980" s="3">
        <v>6118.200000000012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f>SUM(E1980:O1980)</f>
        <v>0</v>
      </c>
      <c r="Q1980" s="2" t="s">
        <v>2490</v>
      </c>
      <c r="R1980" s="2" t="s">
        <v>2548</v>
      </c>
      <c r="S1980" s="4">
        <f>P1980/D1980</f>
        <v>0</v>
      </c>
      <c r="T1980" s="2" t="s">
        <v>1262</v>
      </c>
      <c r="U1980" s="2" t="s">
        <v>306</v>
      </c>
      <c r="V1980" s="2" t="s">
        <v>1018</v>
      </c>
      <c r="W1980" s="2" t="s">
        <v>305</v>
      </c>
      <c r="X1980" s="2">
        <f>P1980&gt;D1980</f>
        <v>0</v>
      </c>
    </row>
    <row r="1981" spans="1:24">
      <c r="A1981" s="2" t="s">
        <v>2542</v>
      </c>
      <c r="B1981" s="2">
        <v>1990</v>
      </c>
      <c r="C1981" s="2" t="s">
        <v>1265</v>
      </c>
      <c r="D1981" s="3">
        <v>1096</v>
      </c>
      <c r="E1981" s="3">
        <v>548</v>
      </c>
      <c r="F1981" s="3">
        <v>0</v>
      </c>
      <c r="G1981" s="3">
        <v>0</v>
      </c>
      <c r="H1981" s="3">
        <v>182.6666666666667</v>
      </c>
      <c r="I1981" s="3">
        <v>182.6666666666667</v>
      </c>
      <c r="J1981" s="3">
        <v>182.6666666666667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f>SUM(E1981:O1981)</f>
        <v>0</v>
      </c>
      <c r="Q1981" s="2" t="s">
        <v>1960</v>
      </c>
      <c r="R1981" s="2" t="s">
        <v>2543</v>
      </c>
      <c r="S1981" s="4">
        <f>P1981/D1981</f>
        <v>0</v>
      </c>
      <c r="T1981" s="2" t="s">
        <v>1262</v>
      </c>
      <c r="U1981" s="2" t="s">
        <v>227</v>
      </c>
      <c r="V1981" s="2" t="s">
        <v>1018</v>
      </c>
      <c r="W1981" s="2" t="s">
        <v>309</v>
      </c>
      <c r="X1981" s="2">
        <f>P1981&gt;D1981</f>
        <v>0</v>
      </c>
    </row>
    <row r="1982" spans="1:24">
      <c r="A1982" s="2" t="s">
        <v>2549</v>
      </c>
      <c r="B1982" s="2">
        <v>1991</v>
      </c>
      <c r="C1982" s="2" t="s">
        <v>1280</v>
      </c>
      <c r="D1982" s="3">
        <v>18392</v>
      </c>
      <c r="E1982" s="3">
        <v>1839.2</v>
      </c>
      <c r="F1982" s="3">
        <v>5517.599999999999</v>
      </c>
      <c r="G1982" s="3">
        <v>5517.599999999999</v>
      </c>
      <c r="H1982" s="3">
        <v>5517.599999999999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f>SUM(E1982:O1982)</f>
        <v>0</v>
      </c>
      <c r="Q1982" s="2" t="s">
        <v>2490</v>
      </c>
      <c r="R1982" s="2" t="s">
        <v>2548</v>
      </c>
      <c r="S1982" s="4">
        <f>P1982/D1982</f>
        <v>0</v>
      </c>
      <c r="T1982" s="2" t="s">
        <v>1262</v>
      </c>
      <c r="U1982" s="2" t="s">
        <v>306</v>
      </c>
      <c r="V1982" s="2" t="s">
        <v>1018</v>
      </c>
      <c r="W1982" s="2" t="s">
        <v>305</v>
      </c>
      <c r="X1982" s="2">
        <f>P1982&gt;D1982</f>
        <v>0</v>
      </c>
    </row>
    <row r="1983" spans="1:24">
      <c r="A1983" s="2" t="s">
        <v>2547</v>
      </c>
      <c r="B1983" s="2">
        <v>1992</v>
      </c>
      <c r="C1983" s="2" t="s">
        <v>1281</v>
      </c>
      <c r="D1983" s="3">
        <v>31900</v>
      </c>
      <c r="E1983" s="3">
        <v>31900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f>SUM(E1983:O1983)</f>
        <v>0</v>
      </c>
      <c r="Q1983" s="2" t="s">
        <v>2490</v>
      </c>
      <c r="R1983" s="2" t="s">
        <v>2548</v>
      </c>
      <c r="S1983" s="4">
        <f>P1983/D1983</f>
        <v>0</v>
      </c>
      <c r="T1983" s="2" t="s">
        <v>1262</v>
      </c>
      <c r="U1983" s="2" t="s">
        <v>306</v>
      </c>
      <c r="V1983" s="2" t="s">
        <v>1018</v>
      </c>
      <c r="W1983" s="2" t="s">
        <v>305</v>
      </c>
      <c r="X1983" s="2">
        <f>P1983&gt;D1983</f>
        <v>0</v>
      </c>
    </row>
    <row r="1984" spans="1:24">
      <c r="A1984" s="2" t="s">
        <v>2547</v>
      </c>
      <c r="B1984" s="2">
        <v>1993</v>
      </c>
      <c r="C1984" s="2" t="s">
        <v>1282</v>
      </c>
      <c r="D1984" s="3">
        <v>2317</v>
      </c>
      <c r="E1984" s="3">
        <v>0</v>
      </c>
      <c r="F1984" s="3">
        <v>0</v>
      </c>
      <c r="G1984" s="3">
        <v>0</v>
      </c>
      <c r="H1984" s="3">
        <v>1158.5</v>
      </c>
      <c r="I1984" s="3">
        <v>1158.5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f>SUM(E1984:O1984)</f>
        <v>0</v>
      </c>
      <c r="Q1984" s="2" t="s">
        <v>2490</v>
      </c>
      <c r="R1984" s="2" t="s">
        <v>2548</v>
      </c>
      <c r="S1984" s="4">
        <f>P1984/D1984</f>
        <v>0</v>
      </c>
      <c r="T1984" s="2" t="s">
        <v>1283</v>
      </c>
      <c r="U1984" s="2" t="s">
        <v>306</v>
      </c>
      <c r="V1984" s="2" t="s">
        <v>1018</v>
      </c>
      <c r="W1984" s="2" t="s">
        <v>305</v>
      </c>
      <c r="X1984" s="2">
        <f>P1984&gt;D1984</f>
        <v>0</v>
      </c>
    </row>
    <row r="1985" spans="1:24">
      <c r="A1985" s="2" t="s">
        <v>2550</v>
      </c>
      <c r="B1985" s="2">
        <v>1994</v>
      </c>
      <c r="C1985" s="2" t="s">
        <v>1285</v>
      </c>
      <c r="D1985" s="3">
        <v>5475</v>
      </c>
      <c r="E1985" s="3">
        <v>0</v>
      </c>
      <c r="F1985" s="3">
        <v>0</v>
      </c>
      <c r="G1985" s="3">
        <v>0</v>
      </c>
      <c r="H1985" s="3">
        <v>0</v>
      </c>
      <c r="I1985" s="3">
        <v>1825</v>
      </c>
      <c r="J1985" s="3">
        <v>1825</v>
      </c>
      <c r="K1985" s="3">
        <v>1825</v>
      </c>
      <c r="L1985" s="3">
        <v>0</v>
      </c>
      <c r="M1985" s="3">
        <v>0</v>
      </c>
      <c r="N1985" s="3">
        <v>0</v>
      </c>
      <c r="O1985" s="3">
        <v>0</v>
      </c>
      <c r="P1985" s="3">
        <f>SUM(E1985:O1985)</f>
        <v>0</v>
      </c>
      <c r="Q1985" s="2" t="s">
        <v>2490</v>
      </c>
      <c r="R1985" s="2" t="s">
        <v>2548</v>
      </c>
      <c r="S1985" s="4">
        <f>P1985/D1985</f>
        <v>0</v>
      </c>
      <c r="T1985" s="2" t="s">
        <v>1107</v>
      </c>
      <c r="U1985" s="2" t="s">
        <v>306</v>
      </c>
      <c r="V1985" s="2" t="s">
        <v>1018</v>
      </c>
      <c r="W1985" s="2" t="s">
        <v>305</v>
      </c>
      <c r="X1985" s="2">
        <f>P1985&gt;D1985</f>
        <v>0</v>
      </c>
    </row>
    <row r="1986" spans="1:24">
      <c r="A1986" s="2" t="s">
        <v>1673</v>
      </c>
      <c r="B1986" s="2">
        <v>1995</v>
      </c>
      <c r="C1986" s="2" t="s">
        <v>977</v>
      </c>
      <c r="D1986" s="3">
        <v>66000</v>
      </c>
      <c r="E1986" s="3">
        <v>66000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f>SUM(E1986:O1986)</f>
        <v>0</v>
      </c>
      <c r="Q1986" s="2" t="s">
        <v>2490</v>
      </c>
      <c r="R1986" s="2" t="s">
        <v>2551</v>
      </c>
      <c r="S1986" s="4">
        <f>P1986/D1986</f>
        <v>0</v>
      </c>
      <c r="T1986" s="2" t="s">
        <v>1288</v>
      </c>
      <c r="U1986" s="2" t="s">
        <v>306</v>
      </c>
      <c r="V1986" s="2" t="s">
        <v>1018</v>
      </c>
      <c r="W1986" s="2" t="s">
        <v>305</v>
      </c>
      <c r="X1986" s="2">
        <f>P1986&gt;D1986</f>
        <v>0</v>
      </c>
    </row>
    <row r="1987" spans="1:24">
      <c r="A1987" s="2" t="s">
        <v>1289</v>
      </c>
      <c r="B1987" s="2">
        <v>1996</v>
      </c>
      <c r="C1987" s="2" t="s">
        <v>1290</v>
      </c>
      <c r="D1987" s="3">
        <v>1320</v>
      </c>
      <c r="E1987" s="3">
        <v>1320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f>SUM(E1987:O1987)</f>
        <v>0</v>
      </c>
      <c r="Q1987" s="2" t="s">
        <v>2490</v>
      </c>
      <c r="R1987" s="2" t="s">
        <v>2551</v>
      </c>
      <c r="S1987" s="4">
        <f>P1987/D1987</f>
        <v>0</v>
      </c>
      <c r="T1987" s="2" t="s">
        <v>1288</v>
      </c>
      <c r="U1987" s="2" t="s">
        <v>306</v>
      </c>
      <c r="V1987" s="2" t="s">
        <v>1018</v>
      </c>
      <c r="W1987" s="2" t="s">
        <v>305</v>
      </c>
      <c r="X1987" s="2">
        <f>P1987&gt;D1987</f>
        <v>0</v>
      </c>
    </row>
    <row r="1988" spans="1:24">
      <c r="A1988" s="2" t="s">
        <v>2552</v>
      </c>
      <c r="B1988" s="2">
        <v>1997</v>
      </c>
      <c r="C1988" s="2" t="s">
        <v>1292</v>
      </c>
      <c r="D1988" s="3">
        <v>17325</v>
      </c>
      <c r="E1988" s="3">
        <v>17325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f>SUM(E1988:O1988)</f>
        <v>0</v>
      </c>
      <c r="Q1988" s="2" t="s">
        <v>2490</v>
      </c>
      <c r="R1988" s="2" t="s">
        <v>2551</v>
      </c>
      <c r="S1988" s="4">
        <f>P1988/D1988</f>
        <v>0</v>
      </c>
      <c r="T1988" s="2" t="s">
        <v>1288</v>
      </c>
      <c r="U1988" s="2" t="s">
        <v>306</v>
      </c>
      <c r="V1988" s="2" t="s">
        <v>1018</v>
      </c>
      <c r="W1988" s="2" t="s">
        <v>305</v>
      </c>
      <c r="X1988" s="2">
        <f>P1988&gt;D1988</f>
        <v>0</v>
      </c>
    </row>
    <row r="1989" spans="1:24">
      <c r="A1989" s="2" t="s">
        <v>1294</v>
      </c>
      <c r="B1989" s="2">
        <v>1998</v>
      </c>
      <c r="C1989" s="2" t="s">
        <v>1295</v>
      </c>
      <c r="D1989" s="3">
        <v>3850</v>
      </c>
      <c r="E1989" s="3">
        <v>3850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f>SUM(E1989:O1989)</f>
        <v>0</v>
      </c>
      <c r="Q1989" s="2" t="s">
        <v>2490</v>
      </c>
      <c r="R1989" s="2" t="s">
        <v>2551</v>
      </c>
      <c r="S1989" s="4">
        <f>P1989/D1989</f>
        <v>0</v>
      </c>
      <c r="T1989" s="2" t="s">
        <v>1288</v>
      </c>
      <c r="U1989" s="2" t="s">
        <v>306</v>
      </c>
      <c r="V1989" s="2" t="s">
        <v>1018</v>
      </c>
      <c r="W1989" s="2" t="s">
        <v>305</v>
      </c>
      <c r="X1989" s="2">
        <f>P1989&gt;D1989</f>
        <v>0</v>
      </c>
    </row>
    <row r="1990" spans="1:24">
      <c r="A1990" s="2" t="s">
        <v>1294</v>
      </c>
      <c r="B1990" s="2">
        <v>1999</v>
      </c>
      <c r="C1990" s="2" t="s">
        <v>2452</v>
      </c>
      <c r="D1990" s="3">
        <v>4400</v>
      </c>
      <c r="E1990" s="3">
        <v>4400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f>SUM(E1990:O1990)</f>
        <v>0</v>
      </c>
      <c r="Q1990" s="2" t="s">
        <v>2490</v>
      </c>
      <c r="R1990" s="2" t="s">
        <v>2551</v>
      </c>
      <c r="S1990" s="4">
        <f>P1990/D1990</f>
        <v>0</v>
      </c>
      <c r="T1990" s="2" t="s">
        <v>1288</v>
      </c>
      <c r="U1990" s="2" t="s">
        <v>306</v>
      </c>
      <c r="V1990" s="2" t="s">
        <v>1018</v>
      </c>
      <c r="W1990" s="2" t="s">
        <v>305</v>
      </c>
      <c r="X1990" s="2">
        <f>P1990&gt;D1990</f>
        <v>0</v>
      </c>
    </row>
    <row r="1991" spans="1:24">
      <c r="A1991" s="2" t="s">
        <v>2553</v>
      </c>
      <c r="B1991" s="2">
        <v>2000</v>
      </c>
      <c r="C1991" s="2" t="s">
        <v>2453</v>
      </c>
      <c r="D1991" s="3">
        <v>37400</v>
      </c>
      <c r="E1991" s="3">
        <v>28050</v>
      </c>
      <c r="F1991" s="3">
        <v>9350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f>SUM(E1991:O1991)</f>
        <v>0</v>
      </c>
      <c r="Q1991" s="2" t="s">
        <v>2490</v>
      </c>
      <c r="R1991" s="2" t="s">
        <v>2551</v>
      </c>
      <c r="S1991" s="4">
        <f>P1991/D1991</f>
        <v>0</v>
      </c>
      <c r="T1991" s="2" t="s">
        <v>1288</v>
      </c>
      <c r="U1991" s="2" t="s">
        <v>306</v>
      </c>
      <c r="V1991" s="2" t="s">
        <v>1018</v>
      </c>
      <c r="W1991" s="2" t="s">
        <v>305</v>
      </c>
      <c r="X1991" s="2">
        <f>P1991&gt;D1991</f>
        <v>0</v>
      </c>
    </row>
    <row r="1992" spans="1:24">
      <c r="A1992" s="2" t="s">
        <v>2542</v>
      </c>
      <c r="B1992" s="2">
        <v>2001</v>
      </c>
      <c r="C1992" s="2" t="s">
        <v>1266</v>
      </c>
      <c r="D1992" s="3">
        <v>2860</v>
      </c>
      <c r="E1992" s="3">
        <v>1430</v>
      </c>
      <c r="F1992" s="3">
        <v>0</v>
      </c>
      <c r="G1992" s="3">
        <v>0</v>
      </c>
      <c r="H1992" s="3">
        <v>476.6666666666667</v>
      </c>
      <c r="I1992" s="3">
        <v>476.6666666666667</v>
      </c>
      <c r="J1992" s="3">
        <v>476.6666666666667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f>SUM(E1992:O1992)</f>
        <v>0</v>
      </c>
      <c r="Q1992" s="2" t="s">
        <v>1960</v>
      </c>
      <c r="R1992" s="2" t="s">
        <v>2543</v>
      </c>
      <c r="S1992" s="4">
        <f>P1992/D1992</f>
        <v>0</v>
      </c>
      <c r="T1992" s="2" t="s">
        <v>1262</v>
      </c>
      <c r="U1992" s="2" t="s">
        <v>227</v>
      </c>
      <c r="V1992" s="2" t="s">
        <v>1018</v>
      </c>
      <c r="W1992" s="2" t="s">
        <v>309</v>
      </c>
      <c r="X1992" s="2">
        <f>P1992&gt;D1992</f>
        <v>0</v>
      </c>
    </row>
    <row r="1993" spans="1:24">
      <c r="A1993" s="2" t="s">
        <v>1294</v>
      </c>
      <c r="B1993" s="2">
        <v>2002</v>
      </c>
      <c r="C1993" s="2" t="s">
        <v>1300</v>
      </c>
      <c r="D1993" s="3">
        <v>7700</v>
      </c>
      <c r="E1993" s="3">
        <v>7700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f>SUM(E1993:O1993)</f>
        <v>0</v>
      </c>
      <c r="Q1993" s="2" t="s">
        <v>2490</v>
      </c>
      <c r="R1993" s="2" t="s">
        <v>2551</v>
      </c>
      <c r="S1993" s="4">
        <f>P1993/D1993</f>
        <v>0</v>
      </c>
      <c r="T1993" s="2" t="s">
        <v>1288</v>
      </c>
      <c r="U1993" s="2" t="s">
        <v>306</v>
      </c>
      <c r="V1993" s="2" t="s">
        <v>1018</v>
      </c>
      <c r="W1993" s="2" t="s">
        <v>305</v>
      </c>
      <c r="X1993" s="2">
        <f>P1993&gt;D1993</f>
        <v>0</v>
      </c>
    </row>
    <row r="1994" spans="1:24">
      <c r="A1994" s="2" t="s">
        <v>2553</v>
      </c>
      <c r="B1994" s="2">
        <v>2003</v>
      </c>
      <c r="C1994" s="2" t="s">
        <v>1301</v>
      </c>
      <c r="D1994" s="3">
        <v>24200</v>
      </c>
      <c r="E1994" s="3">
        <v>12100</v>
      </c>
      <c r="F1994" s="3">
        <v>6050</v>
      </c>
      <c r="G1994" s="3">
        <v>6050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f>SUM(E1994:O1994)</f>
        <v>0</v>
      </c>
      <c r="Q1994" s="2" t="s">
        <v>2490</v>
      </c>
      <c r="R1994" s="2" t="s">
        <v>2551</v>
      </c>
      <c r="S1994" s="4">
        <f>P1994/D1994</f>
        <v>0</v>
      </c>
      <c r="T1994" s="2" t="s">
        <v>1288</v>
      </c>
      <c r="U1994" s="2" t="s">
        <v>306</v>
      </c>
      <c r="V1994" s="2" t="s">
        <v>1018</v>
      </c>
      <c r="W1994" s="2" t="s">
        <v>305</v>
      </c>
      <c r="X1994" s="2">
        <f>P1994&gt;D1994</f>
        <v>0</v>
      </c>
    </row>
    <row r="1995" spans="1:24">
      <c r="A1995" s="2" t="s">
        <v>2553</v>
      </c>
      <c r="B1995" s="2">
        <v>2004</v>
      </c>
      <c r="C1995" s="2" t="s">
        <v>1302</v>
      </c>
      <c r="D1995" s="3">
        <v>1320</v>
      </c>
      <c r="E1995" s="3">
        <v>1320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f>SUM(E1995:O1995)</f>
        <v>0</v>
      </c>
      <c r="Q1995" s="2" t="s">
        <v>2490</v>
      </c>
      <c r="R1995" s="2" t="s">
        <v>2551</v>
      </c>
      <c r="S1995" s="4">
        <f>P1995/D1995</f>
        <v>0</v>
      </c>
      <c r="T1995" s="2" t="s">
        <v>1288</v>
      </c>
      <c r="U1995" s="2" t="s">
        <v>306</v>
      </c>
      <c r="V1995" s="2" t="s">
        <v>1018</v>
      </c>
      <c r="W1995" s="2" t="s">
        <v>305</v>
      </c>
      <c r="X1995" s="2">
        <f>P1995&gt;D1995</f>
        <v>0</v>
      </c>
    </row>
    <row r="1996" spans="1:24">
      <c r="A1996" s="2" t="s">
        <v>2553</v>
      </c>
      <c r="B1996" s="2">
        <v>2005</v>
      </c>
      <c r="C1996" s="2" t="s">
        <v>1303</v>
      </c>
      <c r="D1996" s="3">
        <v>11550</v>
      </c>
      <c r="E1996" s="3">
        <v>11550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f>SUM(E1996:O1996)</f>
        <v>0</v>
      </c>
      <c r="Q1996" s="2" t="s">
        <v>2490</v>
      </c>
      <c r="R1996" s="2" t="s">
        <v>2551</v>
      </c>
      <c r="S1996" s="4">
        <f>P1996/D1996</f>
        <v>0</v>
      </c>
      <c r="T1996" s="2" t="s">
        <v>1288</v>
      </c>
      <c r="U1996" s="2" t="s">
        <v>306</v>
      </c>
      <c r="V1996" s="2" t="s">
        <v>1018</v>
      </c>
      <c r="W1996" s="2" t="s">
        <v>305</v>
      </c>
      <c r="X1996" s="2">
        <f>P1996&gt;D1996</f>
        <v>0</v>
      </c>
    </row>
    <row r="1997" spans="1:24">
      <c r="A1997" s="2" t="s">
        <v>2554</v>
      </c>
      <c r="B1997" s="2">
        <v>2006</v>
      </c>
      <c r="C1997" s="2" t="s">
        <v>1305</v>
      </c>
      <c r="D1997" s="3">
        <v>135795</v>
      </c>
      <c r="E1997" s="3">
        <v>135795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f>SUM(E1997:O1997)</f>
        <v>0</v>
      </c>
      <c r="Q1997" s="2" t="s">
        <v>2490</v>
      </c>
      <c r="R1997" s="2" t="s">
        <v>2551</v>
      </c>
      <c r="S1997" s="4">
        <f>P1997/D1997</f>
        <v>0</v>
      </c>
      <c r="T1997" s="2" t="s">
        <v>1288</v>
      </c>
      <c r="U1997" s="2" t="s">
        <v>306</v>
      </c>
      <c r="V1997" s="2" t="s">
        <v>1018</v>
      </c>
      <c r="W1997" s="2" t="s">
        <v>305</v>
      </c>
      <c r="X1997" s="2">
        <f>P1997&gt;D1997</f>
        <v>0</v>
      </c>
    </row>
    <row r="1998" spans="1:24">
      <c r="A1998" s="2" t="s">
        <v>2554</v>
      </c>
      <c r="B1998" s="2">
        <v>2007</v>
      </c>
      <c r="C1998" s="2" t="s">
        <v>1307</v>
      </c>
      <c r="D1998" s="3">
        <v>154000</v>
      </c>
      <c r="E1998" s="3">
        <v>154000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f>SUM(E1998:O1998)</f>
        <v>0</v>
      </c>
      <c r="Q1998" s="2" t="s">
        <v>2490</v>
      </c>
      <c r="R1998" s="2" t="s">
        <v>2551</v>
      </c>
      <c r="S1998" s="4">
        <f>P1998/D1998</f>
        <v>0</v>
      </c>
      <c r="T1998" s="2" t="s">
        <v>1288</v>
      </c>
      <c r="U1998" s="2" t="s">
        <v>306</v>
      </c>
      <c r="V1998" s="2" t="s">
        <v>1018</v>
      </c>
      <c r="W1998" s="2" t="s">
        <v>305</v>
      </c>
      <c r="X1998" s="2">
        <f>P1998&gt;D1998</f>
        <v>0</v>
      </c>
    </row>
    <row r="1999" spans="1:24">
      <c r="A1999" s="2" t="s">
        <v>1304</v>
      </c>
      <c r="B1999" s="2">
        <v>2008</v>
      </c>
      <c r="C1999" s="2" t="s">
        <v>1308</v>
      </c>
      <c r="D1999" s="3">
        <v>82500</v>
      </c>
      <c r="E1999" s="3">
        <v>74250</v>
      </c>
      <c r="F1999" s="3">
        <v>8250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f>SUM(E1999:O1999)</f>
        <v>0</v>
      </c>
      <c r="Q1999" s="2" t="s">
        <v>2490</v>
      </c>
      <c r="R1999" s="2" t="s">
        <v>2551</v>
      </c>
      <c r="S1999" s="4">
        <f>P1999/D1999</f>
        <v>0</v>
      </c>
      <c r="T1999" s="2" t="s">
        <v>1288</v>
      </c>
      <c r="U1999" s="2" t="s">
        <v>306</v>
      </c>
      <c r="V1999" s="2" t="s">
        <v>1018</v>
      </c>
      <c r="W1999" s="2" t="s">
        <v>305</v>
      </c>
      <c r="X1999" s="2">
        <f>P1999&gt;D1999</f>
        <v>0</v>
      </c>
    </row>
    <row r="2000" spans="1:24">
      <c r="A2000" s="2" t="s">
        <v>2555</v>
      </c>
      <c r="B2000" s="2">
        <v>2009</v>
      </c>
      <c r="C2000" s="2" t="s">
        <v>1310</v>
      </c>
      <c r="D2000" s="3">
        <v>1705</v>
      </c>
      <c r="E2000" s="3">
        <v>0</v>
      </c>
      <c r="F2000" s="3">
        <v>852.5</v>
      </c>
      <c r="G2000" s="3">
        <v>852.5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f>SUM(E2000:O2000)</f>
        <v>0</v>
      </c>
      <c r="Q2000" s="2" t="s">
        <v>2490</v>
      </c>
      <c r="R2000" s="2" t="s">
        <v>2551</v>
      </c>
      <c r="S2000" s="4">
        <f>P2000/D2000</f>
        <v>0</v>
      </c>
      <c r="T2000" s="2" t="s">
        <v>1288</v>
      </c>
      <c r="U2000" s="2" t="s">
        <v>306</v>
      </c>
      <c r="V2000" s="2" t="s">
        <v>1018</v>
      </c>
      <c r="W2000" s="2" t="s">
        <v>305</v>
      </c>
      <c r="X2000" s="2">
        <f>P2000&gt;D2000</f>
        <v>0</v>
      </c>
    </row>
    <row r="2001" spans="1:24">
      <c r="A2001" s="2" t="s">
        <v>2554</v>
      </c>
      <c r="B2001" s="2">
        <v>2010</v>
      </c>
      <c r="C2001" s="2" t="s">
        <v>1312</v>
      </c>
      <c r="D2001" s="3">
        <v>13750</v>
      </c>
      <c r="E2001" s="3">
        <v>13750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f>SUM(E2001:O2001)</f>
        <v>0</v>
      </c>
      <c r="Q2001" s="2" t="s">
        <v>2490</v>
      </c>
      <c r="R2001" s="2" t="s">
        <v>2551</v>
      </c>
      <c r="S2001" s="4">
        <f>P2001/D2001</f>
        <v>0</v>
      </c>
      <c r="T2001" s="2" t="s">
        <v>1288</v>
      </c>
      <c r="U2001" s="2" t="s">
        <v>306</v>
      </c>
      <c r="V2001" s="2" t="s">
        <v>1018</v>
      </c>
      <c r="W2001" s="2" t="s">
        <v>305</v>
      </c>
      <c r="X2001" s="2">
        <f>P2001&gt;D2001</f>
        <v>0</v>
      </c>
    </row>
    <row r="2002" spans="1:24">
      <c r="A2002" s="2" t="s">
        <v>1311</v>
      </c>
      <c r="B2002" s="2">
        <v>2011</v>
      </c>
      <c r="C2002" s="2" t="s">
        <v>1313</v>
      </c>
      <c r="D2002" s="3">
        <v>27500</v>
      </c>
      <c r="E2002" s="3">
        <v>27500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f>SUM(E2002:O2002)</f>
        <v>0</v>
      </c>
      <c r="Q2002" s="2" t="s">
        <v>2490</v>
      </c>
      <c r="R2002" s="2" t="s">
        <v>2551</v>
      </c>
      <c r="S2002" s="4">
        <f>P2002/D2002</f>
        <v>0</v>
      </c>
      <c r="T2002" s="2" t="s">
        <v>1288</v>
      </c>
      <c r="U2002" s="2" t="s">
        <v>306</v>
      </c>
      <c r="V2002" s="2" t="s">
        <v>1018</v>
      </c>
      <c r="W2002" s="2" t="s">
        <v>305</v>
      </c>
      <c r="X2002" s="2">
        <f>P2002&gt;D2002</f>
        <v>0</v>
      </c>
    </row>
    <row r="2003" spans="1:24">
      <c r="A2003" s="2" t="s">
        <v>2542</v>
      </c>
      <c r="B2003" s="2">
        <v>2012</v>
      </c>
      <c r="C2003" s="2" t="s">
        <v>1267</v>
      </c>
      <c r="D2003" s="3">
        <v>11509</v>
      </c>
      <c r="E2003" s="3">
        <v>9782.65</v>
      </c>
      <c r="F2003" s="3">
        <v>0</v>
      </c>
      <c r="G2003" s="3">
        <v>0</v>
      </c>
      <c r="H2003" s="3">
        <v>575.4500000000002</v>
      </c>
      <c r="I2003" s="3">
        <v>575.4500000000002</v>
      </c>
      <c r="J2003" s="3">
        <v>575.4500000000002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f>SUM(E2003:O2003)</f>
        <v>0</v>
      </c>
      <c r="Q2003" s="2" t="s">
        <v>1960</v>
      </c>
      <c r="R2003" s="2" t="s">
        <v>2543</v>
      </c>
      <c r="S2003" s="4">
        <f>P2003/D2003</f>
        <v>0</v>
      </c>
      <c r="T2003" s="2" t="s">
        <v>1262</v>
      </c>
      <c r="U2003" s="2" t="s">
        <v>227</v>
      </c>
      <c r="V2003" s="2" t="s">
        <v>1018</v>
      </c>
      <c r="W2003" s="2" t="s">
        <v>309</v>
      </c>
      <c r="X2003" s="2">
        <f>P2003&gt;D2003</f>
        <v>0</v>
      </c>
    </row>
    <row r="2004" spans="1:24">
      <c r="A2004" s="2" t="s">
        <v>2556</v>
      </c>
      <c r="B2004" s="2">
        <v>2013</v>
      </c>
      <c r="C2004" s="2" t="s">
        <v>1315</v>
      </c>
      <c r="D2004" s="3">
        <v>1650</v>
      </c>
      <c r="E2004" s="3">
        <v>0</v>
      </c>
      <c r="F2004" s="3">
        <v>0</v>
      </c>
      <c r="G2004" s="3">
        <v>0</v>
      </c>
      <c r="H2004" s="3">
        <v>1650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f>SUM(E2004:O2004)</f>
        <v>0</v>
      </c>
      <c r="Q2004" s="2" t="s">
        <v>2490</v>
      </c>
      <c r="R2004" s="2" t="s">
        <v>2551</v>
      </c>
      <c r="S2004" s="4">
        <f>P2004/D2004</f>
        <v>0</v>
      </c>
      <c r="T2004" s="2" t="s">
        <v>1288</v>
      </c>
      <c r="U2004" s="2" t="s">
        <v>306</v>
      </c>
      <c r="V2004" s="2" t="s">
        <v>1018</v>
      </c>
      <c r="W2004" s="2" t="s">
        <v>305</v>
      </c>
      <c r="X2004" s="2">
        <f>P2004&gt;D2004</f>
        <v>0</v>
      </c>
    </row>
    <row r="2005" spans="1:24">
      <c r="A2005" s="2" t="s">
        <v>1316</v>
      </c>
      <c r="B2005" s="2">
        <v>2014</v>
      </c>
      <c r="C2005" s="2" t="s">
        <v>1317</v>
      </c>
      <c r="D2005" s="3">
        <v>99000</v>
      </c>
      <c r="E2005" s="3">
        <v>49500</v>
      </c>
      <c r="F2005" s="3">
        <v>0</v>
      </c>
      <c r="G2005" s="3">
        <v>0</v>
      </c>
      <c r="H2005" s="3">
        <v>16500</v>
      </c>
      <c r="I2005" s="3">
        <v>16500</v>
      </c>
      <c r="J2005" s="3">
        <v>16500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f>SUM(E2005:O2005)</f>
        <v>0</v>
      </c>
      <c r="Q2005" s="2" t="s">
        <v>2490</v>
      </c>
      <c r="R2005" s="2" t="s">
        <v>2551</v>
      </c>
      <c r="S2005" s="4">
        <f>P2005/D2005</f>
        <v>0</v>
      </c>
      <c r="T2005" s="2" t="s">
        <v>1288</v>
      </c>
      <c r="U2005" s="2" t="s">
        <v>306</v>
      </c>
      <c r="V2005" s="2" t="s">
        <v>1018</v>
      </c>
      <c r="W2005" s="2" t="s">
        <v>305</v>
      </c>
      <c r="X2005" s="2">
        <f>P2005&gt;D2005</f>
        <v>0</v>
      </c>
    </row>
    <row r="2006" spans="1:24">
      <c r="A2006" s="2" t="s">
        <v>1316</v>
      </c>
      <c r="B2006" s="2">
        <v>2015</v>
      </c>
      <c r="C2006" s="2" t="s">
        <v>1318</v>
      </c>
      <c r="D2006" s="3">
        <v>38500</v>
      </c>
      <c r="E2006" s="3">
        <v>23100</v>
      </c>
      <c r="F2006" s="3">
        <v>0</v>
      </c>
      <c r="G2006" s="3">
        <v>0</v>
      </c>
      <c r="H2006" s="3">
        <v>7700</v>
      </c>
      <c r="I2006" s="3">
        <v>7700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f>SUM(E2006:O2006)</f>
        <v>0</v>
      </c>
      <c r="Q2006" s="2" t="s">
        <v>2490</v>
      </c>
      <c r="R2006" s="2" t="s">
        <v>2551</v>
      </c>
      <c r="S2006" s="4">
        <f>P2006/D2006</f>
        <v>0</v>
      </c>
      <c r="T2006" s="2" t="s">
        <v>1288</v>
      </c>
      <c r="U2006" s="2" t="s">
        <v>306</v>
      </c>
      <c r="V2006" s="2" t="s">
        <v>1018</v>
      </c>
      <c r="W2006" s="2" t="s">
        <v>305</v>
      </c>
      <c r="X2006" s="2">
        <f>P2006&gt;D2006</f>
        <v>0</v>
      </c>
    </row>
    <row r="2007" spans="1:24">
      <c r="A2007" s="2" t="s">
        <v>1316</v>
      </c>
      <c r="B2007" s="2">
        <v>2016</v>
      </c>
      <c r="C2007" s="2" t="s">
        <v>1319</v>
      </c>
      <c r="D2007" s="3">
        <v>11000</v>
      </c>
      <c r="E2007" s="3">
        <v>0</v>
      </c>
      <c r="F2007" s="3">
        <v>0</v>
      </c>
      <c r="G2007" s="3">
        <v>0</v>
      </c>
      <c r="H2007" s="3">
        <v>3218.243243243243</v>
      </c>
      <c r="I2007" s="3">
        <v>3693.918918918919</v>
      </c>
      <c r="J2007" s="3">
        <v>4087.837837837837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f>SUM(E2007:O2007)</f>
        <v>0</v>
      </c>
      <c r="Q2007" s="2" t="s">
        <v>2490</v>
      </c>
      <c r="R2007" s="2" t="s">
        <v>2551</v>
      </c>
      <c r="S2007" s="4">
        <f>P2007/D2007</f>
        <v>0</v>
      </c>
      <c r="T2007" s="2" t="s">
        <v>1288</v>
      </c>
      <c r="U2007" s="2" t="s">
        <v>306</v>
      </c>
      <c r="V2007" s="2" t="s">
        <v>1018</v>
      </c>
      <c r="W2007" s="2" t="s">
        <v>305</v>
      </c>
      <c r="X2007" s="2">
        <f>P2007&gt;D2007</f>
        <v>0</v>
      </c>
    </row>
    <row r="2008" spans="1:24">
      <c r="A2008" s="2" t="s">
        <v>1316</v>
      </c>
      <c r="B2008" s="2">
        <v>2017</v>
      </c>
      <c r="C2008" s="2" t="s">
        <v>1320</v>
      </c>
      <c r="D2008" s="3">
        <v>7700</v>
      </c>
      <c r="E2008" s="3">
        <v>0</v>
      </c>
      <c r="F2008" s="3">
        <v>0</v>
      </c>
      <c r="G2008" s="3">
        <v>0</v>
      </c>
      <c r="H2008" s="3">
        <v>2252.77027027027</v>
      </c>
      <c r="I2008" s="3">
        <v>2585.743243243243</v>
      </c>
      <c r="J2008" s="3">
        <v>2861.486486486487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f>SUM(E2008:O2008)</f>
        <v>0</v>
      </c>
      <c r="Q2008" s="2" t="s">
        <v>2490</v>
      </c>
      <c r="R2008" s="2" t="s">
        <v>2551</v>
      </c>
      <c r="S2008" s="4">
        <f>P2008/D2008</f>
        <v>0</v>
      </c>
      <c r="T2008" s="2" t="s">
        <v>1288</v>
      </c>
      <c r="U2008" s="2" t="s">
        <v>306</v>
      </c>
      <c r="V2008" s="2" t="s">
        <v>1018</v>
      </c>
      <c r="W2008" s="2" t="s">
        <v>305</v>
      </c>
      <c r="X2008" s="2">
        <f>P2008&gt;D2008</f>
        <v>0</v>
      </c>
    </row>
    <row r="2009" spans="1:24">
      <c r="A2009" s="2" t="s">
        <v>2555</v>
      </c>
      <c r="B2009" s="2">
        <v>2018</v>
      </c>
      <c r="C2009" s="2" t="s">
        <v>1323</v>
      </c>
      <c r="D2009" s="3">
        <v>6600</v>
      </c>
      <c r="E2009" s="3">
        <v>0</v>
      </c>
      <c r="F2009" s="3">
        <v>0</v>
      </c>
      <c r="G2009" s="3">
        <v>0</v>
      </c>
      <c r="H2009" s="3">
        <v>1930.945945945946</v>
      </c>
      <c r="I2009" s="3">
        <v>2216.351351351351</v>
      </c>
      <c r="J2009" s="3">
        <v>2452.702702702702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f>SUM(E2009:O2009)</f>
        <v>0</v>
      </c>
      <c r="Q2009" s="2" t="s">
        <v>2490</v>
      </c>
      <c r="R2009" s="2" t="s">
        <v>2551</v>
      </c>
      <c r="S2009" s="4">
        <f>P2009/D2009</f>
        <v>0</v>
      </c>
      <c r="T2009" s="2" t="s">
        <v>1288</v>
      </c>
      <c r="U2009" s="2" t="s">
        <v>306</v>
      </c>
      <c r="V2009" s="2" t="s">
        <v>1018</v>
      </c>
      <c r="W2009" s="2" t="s">
        <v>305</v>
      </c>
      <c r="X2009" s="2">
        <f>P2009&gt;D2009</f>
        <v>0</v>
      </c>
    </row>
    <row r="2010" spans="1:24">
      <c r="A2010" s="2" t="s">
        <v>1324</v>
      </c>
      <c r="B2010" s="2">
        <v>2019</v>
      </c>
      <c r="C2010" s="2" t="s">
        <v>1325</v>
      </c>
      <c r="D2010" s="3">
        <v>12100</v>
      </c>
      <c r="E2010" s="3">
        <v>0</v>
      </c>
      <c r="F2010" s="3">
        <v>0</v>
      </c>
      <c r="G2010" s="3">
        <v>0</v>
      </c>
      <c r="H2010" s="3">
        <v>2420</v>
      </c>
      <c r="I2010" s="3">
        <v>9680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f>SUM(E2010:O2010)</f>
        <v>0</v>
      </c>
      <c r="Q2010" s="2" t="s">
        <v>2490</v>
      </c>
      <c r="R2010" s="2" t="s">
        <v>2551</v>
      </c>
      <c r="S2010" s="4">
        <f>P2010/D2010</f>
        <v>0</v>
      </c>
      <c r="T2010" s="2" t="s">
        <v>1288</v>
      </c>
      <c r="U2010" s="2" t="s">
        <v>306</v>
      </c>
      <c r="V2010" s="2" t="s">
        <v>1018</v>
      </c>
      <c r="W2010" s="2" t="s">
        <v>305</v>
      </c>
      <c r="X2010" s="2">
        <f>P2010&gt;D2010</f>
        <v>0</v>
      </c>
    </row>
    <row r="2011" spans="1:24">
      <c r="A2011" s="2" t="s">
        <v>1324</v>
      </c>
      <c r="B2011" s="2">
        <v>2020</v>
      </c>
      <c r="C2011" s="2" t="s">
        <v>1326</v>
      </c>
      <c r="D2011" s="3">
        <v>24200</v>
      </c>
      <c r="E2011" s="3">
        <v>0</v>
      </c>
      <c r="F2011" s="3">
        <v>0</v>
      </c>
      <c r="G2011" s="3">
        <v>0</v>
      </c>
      <c r="H2011" s="3">
        <v>4840</v>
      </c>
      <c r="I2011" s="3">
        <v>19360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f>SUM(E2011:O2011)</f>
        <v>0</v>
      </c>
      <c r="Q2011" s="2" t="s">
        <v>2490</v>
      </c>
      <c r="R2011" s="2" t="s">
        <v>2551</v>
      </c>
      <c r="S2011" s="4">
        <f>P2011/D2011</f>
        <v>0</v>
      </c>
      <c r="T2011" s="2" t="s">
        <v>1288</v>
      </c>
      <c r="U2011" s="2" t="s">
        <v>306</v>
      </c>
      <c r="V2011" s="2" t="s">
        <v>1018</v>
      </c>
      <c r="W2011" s="2" t="s">
        <v>305</v>
      </c>
      <c r="X2011" s="2">
        <f>P2011&gt;D2011</f>
        <v>0</v>
      </c>
    </row>
    <row r="2012" spans="1:24">
      <c r="A2012" s="2" t="s">
        <v>1324</v>
      </c>
      <c r="B2012" s="2">
        <v>2021</v>
      </c>
      <c r="C2012" s="2" t="s">
        <v>1327</v>
      </c>
      <c r="D2012" s="3">
        <v>12100</v>
      </c>
      <c r="E2012" s="3">
        <v>0</v>
      </c>
      <c r="F2012" s="3">
        <v>0</v>
      </c>
      <c r="G2012" s="3">
        <v>0</v>
      </c>
      <c r="H2012" s="3">
        <v>2420</v>
      </c>
      <c r="I2012" s="3">
        <v>9680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f>SUM(E2012:O2012)</f>
        <v>0</v>
      </c>
      <c r="Q2012" s="2" t="s">
        <v>2490</v>
      </c>
      <c r="R2012" s="2" t="s">
        <v>2551</v>
      </c>
      <c r="S2012" s="4">
        <f>P2012/D2012</f>
        <v>0</v>
      </c>
      <c r="T2012" s="2" t="s">
        <v>1288</v>
      </c>
      <c r="U2012" s="2" t="s">
        <v>306</v>
      </c>
      <c r="V2012" s="2" t="s">
        <v>1018</v>
      </c>
      <c r="W2012" s="2" t="s">
        <v>305</v>
      </c>
      <c r="X2012" s="2">
        <f>P2012&gt;D2012</f>
        <v>0</v>
      </c>
    </row>
    <row r="2013" spans="1:24">
      <c r="A2013" s="2" t="s">
        <v>2557</v>
      </c>
      <c r="B2013" s="2">
        <v>2022</v>
      </c>
      <c r="C2013" s="2" t="s">
        <v>1329</v>
      </c>
      <c r="D2013" s="3">
        <v>10950</v>
      </c>
      <c r="E2013" s="3">
        <v>0</v>
      </c>
      <c r="F2013" s="3">
        <v>0</v>
      </c>
      <c r="G2013" s="3">
        <v>0</v>
      </c>
      <c r="H2013" s="3">
        <v>0</v>
      </c>
      <c r="I2013" s="3">
        <v>3650</v>
      </c>
      <c r="J2013" s="3">
        <v>3650</v>
      </c>
      <c r="K2013" s="3">
        <v>3650</v>
      </c>
      <c r="L2013" s="3">
        <v>0</v>
      </c>
      <c r="M2013" s="3">
        <v>0</v>
      </c>
      <c r="N2013" s="3">
        <v>0</v>
      </c>
      <c r="O2013" s="3">
        <v>0</v>
      </c>
      <c r="P2013" s="3">
        <f>SUM(E2013:O2013)</f>
        <v>0</v>
      </c>
      <c r="Q2013" s="2" t="s">
        <v>2490</v>
      </c>
      <c r="R2013" s="2" t="s">
        <v>2558</v>
      </c>
      <c r="S2013" s="4">
        <f>P2013/D2013</f>
        <v>0</v>
      </c>
      <c r="T2013" s="2" t="s">
        <v>1107</v>
      </c>
      <c r="U2013" s="2" t="s">
        <v>306</v>
      </c>
      <c r="V2013" s="2" t="s">
        <v>1018</v>
      </c>
      <c r="W2013" s="2" t="s">
        <v>305</v>
      </c>
      <c r="X2013" s="2">
        <f>P2013&gt;D2013</f>
        <v>0</v>
      </c>
    </row>
    <row r="2014" spans="1:24">
      <c r="A2014" s="2" t="s">
        <v>2542</v>
      </c>
      <c r="B2014" s="2">
        <v>2023</v>
      </c>
      <c r="C2014" s="2" t="s">
        <v>1268</v>
      </c>
      <c r="D2014" s="3">
        <v>2195</v>
      </c>
      <c r="E2014" s="3">
        <v>0</v>
      </c>
      <c r="F2014" s="3">
        <v>0</v>
      </c>
      <c r="G2014" s="3">
        <v>0</v>
      </c>
      <c r="H2014" s="3">
        <v>731.6666666666666</v>
      </c>
      <c r="I2014" s="3">
        <v>731.6666666666666</v>
      </c>
      <c r="J2014" s="3">
        <v>731.6666666666666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f>SUM(E2014:O2014)</f>
        <v>0</v>
      </c>
      <c r="Q2014" s="2" t="s">
        <v>1960</v>
      </c>
      <c r="R2014" s="2" t="s">
        <v>2543</v>
      </c>
      <c r="S2014" s="4">
        <f>P2014/D2014</f>
        <v>0</v>
      </c>
      <c r="T2014" s="2" t="s">
        <v>1262</v>
      </c>
      <c r="U2014" s="2" t="s">
        <v>227</v>
      </c>
      <c r="V2014" s="2" t="s">
        <v>1018</v>
      </c>
      <c r="W2014" s="2" t="s">
        <v>309</v>
      </c>
      <c r="X2014" s="2">
        <f>P2014&gt;D2014</f>
        <v>0</v>
      </c>
    </row>
    <row r="2015" spans="1:24">
      <c r="A2015" s="2" t="s">
        <v>2557</v>
      </c>
      <c r="B2015" s="2">
        <v>2024</v>
      </c>
      <c r="C2015" s="2" t="s">
        <v>1331</v>
      </c>
      <c r="D2015" s="3">
        <v>153300</v>
      </c>
      <c r="E2015" s="3">
        <v>145635</v>
      </c>
      <c r="F2015" s="3">
        <v>0</v>
      </c>
      <c r="G2015" s="3">
        <v>0</v>
      </c>
      <c r="H2015" s="3">
        <v>0</v>
      </c>
      <c r="I2015" s="3">
        <v>7665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f>SUM(E2015:O2015)</f>
        <v>0</v>
      </c>
      <c r="Q2015" s="2" t="s">
        <v>2490</v>
      </c>
      <c r="R2015" s="2" t="s">
        <v>2558</v>
      </c>
      <c r="S2015" s="4">
        <f>P2015/D2015</f>
        <v>0</v>
      </c>
      <c r="T2015" s="2" t="s">
        <v>1107</v>
      </c>
      <c r="U2015" s="2" t="s">
        <v>306</v>
      </c>
      <c r="V2015" s="2" t="s">
        <v>1018</v>
      </c>
      <c r="W2015" s="2" t="s">
        <v>305</v>
      </c>
      <c r="X2015" s="2">
        <f>P2015&gt;D2015</f>
        <v>0</v>
      </c>
    </row>
    <row r="2016" spans="1:24">
      <c r="A2016" s="2" t="s">
        <v>2557</v>
      </c>
      <c r="B2016" s="2">
        <v>2025</v>
      </c>
      <c r="C2016" s="2" t="s">
        <v>1332</v>
      </c>
      <c r="D2016" s="3">
        <v>10950</v>
      </c>
      <c r="E2016" s="3">
        <v>0</v>
      </c>
      <c r="F2016" s="3">
        <v>0</v>
      </c>
      <c r="G2016" s="3">
        <v>0</v>
      </c>
      <c r="H2016" s="3">
        <v>0</v>
      </c>
      <c r="I2016" s="3">
        <v>3650</v>
      </c>
      <c r="J2016" s="3">
        <v>3650</v>
      </c>
      <c r="K2016" s="3">
        <v>3650</v>
      </c>
      <c r="L2016" s="3">
        <v>0</v>
      </c>
      <c r="M2016" s="3">
        <v>0</v>
      </c>
      <c r="N2016" s="3">
        <v>0</v>
      </c>
      <c r="O2016" s="3">
        <v>0</v>
      </c>
      <c r="P2016" s="3">
        <f>SUM(E2016:O2016)</f>
        <v>0</v>
      </c>
      <c r="Q2016" s="2" t="s">
        <v>2490</v>
      </c>
      <c r="R2016" s="2" t="s">
        <v>2558</v>
      </c>
      <c r="S2016" s="4">
        <f>P2016/D2016</f>
        <v>0</v>
      </c>
      <c r="T2016" s="2" t="s">
        <v>1107</v>
      </c>
      <c r="U2016" s="2" t="s">
        <v>306</v>
      </c>
      <c r="V2016" s="2" t="s">
        <v>1018</v>
      </c>
      <c r="W2016" s="2" t="s">
        <v>305</v>
      </c>
      <c r="X2016" s="2">
        <f>P2016&gt;D2016</f>
        <v>0</v>
      </c>
    </row>
    <row r="2017" spans="1:24">
      <c r="A2017" s="2" t="s">
        <v>2557</v>
      </c>
      <c r="B2017" s="2">
        <v>2026</v>
      </c>
      <c r="C2017" s="2" t="s">
        <v>1333</v>
      </c>
      <c r="D2017" s="3">
        <v>10950</v>
      </c>
      <c r="E2017" s="3">
        <v>0</v>
      </c>
      <c r="F2017" s="3">
        <v>0</v>
      </c>
      <c r="G2017" s="3">
        <v>0</v>
      </c>
      <c r="H2017" s="3">
        <v>0</v>
      </c>
      <c r="I2017" s="3">
        <v>3650</v>
      </c>
      <c r="J2017" s="3">
        <v>3650</v>
      </c>
      <c r="K2017" s="3">
        <v>3650</v>
      </c>
      <c r="L2017" s="3">
        <v>0</v>
      </c>
      <c r="M2017" s="3">
        <v>0</v>
      </c>
      <c r="N2017" s="3">
        <v>0</v>
      </c>
      <c r="O2017" s="3">
        <v>0</v>
      </c>
      <c r="P2017" s="3">
        <f>SUM(E2017:O2017)</f>
        <v>0</v>
      </c>
      <c r="Q2017" s="2" t="s">
        <v>2490</v>
      </c>
      <c r="R2017" s="2" t="s">
        <v>2558</v>
      </c>
      <c r="S2017" s="4">
        <f>P2017/D2017</f>
        <v>0</v>
      </c>
      <c r="T2017" s="2" t="s">
        <v>1107</v>
      </c>
      <c r="U2017" s="2" t="s">
        <v>306</v>
      </c>
      <c r="V2017" s="2" t="s">
        <v>1018</v>
      </c>
      <c r="W2017" s="2" t="s">
        <v>305</v>
      </c>
      <c r="X2017" s="2">
        <f>P2017&gt;D2017</f>
        <v>0</v>
      </c>
    </row>
    <row r="2018" spans="1:24">
      <c r="A2018" s="2" t="s">
        <v>2559</v>
      </c>
      <c r="B2018" s="2">
        <v>2027</v>
      </c>
      <c r="C2018" s="2" t="s">
        <v>1335</v>
      </c>
      <c r="D2018" s="3">
        <v>75000</v>
      </c>
      <c r="E2018" s="3">
        <v>37500</v>
      </c>
      <c r="F2018" s="3">
        <v>0</v>
      </c>
      <c r="G2018" s="3">
        <v>0</v>
      </c>
      <c r="H2018" s="3">
        <v>0</v>
      </c>
      <c r="I2018" s="3">
        <v>12500</v>
      </c>
      <c r="J2018" s="3">
        <v>12500</v>
      </c>
      <c r="K2018" s="3">
        <v>12500</v>
      </c>
      <c r="L2018" s="3">
        <v>0</v>
      </c>
      <c r="M2018" s="3">
        <v>0</v>
      </c>
      <c r="N2018" s="3">
        <v>0</v>
      </c>
      <c r="O2018" s="3">
        <v>0</v>
      </c>
      <c r="P2018" s="3">
        <f>SUM(E2018:O2018)</f>
        <v>0</v>
      </c>
      <c r="Q2018" s="2" t="s">
        <v>2490</v>
      </c>
      <c r="R2018" s="2" t="s">
        <v>2558</v>
      </c>
      <c r="S2018" s="4">
        <f>P2018/D2018</f>
        <v>0</v>
      </c>
      <c r="T2018" s="2" t="s">
        <v>1107</v>
      </c>
      <c r="U2018" s="2" t="s">
        <v>306</v>
      </c>
      <c r="V2018" s="2" t="s">
        <v>1018</v>
      </c>
      <c r="W2018" s="2" t="s">
        <v>305</v>
      </c>
      <c r="X2018" s="2">
        <f>P2018&gt;D2018</f>
        <v>0</v>
      </c>
    </row>
    <row r="2019" spans="1:24">
      <c r="A2019" s="2" t="s">
        <v>1686</v>
      </c>
      <c r="B2019" s="2">
        <v>2028</v>
      </c>
      <c r="C2019" s="2" t="s">
        <v>1337</v>
      </c>
      <c r="D2019" s="3">
        <v>295650</v>
      </c>
      <c r="E2019" s="3">
        <v>0</v>
      </c>
      <c r="F2019" s="3">
        <v>0</v>
      </c>
      <c r="G2019" s="3">
        <v>0</v>
      </c>
      <c r="H2019" s="3">
        <v>73912.5</v>
      </c>
      <c r="I2019" s="3">
        <v>73912.5</v>
      </c>
      <c r="J2019" s="3">
        <v>73912.5</v>
      </c>
      <c r="K2019" s="3">
        <v>73912.5</v>
      </c>
      <c r="L2019" s="3">
        <v>0</v>
      </c>
      <c r="M2019" s="3">
        <v>0</v>
      </c>
      <c r="N2019" s="3">
        <v>0</v>
      </c>
      <c r="O2019" s="3">
        <v>0</v>
      </c>
      <c r="P2019" s="3">
        <f>SUM(E2019:O2019)</f>
        <v>0</v>
      </c>
      <c r="Q2019" s="2" t="s">
        <v>2490</v>
      </c>
      <c r="R2019" s="2" t="s">
        <v>2558</v>
      </c>
      <c r="S2019" s="4">
        <f>P2019/D2019</f>
        <v>0</v>
      </c>
      <c r="T2019" s="2" t="s">
        <v>1107</v>
      </c>
      <c r="U2019" s="2" t="s">
        <v>306</v>
      </c>
      <c r="V2019" s="2" t="s">
        <v>1018</v>
      </c>
      <c r="W2019" s="2" t="s">
        <v>305</v>
      </c>
      <c r="X2019" s="2">
        <f>P2019&gt;D2019</f>
        <v>0</v>
      </c>
    </row>
    <row r="2020" spans="1:24">
      <c r="A2020" s="2" t="s">
        <v>2560</v>
      </c>
      <c r="B2020" s="2">
        <v>2029</v>
      </c>
      <c r="C2020" s="2" t="s">
        <v>1340</v>
      </c>
      <c r="D2020" s="3">
        <v>82125</v>
      </c>
      <c r="E2020" s="3">
        <v>73912.5</v>
      </c>
      <c r="F2020" s="3">
        <v>0</v>
      </c>
      <c r="G2020" s="3">
        <v>0</v>
      </c>
      <c r="H2020" s="3">
        <v>0</v>
      </c>
      <c r="I2020" s="3">
        <v>2737.5</v>
      </c>
      <c r="J2020" s="3">
        <v>2737.5</v>
      </c>
      <c r="K2020" s="3">
        <v>2737.5</v>
      </c>
      <c r="L2020" s="3">
        <v>0</v>
      </c>
      <c r="M2020" s="3">
        <v>0</v>
      </c>
      <c r="N2020" s="3">
        <v>0</v>
      </c>
      <c r="O2020" s="3">
        <v>0</v>
      </c>
      <c r="P2020" s="3">
        <f>SUM(E2020:O2020)</f>
        <v>0</v>
      </c>
      <c r="Q2020" s="2" t="s">
        <v>2490</v>
      </c>
      <c r="R2020" s="2" t="s">
        <v>2558</v>
      </c>
      <c r="S2020" s="4">
        <f>P2020/D2020</f>
        <v>0</v>
      </c>
      <c r="T2020" s="2" t="s">
        <v>1107</v>
      </c>
      <c r="U2020" s="2" t="s">
        <v>306</v>
      </c>
      <c r="V2020" s="2" t="s">
        <v>1018</v>
      </c>
      <c r="W2020" s="2" t="s">
        <v>305</v>
      </c>
      <c r="X2020" s="2">
        <f>P2020&gt;D2020</f>
        <v>0</v>
      </c>
    </row>
    <row r="2021" spans="1:24">
      <c r="A2021" s="2" t="s">
        <v>2561</v>
      </c>
      <c r="B2021" s="2">
        <v>2030</v>
      </c>
      <c r="C2021" s="2" t="s">
        <v>1342</v>
      </c>
      <c r="D2021" s="3">
        <v>126473</v>
      </c>
      <c r="E2021" s="3">
        <v>126473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f>SUM(E2021:O2021)</f>
        <v>0</v>
      </c>
      <c r="Q2021" s="2" t="s">
        <v>2490</v>
      </c>
      <c r="R2021" s="2" t="s">
        <v>2558</v>
      </c>
      <c r="S2021" s="4">
        <f>P2021/D2021</f>
        <v>0</v>
      </c>
      <c r="T2021" s="2" t="s">
        <v>1107</v>
      </c>
      <c r="U2021" s="2" t="s">
        <v>306</v>
      </c>
      <c r="V2021" s="2" t="s">
        <v>1018</v>
      </c>
      <c r="W2021" s="2" t="s">
        <v>305</v>
      </c>
      <c r="X2021" s="2">
        <f>P2021&gt;D2021</f>
        <v>0</v>
      </c>
    </row>
    <row r="2022" spans="1:24">
      <c r="A2022" s="2" t="s">
        <v>2562</v>
      </c>
      <c r="B2022" s="2">
        <v>2031</v>
      </c>
      <c r="C2022" s="2" t="s">
        <v>1344</v>
      </c>
      <c r="D2022" s="3">
        <v>315360</v>
      </c>
      <c r="E2022" s="3">
        <v>299592</v>
      </c>
      <c r="F2022" s="3">
        <v>0</v>
      </c>
      <c r="G2022" s="3">
        <v>0</v>
      </c>
      <c r="H2022" s="3">
        <v>0</v>
      </c>
      <c r="I2022" s="3">
        <v>5256</v>
      </c>
      <c r="J2022" s="3">
        <v>5256</v>
      </c>
      <c r="K2022" s="3">
        <v>5256</v>
      </c>
      <c r="L2022" s="3">
        <v>0</v>
      </c>
      <c r="M2022" s="3">
        <v>0</v>
      </c>
      <c r="N2022" s="3">
        <v>0</v>
      </c>
      <c r="O2022" s="3">
        <v>0</v>
      </c>
      <c r="P2022" s="3">
        <f>SUM(E2022:O2022)</f>
        <v>0</v>
      </c>
      <c r="Q2022" s="2" t="s">
        <v>2490</v>
      </c>
      <c r="R2022" s="2" t="s">
        <v>2558</v>
      </c>
      <c r="S2022" s="4">
        <f>P2022/D2022</f>
        <v>0</v>
      </c>
      <c r="T2022" s="2" t="s">
        <v>1107</v>
      </c>
      <c r="U2022" s="2" t="s">
        <v>306</v>
      </c>
      <c r="V2022" s="2" t="s">
        <v>1018</v>
      </c>
      <c r="W2022" s="2" t="s">
        <v>305</v>
      </c>
      <c r="X2022" s="2">
        <f>P2022&gt;D2022</f>
        <v>0</v>
      </c>
    </row>
    <row r="2023" spans="1:24">
      <c r="A2023" s="2" t="s">
        <v>2522</v>
      </c>
      <c r="B2023" s="2">
        <v>2032</v>
      </c>
      <c r="C2023" s="2" t="s">
        <v>1345</v>
      </c>
      <c r="D2023" s="3">
        <v>5250</v>
      </c>
      <c r="E2023" s="3">
        <v>3937.5</v>
      </c>
      <c r="F2023" s="3">
        <v>0</v>
      </c>
      <c r="G2023" s="3">
        <v>0</v>
      </c>
      <c r="H2023" s="3">
        <v>984.375</v>
      </c>
      <c r="I2023" s="3">
        <v>109.375</v>
      </c>
      <c r="J2023" s="3">
        <v>109.375</v>
      </c>
      <c r="K2023" s="3">
        <v>109.375</v>
      </c>
      <c r="L2023" s="3">
        <v>0</v>
      </c>
      <c r="M2023" s="3">
        <v>0</v>
      </c>
      <c r="N2023" s="3">
        <v>0</v>
      </c>
      <c r="O2023" s="3">
        <v>0</v>
      </c>
      <c r="P2023" s="3">
        <f>SUM(E2023:O2023)</f>
        <v>0</v>
      </c>
      <c r="Q2023" s="2" t="s">
        <v>2490</v>
      </c>
      <c r="R2023" s="2" t="s">
        <v>2558</v>
      </c>
      <c r="S2023" s="4">
        <f>P2023/D2023</f>
        <v>0</v>
      </c>
      <c r="T2023" s="2" t="s">
        <v>1107</v>
      </c>
      <c r="U2023" s="2" t="s">
        <v>306</v>
      </c>
      <c r="V2023" s="2" t="s">
        <v>1018</v>
      </c>
      <c r="W2023" s="2" t="s">
        <v>305</v>
      </c>
      <c r="X2023" s="2">
        <f>P2023&gt;D2023</f>
        <v>0</v>
      </c>
    </row>
    <row r="2024" spans="1:24">
      <c r="A2024" s="2" t="s">
        <v>2563</v>
      </c>
      <c r="B2024" s="2">
        <v>2033</v>
      </c>
      <c r="C2024" s="2" t="s">
        <v>1348</v>
      </c>
      <c r="D2024" s="3">
        <v>52500</v>
      </c>
      <c r="E2024" s="3">
        <v>52500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f>SUM(E2024:O2024)</f>
        <v>0</v>
      </c>
      <c r="Q2024" s="2" t="s">
        <v>2490</v>
      </c>
      <c r="R2024" s="2" t="s">
        <v>2558</v>
      </c>
      <c r="S2024" s="4">
        <f>P2024/D2024</f>
        <v>0</v>
      </c>
      <c r="T2024" s="2" t="s">
        <v>1107</v>
      </c>
      <c r="U2024" s="2" t="s">
        <v>306</v>
      </c>
      <c r="V2024" s="2" t="s">
        <v>1018</v>
      </c>
      <c r="W2024" s="2" t="s">
        <v>305</v>
      </c>
      <c r="X2024" s="2">
        <f>P2024&gt;D2024</f>
        <v>0</v>
      </c>
    </row>
    <row r="2025" spans="1:24">
      <c r="A2025" s="2" t="s">
        <v>2542</v>
      </c>
      <c r="B2025" s="2">
        <v>2034</v>
      </c>
      <c r="C2025" s="2" t="s">
        <v>1269</v>
      </c>
      <c r="D2025" s="3">
        <v>115682</v>
      </c>
      <c r="E2025" s="3">
        <v>98329.70000000001</v>
      </c>
      <c r="F2025" s="3">
        <v>0</v>
      </c>
      <c r="G2025" s="3">
        <v>0</v>
      </c>
      <c r="H2025" s="3">
        <v>5784.099999999996</v>
      </c>
      <c r="I2025" s="3">
        <v>5784.099999999996</v>
      </c>
      <c r="J2025" s="3">
        <v>5784.099999999996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f>SUM(E2025:O2025)</f>
        <v>0</v>
      </c>
      <c r="Q2025" s="2" t="s">
        <v>1960</v>
      </c>
      <c r="R2025" s="2" t="s">
        <v>2543</v>
      </c>
      <c r="S2025" s="4">
        <f>P2025/D2025</f>
        <v>0</v>
      </c>
      <c r="T2025" s="2" t="s">
        <v>1262</v>
      </c>
      <c r="U2025" s="2" t="s">
        <v>227</v>
      </c>
      <c r="V2025" s="2" t="s">
        <v>1018</v>
      </c>
      <c r="W2025" s="2" t="s">
        <v>309</v>
      </c>
      <c r="X2025" s="2">
        <f>P2025&gt;D2025</f>
        <v>0</v>
      </c>
    </row>
    <row r="2026" spans="1:24">
      <c r="A2026" s="2" t="s">
        <v>2564</v>
      </c>
      <c r="B2026" s="2">
        <v>2035</v>
      </c>
      <c r="C2026" s="2" t="s">
        <v>1350</v>
      </c>
      <c r="D2026" s="3">
        <v>315000</v>
      </c>
      <c r="E2026" s="3">
        <v>315000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f>SUM(E2026:O2026)</f>
        <v>0</v>
      </c>
      <c r="Q2026" s="2" t="s">
        <v>2490</v>
      </c>
      <c r="R2026" s="2" t="s">
        <v>2558</v>
      </c>
      <c r="S2026" s="4">
        <f>P2026/D2026</f>
        <v>0</v>
      </c>
      <c r="T2026" s="2" t="s">
        <v>1107</v>
      </c>
      <c r="U2026" s="2" t="s">
        <v>306</v>
      </c>
      <c r="V2026" s="2" t="s">
        <v>1018</v>
      </c>
      <c r="W2026" s="2" t="s">
        <v>305</v>
      </c>
      <c r="X2026" s="2">
        <f>P2026&gt;D2026</f>
        <v>0</v>
      </c>
    </row>
    <row r="2027" spans="1:24">
      <c r="A2027" s="2" t="s">
        <v>2565</v>
      </c>
      <c r="B2027" s="2">
        <v>2036</v>
      </c>
      <c r="C2027" s="2" t="s">
        <v>1352</v>
      </c>
      <c r="D2027" s="3">
        <v>52500</v>
      </c>
      <c r="E2027" s="3">
        <v>0</v>
      </c>
      <c r="F2027" s="3">
        <v>0</v>
      </c>
      <c r="G2027" s="3">
        <v>0</v>
      </c>
      <c r="H2027" s="3">
        <v>0</v>
      </c>
      <c r="I2027" s="3">
        <v>17500</v>
      </c>
      <c r="J2027" s="3">
        <v>17500</v>
      </c>
      <c r="K2027" s="3">
        <v>17500</v>
      </c>
      <c r="L2027" s="3">
        <v>0</v>
      </c>
      <c r="M2027" s="3">
        <v>0</v>
      </c>
      <c r="N2027" s="3">
        <v>0</v>
      </c>
      <c r="O2027" s="3">
        <v>0</v>
      </c>
      <c r="P2027" s="3">
        <f>SUM(E2027:O2027)</f>
        <v>0</v>
      </c>
      <c r="Q2027" s="2" t="s">
        <v>2490</v>
      </c>
      <c r="R2027" s="2" t="s">
        <v>2558</v>
      </c>
      <c r="S2027" s="4">
        <f>P2027/D2027</f>
        <v>0</v>
      </c>
      <c r="T2027" s="2" t="s">
        <v>1107</v>
      </c>
      <c r="U2027" s="2" t="s">
        <v>306</v>
      </c>
      <c r="V2027" s="2" t="s">
        <v>1018</v>
      </c>
      <c r="W2027" s="2" t="s">
        <v>305</v>
      </c>
      <c r="X2027" s="2">
        <f>P2027&gt;D2027</f>
        <v>0</v>
      </c>
    </row>
    <row r="2028" spans="1:24">
      <c r="A2028" s="2" t="s">
        <v>2566</v>
      </c>
      <c r="B2028" s="2">
        <v>2037</v>
      </c>
      <c r="C2028" s="2" t="s">
        <v>1354</v>
      </c>
      <c r="D2028" s="3">
        <v>52500</v>
      </c>
      <c r="E2028" s="3">
        <v>26250</v>
      </c>
      <c r="F2028" s="3">
        <v>0</v>
      </c>
      <c r="G2028" s="3">
        <v>0</v>
      </c>
      <c r="H2028" s="3">
        <v>0</v>
      </c>
      <c r="I2028" s="3">
        <v>8750</v>
      </c>
      <c r="J2028" s="3">
        <v>8750</v>
      </c>
      <c r="K2028" s="3">
        <v>8750</v>
      </c>
      <c r="L2028" s="3">
        <v>0</v>
      </c>
      <c r="M2028" s="3">
        <v>0</v>
      </c>
      <c r="N2028" s="3">
        <v>0</v>
      </c>
      <c r="O2028" s="3">
        <v>0</v>
      </c>
      <c r="P2028" s="3">
        <f>SUM(E2028:O2028)</f>
        <v>0</v>
      </c>
      <c r="Q2028" s="2" t="s">
        <v>2490</v>
      </c>
      <c r="R2028" s="2" t="s">
        <v>2558</v>
      </c>
      <c r="S2028" s="4">
        <f>P2028/D2028</f>
        <v>0</v>
      </c>
      <c r="T2028" s="2" t="s">
        <v>1107</v>
      </c>
      <c r="U2028" s="2" t="s">
        <v>306</v>
      </c>
      <c r="V2028" s="2" t="s">
        <v>1018</v>
      </c>
      <c r="W2028" s="2" t="s">
        <v>305</v>
      </c>
      <c r="X2028" s="2">
        <f>P2028&gt;D2028</f>
        <v>0</v>
      </c>
    </row>
    <row r="2029" spans="1:24">
      <c r="A2029" s="2" t="s">
        <v>1696</v>
      </c>
      <c r="B2029" s="2">
        <v>2038</v>
      </c>
      <c r="C2029" s="2" t="s">
        <v>1356</v>
      </c>
      <c r="D2029" s="3">
        <v>21000</v>
      </c>
      <c r="E2029" s="3">
        <v>10500</v>
      </c>
      <c r="F2029" s="3">
        <v>0</v>
      </c>
      <c r="G2029" s="3">
        <v>0</v>
      </c>
      <c r="H2029" s="3">
        <v>0</v>
      </c>
      <c r="I2029" s="3">
        <v>3500</v>
      </c>
      <c r="J2029" s="3">
        <v>3500</v>
      </c>
      <c r="K2029" s="3">
        <v>3500</v>
      </c>
      <c r="L2029" s="3">
        <v>0</v>
      </c>
      <c r="M2029" s="3">
        <v>0</v>
      </c>
      <c r="N2029" s="3">
        <v>0</v>
      </c>
      <c r="O2029" s="3">
        <v>0</v>
      </c>
      <c r="P2029" s="3">
        <f>SUM(E2029:O2029)</f>
        <v>0</v>
      </c>
      <c r="Q2029" s="2" t="s">
        <v>2490</v>
      </c>
      <c r="R2029" s="2" t="s">
        <v>2558</v>
      </c>
      <c r="S2029" s="4">
        <f>P2029/D2029</f>
        <v>0</v>
      </c>
      <c r="T2029" s="2" t="s">
        <v>1107</v>
      </c>
      <c r="U2029" s="2" t="s">
        <v>306</v>
      </c>
      <c r="V2029" s="2" t="s">
        <v>1018</v>
      </c>
      <c r="W2029" s="2" t="s">
        <v>305</v>
      </c>
      <c r="X2029" s="2">
        <f>P2029&gt;D2029</f>
        <v>0</v>
      </c>
    </row>
    <row r="2030" spans="1:24">
      <c r="A2030" s="2" t="s">
        <v>2567</v>
      </c>
      <c r="B2030" s="2">
        <v>2039</v>
      </c>
      <c r="C2030" s="2" t="s">
        <v>1359</v>
      </c>
      <c r="D2030" s="3">
        <v>56700</v>
      </c>
      <c r="E2030" s="3">
        <v>42525</v>
      </c>
      <c r="F2030" s="3">
        <v>0</v>
      </c>
      <c r="G2030" s="3">
        <v>0</v>
      </c>
      <c r="H2030" s="3">
        <v>0</v>
      </c>
      <c r="I2030" s="3">
        <v>4725</v>
      </c>
      <c r="J2030" s="3">
        <v>4725</v>
      </c>
      <c r="K2030" s="3">
        <v>4725</v>
      </c>
      <c r="L2030" s="3">
        <v>0</v>
      </c>
      <c r="M2030" s="3">
        <v>0</v>
      </c>
      <c r="N2030" s="3">
        <v>0</v>
      </c>
      <c r="O2030" s="3">
        <v>0</v>
      </c>
      <c r="P2030" s="3">
        <f>SUM(E2030:O2030)</f>
        <v>0</v>
      </c>
      <c r="Q2030" s="2" t="s">
        <v>2490</v>
      </c>
      <c r="R2030" s="2" t="s">
        <v>2558</v>
      </c>
      <c r="S2030" s="4">
        <f>P2030/D2030</f>
        <v>0</v>
      </c>
      <c r="T2030" s="2" t="s">
        <v>1107</v>
      </c>
      <c r="U2030" s="2" t="s">
        <v>306</v>
      </c>
      <c r="V2030" s="2" t="s">
        <v>1018</v>
      </c>
      <c r="W2030" s="2" t="s">
        <v>305</v>
      </c>
      <c r="X2030" s="2">
        <f>P2030&gt;D2030</f>
        <v>0</v>
      </c>
    </row>
    <row r="2031" spans="1:24">
      <c r="A2031" s="2" t="s">
        <v>2568</v>
      </c>
      <c r="B2031" s="2">
        <v>2040</v>
      </c>
      <c r="C2031" s="2" t="s">
        <v>1360</v>
      </c>
      <c r="D2031" s="3">
        <v>59940</v>
      </c>
      <c r="E2031" s="3">
        <v>53946</v>
      </c>
      <c r="F2031" s="3">
        <v>2997</v>
      </c>
      <c r="G2031" s="3">
        <v>2997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f>SUM(E2031:O2031)</f>
        <v>0</v>
      </c>
      <c r="Q2031" s="2" t="s">
        <v>2490</v>
      </c>
      <c r="R2031" s="2" t="s">
        <v>2558</v>
      </c>
      <c r="S2031" s="4">
        <f>P2031/D2031</f>
        <v>0</v>
      </c>
      <c r="T2031" s="2" t="s">
        <v>1107</v>
      </c>
      <c r="U2031" s="2" t="s">
        <v>306</v>
      </c>
      <c r="V2031" s="2" t="s">
        <v>1018</v>
      </c>
      <c r="W2031" s="2" t="s">
        <v>305</v>
      </c>
      <c r="X2031" s="2">
        <f>P2031&gt;D2031</f>
        <v>0</v>
      </c>
    </row>
    <row r="2032" spans="1:24">
      <c r="A2032" s="2" t="s">
        <v>1696</v>
      </c>
      <c r="B2032" s="2">
        <v>2041</v>
      </c>
      <c r="C2032" s="2" t="s">
        <v>1361</v>
      </c>
      <c r="D2032" s="3">
        <v>5475</v>
      </c>
      <c r="E2032" s="3">
        <v>0</v>
      </c>
      <c r="F2032" s="3">
        <v>0</v>
      </c>
      <c r="G2032" s="3">
        <v>0</v>
      </c>
      <c r="H2032" s="3">
        <v>0</v>
      </c>
      <c r="I2032" s="3">
        <v>1825</v>
      </c>
      <c r="J2032" s="3">
        <v>1825</v>
      </c>
      <c r="K2032" s="3">
        <v>1825</v>
      </c>
      <c r="L2032" s="3">
        <v>0</v>
      </c>
      <c r="M2032" s="3">
        <v>0</v>
      </c>
      <c r="N2032" s="3">
        <v>0</v>
      </c>
      <c r="O2032" s="3">
        <v>0</v>
      </c>
      <c r="P2032" s="3">
        <f>SUM(E2032:O2032)</f>
        <v>0</v>
      </c>
      <c r="Q2032" s="2" t="s">
        <v>2490</v>
      </c>
      <c r="R2032" s="2" t="s">
        <v>2558</v>
      </c>
      <c r="S2032" s="4">
        <f>P2032/D2032</f>
        <v>0</v>
      </c>
      <c r="T2032" s="2" t="s">
        <v>1107</v>
      </c>
      <c r="U2032" s="2" t="s">
        <v>306</v>
      </c>
      <c r="V2032" s="2" t="s">
        <v>1018</v>
      </c>
      <c r="W2032" s="2" t="s">
        <v>305</v>
      </c>
      <c r="X2032" s="2">
        <f>P2032&gt;D2032</f>
        <v>0</v>
      </c>
    </row>
    <row r="2033" spans="1:24">
      <c r="A2033" s="2" t="s">
        <v>2569</v>
      </c>
      <c r="B2033" s="2">
        <v>2042</v>
      </c>
      <c r="C2033" s="2" t="s">
        <v>1363</v>
      </c>
      <c r="D2033" s="3">
        <v>21900</v>
      </c>
      <c r="E2033" s="3">
        <v>10950</v>
      </c>
      <c r="F2033" s="3">
        <v>4106.25</v>
      </c>
      <c r="G2033" s="3">
        <v>0</v>
      </c>
      <c r="H2033" s="3">
        <v>0</v>
      </c>
      <c r="I2033" s="3">
        <v>2281.25</v>
      </c>
      <c r="J2033" s="3">
        <v>2281.25</v>
      </c>
      <c r="K2033" s="3">
        <v>2281.25</v>
      </c>
      <c r="L2033" s="3">
        <v>0</v>
      </c>
      <c r="M2033" s="3">
        <v>0</v>
      </c>
      <c r="N2033" s="3">
        <v>0</v>
      </c>
      <c r="O2033" s="3">
        <v>0</v>
      </c>
      <c r="P2033" s="3">
        <f>SUM(E2033:O2033)</f>
        <v>0</v>
      </c>
      <c r="Q2033" s="2" t="s">
        <v>2490</v>
      </c>
      <c r="R2033" s="2" t="s">
        <v>2558</v>
      </c>
      <c r="S2033" s="4">
        <f>P2033/D2033</f>
        <v>0</v>
      </c>
      <c r="T2033" s="2" t="s">
        <v>1107</v>
      </c>
      <c r="U2033" s="2" t="s">
        <v>306</v>
      </c>
      <c r="V2033" s="2" t="s">
        <v>1018</v>
      </c>
      <c r="W2033" s="2" t="s">
        <v>305</v>
      </c>
      <c r="X2033" s="2">
        <f>P2033&gt;D2033</f>
        <v>0</v>
      </c>
    </row>
    <row r="2034" spans="1:24">
      <c r="A2034" s="2" t="s">
        <v>2570</v>
      </c>
      <c r="B2034" s="2">
        <v>2043</v>
      </c>
      <c r="C2034" s="2" t="s">
        <v>1365</v>
      </c>
      <c r="D2034" s="3">
        <v>63510</v>
      </c>
      <c r="E2034" s="3">
        <v>19053</v>
      </c>
      <c r="F2034" s="3">
        <v>0</v>
      </c>
      <c r="G2034" s="3">
        <v>0</v>
      </c>
      <c r="H2034" s="3">
        <v>0</v>
      </c>
      <c r="I2034" s="3">
        <v>14819</v>
      </c>
      <c r="J2034" s="3">
        <v>14819</v>
      </c>
      <c r="K2034" s="3">
        <v>14819</v>
      </c>
      <c r="L2034" s="3">
        <v>0</v>
      </c>
      <c r="M2034" s="3">
        <v>0</v>
      </c>
      <c r="N2034" s="3">
        <v>0</v>
      </c>
      <c r="O2034" s="3">
        <v>0</v>
      </c>
      <c r="P2034" s="3">
        <f>SUM(E2034:O2034)</f>
        <v>0</v>
      </c>
      <c r="Q2034" s="2" t="s">
        <v>2490</v>
      </c>
      <c r="R2034" s="2" t="s">
        <v>2558</v>
      </c>
      <c r="S2034" s="4">
        <f>P2034/D2034</f>
        <v>0</v>
      </c>
      <c r="T2034" s="2" t="s">
        <v>1107</v>
      </c>
      <c r="U2034" s="2" t="s">
        <v>306</v>
      </c>
      <c r="V2034" s="2" t="s">
        <v>1018</v>
      </c>
      <c r="W2034" s="2" t="s">
        <v>305</v>
      </c>
      <c r="X2034" s="2">
        <f>P2034&gt;D2034</f>
        <v>0</v>
      </c>
    </row>
    <row r="2035" spans="1:24">
      <c r="A2035" s="2" t="s">
        <v>1698</v>
      </c>
      <c r="B2035" s="2">
        <v>2044</v>
      </c>
      <c r="C2035" s="2" t="s">
        <v>977</v>
      </c>
      <c r="D2035" s="3">
        <v>54750</v>
      </c>
      <c r="E2035" s="3">
        <v>54750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f>SUM(E2035:O2035)</f>
        <v>0</v>
      </c>
      <c r="Q2035" s="2" t="s">
        <v>2490</v>
      </c>
      <c r="R2035" s="2" t="s">
        <v>2558</v>
      </c>
      <c r="S2035" s="4">
        <f>P2035/D2035</f>
        <v>0</v>
      </c>
      <c r="T2035" s="2" t="s">
        <v>1107</v>
      </c>
      <c r="U2035" s="2" t="s">
        <v>306</v>
      </c>
      <c r="V2035" s="2" t="s">
        <v>1018</v>
      </c>
      <c r="W2035" s="2" t="s">
        <v>305</v>
      </c>
      <c r="X2035" s="2">
        <f>P2035&gt;D2035</f>
        <v>0</v>
      </c>
    </row>
    <row r="2036" spans="1:24">
      <c r="A2036" s="2" t="s">
        <v>2542</v>
      </c>
      <c r="B2036" s="2">
        <v>2045</v>
      </c>
      <c r="C2036" s="2" t="s">
        <v>1270</v>
      </c>
      <c r="D2036" s="3">
        <v>16280</v>
      </c>
      <c r="E2036" s="3">
        <v>13838</v>
      </c>
      <c r="F2036" s="3">
        <v>0</v>
      </c>
      <c r="G2036" s="3">
        <v>0</v>
      </c>
      <c r="H2036" s="3">
        <v>814</v>
      </c>
      <c r="I2036" s="3">
        <v>814</v>
      </c>
      <c r="J2036" s="3">
        <v>814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f>SUM(E2036:O2036)</f>
        <v>0</v>
      </c>
      <c r="Q2036" s="2" t="s">
        <v>1960</v>
      </c>
      <c r="R2036" s="2" t="s">
        <v>2543</v>
      </c>
      <c r="S2036" s="4">
        <f>P2036/D2036</f>
        <v>0</v>
      </c>
      <c r="T2036" s="2" t="s">
        <v>1262</v>
      </c>
      <c r="U2036" s="2" t="s">
        <v>227</v>
      </c>
      <c r="V2036" s="2" t="s">
        <v>1018</v>
      </c>
      <c r="W2036" s="2" t="s">
        <v>309</v>
      </c>
      <c r="X2036" s="2">
        <f>P2036&gt;D2036</f>
        <v>0</v>
      </c>
    </row>
    <row r="2037" spans="1:24">
      <c r="A2037" s="2" t="s">
        <v>2571</v>
      </c>
      <c r="B2037" s="2">
        <v>2046</v>
      </c>
      <c r="C2037" s="2" t="s">
        <v>1104</v>
      </c>
      <c r="D2037" s="3">
        <v>10950</v>
      </c>
      <c r="E2037" s="3">
        <v>0</v>
      </c>
      <c r="F2037" s="3">
        <v>0</v>
      </c>
      <c r="G2037" s="3">
        <v>0</v>
      </c>
      <c r="H2037" s="3">
        <v>0</v>
      </c>
      <c r="I2037" s="3">
        <v>3650</v>
      </c>
      <c r="J2037" s="3">
        <v>3650</v>
      </c>
      <c r="K2037" s="3">
        <v>3650</v>
      </c>
      <c r="L2037" s="3">
        <v>0</v>
      </c>
      <c r="M2037" s="3">
        <v>0</v>
      </c>
      <c r="N2037" s="3">
        <v>0</v>
      </c>
      <c r="O2037" s="3">
        <v>0</v>
      </c>
      <c r="P2037" s="3">
        <f>SUM(E2037:O2037)</f>
        <v>0</v>
      </c>
      <c r="Q2037" s="2" t="s">
        <v>2490</v>
      </c>
      <c r="R2037" s="2" t="s">
        <v>2558</v>
      </c>
      <c r="S2037" s="4">
        <f>P2037/D2037</f>
        <v>0</v>
      </c>
      <c r="T2037" s="2" t="s">
        <v>1107</v>
      </c>
      <c r="U2037" s="2" t="s">
        <v>306</v>
      </c>
      <c r="V2037" s="2" t="s">
        <v>1018</v>
      </c>
      <c r="W2037" s="2" t="s">
        <v>305</v>
      </c>
      <c r="X2037" s="2">
        <f>P2037&gt;D2037</f>
        <v>0</v>
      </c>
    </row>
    <row r="2038" spans="1:24">
      <c r="A2038" s="2" t="s">
        <v>2572</v>
      </c>
      <c r="B2038" s="2">
        <v>2047</v>
      </c>
      <c r="C2038" s="2" t="s">
        <v>1109</v>
      </c>
      <c r="D2038" s="3">
        <v>19163</v>
      </c>
      <c r="E2038" s="3">
        <v>0</v>
      </c>
      <c r="F2038" s="3">
        <v>0</v>
      </c>
      <c r="G2038" s="3">
        <v>0</v>
      </c>
      <c r="H2038" s="3">
        <v>0</v>
      </c>
      <c r="I2038" s="3">
        <v>6387.666666666667</v>
      </c>
      <c r="J2038" s="3">
        <v>6387.666666666667</v>
      </c>
      <c r="K2038" s="3">
        <v>6387.666666666667</v>
      </c>
      <c r="L2038" s="3">
        <v>0</v>
      </c>
      <c r="M2038" s="3">
        <v>0</v>
      </c>
      <c r="N2038" s="3">
        <v>0</v>
      </c>
      <c r="O2038" s="3">
        <v>0</v>
      </c>
      <c r="P2038" s="3">
        <f>SUM(E2038:O2038)</f>
        <v>0</v>
      </c>
      <c r="Q2038" s="2" t="s">
        <v>2490</v>
      </c>
      <c r="R2038" s="2" t="s">
        <v>2558</v>
      </c>
      <c r="S2038" s="4">
        <f>P2038/D2038</f>
        <v>0</v>
      </c>
      <c r="T2038" s="2" t="s">
        <v>1107</v>
      </c>
      <c r="U2038" s="2" t="s">
        <v>306</v>
      </c>
      <c r="V2038" s="2" t="s">
        <v>1018</v>
      </c>
      <c r="W2038" s="2" t="s">
        <v>305</v>
      </c>
      <c r="X2038" s="2">
        <f>P2038&gt;D2038</f>
        <v>0</v>
      </c>
    </row>
    <row r="2039" spans="1:24">
      <c r="A2039" s="2" t="s">
        <v>2573</v>
      </c>
      <c r="B2039" s="2">
        <v>2048</v>
      </c>
      <c r="C2039" s="2" t="s">
        <v>1111</v>
      </c>
      <c r="D2039" s="3">
        <v>229950</v>
      </c>
      <c r="E2039" s="3">
        <v>218451.5</v>
      </c>
      <c r="F2039" s="3">
        <v>0</v>
      </c>
      <c r="G2039" s="3">
        <v>0</v>
      </c>
      <c r="H2039" s="3">
        <v>6570.571428571428</v>
      </c>
      <c r="I2039" s="3">
        <v>4927.92857142858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f>SUM(E2039:O2039)</f>
        <v>0</v>
      </c>
      <c r="Q2039" s="2" t="s">
        <v>2490</v>
      </c>
      <c r="R2039" s="2" t="s">
        <v>2558</v>
      </c>
      <c r="S2039" s="4">
        <f>P2039/D2039</f>
        <v>0</v>
      </c>
      <c r="T2039" s="2" t="s">
        <v>1107</v>
      </c>
      <c r="U2039" s="2" t="s">
        <v>306</v>
      </c>
      <c r="V2039" s="2" t="s">
        <v>1018</v>
      </c>
      <c r="W2039" s="2" t="s">
        <v>305</v>
      </c>
      <c r="X2039" s="2">
        <f>P2039&gt;D2039</f>
        <v>0</v>
      </c>
    </row>
    <row r="2040" spans="1:24">
      <c r="A2040" s="2" t="s">
        <v>2573</v>
      </c>
      <c r="B2040" s="2">
        <v>2049</v>
      </c>
      <c r="C2040" s="2" t="s">
        <v>1112</v>
      </c>
      <c r="D2040" s="3">
        <v>19163</v>
      </c>
      <c r="E2040" s="3">
        <v>0</v>
      </c>
      <c r="F2040" s="3">
        <v>0</v>
      </c>
      <c r="G2040" s="3">
        <v>0</v>
      </c>
      <c r="H2040" s="3">
        <v>10950.28571428571</v>
      </c>
      <c r="I2040" s="3">
        <v>2737.571428571429</v>
      </c>
      <c r="J2040" s="3">
        <v>2737.571428571429</v>
      </c>
      <c r="K2040" s="3">
        <v>2737.571428571429</v>
      </c>
      <c r="L2040" s="3">
        <v>0</v>
      </c>
      <c r="M2040" s="3">
        <v>0</v>
      </c>
      <c r="N2040" s="3">
        <v>0</v>
      </c>
      <c r="O2040" s="3">
        <v>0</v>
      </c>
      <c r="P2040" s="3">
        <f>SUM(E2040:O2040)</f>
        <v>0</v>
      </c>
      <c r="Q2040" s="2" t="s">
        <v>2490</v>
      </c>
      <c r="R2040" s="2" t="s">
        <v>2558</v>
      </c>
      <c r="S2040" s="4">
        <f>P2040/D2040</f>
        <v>0</v>
      </c>
      <c r="T2040" s="2" t="s">
        <v>1107</v>
      </c>
      <c r="U2040" s="2" t="s">
        <v>306</v>
      </c>
      <c r="V2040" s="2" t="s">
        <v>1018</v>
      </c>
      <c r="W2040" s="2" t="s">
        <v>305</v>
      </c>
      <c r="X2040" s="2">
        <f>P2040&gt;D2040</f>
        <v>0</v>
      </c>
    </row>
    <row r="2041" spans="1:24">
      <c r="A2041" s="2" t="s">
        <v>2574</v>
      </c>
      <c r="B2041" s="2">
        <v>2050</v>
      </c>
      <c r="C2041" s="2" t="s">
        <v>1114</v>
      </c>
      <c r="D2041" s="3">
        <v>19163</v>
      </c>
      <c r="E2041" s="3">
        <v>0</v>
      </c>
      <c r="F2041" s="3">
        <v>0</v>
      </c>
      <c r="G2041" s="3">
        <v>0</v>
      </c>
      <c r="H2041" s="3">
        <v>0</v>
      </c>
      <c r="I2041" s="3">
        <v>6387.666666666667</v>
      </c>
      <c r="J2041" s="3">
        <v>6387.666666666667</v>
      </c>
      <c r="K2041" s="3">
        <v>6387.666666666667</v>
      </c>
      <c r="L2041" s="3">
        <v>0</v>
      </c>
      <c r="M2041" s="3">
        <v>0</v>
      </c>
      <c r="N2041" s="3">
        <v>0</v>
      </c>
      <c r="O2041" s="3">
        <v>0</v>
      </c>
      <c r="P2041" s="3">
        <f>SUM(E2041:O2041)</f>
        <v>0</v>
      </c>
      <c r="Q2041" s="2" t="s">
        <v>2490</v>
      </c>
      <c r="R2041" s="2" t="s">
        <v>2558</v>
      </c>
      <c r="S2041" s="4">
        <f>P2041/D2041</f>
        <v>0</v>
      </c>
      <c r="T2041" s="2" t="s">
        <v>1107</v>
      </c>
      <c r="U2041" s="2" t="s">
        <v>306</v>
      </c>
      <c r="V2041" s="2" t="s">
        <v>1018</v>
      </c>
      <c r="W2041" s="2" t="s">
        <v>305</v>
      </c>
      <c r="X2041" s="2">
        <f>P2041&gt;D2041</f>
        <v>0</v>
      </c>
    </row>
    <row r="2042" spans="1:24">
      <c r="A2042" s="2" t="s">
        <v>2575</v>
      </c>
      <c r="B2042" s="2">
        <v>2051</v>
      </c>
      <c r="C2042" s="2" t="s">
        <v>1116</v>
      </c>
      <c r="D2042" s="3">
        <v>54750</v>
      </c>
      <c r="E2042" s="3">
        <v>52012.5</v>
      </c>
      <c r="F2042" s="3">
        <v>0</v>
      </c>
      <c r="G2042" s="3">
        <v>0</v>
      </c>
      <c r="H2042" s="3">
        <v>0</v>
      </c>
      <c r="I2042" s="3">
        <v>912.5</v>
      </c>
      <c r="J2042" s="3">
        <v>912.5</v>
      </c>
      <c r="K2042" s="3">
        <v>912.5</v>
      </c>
      <c r="L2042" s="3">
        <v>0</v>
      </c>
      <c r="M2042" s="3">
        <v>0</v>
      </c>
      <c r="N2042" s="3">
        <v>0</v>
      </c>
      <c r="O2042" s="3">
        <v>0</v>
      </c>
      <c r="P2042" s="3">
        <f>SUM(E2042:O2042)</f>
        <v>0</v>
      </c>
      <c r="Q2042" s="2" t="s">
        <v>2490</v>
      </c>
      <c r="R2042" s="2" t="s">
        <v>2558</v>
      </c>
      <c r="S2042" s="4">
        <f>P2042/D2042</f>
        <v>0</v>
      </c>
      <c r="T2042" s="2" t="s">
        <v>1107</v>
      </c>
      <c r="U2042" s="2" t="s">
        <v>306</v>
      </c>
      <c r="V2042" s="2" t="s">
        <v>1018</v>
      </c>
      <c r="W2042" s="2" t="s">
        <v>305</v>
      </c>
      <c r="X2042" s="2">
        <f>P2042&gt;D2042</f>
        <v>0</v>
      </c>
    </row>
    <row r="2043" spans="1:24">
      <c r="A2043" s="2" t="s">
        <v>2560</v>
      </c>
      <c r="B2043" s="2">
        <v>2052</v>
      </c>
      <c r="C2043" s="2" t="s">
        <v>1118</v>
      </c>
      <c r="D2043" s="3">
        <v>32850</v>
      </c>
      <c r="E2043" s="3">
        <v>26280</v>
      </c>
      <c r="F2043" s="3">
        <v>0</v>
      </c>
      <c r="G2043" s="3">
        <v>0</v>
      </c>
      <c r="H2043" s="3">
        <v>0</v>
      </c>
      <c r="I2043" s="3">
        <v>2190</v>
      </c>
      <c r="J2043" s="3">
        <v>2190</v>
      </c>
      <c r="K2043" s="3">
        <v>2190</v>
      </c>
      <c r="L2043" s="3">
        <v>0</v>
      </c>
      <c r="M2043" s="3">
        <v>0</v>
      </c>
      <c r="N2043" s="3">
        <v>0</v>
      </c>
      <c r="O2043" s="3">
        <v>0</v>
      </c>
      <c r="P2043" s="3">
        <f>SUM(E2043:O2043)</f>
        <v>0</v>
      </c>
      <c r="Q2043" s="2" t="s">
        <v>2490</v>
      </c>
      <c r="R2043" s="2" t="s">
        <v>2576</v>
      </c>
      <c r="S2043" s="4">
        <f>P2043/D2043</f>
        <v>0</v>
      </c>
      <c r="T2043" s="2" t="s">
        <v>1107</v>
      </c>
      <c r="U2043" s="2" t="s">
        <v>306</v>
      </c>
      <c r="V2043" s="2" t="s">
        <v>1018</v>
      </c>
      <c r="W2043" s="2" t="s">
        <v>305</v>
      </c>
      <c r="X2043" s="2">
        <f>P2043&gt;D2043</f>
        <v>0</v>
      </c>
    </row>
    <row r="2044" spans="1:24">
      <c r="A2044" s="2" t="s">
        <v>2577</v>
      </c>
      <c r="B2044" s="2">
        <v>2053</v>
      </c>
      <c r="C2044" s="2" t="s">
        <v>1121</v>
      </c>
      <c r="D2044" s="3">
        <v>32850</v>
      </c>
      <c r="E2044" s="3">
        <v>0</v>
      </c>
      <c r="F2044" s="3">
        <v>0</v>
      </c>
      <c r="G2044" s="3">
        <v>0</v>
      </c>
      <c r="H2044" s="3">
        <v>0</v>
      </c>
      <c r="I2044" s="3">
        <v>10950</v>
      </c>
      <c r="J2044" s="3">
        <v>10950</v>
      </c>
      <c r="K2044" s="3">
        <v>10950</v>
      </c>
      <c r="L2044" s="3">
        <v>0</v>
      </c>
      <c r="M2044" s="3">
        <v>0</v>
      </c>
      <c r="N2044" s="3">
        <v>0</v>
      </c>
      <c r="O2044" s="3">
        <v>0</v>
      </c>
      <c r="P2044" s="3">
        <f>SUM(E2044:O2044)</f>
        <v>0</v>
      </c>
      <c r="Q2044" s="2" t="s">
        <v>2490</v>
      </c>
      <c r="R2044" s="2" t="s">
        <v>2576</v>
      </c>
      <c r="S2044" s="4">
        <f>P2044/D2044</f>
        <v>0</v>
      </c>
      <c r="T2044" s="2" t="s">
        <v>1107</v>
      </c>
      <c r="U2044" s="2" t="s">
        <v>306</v>
      </c>
      <c r="V2044" s="2" t="s">
        <v>1018</v>
      </c>
      <c r="W2044" s="2" t="s">
        <v>305</v>
      </c>
      <c r="X2044" s="2">
        <f>P2044&gt;D2044</f>
        <v>0</v>
      </c>
    </row>
    <row r="2045" spans="1:24">
      <c r="A2045" s="2" t="s">
        <v>2577</v>
      </c>
      <c r="B2045" s="2">
        <v>2054</v>
      </c>
      <c r="C2045" s="2" t="s">
        <v>1122</v>
      </c>
      <c r="D2045" s="3">
        <v>50370</v>
      </c>
      <c r="E2045" s="3">
        <v>25185</v>
      </c>
      <c r="F2045" s="3">
        <v>0</v>
      </c>
      <c r="G2045" s="3">
        <v>0</v>
      </c>
      <c r="H2045" s="3">
        <v>0</v>
      </c>
      <c r="I2045" s="3">
        <v>8395</v>
      </c>
      <c r="J2045" s="3">
        <v>8395</v>
      </c>
      <c r="K2045" s="3">
        <v>8395</v>
      </c>
      <c r="L2045" s="3">
        <v>0</v>
      </c>
      <c r="M2045" s="3">
        <v>0</v>
      </c>
      <c r="N2045" s="3">
        <v>0</v>
      </c>
      <c r="O2045" s="3">
        <v>0</v>
      </c>
      <c r="P2045" s="3">
        <f>SUM(E2045:O2045)</f>
        <v>0</v>
      </c>
      <c r="Q2045" s="2" t="s">
        <v>2490</v>
      </c>
      <c r="R2045" s="2" t="s">
        <v>2576</v>
      </c>
      <c r="S2045" s="4">
        <f>P2045/D2045</f>
        <v>0</v>
      </c>
      <c r="T2045" s="2" t="s">
        <v>1107</v>
      </c>
      <c r="U2045" s="2" t="s">
        <v>306</v>
      </c>
      <c r="V2045" s="2" t="s">
        <v>1018</v>
      </c>
      <c r="W2045" s="2" t="s">
        <v>305</v>
      </c>
      <c r="X2045" s="2">
        <f>P2045&gt;D2045</f>
        <v>0</v>
      </c>
    </row>
    <row r="2046" spans="1:24">
      <c r="A2046" s="2" t="s">
        <v>2577</v>
      </c>
      <c r="B2046" s="2">
        <v>2055</v>
      </c>
      <c r="C2046" s="2" t="s">
        <v>1123</v>
      </c>
      <c r="D2046" s="3">
        <v>2738</v>
      </c>
      <c r="E2046" s="3">
        <v>0</v>
      </c>
      <c r="F2046" s="3">
        <v>0</v>
      </c>
      <c r="G2046" s="3">
        <v>0</v>
      </c>
      <c r="H2046" s="3">
        <v>0</v>
      </c>
      <c r="I2046" s="3">
        <v>912.6666666666666</v>
      </c>
      <c r="J2046" s="3">
        <v>912.6666666666666</v>
      </c>
      <c r="K2046" s="3">
        <v>912.6666666666666</v>
      </c>
      <c r="L2046" s="3">
        <v>0</v>
      </c>
      <c r="M2046" s="3">
        <v>0</v>
      </c>
      <c r="N2046" s="3">
        <v>0</v>
      </c>
      <c r="O2046" s="3">
        <v>0</v>
      </c>
      <c r="P2046" s="3">
        <f>SUM(E2046:O2046)</f>
        <v>0</v>
      </c>
      <c r="Q2046" s="2" t="s">
        <v>2490</v>
      </c>
      <c r="R2046" s="2" t="s">
        <v>2576</v>
      </c>
      <c r="S2046" s="4">
        <f>P2046/D2046</f>
        <v>0</v>
      </c>
      <c r="T2046" s="2" t="s">
        <v>1107</v>
      </c>
      <c r="U2046" s="2" t="s">
        <v>306</v>
      </c>
      <c r="V2046" s="2" t="s">
        <v>1018</v>
      </c>
      <c r="W2046" s="2" t="s">
        <v>305</v>
      </c>
      <c r="X2046" s="2">
        <f>P2046&gt;D2046</f>
        <v>0</v>
      </c>
    </row>
    <row r="2047" spans="1:24">
      <c r="A2047" s="2" t="s">
        <v>2542</v>
      </c>
      <c r="B2047" s="2">
        <v>2056</v>
      </c>
      <c r="C2047" s="2" t="s">
        <v>1272</v>
      </c>
      <c r="D2047" s="3">
        <v>135432</v>
      </c>
      <c r="E2047" s="3">
        <v>121888.8</v>
      </c>
      <c r="F2047" s="3">
        <v>0</v>
      </c>
      <c r="G2047" s="3">
        <v>0</v>
      </c>
      <c r="H2047" s="3">
        <v>4514.399999999994</v>
      </c>
      <c r="I2047" s="3">
        <v>4514.399999999994</v>
      </c>
      <c r="J2047" s="3">
        <v>4514.399999999994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f>SUM(E2047:O2047)</f>
        <v>0</v>
      </c>
      <c r="Q2047" s="2" t="s">
        <v>1960</v>
      </c>
      <c r="R2047" s="2" t="s">
        <v>2543</v>
      </c>
      <c r="S2047" s="4">
        <f>P2047/D2047</f>
        <v>0</v>
      </c>
      <c r="T2047" s="2" t="s">
        <v>1262</v>
      </c>
      <c r="U2047" s="2" t="s">
        <v>227</v>
      </c>
      <c r="V2047" s="2" t="s">
        <v>1018</v>
      </c>
      <c r="W2047" s="2" t="s">
        <v>309</v>
      </c>
      <c r="X2047" s="2">
        <f>P2047&gt;D2047</f>
        <v>0</v>
      </c>
    </row>
    <row r="2048" spans="1:24">
      <c r="A2048" s="2" t="s">
        <v>2578</v>
      </c>
      <c r="B2048" s="2">
        <v>2057</v>
      </c>
      <c r="C2048" s="2" t="s">
        <v>1129</v>
      </c>
      <c r="D2048" s="3">
        <v>2738</v>
      </c>
      <c r="E2048" s="3">
        <v>0</v>
      </c>
      <c r="F2048" s="3">
        <v>0</v>
      </c>
      <c r="G2048" s="3">
        <v>0</v>
      </c>
      <c r="H2048" s="3">
        <v>0</v>
      </c>
      <c r="I2048" s="3">
        <v>912.6666666666666</v>
      </c>
      <c r="J2048" s="3">
        <v>912.6666666666666</v>
      </c>
      <c r="K2048" s="3">
        <v>912.6666666666666</v>
      </c>
      <c r="L2048" s="3">
        <v>0</v>
      </c>
      <c r="M2048" s="3">
        <v>0</v>
      </c>
      <c r="N2048" s="3">
        <v>0</v>
      </c>
      <c r="O2048" s="3">
        <v>0</v>
      </c>
      <c r="P2048" s="3">
        <f>SUM(E2048:O2048)</f>
        <v>0</v>
      </c>
      <c r="Q2048" s="2" t="s">
        <v>2490</v>
      </c>
      <c r="R2048" s="2" t="s">
        <v>2576</v>
      </c>
      <c r="S2048" s="4">
        <f>P2048/D2048</f>
        <v>0</v>
      </c>
      <c r="T2048" s="2" t="s">
        <v>1107</v>
      </c>
      <c r="U2048" s="2" t="s">
        <v>306</v>
      </c>
      <c r="V2048" s="2" t="s">
        <v>1018</v>
      </c>
      <c r="W2048" s="2" t="s">
        <v>305</v>
      </c>
      <c r="X2048" s="2">
        <f>P2048&gt;D2048</f>
        <v>0</v>
      </c>
    </row>
    <row r="2049" spans="1:24">
      <c r="A2049" s="2" t="s">
        <v>2579</v>
      </c>
      <c r="B2049" s="2">
        <v>2058</v>
      </c>
      <c r="C2049" s="2" t="s">
        <v>2580</v>
      </c>
      <c r="D2049" s="3">
        <v>80696</v>
      </c>
      <c r="E2049" s="3">
        <v>80696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f>SUM(E2049:O2049)</f>
        <v>0</v>
      </c>
      <c r="Q2049" s="2" t="s">
        <v>2490</v>
      </c>
      <c r="R2049" s="2" t="s">
        <v>2581</v>
      </c>
      <c r="S2049" s="4">
        <f>P2049/D2049</f>
        <v>0</v>
      </c>
      <c r="T2049" s="2" t="s">
        <v>1007</v>
      </c>
      <c r="U2049" s="2" t="s">
        <v>306</v>
      </c>
      <c r="V2049" s="2" t="s">
        <v>1133</v>
      </c>
      <c r="W2049" s="2" t="s">
        <v>305</v>
      </c>
      <c r="X2049" s="2">
        <f>P2049&gt;D2049</f>
        <v>0</v>
      </c>
    </row>
    <row r="2050" spans="1:24">
      <c r="A2050" s="2" t="s">
        <v>2582</v>
      </c>
      <c r="B2050" s="2">
        <v>2059</v>
      </c>
      <c r="C2050" s="2" t="s">
        <v>2583</v>
      </c>
      <c r="D2050" s="3">
        <v>39801</v>
      </c>
      <c r="E2050" s="3">
        <v>39801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f>SUM(E2050:O2050)</f>
        <v>0</v>
      </c>
      <c r="Q2050" s="2" t="s">
        <v>2490</v>
      </c>
      <c r="R2050" s="2" t="s">
        <v>2581</v>
      </c>
      <c r="S2050" s="4">
        <f>P2050/D2050</f>
        <v>0</v>
      </c>
      <c r="T2050" s="2" t="s">
        <v>1007</v>
      </c>
      <c r="U2050" s="2" t="s">
        <v>306</v>
      </c>
      <c r="V2050" s="2" t="s">
        <v>1133</v>
      </c>
      <c r="W2050" s="2" t="s">
        <v>305</v>
      </c>
      <c r="X2050" s="2">
        <f>P2050&gt;D2050</f>
        <v>0</v>
      </c>
    </row>
    <row r="2051" spans="1:24">
      <c r="A2051" s="2" t="s">
        <v>2579</v>
      </c>
      <c r="B2051" s="2">
        <v>2060</v>
      </c>
      <c r="C2051" s="2" t="s">
        <v>2584</v>
      </c>
      <c r="D2051" s="3">
        <v>42088</v>
      </c>
      <c r="E2051" s="3">
        <v>42088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f>SUM(E2051:O2051)</f>
        <v>0</v>
      </c>
      <c r="Q2051" s="2" t="s">
        <v>2490</v>
      </c>
      <c r="R2051" s="2" t="s">
        <v>2581</v>
      </c>
      <c r="S2051" s="4">
        <f>P2051/D2051</f>
        <v>0</v>
      </c>
      <c r="T2051" s="2" t="s">
        <v>1007</v>
      </c>
      <c r="U2051" s="2" t="s">
        <v>306</v>
      </c>
      <c r="V2051" s="2" t="s">
        <v>1133</v>
      </c>
      <c r="W2051" s="2" t="s">
        <v>305</v>
      </c>
      <c r="X2051" s="2">
        <f>P2051&gt;D2051</f>
        <v>0</v>
      </c>
    </row>
    <row r="2052" spans="1:24">
      <c r="A2052" s="2" t="s">
        <v>2579</v>
      </c>
      <c r="B2052" s="2">
        <v>2061</v>
      </c>
      <c r="C2052" s="2" t="s">
        <v>2585</v>
      </c>
      <c r="D2052" s="3">
        <v>27148</v>
      </c>
      <c r="E2052" s="3">
        <v>27148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f>SUM(E2052:O2052)</f>
        <v>0</v>
      </c>
      <c r="Q2052" s="2" t="s">
        <v>2490</v>
      </c>
      <c r="R2052" s="2" t="s">
        <v>2581</v>
      </c>
      <c r="S2052" s="4">
        <f>P2052/D2052</f>
        <v>0</v>
      </c>
      <c r="T2052" s="2" t="s">
        <v>1007</v>
      </c>
      <c r="U2052" s="2" t="s">
        <v>306</v>
      </c>
      <c r="V2052" s="2" t="s">
        <v>1133</v>
      </c>
      <c r="W2052" s="2" t="s">
        <v>305</v>
      </c>
      <c r="X2052" s="2">
        <f>P2052&gt;D2052</f>
        <v>0</v>
      </c>
    </row>
    <row r="2053" spans="1:24">
      <c r="A2053" s="2" t="s">
        <v>2579</v>
      </c>
      <c r="B2053" s="2">
        <v>2062</v>
      </c>
      <c r="C2053" s="2" t="s">
        <v>2586</v>
      </c>
      <c r="D2053" s="3">
        <v>34172</v>
      </c>
      <c r="E2053" s="3">
        <v>34172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f>SUM(E2053:O2053)</f>
        <v>0</v>
      </c>
      <c r="Q2053" s="2" t="s">
        <v>2490</v>
      </c>
      <c r="R2053" s="2" t="s">
        <v>2581</v>
      </c>
      <c r="S2053" s="4">
        <f>P2053/D2053</f>
        <v>0</v>
      </c>
      <c r="T2053" s="2" t="s">
        <v>1007</v>
      </c>
      <c r="U2053" s="2" t="s">
        <v>306</v>
      </c>
      <c r="V2053" s="2" t="s">
        <v>1133</v>
      </c>
      <c r="W2053" s="2" t="s">
        <v>305</v>
      </c>
      <c r="X2053" s="2">
        <f>P2053&gt;D2053</f>
        <v>0</v>
      </c>
    </row>
    <row r="2054" spans="1:24">
      <c r="A2054" s="2" t="s">
        <v>2579</v>
      </c>
      <c r="B2054" s="2">
        <v>2063</v>
      </c>
      <c r="C2054" s="2" t="s">
        <v>2587</v>
      </c>
      <c r="D2054" s="3">
        <v>7221</v>
      </c>
      <c r="E2054" s="3">
        <v>7221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f>SUM(E2054:O2054)</f>
        <v>0</v>
      </c>
      <c r="Q2054" s="2" t="s">
        <v>2490</v>
      </c>
      <c r="R2054" s="2" t="s">
        <v>2581</v>
      </c>
      <c r="S2054" s="4">
        <f>P2054/D2054</f>
        <v>0</v>
      </c>
      <c r="T2054" s="2" t="s">
        <v>1007</v>
      </c>
      <c r="U2054" s="2" t="s">
        <v>306</v>
      </c>
      <c r="V2054" s="2" t="s">
        <v>1133</v>
      </c>
      <c r="W2054" s="2" t="s">
        <v>305</v>
      </c>
      <c r="X2054" s="2">
        <f>P2054&gt;D2054</f>
        <v>0</v>
      </c>
    </row>
    <row r="2055" spans="1:24">
      <c r="A2055" s="2" t="s">
        <v>2588</v>
      </c>
      <c r="B2055" s="2">
        <v>2064</v>
      </c>
      <c r="C2055" s="2" t="s">
        <v>2589</v>
      </c>
      <c r="D2055" s="3">
        <v>184400</v>
      </c>
      <c r="E2055" s="3">
        <v>184400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f>SUM(E2055:O2055)</f>
        <v>0</v>
      </c>
      <c r="Q2055" s="2" t="s">
        <v>2590</v>
      </c>
      <c r="R2055" s="2" t="s">
        <v>2591</v>
      </c>
      <c r="S2055" s="4">
        <f>P2055/D2055</f>
        <v>0</v>
      </c>
      <c r="T2055" s="2" t="s">
        <v>1007</v>
      </c>
      <c r="U2055" s="2" t="s">
        <v>216</v>
      </c>
      <c r="V2055" s="2" t="s">
        <v>1389</v>
      </c>
      <c r="W2055" s="2" t="s">
        <v>322</v>
      </c>
      <c r="X2055" s="2">
        <f>P2055&gt;D2055</f>
        <v>0</v>
      </c>
    </row>
    <row r="2056" spans="1:24">
      <c r="A2056" s="2" t="s">
        <v>2588</v>
      </c>
      <c r="B2056" s="2">
        <v>2065</v>
      </c>
      <c r="C2056" s="2" t="s">
        <v>2592</v>
      </c>
      <c r="D2056" s="3">
        <v>38875</v>
      </c>
      <c r="E2056" s="3">
        <v>38875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f>SUM(E2056:O2056)</f>
        <v>0</v>
      </c>
      <c r="Q2056" s="2" t="s">
        <v>2590</v>
      </c>
      <c r="R2056" s="2" t="s">
        <v>2591</v>
      </c>
      <c r="S2056" s="4">
        <f>P2056/D2056</f>
        <v>0</v>
      </c>
      <c r="T2056" s="2" t="s">
        <v>1007</v>
      </c>
      <c r="U2056" s="2" t="s">
        <v>216</v>
      </c>
      <c r="V2056" s="2" t="s">
        <v>1389</v>
      </c>
      <c r="W2056" s="2" t="s">
        <v>322</v>
      </c>
      <c r="X2056" s="2">
        <f>P2056&gt;D2056</f>
        <v>0</v>
      </c>
    </row>
    <row r="2057" spans="1:24">
      <c r="A2057" s="2" t="s">
        <v>2588</v>
      </c>
      <c r="B2057" s="2">
        <v>2066</v>
      </c>
      <c r="C2057" s="2" t="s">
        <v>2593</v>
      </c>
      <c r="D2057" s="3">
        <v>19290</v>
      </c>
      <c r="E2057" s="3">
        <v>19290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f>SUM(E2057:O2057)</f>
        <v>0</v>
      </c>
      <c r="Q2057" s="2" t="s">
        <v>2590</v>
      </c>
      <c r="R2057" s="2" t="s">
        <v>2591</v>
      </c>
      <c r="S2057" s="4">
        <f>P2057/D2057</f>
        <v>0</v>
      </c>
      <c r="T2057" s="2" t="s">
        <v>1007</v>
      </c>
      <c r="U2057" s="2" t="s">
        <v>216</v>
      </c>
      <c r="V2057" s="2" t="s">
        <v>1389</v>
      </c>
      <c r="W2057" s="2" t="s">
        <v>322</v>
      </c>
      <c r="X2057" s="2">
        <f>P2057&gt;D2057</f>
        <v>0</v>
      </c>
    </row>
    <row r="2058" spans="1:24">
      <c r="A2058" s="2" t="s">
        <v>2542</v>
      </c>
      <c r="B2058" s="2">
        <v>2067</v>
      </c>
      <c r="C2058" s="2" t="s">
        <v>1273</v>
      </c>
      <c r="D2058" s="3">
        <v>19388</v>
      </c>
      <c r="E2058" s="3">
        <v>18418.6</v>
      </c>
      <c r="F2058" s="3">
        <v>0</v>
      </c>
      <c r="G2058" s="3">
        <v>0</v>
      </c>
      <c r="H2058" s="3">
        <v>323.1333333333326</v>
      </c>
      <c r="I2058" s="3">
        <v>323.1333333333326</v>
      </c>
      <c r="J2058" s="3">
        <v>323.1333333333326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f>SUM(E2058:O2058)</f>
        <v>0</v>
      </c>
      <c r="Q2058" s="2" t="s">
        <v>1960</v>
      </c>
      <c r="R2058" s="2" t="s">
        <v>2543</v>
      </c>
      <c r="S2058" s="4">
        <f>P2058/D2058</f>
        <v>0</v>
      </c>
      <c r="T2058" s="2" t="s">
        <v>1262</v>
      </c>
      <c r="U2058" s="2" t="s">
        <v>227</v>
      </c>
      <c r="V2058" s="2" t="s">
        <v>1018</v>
      </c>
      <c r="W2058" s="2" t="s">
        <v>309</v>
      </c>
      <c r="X2058" s="2">
        <f>P2058&gt;D2058</f>
        <v>0</v>
      </c>
    </row>
    <row r="2059" spans="1:24">
      <c r="A2059" s="2" t="s">
        <v>2588</v>
      </c>
      <c r="B2059" s="2">
        <v>2068</v>
      </c>
      <c r="C2059" s="2" t="s">
        <v>2594</v>
      </c>
      <c r="D2059" s="3">
        <v>47400</v>
      </c>
      <c r="E2059" s="3">
        <v>47400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f>SUM(E2059:O2059)</f>
        <v>0</v>
      </c>
      <c r="Q2059" s="2" t="s">
        <v>2590</v>
      </c>
      <c r="R2059" s="2" t="s">
        <v>2591</v>
      </c>
      <c r="S2059" s="4">
        <f>P2059/D2059</f>
        <v>0</v>
      </c>
      <c r="T2059" s="2" t="s">
        <v>1007</v>
      </c>
      <c r="U2059" s="2" t="s">
        <v>216</v>
      </c>
      <c r="V2059" s="2" t="s">
        <v>1389</v>
      </c>
      <c r="W2059" s="2" t="s">
        <v>322</v>
      </c>
      <c r="X2059" s="2">
        <f>P2059&gt;D2059</f>
        <v>0</v>
      </c>
    </row>
    <row r="2060" spans="1:24">
      <c r="A2060" s="2" t="s">
        <v>2588</v>
      </c>
      <c r="B2060" s="2">
        <v>2069</v>
      </c>
      <c r="C2060" s="2" t="s">
        <v>2595</v>
      </c>
      <c r="D2060" s="3">
        <v>42735</v>
      </c>
      <c r="E2060" s="3">
        <v>42735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f>SUM(E2060:O2060)</f>
        <v>0</v>
      </c>
      <c r="Q2060" s="2" t="s">
        <v>2590</v>
      </c>
      <c r="R2060" s="2" t="s">
        <v>2591</v>
      </c>
      <c r="S2060" s="4">
        <f>P2060/D2060</f>
        <v>0</v>
      </c>
      <c r="T2060" s="2" t="s">
        <v>1007</v>
      </c>
      <c r="U2060" s="2" t="s">
        <v>216</v>
      </c>
      <c r="V2060" s="2" t="s">
        <v>1389</v>
      </c>
      <c r="W2060" s="2" t="s">
        <v>322</v>
      </c>
      <c r="X2060" s="2">
        <f>P2060&gt;D2060</f>
        <v>0</v>
      </c>
    </row>
    <row r="2061" spans="1:24">
      <c r="A2061" s="2" t="s">
        <v>2596</v>
      </c>
      <c r="B2061" s="2">
        <v>2070</v>
      </c>
      <c r="C2061" s="2" t="s">
        <v>2597</v>
      </c>
      <c r="D2061" s="3">
        <v>29979</v>
      </c>
      <c r="E2061" s="3">
        <v>4496.85</v>
      </c>
      <c r="F2061" s="3">
        <v>0</v>
      </c>
      <c r="G2061" s="3">
        <v>0</v>
      </c>
      <c r="H2061" s="3">
        <v>0</v>
      </c>
      <c r="I2061" s="3">
        <v>8494.050000000001</v>
      </c>
      <c r="J2061" s="3">
        <v>8494.050000000001</v>
      </c>
      <c r="K2061" s="3">
        <v>8494.050000000001</v>
      </c>
      <c r="L2061" s="3">
        <v>0</v>
      </c>
      <c r="M2061" s="3">
        <v>0</v>
      </c>
      <c r="N2061" s="3">
        <v>0</v>
      </c>
      <c r="O2061" s="3">
        <v>0</v>
      </c>
      <c r="P2061" s="3">
        <f>SUM(E2061:O2061)</f>
        <v>0</v>
      </c>
      <c r="Q2061" s="2" t="s">
        <v>2590</v>
      </c>
      <c r="R2061" s="2" t="s">
        <v>2591</v>
      </c>
      <c r="S2061" s="4">
        <f>P2061/D2061</f>
        <v>0</v>
      </c>
      <c r="T2061" s="2" t="s">
        <v>1007</v>
      </c>
      <c r="U2061" s="2" t="s">
        <v>216</v>
      </c>
      <c r="V2061" s="2" t="s">
        <v>1389</v>
      </c>
      <c r="W2061" s="2" t="s">
        <v>322</v>
      </c>
      <c r="X2061" s="2">
        <f>P2061&gt;D2061</f>
        <v>0</v>
      </c>
    </row>
    <row r="2062" spans="1:24">
      <c r="A2062" s="2" t="s">
        <v>2598</v>
      </c>
      <c r="B2062" s="2">
        <v>2071</v>
      </c>
      <c r="C2062" s="2" t="s">
        <v>2599</v>
      </c>
      <c r="D2062" s="3">
        <v>23930</v>
      </c>
      <c r="E2062" s="3">
        <v>23930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f>SUM(E2062:O2062)</f>
        <v>0</v>
      </c>
      <c r="Q2062" s="2" t="s">
        <v>2590</v>
      </c>
      <c r="R2062" s="2" t="s">
        <v>2591</v>
      </c>
      <c r="S2062" s="4">
        <f>P2062/D2062</f>
        <v>0</v>
      </c>
      <c r="T2062" s="2" t="s">
        <v>1007</v>
      </c>
      <c r="U2062" s="2" t="s">
        <v>216</v>
      </c>
      <c r="V2062" s="2" t="s">
        <v>1389</v>
      </c>
      <c r="W2062" s="2" t="s">
        <v>322</v>
      </c>
      <c r="X2062" s="2">
        <f>P2062&gt;D2062</f>
        <v>0</v>
      </c>
    </row>
    <row r="2063" spans="1:24">
      <c r="A2063" s="2" t="s">
        <v>2598</v>
      </c>
      <c r="B2063" s="2">
        <v>2072</v>
      </c>
      <c r="C2063" s="2" t="s">
        <v>2600</v>
      </c>
      <c r="D2063" s="3">
        <v>141750</v>
      </c>
      <c r="E2063" s="3">
        <v>141750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f>SUM(E2063:O2063)</f>
        <v>0</v>
      </c>
      <c r="Q2063" s="2" t="s">
        <v>2590</v>
      </c>
      <c r="R2063" s="2" t="s">
        <v>2591</v>
      </c>
      <c r="S2063" s="4">
        <f>P2063/D2063</f>
        <v>0</v>
      </c>
      <c r="T2063" s="2" t="s">
        <v>1007</v>
      </c>
      <c r="U2063" s="2" t="s">
        <v>216</v>
      </c>
      <c r="V2063" s="2" t="s">
        <v>1389</v>
      </c>
      <c r="W2063" s="2" t="s">
        <v>322</v>
      </c>
      <c r="X2063" s="2">
        <f>P2063&gt;D2063</f>
        <v>0</v>
      </c>
    </row>
    <row r="2064" spans="1:24">
      <c r="A2064" s="2" t="s">
        <v>2601</v>
      </c>
      <c r="B2064" s="2">
        <v>2073</v>
      </c>
      <c r="C2064" s="2" t="s">
        <v>2602</v>
      </c>
      <c r="D2064" s="3">
        <v>98825</v>
      </c>
      <c r="E2064" s="3">
        <v>98825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f>SUM(E2064:O2064)</f>
        <v>0</v>
      </c>
      <c r="Q2064" s="2" t="s">
        <v>2590</v>
      </c>
      <c r="R2064" s="2" t="s">
        <v>2591</v>
      </c>
      <c r="S2064" s="4">
        <f>P2064/D2064</f>
        <v>0</v>
      </c>
      <c r="T2064" s="2" t="s">
        <v>1007</v>
      </c>
      <c r="U2064" s="2" t="s">
        <v>216</v>
      </c>
      <c r="V2064" s="2" t="s">
        <v>1389</v>
      </c>
      <c r="W2064" s="2" t="s">
        <v>322</v>
      </c>
      <c r="X2064" s="2">
        <f>P2064&gt;D2064</f>
        <v>0</v>
      </c>
    </row>
    <row r="2065" spans="1:24">
      <c r="A2065" s="2" t="s">
        <v>2598</v>
      </c>
      <c r="B2065" s="2">
        <v>2074</v>
      </c>
      <c r="C2065" s="2" t="s">
        <v>2603</v>
      </c>
      <c r="D2065" s="3">
        <v>69775</v>
      </c>
      <c r="E2065" s="3">
        <v>69775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f>SUM(E2065:O2065)</f>
        <v>0</v>
      </c>
      <c r="Q2065" s="2" t="s">
        <v>2590</v>
      </c>
      <c r="R2065" s="2" t="s">
        <v>2591</v>
      </c>
      <c r="S2065" s="4">
        <f>P2065/D2065</f>
        <v>0</v>
      </c>
      <c r="T2065" s="2" t="s">
        <v>1007</v>
      </c>
      <c r="U2065" s="2" t="s">
        <v>216</v>
      </c>
      <c r="V2065" s="2" t="s">
        <v>1389</v>
      </c>
      <c r="W2065" s="2" t="s">
        <v>322</v>
      </c>
      <c r="X2065" s="2">
        <f>P2065&gt;D2065</f>
        <v>0</v>
      </c>
    </row>
    <row r="2066" spans="1:24">
      <c r="A2066" s="2" t="s">
        <v>2598</v>
      </c>
      <c r="B2066" s="2">
        <v>2075</v>
      </c>
      <c r="C2066" s="2" t="s">
        <v>2604</v>
      </c>
      <c r="D2066" s="3">
        <v>202600</v>
      </c>
      <c r="E2066" s="3">
        <v>202600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f>SUM(E2066:O2066)</f>
        <v>0</v>
      </c>
      <c r="Q2066" s="2" t="s">
        <v>2590</v>
      </c>
      <c r="R2066" s="2" t="s">
        <v>2591</v>
      </c>
      <c r="S2066" s="4">
        <f>P2066/D2066</f>
        <v>0</v>
      </c>
      <c r="T2066" s="2" t="s">
        <v>1007</v>
      </c>
      <c r="U2066" s="2" t="s">
        <v>216</v>
      </c>
      <c r="V2066" s="2" t="s">
        <v>1389</v>
      </c>
      <c r="W2066" s="2" t="s">
        <v>322</v>
      </c>
      <c r="X2066" s="2">
        <f>P2066&gt;D2066</f>
        <v>0</v>
      </c>
    </row>
    <row r="2067" spans="1:24">
      <c r="A2067" s="2" t="s">
        <v>2605</v>
      </c>
      <c r="B2067" s="2">
        <v>2076</v>
      </c>
      <c r="C2067" s="2" t="s">
        <v>2606</v>
      </c>
      <c r="D2067" s="3">
        <v>55661</v>
      </c>
      <c r="E2067" s="3">
        <v>55661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f>SUM(E2067:O2067)</f>
        <v>0</v>
      </c>
      <c r="Q2067" s="2" t="s">
        <v>2590</v>
      </c>
      <c r="R2067" s="2" t="s">
        <v>2607</v>
      </c>
      <c r="S2067" s="4">
        <f>P2067/D2067</f>
        <v>0</v>
      </c>
      <c r="T2067" s="2" t="s">
        <v>1007</v>
      </c>
      <c r="U2067" s="2" t="s">
        <v>216</v>
      </c>
      <c r="V2067" s="2" t="s">
        <v>1389</v>
      </c>
      <c r="W2067" s="2" t="s">
        <v>322</v>
      </c>
      <c r="X2067" s="2">
        <f>P2067&gt;D2067</f>
        <v>0</v>
      </c>
    </row>
    <row r="2068" spans="1:24">
      <c r="A2068" s="2" t="s">
        <v>2608</v>
      </c>
      <c r="B2068" s="2">
        <v>2077</v>
      </c>
      <c r="C2068" s="2" t="s">
        <v>2609</v>
      </c>
      <c r="D2068" s="3">
        <v>3304</v>
      </c>
      <c r="E2068" s="3">
        <v>0</v>
      </c>
      <c r="F2068" s="3">
        <v>0</v>
      </c>
      <c r="G2068" s="3">
        <v>0</v>
      </c>
      <c r="H2068" s="3">
        <v>1101.333333333333</v>
      </c>
      <c r="I2068" s="3">
        <v>1101.333333333333</v>
      </c>
      <c r="J2068" s="3">
        <v>1101.333333333333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f>SUM(E2068:O2068)</f>
        <v>0</v>
      </c>
      <c r="Q2068" s="2" t="s">
        <v>2590</v>
      </c>
      <c r="R2068" s="2" t="s">
        <v>2607</v>
      </c>
      <c r="S2068" s="4">
        <f>P2068/D2068</f>
        <v>0</v>
      </c>
      <c r="T2068" s="2" t="s">
        <v>1007</v>
      </c>
      <c r="U2068" s="2" t="s">
        <v>216</v>
      </c>
      <c r="V2068" s="2" t="s">
        <v>1389</v>
      </c>
      <c r="W2068" s="2" t="s">
        <v>322</v>
      </c>
      <c r="X2068" s="2">
        <f>P2068&gt;D2068</f>
        <v>0</v>
      </c>
    </row>
    <row r="2069" spans="1:24">
      <c r="A2069" s="2" t="s">
        <v>2542</v>
      </c>
      <c r="B2069" s="2">
        <v>2078</v>
      </c>
      <c r="C2069" s="2" t="s">
        <v>1274</v>
      </c>
      <c r="D2069" s="3">
        <v>33000</v>
      </c>
      <c r="E2069" s="3">
        <v>13200</v>
      </c>
      <c r="F2069" s="3">
        <v>0</v>
      </c>
      <c r="G2069" s="3">
        <v>0</v>
      </c>
      <c r="H2069" s="3">
        <v>6600</v>
      </c>
      <c r="I2069" s="3">
        <v>6600</v>
      </c>
      <c r="J2069" s="3">
        <v>6600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f>SUM(E2069:O2069)</f>
        <v>0</v>
      </c>
      <c r="Q2069" s="2" t="s">
        <v>1960</v>
      </c>
      <c r="R2069" s="2" t="s">
        <v>2543</v>
      </c>
      <c r="S2069" s="4">
        <f>P2069/D2069</f>
        <v>0</v>
      </c>
      <c r="T2069" s="2" t="s">
        <v>1262</v>
      </c>
      <c r="U2069" s="2" t="s">
        <v>227</v>
      </c>
      <c r="V2069" s="2" t="s">
        <v>1018</v>
      </c>
      <c r="W2069" s="2" t="s">
        <v>309</v>
      </c>
      <c r="X2069" s="2">
        <f>P2069&gt;D2069</f>
        <v>0</v>
      </c>
    </row>
    <row r="2070" spans="1:24">
      <c r="A2070" s="2" t="s">
        <v>1409</v>
      </c>
      <c r="B2070" s="2">
        <v>2079</v>
      </c>
      <c r="C2070" s="2" t="s">
        <v>2610</v>
      </c>
      <c r="D2070" s="3">
        <v>56347</v>
      </c>
      <c r="E2070" s="3">
        <v>56346.99999999999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f>SUM(E2070:O2070)</f>
        <v>0</v>
      </c>
      <c r="Q2070" s="2" t="s">
        <v>2590</v>
      </c>
      <c r="R2070" s="2" t="s">
        <v>2607</v>
      </c>
      <c r="S2070" s="4">
        <f>P2070/D2070</f>
        <v>0</v>
      </c>
      <c r="T2070" s="2" t="s">
        <v>1007</v>
      </c>
      <c r="U2070" s="2" t="s">
        <v>216</v>
      </c>
      <c r="V2070" s="2" t="s">
        <v>1411</v>
      </c>
      <c r="W2070" s="2" t="s">
        <v>343</v>
      </c>
      <c r="X2070" s="2">
        <f>P2070&gt;D2070</f>
        <v>0</v>
      </c>
    </row>
    <row r="2071" spans="1:24">
      <c r="A2071" s="2" t="s">
        <v>1412</v>
      </c>
      <c r="B2071" s="2">
        <v>2080</v>
      </c>
      <c r="C2071" s="2" t="s">
        <v>2611</v>
      </c>
      <c r="D2071" s="3">
        <v>33106</v>
      </c>
      <c r="E2071" s="3">
        <v>33106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f>SUM(E2071:O2071)</f>
        <v>0</v>
      </c>
      <c r="Q2071" s="2" t="s">
        <v>2590</v>
      </c>
      <c r="R2071" s="2" t="s">
        <v>2607</v>
      </c>
      <c r="S2071" s="4">
        <f>P2071/D2071</f>
        <v>0</v>
      </c>
      <c r="T2071" s="2" t="s">
        <v>1007</v>
      </c>
      <c r="U2071" s="2" t="s">
        <v>216</v>
      </c>
      <c r="V2071" s="2" t="s">
        <v>1389</v>
      </c>
      <c r="W2071" s="2" t="s">
        <v>322</v>
      </c>
      <c r="X2071" s="2">
        <f>P2071&gt;D2071</f>
        <v>0</v>
      </c>
    </row>
    <row r="2072" spans="1:24">
      <c r="A2072" s="2" t="s">
        <v>2612</v>
      </c>
      <c r="B2072" s="2">
        <v>2081</v>
      </c>
      <c r="C2072" s="2" t="s">
        <v>1537</v>
      </c>
      <c r="D2072" s="3">
        <v>54750</v>
      </c>
      <c r="E2072" s="3">
        <v>54750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f>SUM(E2072:O2072)</f>
        <v>0</v>
      </c>
      <c r="Q2072" s="2" t="s">
        <v>2590</v>
      </c>
      <c r="R2072" s="2" t="s">
        <v>2613</v>
      </c>
      <c r="S2072" s="4">
        <f>P2072/D2072</f>
        <v>0</v>
      </c>
      <c r="T2072" s="2" t="s">
        <v>1107</v>
      </c>
      <c r="U2072" s="2" t="s">
        <v>216</v>
      </c>
      <c r="V2072" s="2" t="s">
        <v>1411</v>
      </c>
      <c r="W2072" s="2" t="s">
        <v>343</v>
      </c>
      <c r="X2072" s="2">
        <f>P2072&gt;D2072</f>
        <v>0</v>
      </c>
    </row>
    <row r="2073" spans="1:24">
      <c r="A2073" s="2" t="s">
        <v>2614</v>
      </c>
      <c r="B2073" s="2">
        <v>2082</v>
      </c>
      <c r="C2073" s="2" t="s">
        <v>1428</v>
      </c>
      <c r="D2073" s="3">
        <v>68438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22812.66666666667</v>
      </c>
      <c r="K2073" s="3">
        <v>22812.66666666667</v>
      </c>
      <c r="L2073" s="3">
        <v>22812.66666666667</v>
      </c>
      <c r="M2073" s="3">
        <v>0</v>
      </c>
      <c r="N2073" s="3">
        <v>0</v>
      </c>
      <c r="O2073" s="3">
        <v>0</v>
      </c>
      <c r="P2073" s="3">
        <f>SUM(E2073:O2073)</f>
        <v>0</v>
      </c>
      <c r="Q2073" s="2" t="s">
        <v>2590</v>
      </c>
      <c r="R2073" s="2" t="s">
        <v>2613</v>
      </c>
      <c r="S2073" s="4">
        <f>P2073/D2073</f>
        <v>0</v>
      </c>
      <c r="T2073" s="2" t="s">
        <v>1107</v>
      </c>
      <c r="U2073" s="2" t="s">
        <v>216</v>
      </c>
      <c r="V2073" s="2" t="s">
        <v>1411</v>
      </c>
      <c r="W2073" s="2" t="s">
        <v>343</v>
      </c>
      <c r="X2073" s="2">
        <f>P2073&gt;D2073</f>
        <v>0</v>
      </c>
    </row>
    <row r="2074" spans="1:24">
      <c r="A2074" s="2" t="s">
        <v>2615</v>
      </c>
      <c r="B2074" s="2">
        <v>2083</v>
      </c>
      <c r="C2074" s="2" t="s">
        <v>1430</v>
      </c>
      <c r="D2074" s="3">
        <v>87600</v>
      </c>
      <c r="E2074" s="3">
        <v>65700</v>
      </c>
      <c r="F2074" s="3">
        <v>3128.571428571428</v>
      </c>
      <c r="G2074" s="3">
        <v>3128.571428571428</v>
      </c>
      <c r="H2074" s="3">
        <v>3128.571428571428</v>
      </c>
      <c r="I2074" s="3">
        <v>4171.428571428565</v>
      </c>
      <c r="J2074" s="3">
        <v>4171.428571428565</v>
      </c>
      <c r="K2074" s="3">
        <v>4171.428571428565</v>
      </c>
      <c r="L2074" s="3">
        <v>0</v>
      </c>
      <c r="M2074" s="3">
        <v>0</v>
      </c>
      <c r="N2074" s="3">
        <v>0</v>
      </c>
      <c r="O2074" s="3">
        <v>0</v>
      </c>
      <c r="P2074" s="3">
        <f>SUM(E2074:O2074)</f>
        <v>0</v>
      </c>
      <c r="Q2074" s="2" t="s">
        <v>2590</v>
      </c>
      <c r="R2074" s="2" t="s">
        <v>2613</v>
      </c>
      <c r="S2074" s="4">
        <f>P2074/D2074</f>
        <v>0</v>
      </c>
      <c r="T2074" s="2" t="s">
        <v>1107</v>
      </c>
      <c r="U2074" s="2" t="s">
        <v>216</v>
      </c>
      <c r="V2074" s="2" t="s">
        <v>1411</v>
      </c>
      <c r="W2074" s="2" t="s">
        <v>343</v>
      </c>
      <c r="X2074" s="2">
        <f>P2074&gt;D2074</f>
        <v>0</v>
      </c>
    </row>
    <row r="2075" spans="1:24">
      <c r="A2075" s="2" t="s">
        <v>2616</v>
      </c>
      <c r="B2075" s="2">
        <v>2084</v>
      </c>
      <c r="C2075" s="2" t="s">
        <v>1432</v>
      </c>
      <c r="D2075" s="3">
        <v>108296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36098.66666666666</v>
      </c>
      <c r="K2075" s="3">
        <v>36098.66666666666</v>
      </c>
      <c r="L2075" s="3">
        <v>36098.66666666666</v>
      </c>
      <c r="M2075" s="3">
        <v>0</v>
      </c>
      <c r="N2075" s="3">
        <v>0</v>
      </c>
      <c r="O2075" s="3">
        <v>0</v>
      </c>
      <c r="P2075" s="3">
        <f>SUM(E2075:O2075)</f>
        <v>0</v>
      </c>
      <c r="Q2075" s="2" t="s">
        <v>2590</v>
      </c>
      <c r="R2075" s="2" t="s">
        <v>2613</v>
      </c>
      <c r="S2075" s="4">
        <f>P2075/D2075</f>
        <v>0</v>
      </c>
      <c r="T2075" s="2" t="s">
        <v>1107</v>
      </c>
      <c r="U2075" s="2" t="s">
        <v>216</v>
      </c>
      <c r="V2075" s="2" t="s">
        <v>1411</v>
      </c>
      <c r="W2075" s="2" t="s">
        <v>343</v>
      </c>
      <c r="X2075" s="2">
        <f>P2075&gt;D2075</f>
        <v>0</v>
      </c>
    </row>
    <row r="2076" spans="1:24">
      <c r="A2076" s="2" t="s">
        <v>1698</v>
      </c>
      <c r="B2076" s="2">
        <v>2085</v>
      </c>
      <c r="C2076" s="2" t="s">
        <v>977</v>
      </c>
      <c r="D2076" s="3">
        <v>54750</v>
      </c>
      <c r="E2076" s="3">
        <v>54750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f>SUM(E2076:O2076)</f>
        <v>0</v>
      </c>
      <c r="Q2076" s="2" t="s">
        <v>2590</v>
      </c>
      <c r="R2076" s="2" t="s">
        <v>2613</v>
      </c>
      <c r="S2076" s="4">
        <f>P2076/D2076</f>
        <v>0</v>
      </c>
      <c r="T2076" s="2" t="s">
        <v>1107</v>
      </c>
      <c r="U2076" s="2" t="s">
        <v>216</v>
      </c>
      <c r="V2076" s="2" t="s">
        <v>1411</v>
      </c>
      <c r="W2076" s="2" t="s">
        <v>343</v>
      </c>
      <c r="X2076" s="2">
        <f>P2076&gt;D2076</f>
        <v>0</v>
      </c>
    </row>
    <row r="2077" spans="1:24">
      <c r="A2077" s="2" t="s">
        <v>2220</v>
      </c>
      <c r="B2077" s="2">
        <v>2086</v>
      </c>
      <c r="C2077" s="2" t="s">
        <v>1435</v>
      </c>
      <c r="D2077" s="3">
        <v>1040250</v>
      </c>
      <c r="E2077" s="3">
        <v>676162.5</v>
      </c>
      <c r="F2077" s="3">
        <v>0</v>
      </c>
      <c r="G2077" s="3">
        <v>0</v>
      </c>
      <c r="H2077" s="3">
        <v>121362.5</v>
      </c>
      <c r="I2077" s="3">
        <v>121362.5</v>
      </c>
      <c r="J2077" s="3">
        <v>121362.5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f>SUM(E2077:O2077)</f>
        <v>0</v>
      </c>
      <c r="Q2077" s="2" t="s">
        <v>2590</v>
      </c>
      <c r="R2077" s="2" t="s">
        <v>2613</v>
      </c>
      <c r="S2077" s="4">
        <f>P2077/D2077</f>
        <v>0</v>
      </c>
      <c r="T2077" s="2" t="s">
        <v>1107</v>
      </c>
      <c r="U2077" s="2" t="s">
        <v>216</v>
      </c>
      <c r="V2077" s="2" t="s">
        <v>1411</v>
      </c>
      <c r="W2077" s="2" t="s">
        <v>343</v>
      </c>
      <c r="X2077" s="2">
        <f>P2077&gt;D2077</f>
        <v>0</v>
      </c>
    </row>
    <row r="2078" spans="1:24">
      <c r="A2078" s="2" t="s">
        <v>2617</v>
      </c>
      <c r="B2078" s="2">
        <v>2087</v>
      </c>
      <c r="C2078" s="2" t="s">
        <v>1437</v>
      </c>
      <c r="D2078" s="3">
        <v>821250</v>
      </c>
      <c r="E2078" s="3">
        <v>821250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f>SUM(E2078:O2078)</f>
        <v>0</v>
      </c>
      <c r="Q2078" s="2" t="s">
        <v>2590</v>
      </c>
      <c r="R2078" s="2" t="s">
        <v>2613</v>
      </c>
      <c r="S2078" s="4">
        <f>P2078/D2078</f>
        <v>0</v>
      </c>
      <c r="T2078" s="2" t="s">
        <v>1107</v>
      </c>
      <c r="U2078" s="2" t="s">
        <v>216</v>
      </c>
      <c r="V2078" s="2" t="s">
        <v>1411</v>
      </c>
      <c r="W2078" s="2" t="s">
        <v>343</v>
      </c>
      <c r="X2078" s="2">
        <f>P2078&gt;D2078</f>
        <v>0</v>
      </c>
    </row>
    <row r="2079" spans="1:24">
      <c r="A2079" s="2" t="s">
        <v>2618</v>
      </c>
      <c r="B2079" s="2">
        <v>2088</v>
      </c>
      <c r="C2079" s="2" t="s">
        <v>2619</v>
      </c>
      <c r="D2079" s="3">
        <v>14532</v>
      </c>
      <c r="E2079" s="3">
        <v>14532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f>SUM(E2079:O2079)</f>
        <v>0</v>
      </c>
      <c r="Q2079" s="2" t="s">
        <v>2590</v>
      </c>
      <c r="R2079" s="2" t="s">
        <v>2620</v>
      </c>
      <c r="S2079" s="4">
        <f>P2079/D2079</f>
        <v>0</v>
      </c>
      <c r="T2079" s="2" t="s">
        <v>1007</v>
      </c>
      <c r="U2079" s="2" t="s">
        <v>216</v>
      </c>
      <c r="V2079" s="2" t="s">
        <v>1389</v>
      </c>
      <c r="W2079" s="2" t="s">
        <v>322</v>
      </c>
      <c r="X2079" s="2">
        <f>P2079&gt;D2079</f>
        <v>0</v>
      </c>
    </row>
    <row r="2080" spans="1:24">
      <c r="A2080" s="2" t="s">
        <v>2621</v>
      </c>
      <c r="B2080" s="2">
        <v>2089</v>
      </c>
      <c r="C2080" s="2" t="s">
        <v>1277</v>
      </c>
      <c r="D2080" s="3">
        <v>186998</v>
      </c>
      <c r="E2080" s="3">
        <v>158948.3</v>
      </c>
      <c r="F2080" s="3">
        <v>0</v>
      </c>
      <c r="G2080" s="3">
        <v>0</v>
      </c>
      <c r="H2080" s="3">
        <v>9349.899999999994</v>
      </c>
      <c r="I2080" s="3">
        <v>9349.899999999994</v>
      </c>
      <c r="J2080" s="3">
        <v>9349.899999999994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f>SUM(E2080:O2080)</f>
        <v>0</v>
      </c>
      <c r="Q2080" s="2" t="s">
        <v>1960</v>
      </c>
      <c r="R2080" s="2" t="s">
        <v>2543</v>
      </c>
      <c r="S2080" s="4">
        <f>P2080/D2080</f>
        <v>0</v>
      </c>
      <c r="T2080" s="2" t="s">
        <v>1262</v>
      </c>
      <c r="U2080" s="2" t="s">
        <v>227</v>
      </c>
      <c r="V2080" s="2" t="s">
        <v>1018</v>
      </c>
      <c r="W2080" s="2" t="s">
        <v>309</v>
      </c>
      <c r="X2080" s="2">
        <f>P2080&gt;D2080</f>
        <v>0</v>
      </c>
    </row>
    <row r="2081" spans="1:24">
      <c r="A2081" s="2" t="s">
        <v>2618</v>
      </c>
      <c r="B2081" s="2">
        <v>2090</v>
      </c>
      <c r="C2081" s="2" t="s">
        <v>2622</v>
      </c>
      <c r="D2081" s="3">
        <v>36868</v>
      </c>
      <c r="E2081" s="3">
        <v>36868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f>SUM(E2081:O2081)</f>
        <v>0</v>
      </c>
      <c r="Q2081" s="2" t="s">
        <v>2590</v>
      </c>
      <c r="R2081" s="2" t="s">
        <v>2620</v>
      </c>
      <c r="S2081" s="4">
        <f>P2081/D2081</f>
        <v>0</v>
      </c>
      <c r="T2081" s="2" t="s">
        <v>1007</v>
      </c>
      <c r="U2081" s="2" t="s">
        <v>216</v>
      </c>
      <c r="V2081" s="2" t="s">
        <v>1389</v>
      </c>
      <c r="W2081" s="2" t="s">
        <v>322</v>
      </c>
      <c r="X2081" s="2">
        <f>P2081&gt;D2081</f>
        <v>0</v>
      </c>
    </row>
    <row r="2082" spans="1:24">
      <c r="A2082" s="2" t="s">
        <v>2608</v>
      </c>
      <c r="B2082" s="2">
        <v>2091</v>
      </c>
      <c r="C2082" s="2" t="s">
        <v>2623</v>
      </c>
      <c r="D2082" s="3">
        <v>4025</v>
      </c>
      <c r="E2082" s="3">
        <v>0</v>
      </c>
      <c r="F2082" s="3">
        <v>0</v>
      </c>
      <c r="G2082" s="3">
        <v>0</v>
      </c>
      <c r="H2082" s="3">
        <v>1341.666666666667</v>
      </c>
      <c r="I2082" s="3">
        <v>1341.666666666667</v>
      </c>
      <c r="J2082" s="3">
        <v>1341.666666666667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f>SUM(E2082:O2082)</f>
        <v>0</v>
      </c>
      <c r="Q2082" s="2" t="s">
        <v>2590</v>
      </c>
      <c r="R2082" s="2" t="s">
        <v>2620</v>
      </c>
      <c r="S2082" s="4">
        <f>P2082/D2082</f>
        <v>0</v>
      </c>
      <c r="T2082" s="2" t="s">
        <v>1007</v>
      </c>
      <c r="U2082" s="2" t="s">
        <v>216</v>
      </c>
      <c r="V2082" s="2" t="s">
        <v>1389</v>
      </c>
      <c r="W2082" s="2" t="s">
        <v>322</v>
      </c>
      <c r="X2082" s="2">
        <f>P2082&gt;D2082</f>
        <v>0</v>
      </c>
    </row>
    <row r="2083" spans="1:24">
      <c r="A2083" s="2" t="s">
        <v>2624</v>
      </c>
      <c r="B2083" s="2">
        <v>2092</v>
      </c>
      <c r="C2083" s="2" t="s">
        <v>2625</v>
      </c>
      <c r="D2083" s="3">
        <v>222505</v>
      </c>
      <c r="E2083" s="3">
        <v>222505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f>SUM(E2083:O2083)</f>
        <v>0</v>
      </c>
      <c r="Q2083" s="2" t="s">
        <v>2590</v>
      </c>
      <c r="R2083" s="2" t="s">
        <v>2620</v>
      </c>
      <c r="S2083" s="4">
        <f>P2083/D2083</f>
        <v>0</v>
      </c>
      <c r="T2083" s="2" t="s">
        <v>1007</v>
      </c>
      <c r="U2083" s="2" t="s">
        <v>216</v>
      </c>
      <c r="V2083" s="2" t="s">
        <v>1411</v>
      </c>
      <c r="W2083" s="2" t="s">
        <v>343</v>
      </c>
      <c r="X2083" s="2">
        <f>P2083&gt;D2083</f>
        <v>0</v>
      </c>
    </row>
    <row r="2084" spans="1:24">
      <c r="A2084" s="2" t="s">
        <v>1474</v>
      </c>
      <c r="B2084" s="2">
        <v>2093</v>
      </c>
      <c r="C2084" s="2" t="s">
        <v>2626</v>
      </c>
      <c r="D2084" s="3">
        <v>21187</v>
      </c>
      <c r="E2084" s="3">
        <v>0</v>
      </c>
      <c r="F2084" s="3">
        <v>0</v>
      </c>
      <c r="G2084" s="3">
        <v>0</v>
      </c>
      <c r="H2084" s="3">
        <v>7062.333333333333</v>
      </c>
      <c r="I2084" s="3">
        <v>7062.333333333333</v>
      </c>
      <c r="J2084" s="3">
        <v>7062.333333333333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f>SUM(E2084:O2084)</f>
        <v>0</v>
      </c>
      <c r="Q2084" s="2" t="s">
        <v>2590</v>
      </c>
      <c r="R2084" s="2" t="s">
        <v>2620</v>
      </c>
      <c r="S2084" s="4">
        <f>P2084/D2084</f>
        <v>0</v>
      </c>
      <c r="T2084" s="2" t="s">
        <v>1007</v>
      </c>
      <c r="U2084" s="2" t="s">
        <v>216</v>
      </c>
      <c r="V2084" s="2" t="s">
        <v>1389</v>
      </c>
      <c r="W2084" s="2" t="s">
        <v>322</v>
      </c>
      <c r="X2084" s="2">
        <f>P2084&gt;D2084</f>
        <v>0</v>
      </c>
    </row>
    <row r="2085" spans="1:24">
      <c r="A2085" s="2" t="s">
        <v>1474</v>
      </c>
      <c r="B2085" s="2">
        <v>2094</v>
      </c>
      <c r="C2085" s="2" t="s">
        <v>2627</v>
      </c>
      <c r="D2085" s="3">
        <v>9846</v>
      </c>
      <c r="E2085" s="3">
        <v>0</v>
      </c>
      <c r="F2085" s="3">
        <v>0</v>
      </c>
      <c r="G2085" s="3">
        <v>0</v>
      </c>
      <c r="H2085" s="3">
        <v>3282</v>
      </c>
      <c r="I2085" s="3">
        <v>3282</v>
      </c>
      <c r="J2085" s="3">
        <v>3282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f>SUM(E2085:O2085)</f>
        <v>0</v>
      </c>
      <c r="Q2085" s="2" t="s">
        <v>2590</v>
      </c>
      <c r="R2085" s="2" t="s">
        <v>2620</v>
      </c>
      <c r="S2085" s="4">
        <f>P2085/D2085</f>
        <v>0</v>
      </c>
      <c r="T2085" s="2" t="s">
        <v>1007</v>
      </c>
      <c r="U2085" s="2" t="s">
        <v>216</v>
      </c>
      <c r="V2085" s="2" t="s">
        <v>1389</v>
      </c>
      <c r="W2085" s="2" t="s">
        <v>322</v>
      </c>
      <c r="X2085" s="2">
        <f>P2085&gt;D2085</f>
        <v>0</v>
      </c>
    </row>
    <row r="2086" spans="1:24">
      <c r="A2086" s="2" t="s">
        <v>2608</v>
      </c>
      <c r="B2086" s="2">
        <v>2095</v>
      </c>
      <c r="C2086" s="2" t="s">
        <v>2628</v>
      </c>
      <c r="D2086" s="3">
        <v>46594</v>
      </c>
      <c r="E2086" s="3">
        <v>0</v>
      </c>
      <c r="F2086" s="3">
        <v>0</v>
      </c>
      <c r="G2086" s="3">
        <v>0</v>
      </c>
      <c r="H2086" s="3">
        <v>15531.33333333333</v>
      </c>
      <c r="I2086" s="3">
        <v>15531.33333333333</v>
      </c>
      <c r="J2086" s="3">
        <v>15531.33333333333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f>SUM(E2086:O2086)</f>
        <v>0</v>
      </c>
      <c r="Q2086" s="2" t="s">
        <v>2590</v>
      </c>
      <c r="R2086" s="2" t="s">
        <v>2620</v>
      </c>
      <c r="S2086" s="4">
        <f>P2086/D2086</f>
        <v>0</v>
      </c>
      <c r="T2086" s="2" t="s">
        <v>1007</v>
      </c>
      <c r="U2086" s="2" t="s">
        <v>216</v>
      </c>
      <c r="V2086" s="2" t="s">
        <v>1389</v>
      </c>
      <c r="W2086" s="2" t="s">
        <v>322</v>
      </c>
      <c r="X2086" s="2">
        <f>P2086&gt;D2086</f>
        <v>0</v>
      </c>
    </row>
    <row r="2087" spans="1:24">
      <c r="A2087" s="2" t="s">
        <v>2608</v>
      </c>
      <c r="B2087" s="2">
        <v>2096</v>
      </c>
      <c r="C2087" s="2" t="s">
        <v>2629</v>
      </c>
      <c r="D2087" s="3">
        <v>8030</v>
      </c>
      <c r="E2087" s="3">
        <v>0</v>
      </c>
      <c r="F2087" s="3">
        <v>0</v>
      </c>
      <c r="G2087" s="3">
        <v>0</v>
      </c>
      <c r="H2087" s="3">
        <v>2676.666666666667</v>
      </c>
      <c r="I2087" s="3">
        <v>2676.666666666667</v>
      </c>
      <c r="J2087" s="3">
        <v>2676.666666666667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f>SUM(E2087:O2087)</f>
        <v>0</v>
      </c>
      <c r="Q2087" s="2" t="s">
        <v>2590</v>
      </c>
      <c r="R2087" s="2" t="s">
        <v>2620</v>
      </c>
      <c r="S2087" s="4">
        <f>P2087/D2087</f>
        <v>0</v>
      </c>
      <c r="T2087" s="2" t="s">
        <v>1007</v>
      </c>
      <c r="U2087" s="2" t="s">
        <v>216</v>
      </c>
      <c r="V2087" s="2" t="s">
        <v>1389</v>
      </c>
      <c r="W2087" s="2" t="s">
        <v>322</v>
      </c>
      <c r="X2087" s="2">
        <f>P2087&gt;D2087</f>
        <v>0</v>
      </c>
    </row>
    <row r="2088" spans="1:24">
      <c r="A2088" s="2" t="s">
        <v>2630</v>
      </c>
      <c r="B2088" s="2">
        <v>2097</v>
      </c>
      <c r="C2088" s="2" t="s">
        <v>1449</v>
      </c>
      <c r="D2088" s="3">
        <v>15178</v>
      </c>
      <c r="E2088" s="3">
        <v>15178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f>SUM(E2088:O2088)</f>
        <v>0</v>
      </c>
      <c r="Q2088" s="2" t="s">
        <v>2590</v>
      </c>
      <c r="R2088" s="2" t="s">
        <v>2620</v>
      </c>
      <c r="S2088" s="4">
        <f>P2088/D2088</f>
        <v>0</v>
      </c>
      <c r="T2088" s="2" t="s">
        <v>1007</v>
      </c>
      <c r="U2088" s="2" t="s">
        <v>216</v>
      </c>
      <c r="V2088" s="2" t="s">
        <v>1411</v>
      </c>
      <c r="W2088" s="2" t="s">
        <v>343</v>
      </c>
      <c r="X2088" s="2">
        <f>P2088&gt;D2088</f>
        <v>0</v>
      </c>
    </row>
    <row r="2089" spans="1:24">
      <c r="A2089" s="2" t="s">
        <v>2630</v>
      </c>
      <c r="B2089" s="2">
        <v>2098</v>
      </c>
      <c r="C2089" s="2" t="s">
        <v>1450</v>
      </c>
      <c r="D2089" s="3">
        <v>157500</v>
      </c>
      <c r="E2089" s="3">
        <v>157500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f>SUM(E2089:O2089)</f>
        <v>0</v>
      </c>
      <c r="Q2089" s="2" t="s">
        <v>2590</v>
      </c>
      <c r="R2089" s="2" t="s">
        <v>2620</v>
      </c>
      <c r="S2089" s="4">
        <f>P2089/D2089</f>
        <v>0</v>
      </c>
      <c r="T2089" s="2" t="s">
        <v>1007</v>
      </c>
      <c r="U2089" s="2" t="s">
        <v>216</v>
      </c>
      <c r="V2089" s="2" t="s">
        <v>1389</v>
      </c>
      <c r="W2089" s="2" t="s">
        <v>322</v>
      </c>
      <c r="X2089" s="2">
        <f>P2089&gt;D2089</f>
        <v>0</v>
      </c>
    </row>
    <row r="2090" spans="1:24">
      <c r="A2090" s="2" t="s">
        <v>2630</v>
      </c>
      <c r="B2090" s="2">
        <v>2099</v>
      </c>
      <c r="C2090" s="2" t="s">
        <v>1453</v>
      </c>
      <c r="D2090" s="3">
        <v>128400</v>
      </c>
      <c r="E2090" s="3">
        <v>128400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f>SUM(E2090:O2090)</f>
        <v>0</v>
      </c>
      <c r="Q2090" s="2" t="s">
        <v>2590</v>
      </c>
      <c r="R2090" s="2" t="s">
        <v>2620</v>
      </c>
      <c r="S2090" s="4">
        <f>P2090/D2090</f>
        <v>0</v>
      </c>
      <c r="T2090" s="2" t="s">
        <v>1007</v>
      </c>
      <c r="U2090" s="2" t="s">
        <v>216</v>
      </c>
      <c r="V2090" s="2" t="s">
        <v>1389</v>
      </c>
      <c r="W2090" s="2" t="s">
        <v>322</v>
      </c>
      <c r="X2090" s="2">
        <f>P2090&gt;D2090</f>
        <v>0</v>
      </c>
    </row>
    <row r="2091" spans="1:24">
      <c r="A2091" s="2" t="s">
        <v>2542</v>
      </c>
      <c r="B2091" s="2">
        <v>2100</v>
      </c>
      <c r="C2091" s="2" t="s">
        <v>1279</v>
      </c>
      <c r="D2091" s="3">
        <v>2112</v>
      </c>
      <c r="E2091" s="3">
        <v>0</v>
      </c>
      <c r="F2091" s="3">
        <v>0</v>
      </c>
      <c r="G2091" s="3">
        <v>0</v>
      </c>
      <c r="H2091" s="3">
        <v>704</v>
      </c>
      <c r="I2091" s="3">
        <v>704</v>
      </c>
      <c r="J2091" s="3">
        <v>704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f>SUM(E2091:O2091)</f>
        <v>0</v>
      </c>
      <c r="Q2091" s="2" t="s">
        <v>1960</v>
      </c>
      <c r="R2091" s="2" t="s">
        <v>2543</v>
      </c>
      <c r="S2091" s="4">
        <f>P2091/D2091</f>
        <v>0</v>
      </c>
      <c r="T2091" s="2" t="s">
        <v>1262</v>
      </c>
      <c r="U2091" s="2" t="s">
        <v>227</v>
      </c>
      <c r="V2091" s="2" t="s">
        <v>1018</v>
      </c>
      <c r="W2091" s="2" t="s">
        <v>309</v>
      </c>
      <c r="X2091" s="2">
        <f>P2091&gt;D2091</f>
        <v>0</v>
      </c>
    </row>
    <row r="2092" spans="1:24">
      <c r="A2092" s="2" t="s">
        <v>2630</v>
      </c>
      <c r="B2092" s="2">
        <v>2101</v>
      </c>
      <c r="C2092" s="2" t="s">
        <v>1454</v>
      </c>
      <c r="D2092" s="3">
        <v>109091</v>
      </c>
      <c r="E2092" s="3">
        <v>109091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f>SUM(E2092:O2092)</f>
        <v>0</v>
      </c>
      <c r="Q2092" s="2" t="s">
        <v>2590</v>
      </c>
      <c r="R2092" s="2" t="s">
        <v>2620</v>
      </c>
      <c r="S2092" s="4">
        <f>P2092/D2092</f>
        <v>0</v>
      </c>
      <c r="T2092" s="2" t="s">
        <v>1007</v>
      </c>
      <c r="U2092" s="2" t="s">
        <v>216</v>
      </c>
      <c r="V2092" s="2" t="s">
        <v>1411</v>
      </c>
      <c r="W2092" s="2" t="s">
        <v>343</v>
      </c>
      <c r="X2092" s="2">
        <f>P2092&gt;D2092</f>
        <v>0</v>
      </c>
    </row>
    <row r="2093" spans="1:24">
      <c r="A2093" s="2" t="s">
        <v>2630</v>
      </c>
      <c r="B2093" s="2">
        <v>2102</v>
      </c>
      <c r="C2093" s="2" t="s">
        <v>1455</v>
      </c>
      <c r="D2093" s="3">
        <v>120000</v>
      </c>
      <c r="E2093" s="3">
        <v>120000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f>SUM(E2093:O2093)</f>
        <v>0</v>
      </c>
      <c r="Q2093" s="2" t="s">
        <v>2590</v>
      </c>
      <c r="R2093" s="2" t="s">
        <v>2620</v>
      </c>
      <c r="S2093" s="4">
        <f>P2093/D2093</f>
        <v>0</v>
      </c>
      <c r="T2093" s="2" t="s">
        <v>1007</v>
      </c>
      <c r="U2093" s="2" t="s">
        <v>216</v>
      </c>
      <c r="V2093" s="2" t="s">
        <v>1411</v>
      </c>
      <c r="W2093" s="2" t="s">
        <v>343</v>
      </c>
      <c r="X2093" s="2">
        <f>P2093&gt;D2093</f>
        <v>0</v>
      </c>
    </row>
    <row r="2094" spans="1:24">
      <c r="A2094" s="2" t="s">
        <v>2630</v>
      </c>
      <c r="B2094" s="2">
        <v>2103</v>
      </c>
      <c r="C2094" s="2" t="s">
        <v>1456</v>
      </c>
      <c r="D2094" s="3">
        <v>218182</v>
      </c>
      <c r="E2094" s="3">
        <v>218182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f>SUM(E2094:O2094)</f>
        <v>0</v>
      </c>
      <c r="Q2094" s="2" t="s">
        <v>2590</v>
      </c>
      <c r="R2094" s="2" t="s">
        <v>2620</v>
      </c>
      <c r="S2094" s="4">
        <f>P2094/D2094</f>
        <v>0</v>
      </c>
      <c r="T2094" s="2" t="s">
        <v>1007</v>
      </c>
      <c r="U2094" s="2" t="s">
        <v>216</v>
      </c>
      <c r="V2094" s="2" t="s">
        <v>1411</v>
      </c>
      <c r="W2094" s="2" t="s">
        <v>343</v>
      </c>
      <c r="X2094" s="2">
        <f>P2094&gt;D2094</f>
        <v>0</v>
      </c>
    </row>
    <row r="2095" spans="1:24">
      <c r="A2095" s="2" t="s">
        <v>2631</v>
      </c>
      <c r="B2095" s="2">
        <v>2104</v>
      </c>
      <c r="C2095" s="2" t="s">
        <v>2632</v>
      </c>
      <c r="D2095" s="3">
        <v>23650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22073.33333333333</v>
      </c>
      <c r="K2095" s="3">
        <v>1576.666666666668</v>
      </c>
      <c r="L2095" s="3">
        <v>0</v>
      </c>
      <c r="M2095" s="3">
        <v>0</v>
      </c>
      <c r="N2095" s="3">
        <v>0</v>
      </c>
      <c r="O2095" s="3">
        <v>0</v>
      </c>
      <c r="P2095" s="3">
        <f>SUM(E2095:O2095)</f>
        <v>0</v>
      </c>
      <c r="Q2095" s="2" t="s">
        <v>2590</v>
      </c>
      <c r="R2095" s="2" t="s">
        <v>2633</v>
      </c>
      <c r="S2095" s="4">
        <f>P2095/D2095</f>
        <v>0</v>
      </c>
      <c r="T2095" s="2" t="s">
        <v>1460</v>
      </c>
      <c r="U2095" s="2" t="s">
        <v>216</v>
      </c>
      <c r="V2095" s="2" t="s">
        <v>1389</v>
      </c>
      <c r="W2095" s="2" t="s">
        <v>322</v>
      </c>
      <c r="X2095" s="2">
        <f>P2095&gt;D2095</f>
        <v>0</v>
      </c>
    </row>
    <row r="2096" spans="1:24">
      <c r="A2096" s="2" t="s">
        <v>2634</v>
      </c>
      <c r="B2096" s="2">
        <v>2105</v>
      </c>
      <c r="C2096" s="2" t="s">
        <v>2635</v>
      </c>
      <c r="D2096" s="3">
        <v>24750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24750</v>
      </c>
      <c r="L2096" s="3">
        <v>0</v>
      </c>
      <c r="M2096" s="3">
        <v>0</v>
      </c>
      <c r="N2096" s="3">
        <v>0</v>
      </c>
      <c r="O2096" s="3">
        <v>0</v>
      </c>
      <c r="P2096" s="3">
        <f>SUM(E2096:O2096)</f>
        <v>0</v>
      </c>
      <c r="Q2096" s="2" t="s">
        <v>2590</v>
      </c>
      <c r="R2096" s="2" t="s">
        <v>2633</v>
      </c>
      <c r="S2096" s="4">
        <f>P2096/D2096</f>
        <v>0</v>
      </c>
      <c r="T2096" s="2" t="s">
        <v>1460</v>
      </c>
      <c r="U2096" s="2" t="s">
        <v>216</v>
      </c>
      <c r="V2096" s="2" t="s">
        <v>1389</v>
      </c>
      <c r="W2096" s="2" t="s">
        <v>322</v>
      </c>
      <c r="X2096" s="2">
        <f>P2096&gt;D2096</f>
        <v>0</v>
      </c>
    </row>
    <row r="2097" spans="1:24">
      <c r="A2097" s="2" t="s">
        <v>2636</v>
      </c>
      <c r="B2097" s="2">
        <v>2106</v>
      </c>
      <c r="C2097" s="2" t="s">
        <v>1464</v>
      </c>
      <c r="D2097" s="3">
        <v>242250</v>
      </c>
      <c r="E2097" s="3">
        <v>242250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f>SUM(E2097:O2097)</f>
        <v>0</v>
      </c>
      <c r="Q2097" s="2" t="s">
        <v>2590</v>
      </c>
      <c r="R2097" s="2" t="s">
        <v>2633</v>
      </c>
      <c r="S2097" s="4">
        <f>P2097/D2097</f>
        <v>0</v>
      </c>
      <c r="T2097" s="2" t="s">
        <v>1460</v>
      </c>
      <c r="U2097" s="2" t="s">
        <v>216</v>
      </c>
      <c r="V2097" s="2" t="s">
        <v>1389</v>
      </c>
      <c r="W2097" s="2" t="s">
        <v>322</v>
      </c>
      <c r="X2097" s="2">
        <f>P2097&gt;D2097</f>
        <v>0</v>
      </c>
    </row>
    <row r="2098" spans="1:24">
      <c r="A2098" s="2" t="s">
        <v>2634</v>
      </c>
      <c r="B2098" s="2">
        <v>2107</v>
      </c>
      <c r="C2098" s="2" t="s">
        <v>1558</v>
      </c>
      <c r="D2098" s="3">
        <v>136950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68475</v>
      </c>
      <c r="M2098" s="3">
        <v>68475</v>
      </c>
      <c r="N2098" s="3">
        <v>0</v>
      </c>
      <c r="O2098" s="3">
        <v>0</v>
      </c>
      <c r="P2098" s="3">
        <f>SUM(E2098:O2098)</f>
        <v>0</v>
      </c>
      <c r="Q2098" s="2" t="s">
        <v>2590</v>
      </c>
      <c r="R2098" s="2" t="s">
        <v>2633</v>
      </c>
      <c r="S2098" s="4">
        <f>P2098/D2098</f>
        <v>0</v>
      </c>
      <c r="T2098" s="2" t="s">
        <v>1460</v>
      </c>
      <c r="U2098" s="2" t="s">
        <v>216</v>
      </c>
      <c r="V2098" s="2" t="s">
        <v>1389</v>
      </c>
      <c r="W2098" s="2" t="s">
        <v>322</v>
      </c>
      <c r="X2098" s="2">
        <f>P2098&gt;D2098</f>
        <v>0</v>
      </c>
    </row>
    <row r="2099" spans="1:24">
      <c r="A2099" s="2" t="s">
        <v>2637</v>
      </c>
      <c r="B2099" s="2">
        <v>2108</v>
      </c>
      <c r="C2099" s="2" t="s">
        <v>1466</v>
      </c>
      <c r="D2099" s="3">
        <v>49500</v>
      </c>
      <c r="E2099" s="3">
        <v>24750</v>
      </c>
      <c r="F2099" s="3">
        <v>0</v>
      </c>
      <c r="G2099" s="3">
        <v>0</v>
      </c>
      <c r="H2099" s="3">
        <v>0</v>
      </c>
      <c r="I2099" s="3">
        <v>22982.14285714286</v>
      </c>
      <c r="J2099" s="3">
        <v>1767.857142857145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f>SUM(E2099:O2099)</f>
        <v>0</v>
      </c>
      <c r="Q2099" s="2" t="s">
        <v>2590</v>
      </c>
      <c r="R2099" s="2" t="s">
        <v>2633</v>
      </c>
      <c r="S2099" s="4">
        <f>P2099/D2099</f>
        <v>0</v>
      </c>
      <c r="T2099" s="2" t="s">
        <v>1173</v>
      </c>
      <c r="U2099" s="2" t="s">
        <v>216</v>
      </c>
      <c r="V2099" s="2" t="s">
        <v>1389</v>
      </c>
      <c r="W2099" s="2" t="s">
        <v>322</v>
      </c>
      <c r="X2099" s="2">
        <f>P2099&gt;D2099</f>
        <v>0</v>
      </c>
    </row>
    <row r="2100" spans="1:24">
      <c r="A2100" s="2" t="s">
        <v>2637</v>
      </c>
      <c r="B2100" s="2">
        <v>2109</v>
      </c>
      <c r="C2100" s="2" t="s">
        <v>1560</v>
      </c>
      <c r="D2100" s="3">
        <v>551320</v>
      </c>
      <c r="E2100" s="3">
        <v>220528</v>
      </c>
      <c r="F2100" s="3">
        <v>0</v>
      </c>
      <c r="G2100" s="3">
        <v>0</v>
      </c>
      <c r="H2100" s="3">
        <v>110264</v>
      </c>
      <c r="I2100" s="3">
        <v>110264</v>
      </c>
      <c r="J2100" s="3">
        <v>110264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f>SUM(E2100:O2100)</f>
        <v>0</v>
      </c>
      <c r="Q2100" s="2" t="s">
        <v>2590</v>
      </c>
      <c r="R2100" s="2" t="s">
        <v>2633</v>
      </c>
      <c r="S2100" s="4">
        <f>P2100/D2100</f>
        <v>0</v>
      </c>
      <c r="T2100" s="2" t="s">
        <v>1173</v>
      </c>
      <c r="U2100" s="2" t="s">
        <v>216</v>
      </c>
      <c r="V2100" s="2" t="s">
        <v>1389</v>
      </c>
      <c r="W2100" s="2" t="s">
        <v>322</v>
      </c>
      <c r="X2100" s="2">
        <f>P2100&gt;D2100</f>
        <v>0</v>
      </c>
    </row>
    <row r="2101" spans="1:24">
      <c r="A2101" s="2" t="s">
        <v>2638</v>
      </c>
      <c r="B2101" s="2">
        <v>2110</v>
      </c>
      <c r="C2101" s="2" t="s">
        <v>1470</v>
      </c>
      <c r="D2101" s="3">
        <v>38500</v>
      </c>
      <c r="E2101" s="3">
        <v>36575</v>
      </c>
      <c r="F2101" s="3">
        <v>0</v>
      </c>
      <c r="G2101" s="3">
        <v>641.6666666666666</v>
      </c>
      <c r="H2101" s="3">
        <v>641.6666666666666</v>
      </c>
      <c r="I2101" s="3">
        <v>641.6666666666666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f>SUM(E2101:O2101)</f>
        <v>0</v>
      </c>
      <c r="Q2101" s="2" t="s">
        <v>2590</v>
      </c>
      <c r="R2101" s="2" t="s">
        <v>2633</v>
      </c>
      <c r="S2101" s="4">
        <f>P2101/D2101</f>
        <v>0</v>
      </c>
      <c r="T2101" s="2" t="s">
        <v>1173</v>
      </c>
      <c r="U2101" s="2" t="s">
        <v>216</v>
      </c>
      <c r="V2101" s="2" t="s">
        <v>1389</v>
      </c>
      <c r="W2101" s="2" t="s">
        <v>322</v>
      </c>
      <c r="X2101" s="2">
        <f>P2101&gt;D2101</f>
        <v>0</v>
      </c>
    </row>
    <row r="2102" spans="1:24">
      <c r="A2102" s="2" t="s">
        <v>2542</v>
      </c>
      <c r="B2102" s="2">
        <v>2111</v>
      </c>
      <c r="C2102" s="2" t="s">
        <v>1281</v>
      </c>
      <c r="D2102" s="3">
        <v>5357</v>
      </c>
      <c r="E2102" s="3">
        <v>5357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f>SUM(E2102:O2102)</f>
        <v>0</v>
      </c>
      <c r="Q2102" s="2" t="s">
        <v>1960</v>
      </c>
      <c r="R2102" s="2" t="s">
        <v>2543</v>
      </c>
      <c r="S2102" s="4">
        <f>P2102/D2102</f>
        <v>0</v>
      </c>
      <c r="T2102" s="2" t="s">
        <v>1262</v>
      </c>
      <c r="U2102" s="2" t="s">
        <v>227</v>
      </c>
      <c r="V2102" s="2" t="s">
        <v>1018</v>
      </c>
      <c r="W2102" s="2" t="s">
        <v>309</v>
      </c>
      <c r="X2102" s="2">
        <f>P2102&gt;D2102</f>
        <v>0</v>
      </c>
    </row>
    <row r="2103" spans="1:24">
      <c r="A2103" s="2" t="s">
        <v>2639</v>
      </c>
      <c r="B2103" s="2">
        <v>2112</v>
      </c>
      <c r="C2103" s="2" t="s">
        <v>1472</v>
      </c>
      <c r="D2103" s="3">
        <v>38500</v>
      </c>
      <c r="E2103" s="3">
        <v>23100</v>
      </c>
      <c r="F2103" s="3">
        <v>0</v>
      </c>
      <c r="G2103" s="3">
        <v>0</v>
      </c>
      <c r="H2103" s="3">
        <v>14666.66666666667</v>
      </c>
      <c r="I2103" s="3">
        <v>733.3333333333358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f>SUM(E2103:O2103)</f>
        <v>0</v>
      </c>
      <c r="Q2103" s="2" t="s">
        <v>2590</v>
      </c>
      <c r="R2103" s="2" t="s">
        <v>2633</v>
      </c>
      <c r="S2103" s="4">
        <f>P2103/D2103</f>
        <v>0</v>
      </c>
      <c r="T2103" s="2" t="s">
        <v>1173</v>
      </c>
      <c r="U2103" s="2" t="s">
        <v>216</v>
      </c>
      <c r="V2103" s="2" t="s">
        <v>1389</v>
      </c>
      <c r="W2103" s="2" t="s">
        <v>322</v>
      </c>
      <c r="X2103" s="2">
        <f>P2103&gt;D2103</f>
        <v>0</v>
      </c>
    </row>
    <row r="2104" spans="1:24">
      <c r="A2104" s="2" t="s">
        <v>2639</v>
      </c>
      <c r="B2104" s="2">
        <v>2113</v>
      </c>
      <c r="C2104" s="2" t="s">
        <v>1473</v>
      </c>
      <c r="D2104" s="3">
        <v>4400</v>
      </c>
      <c r="E2104" s="3">
        <v>0</v>
      </c>
      <c r="F2104" s="3">
        <v>0</v>
      </c>
      <c r="G2104" s="3">
        <v>0</v>
      </c>
      <c r="H2104" s="3">
        <v>4190.47619047619</v>
      </c>
      <c r="I2104" s="3">
        <v>209.5238095238101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f>SUM(E2104:O2104)</f>
        <v>0</v>
      </c>
      <c r="Q2104" s="2" t="s">
        <v>2590</v>
      </c>
      <c r="R2104" s="2" t="s">
        <v>2633</v>
      </c>
      <c r="S2104" s="4">
        <f>P2104/D2104</f>
        <v>0</v>
      </c>
      <c r="T2104" s="2" t="s">
        <v>1173</v>
      </c>
      <c r="U2104" s="2" t="s">
        <v>216</v>
      </c>
      <c r="V2104" s="2" t="s">
        <v>1389</v>
      </c>
      <c r="W2104" s="2" t="s">
        <v>322</v>
      </c>
      <c r="X2104" s="2">
        <f>P2104&gt;D2104</f>
        <v>0</v>
      </c>
    </row>
    <row r="2105" spans="1:24">
      <c r="A2105" s="2" t="s">
        <v>2637</v>
      </c>
      <c r="B2105" s="2">
        <v>2114</v>
      </c>
      <c r="C2105" s="2" t="s">
        <v>2640</v>
      </c>
      <c r="D2105" s="3">
        <v>36960</v>
      </c>
      <c r="E2105" s="3">
        <v>27720</v>
      </c>
      <c r="F2105" s="3">
        <v>0</v>
      </c>
      <c r="G2105" s="3">
        <v>0</v>
      </c>
      <c r="H2105" s="3">
        <v>0</v>
      </c>
      <c r="I2105" s="3">
        <v>8580</v>
      </c>
      <c r="J2105" s="3">
        <v>660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f>SUM(E2105:O2105)</f>
        <v>0</v>
      </c>
      <c r="Q2105" s="2" t="s">
        <v>2590</v>
      </c>
      <c r="R2105" s="2" t="s">
        <v>2633</v>
      </c>
      <c r="S2105" s="4">
        <f>P2105/D2105</f>
        <v>0</v>
      </c>
      <c r="T2105" s="2" t="s">
        <v>1173</v>
      </c>
      <c r="U2105" s="2" t="s">
        <v>216</v>
      </c>
      <c r="V2105" s="2" t="s">
        <v>1389</v>
      </c>
      <c r="W2105" s="2" t="s">
        <v>322</v>
      </c>
      <c r="X2105" s="2">
        <f>P2105&gt;D2105</f>
        <v>0</v>
      </c>
    </row>
    <row r="2106" spans="1:24">
      <c r="A2106" s="2" t="s">
        <v>1474</v>
      </c>
      <c r="B2106" s="2">
        <v>2115</v>
      </c>
      <c r="C2106" s="2" t="s">
        <v>1475</v>
      </c>
      <c r="D2106" s="3">
        <v>291050</v>
      </c>
      <c r="E2106" s="3">
        <v>0</v>
      </c>
      <c r="F2106" s="3">
        <v>0</v>
      </c>
      <c r="G2106" s="3">
        <v>0</v>
      </c>
      <c r="H2106" s="3">
        <v>0</v>
      </c>
      <c r="I2106" s="3">
        <v>270260.7142857143</v>
      </c>
      <c r="J2106" s="3">
        <v>20789.28571428568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f>SUM(E2106:O2106)</f>
        <v>0</v>
      </c>
      <c r="Q2106" s="2" t="s">
        <v>2590</v>
      </c>
      <c r="R2106" s="2" t="s">
        <v>2633</v>
      </c>
      <c r="S2106" s="4">
        <f>P2106/D2106</f>
        <v>0</v>
      </c>
      <c r="T2106" s="2" t="s">
        <v>1476</v>
      </c>
      <c r="U2106" s="2" t="s">
        <v>216</v>
      </c>
      <c r="V2106" s="2" t="s">
        <v>1389</v>
      </c>
      <c r="W2106" s="2" t="s">
        <v>322</v>
      </c>
      <c r="X2106" s="2">
        <f>P2106&gt;D2106</f>
        <v>0</v>
      </c>
    </row>
    <row r="2107" spans="1:24">
      <c r="A2107" s="2" t="s">
        <v>1474</v>
      </c>
      <c r="B2107" s="2">
        <v>2116</v>
      </c>
      <c r="C2107" s="2" t="s">
        <v>2641</v>
      </c>
      <c r="D2107" s="3">
        <v>4641</v>
      </c>
      <c r="E2107" s="3">
        <v>0</v>
      </c>
      <c r="F2107" s="3">
        <v>0</v>
      </c>
      <c r="G2107" s="3">
        <v>0</v>
      </c>
      <c r="H2107" s="3">
        <v>0</v>
      </c>
      <c r="I2107" s="3">
        <v>4309.5</v>
      </c>
      <c r="J2107" s="3">
        <v>331.5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f>SUM(E2107:O2107)</f>
        <v>0</v>
      </c>
      <c r="Q2107" s="2" t="s">
        <v>2590</v>
      </c>
      <c r="R2107" s="2" t="s">
        <v>2633</v>
      </c>
      <c r="S2107" s="4">
        <f>P2107/D2107</f>
        <v>0</v>
      </c>
      <c r="T2107" s="2" t="s">
        <v>1476</v>
      </c>
      <c r="U2107" s="2" t="s">
        <v>216</v>
      </c>
      <c r="V2107" s="2" t="s">
        <v>1389</v>
      </c>
      <c r="W2107" s="2" t="s">
        <v>322</v>
      </c>
      <c r="X2107" s="2">
        <f>P2107&gt;D2107</f>
        <v>0</v>
      </c>
    </row>
    <row r="2108" spans="1:24">
      <c r="A2108" s="2" t="s">
        <v>1474</v>
      </c>
      <c r="B2108" s="2">
        <v>2117</v>
      </c>
      <c r="C2108" s="2" t="s">
        <v>2642</v>
      </c>
      <c r="D2108" s="3">
        <v>6195</v>
      </c>
      <c r="E2108" s="3">
        <v>0</v>
      </c>
      <c r="F2108" s="3">
        <v>0</v>
      </c>
      <c r="G2108" s="3">
        <v>0</v>
      </c>
      <c r="H2108" s="3">
        <v>0</v>
      </c>
      <c r="I2108" s="3">
        <v>5752.5</v>
      </c>
      <c r="J2108" s="3">
        <v>442.5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f>SUM(E2108:O2108)</f>
        <v>0</v>
      </c>
      <c r="Q2108" s="2" t="s">
        <v>2590</v>
      </c>
      <c r="R2108" s="2" t="s">
        <v>2633</v>
      </c>
      <c r="S2108" s="4">
        <f>P2108/D2108</f>
        <v>0</v>
      </c>
      <c r="T2108" s="2" t="s">
        <v>1476</v>
      </c>
      <c r="U2108" s="2" t="s">
        <v>216</v>
      </c>
      <c r="V2108" s="2" t="s">
        <v>1389</v>
      </c>
      <c r="W2108" s="2" t="s">
        <v>322</v>
      </c>
      <c r="X2108" s="2">
        <f>P2108&gt;D2108</f>
        <v>0</v>
      </c>
    </row>
    <row r="2109" spans="1:24">
      <c r="A2109" s="2" t="s">
        <v>2643</v>
      </c>
      <c r="B2109" s="2">
        <v>2118</v>
      </c>
      <c r="C2109" s="2" t="s">
        <v>1478</v>
      </c>
      <c r="D2109" s="3">
        <v>14175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7087.5</v>
      </c>
      <c r="N2109" s="3">
        <v>7087.5</v>
      </c>
      <c r="O2109" s="3">
        <v>0</v>
      </c>
      <c r="P2109" s="3">
        <f>SUM(E2109:O2109)</f>
        <v>0</v>
      </c>
      <c r="Q2109" s="2" t="s">
        <v>2590</v>
      </c>
      <c r="R2109" s="2" t="s">
        <v>2633</v>
      </c>
      <c r="S2109" s="4">
        <f>P2109/D2109</f>
        <v>0</v>
      </c>
      <c r="T2109" s="2" t="s">
        <v>1479</v>
      </c>
      <c r="U2109" s="2" t="s">
        <v>216</v>
      </c>
      <c r="V2109" s="2" t="s">
        <v>1389</v>
      </c>
      <c r="W2109" s="2" t="s">
        <v>322</v>
      </c>
      <c r="X2109" s="2">
        <f>P2109&gt;D2109</f>
        <v>0</v>
      </c>
    </row>
    <row r="2110" spans="1:24">
      <c r="A2110" s="2" t="s">
        <v>2643</v>
      </c>
      <c r="B2110" s="2">
        <v>2119</v>
      </c>
      <c r="C2110" s="2" t="s">
        <v>1480</v>
      </c>
      <c r="D2110" s="3">
        <v>2835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1417.5</v>
      </c>
      <c r="N2110" s="3">
        <v>1417.5</v>
      </c>
      <c r="O2110" s="3">
        <v>0</v>
      </c>
      <c r="P2110" s="3">
        <f>SUM(E2110:O2110)</f>
        <v>0</v>
      </c>
      <c r="Q2110" s="2" t="s">
        <v>2590</v>
      </c>
      <c r="R2110" s="2" t="s">
        <v>2633</v>
      </c>
      <c r="S2110" s="4">
        <f>P2110/D2110</f>
        <v>0</v>
      </c>
      <c r="T2110" s="2" t="s">
        <v>1479</v>
      </c>
      <c r="U2110" s="2" t="s">
        <v>216</v>
      </c>
      <c r="V2110" s="2" t="s">
        <v>1389</v>
      </c>
      <c r="W2110" s="2" t="s">
        <v>322</v>
      </c>
      <c r="X2110" s="2">
        <f>P2110&gt;D2110</f>
        <v>0</v>
      </c>
    </row>
    <row r="2111" spans="1:24">
      <c r="A2111" s="2" t="s">
        <v>2643</v>
      </c>
      <c r="B2111" s="2">
        <v>2120</v>
      </c>
      <c r="C2111" s="2" t="s">
        <v>1481</v>
      </c>
      <c r="D2111" s="3">
        <v>441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220.5</v>
      </c>
      <c r="N2111" s="3">
        <v>220.5</v>
      </c>
      <c r="O2111" s="3">
        <v>0</v>
      </c>
      <c r="P2111" s="3">
        <f>SUM(E2111:O2111)</f>
        <v>0</v>
      </c>
      <c r="Q2111" s="2" t="s">
        <v>2590</v>
      </c>
      <c r="R2111" s="2" t="s">
        <v>2633</v>
      </c>
      <c r="S2111" s="4">
        <f>P2111/D2111</f>
        <v>0</v>
      </c>
      <c r="T2111" s="2" t="s">
        <v>1479</v>
      </c>
      <c r="U2111" s="2" t="s">
        <v>216</v>
      </c>
      <c r="V2111" s="2" t="s">
        <v>1389</v>
      </c>
      <c r="W2111" s="2" t="s">
        <v>322</v>
      </c>
      <c r="X2111" s="2">
        <f>P2111&gt;D2111</f>
        <v>0</v>
      </c>
    </row>
    <row r="2112" spans="1:24">
      <c r="A2112" s="2" t="s">
        <v>2644</v>
      </c>
      <c r="B2112" s="2">
        <v>2121</v>
      </c>
      <c r="C2112" s="2" t="s">
        <v>1487</v>
      </c>
      <c r="D2112" s="3">
        <v>34914</v>
      </c>
      <c r="E2112" s="3">
        <v>34914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f>SUM(E2112:O2112)</f>
        <v>0</v>
      </c>
      <c r="Q2112" s="2" t="s">
        <v>2590</v>
      </c>
      <c r="R2112" s="2" t="s">
        <v>2633</v>
      </c>
      <c r="S2112" s="4">
        <f>P2112/D2112</f>
        <v>0</v>
      </c>
      <c r="T2112" s="2" t="s">
        <v>1479</v>
      </c>
      <c r="U2112" s="2" t="s">
        <v>216</v>
      </c>
      <c r="V2112" s="2" t="s">
        <v>1389</v>
      </c>
      <c r="W2112" s="2" t="s">
        <v>322</v>
      </c>
      <c r="X2112" s="2">
        <f>P2112&gt;D2112</f>
        <v>0</v>
      </c>
    </row>
    <row r="2113" spans="1:24">
      <c r="A2113" s="2" t="s">
        <v>2542</v>
      </c>
      <c r="B2113" s="2">
        <v>2122</v>
      </c>
      <c r="C2113" s="2" t="s">
        <v>1282</v>
      </c>
      <c r="D2113" s="3">
        <v>35464</v>
      </c>
      <c r="E2113" s="3">
        <v>31917.6</v>
      </c>
      <c r="F2113" s="3">
        <v>0</v>
      </c>
      <c r="G2113" s="3">
        <v>1773.199999999999</v>
      </c>
      <c r="H2113" s="3">
        <v>1773.199999999999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f>SUM(E2113:O2113)</f>
        <v>0</v>
      </c>
      <c r="Q2113" s="2" t="s">
        <v>1960</v>
      </c>
      <c r="R2113" s="2" t="s">
        <v>2543</v>
      </c>
      <c r="S2113" s="4">
        <f>P2113/D2113</f>
        <v>0</v>
      </c>
      <c r="T2113" s="2" t="s">
        <v>1283</v>
      </c>
      <c r="U2113" s="2" t="s">
        <v>227</v>
      </c>
      <c r="V2113" s="2" t="s">
        <v>1018</v>
      </c>
      <c r="W2113" s="2" t="s">
        <v>309</v>
      </c>
      <c r="X2113" s="2">
        <f>P2113&gt;D2113</f>
        <v>0</v>
      </c>
    </row>
    <row r="2114" spans="1:24">
      <c r="A2114" s="2" t="s">
        <v>2645</v>
      </c>
      <c r="B2114" s="2">
        <v>2123</v>
      </c>
      <c r="C2114" s="2" t="s">
        <v>1488</v>
      </c>
      <c r="D2114" s="3">
        <v>9671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4835.5</v>
      </c>
      <c r="N2114" s="3">
        <v>4835.5</v>
      </c>
      <c r="O2114" s="3">
        <v>0</v>
      </c>
      <c r="P2114" s="3">
        <f>SUM(E2114:O2114)</f>
        <v>0</v>
      </c>
      <c r="Q2114" s="2" t="s">
        <v>2590</v>
      </c>
      <c r="R2114" s="2" t="s">
        <v>2633</v>
      </c>
      <c r="S2114" s="4">
        <f>P2114/D2114</f>
        <v>0</v>
      </c>
      <c r="T2114" s="2" t="s">
        <v>1479</v>
      </c>
      <c r="U2114" s="2" t="s">
        <v>216</v>
      </c>
      <c r="V2114" s="2" t="s">
        <v>1389</v>
      </c>
      <c r="W2114" s="2" t="s">
        <v>322</v>
      </c>
      <c r="X2114" s="2">
        <f>P2114&gt;D2114</f>
        <v>0</v>
      </c>
    </row>
    <row r="2115" spans="1:24">
      <c r="A2115" s="2" t="s">
        <v>2644</v>
      </c>
      <c r="B2115" s="2">
        <v>2124</v>
      </c>
      <c r="C2115" s="2" t="s">
        <v>1489</v>
      </c>
      <c r="D2115" s="3">
        <v>6707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3353.5</v>
      </c>
      <c r="N2115" s="3">
        <v>3353.5</v>
      </c>
      <c r="O2115" s="3">
        <v>0</v>
      </c>
      <c r="P2115" s="3">
        <f>SUM(E2115:O2115)</f>
        <v>0</v>
      </c>
      <c r="Q2115" s="2" t="s">
        <v>2590</v>
      </c>
      <c r="R2115" s="2" t="s">
        <v>2633</v>
      </c>
      <c r="S2115" s="4">
        <f>P2115/D2115</f>
        <v>0</v>
      </c>
      <c r="T2115" s="2" t="s">
        <v>1479</v>
      </c>
      <c r="U2115" s="2" t="s">
        <v>216</v>
      </c>
      <c r="V2115" s="2" t="s">
        <v>1389</v>
      </c>
      <c r="W2115" s="2" t="s">
        <v>322</v>
      </c>
      <c r="X2115" s="2">
        <f>P2115&gt;D2115</f>
        <v>0</v>
      </c>
    </row>
    <row r="2116" spans="1:24">
      <c r="A2116" s="2" t="s">
        <v>2645</v>
      </c>
      <c r="B2116" s="2">
        <v>2125</v>
      </c>
      <c r="C2116" s="2" t="s">
        <v>1490</v>
      </c>
      <c r="D2116" s="3">
        <v>67996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33998</v>
      </c>
      <c r="N2116" s="3">
        <v>33998</v>
      </c>
      <c r="O2116" s="3">
        <v>0</v>
      </c>
      <c r="P2116" s="3">
        <f>SUM(E2116:O2116)</f>
        <v>0</v>
      </c>
      <c r="Q2116" s="2" t="s">
        <v>2590</v>
      </c>
      <c r="R2116" s="2" t="s">
        <v>2633</v>
      </c>
      <c r="S2116" s="4">
        <f>P2116/D2116</f>
        <v>0</v>
      </c>
      <c r="T2116" s="2" t="s">
        <v>1479</v>
      </c>
      <c r="U2116" s="2" t="s">
        <v>216</v>
      </c>
      <c r="V2116" s="2" t="s">
        <v>1389</v>
      </c>
      <c r="W2116" s="2" t="s">
        <v>322</v>
      </c>
      <c r="X2116" s="2">
        <f>P2116&gt;D2116</f>
        <v>0</v>
      </c>
    </row>
    <row r="2117" spans="1:24">
      <c r="A2117" s="2" t="s">
        <v>2645</v>
      </c>
      <c r="B2117" s="2">
        <v>2126</v>
      </c>
      <c r="C2117" s="2" t="s">
        <v>1491</v>
      </c>
      <c r="D2117" s="3">
        <v>2678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1339</v>
      </c>
      <c r="N2117" s="3">
        <v>1339</v>
      </c>
      <c r="O2117" s="3">
        <v>0</v>
      </c>
      <c r="P2117" s="3">
        <f>SUM(E2117:O2117)</f>
        <v>0</v>
      </c>
      <c r="Q2117" s="2" t="s">
        <v>2590</v>
      </c>
      <c r="R2117" s="2" t="s">
        <v>2633</v>
      </c>
      <c r="S2117" s="4">
        <f>P2117/D2117</f>
        <v>0</v>
      </c>
      <c r="T2117" s="2" t="s">
        <v>1479</v>
      </c>
      <c r="U2117" s="2" t="s">
        <v>216</v>
      </c>
      <c r="V2117" s="2" t="s">
        <v>1389</v>
      </c>
      <c r="W2117" s="2" t="s">
        <v>322</v>
      </c>
      <c r="X2117" s="2">
        <f>P2117&gt;D2117</f>
        <v>0</v>
      </c>
    </row>
    <row r="2118" spans="1:24">
      <c r="A2118" s="2" t="s">
        <v>2624</v>
      </c>
      <c r="B2118" s="2">
        <v>2127</v>
      </c>
      <c r="C2118" s="2" t="s">
        <v>2646</v>
      </c>
      <c r="D2118" s="3">
        <v>16286</v>
      </c>
      <c r="E2118" s="3">
        <v>16286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f>SUM(E2118:O2118)</f>
        <v>0</v>
      </c>
      <c r="Q2118" s="2" t="s">
        <v>2590</v>
      </c>
      <c r="R2118" s="2" t="s">
        <v>2647</v>
      </c>
      <c r="S2118" s="4">
        <f>P2118/D2118</f>
        <v>0</v>
      </c>
      <c r="T2118" s="2" t="s">
        <v>1007</v>
      </c>
      <c r="U2118" s="2" t="s">
        <v>216</v>
      </c>
      <c r="V2118" s="2" t="s">
        <v>1411</v>
      </c>
      <c r="W2118" s="2" t="s">
        <v>343</v>
      </c>
      <c r="X2118" s="2">
        <f>P2118&gt;D2118</f>
        <v>0</v>
      </c>
    </row>
    <row r="2119" spans="1:24">
      <c r="A2119" s="2" t="s">
        <v>2648</v>
      </c>
      <c r="B2119" s="2">
        <v>2128</v>
      </c>
      <c r="C2119" s="2" t="s">
        <v>2649</v>
      </c>
      <c r="D2119" s="3">
        <v>8796</v>
      </c>
      <c r="E2119" s="3">
        <v>8796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f>SUM(E2119:O2119)</f>
        <v>0</v>
      </c>
      <c r="Q2119" s="2" t="s">
        <v>2590</v>
      </c>
      <c r="R2119" s="2" t="s">
        <v>2647</v>
      </c>
      <c r="S2119" s="4">
        <f>P2119/D2119</f>
        <v>0</v>
      </c>
      <c r="T2119" s="2" t="s">
        <v>1007</v>
      </c>
      <c r="U2119" s="2" t="s">
        <v>216</v>
      </c>
      <c r="V2119" s="2" t="s">
        <v>1411</v>
      </c>
      <c r="W2119" s="2" t="s">
        <v>343</v>
      </c>
      <c r="X2119" s="2">
        <f>P2119&gt;D2119</f>
        <v>0</v>
      </c>
    </row>
    <row r="2120" spans="1:24">
      <c r="A2120" s="2" t="s">
        <v>2648</v>
      </c>
      <c r="B2120" s="2">
        <v>2129</v>
      </c>
      <c r="C2120" s="2" t="s">
        <v>2650</v>
      </c>
      <c r="D2120" s="3">
        <v>231845</v>
      </c>
      <c r="E2120" s="3">
        <v>231845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f>SUM(E2120:O2120)</f>
        <v>0</v>
      </c>
      <c r="Q2120" s="2" t="s">
        <v>2590</v>
      </c>
      <c r="R2120" s="2" t="s">
        <v>2647</v>
      </c>
      <c r="S2120" s="4">
        <f>P2120/D2120</f>
        <v>0</v>
      </c>
      <c r="T2120" s="2" t="s">
        <v>1288</v>
      </c>
      <c r="U2120" s="2" t="s">
        <v>216</v>
      </c>
      <c r="V2120" s="2" t="s">
        <v>1411</v>
      </c>
      <c r="W2120" s="2" t="s">
        <v>343</v>
      </c>
      <c r="X2120" s="2">
        <f>P2120&gt;D2120</f>
        <v>0</v>
      </c>
    </row>
    <row r="2121" spans="1:24">
      <c r="A2121" s="2" t="s">
        <v>2651</v>
      </c>
      <c r="B2121" s="2">
        <v>2130</v>
      </c>
      <c r="C2121" s="2" t="s">
        <v>2652</v>
      </c>
      <c r="D2121" s="3">
        <v>8794</v>
      </c>
      <c r="E2121" s="3">
        <v>8794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f>SUM(E2121:O2121)</f>
        <v>0</v>
      </c>
      <c r="Q2121" s="2" t="s">
        <v>2590</v>
      </c>
      <c r="R2121" s="2" t="s">
        <v>2647</v>
      </c>
      <c r="S2121" s="4">
        <f>P2121/D2121</f>
        <v>0</v>
      </c>
      <c r="T2121" s="2" t="s">
        <v>1007</v>
      </c>
      <c r="U2121" s="2" t="s">
        <v>216</v>
      </c>
      <c r="V2121" s="2" t="s">
        <v>1411</v>
      </c>
      <c r="W2121" s="2" t="s">
        <v>343</v>
      </c>
      <c r="X2121" s="2">
        <f>P2121&gt;D2121</f>
        <v>0</v>
      </c>
    </row>
    <row r="2122" spans="1:24">
      <c r="A2122" s="2" t="s">
        <v>2653</v>
      </c>
      <c r="B2122" s="2">
        <v>2131</v>
      </c>
      <c r="C2122" s="2" t="s">
        <v>2654</v>
      </c>
      <c r="D2122" s="3">
        <v>427171</v>
      </c>
      <c r="E2122" s="3">
        <v>427171.0000000001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f>SUM(E2122:O2122)</f>
        <v>0</v>
      </c>
      <c r="Q2122" s="2" t="s">
        <v>2590</v>
      </c>
      <c r="R2122" s="2" t="s">
        <v>2647</v>
      </c>
      <c r="S2122" s="4">
        <f>P2122/D2122</f>
        <v>0</v>
      </c>
      <c r="T2122" s="2" t="s">
        <v>1288</v>
      </c>
      <c r="U2122" s="2" t="s">
        <v>216</v>
      </c>
      <c r="V2122" s="2" t="s">
        <v>1411</v>
      </c>
      <c r="W2122" s="2" t="s">
        <v>343</v>
      </c>
      <c r="X2122" s="2">
        <f>P2122&gt;D2122</f>
        <v>0</v>
      </c>
    </row>
    <row r="2123" spans="1:24">
      <c r="A2123" s="2" t="s">
        <v>2655</v>
      </c>
      <c r="B2123" s="2">
        <v>2132</v>
      </c>
      <c r="C2123" s="2" t="s">
        <v>2656</v>
      </c>
      <c r="D2123" s="3">
        <v>19421</v>
      </c>
      <c r="E2123" s="3">
        <v>19421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f>SUM(E2123:O2123)</f>
        <v>0</v>
      </c>
      <c r="Q2123" s="2" t="s">
        <v>2590</v>
      </c>
      <c r="R2123" s="2" t="s">
        <v>2647</v>
      </c>
      <c r="S2123" s="4">
        <f>P2123/D2123</f>
        <v>0</v>
      </c>
      <c r="T2123" s="2" t="s">
        <v>1007</v>
      </c>
      <c r="U2123" s="2" t="s">
        <v>216</v>
      </c>
      <c r="V2123" s="2" t="s">
        <v>1411</v>
      </c>
      <c r="W2123" s="2" t="s">
        <v>343</v>
      </c>
      <c r="X2123" s="2">
        <f>P2123&gt;D2123</f>
        <v>0</v>
      </c>
    </row>
    <row r="2124" spans="1:24">
      <c r="A2124" s="2" t="s">
        <v>2657</v>
      </c>
      <c r="B2124" s="2">
        <v>2133</v>
      </c>
      <c r="C2124" s="2" t="s">
        <v>1285</v>
      </c>
      <c r="D2124" s="3">
        <v>5475</v>
      </c>
      <c r="E2124" s="3">
        <v>0</v>
      </c>
      <c r="F2124" s="3">
        <v>0</v>
      </c>
      <c r="G2124" s="3">
        <v>0</v>
      </c>
      <c r="H2124" s="3">
        <v>4380</v>
      </c>
      <c r="I2124" s="3">
        <v>0</v>
      </c>
      <c r="J2124" s="3">
        <v>0</v>
      </c>
      <c r="K2124" s="3">
        <v>0</v>
      </c>
      <c r="L2124" s="3">
        <v>273.75</v>
      </c>
      <c r="M2124" s="3">
        <v>273.75</v>
      </c>
      <c r="N2124" s="3">
        <v>273.75</v>
      </c>
      <c r="O2124" s="3">
        <v>273.75</v>
      </c>
      <c r="P2124" s="3">
        <f>SUM(E2124:O2124)</f>
        <v>0</v>
      </c>
      <c r="Q2124" s="2" t="s">
        <v>1960</v>
      </c>
      <c r="R2124" s="2" t="s">
        <v>2543</v>
      </c>
      <c r="S2124" s="4">
        <f>P2124/D2124</f>
        <v>0</v>
      </c>
      <c r="T2124" s="2" t="s">
        <v>1107</v>
      </c>
      <c r="U2124" s="2" t="s">
        <v>227</v>
      </c>
      <c r="V2124" s="2" t="s">
        <v>1018</v>
      </c>
      <c r="W2124" s="2" t="s">
        <v>309</v>
      </c>
      <c r="X2124" s="2">
        <f>P2124&gt;D2124</f>
        <v>0</v>
      </c>
    </row>
    <row r="2125" spans="1:24">
      <c r="A2125" s="2" t="s">
        <v>2658</v>
      </c>
      <c r="B2125" s="2">
        <v>2134</v>
      </c>
      <c r="C2125" s="2" t="s">
        <v>2659</v>
      </c>
      <c r="D2125" s="3">
        <v>56118</v>
      </c>
      <c r="E2125" s="3">
        <v>56118.00000000001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f>SUM(E2125:O2125)</f>
        <v>0</v>
      </c>
      <c r="Q2125" s="2" t="s">
        <v>2590</v>
      </c>
      <c r="R2125" s="2" t="s">
        <v>2647</v>
      </c>
      <c r="S2125" s="4">
        <f>P2125/D2125</f>
        <v>0</v>
      </c>
      <c r="T2125" s="2" t="s">
        <v>1007</v>
      </c>
      <c r="U2125" s="2" t="s">
        <v>216</v>
      </c>
      <c r="V2125" s="2" t="s">
        <v>1411</v>
      </c>
      <c r="W2125" s="2" t="s">
        <v>343</v>
      </c>
      <c r="X2125" s="2">
        <f>P2125&gt;D2125</f>
        <v>0</v>
      </c>
    </row>
    <row r="2126" spans="1:24">
      <c r="A2126" s="2" t="s">
        <v>2660</v>
      </c>
      <c r="B2126" s="2">
        <v>2135</v>
      </c>
      <c r="C2126" s="2" t="s">
        <v>2661</v>
      </c>
      <c r="D2126" s="3">
        <v>221493</v>
      </c>
      <c r="E2126" s="3">
        <v>159475.26</v>
      </c>
      <c r="F2126" s="3">
        <v>0</v>
      </c>
      <c r="G2126" s="3">
        <v>0</v>
      </c>
      <c r="H2126" s="3">
        <v>0</v>
      </c>
      <c r="I2126" s="3">
        <v>20672.58</v>
      </c>
      <c r="J2126" s="3">
        <v>20672.58</v>
      </c>
      <c r="K2126" s="3">
        <v>20672.58</v>
      </c>
      <c r="L2126" s="3">
        <v>0</v>
      </c>
      <c r="M2126" s="3">
        <v>0</v>
      </c>
      <c r="N2126" s="3">
        <v>0</v>
      </c>
      <c r="O2126" s="3">
        <v>0</v>
      </c>
      <c r="P2126" s="3">
        <f>SUM(E2126:O2126)</f>
        <v>0</v>
      </c>
      <c r="Q2126" s="2" t="s">
        <v>2590</v>
      </c>
      <c r="R2126" s="2" t="s">
        <v>2647</v>
      </c>
      <c r="S2126" s="4">
        <f>P2126/D2126</f>
        <v>0</v>
      </c>
      <c r="T2126" s="2" t="s">
        <v>1007</v>
      </c>
      <c r="U2126" s="2" t="s">
        <v>216</v>
      </c>
      <c r="V2126" s="2" t="s">
        <v>1411</v>
      </c>
      <c r="W2126" s="2" t="s">
        <v>343</v>
      </c>
      <c r="X2126" s="2">
        <f>P2126&gt;D2126</f>
        <v>0</v>
      </c>
    </row>
    <row r="2127" spans="1:24">
      <c r="A2127" s="2" t="s">
        <v>2662</v>
      </c>
      <c r="B2127" s="2">
        <v>2136</v>
      </c>
      <c r="C2127" s="2" t="s">
        <v>2663</v>
      </c>
      <c r="D2127" s="3">
        <v>157243</v>
      </c>
      <c r="E2127" s="3">
        <v>113214.96</v>
      </c>
      <c r="F2127" s="3">
        <v>0</v>
      </c>
      <c r="G2127" s="3">
        <v>0</v>
      </c>
      <c r="H2127" s="3">
        <v>0</v>
      </c>
      <c r="I2127" s="3">
        <v>14676.01333333333</v>
      </c>
      <c r="J2127" s="3">
        <v>14676.01333333333</v>
      </c>
      <c r="K2127" s="3">
        <v>14676.01333333333</v>
      </c>
      <c r="L2127" s="3">
        <v>0</v>
      </c>
      <c r="M2127" s="3">
        <v>0</v>
      </c>
      <c r="N2127" s="3">
        <v>0</v>
      </c>
      <c r="O2127" s="3">
        <v>0</v>
      </c>
      <c r="P2127" s="3">
        <f>SUM(E2127:O2127)</f>
        <v>0</v>
      </c>
      <c r="Q2127" s="2" t="s">
        <v>2590</v>
      </c>
      <c r="R2127" s="2" t="s">
        <v>2647</v>
      </c>
      <c r="S2127" s="4">
        <f>P2127/D2127</f>
        <v>0</v>
      </c>
      <c r="T2127" s="2" t="s">
        <v>1007</v>
      </c>
      <c r="U2127" s="2" t="s">
        <v>216</v>
      </c>
      <c r="V2127" s="2" t="s">
        <v>1411</v>
      </c>
      <c r="W2127" s="2" t="s">
        <v>343</v>
      </c>
      <c r="X2127" s="2">
        <f>P2127&gt;D2127</f>
        <v>0</v>
      </c>
    </row>
    <row r="2128" spans="1:24">
      <c r="A2128" s="2" t="s">
        <v>2662</v>
      </c>
      <c r="B2128" s="2">
        <v>2137</v>
      </c>
      <c r="C2128" s="2" t="s">
        <v>2664</v>
      </c>
      <c r="D2128" s="3">
        <v>33988</v>
      </c>
      <c r="E2128" s="3">
        <v>21072.56</v>
      </c>
      <c r="F2128" s="3">
        <v>0</v>
      </c>
      <c r="G2128" s="3">
        <v>0</v>
      </c>
      <c r="H2128" s="3">
        <v>0</v>
      </c>
      <c r="I2128" s="3">
        <v>4305.146666666667</v>
      </c>
      <c r="J2128" s="3">
        <v>4305.146666666667</v>
      </c>
      <c r="K2128" s="3">
        <v>4305.146666666667</v>
      </c>
      <c r="L2128" s="3">
        <v>0</v>
      </c>
      <c r="M2128" s="3">
        <v>0</v>
      </c>
      <c r="N2128" s="3">
        <v>0</v>
      </c>
      <c r="O2128" s="3">
        <v>0</v>
      </c>
      <c r="P2128" s="3">
        <f>SUM(E2128:O2128)</f>
        <v>0</v>
      </c>
      <c r="Q2128" s="2" t="s">
        <v>2590</v>
      </c>
      <c r="R2128" s="2" t="s">
        <v>2647</v>
      </c>
      <c r="S2128" s="4">
        <f>P2128/D2128</f>
        <v>0</v>
      </c>
      <c r="T2128" s="2" t="s">
        <v>1007</v>
      </c>
      <c r="U2128" s="2" t="s">
        <v>216</v>
      </c>
      <c r="V2128" s="2" t="s">
        <v>1411</v>
      </c>
      <c r="W2128" s="2" t="s">
        <v>343</v>
      </c>
      <c r="X2128" s="2">
        <f>P2128&gt;D2128</f>
        <v>0</v>
      </c>
    </row>
    <row r="2129" spans="1:24">
      <c r="A2129" s="2" t="s">
        <v>2662</v>
      </c>
      <c r="B2129" s="2">
        <v>2138</v>
      </c>
      <c r="C2129" s="2" t="s">
        <v>2665</v>
      </c>
      <c r="D2129" s="3">
        <v>58300</v>
      </c>
      <c r="E2129" s="3">
        <v>36146</v>
      </c>
      <c r="F2129" s="3">
        <v>0</v>
      </c>
      <c r="G2129" s="3">
        <v>0</v>
      </c>
      <c r="H2129" s="3">
        <v>0</v>
      </c>
      <c r="I2129" s="3">
        <v>7384.666666666667</v>
      </c>
      <c r="J2129" s="3">
        <v>7384.666666666667</v>
      </c>
      <c r="K2129" s="3">
        <v>7384.666666666667</v>
      </c>
      <c r="L2129" s="3">
        <v>0</v>
      </c>
      <c r="M2129" s="3">
        <v>0</v>
      </c>
      <c r="N2129" s="3">
        <v>0</v>
      </c>
      <c r="O2129" s="3">
        <v>0</v>
      </c>
      <c r="P2129" s="3">
        <f>SUM(E2129:O2129)</f>
        <v>0</v>
      </c>
      <c r="Q2129" s="2" t="s">
        <v>2590</v>
      </c>
      <c r="R2129" s="2" t="s">
        <v>2647</v>
      </c>
      <c r="S2129" s="4">
        <f>P2129/D2129</f>
        <v>0</v>
      </c>
      <c r="T2129" s="2" t="s">
        <v>1007</v>
      </c>
      <c r="U2129" s="2" t="s">
        <v>216</v>
      </c>
      <c r="V2129" s="2" t="s">
        <v>1411</v>
      </c>
      <c r="W2129" s="2" t="s">
        <v>343</v>
      </c>
      <c r="X2129" s="2">
        <f>P2129&gt;D2129</f>
        <v>0</v>
      </c>
    </row>
    <row r="2130" spans="1:24">
      <c r="A2130" s="2" t="s">
        <v>2662</v>
      </c>
      <c r="B2130" s="2">
        <v>2139</v>
      </c>
      <c r="C2130" s="2" t="s">
        <v>2666</v>
      </c>
      <c r="D2130" s="3">
        <v>12725</v>
      </c>
      <c r="E2130" s="3">
        <v>12725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f>SUM(E2130:O2130)</f>
        <v>0</v>
      </c>
      <c r="Q2130" s="2" t="s">
        <v>2590</v>
      </c>
      <c r="R2130" s="2" t="s">
        <v>2647</v>
      </c>
      <c r="S2130" s="4">
        <f>P2130/D2130</f>
        <v>0</v>
      </c>
      <c r="T2130" s="2" t="s">
        <v>1007</v>
      </c>
      <c r="U2130" s="2" t="s">
        <v>216</v>
      </c>
      <c r="V2130" s="2" t="s">
        <v>1411</v>
      </c>
      <c r="W2130" s="2" t="s">
        <v>343</v>
      </c>
      <c r="X2130" s="2">
        <f>P2130&gt;D2130</f>
        <v>0</v>
      </c>
    </row>
    <row r="2131" spans="1:24">
      <c r="A2131" s="2" t="s">
        <v>2667</v>
      </c>
      <c r="B2131" s="2">
        <v>2140</v>
      </c>
      <c r="C2131" s="2" t="s">
        <v>2668</v>
      </c>
      <c r="D2131" s="3">
        <v>91065</v>
      </c>
      <c r="E2131" s="3">
        <v>91065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f>SUM(E2131:O2131)</f>
        <v>0</v>
      </c>
      <c r="Q2131" s="2" t="s">
        <v>2590</v>
      </c>
      <c r="R2131" s="2" t="s">
        <v>2647</v>
      </c>
      <c r="S2131" s="4">
        <f>P2131/D2131</f>
        <v>0</v>
      </c>
      <c r="T2131" s="2" t="s">
        <v>1007</v>
      </c>
      <c r="U2131" s="2" t="s">
        <v>216</v>
      </c>
      <c r="V2131" s="2" t="s">
        <v>1411</v>
      </c>
      <c r="W2131" s="2" t="s">
        <v>343</v>
      </c>
      <c r="X2131" s="2">
        <f>P2131&gt;D2131</f>
        <v>0</v>
      </c>
    </row>
    <row r="2132" spans="1:24">
      <c r="A2132" s="2" t="s">
        <v>933</v>
      </c>
      <c r="B2132" s="2">
        <v>2141</v>
      </c>
      <c r="C2132" s="2" t="s">
        <v>2669</v>
      </c>
      <c r="D2132" s="3">
        <v>167754</v>
      </c>
      <c r="E2132" s="3">
        <v>167754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f>SUM(E2132:O2132)</f>
        <v>0</v>
      </c>
      <c r="Q2132" s="2" t="s">
        <v>2590</v>
      </c>
      <c r="R2132" s="2" t="s">
        <v>2647</v>
      </c>
      <c r="S2132" s="4">
        <f>P2132/D2132</f>
        <v>0</v>
      </c>
      <c r="T2132" s="2" t="s">
        <v>1007</v>
      </c>
      <c r="U2132" s="2" t="s">
        <v>216</v>
      </c>
      <c r="V2132" s="2" t="s">
        <v>1411</v>
      </c>
      <c r="W2132" s="2" t="s">
        <v>343</v>
      </c>
      <c r="X2132" s="2">
        <f>P2132&gt;D2132</f>
        <v>0</v>
      </c>
    </row>
    <row r="2133" spans="1:24">
      <c r="A2133" s="2" t="s">
        <v>2670</v>
      </c>
      <c r="B2133" s="2">
        <v>2142</v>
      </c>
      <c r="C2133" s="2" t="s">
        <v>2671</v>
      </c>
      <c r="D2133" s="3">
        <v>12350</v>
      </c>
      <c r="E2133" s="3">
        <v>12350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f>SUM(E2133:O2133)</f>
        <v>0</v>
      </c>
      <c r="Q2133" s="2" t="s">
        <v>2672</v>
      </c>
      <c r="R2133" s="2" t="s">
        <v>2673</v>
      </c>
      <c r="S2133" s="4">
        <f>P2133/D2133</f>
        <v>0</v>
      </c>
      <c r="T2133" s="2" t="s">
        <v>1007</v>
      </c>
      <c r="U2133" s="2" t="s">
        <v>216</v>
      </c>
      <c r="V2133" s="2" t="s">
        <v>1389</v>
      </c>
      <c r="W2133" s="2" t="s">
        <v>322</v>
      </c>
      <c r="X2133" s="2">
        <f>P2133&gt;D2133</f>
        <v>0</v>
      </c>
    </row>
    <row r="2134" spans="1:24">
      <c r="A2134" s="2" t="s">
        <v>2670</v>
      </c>
      <c r="B2134" s="2">
        <v>2143</v>
      </c>
      <c r="C2134" s="2" t="s">
        <v>2674</v>
      </c>
      <c r="D2134" s="3">
        <v>34210</v>
      </c>
      <c r="E2134" s="3">
        <v>34210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f>SUM(E2134:O2134)</f>
        <v>0</v>
      </c>
      <c r="Q2134" s="2" t="s">
        <v>2672</v>
      </c>
      <c r="R2134" s="2" t="s">
        <v>2673</v>
      </c>
      <c r="S2134" s="4">
        <f>P2134/D2134</f>
        <v>0</v>
      </c>
      <c r="T2134" s="2" t="s">
        <v>1007</v>
      </c>
      <c r="U2134" s="2" t="s">
        <v>216</v>
      </c>
      <c r="V2134" s="2" t="s">
        <v>1389</v>
      </c>
      <c r="W2134" s="2" t="s">
        <v>322</v>
      </c>
      <c r="X2134" s="2">
        <f>P2134&gt;D2134</f>
        <v>0</v>
      </c>
    </row>
    <row r="2135" spans="1:24">
      <c r="A2135" s="2" t="s">
        <v>1286</v>
      </c>
      <c r="B2135" s="2">
        <v>2144</v>
      </c>
      <c r="C2135" s="2" t="s">
        <v>977</v>
      </c>
      <c r="D2135" s="3">
        <v>66000</v>
      </c>
      <c r="E2135" s="3">
        <v>66000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f>SUM(E2135:O2135)</f>
        <v>0</v>
      </c>
      <c r="Q2135" s="2" t="s">
        <v>1960</v>
      </c>
      <c r="R2135" s="2" t="s">
        <v>2675</v>
      </c>
      <c r="S2135" s="4">
        <f>P2135/D2135</f>
        <v>0</v>
      </c>
      <c r="T2135" s="2" t="s">
        <v>1288</v>
      </c>
      <c r="U2135" s="2" t="s">
        <v>227</v>
      </c>
      <c r="V2135" s="2" t="s">
        <v>1018</v>
      </c>
      <c r="W2135" s="2" t="s">
        <v>309</v>
      </c>
      <c r="X2135" s="2">
        <f>P2135&gt;D2135</f>
        <v>0</v>
      </c>
    </row>
    <row r="2136" spans="1:24">
      <c r="A2136" s="2" t="s">
        <v>2670</v>
      </c>
      <c r="B2136" s="2">
        <v>2145</v>
      </c>
      <c r="C2136" s="2" t="s">
        <v>2676</v>
      </c>
      <c r="D2136" s="3">
        <v>26085</v>
      </c>
      <c r="E2136" s="3">
        <v>26085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f>SUM(E2136:O2136)</f>
        <v>0</v>
      </c>
      <c r="Q2136" s="2" t="s">
        <v>2672</v>
      </c>
      <c r="R2136" s="2" t="s">
        <v>2673</v>
      </c>
      <c r="S2136" s="4">
        <f>P2136/D2136</f>
        <v>0</v>
      </c>
      <c r="T2136" s="2" t="s">
        <v>1007</v>
      </c>
      <c r="U2136" s="2" t="s">
        <v>216</v>
      </c>
      <c r="V2136" s="2" t="s">
        <v>1389</v>
      </c>
      <c r="W2136" s="2" t="s">
        <v>322</v>
      </c>
      <c r="X2136" s="2">
        <f>P2136&gt;D2136</f>
        <v>0</v>
      </c>
    </row>
    <row r="2137" spans="1:24">
      <c r="A2137" s="2" t="s">
        <v>2670</v>
      </c>
      <c r="B2137" s="2">
        <v>2146</v>
      </c>
      <c r="C2137" s="2" t="s">
        <v>2677</v>
      </c>
      <c r="D2137" s="3">
        <v>48150</v>
      </c>
      <c r="E2137" s="3">
        <v>48150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f>SUM(E2137:O2137)</f>
        <v>0</v>
      </c>
      <c r="Q2137" s="2" t="s">
        <v>2672</v>
      </c>
      <c r="R2137" s="2" t="s">
        <v>2673</v>
      </c>
      <c r="S2137" s="4">
        <f>P2137/D2137</f>
        <v>0</v>
      </c>
      <c r="T2137" s="2" t="s">
        <v>1007</v>
      </c>
      <c r="U2137" s="2" t="s">
        <v>216</v>
      </c>
      <c r="V2137" s="2" t="s">
        <v>1389</v>
      </c>
      <c r="W2137" s="2" t="s">
        <v>322</v>
      </c>
      <c r="X2137" s="2">
        <f>P2137&gt;D2137</f>
        <v>0</v>
      </c>
    </row>
    <row r="2138" spans="1:24">
      <c r="A2138" s="2" t="s">
        <v>2670</v>
      </c>
      <c r="B2138" s="2">
        <v>2147</v>
      </c>
      <c r="C2138" s="2" t="s">
        <v>2678</v>
      </c>
      <c r="D2138" s="3">
        <v>42735</v>
      </c>
      <c r="E2138" s="3">
        <v>25641</v>
      </c>
      <c r="F2138" s="3">
        <v>0</v>
      </c>
      <c r="G2138" s="3">
        <v>0</v>
      </c>
      <c r="H2138" s="3">
        <v>0</v>
      </c>
      <c r="I2138" s="3">
        <v>0</v>
      </c>
      <c r="J2138" s="3">
        <v>5698</v>
      </c>
      <c r="K2138" s="3">
        <v>5698</v>
      </c>
      <c r="L2138" s="3">
        <v>5698</v>
      </c>
      <c r="M2138" s="3">
        <v>0</v>
      </c>
      <c r="N2138" s="3">
        <v>0</v>
      </c>
      <c r="O2138" s="3">
        <v>0</v>
      </c>
      <c r="P2138" s="3">
        <f>SUM(E2138:O2138)</f>
        <v>0</v>
      </c>
      <c r="Q2138" s="2" t="s">
        <v>2672</v>
      </c>
      <c r="R2138" s="2" t="s">
        <v>2673</v>
      </c>
      <c r="S2138" s="4">
        <f>P2138/D2138</f>
        <v>0</v>
      </c>
      <c r="T2138" s="2" t="s">
        <v>1007</v>
      </c>
      <c r="U2138" s="2" t="s">
        <v>216</v>
      </c>
      <c r="V2138" s="2" t="s">
        <v>1389</v>
      </c>
      <c r="W2138" s="2" t="s">
        <v>322</v>
      </c>
      <c r="X2138" s="2">
        <f>P2138&gt;D2138</f>
        <v>0</v>
      </c>
    </row>
    <row r="2139" spans="1:24">
      <c r="A2139" s="2" t="s">
        <v>2679</v>
      </c>
      <c r="B2139" s="2">
        <v>2148</v>
      </c>
      <c r="C2139" s="2" t="s">
        <v>2680</v>
      </c>
      <c r="D2139" s="3">
        <v>29979</v>
      </c>
      <c r="E2139" s="3">
        <v>4496.85</v>
      </c>
      <c r="F2139" s="3">
        <v>0</v>
      </c>
      <c r="G2139" s="3">
        <v>0</v>
      </c>
      <c r="H2139" s="3">
        <v>0</v>
      </c>
      <c r="I2139" s="3">
        <v>0</v>
      </c>
      <c r="J2139" s="3">
        <v>8494.050000000001</v>
      </c>
      <c r="K2139" s="3">
        <v>8494.050000000001</v>
      </c>
      <c r="L2139" s="3">
        <v>8494.050000000001</v>
      </c>
      <c r="M2139" s="3">
        <v>0</v>
      </c>
      <c r="N2139" s="3">
        <v>0</v>
      </c>
      <c r="O2139" s="3">
        <v>0</v>
      </c>
      <c r="P2139" s="3">
        <f>SUM(E2139:O2139)</f>
        <v>0</v>
      </c>
      <c r="Q2139" s="2" t="s">
        <v>2672</v>
      </c>
      <c r="R2139" s="2" t="s">
        <v>2673</v>
      </c>
      <c r="S2139" s="4">
        <f>P2139/D2139</f>
        <v>0</v>
      </c>
      <c r="T2139" s="2" t="s">
        <v>1007</v>
      </c>
      <c r="U2139" s="2" t="s">
        <v>216</v>
      </c>
      <c r="V2139" s="2" t="s">
        <v>1389</v>
      </c>
      <c r="W2139" s="2" t="s">
        <v>322</v>
      </c>
      <c r="X2139" s="2">
        <f>P2139&gt;D2139</f>
        <v>0</v>
      </c>
    </row>
    <row r="2140" spans="1:24">
      <c r="A2140" s="2" t="s">
        <v>2681</v>
      </c>
      <c r="B2140" s="2">
        <v>2149</v>
      </c>
      <c r="C2140" s="2" t="s">
        <v>2682</v>
      </c>
      <c r="D2140" s="3">
        <v>6800</v>
      </c>
      <c r="E2140" s="3">
        <v>6800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f>SUM(E2140:O2140)</f>
        <v>0</v>
      </c>
      <c r="Q2140" s="2" t="s">
        <v>2672</v>
      </c>
      <c r="R2140" s="2" t="s">
        <v>2673</v>
      </c>
      <c r="S2140" s="4">
        <f>P2140/D2140</f>
        <v>0</v>
      </c>
      <c r="T2140" s="2" t="s">
        <v>1007</v>
      </c>
      <c r="U2140" s="2" t="s">
        <v>216</v>
      </c>
      <c r="V2140" s="2" t="s">
        <v>1389</v>
      </c>
      <c r="W2140" s="2" t="s">
        <v>322</v>
      </c>
      <c r="X2140" s="2">
        <f>P2140&gt;D2140</f>
        <v>0</v>
      </c>
    </row>
    <row r="2141" spans="1:24">
      <c r="A2141" s="2" t="s">
        <v>2681</v>
      </c>
      <c r="B2141" s="2">
        <v>2150</v>
      </c>
      <c r="C2141" s="2" t="s">
        <v>2683</v>
      </c>
      <c r="D2141" s="3">
        <v>157695</v>
      </c>
      <c r="E2141" s="3">
        <v>157695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f>SUM(E2141:O2141)</f>
        <v>0</v>
      </c>
      <c r="Q2141" s="2" t="s">
        <v>2672</v>
      </c>
      <c r="R2141" s="2" t="s">
        <v>2673</v>
      </c>
      <c r="S2141" s="4">
        <f>P2141/D2141</f>
        <v>0</v>
      </c>
      <c r="T2141" s="2" t="s">
        <v>1007</v>
      </c>
      <c r="U2141" s="2" t="s">
        <v>216</v>
      </c>
      <c r="V2141" s="2" t="s">
        <v>1389</v>
      </c>
      <c r="W2141" s="2" t="s">
        <v>322</v>
      </c>
      <c r="X2141" s="2">
        <f>P2141&gt;D2141</f>
        <v>0</v>
      </c>
    </row>
    <row r="2142" spans="1:24">
      <c r="A2142" s="2" t="s">
        <v>2684</v>
      </c>
      <c r="B2142" s="2">
        <v>2151</v>
      </c>
      <c r="C2142" s="2" t="s">
        <v>2685</v>
      </c>
      <c r="D2142" s="3">
        <v>116200</v>
      </c>
      <c r="E2142" s="3">
        <v>116200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f>SUM(E2142:O2142)</f>
        <v>0</v>
      </c>
      <c r="Q2142" s="2" t="s">
        <v>2672</v>
      </c>
      <c r="R2142" s="2" t="s">
        <v>2673</v>
      </c>
      <c r="S2142" s="4">
        <f>P2142/D2142</f>
        <v>0</v>
      </c>
      <c r="T2142" s="2" t="s">
        <v>1007</v>
      </c>
      <c r="U2142" s="2" t="s">
        <v>216</v>
      </c>
      <c r="V2142" s="2" t="s">
        <v>1389</v>
      </c>
      <c r="W2142" s="2" t="s">
        <v>322</v>
      </c>
      <c r="X2142" s="2">
        <f>P2142&gt;D2142</f>
        <v>0</v>
      </c>
    </row>
    <row r="2143" spans="1:24">
      <c r="A2143" s="2" t="s">
        <v>2681</v>
      </c>
      <c r="B2143" s="2">
        <v>2152</v>
      </c>
      <c r="C2143" s="2" t="s">
        <v>2686</v>
      </c>
      <c r="D2143" s="3">
        <v>98525</v>
      </c>
      <c r="E2143" s="3">
        <v>98525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f>SUM(E2143:O2143)</f>
        <v>0</v>
      </c>
      <c r="Q2143" s="2" t="s">
        <v>2672</v>
      </c>
      <c r="R2143" s="2" t="s">
        <v>2673</v>
      </c>
      <c r="S2143" s="4">
        <f>P2143/D2143</f>
        <v>0</v>
      </c>
      <c r="T2143" s="2" t="s">
        <v>1007</v>
      </c>
      <c r="U2143" s="2" t="s">
        <v>216</v>
      </c>
      <c r="V2143" s="2" t="s">
        <v>1389</v>
      </c>
      <c r="W2143" s="2" t="s">
        <v>322</v>
      </c>
      <c r="X2143" s="2">
        <f>P2143&gt;D2143</f>
        <v>0</v>
      </c>
    </row>
    <row r="2144" spans="1:24">
      <c r="A2144" s="2" t="s">
        <v>2681</v>
      </c>
      <c r="B2144" s="2">
        <v>2153</v>
      </c>
      <c r="C2144" s="2" t="s">
        <v>2687</v>
      </c>
      <c r="D2144" s="3">
        <v>209575</v>
      </c>
      <c r="E2144" s="3">
        <v>209575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f>SUM(E2144:O2144)</f>
        <v>0</v>
      </c>
      <c r="Q2144" s="2" t="s">
        <v>2672</v>
      </c>
      <c r="R2144" s="2" t="s">
        <v>2673</v>
      </c>
      <c r="S2144" s="4">
        <f>P2144/D2144</f>
        <v>0</v>
      </c>
      <c r="T2144" s="2" t="s">
        <v>1007</v>
      </c>
      <c r="U2144" s="2" t="s">
        <v>216</v>
      </c>
      <c r="V2144" s="2" t="s">
        <v>1389</v>
      </c>
      <c r="W2144" s="2" t="s">
        <v>322</v>
      </c>
      <c r="X2144" s="2">
        <f>P2144&gt;D2144</f>
        <v>0</v>
      </c>
    </row>
    <row r="2145" spans="1:24">
      <c r="A2145" s="2" t="s">
        <v>2688</v>
      </c>
      <c r="B2145" s="2">
        <v>2154</v>
      </c>
      <c r="C2145" s="2" t="s">
        <v>2689</v>
      </c>
      <c r="D2145" s="3">
        <v>55661</v>
      </c>
      <c r="E2145" s="3">
        <v>55661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f>SUM(E2145:O2145)</f>
        <v>0</v>
      </c>
      <c r="Q2145" s="2" t="s">
        <v>2672</v>
      </c>
      <c r="R2145" s="2" t="s">
        <v>2690</v>
      </c>
      <c r="S2145" s="4">
        <f>P2145/D2145</f>
        <v>0</v>
      </c>
      <c r="T2145" s="2" t="s">
        <v>1007</v>
      </c>
      <c r="U2145" s="2" t="s">
        <v>216</v>
      </c>
      <c r="V2145" s="2" t="s">
        <v>1389</v>
      </c>
      <c r="W2145" s="2" t="s">
        <v>322</v>
      </c>
      <c r="X2145" s="2">
        <f>P2145&gt;D2145</f>
        <v>0</v>
      </c>
    </row>
    <row r="2146" spans="1:24">
      <c r="A2146" s="2" t="s">
        <v>1289</v>
      </c>
      <c r="B2146" s="2">
        <v>2155</v>
      </c>
      <c r="C2146" s="2" t="s">
        <v>1290</v>
      </c>
      <c r="D2146" s="3">
        <v>1320</v>
      </c>
      <c r="E2146" s="3">
        <v>1320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f>SUM(E2146:O2146)</f>
        <v>0</v>
      </c>
      <c r="Q2146" s="2" t="s">
        <v>1960</v>
      </c>
      <c r="R2146" s="2" t="s">
        <v>2675</v>
      </c>
      <c r="S2146" s="4">
        <f>P2146/D2146</f>
        <v>0</v>
      </c>
      <c r="T2146" s="2" t="s">
        <v>1288</v>
      </c>
      <c r="U2146" s="2" t="s">
        <v>227</v>
      </c>
      <c r="V2146" s="2" t="s">
        <v>1018</v>
      </c>
      <c r="W2146" s="2" t="s">
        <v>309</v>
      </c>
      <c r="X2146" s="2">
        <f>P2146&gt;D2146</f>
        <v>0</v>
      </c>
    </row>
    <row r="2147" spans="1:24">
      <c r="A2147" s="2" t="s">
        <v>2691</v>
      </c>
      <c r="B2147" s="2">
        <v>2156</v>
      </c>
      <c r="C2147" s="2" t="s">
        <v>2692</v>
      </c>
      <c r="D2147" s="3">
        <v>5286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2643</v>
      </c>
      <c r="L2147" s="3">
        <v>2643</v>
      </c>
      <c r="M2147" s="3">
        <v>0</v>
      </c>
      <c r="N2147" s="3">
        <v>0</v>
      </c>
      <c r="O2147" s="3">
        <v>0</v>
      </c>
      <c r="P2147" s="3">
        <f>SUM(E2147:O2147)</f>
        <v>0</v>
      </c>
      <c r="Q2147" s="2" t="s">
        <v>2672</v>
      </c>
      <c r="R2147" s="2" t="s">
        <v>2690</v>
      </c>
      <c r="S2147" s="4">
        <f>P2147/D2147</f>
        <v>0</v>
      </c>
      <c r="T2147" s="2" t="s">
        <v>1007</v>
      </c>
      <c r="U2147" s="2" t="s">
        <v>216</v>
      </c>
      <c r="V2147" s="2" t="s">
        <v>1389</v>
      </c>
      <c r="W2147" s="2" t="s">
        <v>322</v>
      </c>
      <c r="X2147" s="2">
        <f>P2147&gt;D2147</f>
        <v>0</v>
      </c>
    </row>
    <row r="2148" spans="1:24">
      <c r="A2148" s="2" t="s">
        <v>1409</v>
      </c>
      <c r="B2148" s="2">
        <v>2157</v>
      </c>
      <c r="C2148" s="2" t="s">
        <v>2693</v>
      </c>
      <c r="D2148" s="3">
        <v>61956</v>
      </c>
      <c r="E2148" s="3">
        <v>61956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f>SUM(E2148:O2148)</f>
        <v>0</v>
      </c>
      <c r="Q2148" s="2" t="s">
        <v>2672</v>
      </c>
      <c r="R2148" s="2" t="s">
        <v>2690</v>
      </c>
      <c r="S2148" s="4">
        <f>P2148/D2148</f>
        <v>0</v>
      </c>
      <c r="T2148" s="2" t="s">
        <v>1007</v>
      </c>
      <c r="U2148" s="2" t="s">
        <v>216</v>
      </c>
      <c r="V2148" s="2" t="s">
        <v>1411</v>
      </c>
      <c r="W2148" s="2" t="s">
        <v>343</v>
      </c>
      <c r="X2148" s="2">
        <f>P2148&gt;D2148</f>
        <v>0</v>
      </c>
    </row>
    <row r="2149" spans="1:24">
      <c r="A2149" s="2" t="s">
        <v>2688</v>
      </c>
      <c r="B2149" s="2">
        <v>2158</v>
      </c>
      <c r="C2149" s="2" t="s">
        <v>2694</v>
      </c>
      <c r="D2149" s="3">
        <v>31529</v>
      </c>
      <c r="E2149" s="3">
        <v>31529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f>SUM(E2149:O2149)</f>
        <v>0</v>
      </c>
      <c r="Q2149" s="2" t="s">
        <v>2672</v>
      </c>
      <c r="R2149" s="2" t="s">
        <v>2690</v>
      </c>
      <c r="S2149" s="4">
        <f>P2149/D2149</f>
        <v>0</v>
      </c>
      <c r="T2149" s="2" t="s">
        <v>1007</v>
      </c>
      <c r="U2149" s="2" t="s">
        <v>216</v>
      </c>
      <c r="V2149" s="2" t="s">
        <v>1389</v>
      </c>
      <c r="W2149" s="2" t="s">
        <v>322</v>
      </c>
      <c r="X2149" s="2">
        <f>P2149&gt;D2149</f>
        <v>0</v>
      </c>
    </row>
    <row r="2150" spans="1:24">
      <c r="A2150" s="2" t="s">
        <v>2691</v>
      </c>
      <c r="B2150" s="2">
        <v>2159</v>
      </c>
      <c r="C2150" s="2" t="s">
        <v>2695</v>
      </c>
      <c r="D2150" s="3">
        <v>24647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12323.5</v>
      </c>
      <c r="L2150" s="3">
        <v>12323.5</v>
      </c>
      <c r="M2150" s="3">
        <v>0</v>
      </c>
      <c r="N2150" s="3">
        <v>0</v>
      </c>
      <c r="O2150" s="3">
        <v>0</v>
      </c>
      <c r="P2150" s="3">
        <f>SUM(E2150:O2150)</f>
        <v>0</v>
      </c>
      <c r="Q2150" s="2" t="s">
        <v>2672</v>
      </c>
      <c r="R2150" s="2" t="s">
        <v>2696</v>
      </c>
      <c r="S2150" s="4">
        <f>P2150/D2150</f>
        <v>0</v>
      </c>
      <c r="T2150" s="2" t="s">
        <v>1007</v>
      </c>
      <c r="U2150" s="2" t="s">
        <v>216</v>
      </c>
      <c r="V2150" s="2" t="s">
        <v>1389</v>
      </c>
      <c r="W2150" s="2" t="s">
        <v>322</v>
      </c>
      <c r="X2150" s="2">
        <f>P2150&gt;D2150</f>
        <v>0</v>
      </c>
    </row>
    <row r="2151" spans="1:24">
      <c r="A2151" s="2" t="s">
        <v>2697</v>
      </c>
      <c r="B2151" s="2">
        <v>2160</v>
      </c>
      <c r="C2151" s="2" t="s">
        <v>1418</v>
      </c>
      <c r="D2151" s="3">
        <v>88000</v>
      </c>
      <c r="E2151" s="3">
        <v>88000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f>SUM(E2151:O2151)</f>
        <v>0</v>
      </c>
      <c r="Q2151" s="2" t="s">
        <v>2672</v>
      </c>
      <c r="R2151" s="2" t="s">
        <v>2696</v>
      </c>
      <c r="S2151" s="4">
        <f>P2151/D2151</f>
        <v>0</v>
      </c>
      <c r="T2151" s="2" t="s">
        <v>1007</v>
      </c>
      <c r="U2151" s="2" t="s">
        <v>216</v>
      </c>
      <c r="V2151" s="2" t="s">
        <v>1389</v>
      </c>
      <c r="W2151" s="2" t="s">
        <v>322</v>
      </c>
      <c r="X2151" s="2">
        <f>P2151&gt;D2151</f>
        <v>0</v>
      </c>
    </row>
    <row r="2152" spans="1:24">
      <c r="A2152" s="2" t="s">
        <v>2697</v>
      </c>
      <c r="B2152" s="2">
        <v>2161</v>
      </c>
      <c r="C2152" s="2" t="s">
        <v>1417</v>
      </c>
      <c r="D2152" s="3">
        <v>22000</v>
      </c>
      <c r="E2152" s="3">
        <v>22000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f>SUM(E2152:O2152)</f>
        <v>0</v>
      </c>
      <c r="Q2152" s="2" t="s">
        <v>2672</v>
      </c>
      <c r="R2152" s="2" t="s">
        <v>2696</v>
      </c>
      <c r="S2152" s="4">
        <f>P2152/D2152</f>
        <v>0</v>
      </c>
      <c r="T2152" s="2" t="s">
        <v>1007</v>
      </c>
      <c r="U2152" s="2" t="s">
        <v>216</v>
      </c>
      <c r="V2152" s="2" t="s">
        <v>1389</v>
      </c>
      <c r="W2152" s="2" t="s">
        <v>322</v>
      </c>
      <c r="X2152" s="2">
        <f>P2152&gt;D2152</f>
        <v>0</v>
      </c>
    </row>
    <row r="2153" spans="1:24">
      <c r="A2153" s="2" t="s">
        <v>2697</v>
      </c>
      <c r="B2153" s="2">
        <v>2162</v>
      </c>
      <c r="C2153" s="2" t="s">
        <v>1420</v>
      </c>
      <c r="D2153" s="3">
        <v>88000</v>
      </c>
      <c r="E2153" s="3">
        <v>44000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22000</v>
      </c>
      <c r="L2153" s="3">
        <v>22000</v>
      </c>
      <c r="M2153" s="3">
        <v>0</v>
      </c>
      <c r="N2153" s="3">
        <v>0</v>
      </c>
      <c r="O2153" s="3">
        <v>0</v>
      </c>
      <c r="P2153" s="3">
        <f>SUM(E2153:O2153)</f>
        <v>0</v>
      </c>
      <c r="Q2153" s="2" t="s">
        <v>2672</v>
      </c>
      <c r="R2153" s="2" t="s">
        <v>2696</v>
      </c>
      <c r="S2153" s="4">
        <f>P2153/D2153</f>
        <v>0</v>
      </c>
      <c r="T2153" s="2" t="s">
        <v>1007</v>
      </c>
      <c r="U2153" s="2" t="s">
        <v>216</v>
      </c>
      <c r="V2153" s="2" t="s">
        <v>1389</v>
      </c>
      <c r="W2153" s="2" t="s">
        <v>322</v>
      </c>
      <c r="X2153" s="2">
        <f>P2153&gt;D2153</f>
        <v>0</v>
      </c>
    </row>
    <row r="2154" spans="1:24">
      <c r="A2154" s="2" t="s">
        <v>2697</v>
      </c>
      <c r="B2154" s="2">
        <v>2163</v>
      </c>
      <c r="C2154" s="2" t="s">
        <v>1421</v>
      </c>
      <c r="D2154" s="3">
        <v>88000</v>
      </c>
      <c r="E2154" s="3">
        <v>44000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22000</v>
      </c>
      <c r="L2154" s="3">
        <v>22000</v>
      </c>
      <c r="M2154" s="3">
        <v>0</v>
      </c>
      <c r="N2154" s="3">
        <v>0</v>
      </c>
      <c r="O2154" s="3">
        <v>0</v>
      </c>
      <c r="P2154" s="3">
        <f>SUM(E2154:O2154)</f>
        <v>0</v>
      </c>
      <c r="Q2154" s="2" t="s">
        <v>2672</v>
      </c>
      <c r="R2154" s="2" t="s">
        <v>2696</v>
      </c>
      <c r="S2154" s="4">
        <f>P2154/D2154</f>
        <v>0</v>
      </c>
      <c r="T2154" s="2" t="s">
        <v>1007</v>
      </c>
      <c r="U2154" s="2" t="s">
        <v>216</v>
      </c>
      <c r="V2154" s="2" t="s">
        <v>1389</v>
      </c>
      <c r="W2154" s="2" t="s">
        <v>322</v>
      </c>
      <c r="X2154" s="2">
        <f>P2154&gt;D2154</f>
        <v>0</v>
      </c>
    </row>
    <row r="2155" spans="1:24">
      <c r="A2155" s="2" t="s">
        <v>2697</v>
      </c>
      <c r="B2155" s="2">
        <v>2164</v>
      </c>
      <c r="C2155" s="2" t="s">
        <v>2698</v>
      </c>
      <c r="D2155" s="3">
        <v>22000</v>
      </c>
      <c r="E2155" s="3">
        <v>22000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f>SUM(E2155:O2155)</f>
        <v>0</v>
      </c>
      <c r="Q2155" s="2" t="s">
        <v>2672</v>
      </c>
      <c r="R2155" s="2" t="s">
        <v>2696</v>
      </c>
      <c r="S2155" s="4">
        <f>P2155/D2155</f>
        <v>0</v>
      </c>
      <c r="T2155" s="2" t="s">
        <v>1007</v>
      </c>
      <c r="U2155" s="2" t="s">
        <v>216</v>
      </c>
      <c r="V2155" s="2" t="s">
        <v>1389</v>
      </c>
      <c r="W2155" s="2" t="s">
        <v>322</v>
      </c>
      <c r="X2155" s="2">
        <f>P2155&gt;D2155</f>
        <v>0</v>
      </c>
    </row>
    <row r="2156" spans="1:24">
      <c r="A2156" s="2" t="s">
        <v>2697</v>
      </c>
      <c r="B2156" s="2">
        <v>2165</v>
      </c>
      <c r="C2156" s="2" t="s">
        <v>1423</v>
      </c>
      <c r="D2156" s="3">
        <v>55000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27500</v>
      </c>
      <c r="L2156" s="3">
        <v>27500</v>
      </c>
      <c r="M2156" s="3">
        <v>0</v>
      </c>
      <c r="N2156" s="3">
        <v>0</v>
      </c>
      <c r="O2156" s="3">
        <v>0</v>
      </c>
      <c r="P2156" s="3">
        <f>SUM(E2156:O2156)</f>
        <v>0</v>
      </c>
      <c r="Q2156" s="2" t="s">
        <v>2672</v>
      </c>
      <c r="R2156" s="2" t="s">
        <v>2696</v>
      </c>
      <c r="S2156" s="4">
        <f>P2156/D2156</f>
        <v>0</v>
      </c>
      <c r="T2156" s="2" t="s">
        <v>1007</v>
      </c>
      <c r="U2156" s="2" t="s">
        <v>216</v>
      </c>
      <c r="V2156" s="2" t="s">
        <v>1389</v>
      </c>
      <c r="W2156" s="2" t="s">
        <v>322</v>
      </c>
      <c r="X2156" s="2">
        <f>P2156&gt;D2156</f>
        <v>0</v>
      </c>
    </row>
    <row r="2157" spans="1:24">
      <c r="A2157" s="2" t="s">
        <v>2699</v>
      </c>
      <c r="B2157" s="2">
        <v>2166</v>
      </c>
      <c r="C2157" s="2" t="s">
        <v>1292</v>
      </c>
      <c r="D2157" s="3">
        <v>4565</v>
      </c>
      <c r="E2157" s="3">
        <v>0</v>
      </c>
      <c r="F2157" s="3">
        <v>0</v>
      </c>
      <c r="G2157" s="3">
        <v>4565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f>SUM(E2157:O2157)</f>
        <v>0</v>
      </c>
      <c r="Q2157" s="2" t="s">
        <v>1960</v>
      </c>
      <c r="R2157" s="2" t="s">
        <v>2675</v>
      </c>
      <c r="S2157" s="4">
        <f>P2157/D2157</f>
        <v>0</v>
      </c>
      <c r="T2157" s="2" t="s">
        <v>1288</v>
      </c>
      <c r="U2157" s="2" t="s">
        <v>227</v>
      </c>
      <c r="V2157" s="2" t="s">
        <v>1018</v>
      </c>
      <c r="W2157" s="2" t="s">
        <v>309</v>
      </c>
      <c r="X2157" s="2">
        <f>P2157&gt;D2157</f>
        <v>0</v>
      </c>
    </row>
    <row r="2158" spans="1:24">
      <c r="A2158" s="2" t="s">
        <v>2700</v>
      </c>
      <c r="B2158" s="2">
        <v>2167</v>
      </c>
      <c r="C2158" s="2" t="s">
        <v>1425</v>
      </c>
      <c r="D2158" s="3">
        <v>54750</v>
      </c>
      <c r="E2158" s="3">
        <v>54750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f>SUM(E2158:O2158)</f>
        <v>0</v>
      </c>
      <c r="Q2158" s="2" t="s">
        <v>2672</v>
      </c>
      <c r="R2158" s="2" t="s">
        <v>2701</v>
      </c>
      <c r="S2158" s="4">
        <f>P2158/D2158</f>
        <v>0</v>
      </c>
      <c r="T2158" s="2" t="s">
        <v>1107</v>
      </c>
      <c r="U2158" s="2" t="s">
        <v>216</v>
      </c>
      <c r="V2158" s="2" t="s">
        <v>1411</v>
      </c>
      <c r="W2158" s="2" t="s">
        <v>343</v>
      </c>
      <c r="X2158" s="2">
        <f>P2158&gt;D2158</f>
        <v>0</v>
      </c>
    </row>
    <row r="2159" spans="1:24">
      <c r="A2159" s="2" t="s">
        <v>2702</v>
      </c>
      <c r="B2159" s="2">
        <v>2168</v>
      </c>
      <c r="C2159" s="2" t="s">
        <v>1428</v>
      </c>
      <c r="D2159" s="3">
        <v>82125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27375</v>
      </c>
      <c r="K2159" s="3">
        <v>27375</v>
      </c>
      <c r="L2159" s="3">
        <v>27375</v>
      </c>
      <c r="M2159" s="3">
        <v>0</v>
      </c>
      <c r="N2159" s="3">
        <v>0</v>
      </c>
      <c r="O2159" s="3">
        <v>0</v>
      </c>
      <c r="P2159" s="3">
        <f>SUM(E2159:O2159)</f>
        <v>0</v>
      </c>
      <c r="Q2159" s="2" t="s">
        <v>2672</v>
      </c>
      <c r="R2159" s="2" t="s">
        <v>2701</v>
      </c>
      <c r="S2159" s="4">
        <f>P2159/D2159</f>
        <v>0</v>
      </c>
      <c r="T2159" s="2" t="s">
        <v>1107</v>
      </c>
      <c r="U2159" s="2" t="s">
        <v>216</v>
      </c>
      <c r="V2159" s="2" t="s">
        <v>1411</v>
      </c>
      <c r="W2159" s="2" t="s">
        <v>343</v>
      </c>
      <c r="X2159" s="2">
        <f>P2159&gt;D2159</f>
        <v>0</v>
      </c>
    </row>
    <row r="2160" spans="1:24">
      <c r="A2160" s="2" t="s">
        <v>2703</v>
      </c>
      <c r="B2160" s="2">
        <v>2169</v>
      </c>
      <c r="C2160" s="2" t="s">
        <v>1430</v>
      </c>
      <c r="D2160" s="3">
        <v>76650</v>
      </c>
      <c r="E2160" s="3">
        <v>68985</v>
      </c>
      <c r="F2160" s="3">
        <v>1642.5</v>
      </c>
      <c r="G2160" s="3">
        <v>1642.5</v>
      </c>
      <c r="H2160" s="3">
        <v>1642.5</v>
      </c>
      <c r="I2160" s="3">
        <v>912.5</v>
      </c>
      <c r="J2160" s="3">
        <v>912.5</v>
      </c>
      <c r="K2160" s="3">
        <v>912.5</v>
      </c>
      <c r="L2160" s="3">
        <v>0</v>
      </c>
      <c r="M2160" s="3">
        <v>0</v>
      </c>
      <c r="N2160" s="3">
        <v>0</v>
      </c>
      <c r="O2160" s="3">
        <v>0</v>
      </c>
      <c r="P2160" s="3">
        <f>SUM(E2160:O2160)</f>
        <v>0</v>
      </c>
      <c r="Q2160" s="2" t="s">
        <v>2672</v>
      </c>
      <c r="R2160" s="2" t="s">
        <v>2701</v>
      </c>
      <c r="S2160" s="4">
        <f>P2160/D2160</f>
        <v>0</v>
      </c>
      <c r="T2160" s="2" t="s">
        <v>1107</v>
      </c>
      <c r="U2160" s="2" t="s">
        <v>216</v>
      </c>
      <c r="V2160" s="2" t="s">
        <v>1411</v>
      </c>
      <c r="W2160" s="2" t="s">
        <v>343</v>
      </c>
      <c r="X2160" s="2">
        <f>P2160&gt;D2160</f>
        <v>0</v>
      </c>
    </row>
    <row r="2161" spans="1:24">
      <c r="A2161" s="2" t="s">
        <v>2111</v>
      </c>
      <c r="B2161" s="2">
        <v>2170</v>
      </c>
      <c r="C2161" s="2" t="s">
        <v>1432</v>
      </c>
      <c r="D2161" s="3">
        <v>85629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28543</v>
      </c>
      <c r="K2161" s="3">
        <v>28543</v>
      </c>
      <c r="L2161" s="3">
        <v>28543</v>
      </c>
      <c r="M2161" s="3">
        <v>0</v>
      </c>
      <c r="N2161" s="3">
        <v>0</v>
      </c>
      <c r="O2161" s="3">
        <v>0</v>
      </c>
      <c r="P2161" s="3">
        <f>SUM(E2161:O2161)</f>
        <v>0</v>
      </c>
      <c r="Q2161" s="2" t="s">
        <v>2672</v>
      </c>
      <c r="R2161" s="2" t="s">
        <v>2701</v>
      </c>
      <c r="S2161" s="4">
        <f>P2161/D2161</f>
        <v>0</v>
      </c>
      <c r="T2161" s="2" t="s">
        <v>1107</v>
      </c>
      <c r="U2161" s="2" t="s">
        <v>216</v>
      </c>
      <c r="V2161" s="2" t="s">
        <v>1411</v>
      </c>
      <c r="W2161" s="2" t="s">
        <v>343</v>
      </c>
      <c r="X2161" s="2">
        <f>P2161&gt;D2161</f>
        <v>0</v>
      </c>
    </row>
    <row r="2162" spans="1:24">
      <c r="A2162" s="2" t="s">
        <v>1799</v>
      </c>
      <c r="B2162" s="2">
        <v>2171</v>
      </c>
      <c r="C2162" s="2" t="s">
        <v>977</v>
      </c>
      <c r="D2162" s="3">
        <v>54750</v>
      </c>
      <c r="E2162" s="3">
        <v>54750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f>SUM(E2162:O2162)</f>
        <v>0</v>
      </c>
      <c r="Q2162" s="2" t="s">
        <v>2672</v>
      </c>
      <c r="R2162" s="2" t="s">
        <v>2701</v>
      </c>
      <c r="S2162" s="4">
        <f>P2162/D2162</f>
        <v>0</v>
      </c>
      <c r="T2162" s="2" t="s">
        <v>1107</v>
      </c>
      <c r="U2162" s="2" t="s">
        <v>216</v>
      </c>
      <c r="V2162" s="2" t="s">
        <v>1411</v>
      </c>
      <c r="W2162" s="2" t="s">
        <v>343</v>
      </c>
      <c r="X2162" s="2">
        <f>P2162&gt;D2162</f>
        <v>0</v>
      </c>
    </row>
    <row r="2163" spans="1:24">
      <c r="A2163" s="2" t="s">
        <v>1792</v>
      </c>
      <c r="B2163" s="2">
        <v>2172</v>
      </c>
      <c r="C2163" s="2" t="s">
        <v>1435</v>
      </c>
      <c r="D2163" s="3">
        <v>1095000</v>
      </c>
      <c r="E2163" s="3">
        <v>821250</v>
      </c>
      <c r="F2163" s="3">
        <v>156428.5714285714</v>
      </c>
      <c r="G2163" s="3">
        <v>117321.4285714286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f>SUM(E2163:O2163)</f>
        <v>0</v>
      </c>
      <c r="Q2163" s="2" t="s">
        <v>2672</v>
      </c>
      <c r="R2163" s="2" t="s">
        <v>2701</v>
      </c>
      <c r="S2163" s="4">
        <f>P2163/D2163</f>
        <v>0</v>
      </c>
      <c r="T2163" s="2" t="s">
        <v>1107</v>
      </c>
      <c r="U2163" s="2" t="s">
        <v>216</v>
      </c>
      <c r="V2163" s="2" t="s">
        <v>1411</v>
      </c>
      <c r="W2163" s="2" t="s">
        <v>343</v>
      </c>
      <c r="X2163" s="2">
        <f>P2163&gt;D2163</f>
        <v>0</v>
      </c>
    </row>
    <row r="2164" spans="1:24">
      <c r="A2164" s="2" t="s">
        <v>2704</v>
      </c>
      <c r="B2164" s="2">
        <v>2173</v>
      </c>
      <c r="C2164" s="2" t="s">
        <v>1437</v>
      </c>
      <c r="D2164" s="3">
        <v>903375</v>
      </c>
      <c r="E2164" s="3">
        <v>903375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f>SUM(E2164:O2164)</f>
        <v>0</v>
      </c>
      <c r="Q2164" s="2" t="s">
        <v>2672</v>
      </c>
      <c r="R2164" s="2" t="s">
        <v>2701</v>
      </c>
      <c r="S2164" s="4">
        <f>P2164/D2164</f>
        <v>0</v>
      </c>
      <c r="T2164" s="2" t="s">
        <v>1107</v>
      </c>
      <c r="U2164" s="2" t="s">
        <v>216</v>
      </c>
      <c r="V2164" s="2" t="s">
        <v>1411</v>
      </c>
      <c r="W2164" s="2" t="s">
        <v>343</v>
      </c>
      <c r="X2164" s="2">
        <f>P2164&gt;D2164</f>
        <v>0</v>
      </c>
    </row>
    <row r="2165" spans="1:24">
      <c r="A2165" s="2" t="s">
        <v>2705</v>
      </c>
      <c r="B2165" s="2">
        <v>2174</v>
      </c>
      <c r="C2165" s="2" t="s">
        <v>2706</v>
      </c>
      <c r="D2165" s="3">
        <v>24912</v>
      </c>
      <c r="E2165" s="3">
        <v>24912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f>SUM(E2165:O2165)</f>
        <v>0</v>
      </c>
      <c r="Q2165" s="2" t="s">
        <v>2672</v>
      </c>
      <c r="R2165" s="2" t="s">
        <v>2707</v>
      </c>
      <c r="S2165" s="4">
        <f>P2165/D2165</f>
        <v>0</v>
      </c>
      <c r="T2165" s="2" t="s">
        <v>1007</v>
      </c>
      <c r="U2165" s="2" t="s">
        <v>216</v>
      </c>
      <c r="V2165" s="2" t="s">
        <v>1389</v>
      </c>
      <c r="W2165" s="2" t="s">
        <v>322</v>
      </c>
      <c r="X2165" s="2">
        <f>P2165&gt;D2165</f>
        <v>0</v>
      </c>
    </row>
    <row r="2166" spans="1:24">
      <c r="A2166" s="2" t="s">
        <v>2705</v>
      </c>
      <c r="B2166" s="2">
        <v>2175</v>
      </c>
      <c r="C2166" s="2" t="s">
        <v>2708</v>
      </c>
      <c r="D2166" s="3">
        <v>86903</v>
      </c>
      <c r="E2166" s="3">
        <v>81903</v>
      </c>
      <c r="F2166" s="3">
        <v>0</v>
      </c>
      <c r="G2166" s="3">
        <v>0</v>
      </c>
      <c r="H2166" s="3">
        <v>0</v>
      </c>
      <c r="I2166" s="3">
        <v>1666.666666666667</v>
      </c>
      <c r="J2166" s="3">
        <v>1666.666666666667</v>
      </c>
      <c r="K2166" s="3">
        <v>1666.666666666667</v>
      </c>
      <c r="L2166" s="3">
        <v>0</v>
      </c>
      <c r="M2166" s="3">
        <v>0</v>
      </c>
      <c r="N2166" s="3">
        <v>0</v>
      </c>
      <c r="O2166" s="3">
        <v>0</v>
      </c>
      <c r="P2166" s="3">
        <f>SUM(E2166:O2166)</f>
        <v>0</v>
      </c>
      <c r="Q2166" s="2" t="s">
        <v>2672</v>
      </c>
      <c r="R2166" s="2" t="s">
        <v>2707</v>
      </c>
      <c r="S2166" s="4">
        <f>P2166/D2166</f>
        <v>0</v>
      </c>
      <c r="T2166" s="2" t="s">
        <v>1007</v>
      </c>
      <c r="U2166" s="2" t="s">
        <v>216</v>
      </c>
      <c r="V2166" s="2" t="s">
        <v>1389</v>
      </c>
      <c r="W2166" s="2" t="s">
        <v>322</v>
      </c>
      <c r="X2166" s="2">
        <f>P2166&gt;D2166</f>
        <v>0</v>
      </c>
    </row>
    <row r="2167" spans="1:24">
      <c r="A2167" s="2" t="s">
        <v>2691</v>
      </c>
      <c r="B2167" s="2">
        <v>2176</v>
      </c>
      <c r="C2167" s="2" t="s">
        <v>2709</v>
      </c>
      <c r="D2167" s="3">
        <v>4025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2012.5</v>
      </c>
      <c r="L2167" s="3">
        <v>2012.5</v>
      </c>
      <c r="M2167" s="3">
        <v>0</v>
      </c>
      <c r="N2167" s="3">
        <v>0</v>
      </c>
      <c r="O2167" s="3">
        <v>0</v>
      </c>
      <c r="P2167" s="3">
        <f>SUM(E2167:O2167)</f>
        <v>0</v>
      </c>
      <c r="Q2167" s="2" t="s">
        <v>2672</v>
      </c>
      <c r="R2167" s="2" t="s">
        <v>2707</v>
      </c>
      <c r="S2167" s="4">
        <f>P2167/D2167</f>
        <v>0</v>
      </c>
      <c r="T2167" s="2" t="s">
        <v>1007</v>
      </c>
      <c r="U2167" s="2" t="s">
        <v>216</v>
      </c>
      <c r="V2167" s="2" t="s">
        <v>1389</v>
      </c>
      <c r="W2167" s="2" t="s">
        <v>322</v>
      </c>
      <c r="X2167" s="2">
        <f>P2167&gt;D2167</f>
        <v>0</v>
      </c>
    </row>
    <row r="2168" spans="1:24">
      <c r="A2168" s="2" t="s">
        <v>1294</v>
      </c>
      <c r="B2168" s="2">
        <v>2177</v>
      </c>
      <c r="C2168" s="2" t="s">
        <v>1296</v>
      </c>
      <c r="D2168" s="3">
        <v>1100</v>
      </c>
      <c r="E2168" s="3">
        <v>1100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f>SUM(E2168:O2168)</f>
        <v>0</v>
      </c>
      <c r="Q2168" s="2" t="s">
        <v>1960</v>
      </c>
      <c r="R2168" s="2" t="s">
        <v>2675</v>
      </c>
      <c r="S2168" s="4">
        <f>P2168/D2168</f>
        <v>0</v>
      </c>
      <c r="T2168" s="2" t="s">
        <v>1288</v>
      </c>
      <c r="U2168" s="2" t="s">
        <v>227</v>
      </c>
      <c r="V2168" s="2" t="s">
        <v>1018</v>
      </c>
      <c r="W2168" s="2" t="s">
        <v>309</v>
      </c>
      <c r="X2168" s="2">
        <f>P2168&gt;D2168</f>
        <v>0</v>
      </c>
    </row>
    <row r="2169" spans="1:24">
      <c r="A2169" s="2" t="s">
        <v>2710</v>
      </c>
      <c r="B2169" s="2">
        <v>2178</v>
      </c>
      <c r="C2169" s="2" t="s">
        <v>2711</v>
      </c>
      <c r="D2169" s="3">
        <v>196176</v>
      </c>
      <c r="E2169" s="3">
        <v>176558.4</v>
      </c>
      <c r="F2169" s="3">
        <v>0</v>
      </c>
      <c r="G2169" s="3">
        <v>0</v>
      </c>
      <c r="H2169" s="3">
        <v>0</v>
      </c>
      <c r="I2169" s="3">
        <v>6539.200000000002</v>
      </c>
      <c r="J2169" s="3">
        <v>6539.200000000002</v>
      </c>
      <c r="K2169" s="3">
        <v>6539.200000000002</v>
      </c>
      <c r="L2169" s="3">
        <v>0</v>
      </c>
      <c r="M2169" s="3">
        <v>0</v>
      </c>
      <c r="N2169" s="3">
        <v>0</v>
      </c>
      <c r="O2169" s="3">
        <v>0</v>
      </c>
      <c r="P2169" s="3">
        <f>SUM(E2169:O2169)</f>
        <v>0</v>
      </c>
      <c r="Q2169" s="2" t="s">
        <v>2672</v>
      </c>
      <c r="R2169" s="2" t="s">
        <v>2707</v>
      </c>
      <c r="S2169" s="4">
        <f>P2169/D2169</f>
        <v>0</v>
      </c>
      <c r="T2169" s="2" t="s">
        <v>1007</v>
      </c>
      <c r="U2169" s="2" t="s">
        <v>216</v>
      </c>
      <c r="V2169" s="2" t="s">
        <v>1411</v>
      </c>
      <c r="W2169" s="2" t="s">
        <v>343</v>
      </c>
      <c r="X2169" s="2">
        <f>P2169&gt;D2169</f>
        <v>0</v>
      </c>
    </row>
    <row r="2170" spans="1:24">
      <c r="A2170" s="2" t="s">
        <v>2712</v>
      </c>
      <c r="B2170" s="2">
        <v>2179</v>
      </c>
      <c r="C2170" s="2" t="s">
        <v>2713</v>
      </c>
      <c r="D2170" s="3">
        <v>21187</v>
      </c>
      <c r="E2170" s="3">
        <v>0</v>
      </c>
      <c r="F2170" s="3">
        <v>0</v>
      </c>
      <c r="G2170" s="3">
        <v>0</v>
      </c>
      <c r="H2170" s="3">
        <v>7062.333333333333</v>
      </c>
      <c r="I2170" s="3">
        <v>7062.333333333333</v>
      </c>
      <c r="J2170" s="3">
        <v>7062.333333333333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f>SUM(E2170:O2170)</f>
        <v>0</v>
      </c>
      <c r="Q2170" s="2" t="s">
        <v>2672</v>
      </c>
      <c r="R2170" s="2" t="s">
        <v>2707</v>
      </c>
      <c r="S2170" s="4">
        <f>P2170/D2170</f>
        <v>0</v>
      </c>
      <c r="T2170" s="2" t="s">
        <v>1007</v>
      </c>
      <c r="U2170" s="2" t="s">
        <v>216</v>
      </c>
      <c r="V2170" s="2" t="s">
        <v>1389</v>
      </c>
      <c r="W2170" s="2" t="s">
        <v>322</v>
      </c>
      <c r="X2170" s="2">
        <f>P2170&gt;D2170</f>
        <v>0</v>
      </c>
    </row>
    <row r="2171" spans="1:24">
      <c r="A2171" s="2" t="s">
        <v>2712</v>
      </c>
      <c r="B2171" s="2">
        <v>2180</v>
      </c>
      <c r="C2171" s="2" t="s">
        <v>2714</v>
      </c>
      <c r="D2171" s="3">
        <v>4190</v>
      </c>
      <c r="E2171" s="3">
        <v>0</v>
      </c>
      <c r="F2171" s="3">
        <v>0</v>
      </c>
      <c r="G2171" s="3">
        <v>0</v>
      </c>
      <c r="H2171" s="3">
        <v>1396.666666666667</v>
      </c>
      <c r="I2171" s="3">
        <v>1396.666666666667</v>
      </c>
      <c r="J2171" s="3">
        <v>1396.666666666667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f>SUM(E2171:O2171)</f>
        <v>0</v>
      </c>
      <c r="Q2171" s="2" t="s">
        <v>2672</v>
      </c>
      <c r="R2171" s="2" t="s">
        <v>2707</v>
      </c>
      <c r="S2171" s="4">
        <f>P2171/D2171</f>
        <v>0</v>
      </c>
      <c r="T2171" s="2" t="s">
        <v>1007</v>
      </c>
      <c r="U2171" s="2" t="s">
        <v>216</v>
      </c>
      <c r="V2171" s="2" t="s">
        <v>1389</v>
      </c>
      <c r="W2171" s="2" t="s">
        <v>322</v>
      </c>
      <c r="X2171" s="2">
        <f>P2171&gt;D2171</f>
        <v>0</v>
      </c>
    </row>
    <row r="2172" spans="1:24">
      <c r="A2172" s="2" t="s">
        <v>2691</v>
      </c>
      <c r="B2172" s="2">
        <v>2181</v>
      </c>
      <c r="C2172" s="2" t="s">
        <v>2715</v>
      </c>
      <c r="D2172" s="3">
        <v>31684</v>
      </c>
      <c r="E2172" s="3">
        <v>3168.4</v>
      </c>
      <c r="F2172" s="3">
        <v>0</v>
      </c>
      <c r="G2172" s="3">
        <v>0</v>
      </c>
      <c r="H2172" s="3">
        <v>0</v>
      </c>
      <c r="I2172" s="3">
        <v>9505.199999999999</v>
      </c>
      <c r="J2172" s="3">
        <v>9505.199999999999</v>
      </c>
      <c r="K2172" s="3">
        <v>9505.199999999999</v>
      </c>
      <c r="L2172" s="3">
        <v>0</v>
      </c>
      <c r="M2172" s="3">
        <v>0</v>
      </c>
      <c r="N2172" s="3">
        <v>0</v>
      </c>
      <c r="O2172" s="3">
        <v>0</v>
      </c>
      <c r="P2172" s="3">
        <f>SUM(E2172:O2172)</f>
        <v>0</v>
      </c>
      <c r="Q2172" s="2" t="s">
        <v>2672</v>
      </c>
      <c r="R2172" s="2" t="s">
        <v>2707</v>
      </c>
      <c r="S2172" s="4">
        <f>P2172/D2172</f>
        <v>0</v>
      </c>
      <c r="T2172" s="2" t="s">
        <v>1007</v>
      </c>
      <c r="U2172" s="2" t="s">
        <v>216</v>
      </c>
      <c r="V2172" s="2" t="s">
        <v>1389</v>
      </c>
      <c r="W2172" s="2" t="s">
        <v>322</v>
      </c>
      <c r="X2172" s="2">
        <f>P2172&gt;D2172</f>
        <v>0</v>
      </c>
    </row>
    <row r="2173" spans="1:24">
      <c r="A2173" s="2" t="s">
        <v>2691</v>
      </c>
      <c r="B2173" s="2">
        <v>2182</v>
      </c>
      <c r="C2173" s="2" t="s">
        <v>2716</v>
      </c>
      <c r="D2173" s="3">
        <v>8030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4015</v>
      </c>
      <c r="L2173" s="3">
        <v>4015</v>
      </c>
      <c r="M2173" s="3">
        <v>0</v>
      </c>
      <c r="N2173" s="3">
        <v>0</v>
      </c>
      <c r="O2173" s="3">
        <v>0</v>
      </c>
      <c r="P2173" s="3">
        <f>SUM(E2173:O2173)</f>
        <v>0</v>
      </c>
      <c r="Q2173" s="2" t="s">
        <v>2672</v>
      </c>
      <c r="R2173" s="2" t="s">
        <v>2707</v>
      </c>
      <c r="S2173" s="4">
        <f>P2173/D2173</f>
        <v>0</v>
      </c>
      <c r="T2173" s="2" t="s">
        <v>1007</v>
      </c>
      <c r="U2173" s="2" t="s">
        <v>216</v>
      </c>
      <c r="V2173" s="2" t="s">
        <v>1389</v>
      </c>
      <c r="W2173" s="2" t="s">
        <v>322</v>
      </c>
      <c r="X2173" s="2">
        <f>P2173&gt;D2173</f>
        <v>0</v>
      </c>
    </row>
    <row r="2174" spans="1:24">
      <c r="A2174" s="2" t="s">
        <v>2691</v>
      </c>
      <c r="B2174" s="2">
        <v>2183</v>
      </c>
      <c r="C2174" s="2" t="s">
        <v>2717</v>
      </c>
      <c r="D2174" s="3">
        <v>277962</v>
      </c>
      <c r="E2174" s="3">
        <v>222369.6</v>
      </c>
      <c r="F2174" s="3">
        <v>0</v>
      </c>
      <c r="G2174" s="3">
        <v>0</v>
      </c>
      <c r="H2174" s="3">
        <v>0</v>
      </c>
      <c r="I2174" s="3">
        <v>18530.8</v>
      </c>
      <c r="J2174" s="3">
        <v>18530.8</v>
      </c>
      <c r="K2174" s="3">
        <v>18530.8</v>
      </c>
      <c r="L2174" s="3">
        <v>0</v>
      </c>
      <c r="M2174" s="3">
        <v>0</v>
      </c>
      <c r="N2174" s="3">
        <v>0</v>
      </c>
      <c r="O2174" s="3">
        <v>0</v>
      </c>
      <c r="P2174" s="3">
        <f>SUM(E2174:O2174)</f>
        <v>0</v>
      </c>
      <c r="Q2174" s="2" t="s">
        <v>2672</v>
      </c>
      <c r="R2174" s="2" t="s">
        <v>2707</v>
      </c>
      <c r="S2174" s="4">
        <f>P2174/D2174</f>
        <v>0</v>
      </c>
      <c r="T2174" s="2" t="s">
        <v>1007</v>
      </c>
      <c r="U2174" s="2" t="s">
        <v>216</v>
      </c>
      <c r="V2174" s="2" t="s">
        <v>1389</v>
      </c>
      <c r="W2174" s="2" t="s">
        <v>322</v>
      </c>
      <c r="X2174" s="2">
        <f>P2174&gt;D2174</f>
        <v>0</v>
      </c>
    </row>
    <row r="2175" spans="1:24">
      <c r="A2175" s="2" t="s">
        <v>2718</v>
      </c>
      <c r="B2175" s="2">
        <v>2184</v>
      </c>
      <c r="C2175" s="2" t="s">
        <v>1449</v>
      </c>
      <c r="D2175" s="3">
        <v>15178</v>
      </c>
      <c r="E2175" s="3">
        <v>15178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f>SUM(E2175:O2175)</f>
        <v>0</v>
      </c>
      <c r="Q2175" s="2" t="s">
        <v>2672</v>
      </c>
      <c r="R2175" s="2" t="s">
        <v>2707</v>
      </c>
      <c r="S2175" s="4">
        <f>P2175/D2175</f>
        <v>0</v>
      </c>
      <c r="T2175" s="2" t="s">
        <v>1007</v>
      </c>
      <c r="U2175" s="2" t="s">
        <v>216</v>
      </c>
      <c r="V2175" s="2" t="s">
        <v>1411</v>
      </c>
      <c r="W2175" s="2" t="s">
        <v>343</v>
      </c>
      <c r="X2175" s="2">
        <f>P2175&gt;D2175</f>
        <v>0</v>
      </c>
    </row>
    <row r="2176" spans="1:24">
      <c r="A2176" s="2" t="s">
        <v>2718</v>
      </c>
      <c r="B2176" s="2">
        <v>2185</v>
      </c>
      <c r="C2176" s="2" t="s">
        <v>1450</v>
      </c>
      <c r="D2176" s="3">
        <v>123750</v>
      </c>
      <c r="E2176" s="3">
        <v>123750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f>SUM(E2176:O2176)</f>
        <v>0</v>
      </c>
      <c r="Q2176" s="2" t="s">
        <v>2672</v>
      </c>
      <c r="R2176" s="2" t="s">
        <v>2707</v>
      </c>
      <c r="S2176" s="4">
        <f>P2176/D2176</f>
        <v>0</v>
      </c>
      <c r="T2176" s="2" t="s">
        <v>1007</v>
      </c>
      <c r="U2176" s="2" t="s">
        <v>216</v>
      </c>
      <c r="V2176" s="2" t="s">
        <v>1389</v>
      </c>
      <c r="W2176" s="2" t="s">
        <v>322</v>
      </c>
      <c r="X2176" s="2">
        <f>P2176&gt;D2176</f>
        <v>0</v>
      </c>
    </row>
    <row r="2177" spans="1:24">
      <c r="A2177" s="2" t="s">
        <v>2718</v>
      </c>
      <c r="B2177" s="2">
        <v>2186</v>
      </c>
      <c r="C2177" s="2" t="s">
        <v>1453</v>
      </c>
      <c r="D2177" s="3">
        <v>24600</v>
      </c>
      <c r="E2177" s="3">
        <v>24600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f>SUM(E2177:O2177)</f>
        <v>0</v>
      </c>
      <c r="Q2177" s="2" t="s">
        <v>2672</v>
      </c>
      <c r="R2177" s="2" t="s">
        <v>2707</v>
      </c>
      <c r="S2177" s="4">
        <f>P2177/D2177</f>
        <v>0</v>
      </c>
      <c r="T2177" s="2" t="s">
        <v>1007</v>
      </c>
      <c r="U2177" s="2" t="s">
        <v>216</v>
      </c>
      <c r="V2177" s="2" t="s">
        <v>1389</v>
      </c>
      <c r="W2177" s="2" t="s">
        <v>322</v>
      </c>
      <c r="X2177" s="2">
        <f>P2177&gt;D2177</f>
        <v>0</v>
      </c>
    </row>
    <row r="2178" spans="1:24">
      <c r="A2178" s="2" t="s">
        <v>2718</v>
      </c>
      <c r="B2178" s="2">
        <v>2187</v>
      </c>
      <c r="C2178" s="2" t="s">
        <v>1454</v>
      </c>
      <c r="D2178" s="3">
        <v>109091</v>
      </c>
      <c r="E2178" s="3">
        <v>109091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f>SUM(E2178:O2178)</f>
        <v>0</v>
      </c>
      <c r="Q2178" s="2" t="s">
        <v>2672</v>
      </c>
      <c r="R2178" s="2" t="s">
        <v>2707</v>
      </c>
      <c r="S2178" s="4">
        <f>P2178/D2178</f>
        <v>0</v>
      </c>
      <c r="T2178" s="2" t="s">
        <v>1007</v>
      </c>
      <c r="U2178" s="2" t="s">
        <v>216</v>
      </c>
      <c r="V2178" s="2" t="s">
        <v>1411</v>
      </c>
      <c r="W2178" s="2" t="s">
        <v>343</v>
      </c>
      <c r="X2178" s="2">
        <f>P2178&gt;D2178</f>
        <v>0</v>
      </c>
    </row>
    <row r="2179" spans="1:24">
      <c r="A2179" s="2" t="s">
        <v>2719</v>
      </c>
      <c r="B2179" s="2">
        <v>2188</v>
      </c>
      <c r="C2179" s="2" t="s">
        <v>1297</v>
      </c>
      <c r="D2179" s="3">
        <v>9900</v>
      </c>
      <c r="E2179" s="3">
        <v>9900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f>SUM(E2179:O2179)</f>
        <v>0</v>
      </c>
      <c r="Q2179" s="2" t="s">
        <v>1960</v>
      </c>
      <c r="R2179" s="2" t="s">
        <v>2675</v>
      </c>
      <c r="S2179" s="4">
        <f>P2179/D2179</f>
        <v>0</v>
      </c>
      <c r="T2179" s="2" t="s">
        <v>1288</v>
      </c>
      <c r="U2179" s="2" t="s">
        <v>227</v>
      </c>
      <c r="V2179" s="2" t="s">
        <v>1018</v>
      </c>
      <c r="W2179" s="2" t="s">
        <v>309</v>
      </c>
      <c r="X2179" s="2">
        <f>P2179&gt;D2179</f>
        <v>0</v>
      </c>
    </row>
    <row r="2180" spans="1:24">
      <c r="A2180" s="2" t="s">
        <v>2718</v>
      </c>
      <c r="B2180" s="2">
        <v>2189</v>
      </c>
      <c r="C2180" s="2" t="s">
        <v>1455</v>
      </c>
      <c r="D2180" s="3">
        <v>120000</v>
      </c>
      <c r="E2180" s="3">
        <v>120000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f>SUM(E2180:O2180)</f>
        <v>0</v>
      </c>
      <c r="Q2180" s="2" t="s">
        <v>2672</v>
      </c>
      <c r="R2180" s="2" t="s">
        <v>2707</v>
      </c>
      <c r="S2180" s="4">
        <f>P2180/D2180</f>
        <v>0</v>
      </c>
      <c r="T2180" s="2" t="s">
        <v>1007</v>
      </c>
      <c r="U2180" s="2" t="s">
        <v>216</v>
      </c>
      <c r="V2180" s="2" t="s">
        <v>1411</v>
      </c>
      <c r="W2180" s="2" t="s">
        <v>343</v>
      </c>
      <c r="X2180" s="2">
        <f>P2180&gt;D2180</f>
        <v>0</v>
      </c>
    </row>
    <row r="2181" spans="1:24">
      <c r="A2181" s="2" t="s">
        <v>2718</v>
      </c>
      <c r="B2181" s="2">
        <v>2190</v>
      </c>
      <c r="C2181" s="2" t="s">
        <v>1456</v>
      </c>
      <c r="D2181" s="3">
        <v>218182</v>
      </c>
      <c r="E2181" s="3">
        <v>218182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f>SUM(E2181:O2181)</f>
        <v>0</v>
      </c>
      <c r="Q2181" s="2" t="s">
        <v>2672</v>
      </c>
      <c r="R2181" s="2" t="s">
        <v>2707</v>
      </c>
      <c r="S2181" s="4">
        <f>P2181/D2181</f>
        <v>0</v>
      </c>
      <c r="T2181" s="2" t="s">
        <v>1007</v>
      </c>
      <c r="U2181" s="2" t="s">
        <v>216</v>
      </c>
      <c r="V2181" s="2" t="s">
        <v>1411</v>
      </c>
      <c r="W2181" s="2" t="s">
        <v>343</v>
      </c>
      <c r="X2181" s="2">
        <f>P2181&gt;D2181</f>
        <v>0</v>
      </c>
    </row>
    <row r="2182" spans="1:24">
      <c r="A2182" s="2" t="s">
        <v>2720</v>
      </c>
      <c r="B2182" s="2">
        <v>2191</v>
      </c>
      <c r="C2182" s="2" t="s">
        <v>2632</v>
      </c>
      <c r="D2182" s="3">
        <v>99000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99000</v>
      </c>
      <c r="M2182" s="3">
        <v>0</v>
      </c>
      <c r="N2182" s="3">
        <v>0</v>
      </c>
      <c r="O2182" s="3">
        <v>0</v>
      </c>
      <c r="P2182" s="3">
        <f>SUM(E2182:O2182)</f>
        <v>0</v>
      </c>
      <c r="Q2182" s="2" t="s">
        <v>2672</v>
      </c>
      <c r="R2182" s="2" t="s">
        <v>2721</v>
      </c>
      <c r="S2182" s="4">
        <f>P2182/D2182</f>
        <v>0</v>
      </c>
      <c r="T2182" s="2" t="s">
        <v>1460</v>
      </c>
      <c r="U2182" s="2" t="s">
        <v>216</v>
      </c>
      <c r="V2182" s="2" t="s">
        <v>1389</v>
      </c>
      <c r="W2182" s="2" t="s">
        <v>322</v>
      </c>
      <c r="X2182" s="2">
        <f>P2182&gt;D2182</f>
        <v>0</v>
      </c>
    </row>
    <row r="2183" spans="1:24">
      <c r="A2183" s="2" t="s">
        <v>2722</v>
      </c>
      <c r="B2183" s="2">
        <v>2192</v>
      </c>
      <c r="C2183" s="2" t="s">
        <v>2635</v>
      </c>
      <c r="D2183" s="3">
        <v>19250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19250</v>
      </c>
      <c r="M2183" s="3">
        <v>0</v>
      </c>
      <c r="N2183" s="3">
        <v>0</v>
      </c>
      <c r="O2183" s="3">
        <v>0</v>
      </c>
      <c r="P2183" s="3">
        <f>SUM(E2183:O2183)</f>
        <v>0</v>
      </c>
      <c r="Q2183" s="2" t="s">
        <v>2672</v>
      </c>
      <c r="R2183" s="2" t="s">
        <v>2721</v>
      </c>
      <c r="S2183" s="4">
        <f>P2183/D2183</f>
        <v>0</v>
      </c>
      <c r="T2183" s="2" t="s">
        <v>1460</v>
      </c>
      <c r="U2183" s="2" t="s">
        <v>216</v>
      </c>
      <c r="V2183" s="2" t="s">
        <v>1389</v>
      </c>
      <c r="W2183" s="2" t="s">
        <v>322</v>
      </c>
      <c r="X2183" s="2">
        <f>P2183&gt;D2183</f>
        <v>0</v>
      </c>
    </row>
    <row r="2184" spans="1:24">
      <c r="A2184" s="2" t="s">
        <v>2723</v>
      </c>
      <c r="B2184" s="2">
        <v>2193</v>
      </c>
      <c r="C2184" s="2" t="s">
        <v>1464</v>
      </c>
      <c r="D2184" s="3">
        <v>316350</v>
      </c>
      <c r="E2184" s="3">
        <v>316350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f>SUM(E2184:O2184)</f>
        <v>0</v>
      </c>
      <c r="Q2184" s="2" t="s">
        <v>2672</v>
      </c>
      <c r="R2184" s="2" t="s">
        <v>2721</v>
      </c>
      <c r="S2184" s="4">
        <f>P2184/D2184</f>
        <v>0</v>
      </c>
      <c r="T2184" s="2" t="s">
        <v>1460</v>
      </c>
      <c r="U2184" s="2" t="s">
        <v>216</v>
      </c>
      <c r="V2184" s="2" t="s">
        <v>1389</v>
      </c>
      <c r="W2184" s="2" t="s">
        <v>322</v>
      </c>
      <c r="X2184" s="2">
        <f>P2184&gt;D2184</f>
        <v>0</v>
      </c>
    </row>
    <row r="2185" spans="1:24">
      <c r="A2185" s="2" t="s">
        <v>2722</v>
      </c>
      <c r="B2185" s="2">
        <v>2194</v>
      </c>
      <c r="C2185" s="2" t="s">
        <v>1558</v>
      </c>
      <c r="D2185" s="3">
        <v>136950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68475</v>
      </c>
      <c r="M2185" s="3">
        <v>68475</v>
      </c>
      <c r="N2185" s="3">
        <v>0</v>
      </c>
      <c r="O2185" s="3">
        <v>0</v>
      </c>
      <c r="P2185" s="3">
        <f>SUM(E2185:O2185)</f>
        <v>0</v>
      </c>
      <c r="Q2185" s="2" t="s">
        <v>2672</v>
      </c>
      <c r="R2185" s="2" t="s">
        <v>2721</v>
      </c>
      <c r="S2185" s="4">
        <f>P2185/D2185</f>
        <v>0</v>
      </c>
      <c r="T2185" s="2" t="s">
        <v>1460</v>
      </c>
      <c r="U2185" s="2" t="s">
        <v>216</v>
      </c>
      <c r="V2185" s="2" t="s">
        <v>1389</v>
      </c>
      <c r="W2185" s="2" t="s">
        <v>322</v>
      </c>
      <c r="X2185" s="2">
        <f>P2185&gt;D2185</f>
        <v>0</v>
      </c>
    </row>
    <row r="2186" spans="1:24">
      <c r="A2186" s="2" t="s">
        <v>2724</v>
      </c>
      <c r="B2186" s="2">
        <v>2195</v>
      </c>
      <c r="C2186" s="2" t="s">
        <v>1466</v>
      </c>
      <c r="D2186" s="3">
        <v>143000</v>
      </c>
      <c r="E2186" s="3">
        <v>21450</v>
      </c>
      <c r="F2186" s="3">
        <v>0</v>
      </c>
      <c r="G2186" s="3">
        <v>40516.66666666666</v>
      </c>
      <c r="H2186" s="3">
        <v>40516.66666666666</v>
      </c>
      <c r="I2186" s="3">
        <v>40516.66666666666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f>SUM(E2186:O2186)</f>
        <v>0</v>
      </c>
      <c r="Q2186" s="2" t="s">
        <v>2672</v>
      </c>
      <c r="R2186" s="2" t="s">
        <v>2721</v>
      </c>
      <c r="S2186" s="4">
        <f>P2186/D2186</f>
        <v>0</v>
      </c>
      <c r="T2186" s="2" t="s">
        <v>1173</v>
      </c>
      <c r="U2186" s="2" t="s">
        <v>216</v>
      </c>
      <c r="V2186" s="2" t="s">
        <v>1389</v>
      </c>
      <c r="W2186" s="2" t="s">
        <v>322</v>
      </c>
      <c r="X2186" s="2">
        <f>P2186&gt;D2186</f>
        <v>0</v>
      </c>
    </row>
    <row r="2187" spans="1:24">
      <c r="A2187" s="2" t="s">
        <v>2724</v>
      </c>
      <c r="B2187" s="2">
        <v>2196</v>
      </c>
      <c r="C2187" s="2" t="s">
        <v>1467</v>
      </c>
      <c r="D2187" s="3">
        <v>2750</v>
      </c>
      <c r="E2187" s="3">
        <v>2750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f>SUM(E2187:O2187)</f>
        <v>0</v>
      </c>
      <c r="Q2187" s="2" t="s">
        <v>2672</v>
      </c>
      <c r="R2187" s="2" t="s">
        <v>2721</v>
      </c>
      <c r="S2187" s="4">
        <f>P2187/D2187</f>
        <v>0</v>
      </c>
      <c r="T2187" s="2" t="s">
        <v>1173</v>
      </c>
      <c r="U2187" s="2" t="s">
        <v>216</v>
      </c>
      <c r="V2187" s="2" t="s">
        <v>1389</v>
      </c>
      <c r="W2187" s="2" t="s">
        <v>322</v>
      </c>
      <c r="X2187" s="2">
        <f>P2187&gt;D2187</f>
        <v>0</v>
      </c>
    </row>
    <row r="2188" spans="1:24">
      <c r="A2188" s="2" t="s">
        <v>2724</v>
      </c>
      <c r="B2188" s="2">
        <v>2197</v>
      </c>
      <c r="C2188" s="2" t="s">
        <v>1468</v>
      </c>
      <c r="D2188" s="3">
        <v>459030</v>
      </c>
      <c r="E2188" s="3">
        <v>0</v>
      </c>
      <c r="F2188" s="3">
        <v>153010</v>
      </c>
      <c r="G2188" s="3">
        <v>153010</v>
      </c>
      <c r="H2188" s="3">
        <v>153010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f>SUM(E2188:O2188)</f>
        <v>0</v>
      </c>
      <c r="Q2188" s="2" t="s">
        <v>2672</v>
      </c>
      <c r="R2188" s="2" t="s">
        <v>2721</v>
      </c>
      <c r="S2188" s="4">
        <f>P2188/D2188</f>
        <v>0</v>
      </c>
      <c r="T2188" s="2" t="s">
        <v>1173</v>
      </c>
      <c r="U2188" s="2" t="s">
        <v>216</v>
      </c>
      <c r="V2188" s="2" t="s">
        <v>1389</v>
      </c>
      <c r="W2188" s="2" t="s">
        <v>322</v>
      </c>
      <c r="X2188" s="2">
        <f>P2188&gt;D2188</f>
        <v>0</v>
      </c>
    </row>
    <row r="2189" spans="1:24">
      <c r="A2189" s="2" t="s">
        <v>2725</v>
      </c>
      <c r="B2189" s="2">
        <v>2198</v>
      </c>
      <c r="C2189" s="2" t="s">
        <v>1470</v>
      </c>
      <c r="D2189" s="3">
        <v>39600</v>
      </c>
      <c r="E2189" s="3">
        <v>17820</v>
      </c>
      <c r="F2189" s="3">
        <v>0</v>
      </c>
      <c r="G2189" s="3">
        <v>7260</v>
      </c>
      <c r="H2189" s="3">
        <v>7260</v>
      </c>
      <c r="I2189" s="3">
        <v>7260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f>SUM(E2189:O2189)</f>
        <v>0</v>
      </c>
      <c r="Q2189" s="2" t="s">
        <v>2672</v>
      </c>
      <c r="R2189" s="2" t="s">
        <v>2721</v>
      </c>
      <c r="S2189" s="4">
        <f>P2189/D2189</f>
        <v>0</v>
      </c>
      <c r="T2189" s="2" t="s">
        <v>1173</v>
      </c>
      <c r="U2189" s="2" t="s">
        <v>216</v>
      </c>
      <c r="V2189" s="2" t="s">
        <v>1389</v>
      </c>
      <c r="W2189" s="2" t="s">
        <v>322</v>
      </c>
      <c r="X2189" s="2">
        <f>P2189&gt;D2189</f>
        <v>0</v>
      </c>
    </row>
    <row r="2190" spans="1:24">
      <c r="A2190" s="2" t="s">
        <v>1782</v>
      </c>
      <c r="B2190" s="2">
        <v>2199</v>
      </c>
      <c r="C2190" s="2" t="s">
        <v>1300</v>
      </c>
      <c r="D2190" s="3">
        <v>7700</v>
      </c>
      <c r="E2190" s="3">
        <v>7700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f>SUM(E2190:O2190)</f>
        <v>0</v>
      </c>
      <c r="Q2190" s="2" t="s">
        <v>1960</v>
      </c>
      <c r="R2190" s="2" t="s">
        <v>2675</v>
      </c>
      <c r="S2190" s="4">
        <f>P2190/D2190</f>
        <v>0</v>
      </c>
      <c r="T2190" s="2" t="s">
        <v>1288</v>
      </c>
      <c r="U2190" s="2" t="s">
        <v>227</v>
      </c>
      <c r="V2190" s="2" t="s">
        <v>1018</v>
      </c>
      <c r="W2190" s="2" t="s">
        <v>309</v>
      </c>
      <c r="X2190" s="2">
        <f>P2190&gt;D2190</f>
        <v>0</v>
      </c>
    </row>
    <row r="2191" spans="1:24">
      <c r="A2191" s="2" t="s">
        <v>2726</v>
      </c>
      <c r="B2191" s="2">
        <v>2200</v>
      </c>
      <c r="C2191" s="2" t="s">
        <v>1472</v>
      </c>
      <c r="D2191" s="3">
        <v>39600</v>
      </c>
      <c r="E2191" s="3">
        <v>15840</v>
      </c>
      <c r="F2191" s="3">
        <v>0</v>
      </c>
      <c r="G2191" s="3">
        <v>7920</v>
      </c>
      <c r="H2191" s="3">
        <v>7920</v>
      </c>
      <c r="I2191" s="3">
        <v>7920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f>SUM(E2191:O2191)</f>
        <v>0</v>
      </c>
      <c r="Q2191" s="2" t="s">
        <v>2672</v>
      </c>
      <c r="R2191" s="2" t="s">
        <v>2721</v>
      </c>
      <c r="S2191" s="4">
        <f>P2191/D2191</f>
        <v>0</v>
      </c>
      <c r="T2191" s="2" t="s">
        <v>1173</v>
      </c>
      <c r="U2191" s="2" t="s">
        <v>216</v>
      </c>
      <c r="V2191" s="2" t="s">
        <v>1389</v>
      </c>
      <c r="W2191" s="2" t="s">
        <v>322</v>
      </c>
      <c r="X2191" s="2">
        <f>P2191&gt;D2191</f>
        <v>0</v>
      </c>
    </row>
    <row r="2192" spans="1:24">
      <c r="A2192" s="2" t="s">
        <v>2726</v>
      </c>
      <c r="B2192" s="2">
        <v>2201</v>
      </c>
      <c r="C2192" s="2" t="s">
        <v>1473</v>
      </c>
      <c r="D2192" s="3">
        <v>27500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13750</v>
      </c>
      <c r="N2192" s="3">
        <v>13750</v>
      </c>
      <c r="O2192" s="3">
        <v>0</v>
      </c>
      <c r="P2192" s="3">
        <f>SUM(E2192:O2192)</f>
        <v>0</v>
      </c>
      <c r="Q2192" s="2" t="s">
        <v>2672</v>
      </c>
      <c r="R2192" s="2" t="s">
        <v>2721</v>
      </c>
      <c r="S2192" s="4">
        <f>P2192/D2192</f>
        <v>0</v>
      </c>
      <c r="T2192" s="2" t="s">
        <v>1173</v>
      </c>
      <c r="U2192" s="2" t="s">
        <v>216</v>
      </c>
      <c r="V2192" s="2" t="s">
        <v>1389</v>
      </c>
      <c r="W2192" s="2" t="s">
        <v>322</v>
      </c>
      <c r="X2192" s="2">
        <f>P2192&gt;D2192</f>
        <v>0</v>
      </c>
    </row>
    <row r="2193" spans="1:24">
      <c r="A2193" s="2" t="s">
        <v>2724</v>
      </c>
      <c r="B2193" s="2">
        <v>2202</v>
      </c>
      <c r="C2193" s="2" t="s">
        <v>2640</v>
      </c>
      <c r="D2193" s="3">
        <v>15400</v>
      </c>
      <c r="E2193" s="3">
        <v>15400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f>SUM(E2193:O2193)</f>
        <v>0</v>
      </c>
      <c r="Q2193" s="2" t="s">
        <v>2672</v>
      </c>
      <c r="R2193" s="2" t="s">
        <v>2721</v>
      </c>
      <c r="S2193" s="4">
        <f>P2193/D2193</f>
        <v>0</v>
      </c>
      <c r="T2193" s="2" t="s">
        <v>1173</v>
      </c>
      <c r="U2193" s="2" t="s">
        <v>216</v>
      </c>
      <c r="V2193" s="2" t="s">
        <v>1389</v>
      </c>
      <c r="W2193" s="2" t="s">
        <v>322</v>
      </c>
      <c r="X2193" s="2">
        <f>P2193&gt;D2193</f>
        <v>0</v>
      </c>
    </row>
    <row r="2194" spans="1:24">
      <c r="A2194" s="2" t="s">
        <v>2712</v>
      </c>
      <c r="B2194" s="2">
        <v>2203</v>
      </c>
      <c r="C2194" s="2" t="s">
        <v>1475</v>
      </c>
      <c r="D2194" s="3">
        <v>129675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129675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f>SUM(E2194:O2194)</f>
        <v>0</v>
      </c>
      <c r="Q2194" s="2" t="s">
        <v>2672</v>
      </c>
      <c r="R2194" s="2" t="s">
        <v>2721</v>
      </c>
      <c r="S2194" s="4">
        <f>P2194/D2194</f>
        <v>0</v>
      </c>
      <c r="T2194" s="2" t="s">
        <v>1476</v>
      </c>
      <c r="U2194" s="2" t="s">
        <v>216</v>
      </c>
      <c r="V2194" s="2" t="s">
        <v>1389</v>
      </c>
      <c r="W2194" s="2" t="s">
        <v>322</v>
      </c>
      <c r="X2194" s="2">
        <f>P2194&gt;D2194</f>
        <v>0</v>
      </c>
    </row>
    <row r="2195" spans="1:24">
      <c r="A2195" s="2" t="s">
        <v>1474</v>
      </c>
      <c r="B2195" s="2">
        <v>2204</v>
      </c>
      <c r="C2195" s="2" t="s">
        <v>2641</v>
      </c>
      <c r="D2195" s="3">
        <v>2730</v>
      </c>
      <c r="E2195" s="3">
        <v>0</v>
      </c>
      <c r="F2195" s="3">
        <v>0</v>
      </c>
      <c r="G2195" s="3">
        <v>0</v>
      </c>
      <c r="H2195" s="3">
        <v>0</v>
      </c>
      <c r="I2195" s="3">
        <v>2535</v>
      </c>
      <c r="J2195" s="3">
        <v>195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f>SUM(E2195:O2195)</f>
        <v>0</v>
      </c>
      <c r="Q2195" s="2" t="s">
        <v>2672</v>
      </c>
      <c r="R2195" s="2" t="s">
        <v>2721</v>
      </c>
      <c r="S2195" s="4">
        <f>P2195/D2195</f>
        <v>0</v>
      </c>
      <c r="T2195" s="2" t="s">
        <v>1476</v>
      </c>
      <c r="U2195" s="2" t="s">
        <v>216</v>
      </c>
      <c r="V2195" s="2" t="s">
        <v>1389</v>
      </c>
      <c r="W2195" s="2" t="s">
        <v>322</v>
      </c>
      <c r="X2195" s="2">
        <f>P2195&gt;D2195</f>
        <v>0</v>
      </c>
    </row>
    <row r="2196" spans="1:24">
      <c r="A2196" s="2" t="s">
        <v>2727</v>
      </c>
      <c r="B2196" s="2">
        <v>2205</v>
      </c>
      <c r="C2196" s="2" t="s">
        <v>1478</v>
      </c>
      <c r="D2196" s="3">
        <v>9214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4607</v>
      </c>
      <c r="N2196" s="3">
        <v>4607</v>
      </c>
      <c r="O2196" s="3">
        <v>0</v>
      </c>
      <c r="P2196" s="3">
        <f>SUM(E2196:O2196)</f>
        <v>0</v>
      </c>
      <c r="Q2196" s="2" t="s">
        <v>2672</v>
      </c>
      <c r="R2196" s="2" t="s">
        <v>2721</v>
      </c>
      <c r="S2196" s="4">
        <f>P2196/D2196</f>
        <v>0</v>
      </c>
      <c r="T2196" s="2" t="s">
        <v>1479</v>
      </c>
      <c r="U2196" s="2" t="s">
        <v>216</v>
      </c>
      <c r="V2196" s="2" t="s">
        <v>1389</v>
      </c>
      <c r="W2196" s="2" t="s">
        <v>322</v>
      </c>
      <c r="X2196" s="2">
        <f>P2196&gt;D2196</f>
        <v>0</v>
      </c>
    </row>
    <row r="2197" spans="1:24">
      <c r="A2197" s="2" t="s">
        <v>2727</v>
      </c>
      <c r="B2197" s="2">
        <v>2206</v>
      </c>
      <c r="C2197" s="2" t="s">
        <v>1481</v>
      </c>
      <c r="D2197" s="3">
        <v>2793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1396.5</v>
      </c>
      <c r="N2197" s="3">
        <v>1396.5</v>
      </c>
      <c r="O2197" s="3">
        <v>0</v>
      </c>
      <c r="P2197" s="3">
        <f>SUM(E2197:O2197)</f>
        <v>0</v>
      </c>
      <c r="Q2197" s="2" t="s">
        <v>2672</v>
      </c>
      <c r="R2197" s="2" t="s">
        <v>2721</v>
      </c>
      <c r="S2197" s="4">
        <f>P2197/D2197</f>
        <v>0</v>
      </c>
      <c r="T2197" s="2" t="s">
        <v>1479</v>
      </c>
      <c r="U2197" s="2" t="s">
        <v>216</v>
      </c>
      <c r="V2197" s="2" t="s">
        <v>1389</v>
      </c>
      <c r="W2197" s="2" t="s">
        <v>322</v>
      </c>
      <c r="X2197" s="2">
        <f>P2197&gt;D2197</f>
        <v>0</v>
      </c>
    </row>
    <row r="2198" spans="1:24">
      <c r="A2198" s="2" t="s">
        <v>2727</v>
      </c>
      <c r="B2198" s="2">
        <v>2207</v>
      </c>
      <c r="C2198" s="2" t="s">
        <v>1482</v>
      </c>
      <c r="D2198" s="3">
        <v>3686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1843</v>
      </c>
      <c r="N2198" s="3">
        <v>1843</v>
      </c>
      <c r="O2198" s="3">
        <v>0</v>
      </c>
      <c r="P2198" s="3">
        <f>SUM(E2198:O2198)</f>
        <v>0</v>
      </c>
      <c r="Q2198" s="2" t="s">
        <v>2672</v>
      </c>
      <c r="R2198" s="2" t="s">
        <v>2721</v>
      </c>
      <c r="S2198" s="4">
        <f>P2198/D2198</f>
        <v>0</v>
      </c>
      <c r="T2198" s="2" t="s">
        <v>1479</v>
      </c>
      <c r="U2198" s="2" t="s">
        <v>216</v>
      </c>
      <c r="V2198" s="2" t="s">
        <v>1389</v>
      </c>
      <c r="W2198" s="2" t="s">
        <v>322</v>
      </c>
      <c r="X2198" s="2">
        <f>P2198&gt;D2198</f>
        <v>0</v>
      </c>
    </row>
    <row r="2199" spans="1:24">
      <c r="A2199" s="2" t="s">
        <v>2727</v>
      </c>
      <c r="B2199" s="2">
        <v>2208</v>
      </c>
      <c r="C2199" s="2" t="s">
        <v>1483</v>
      </c>
      <c r="D2199" s="3">
        <v>8180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4090</v>
      </c>
      <c r="N2199" s="3">
        <v>4090</v>
      </c>
      <c r="O2199" s="3">
        <v>0</v>
      </c>
      <c r="P2199" s="3">
        <f>SUM(E2199:O2199)</f>
        <v>0</v>
      </c>
      <c r="Q2199" s="2" t="s">
        <v>2672</v>
      </c>
      <c r="R2199" s="2" t="s">
        <v>2721</v>
      </c>
      <c r="S2199" s="4">
        <f>P2199/D2199</f>
        <v>0</v>
      </c>
      <c r="T2199" s="2" t="s">
        <v>1479</v>
      </c>
      <c r="U2199" s="2" t="s">
        <v>216</v>
      </c>
      <c r="V2199" s="2" t="s">
        <v>1389</v>
      </c>
      <c r="W2199" s="2" t="s">
        <v>322</v>
      </c>
      <c r="X2199" s="2">
        <f>P2199&gt;D2199</f>
        <v>0</v>
      </c>
    </row>
    <row r="2200" spans="1:24">
      <c r="A2200" s="2" t="s">
        <v>2728</v>
      </c>
      <c r="B2200" s="2">
        <v>2209</v>
      </c>
      <c r="C2200" s="2" t="s">
        <v>1485</v>
      </c>
      <c r="D2200" s="3">
        <v>16160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8080</v>
      </c>
      <c r="N2200" s="3">
        <v>8080</v>
      </c>
      <c r="O2200" s="3">
        <v>0</v>
      </c>
      <c r="P2200" s="3">
        <f>SUM(E2200:O2200)</f>
        <v>0</v>
      </c>
      <c r="Q2200" s="2" t="s">
        <v>2672</v>
      </c>
      <c r="R2200" s="2" t="s">
        <v>2721</v>
      </c>
      <c r="S2200" s="4">
        <f>P2200/D2200</f>
        <v>0</v>
      </c>
      <c r="T2200" s="2" t="s">
        <v>1479</v>
      </c>
      <c r="U2200" s="2" t="s">
        <v>216</v>
      </c>
      <c r="V2200" s="2" t="s">
        <v>1389</v>
      </c>
      <c r="W2200" s="2" t="s">
        <v>322</v>
      </c>
      <c r="X2200" s="2">
        <f>P2200&gt;D2200</f>
        <v>0</v>
      </c>
    </row>
    <row r="2201" spans="1:24">
      <c r="A2201" s="2" t="s">
        <v>2719</v>
      </c>
      <c r="B2201" s="2">
        <v>2210</v>
      </c>
      <c r="C2201" s="2" t="s">
        <v>1301</v>
      </c>
      <c r="D2201" s="3">
        <v>16500</v>
      </c>
      <c r="E2201" s="3">
        <v>16500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f>SUM(E2201:O2201)</f>
        <v>0</v>
      </c>
      <c r="Q2201" s="2" t="s">
        <v>1960</v>
      </c>
      <c r="R2201" s="2" t="s">
        <v>2675</v>
      </c>
      <c r="S2201" s="4">
        <f>P2201/D2201</f>
        <v>0</v>
      </c>
      <c r="T2201" s="2" t="s">
        <v>1288</v>
      </c>
      <c r="U2201" s="2" t="s">
        <v>227</v>
      </c>
      <c r="V2201" s="2" t="s">
        <v>1018</v>
      </c>
      <c r="W2201" s="2" t="s">
        <v>309</v>
      </c>
      <c r="X2201" s="2">
        <f>P2201&gt;D2201</f>
        <v>0</v>
      </c>
    </row>
    <row r="2202" spans="1:24">
      <c r="A2202" s="2" t="s">
        <v>2729</v>
      </c>
      <c r="B2202" s="2">
        <v>2211</v>
      </c>
      <c r="C2202" s="2" t="s">
        <v>1487</v>
      </c>
      <c r="D2202" s="3">
        <v>39351</v>
      </c>
      <c r="E2202" s="3">
        <v>39351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f>SUM(E2202:O2202)</f>
        <v>0</v>
      </c>
      <c r="Q2202" s="2" t="s">
        <v>2672</v>
      </c>
      <c r="R2202" s="2" t="s">
        <v>2721</v>
      </c>
      <c r="S2202" s="4">
        <f>P2202/D2202</f>
        <v>0</v>
      </c>
      <c r="T2202" s="2" t="s">
        <v>1479</v>
      </c>
      <c r="U2202" s="2" t="s">
        <v>216</v>
      </c>
      <c r="V2202" s="2" t="s">
        <v>1389</v>
      </c>
      <c r="W2202" s="2" t="s">
        <v>322</v>
      </c>
      <c r="X2202" s="2">
        <f>P2202&gt;D2202</f>
        <v>0</v>
      </c>
    </row>
    <row r="2203" spans="1:24">
      <c r="A2203" s="2" t="s">
        <v>2728</v>
      </c>
      <c r="B2203" s="2">
        <v>2212</v>
      </c>
      <c r="C2203" s="2" t="s">
        <v>1488</v>
      </c>
      <c r="D2203" s="3">
        <v>9593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4796.5</v>
      </c>
      <c r="N2203" s="3">
        <v>4796.5</v>
      </c>
      <c r="O2203" s="3">
        <v>0</v>
      </c>
      <c r="P2203" s="3">
        <f>SUM(E2203:O2203)</f>
        <v>0</v>
      </c>
      <c r="Q2203" s="2" t="s">
        <v>2672</v>
      </c>
      <c r="R2203" s="2" t="s">
        <v>2721</v>
      </c>
      <c r="S2203" s="4">
        <f>P2203/D2203</f>
        <v>0</v>
      </c>
      <c r="T2203" s="2" t="s">
        <v>1479</v>
      </c>
      <c r="U2203" s="2" t="s">
        <v>216</v>
      </c>
      <c r="V2203" s="2" t="s">
        <v>1389</v>
      </c>
      <c r="W2203" s="2" t="s">
        <v>322</v>
      </c>
      <c r="X2203" s="2">
        <f>P2203&gt;D2203</f>
        <v>0</v>
      </c>
    </row>
    <row r="2204" spans="1:24">
      <c r="A2204" s="2" t="s">
        <v>2729</v>
      </c>
      <c r="B2204" s="2">
        <v>2213</v>
      </c>
      <c r="C2204" s="2" t="s">
        <v>1489</v>
      </c>
      <c r="D2204" s="3">
        <v>1008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504</v>
      </c>
      <c r="N2204" s="3">
        <v>504</v>
      </c>
      <c r="O2204" s="3">
        <v>0</v>
      </c>
      <c r="P2204" s="3">
        <f>SUM(E2204:O2204)</f>
        <v>0</v>
      </c>
      <c r="Q2204" s="2" t="s">
        <v>2672</v>
      </c>
      <c r="R2204" s="2" t="s">
        <v>2721</v>
      </c>
      <c r="S2204" s="4">
        <f>P2204/D2204</f>
        <v>0</v>
      </c>
      <c r="T2204" s="2" t="s">
        <v>1479</v>
      </c>
      <c r="U2204" s="2" t="s">
        <v>216</v>
      </c>
      <c r="V2204" s="2" t="s">
        <v>1389</v>
      </c>
      <c r="W2204" s="2" t="s">
        <v>322</v>
      </c>
      <c r="X2204" s="2">
        <f>P2204&gt;D2204</f>
        <v>0</v>
      </c>
    </row>
    <row r="2205" spans="1:24">
      <c r="A2205" s="2" t="s">
        <v>2728</v>
      </c>
      <c r="B2205" s="2">
        <v>2214</v>
      </c>
      <c r="C2205" s="2" t="s">
        <v>1490</v>
      </c>
      <c r="D2205" s="3">
        <v>67725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33862.5</v>
      </c>
      <c r="N2205" s="3">
        <v>33862.5</v>
      </c>
      <c r="O2205" s="3">
        <v>0</v>
      </c>
      <c r="P2205" s="3">
        <f>SUM(E2205:O2205)</f>
        <v>0</v>
      </c>
      <c r="Q2205" s="2" t="s">
        <v>2672</v>
      </c>
      <c r="R2205" s="2" t="s">
        <v>2721</v>
      </c>
      <c r="S2205" s="4">
        <f>P2205/D2205</f>
        <v>0</v>
      </c>
      <c r="T2205" s="2" t="s">
        <v>1479</v>
      </c>
      <c r="U2205" s="2" t="s">
        <v>216</v>
      </c>
      <c r="V2205" s="2" t="s">
        <v>1389</v>
      </c>
      <c r="W2205" s="2" t="s">
        <v>322</v>
      </c>
      <c r="X2205" s="2">
        <f>P2205&gt;D2205</f>
        <v>0</v>
      </c>
    </row>
    <row r="2206" spans="1:24">
      <c r="A2206" s="2" t="s">
        <v>2728</v>
      </c>
      <c r="B2206" s="2">
        <v>2215</v>
      </c>
      <c r="C2206" s="2" t="s">
        <v>1491</v>
      </c>
      <c r="D2206" s="3">
        <v>2678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1339</v>
      </c>
      <c r="N2206" s="3">
        <v>1339</v>
      </c>
      <c r="O2206" s="3">
        <v>0</v>
      </c>
      <c r="P2206" s="3">
        <f>SUM(E2206:O2206)</f>
        <v>0</v>
      </c>
      <c r="Q2206" s="2" t="s">
        <v>2672</v>
      </c>
      <c r="R2206" s="2" t="s">
        <v>2721</v>
      </c>
      <c r="S2206" s="4">
        <f>P2206/D2206</f>
        <v>0</v>
      </c>
      <c r="T2206" s="2" t="s">
        <v>1479</v>
      </c>
      <c r="U2206" s="2" t="s">
        <v>216</v>
      </c>
      <c r="V2206" s="2" t="s">
        <v>1389</v>
      </c>
      <c r="W2206" s="2" t="s">
        <v>322</v>
      </c>
      <c r="X2206" s="2">
        <f>P2206&gt;D2206</f>
        <v>0</v>
      </c>
    </row>
    <row r="2207" spans="1:24">
      <c r="A2207" s="2" t="s">
        <v>2710</v>
      </c>
      <c r="B2207" s="2">
        <v>2216</v>
      </c>
      <c r="C2207" s="2" t="s">
        <v>2730</v>
      </c>
      <c r="D2207" s="3">
        <v>16286</v>
      </c>
      <c r="E2207" s="3">
        <v>16286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f>SUM(E2207:O2207)</f>
        <v>0</v>
      </c>
      <c r="Q2207" s="2" t="s">
        <v>2672</v>
      </c>
      <c r="R2207" s="2" t="s">
        <v>2731</v>
      </c>
      <c r="S2207" s="4">
        <f>P2207/D2207</f>
        <v>0</v>
      </c>
      <c r="T2207" s="2" t="s">
        <v>1007</v>
      </c>
      <c r="U2207" s="2" t="s">
        <v>216</v>
      </c>
      <c r="V2207" s="2" t="s">
        <v>1411</v>
      </c>
      <c r="W2207" s="2" t="s">
        <v>343</v>
      </c>
      <c r="X2207" s="2">
        <f>P2207&gt;D2207</f>
        <v>0</v>
      </c>
    </row>
    <row r="2208" spans="1:24">
      <c r="A2208" s="2" t="s">
        <v>1568</v>
      </c>
      <c r="B2208" s="2">
        <v>2217</v>
      </c>
      <c r="C2208" s="2" t="s">
        <v>2732</v>
      </c>
      <c r="D2208" s="3">
        <v>20278</v>
      </c>
      <c r="E2208" s="3">
        <v>17236.3</v>
      </c>
      <c r="F2208" s="3">
        <v>0</v>
      </c>
      <c r="G2208" s="3">
        <v>0</v>
      </c>
      <c r="H2208" s="3">
        <v>0</v>
      </c>
      <c r="I2208" s="3">
        <v>0</v>
      </c>
      <c r="J2208" s="3">
        <v>1013.9</v>
      </c>
      <c r="K2208" s="3">
        <v>1013.9</v>
      </c>
      <c r="L2208" s="3">
        <v>1013.9</v>
      </c>
      <c r="M2208" s="3">
        <v>0</v>
      </c>
      <c r="N2208" s="3">
        <v>0</v>
      </c>
      <c r="O2208" s="3">
        <v>0</v>
      </c>
      <c r="P2208" s="3">
        <f>SUM(E2208:O2208)</f>
        <v>0</v>
      </c>
      <c r="Q2208" s="2" t="s">
        <v>2672</v>
      </c>
      <c r="R2208" s="2" t="s">
        <v>2731</v>
      </c>
      <c r="S2208" s="4">
        <f>P2208/D2208</f>
        <v>0</v>
      </c>
      <c r="T2208" s="2" t="s">
        <v>1007</v>
      </c>
      <c r="U2208" s="2" t="s">
        <v>216</v>
      </c>
      <c r="V2208" s="2" t="s">
        <v>1411</v>
      </c>
      <c r="W2208" s="2" t="s">
        <v>343</v>
      </c>
      <c r="X2208" s="2">
        <f>P2208&gt;D2208</f>
        <v>0</v>
      </c>
    </row>
    <row r="2209" spans="1:24">
      <c r="A2209" s="2" t="s">
        <v>1568</v>
      </c>
      <c r="B2209" s="2">
        <v>2218</v>
      </c>
      <c r="C2209" s="2" t="s">
        <v>2733</v>
      </c>
      <c r="D2209" s="3">
        <v>452669</v>
      </c>
      <c r="E2209" s="3">
        <v>452669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f>SUM(E2209:O2209)</f>
        <v>0</v>
      </c>
      <c r="Q2209" s="2" t="s">
        <v>2672</v>
      </c>
      <c r="R2209" s="2" t="s">
        <v>2731</v>
      </c>
      <c r="S2209" s="4">
        <f>P2209/D2209</f>
        <v>0</v>
      </c>
      <c r="T2209" s="2" t="s">
        <v>1288</v>
      </c>
      <c r="U2209" s="2" t="s">
        <v>216</v>
      </c>
      <c r="V2209" s="2" t="s">
        <v>1411</v>
      </c>
      <c r="W2209" s="2" t="s">
        <v>343</v>
      </c>
      <c r="X2209" s="2">
        <f>P2209&gt;D2209</f>
        <v>0</v>
      </c>
    </row>
    <row r="2210" spans="1:24">
      <c r="A2210" s="2" t="s">
        <v>2734</v>
      </c>
      <c r="B2210" s="2">
        <v>2219</v>
      </c>
      <c r="C2210" s="2" t="s">
        <v>2735</v>
      </c>
      <c r="D2210" s="3">
        <v>21983</v>
      </c>
      <c r="E2210" s="3">
        <v>21983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f>SUM(E2210:O2210)</f>
        <v>0</v>
      </c>
      <c r="Q2210" s="2" t="s">
        <v>2672</v>
      </c>
      <c r="R2210" s="2" t="s">
        <v>2731</v>
      </c>
      <c r="S2210" s="4">
        <f>P2210/D2210</f>
        <v>0</v>
      </c>
      <c r="T2210" s="2" t="s">
        <v>1007</v>
      </c>
      <c r="U2210" s="2" t="s">
        <v>216</v>
      </c>
      <c r="V2210" s="2" t="s">
        <v>1411</v>
      </c>
      <c r="W2210" s="2" t="s">
        <v>343</v>
      </c>
      <c r="X2210" s="2">
        <f>P2210&gt;D2210</f>
        <v>0</v>
      </c>
    </row>
    <row r="2211" spans="1:24">
      <c r="A2211" s="2" t="s">
        <v>2736</v>
      </c>
      <c r="B2211" s="2">
        <v>2220</v>
      </c>
      <c r="C2211" s="2" t="s">
        <v>2737</v>
      </c>
      <c r="D2211" s="3">
        <v>622421</v>
      </c>
      <c r="E2211" s="3">
        <v>609972.5800000001</v>
      </c>
      <c r="F2211" s="3">
        <v>0</v>
      </c>
      <c r="G2211" s="3">
        <v>0</v>
      </c>
      <c r="H2211" s="3">
        <v>12448.42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f>SUM(E2211:O2211)</f>
        <v>0</v>
      </c>
      <c r="Q2211" s="2" t="s">
        <v>2672</v>
      </c>
      <c r="R2211" s="2" t="s">
        <v>2731</v>
      </c>
      <c r="S2211" s="4">
        <f>P2211/D2211</f>
        <v>0</v>
      </c>
      <c r="T2211" s="2" t="s">
        <v>1288</v>
      </c>
      <c r="U2211" s="2" t="s">
        <v>216</v>
      </c>
      <c r="V2211" s="2" t="s">
        <v>1411</v>
      </c>
      <c r="W2211" s="2" t="s">
        <v>343</v>
      </c>
      <c r="X2211" s="2">
        <f>P2211&gt;D2211</f>
        <v>0</v>
      </c>
    </row>
    <row r="2212" spans="1:24">
      <c r="A2212" s="2" t="s">
        <v>2699</v>
      </c>
      <c r="B2212" s="2">
        <v>2221</v>
      </c>
      <c r="C2212" s="2" t="s">
        <v>1298</v>
      </c>
      <c r="D2212" s="3">
        <v>7150</v>
      </c>
      <c r="E2212" s="3">
        <v>7150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f>SUM(E2212:O2212)</f>
        <v>0</v>
      </c>
      <c r="Q2212" s="2" t="s">
        <v>1960</v>
      </c>
      <c r="R2212" s="2" t="s">
        <v>2675</v>
      </c>
      <c r="S2212" s="4">
        <f>P2212/D2212</f>
        <v>0</v>
      </c>
      <c r="T2212" s="2" t="s">
        <v>1288</v>
      </c>
      <c r="U2212" s="2" t="s">
        <v>227</v>
      </c>
      <c r="V2212" s="2" t="s">
        <v>1018</v>
      </c>
      <c r="W2212" s="2" t="s">
        <v>309</v>
      </c>
      <c r="X2212" s="2">
        <f>P2212&gt;D2212</f>
        <v>0</v>
      </c>
    </row>
    <row r="2213" spans="1:24">
      <c r="A2213" s="2" t="s">
        <v>2738</v>
      </c>
      <c r="B2213" s="2">
        <v>2222</v>
      </c>
      <c r="C2213" s="2" t="s">
        <v>2739</v>
      </c>
      <c r="D2213" s="3">
        <v>32367</v>
      </c>
      <c r="E2213" s="3">
        <v>32367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f>SUM(E2213:O2213)</f>
        <v>0</v>
      </c>
      <c r="Q2213" s="2" t="s">
        <v>2672</v>
      </c>
      <c r="R2213" s="2" t="s">
        <v>2731</v>
      </c>
      <c r="S2213" s="4">
        <f>P2213/D2213</f>
        <v>0</v>
      </c>
      <c r="T2213" s="2" t="s">
        <v>1007</v>
      </c>
      <c r="U2213" s="2" t="s">
        <v>216</v>
      </c>
      <c r="V2213" s="2" t="s">
        <v>1411</v>
      </c>
      <c r="W2213" s="2" t="s">
        <v>343</v>
      </c>
      <c r="X2213" s="2">
        <f>P2213&gt;D2213</f>
        <v>0</v>
      </c>
    </row>
    <row r="2214" spans="1:24">
      <c r="A2214" s="2" t="s">
        <v>2740</v>
      </c>
      <c r="B2214" s="2">
        <v>2223</v>
      </c>
      <c r="C2214" s="2" t="s">
        <v>2741</v>
      </c>
      <c r="D2214" s="3">
        <v>56118</v>
      </c>
      <c r="E2214" s="3">
        <v>56118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f>SUM(E2214:O2214)</f>
        <v>0</v>
      </c>
      <c r="Q2214" s="2" t="s">
        <v>2672</v>
      </c>
      <c r="R2214" s="2" t="s">
        <v>2731</v>
      </c>
      <c r="S2214" s="4">
        <f>P2214/D2214</f>
        <v>0</v>
      </c>
      <c r="T2214" s="2" t="s">
        <v>1007</v>
      </c>
      <c r="U2214" s="2" t="s">
        <v>216</v>
      </c>
      <c r="V2214" s="2" t="s">
        <v>1411</v>
      </c>
      <c r="W2214" s="2" t="s">
        <v>343</v>
      </c>
      <c r="X2214" s="2">
        <f>P2214&gt;D2214</f>
        <v>0</v>
      </c>
    </row>
    <row r="2215" spans="1:24">
      <c r="A2215" s="2" t="s">
        <v>2742</v>
      </c>
      <c r="B2215" s="2">
        <v>2224</v>
      </c>
      <c r="C2215" s="2" t="s">
        <v>2743</v>
      </c>
      <c r="D2215" s="3">
        <v>187235</v>
      </c>
      <c r="E2215" s="3">
        <v>140426.25</v>
      </c>
      <c r="F2215" s="3">
        <v>46808.75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f>SUM(E2215:O2215)</f>
        <v>0</v>
      </c>
      <c r="Q2215" s="2" t="s">
        <v>2672</v>
      </c>
      <c r="R2215" s="2" t="s">
        <v>2731</v>
      </c>
      <c r="S2215" s="4">
        <f>P2215/D2215</f>
        <v>0</v>
      </c>
      <c r="T2215" s="2" t="s">
        <v>1007</v>
      </c>
      <c r="U2215" s="2" t="s">
        <v>216</v>
      </c>
      <c r="V2215" s="2" t="s">
        <v>1411</v>
      </c>
      <c r="W2215" s="2" t="s">
        <v>343</v>
      </c>
      <c r="X2215" s="2">
        <f>P2215&gt;D2215</f>
        <v>0</v>
      </c>
    </row>
    <row r="2216" spans="1:24">
      <c r="A2216" s="2" t="s">
        <v>2744</v>
      </c>
      <c r="B2216" s="2">
        <v>2225</v>
      </c>
      <c r="C2216" s="2" t="s">
        <v>2745</v>
      </c>
      <c r="D2216" s="3">
        <v>131036</v>
      </c>
      <c r="E2216" s="3">
        <v>98277</v>
      </c>
      <c r="F2216" s="3">
        <v>0</v>
      </c>
      <c r="G2216" s="3">
        <v>0</v>
      </c>
      <c r="H2216" s="3">
        <v>0</v>
      </c>
      <c r="I2216" s="3">
        <v>10919.66666666667</v>
      </c>
      <c r="J2216" s="3">
        <v>10919.66666666667</v>
      </c>
      <c r="K2216" s="3">
        <v>10919.66666666667</v>
      </c>
      <c r="L2216" s="3">
        <v>0</v>
      </c>
      <c r="M2216" s="3">
        <v>0</v>
      </c>
      <c r="N2216" s="3">
        <v>0</v>
      </c>
      <c r="O2216" s="3">
        <v>0</v>
      </c>
      <c r="P2216" s="3">
        <f>SUM(E2216:O2216)</f>
        <v>0</v>
      </c>
      <c r="Q2216" s="2" t="s">
        <v>2672</v>
      </c>
      <c r="R2216" s="2" t="s">
        <v>2731</v>
      </c>
      <c r="S2216" s="4">
        <f>P2216/D2216</f>
        <v>0</v>
      </c>
      <c r="T2216" s="2" t="s">
        <v>1007</v>
      </c>
      <c r="U2216" s="2" t="s">
        <v>216</v>
      </c>
      <c r="V2216" s="2" t="s">
        <v>1411</v>
      </c>
      <c r="W2216" s="2" t="s">
        <v>343</v>
      </c>
      <c r="X2216" s="2">
        <f>P2216&gt;D2216</f>
        <v>0</v>
      </c>
    </row>
    <row r="2217" spans="1:24">
      <c r="A2217" s="2" t="s">
        <v>2744</v>
      </c>
      <c r="B2217" s="2">
        <v>2226</v>
      </c>
      <c r="C2217" s="2" t="s">
        <v>2746</v>
      </c>
      <c r="D2217" s="3">
        <v>46640</v>
      </c>
      <c r="E2217" s="3">
        <v>46640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f>SUM(E2217:O2217)</f>
        <v>0</v>
      </c>
      <c r="Q2217" s="2" t="s">
        <v>2672</v>
      </c>
      <c r="R2217" s="2" t="s">
        <v>2731</v>
      </c>
      <c r="S2217" s="4">
        <f>P2217/D2217</f>
        <v>0</v>
      </c>
      <c r="T2217" s="2" t="s">
        <v>1007</v>
      </c>
      <c r="U2217" s="2" t="s">
        <v>216</v>
      </c>
      <c r="V2217" s="2" t="s">
        <v>1411</v>
      </c>
      <c r="W2217" s="2" t="s">
        <v>343</v>
      </c>
      <c r="X2217" s="2">
        <f>P2217&gt;D2217</f>
        <v>0</v>
      </c>
    </row>
    <row r="2218" spans="1:24">
      <c r="A2218" s="2" t="s">
        <v>2747</v>
      </c>
      <c r="B2218" s="2">
        <v>2227</v>
      </c>
      <c r="C2218" s="2" t="s">
        <v>2748</v>
      </c>
      <c r="D2218" s="3">
        <v>77232</v>
      </c>
      <c r="E2218" s="3">
        <v>77232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f>SUM(E2218:O2218)</f>
        <v>0</v>
      </c>
      <c r="Q2218" s="2" t="s">
        <v>2672</v>
      </c>
      <c r="R2218" s="2" t="s">
        <v>2731</v>
      </c>
      <c r="S2218" s="4">
        <f>P2218/D2218</f>
        <v>0</v>
      </c>
      <c r="T2218" s="2" t="s">
        <v>1007</v>
      </c>
      <c r="U2218" s="2" t="s">
        <v>216</v>
      </c>
      <c r="V2218" s="2" t="s">
        <v>1411</v>
      </c>
      <c r="W2218" s="2" t="s">
        <v>343</v>
      </c>
      <c r="X2218" s="2">
        <f>P2218&gt;D2218</f>
        <v>0</v>
      </c>
    </row>
    <row r="2219" spans="1:24">
      <c r="A2219" s="2" t="s">
        <v>933</v>
      </c>
      <c r="B2219" s="2">
        <v>2228</v>
      </c>
      <c r="C2219" s="2" t="s">
        <v>2749</v>
      </c>
      <c r="D2219" s="3">
        <v>167754</v>
      </c>
      <c r="E2219" s="3">
        <v>167754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f>SUM(E2219:O2219)</f>
        <v>0</v>
      </c>
      <c r="Q2219" s="2" t="s">
        <v>2672</v>
      </c>
      <c r="R2219" s="2" t="s">
        <v>2731</v>
      </c>
      <c r="S2219" s="4">
        <f>P2219/D2219</f>
        <v>0</v>
      </c>
      <c r="T2219" s="2" t="s">
        <v>1007</v>
      </c>
      <c r="U2219" s="2" t="s">
        <v>216</v>
      </c>
      <c r="V2219" s="2" t="s">
        <v>1411</v>
      </c>
      <c r="W2219" s="2" t="s">
        <v>343</v>
      </c>
      <c r="X2219" s="2">
        <f>P2219&gt;D2219</f>
        <v>0</v>
      </c>
    </row>
    <row r="2220" spans="1:24">
      <c r="A2220" s="2" t="s">
        <v>2750</v>
      </c>
      <c r="B2220" s="2">
        <v>2229</v>
      </c>
      <c r="C2220" s="2" t="s">
        <v>2751</v>
      </c>
      <c r="D2220" s="3">
        <v>21770</v>
      </c>
      <c r="E2220" s="3">
        <v>21770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f>SUM(E2220:O2220)</f>
        <v>0</v>
      </c>
      <c r="Q2220" s="2" t="s">
        <v>2752</v>
      </c>
      <c r="R2220" s="2" t="s">
        <v>2753</v>
      </c>
      <c r="S2220" s="4">
        <f>P2220/D2220</f>
        <v>0</v>
      </c>
      <c r="T2220" s="2" t="s">
        <v>1007</v>
      </c>
      <c r="U2220" s="2" t="s">
        <v>216</v>
      </c>
      <c r="V2220" s="2" t="s">
        <v>1389</v>
      </c>
      <c r="W2220" s="2" t="s">
        <v>322</v>
      </c>
      <c r="X2220" s="2">
        <f>P2220&gt;D2220</f>
        <v>0</v>
      </c>
    </row>
    <row r="2221" spans="1:24">
      <c r="A2221" s="2" t="s">
        <v>2750</v>
      </c>
      <c r="B2221" s="2">
        <v>2230</v>
      </c>
      <c r="C2221" s="2" t="s">
        <v>2754</v>
      </c>
      <c r="D2221" s="3">
        <v>14520</v>
      </c>
      <c r="E2221" s="3">
        <v>14520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f>SUM(E2221:O2221)</f>
        <v>0</v>
      </c>
      <c r="Q2221" s="2" t="s">
        <v>2752</v>
      </c>
      <c r="R2221" s="2" t="s">
        <v>2753</v>
      </c>
      <c r="S2221" s="4">
        <f>P2221/D2221</f>
        <v>0</v>
      </c>
      <c r="T2221" s="2" t="s">
        <v>1007</v>
      </c>
      <c r="U2221" s="2" t="s">
        <v>216</v>
      </c>
      <c r="V2221" s="2" t="s">
        <v>1389</v>
      </c>
      <c r="W2221" s="2" t="s">
        <v>322</v>
      </c>
      <c r="X2221" s="2">
        <f>P2221&gt;D2221</f>
        <v>0</v>
      </c>
    </row>
    <row r="2222" spans="1:24">
      <c r="A2222" s="2" t="s">
        <v>2750</v>
      </c>
      <c r="B2222" s="2">
        <v>2231</v>
      </c>
      <c r="C2222" s="2" t="s">
        <v>2755</v>
      </c>
      <c r="D2222" s="3">
        <v>45660</v>
      </c>
      <c r="E2222" s="3">
        <v>45660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f>SUM(E2222:O2222)</f>
        <v>0</v>
      </c>
      <c r="Q2222" s="2" t="s">
        <v>2752</v>
      </c>
      <c r="R2222" s="2" t="s">
        <v>2753</v>
      </c>
      <c r="S2222" s="4">
        <f>P2222/D2222</f>
        <v>0</v>
      </c>
      <c r="T2222" s="2" t="s">
        <v>1007</v>
      </c>
      <c r="U2222" s="2" t="s">
        <v>216</v>
      </c>
      <c r="V2222" s="2" t="s">
        <v>1389</v>
      </c>
      <c r="W2222" s="2" t="s">
        <v>322</v>
      </c>
      <c r="X2222" s="2">
        <f>P2222&gt;D2222</f>
        <v>0</v>
      </c>
    </row>
    <row r="2223" spans="1:24">
      <c r="A2223" s="2" t="s">
        <v>2699</v>
      </c>
      <c r="B2223" s="2">
        <v>2232</v>
      </c>
      <c r="C2223" s="2" t="s">
        <v>1299</v>
      </c>
      <c r="D2223" s="3">
        <v>17600</v>
      </c>
      <c r="E2223" s="3">
        <v>17600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f>SUM(E2223:O2223)</f>
        <v>0</v>
      </c>
      <c r="Q2223" s="2" t="s">
        <v>1960</v>
      </c>
      <c r="R2223" s="2" t="s">
        <v>2675</v>
      </c>
      <c r="S2223" s="4">
        <f>P2223/D2223</f>
        <v>0</v>
      </c>
      <c r="T2223" s="2" t="s">
        <v>1288</v>
      </c>
      <c r="U2223" s="2" t="s">
        <v>227</v>
      </c>
      <c r="V2223" s="2" t="s">
        <v>1018</v>
      </c>
      <c r="W2223" s="2" t="s">
        <v>309</v>
      </c>
      <c r="X2223" s="2">
        <f>P2223&gt;D2223</f>
        <v>0</v>
      </c>
    </row>
    <row r="2224" spans="1:24">
      <c r="A2224" s="2" t="s">
        <v>2750</v>
      </c>
      <c r="B2224" s="2">
        <v>2233</v>
      </c>
      <c r="C2224" s="2" t="s">
        <v>2756</v>
      </c>
      <c r="D2224" s="3">
        <v>31260</v>
      </c>
      <c r="E2224" s="3">
        <v>31260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f>SUM(E2224:O2224)</f>
        <v>0</v>
      </c>
      <c r="Q2224" s="2" t="s">
        <v>2752</v>
      </c>
      <c r="R2224" s="2" t="s">
        <v>2753</v>
      </c>
      <c r="S2224" s="4">
        <f>P2224/D2224</f>
        <v>0</v>
      </c>
      <c r="T2224" s="2" t="s">
        <v>1007</v>
      </c>
      <c r="U2224" s="2" t="s">
        <v>216</v>
      </c>
      <c r="V2224" s="2" t="s">
        <v>1389</v>
      </c>
      <c r="W2224" s="2" t="s">
        <v>322</v>
      </c>
      <c r="X2224" s="2">
        <f>P2224&gt;D2224</f>
        <v>0</v>
      </c>
    </row>
    <row r="2225" spans="1:24">
      <c r="A2225" s="2" t="s">
        <v>2750</v>
      </c>
      <c r="B2225" s="2">
        <v>2234</v>
      </c>
      <c r="C2225" s="2" t="s">
        <v>2757</v>
      </c>
      <c r="D2225" s="3">
        <v>42735</v>
      </c>
      <c r="E2225" s="3">
        <v>29914.5</v>
      </c>
      <c r="F2225" s="3">
        <v>0</v>
      </c>
      <c r="G2225" s="3">
        <v>0</v>
      </c>
      <c r="H2225" s="3">
        <v>4273.5</v>
      </c>
      <c r="I2225" s="3">
        <v>4273.5</v>
      </c>
      <c r="J2225" s="3">
        <v>4273.5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f>SUM(E2225:O2225)</f>
        <v>0</v>
      </c>
      <c r="Q2225" s="2" t="s">
        <v>2752</v>
      </c>
      <c r="R2225" s="2" t="s">
        <v>2753</v>
      </c>
      <c r="S2225" s="4">
        <f>P2225/D2225</f>
        <v>0</v>
      </c>
      <c r="T2225" s="2" t="s">
        <v>1007</v>
      </c>
      <c r="U2225" s="2" t="s">
        <v>216</v>
      </c>
      <c r="V2225" s="2" t="s">
        <v>1389</v>
      </c>
      <c r="W2225" s="2" t="s">
        <v>322</v>
      </c>
      <c r="X2225" s="2">
        <f>P2225&gt;D2225</f>
        <v>0</v>
      </c>
    </row>
    <row r="2226" spans="1:24">
      <c r="A2226" s="2" t="s">
        <v>979</v>
      </c>
      <c r="B2226" s="2">
        <v>2235</v>
      </c>
      <c r="C2226" s="2" t="s">
        <v>2758</v>
      </c>
      <c r="D2226" s="3">
        <v>29979</v>
      </c>
      <c r="E2226" s="3">
        <v>2997.9</v>
      </c>
      <c r="F2226" s="3">
        <v>0</v>
      </c>
      <c r="G2226" s="3">
        <v>0</v>
      </c>
      <c r="H2226" s="3">
        <v>8993.699999999999</v>
      </c>
      <c r="I2226" s="3">
        <v>8993.699999999999</v>
      </c>
      <c r="J2226" s="3">
        <v>8993.699999999999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f>SUM(E2226:O2226)</f>
        <v>0</v>
      </c>
      <c r="Q2226" s="2" t="s">
        <v>2752</v>
      </c>
      <c r="R2226" s="2" t="s">
        <v>2753</v>
      </c>
      <c r="S2226" s="4">
        <f>P2226/D2226</f>
        <v>0</v>
      </c>
      <c r="T2226" s="2" t="s">
        <v>1007</v>
      </c>
      <c r="U2226" s="2" t="s">
        <v>216</v>
      </c>
      <c r="V2226" s="2" t="s">
        <v>1389</v>
      </c>
      <c r="W2226" s="2" t="s">
        <v>322</v>
      </c>
      <c r="X2226" s="2">
        <f>P2226&gt;D2226</f>
        <v>0</v>
      </c>
    </row>
    <row r="2227" spans="1:24">
      <c r="A2227" s="2" t="s">
        <v>2759</v>
      </c>
      <c r="B2227" s="2">
        <v>2236</v>
      </c>
      <c r="C2227" s="2" t="s">
        <v>2760</v>
      </c>
      <c r="D2227" s="3">
        <v>10510</v>
      </c>
      <c r="E2227" s="3">
        <v>10510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f>SUM(E2227:O2227)</f>
        <v>0</v>
      </c>
      <c r="Q2227" s="2" t="s">
        <v>2752</v>
      </c>
      <c r="R2227" s="2" t="s">
        <v>2753</v>
      </c>
      <c r="S2227" s="4">
        <f>P2227/D2227</f>
        <v>0</v>
      </c>
      <c r="T2227" s="2" t="s">
        <v>1007</v>
      </c>
      <c r="U2227" s="2" t="s">
        <v>216</v>
      </c>
      <c r="V2227" s="2" t="s">
        <v>1389</v>
      </c>
      <c r="W2227" s="2" t="s">
        <v>322</v>
      </c>
      <c r="X2227" s="2">
        <f>P2227&gt;D2227</f>
        <v>0</v>
      </c>
    </row>
    <row r="2228" spans="1:24">
      <c r="A2228" s="2" t="s">
        <v>2759</v>
      </c>
      <c r="B2228" s="2">
        <v>2237</v>
      </c>
      <c r="C2228" s="2" t="s">
        <v>2761</v>
      </c>
      <c r="D2228" s="3">
        <v>8750</v>
      </c>
      <c r="E2228" s="3">
        <v>8750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f>SUM(E2228:O2228)</f>
        <v>0</v>
      </c>
      <c r="Q2228" s="2" t="s">
        <v>2752</v>
      </c>
      <c r="R2228" s="2" t="s">
        <v>2753</v>
      </c>
      <c r="S2228" s="4">
        <f>P2228/D2228</f>
        <v>0</v>
      </c>
      <c r="T2228" s="2" t="s">
        <v>1007</v>
      </c>
      <c r="U2228" s="2" t="s">
        <v>216</v>
      </c>
      <c r="V2228" s="2" t="s">
        <v>1389</v>
      </c>
      <c r="W2228" s="2" t="s">
        <v>322</v>
      </c>
      <c r="X2228" s="2">
        <f>P2228&gt;D2228</f>
        <v>0</v>
      </c>
    </row>
    <row r="2229" spans="1:24">
      <c r="A2229" s="2" t="s">
        <v>2762</v>
      </c>
      <c r="B2229" s="2">
        <v>2238</v>
      </c>
      <c r="C2229" s="2" t="s">
        <v>2763</v>
      </c>
      <c r="D2229" s="3">
        <v>120545</v>
      </c>
      <c r="E2229" s="3">
        <v>120545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f>SUM(E2229:O2229)</f>
        <v>0</v>
      </c>
      <c r="Q2229" s="2" t="s">
        <v>2752</v>
      </c>
      <c r="R2229" s="2" t="s">
        <v>2753</v>
      </c>
      <c r="S2229" s="4">
        <f>P2229/D2229</f>
        <v>0</v>
      </c>
      <c r="T2229" s="2" t="s">
        <v>1007</v>
      </c>
      <c r="U2229" s="2" t="s">
        <v>216</v>
      </c>
      <c r="V2229" s="2" t="s">
        <v>1389</v>
      </c>
      <c r="W2229" s="2" t="s">
        <v>322</v>
      </c>
      <c r="X2229" s="2">
        <f>P2229&gt;D2229</f>
        <v>0</v>
      </c>
    </row>
    <row r="2230" spans="1:24">
      <c r="A2230" s="2" t="s">
        <v>2759</v>
      </c>
      <c r="B2230" s="2">
        <v>2239</v>
      </c>
      <c r="C2230" s="2" t="s">
        <v>2764</v>
      </c>
      <c r="D2230" s="3">
        <v>15600</v>
      </c>
      <c r="E2230" s="3">
        <v>15600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f>SUM(E2230:O2230)</f>
        <v>0</v>
      </c>
      <c r="Q2230" s="2" t="s">
        <v>2752</v>
      </c>
      <c r="R2230" s="2" t="s">
        <v>2753</v>
      </c>
      <c r="S2230" s="4">
        <f>P2230/D2230</f>
        <v>0</v>
      </c>
      <c r="T2230" s="2" t="s">
        <v>1007</v>
      </c>
      <c r="U2230" s="2" t="s">
        <v>216</v>
      </c>
      <c r="V2230" s="2" t="s">
        <v>1389</v>
      </c>
      <c r="W2230" s="2" t="s">
        <v>322</v>
      </c>
      <c r="X2230" s="2">
        <f>P2230&gt;D2230</f>
        <v>0</v>
      </c>
    </row>
    <row r="2231" spans="1:24">
      <c r="A2231" s="2" t="s">
        <v>2759</v>
      </c>
      <c r="B2231" s="2">
        <v>2240</v>
      </c>
      <c r="C2231" s="2" t="s">
        <v>2765</v>
      </c>
      <c r="D2231" s="3">
        <v>115615</v>
      </c>
      <c r="E2231" s="3">
        <v>115615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f>SUM(E2231:O2231)</f>
        <v>0</v>
      </c>
      <c r="Q2231" s="2" t="s">
        <v>2752</v>
      </c>
      <c r="R2231" s="2" t="s">
        <v>2753</v>
      </c>
      <c r="S2231" s="4">
        <f>P2231/D2231</f>
        <v>0</v>
      </c>
      <c r="T2231" s="2" t="s">
        <v>1007</v>
      </c>
      <c r="U2231" s="2" t="s">
        <v>216</v>
      </c>
      <c r="V2231" s="2" t="s">
        <v>1389</v>
      </c>
      <c r="W2231" s="2" t="s">
        <v>322</v>
      </c>
      <c r="X2231" s="2">
        <f>P2231&gt;D2231</f>
        <v>0</v>
      </c>
    </row>
    <row r="2232" spans="1:24">
      <c r="A2232" s="2" t="s">
        <v>2766</v>
      </c>
      <c r="B2232" s="2">
        <v>2241</v>
      </c>
      <c r="C2232" s="2" t="s">
        <v>988</v>
      </c>
      <c r="D2232" s="3">
        <v>101250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20250</v>
      </c>
      <c r="L2232" s="3">
        <v>20250</v>
      </c>
      <c r="M2232" s="3">
        <v>20250</v>
      </c>
      <c r="N2232" s="3">
        <v>20250</v>
      </c>
      <c r="O2232" s="3">
        <v>20250</v>
      </c>
      <c r="P2232" s="3">
        <f>SUM(E2232:O2232)</f>
        <v>0</v>
      </c>
      <c r="Q2232" s="2" t="s">
        <v>2767</v>
      </c>
      <c r="R2232" s="2" t="s">
        <v>2753</v>
      </c>
      <c r="S2232" s="4">
        <f>P2232/D2232</f>
        <v>0</v>
      </c>
      <c r="T2232" s="2" t="s">
        <v>991</v>
      </c>
      <c r="U2232" s="2" t="s">
        <v>227</v>
      </c>
      <c r="V2232" s="2" t="s">
        <v>992</v>
      </c>
      <c r="W2232" s="2" t="s">
        <v>215</v>
      </c>
      <c r="X2232" s="2">
        <f>P2232&gt;D2232</f>
        <v>0</v>
      </c>
    </row>
    <row r="2233" spans="1:24">
      <c r="A2233" s="2" t="s">
        <v>2768</v>
      </c>
      <c r="B2233" s="2">
        <v>2242</v>
      </c>
      <c r="C2233" s="2" t="s">
        <v>994</v>
      </c>
      <c r="D2233" s="3">
        <v>75000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15000</v>
      </c>
      <c r="L2233" s="3">
        <v>15000</v>
      </c>
      <c r="M2233" s="3">
        <v>15000</v>
      </c>
      <c r="N2233" s="3">
        <v>15000</v>
      </c>
      <c r="O2233" s="3">
        <v>15000</v>
      </c>
      <c r="P2233" s="3">
        <f>SUM(E2233:O2233)</f>
        <v>0</v>
      </c>
      <c r="Q2233" s="2" t="s">
        <v>2767</v>
      </c>
      <c r="R2233" s="2" t="s">
        <v>2753</v>
      </c>
      <c r="S2233" s="4">
        <f>P2233/D2233</f>
        <v>0</v>
      </c>
      <c r="T2233" s="2" t="s">
        <v>991</v>
      </c>
      <c r="U2233" s="2" t="s">
        <v>227</v>
      </c>
      <c r="V2233" s="2" t="s">
        <v>992</v>
      </c>
      <c r="W2233" s="2" t="s">
        <v>215</v>
      </c>
      <c r="X2233" s="2">
        <f>P2233&gt;D2233</f>
        <v>0</v>
      </c>
    </row>
    <row r="2234" spans="1:24">
      <c r="A2234" s="2" t="s">
        <v>2769</v>
      </c>
      <c r="B2234" s="2">
        <v>2243</v>
      </c>
      <c r="C2234" s="2" t="s">
        <v>1302</v>
      </c>
      <c r="D2234" s="3">
        <v>1320</v>
      </c>
      <c r="E2234" s="3">
        <v>1320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f>SUM(E2234:O2234)</f>
        <v>0</v>
      </c>
      <c r="Q2234" s="2" t="s">
        <v>1960</v>
      </c>
      <c r="R2234" s="2" t="s">
        <v>2675</v>
      </c>
      <c r="S2234" s="4">
        <f>P2234/D2234</f>
        <v>0</v>
      </c>
      <c r="T2234" s="2" t="s">
        <v>1288</v>
      </c>
      <c r="U2234" s="2" t="s">
        <v>227</v>
      </c>
      <c r="V2234" s="2" t="s">
        <v>1018</v>
      </c>
      <c r="W2234" s="2" t="s">
        <v>309</v>
      </c>
      <c r="X2234" s="2">
        <f>P2234&gt;D2234</f>
        <v>0</v>
      </c>
    </row>
    <row r="2235" spans="1:24">
      <c r="A2235" s="2" t="s">
        <v>2770</v>
      </c>
      <c r="B2235" s="2">
        <v>2244</v>
      </c>
      <c r="C2235" s="2" t="s">
        <v>996</v>
      </c>
      <c r="D2235" s="3">
        <v>10800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2160</v>
      </c>
      <c r="L2235" s="3">
        <v>2160</v>
      </c>
      <c r="M2235" s="3">
        <v>2160</v>
      </c>
      <c r="N2235" s="3">
        <v>2160</v>
      </c>
      <c r="O2235" s="3">
        <v>2160</v>
      </c>
      <c r="P2235" s="3">
        <f>SUM(E2235:O2235)</f>
        <v>0</v>
      </c>
      <c r="Q2235" s="2" t="s">
        <v>2767</v>
      </c>
      <c r="R2235" s="2" t="s">
        <v>2753</v>
      </c>
      <c r="S2235" s="4">
        <f>P2235/D2235</f>
        <v>0</v>
      </c>
      <c r="T2235" s="2" t="s">
        <v>991</v>
      </c>
      <c r="U2235" s="2" t="s">
        <v>227</v>
      </c>
      <c r="V2235" s="2" t="s">
        <v>992</v>
      </c>
      <c r="W2235" s="2" t="s">
        <v>215</v>
      </c>
      <c r="X2235" s="2">
        <f>P2235&gt;D2235</f>
        <v>0</v>
      </c>
    </row>
    <row r="2236" spans="1:24">
      <c r="A2236" s="2" t="s">
        <v>2770</v>
      </c>
      <c r="B2236" s="2">
        <v>2245</v>
      </c>
      <c r="C2236" s="2" t="s">
        <v>1000</v>
      </c>
      <c r="D2236" s="3">
        <v>72114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14422.8</v>
      </c>
      <c r="L2236" s="3">
        <v>14422.8</v>
      </c>
      <c r="M2236" s="3">
        <v>14422.8</v>
      </c>
      <c r="N2236" s="3">
        <v>14422.8</v>
      </c>
      <c r="O2236" s="3">
        <v>14422.8</v>
      </c>
      <c r="P2236" s="3">
        <f>SUM(E2236:O2236)</f>
        <v>0</v>
      </c>
      <c r="Q2236" s="2" t="s">
        <v>2767</v>
      </c>
      <c r="R2236" s="2" t="s">
        <v>2753</v>
      </c>
      <c r="S2236" s="4">
        <f>P2236/D2236</f>
        <v>0</v>
      </c>
      <c r="T2236" s="2" t="s">
        <v>991</v>
      </c>
      <c r="U2236" s="2" t="s">
        <v>227</v>
      </c>
      <c r="V2236" s="2" t="s">
        <v>992</v>
      </c>
      <c r="W2236" s="2" t="s">
        <v>215</v>
      </c>
      <c r="X2236" s="2">
        <f>P2236&gt;D2236</f>
        <v>0</v>
      </c>
    </row>
    <row r="2237" spans="1:24">
      <c r="A2237" s="2" t="s">
        <v>2770</v>
      </c>
      <c r="B2237" s="2">
        <v>2246</v>
      </c>
      <c r="C2237" s="2" t="s">
        <v>1001</v>
      </c>
      <c r="D2237" s="3">
        <v>184500</v>
      </c>
      <c r="E2237" s="3">
        <v>51750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26550</v>
      </c>
      <c r="L2237" s="3">
        <v>26550</v>
      </c>
      <c r="M2237" s="3">
        <v>26550</v>
      </c>
      <c r="N2237" s="3">
        <v>26550</v>
      </c>
      <c r="O2237" s="3">
        <v>26550</v>
      </c>
      <c r="P2237" s="3">
        <f>SUM(E2237:O2237)</f>
        <v>0</v>
      </c>
      <c r="Q2237" s="2" t="s">
        <v>2767</v>
      </c>
      <c r="R2237" s="2" t="s">
        <v>2753</v>
      </c>
      <c r="S2237" s="4">
        <f>P2237/D2237</f>
        <v>0</v>
      </c>
      <c r="T2237" s="2" t="s">
        <v>991</v>
      </c>
      <c r="U2237" s="2" t="s">
        <v>227</v>
      </c>
      <c r="V2237" s="2" t="s">
        <v>992</v>
      </c>
      <c r="W2237" s="2" t="s">
        <v>215</v>
      </c>
      <c r="X2237" s="2">
        <f>P2237&gt;D2237</f>
        <v>0</v>
      </c>
    </row>
    <row r="2238" spans="1:24">
      <c r="A2238" s="2" t="s">
        <v>2770</v>
      </c>
      <c r="B2238" s="2">
        <v>2247</v>
      </c>
      <c r="C2238" s="2" t="s">
        <v>1002</v>
      </c>
      <c r="D2238" s="3">
        <v>25500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5100</v>
      </c>
      <c r="L2238" s="3">
        <v>5100</v>
      </c>
      <c r="M2238" s="3">
        <v>5100</v>
      </c>
      <c r="N2238" s="3">
        <v>5100</v>
      </c>
      <c r="O2238" s="3">
        <v>5100</v>
      </c>
      <c r="P2238" s="3">
        <f>SUM(E2238:O2238)</f>
        <v>0</v>
      </c>
      <c r="Q2238" s="2" t="s">
        <v>2767</v>
      </c>
      <c r="R2238" s="2" t="s">
        <v>2753</v>
      </c>
      <c r="S2238" s="4">
        <f>P2238/D2238</f>
        <v>0</v>
      </c>
      <c r="T2238" s="2" t="s">
        <v>991</v>
      </c>
      <c r="U2238" s="2" t="s">
        <v>227</v>
      </c>
      <c r="V2238" s="2" t="s">
        <v>992</v>
      </c>
      <c r="W2238" s="2" t="s">
        <v>215</v>
      </c>
      <c r="X2238" s="2">
        <f>P2238&gt;D2238</f>
        <v>0</v>
      </c>
    </row>
    <row r="2239" spans="1:24">
      <c r="A2239" s="2" t="s">
        <v>2771</v>
      </c>
      <c r="B2239" s="2">
        <v>2248</v>
      </c>
      <c r="C2239" s="2" t="s">
        <v>1003</v>
      </c>
      <c r="D2239" s="3">
        <v>9942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1988.4</v>
      </c>
      <c r="L2239" s="3">
        <v>1988.4</v>
      </c>
      <c r="M2239" s="3">
        <v>1988.4</v>
      </c>
      <c r="N2239" s="3">
        <v>1988.4</v>
      </c>
      <c r="O2239" s="3">
        <v>1988.4</v>
      </c>
      <c r="P2239" s="3">
        <f>SUM(E2239:O2239)</f>
        <v>0</v>
      </c>
      <c r="Q2239" s="2" t="s">
        <v>2767</v>
      </c>
      <c r="R2239" s="2" t="s">
        <v>2753</v>
      </c>
      <c r="S2239" s="4">
        <f>P2239/D2239</f>
        <v>0</v>
      </c>
      <c r="T2239" s="2" t="s">
        <v>991</v>
      </c>
      <c r="U2239" s="2" t="s">
        <v>227</v>
      </c>
      <c r="V2239" s="2" t="s">
        <v>992</v>
      </c>
      <c r="W2239" s="2" t="s">
        <v>215</v>
      </c>
      <c r="X2239" s="2">
        <f>P2239&gt;D2239</f>
        <v>0</v>
      </c>
    </row>
    <row r="2240" spans="1:24">
      <c r="A2240" s="2" t="s">
        <v>2771</v>
      </c>
      <c r="B2240" s="2">
        <v>2249</v>
      </c>
      <c r="C2240" s="2" t="s">
        <v>1004</v>
      </c>
      <c r="D2240" s="3">
        <v>4680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936</v>
      </c>
      <c r="L2240" s="3">
        <v>936</v>
      </c>
      <c r="M2240" s="3">
        <v>936</v>
      </c>
      <c r="N2240" s="3">
        <v>936</v>
      </c>
      <c r="O2240" s="3">
        <v>936</v>
      </c>
      <c r="P2240" s="3">
        <f>SUM(E2240:O2240)</f>
        <v>0</v>
      </c>
      <c r="Q2240" s="2" t="s">
        <v>2767</v>
      </c>
      <c r="R2240" s="2" t="s">
        <v>2753</v>
      </c>
      <c r="S2240" s="4">
        <f>P2240/D2240</f>
        <v>0</v>
      </c>
      <c r="T2240" s="2" t="s">
        <v>991</v>
      </c>
      <c r="U2240" s="2" t="s">
        <v>227</v>
      </c>
      <c r="V2240" s="2" t="s">
        <v>992</v>
      </c>
      <c r="W2240" s="2" t="s">
        <v>215</v>
      </c>
      <c r="X2240" s="2">
        <f>P2240&gt;D2240</f>
        <v>0</v>
      </c>
    </row>
    <row r="2241" spans="1:24">
      <c r="A2241" s="2" t="s">
        <v>2772</v>
      </c>
      <c r="B2241" s="2">
        <v>2250</v>
      </c>
      <c r="C2241" s="2" t="s">
        <v>1006</v>
      </c>
      <c r="D2241" s="3">
        <v>60000</v>
      </c>
      <c r="E2241" s="3">
        <v>60000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f>SUM(E2241:O2241)</f>
        <v>0</v>
      </c>
      <c r="Q2241" s="2" t="s">
        <v>2752</v>
      </c>
      <c r="R2241" s="2" t="s">
        <v>2753</v>
      </c>
      <c r="S2241" s="4">
        <f>P2241/D2241</f>
        <v>0</v>
      </c>
      <c r="T2241" s="2" t="s">
        <v>1007</v>
      </c>
      <c r="U2241" s="2" t="s">
        <v>216</v>
      </c>
      <c r="V2241" s="2" t="s">
        <v>1389</v>
      </c>
      <c r="W2241" s="2" t="s">
        <v>322</v>
      </c>
      <c r="X2241" s="2">
        <f>P2241&gt;D2241</f>
        <v>0</v>
      </c>
    </row>
    <row r="2242" spans="1:24">
      <c r="A2242" s="2" t="s">
        <v>2773</v>
      </c>
      <c r="B2242" s="2">
        <v>2251</v>
      </c>
      <c r="C2242" s="2" t="s">
        <v>1009</v>
      </c>
      <c r="D2242" s="3">
        <v>20000</v>
      </c>
      <c r="E2242" s="3">
        <v>20000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f>SUM(E2242:O2242)</f>
        <v>0</v>
      </c>
      <c r="Q2242" s="2" t="s">
        <v>2752</v>
      </c>
      <c r="R2242" s="2" t="s">
        <v>2753</v>
      </c>
      <c r="S2242" s="4">
        <f>P2242/D2242</f>
        <v>0</v>
      </c>
      <c r="T2242" s="2" t="s">
        <v>1007</v>
      </c>
      <c r="U2242" s="2" t="s">
        <v>216</v>
      </c>
      <c r="V2242" s="2" t="s">
        <v>1389</v>
      </c>
      <c r="W2242" s="2" t="s">
        <v>322</v>
      </c>
      <c r="X2242" s="2">
        <f>P2242&gt;D2242</f>
        <v>0</v>
      </c>
    </row>
    <row r="2243" spans="1:24">
      <c r="A2243" s="2" t="s">
        <v>2772</v>
      </c>
      <c r="B2243" s="2">
        <v>2252</v>
      </c>
      <c r="C2243" s="2" t="s">
        <v>2774</v>
      </c>
      <c r="D2243" s="3">
        <v>20000</v>
      </c>
      <c r="E2243" s="3">
        <v>0</v>
      </c>
      <c r="F2243" s="3">
        <v>5000</v>
      </c>
      <c r="G2243" s="3">
        <v>5000</v>
      </c>
      <c r="H2243" s="3">
        <v>5000</v>
      </c>
      <c r="I2243" s="3">
        <v>2500</v>
      </c>
      <c r="J2243" s="3">
        <v>2500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f>SUM(E2243:O2243)</f>
        <v>0</v>
      </c>
      <c r="Q2243" s="2" t="s">
        <v>2752</v>
      </c>
      <c r="R2243" s="2" t="s">
        <v>2753</v>
      </c>
      <c r="S2243" s="4">
        <f>P2243/D2243</f>
        <v>0</v>
      </c>
      <c r="T2243" s="2" t="s">
        <v>1007</v>
      </c>
      <c r="U2243" s="2" t="s">
        <v>216</v>
      </c>
      <c r="V2243" s="2" t="s">
        <v>1389</v>
      </c>
      <c r="W2243" s="2" t="s">
        <v>322</v>
      </c>
      <c r="X2243" s="2">
        <f>P2243&gt;D2243</f>
        <v>0</v>
      </c>
    </row>
    <row r="2244" spans="1:24">
      <c r="A2244" s="2" t="s">
        <v>2772</v>
      </c>
      <c r="B2244" s="2">
        <v>2253</v>
      </c>
      <c r="C2244" s="2" t="s">
        <v>1011</v>
      </c>
      <c r="D2244" s="3">
        <v>20000</v>
      </c>
      <c r="E2244" s="3">
        <v>0</v>
      </c>
      <c r="F2244" s="3">
        <v>5000</v>
      </c>
      <c r="G2244" s="3">
        <v>5000</v>
      </c>
      <c r="H2244" s="3">
        <v>5000</v>
      </c>
      <c r="I2244" s="3">
        <v>2500</v>
      </c>
      <c r="J2244" s="3">
        <v>2500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f>SUM(E2244:O2244)</f>
        <v>0</v>
      </c>
      <c r="Q2244" s="2" t="s">
        <v>2752</v>
      </c>
      <c r="R2244" s="2" t="s">
        <v>2753</v>
      </c>
      <c r="S2244" s="4">
        <f>P2244/D2244</f>
        <v>0</v>
      </c>
      <c r="T2244" s="2" t="s">
        <v>1007</v>
      </c>
      <c r="U2244" s="2" t="s">
        <v>216</v>
      </c>
      <c r="V2244" s="2" t="s">
        <v>1389</v>
      </c>
      <c r="W2244" s="2" t="s">
        <v>322</v>
      </c>
      <c r="X2244" s="2">
        <f>P2244&gt;D2244</f>
        <v>0</v>
      </c>
    </row>
    <row r="2245" spans="1:24">
      <c r="A2245" s="2" t="s">
        <v>2769</v>
      </c>
      <c r="B2245" s="2">
        <v>2254</v>
      </c>
      <c r="C2245" s="2" t="s">
        <v>1303</v>
      </c>
      <c r="D2245" s="3">
        <v>12100</v>
      </c>
      <c r="E2245" s="3">
        <v>12100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f>SUM(E2245:O2245)</f>
        <v>0</v>
      </c>
      <c r="Q2245" s="2" t="s">
        <v>1960</v>
      </c>
      <c r="R2245" s="2" t="s">
        <v>2675</v>
      </c>
      <c r="S2245" s="4">
        <f>P2245/D2245</f>
        <v>0</v>
      </c>
      <c r="T2245" s="2" t="s">
        <v>1288</v>
      </c>
      <c r="U2245" s="2" t="s">
        <v>227</v>
      </c>
      <c r="V2245" s="2" t="s">
        <v>1018</v>
      </c>
      <c r="W2245" s="2" t="s">
        <v>309</v>
      </c>
      <c r="X2245" s="2">
        <f>P2245&gt;D2245</f>
        <v>0</v>
      </c>
    </row>
    <row r="2246" spans="1:24">
      <c r="A2246" s="2" t="s">
        <v>2775</v>
      </c>
      <c r="B2246" s="2">
        <v>2255</v>
      </c>
      <c r="C2246" s="2" t="s">
        <v>1013</v>
      </c>
      <c r="D2246" s="3">
        <v>60000</v>
      </c>
      <c r="E2246" s="3">
        <v>21000</v>
      </c>
      <c r="F2246" s="3">
        <v>0</v>
      </c>
      <c r="G2246" s="3">
        <v>0</v>
      </c>
      <c r="H2246" s="3">
        <v>13000</v>
      </c>
      <c r="I2246" s="3">
        <v>13000</v>
      </c>
      <c r="J2246" s="3">
        <v>13000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f>SUM(E2246:O2246)</f>
        <v>0</v>
      </c>
      <c r="Q2246" s="2" t="s">
        <v>2752</v>
      </c>
      <c r="R2246" s="2" t="s">
        <v>2753</v>
      </c>
      <c r="S2246" s="4">
        <f>P2246/D2246</f>
        <v>0</v>
      </c>
      <c r="T2246" s="2" t="s">
        <v>1007</v>
      </c>
      <c r="U2246" s="2" t="s">
        <v>216</v>
      </c>
      <c r="V2246" s="2" t="s">
        <v>1389</v>
      </c>
      <c r="W2246" s="2" t="s">
        <v>322</v>
      </c>
      <c r="X2246" s="2">
        <f>P2246&gt;D2246</f>
        <v>0</v>
      </c>
    </row>
    <row r="2247" spans="1:24">
      <c r="A2247" s="2" t="s">
        <v>2775</v>
      </c>
      <c r="B2247" s="2">
        <v>2256</v>
      </c>
      <c r="C2247" s="2" t="s">
        <v>1014</v>
      </c>
      <c r="D2247" s="3">
        <v>20000</v>
      </c>
      <c r="E2247" s="3">
        <v>10000</v>
      </c>
      <c r="F2247" s="3">
        <v>0</v>
      </c>
      <c r="G2247" s="3">
        <v>0</v>
      </c>
      <c r="H2247" s="3">
        <v>3333.333333333333</v>
      </c>
      <c r="I2247" s="3">
        <v>3333.333333333333</v>
      </c>
      <c r="J2247" s="3">
        <v>3333.333333333333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f>SUM(E2247:O2247)</f>
        <v>0</v>
      </c>
      <c r="Q2247" s="2" t="s">
        <v>2752</v>
      </c>
      <c r="R2247" s="2" t="s">
        <v>2753</v>
      </c>
      <c r="S2247" s="4">
        <f>P2247/D2247</f>
        <v>0</v>
      </c>
      <c r="T2247" s="2" t="s">
        <v>1007</v>
      </c>
      <c r="U2247" s="2" t="s">
        <v>216</v>
      </c>
      <c r="V2247" s="2" t="s">
        <v>1389</v>
      </c>
      <c r="W2247" s="2" t="s">
        <v>322</v>
      </c>
      <c r="X2247" s="2">
        <f>P2247&gt;D2247</f>
        <v>0</v>
      </c>
    </row>
    <row r="2248" spans="1:24">
      <c r="A2248" s="2" t="s">
        <v>2775</v>
      </c>
      <c r="B2248" s="2">
        <v>2257</v>
      </c>
      <c r="C2248" s="2" t="s">
        <v>1015</v>
      </c>
      <c r="D2248" s="3">
        <v>60000</v>
      </c>
      <c r="E2248" s="3">
        <v>60000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f>SUM(E2248:O2248)</f>
        <v>0</v>
      </c>
      <c r="Q2248" s="2" t="s">
        <v>2752</v>
      </c>
      <c r="R2248" s="2" t="s">
        <v>2753</v>
      </c>
      <c r="S2248" s="4">
        <f>P2248/D2248</f>
        <v>0</v>
      </c>
      <c r="T2248" s="2" t="s">
        <v>1007</v>
      </c>
      <c r="U2248" s="2" t="s">
        <v>216</v>
      </c>
      <c r="V2248" s="2" t="s">
        <v>1389</v>
      </c>
      <c r="W2248" s="2" t="s">
        <v>322</v>
      </c>
      <c r="X2248" s="2">
        <f>P2248&gt;D2248</f>
        <v>0</v>
      </c>
    </row>
    <row r="2249" spans="1:24">
      <c r="A2249" s="2" t="s">
        <v>2772</v>
      </c>
      <c r="B2249" s="2">
        <v>2258</v>
      </c>
      <c r="C2249" s="2" t="s">
        <v>2776</v>
      </c>
      <c r="D2249" s="3">
        <v>60000</v>
      </c>
      <c r="E2249" s="3">
        <v>0</v>
      </c>
      <c r="F2249" s="3">
        <v>15000</v>
      </c>
      <c r="G2249" s="3">
        <v>15000</v>
      </c>
      <c r="H2249" s="3">
        <v>15000</v>
      </c>
      <c r="I2249" s="3">
        <v>7500</v>
      </c>
      <c r="J2249" s="3">
        <v>7500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f>SUM(E2249:O2249)</f>
        <v>0</v>
      </c>
      <c r="Q2249" s="2" t="s">
        <v>2752</v>
      </c>
      <c r="R2249" s="2" t="s">
        <v>2753</v>
      </c>
      <c r="S2249" s="4">
        <f>P2249/D2249</f>
        <v>0</v>
      </c>
      <c r="T2249" s="2" t="s">
        <v>1007</v>
      </c>
      <c r="U2249" s="2" t="s">
        <v>216</v>
      </c>
      <c r="V2249" s="2" t="s">
        <v>1389</v>
      </c>
      <c r="W2249" s="2" t="s">
        <v>322</v>
      </c>
      <c r="X2249" s="2">
        <f>P2249&gt;D2249</f>
        <v>0</v>
      </c>
    </row>
    <row r="2250" spans="1:24">
      <c r="A2250" s="2" t="s">
        <v>2777</v>
      </c>
      <c r="B2250" s="2">
        <v>2259</v>
      </c>
      <c r="C2250" s="2" t="s">
        <v>1017</v>
      </c>
      <c r="D2250" s="3">
        <v>40000</v>
      </c>
      <c r="E2250" s="3">
        <v>0</v>
      </c>
      <c r="F2250" s="3">
        <v>10000</v>
      </c>
      <c r="G2250" s="3">
        <v>10000</v>
      </c>
      <c r="H2250" s="3">
        <v>10000</v>
      </c>
      <c r="I2250" s="3">
        <v>5000</v>
      </c>
      <c r="J2250" s="3">
        <v>5000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f>SUM(E2250:O2250)</f>
        <v>0</v>
      </c>
      <c r="Q2250" s="2" t="s">
        <v>2752</v>
      </c>
      <c r="R2250" s="2" t="s">
        <v>2753</v>
      </c>
      <c r="S2250" s="4">
        <f>P2250/D2250</f>
        <v>0</v>
      </c>
      <c r="T2250" s="2" t="s">
        <v>1007</v>
      </c>
      <c r="U2250" s="2" t="s">
        <v>216</v>
      </c>
      <c r="V2250" s="2" t="s">
        <v>1389</v>
      </c>
      <c r="W2250" s="2" t="s">
        <v>322</v>
      </c>
      <c r="X2250" s="2">
        <f>P2250&gt;D2250</f>
        <v>0</v>
      </c>
    </row>
    <row r="2251" spans="1:24">
      <c r="A2251" s="2" t="s">
        <v>2772</v>
      </c>
      <c r="B2251" s="2">
        <v>2260</v>
      </c>
      <c r="C2251" s="2" t="s">
        <v>1019</v>
      </c>
      <c r="D2251" s="3">
        <v>10000</v>
      </c>
      <c r="E2251" s="3">
        <v>0</v>
      </c>
      <c r="F2251" s="3">
        <v>2500</v>
      </c>
      <c r="G2251" s="3">
        <v>2500</v>
      </c>
      <c r="H2251" s="3">
        <v>2500</v>
      </c>
      <c r="I2251" s="3">
        <v>1250</v>
      </c>
      <c r="J2251" s="3">
        <v>1250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f>SUM(E2251:O2251)</f>
        <v>0</v>
      </c>
      <c r="Q2251" s="2" t="s">
        <v>2752</v>
      </c>
      <c r="R2251" s="2" t="s">
        <v>2753</v>
      </c>
      <c r="S2251" s="4">
        <f>P2251/D2251</f>
        <v>0</v>
      </c>
      <c r="T2251" s="2" t="s">
        <v>1007</v>
      </c>
      <c r="U2251" s="2" t="s">
        <v>216</v>
      </c>
      <c r="V2251" s="2" t="s">
        <v>1389</v>
      </c>
      <c r="W2251" s="2" t="s">
        <v>322</v>
      </c>
      <c r="X2251" s="2">
        <f>P2251&gt;D2251</f>
        <v>0</v>
      </c>
    </row>
    <row r="2252" spans="1:24">
      <c r="A2252" s="2" t="s">
        <v>2778</v>
      </c>
      <c r="B2252" s="2">
        <v>2261</v>
      </c>
      <c r="C2252" s="2" t="s">
        <v>2779</v>
      </c>
      <c r="D2252" s="3">
        <v>55661</v>
      </c>
      <c r="E2252" s="3">
        <v>55661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f>SUM(E2252:O2252)</f>
        <v>0</v>
      </c>
      <c r="Q2252" s="2" t="s">
        <v>2752</v>
      </c>
      <c r="R2252" s="2" t="s">
        <v>2780</v>
      </c>
      <c r="S2252" s="4">
        <f>P2252/D2252</f>
        <v>0</v>
      </c>
      <c r="T2252" s="2" t="s">
        <v>1007</v>
      </c>
      <c r="U2252" s="2" t="s">
        <v>216</v>
      </c>
      <c r="V2252" s="2" t="s">
        <v>1389</v>
      </c>
      <c r="W2252" s="2" t="s">
        <v>322</v>
      </c>
      <c r="X2252" s="2">
        <f>P2252&gt;D2252</f>
        <v>0</v>
      </c>
    </row>
    <row r="2253" spans="1:24">
      <c r="A2253" s="2" t="s">
        <v>2781</v>
      </c>
      <c r="B2253" s="2">
        <v>2262</v>
      </c>
      <c r="C2253" s="2" t="s">
        <v>2782</v>
      </c>
      <c r="D2253" s="3">
        <v>5947</v>
      </c>
      <c r="E2253" s="3">
        <v>0</v>
      </c>
      <c r="F2253" s="3">
        <v>1486.75</v>
      </c>
      <c r="G2253" s="3">
        <v>1486.75</v>
      </c>
      <c r="H2253" s="3">
        <v>1486.75</v>
      </c>
      <c r="I2253" s="3">
        <v>743.375</v>
      </c>
      <c r="J2253" s="3">
        <v>743.375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f>SUM(E2253:O2253)</f>
        <v>0</v>
      </c>
      <c r="Q2253" s="2" t="s">
        <v>2752</v>
      </c>
      <c r="R2253" s="2" t="s">
        <v>2780</v>
      </c>
      <c r="S2253" s="4">
        <f>P2253/D2253</f>
        <v>0</v>
      </c>
      <c r="T2253" s="2" t="s">
        <v>1007</v>
      </c>
      <c r="U2253" s="2" t="s">
        <v>216</v>
      </c>
      <c r="V2253" s="2" t="s">
        <v>1389</v>
      </c>
      <c r="W2253" s="2" t="s">
        <v>322</v>
      </c>
      <c r="X2253" s="2">
        <f>P2253&gt;D2253</f>
        <v>0</v>
      </c>
    </row>
    <row r="2254" spans="1:24">
      <c r="A2254" s="2" t="s">
        <v>1409</v>
      </c>
      <c r="B2254" s="2">
        <v>2263</v>
      </c>
      <c r="C2254" s="2" t="s">
        <v>2783</v>
      </c>
      <c r="D2254" s="3">
        <v>38245</v>
      </c>
      <c r="E2254" s="3">
        <v>38245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f>SUM(E2254:O2254)</f>
        <v>0</v>
      </c>
      <c r="Q2254" s="2" t="s">
        <v>2752</v>
      </c>
      <c r="R2254" s="2" t="s">
        <v>2780</v>
      </c>
      <c r="S2254" s="4">
        <f>P2254/D2254</f>
        <v>0</v>
      </c>
      <c r="T2254" s="2" t="s">
        <v>1007</v>
      </c>
      <c r="U2254" s="2" t="s">
        <v>216</v>
      </c>
      <c r="V2254" s="2" t="s">
        <v>1411</v>
      </c>
      <c r="W2254" s="2" t="s">
        <v>343</v>
      </c>
      <c r="X2254" s="2">
        <f>P2254&gt;D2254</f>
        <v>0</v>
      </c>
    </row>
    <row r="2255" spans="1:24">
      <c r="A2255" s="2" t="s">
        <v>2784</v>
      </c>
      <c r="B2255" s="2">
        <v>2264</v>
      </c>
      <c r="C2255" s="2" t="s">
        <v>1172</v>
      </c>
      <c r="D2255" s="3">
        <v>6870</v>
      </c>
      <c r="E2255" s="3">
        <v>0</v>
      </c>
      <c r="F2255" s="3">
        <v>6870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f>SUM(E2255:O2255)</f>
        <v>0</v>
      </c>
      <c r="Q2255" s="2" t="s">
        <v>2785</v>
      </c>
      <c r="R2255" s="2" t="s">
        <v>2786</v>
      </c>
      <c r="S2255" s="4">
        <f>P2255/D2255</f>
        <v>0</v>
      </c>
      <c r="T2255" s="2" t="s">
        <v>1173</v>
      </c>
      <c r="U2255" s="2" t="s">
        <v>306</v>
      </c>
      <c r="V2255" s="2" t="s">
        <v>1133</v>
      </c>
      <c r="W2255" s="2" t="s">
        <v>305</v>
      </c>
      <c r="X2255" s="2">
        <f>P2255&gt;D2255</f>
        <v>0</v>
      </c>
    </row>
    <row r="2256" spans="1:24">
      <c r="A2256" s="2" t="s">
        <v>1294</v>
      </c>
      <c r="B2256" s="2">
        <v>2265</v>
      </c>
      <c r="C2256" s="2" t="s">
        <v>1676</v>
      </c>
      <c r="D2256" s="3">
        <v>17600</v>
      </c>
      <c r="E2256" s="3">
        <v>17600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f>SUM(E2256:O2256)</f>
        <v>0</v>
      </c>
      <c r="Q2256" s="2" t="s">
        <v>1960</v>
      </c>
      <c r="R2256" s="2" t="s">
        <v>2675</v>
      </c>
      <c r="S2256" s="4">
        <f>P2256/D2256</f>
        <v>0</v>
      </c>
      <c r="T2256" s="2" t="s">
        <v>1288</v>
      </c>
      <c r="U2256" s="2" t="s">
        <v>227</v>
      </c>
      <c r="V2256" s="2" t="s">
        <v>1018</v>
      </c>
      <c r="W2256" s="2" t="s">
        <v>309</v>
      </c>
      <c r="X2256" s="2">
        <f>P2256&gt;D2256</f>
        <v>0</v>
      </c>
    </row>
    <row r="2257" spans="1:24">
      <c r="A2257" s="2" t="s">
        <v>2787</v>
      </c>
      <c r="B2257" s="2">
        <v>2266</v>
      </c>
      <c r="C2257" s="2" t="s">
        <v>1188</v>
      </c>
      <c r="D2257" s="3">
        <v>20173</v>
      </c>
      <c r="E2257" s="3">
        <v>20173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f>SUM(E2257:O2257)</f>
        <v>0</v>
      </c>
      <c r="Q2257" s="2" t="s">
        <v>2785</v>
      </c>
      <c r="R2257" s="2" t="s">
        <v>2788</v>
      </c>
      <c r="S2257" s="4">
        <f>P2257/D2257</f>
        <v>0</v>
      </c>
      <c r="T2257" s="2" t="s">
        <v>1066</v>
      </c>
      <c r="U2257" s="2" t="s">
        <v>306</v>
      </c>
      <c r="V2257" s="2" t="s">
        <v>1133</v>
      </c>
      <c r="W2257" s="2" t="s">
        <v>305</v>
      </c>
      <c r="X2257" s="2">
        <f>P2257&gt;D2257</f>
        <v>0</v>
      </c>
    </row>
    <row r="2258" spans="1:24">
      <c r="A2258" s="2" t="s">
        <v>2787</v>
      </c>
      <c r="B2258" s="2">
        <v>2267</v>
      </c>
      <c r="C2258" s="2" t="s">
        <v>2789</v>
      </c>
      <c r="D2258" s="3">
        <v>13035</v>
      </c>
      <c r="E2258" s="3">
        <v>0</v>
      </c>
      <c r="F2258" s="3">
        <v>0</v>
      </c>
      <c r="G2258" s="3">
        <v>0</v>
      </c>
      <c r="H2258" s="3">
        <v>13035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f>SUM(E2258:O2258)</f>
        <v>0</v>
      </c>
      <c r="Q2258" s="2" t="s">
        <v>2785</v>
      </c>
      <c r="R2258" s="2" t="s">
        <v>2788</v>
      </c>
      <c r="S2258" s="4">
        <f>P2258/D2258</f>
        <v>0</v>
      </c>
      <c r="T2258" s="2" t="s">
        <v>1066</v>
      </c>
      <c r="U2258" s="2" t="s">
        <v>306</v>
      </c>
      <c r="V2258" s="2" t="s">
        <v>1133</v>
      </c>
      <c r="W2258" s="2" t="s">
        <v>305</v>
      </c>
      <c r="X2258" s="2">
        <f>P2258&gt;D2258</f>
        <v>0</v>
      </c>
    </row>
    <row r="2259" spans="1:24">
      <c r="A2259" s="2" t="s">
        <v>2790</v>
      </c>
      <c r="B2259" s="2">
        <v>2268</v>
      </c>
      <c r="C2259" s="2" t="s">
        <v>2278</v>
      </c>
      <c r="D2259" s="3">
        <v>124892</v>
      </c>
      <c r="E2259" s="3">
        <v>112402.8</v>
      </c>
      <c r="F2259" s="3">
        <v>12489.2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f>SUM(E2259:O2259)</f>
        <v>0</v>
      </c>
      <c r="Q2259" s="2" t="s">
        <v>2785</v>
      </c>
      <c r="R2259" s="2" t="s">
        <v>2788</v>
      </c>
      <c r="S2259" s="4">
        <f>P2259/D2259</f>
        <v>0</v>
      </c>
      <c r="T2259" s="2" t="s">
        <v>1066</v>
      </c>
      <c r="U2259" s="2" t="s">
        <v>306</v>
      </c>
      <c r="V2259" s="2" t="s">
        <v>1133</v>
      </c>
      <c r="W2259" s="2" t="s">
        <v>305</v>
      </c>
      <c r="X2259" s="2">
        <f>P2259&gt;D2259</f>
        <v>0</v>
      </c>
    </row>
    <row r="2260" spans="1:24">
      <c r="A2260" s="2" t="s">
        <v>2791</v>
      </c>
      <c r="B2260" s="2">
        <v>2269</v>
      </c>
      <c r="C2260" s="2" t="s">
        <v>2792</v>
      </c>
      <c r="D2260" s="3">
        <v>25450</v>
      </c>
      <c r="E2260" s="3">
        <v>0</v>
      </c>
      <c r="F2260" s="3">
        <v>12725</v>
      </c>
      <c r="G2260" s="3">
        <v>12725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f>SUM(E2260:O2260)</f>
        <v>0</v>
      </c>
      <c r="Q2260" s="2" t="s">
        <v>2785</v>
      </c>
      <c r="R2260" s="2" t="s">
        <v>2788</v>
      </c>
      <c r="S2260" s="4">
        <f>P2260/D2260</f>
        <v>0</v>
      </c>
      <c r="T2260" s="2" t="s">
        <v>1066</v>
      </c>
      <c r="U2260" s="2" t="s">
        <v>306</v>
      </c>
      <c r="V2260" s="2" t="s">
        <v>1133</v>
      </c>
      <c r="W2260" s="2" t="s">
        <v>305</v>
      </c>
      <c r="X2260" s="2">
        <f>P2260&gt;D2260</f>
        <v>0</v>
      </c>
    </row>
    <row r="2261" spans="1:24">
      <c r="A2261" s="2" t="s">
        <v>2791</v>
      </c>
      <c r="B2261" s="2">
        <v>2270</v>
      </c>
      <c r="C2261" s="2" t="s">
        <v>2793</v>
      </c>
      <c r="D2261" s="3">
        <v>15311</v>
      </c>
      <c r="E2261" s="3">
        <v>0</v>
      </c>
      <c r="F2261" s="3">
        <v>7655.5</v>
      </c>
      <c r="G2261" s="3">
        <v>7655.5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f>SUM(E2261:O2261)</f>
        <v>0</v>
      </c>
      <c r="Q2261" s="2" t="s">
        <v>2785</v>
      </c>
      <c r="R2261" s="2" t="s">
        <v>2788</v>
      </c>
      <c r="S2261" s="4">
        <f>P2261/D2261</f>
        <v>0</v>
      </c>
      <c r="T2261" s="2" t="s">
        <v>1066</v>
      </c>
      <c r="U2261" s="2" t="s">
        <v>306</v>
      </c>
      <c r="V2261" s="2" t="s">
        <v>1133</v>
      </c>
      <c r="W2261" s="2" t="s">
        <v>305</v>
      </c>
      <c r="X2261" s="2">
        <f>P2261&gt;D2261</f>
        <v>0</v>
      </c>
    </row>
    <row r="2262" spans="1:24">
      <c r="A2262" s="2" t="s">
        <v>2794</v>
      </c>
      <c r="B2262" s="2">
        <v>2271</v>
      </c>
      <c r="C2262" s="2" t="s">
        <v>2795</v>
      </c>
      <c r="D2262" s="3">
        <v>114392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114392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f>SUM(E2262:O2262)</f>
        <v>0</v>
      </c>
      <c r="Q2262" s="2" t="s">
        <v>2767</v>
      </c>
      <c r="R2262" s="2" t="s">
        <v>2788</v>
      </c>
      <c r="S2262" s="4">
        <f>P2262/D2262</f>
        <v>0</v>
      </c>
      <c r="T2262" s="2" t="s">
        <v>1066</v>
      </c>
      <c r="U2262" s="2" t="s">
        <v>227</v>
      </c>
      <c r="V2262" s="2" t="s">
        <v>1027</v>
      </c>
      <c r="W2262" s="2" t="s">
        <v>309</v>
      </c>
      <c r="X2262" s="2">
        <f>P2262&gt;D2262</f>
        <v>0</v>
      </c>
    </row>
    <row r="2263" spans="1:24">
      <c r="A2263" s="2" t="s">
        <v>2305</v>
      </c>
      <c r="B2263" s="2">
        <v>2272</v>
      </c>
      <c r="C2263" s="2" t="s">
        <v>2306</v>
      </c>
      <c r="D2263" s="3">
        <v>16000</v>
      </c>
      <c r="E2263" s="3">
        <v>0</v>
      </c>
      <c r="F2263" s="3">
        <v>0</v>
      </c>
      <c r="G2263" s="3">
        <v>0</v>
      </c>
      <c r="H2263" s="3">
        <v>8000</v>
      </c>
      <c r="I2263" s="3">
        <v>8000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f>SUM(E2263:O2263)</f>
        <v>0</v>
      </c>
      <c r="Q2263" s="2" t="s">
        <v>2785</v>
      </c>
      <c r="R2263" s="2" t="s">
        <v>2796</v>
      </c>
      <c r="S2263" s="4">
        <f>P2263/D2263</f>
        <v>0</v>
      </c>
      <c r="T2263" s="2" t="s">
        <v>2307</v>
      </c>
      <c r="U2263" s="2" t="s">
        <v>306</v>
      </c>
      <c r="V2263" s="2" t="s">
        <v>1133</v>
      </c>
      <c r="W2263" s="2" t="s">
        <v>305</v>
      </c>
      <c r="X2263" s="2">
        <f>P2263&gt;D2263</f>
        <v>0</v>
      </c>
    </row>
    <row r="2264" spans="1:24">
      <c r="A2264" s="2" t="s">
        <v>2797</v>
      </c>
      <c r="B2264" s="2">
        <v>2273</v>
      </c>
      <c r="C2264" s="2" t="s">
        <v>2798</v>
      </c>
      <c r="D2264" s="3">
        <v>110000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75000</v>
      </c>
      <c r="L2264" s="3">
        <v>35000</v>
      </c>
      <c r="M2264" s="3">
        <v>0</v>
      </c>
      <c r="N2264" s="3">
        <v>0</v>
      </c>
      <c r="O2264" s="3">
        <v>0</v>
      </c>
      <c r="P2264" s="3">
        <f>SUM(E2264:O2264)</f>
        <v>0</v>
      </c>
      <c r="Q2264" s="2" t="s">
        <v>2785</v>
      </c>
      <c r="R2264" s="2" t="s">
        <v>2799</v>
      </c>
      <c r="S2264" s="4">
        <f>P2264/D2264</f>
        <v>0</v>
      </c>
      <c r="T2264" s="2" t="s">
        <v>1244</v>
      </c>
      <c r="U2264" s="2" t="s">
        <v>306</v>
      </c>
      <c r="V2264" s="2" t="s">
        <v>1018</v>
      </c>
      <c r="W2264" s="2" t="s">
        <v>305</v>
      </c>
      <c r="X2264" s="2">
        <f>P2264&gt;D2264</f>
        <v>0</v>
      </c>
    </row>
    <row r="2265" spans="1:24">
      <c r="A2265" s="2" t="s">
        <v>2800</v>
      </c>
      <c r="B2265" s="2">
        <v>2274</v>
      </c>
      <c r="C2265" s="2" t="s">
        <v>1253</v>
      </c>
      <c r="D2265" s="3">
        <v>2750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916.6666666666666</v>
      </c>
      <c r="K2265" s="3">
        <v>916.6666666666666</v>
      </c>
      <c r="L2265" s="3">
        <v>916.6666666666666</v>
      </c>
      <c r="M2265" s="3">
        <v>0</v>
      </c>
      <c r="N2265" s="3">
        <v>0</v>
      </c>
      <c r="O2265" s="3">
        <v>0</v>
      </c>
      <c r="P2265" s="3">
        <f>SUM(E2265:O2265)</f>
        <v>0</v>
      </c>
      <c r="Q2265" s="2" t="s">
        <v>2752</v>
      </c>
      <c r="R2265" s="2" t="s">
        <v>2801</v>
      </c>
      <c r="S2265" s="4">
        <f>P2265/D2265</f>
        <v>0</v>
      </c>
      <c r="T2265" s="2" t="s">
        <v>1007</v>
      </c>
      <c r="U2265" s="2" t="s">
        <v>216</v>
      </c>
      <c r="V2265" s="2" t="s">
        <v>1389</v>
      </c>
      <c r="W2265" s="2" t="s">
        <v>322</v>
      </c>
      <c r="X2265" s="2">
        <f>P2265&gt;D2265</f>
        <v>0</v>
      </c>
    </row>
    <row r="2266" spans="1:24">
      <c r="A2266" s="2" t="s">
        <v>2800</v>
      </c>
      <c r="B2266" s="2">
        <v>2275</v>
      </c>
      <c r="C2266" s="2" t="s">
        <v>1254</v>
      </c>
      <c r="D2266" s="3">
        <v>2750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916.6666666666666</v>
      </c>
      <c r="K2266" s="3">
        <v>916.6666666666666</v>
      </c>
      <c r="L2266" s="3">
        <v>916.6666666666666</v>
      </c>
      <c r="M2266" s="3">
        <v>0</v>
      </c>
      <c r="N2266" s="3">
        <v>0</v>
      </c>
      <c r="O2266" s="3">
        <v>0</v>
      </c>
      <c r="P2266" s="3">
        <f>SUM(E2266:O2266)</f>
        <v>0</v>
      </c>
      <c r="Q2266" s="2" t="s">
        <v>2752</v>
      </c>
      <c r="R2266" s="2" t="s">
        <v>2801</v>
      </c>
      <c r="S2266" s="4">
        <f>P2266/D2266</f>
        <v>0</v>
      </c>
      <c r="T2266" s="2" t="s">
        <v>1007</v>
      </c>
      <c r="U2266" s="2" t="s">
        <v>216</v>
      </c>
      <c r="V2266" s="2" t="s">
        <v>1389</v>
      </c>
      <c r="W2266" s="2" t="s">
        <v>322</v>
      </c>
      <c r="X2266" s="2">
        <f>P2266&gt;D2266</f>
        <v>0</v>
      </c>
    </row>
    <row r="2267" spans="1:24">
      <c r="A2267" s="2" t="s">
        <v>2719</v>
      </c>
      <c r="B2267" s="2">
        <v>2276</v>
      </c>
      <c r="C2267" s="2" t="s">
        <v>1677</v>
      </c>
      <c r="D2267" s="3">
        <v>19800</v>
      </c>
      <c r="E2267" s="3">
        <v>19800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f>SUM(E2267:O2267)</f>
        <v>0</v>
      </c>
      <c r="Q2267" s="2" t="s">
        <v>1960</v>
      </c>
      <c r="R2267" s="2" t="s">
        <v>2675</v>
      </c>
      <c r="S2267" s="4">
        <f>P2267/D2267</f>
        <v>0</v>
      </c>
      <c r="T2267" s="2" t="s">
        <v>1288</v>
      </c>
      <c r="U2267" s="2" t="s">
        <v>227</v>
      </c>
      <c r="V2267" s="2" t="s">
        <v>1018</v>
      </c>
      <c r="W2267" s="2" t="s">
        <v>309</v>
      </c>
      <c r="X2267" s="2">
        <f>P2267&gt;D2267</f>
        <v>0</v>
      </c>
    </row>
    <row r="2268" spans="1:24">
      <c r="A2268" s="2" t="s">
        <v>2800</v>
      </c>
      <c r="B2268" s="2">
        <v>2277</v>
      </c>
      <c r="C2268" s="2" t="s">
        <v>1255</v>
      </c>
      <c r="D2268" s="3">
        <v>2200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733.3333333333334</v>
      </c>
      <c r="K2268" s="3">
        <v>733.3333333333334</v>
      </c>
      <c r="L2268" s="3">
        <v>733.3333333333334</v>
      </c>
      <c r="M2268" s="3">
        <v>0</v>
      </c>
      <c r="N2268" s="3">
        <v>0</v>
      </c>
      <c r="O2268" s="3">
        <v>0</v>
      </c>
      <c r="P2268" s="3">
        <f>SUM(E2268:O2268)</f>
        <v>0</v>
      </c>
      <c r="Q2268" s="2" t="s">
        <v>2752</v>
      </c>
      <c r="R2268" s="2" t="s">
        <v>2801</v>
      </c>
      <c r="S2268" s="4">
        <f>P2268/D2268</f>
        <v>0</v>
      </c>
      <c r="T2268" s="2" t="s">
        <v>1007</v>
      </c>
      <c r="U2268" s="2" t="s">
        <v>216</v>
      </c>
      <c r="V2268" s="2" t="s">
        <v>1389</v>
      </c>
      <c r="W2268" s="2" t="s">
        <v>322</v>
      </c>
      <c r="X2268" s="2">
        <f>P2268&gt;D2268</f>
        <v>0</v>
      </c>
    </row>
    <row r="2269" spans="1:24">
      <c r="A2269" s="2" t="s">
        <v>2800</v>
      </c>
      <c r="B2269" s="2">
        <v>2278</v>
      </c>
      <c r="C2269" s="2" t="s">
        <v>1256</v>
      </c>
      <c r="D2269" s="3">
        <v>550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183.3333333333333</v>
      </c>
      <c r="K2269" s="3">
        <v>183.3333333333333</v>
      </c>
      <c r="L2269" s="3">
        <v>183.3333333333333</v>
      </c>
      <c r="M2269" s="3">
        <v>0</v>
      </c>
      <c r="N2269" s="3">
        <v>0</v>
      </c>
      <c r="O2269" s="3">
        <v>0</v>
      </c>
      <c r="P2269" s="3">
        <f>SUM(E2269:O2269)</f>
        <v>0</v>
      </c>
      <c r="Q2269" s="2" t="s">
        <v>2752</v>
      </c>
      <c r="R2269" s="2" t="s">
        <v>2801</v>
      </c>
      <c r="S2269" s="4">
        <f>P2269/D2269</f>
        <v>0</v>
      </c>
      <c r="T2269" s="2" t="s">
        <v>1007</v>
      </c>
      <c r="U2269" s="2" t="s">
        <v>216</v>
      </c>
      <c r="V2269" s="2" t="s">
        <v>1389</v>
      </c>
      <c r="W2269" s="2" t="s">
        <v>322</v>
      </c>
      <c r="X2269" s="2">
        <f>P2269&gt;D2269</f>
        <v>0</v>
      </c>
    </row>
    <row r="2270" spans="1:24">
      <c r="A2270" s="2" t="s">
        <v>2800</v>
      </c>
      <c r="B2270" s="2">
        <v>2279</v>
      </c>
      <c r="C2270" s="2" t="s">
        <v>1258</v>
      </c>
      <c r="D2270" s="3">
        <v>550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183.3333333333333</v>
      </c>
      <c r="K2270" s="3">
        <v>183.3333333333333</v>
      </c>
      <c r="L2270" s="3">
        <v>183.3333333333333</v>
      </c>
      <c r="M2270" s="3">
        <v>0</v>
      </c>
      <c r="N2270" s="3">
        <v>0</v>
      </c>
      <c r="O2270" s="3">
        <v>0</v>
      </c>
      <c r="P2270" s="3">
        <f>SUM(E2270:O2270)</f>
        <v>0</v>
      </c>
      <c r="Q2270" s="2" t="s">
        <v>2752</v>
      </c>
      <c r="R2270" s="2" t="s">
        <v>2801</v>
      </c>
      <c r="S2270" s="4">
        <f>P2270/D2270</f>
        <v>0</v>
      </c>
      <c r="T2270" s="2" t="s">
        <v>1007</v>
      </c>
      <c r="U2270" s="2" t="s">
        <v>216</v>
      </c>
      <c r="V2270" s="2" t="s">
        <v>1389</v>
      </c>
      <c r="W2270" s="2" t="s">
        <v>322</v>
      </c>
      <c r="X2270" s="2">
        <f>P2270&gt;D2270</f>
        <v>0</v>
      </c>
    </row>
    <row r="2271" spans="1:24">
      <c r="A2271" s="2" t="s">
        <v>2800</v>
      </c>
      <c r="B2271" s="2">
        <v>2280</v>
      </c>
      <c r="C2271" s="2" t="s">
        <v>1101</v>
      </c>
      <c r="D2271" s="3">
        <v>1320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440</v>
      </c>
      <c r="K2271" s="3">
        <v>440</v>
      </c>
      <c r="L2271" s="3">
        <v>440</v>
      </c>
      <c r="M2271" s="3">
        <v>0</v>
      </c>
      <c r="N2271" s="3">
        <v>0</v>
      </c>
      <c r="O2271" s="3">
        <v>0</v>
      </c>
      <c r="P2271" s="3">
        <f>SUM(E2271:O2271)</f>
        <v>0</v>
      </c>
      <c r="Q2271" s="2" t="s">
        <v>2752</v>
      </c>
      <c r="R2271" s="2" t="s">
        <v>2801</v>
      </c>
      <c r="S2271" s="4">
        <f>P2271/D2271</f>
        <v>0</v>
      </c>
      <c r="T2271" s="2" t="s">
        <v>1007</v>
      </c>
      <c r="U2271" s="2" t="s">
        <v>216</v>
      </c>
      <c r="V2271" s="2" t="s">
        <v>1389</v>
      </c>
      <c r="W2271" s="2" t="s">
        <v>322</v>
      </c>
      <c r="X2271" s="2">
        <f>P2271&gt;D2271</f>
        <v>0</v>
      </c>
    </row>
    <row r="2272" spans="1:24">
      <c r="A2272" s="2" t="s">
        <v>2800</v>
      </c>
      <c r="B2272" s="2">
        <v>2281</v>
      </c>
      <c r="C2272" s="2" t="s">
        <v>1102</v>
      </c>
      <c r="D2272" s="3">
        <v>3850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1283.333333333333</v>
      </c>
      <c r="K2272" s="3">
        <v>1283.333333333333</v>
      </c>
      <c r="L2272" s="3">
        <v>1283.333333333333</v>
      </c>
      <c r="M2272" s="3">
        <v>0</v>
      </c>
      <c r="N2272" s="3">
        <v>0</v>
      </c>
      <c r="O2272" s="3">
        <v>0</v>
      </c>
      <c r="P2272" s="3">
        <f>SUM(E2272:O2272)</f>
        <v>0</v>
      </c>
      <c r="Q2272" s="2" t="s">
        <v>2752</v>
      </c>
      <c r="R2272" s="2" t="s">
        <v>2801</v>
      </c>
      <c r="S2272" s="4">
        <f>P2272/D2272</f>
        <v>0</v>
      </c>
      <c r="T2272" s="2" t="s">
        <v>1007</v>
      </c>
      <c r="U2272" s="2" t="s">
        <v>216</v>
      </c>
      <c r="V2272" s="2" t="s">
        <v>1389</v>
      </c>
      <c r="W2272" s="2" t="s">
        <v>322</v>
      </c>
      <c r="X2272" s="2">
        <f>P2272&gt;D2272</f>
        <v>0</v>
      </c>
    </row>
    <row r="2273" spans="1:24">
      <c r="A2273" s="2" t="s">
        <v>2781</v>
      </c>
      <c r="B2273" s="2">
        <v>2282</v>
      </c>
      <c r="C2273" s="2" t="s">
        <v>2802</v>
      </c>
      <c r="D2273" s="3">
        <v>36970</v>
      </c>
      <c r="E2273" s="3">
        <v>0</v>
      </c>
      <c r="F2273" s="3">
        <v>9242.5</v>
      </c>
      <c r="G2273" s="3">
        <v>9242.5</v>
      </c>
      <c r="H2273" s="3">
        <v>9242.5</v>
      </c>
      <c r="I2273" s="3">
        <v>4621.25</v>
      </c>
      <c r="J2273" s="3">
        <v>4621.25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f>SUM(E2273:O2273)</f>
        <v>0</v>
      </c>
      <c r="Q2273" s="2" t="s">
        <v>2752</v>
      </c>
      <c r="R2273" s="2" t="s">
        <v>2803</v>
      </c>
      <c r="S2273" s="4">
        <f>P2273/D2273</f>
        <v>0</v>
      </c>
      <c r="T2273" s="2" t="s">
        <v>1007</v>
      </c>
      <c r="U2273" s="2" t="s">
        <v>216</v>
      </c>
      <c r="V2273" s="2" t="s">
        <v>1389</v>
      </c>
      <c r="W2273" s="2" t="s">
        <v>322</v>
      </c>
      <c r="X2273" s="2">
        <f>P2273&gt;D2273</f>
        <v>0</v>
      </c>
    </row>
    <row r="2274" spans="1:24">
      <c r="A2274" s="2" t="s">
        <v>2804</v>
      </c>
      <c r="B2274" s="2">
        <v>2283</v>
      </c>
      <c r="C2274" s="2" t="s">
        <v>2805</v>
      </c>
      <c r="D2274" s="3">
        <v>44000</v>
      </c>
      <c r="E2274" s="3">
        <v>44000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f>SUM(E2274:O2274)</f>
        <v>0</v>
      </c>
      <c r="Q2274" s="2" t="s">
        <v>2752</v>
      </c>
      <c r="R2274" s="2" t="s">
        <v>2803</v>
      </c>
      <c r="S2274" s="4">
        <f>P2274/D2274</f>
        <v>0</v>
      </c>
      <c r="T2274" s="2" t="s">
        <v>1007</v>
      </c>
      <c r="U2274" s="2" t="s">
        <v>216</v>
      </c>
      <c r="V2274" s="2" t="s">
        <v>1389</v>
      </c>
      <c r="W2274" s="2" t="s">
        <v>322</v>
      </c>
      <c r="X2274" s="2">
        <f>P2274&gt;D2274</f>
        <v>0</v>
      </c>
    </row>
    <row r="2275" spans="1:24">
      <c r="A2275" s="2" t="s">
        <v>2804</v>
      </c>
      <c r="B2275" s="2">
        <v>2284</v>
      </c>
      <c r="C2275" s="2" t="s">
        <v>2806</v>
      </c>
      <c r="D2275" s="3">
        <v>22000</v>
      </c>
      <c r="E2275" s="3">
        <v>22000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f>SUM(E2275:O2275)</f>
        <v>0</v>
      </c>
      <c r="Q2275" s="2" t="s">
        <v>2752</v>
      </c>
      <c r="R2275" s="2" t="s">
        <v>2803</v>
      </c>
      <c r="S2275" s="4">
        <f>P2275/D2275</f>
        <v>0</v>
      </c>
      <c r="T2275" s="2" t="s">
        <v>1007</v>
      </c>
      <c r="U2275" s="2" t="s">
        <v>216</v>
      </c>
      <c r="V2275" s="2" t="s">
        <v>1389</v>
      </c>
      <c r="W2275" s="2" t="s">
        <v>322</v>
      </c>
      <c r="X2275" s="2">
        <f>P2275&gt;D2275</f>
        <v>0</v>
      </c>
    </row>
    <row r="2276" spans="1:24">
      <c r="A2276" s="2" t="s">
        <v>2804</v>
      </c>
      <c r="B2276" s="2">
        <v>2285</v>
      </c>
      <c r="C2276" s="2" t="s">
        <v>1420</v>
      </c>
      <c r="D2276" s="3">
        <v>88000</v>
      </c>
      <c r="E2276" s="3">
        <v>44000</v>
      </c>
      <c r="F2276" s="3">
        <v>0</v>
      </c>
      <c r="G2276" s="3">
        <v>0</v>
      </c>
      <c r="H2276" s="3">
        <v>0</v>
      </c>
      <c r="I2276" s="3">
        <v>22000</v>
      </c>
      <c r="J2276" s="3">
        <v>22000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f>SUM(E2276:O2276)</f>
        <v>0</v>
      </c>
      <c r="Q2276" s="2" t="s">
        <v>2752</v>
      </c>
      <c r="R2276" s="2" t="s">
        <v>2803</v>
      </c>
      <c r="S2276" s="4">
        <f>P2276/D2276</f>
        <v>0</v>
      </c>
      <c r="T2276" s="2" t="s">
        <v>1007</v>
      </c>
      <c r="U2276" s="2" t="s">
        <v>216</v>
      </c>
      <c r="V2276" s="2" t="s">
        <v>1389</v>
      </c>
      <c r="W2276" s="2" t="s">
        <v>322</v>
      </c>
      <c r="X2276" s="2">
        <f>P2276&gt;D2276</f>
        <v>0</v>
      </c>
    </row>
    <row r="2277" spans="1:24">
      <c r="A2277" s="2" t="s">
        <v>2804</v>
      </c>
      <c r="B2277" s="2">
        <v>2286</v>
      </c>
      <c r="C2277" s="2" t="s">
        <v>1421</v>
      </c>
      <c r="D2277" s="3">
        <v>88000</v>
      </c>
      <c r="E2277" s="3">
        <v>44000</v>
      </c>
      <c r="F2277" s="3">
        <v>0</v>
      </c>
      <c r="G2277" s="3">
        <v>0</v>
      </c>
      <c r="H2277" s="3">
        <v>0</v>
      </c>
      <c r="I2277" s="3">
        <v>22000</v>
      </c>
      <c r="J2277" s="3">
        <v>22000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f>SUM(E2277:O2277)</f>
        <v>0</v>
      </c>
      <c r="Q2277" s="2" t="s">
        <v>2752</v>
      </c>
      <c r="R2277" s="2" t="s">
        <v>2803</v>
      </c>
      <c r="S2277" s="4">
        <f>P2277/D2277</f>
        <v>0</v>
      </c>
      <c r="T2277" s="2" t="s">
        <v>1007</v>
      </c>
      <c r="U2277" s="2" t="s">
        <v>216</v>
      </c>
      <c r="V2277" s="2" t="s">
        <v>1389</v>
      </c>
      <c r="W2277" s="2" t="s">
        <v>322</v>
      </c>
      <c r="X2277" s="2">
        <f>P2277&gt;D2277</f>
        <v>0</v>
      </c>
    </row>
    <row r="2278" spans="1:24">
      <c r="A2278" s="2" t="s">
        <v>2807</v>
      </c>
      <c r="B2278" s="2">
        <v>2287</v>
      </c>
      <c r="C2278" s="2" t="s">
        <v>1305</v>
      </c>
      <c r="D2278" s="3">
        <v>91850</v>
      </c>
      <c r="E2278" s="3">
        <v>91850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f>SUM(E2278:O2278)</f>
        <v>0</v>
      </c>
      <c r="Q2278" s="2" t="s">
        <v>1960</v>
      </c>
      <c r="R2278" s="2" t="s">
        <v>2675</v>
      </c>
      <c r="S2278" s="4">
        <f>P2278/D2278</f>
        <v>0</v>
      </c>
      <c r="T2278" s="2" t="s">
        <v>1288</v>
      </c>
      <c r="U2278" s="2" t="s">
        <v>227</v>
      </c>
      <c r="V2278" s="2" t="s">
        <v>1018</v>
      </c>
      <c r="W2278" s="2" t="s">
        <v>309</v>
      </c>
      <c r="X2278" s="2">
        <f>P2278&gt;D2278</f>
        <v>0</v>
      </c>
    </row>
    <row r="2279" spans="1:24">
      <c r="A2279" s="2" t="s">
        <v>2804</v>
      </c>
      <c r="B2279" s="2">
        <v>2288</v>
      </c>
      <c r="C2279" s="2" t="s">
        <v>2698</v>
      </c>
      <c r="D2279" s="3">
        <v>22000</v>
      </c>
      <c r="E2279" s="3">
        <v>22000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f>SUM(E2279:O2279)</f>
        <v>0</v>
      </c>
      <c r="Q2279" s="2" t="s">
        <v>2752</v>
      </c>
      <c r="R2279" s="2" t="s">
        <v>2803</v>
      </c>
      <c r="S2279" s="4">
        <f>P2279/D2279</f>
        <v>0</v>
      </c>
      <c r="T2279" s="2" t="s">
        <v>1007</v>
      </c>
      <c r="U2279" s="2" t="s">
        <v>216</v>
      </c>
      <c r="V2279" s="2" t="s">
        <v>1389</v>
      </c>
      <c r="W2279" s="2" t="s">
        <v>322</v>
      </c>
      <c r="X2279" s="2">
        <f>P2279&gt;D2279</f>
        <v>0</v>
      </c>
    </row>
    <row r="2280" spans="1:24">
      <c r="A2280" s="2" t="s">
        <v>2804</v>
      </c>
      <c r="B2280" s="2">
        <v>2289</v>
      </c>
      <c r="C2280" s="2" t="s">
        <v>1422</v>
      </c>
      <c r="D2280" s="3">
        <v>22000</v>
      </c>
      <c r="E2280" s="3">
        <v>11000</v>
      </c>
      <c r="F2280" s="3">
        <v>0</v>
      </c>
      <c r="G2280" s="3">
        <v>0</v>
      </c>
      <c r="H2280" s="3">
        <v>0</v>
      </c>
      <c r="I2280" s="3">
        <v>5500</v>
      </c>
      <c r="J2280" s="3">
        <v>5500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f>SUM(E2280:O2280)</f>
        <v>0</v>
      </c>
      <c r="Q2280" s="2" t="s">
        <v>2752</v>
      </c>
      <c r="R2280" s="2" t="s">
        <v>2803</v>
      </c>
      <c r="S2280" s="4">
        <f>P2280/D2280</f>
        <v>0</v>
      </c>
      <c r="T2280" s="2" t="s">
        <v>1007</v>
      </c>
      <c r="U2280" s="2" t="s">
        <v>216</v>
      </c>
      <c r="V2280" s="2" t="s">
        <v>1389</v>
      </c>
      <c r="W2280" s="2" t="s">
        <v>322</v>
      </c>
      <c r="X2280" s="2">
        <f>P2280&gt;D2280</f>
        <v>0</v>
      </c>
    </row>
    <row r="2281" spans="1:24">
      <c r="A2281" s="2" t="s">
        <v>2804</v>
      </c>
      <c r="B2281" s="2">
        <v>2290</v>
      </c>
      <c r="C2281" s="2" t="s">
        <v>1423</v>
      </c>
      <c r="D2281" s="3">
        <v>55000</v>
      </c>
      <c r="E2281" s="3">
        <v>27500</v>
      </c>
      <c r="F2281" s="3">
        <v>0</v>
      </c>
      <c r="G2281" s="3">
        <v>0</v>
      </c>
      <c r="H2281" s="3">
        <v>0</v>
      </c>
      <c r="I2281" s="3">
        <v>13750</v>
      </c>
      <c r="J2281" s="3">
        <v>13750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f>SUM(E2281:O2281)</f>
        <v>0</v>
      </c>
      <c r="Q2281" s="2" t="s">
        <v>2752</v>
      </c>
      <c r="R2281" s="2" t="s">
        <v>2803</v>
      </c>
      <c r="S2281" s="4">
        <f>P2281/D2281</f>
        <v>0</v>
      </c>
      <c r="T2281" s="2" t="s">
        <v>1007</v>
      </c>
      <c r="U2281" s="2" t="s">
        <v>216</v>
      </c>
      <c r="V2281" s="2" t="s">
        <v>1389</v>
      </c>
      <c r="W2281" s="2" t="s">
        <v>322</v>
      </c>
      <c r="X2281" s="2">
        <f>P2281&gt;D2281</f>
        <v>0</v>
      </c>
    </row>
    <row r="2282" spans="1:24">
      <c r="A2282" s="2" t="s">
        <v>2808</v>
      </c>
      <c r="B2282" s="2">
        <v>2291</v>
      </c>
      <c r="C2282" s="2" t="s">
        <v>1125</v>
      </c>
      <c r="D2282" s="3">
        <v>4000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f>SUM(E2282:O2282)</f>
        <v>0</v>
      </c>
      <c r="Q2282" s="2" t="s">
        <v>2767</v>
      </c>
      <c r="R2282" s="2" t="s">
        <v>2809</v>
      </c>
      <c r="S2282" s="4">
        <f>P2282/D2282</f>
        <v>0</v>
      </c>
      <c r="T2282" s="2" t="s">
        <v>1127</v>
      </c>
      <c r="U2282" s="2" t="s">
        <v>227</v>
      </c>
      <c r="V2282" s="2" t="s">
        <v>1018</v>
      </c>
      <c r="W2282" s="2" t="s">
        <v>309</v>
      </c>
      <c r="X2282" s="2">
        <f>P2282&gt;D2282</f>
        <v>0</v>
      </c>
    </row>
    <row r="2283" spans="1:24">
      <c r="A2283" s="2" t="s">
        <v>2808</v>
      </c>
      <c r="B2283" s="2">
        <v>2292</v>
      </c>
      <c r="C2283" s="2" t="s">
        <v>1149</v>
      </c>
      <c r="D2283" s="3">
        <v>5000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f>SUM(E2283:O2283)</f>
        <v>0</v>
      </c>
      <c r="Q2283" s="2" t="s">
        <v>2767</v>
      </c>
      <c r="R2283" s="2" t="s">
        <v>2809</v>
      </c>
      <c r="S2283" s="4">
        <f>P2283/D2283</f>
        <v>0</v>
      </c>
      <c r="T2283" s="2" t="s">
        <v>1127</v>
      </c>
      <c r="U2283" s="2" t="s">
        <v>227</v>
      </c>
      <c r="V2283" s="2" t="s">
        <v>1018</v>
      </c>
      <c r="W2283" s="2" t="s">
        <v>309</v>
      </c>
      <c r="X2283" s="2">
        <f>P2283&gt;D2283</f>
        <v>0</v>
      </c>
    </row>
    <row r="2284" spans="1:24">
      <c r="A2284" s="2" t="s">
        <v>2808</v>
      </c>
      <c r="B2284" s="2">
        <v>2293</v>
      </c>
      <c r="C2284" s="2" t="s">
        <v>1167</v>
      </c>
      <c r="D2284" s="3">
        <v>2000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f>SUM(E2284:O2284)</f>
        <v>0</v>
      </c>
      <c r="Q2284" s="2" t="s">
        <v>2767</v>
      </c>
      <c r="R2284" s="2" t="s">
        <v>2809</v>
      </c>
      <c r="S2284" s="4">
        <f>P2284/D2284</f>
        <v>0</v>
      </c>
      <c r="T2284" s="2" t="s">
        <v>1127</v>
      </c>
      <c r="U2284" s="2" t="s">
        <v>227</v>
      </c>
      <c r="V2284" s="2" t="s">
        <v>1018</v>
      </c>
      <c r="W2284" s="2" t="s">
        <v>309</v>
      </c>
      <c r="X2284" s="2">
        <f>P2284&gt;D2284</f>
        <v>0</v>
      </c>
    </row>
    <row r="2285" spans="1:24">
      <c r="A2285" s="2" t="s">
        <v>2808</v>
      </c>
      <c r="B2285" s="2">
        <v>2294</v>
      </c>
      <c r="C2285" s="2" t="s">
        <v>1182</v>
      </c>
      <c r="D2285" s="3">
        <v>5000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f>SUM(E2285:O2285)</f>
        <v>0</v>
      </c>
      <c r="Q2285" s="2" t="s">
        <v>2767</v>
      </c>
      <c r="R2285" s="2" t="s">
        <v>2809</v>
      </c>
      <c r="S2285" s="4">
        <f>P2285/D2285</f>
        <v>0</v>
      </c>
      <c r="T2285" s="2" t="s">
        <v>1127</v>
      </c>
      <c r="U2285" s="2" t="s">
        <v>227</v>
      </c>
      <c r="V2285" s="2" t="s">
        <v>1018</v>
      </c>
      <c r="W2285" s="2" t="s">
        <v>309</v>
      </c>
      <c r="X2285" s="2">
        <f>P2285&gt;D2285</f>
        <v>0</v>
      </c>
    </row>
    <row r="2286" spans="1:24">
      <c r="A2286" s="2" t="s">
        <v>2808</v>
      </c>
      <c r="B2286" s="2">
        <v>2295</v>
      </c>
      <c r="C2286" s="2" t="s">
        <v>1196</v>
      </c>
      <c r="D2286" s="3">
        <v>10000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f>SUM(E2286:O2286)</f>
        <v>0</v>
      </c>
      <c r="Q2286" s="2" t="s">
        <v>2767</v>
      </c>
      <c r="R2286" s="2" t="s">
        <v>2809</v>
      </c>
      <c r="S2286" s="4">
        <f>P2286/D2286</f>
        <v>0</v>
      </c>
      <c r="T2286" s="2" t="s">
        <v>1127</v>
      </c>
      <c r="U2286" s="2" t="s">
        <v>227</v>
      </c>
      <c r="V2286" s="2" t="s">
        <v>1018</v>
      </c>
      <c r="W2286" s="2" t="s">
        <v>309</v>
      </c>
      <c r="X2286" s="2">
        <f>P2286&gt;D2286</f>
        <v>0</v>
      </c>
    </row>
    <row r="2287" spans="1:24">
      <c r="A2287" s="2" t="s">
        <v>2808</v>
      </c>
      <c r="B2287" s="2">
        <v>2296</v>
      </c>
      <c r="C2287" s="2" t="s">
        <v>1212</v>
      </c>
      <c r="D2287" s="3">
        <v>2000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f>SUM(E2287:O2287)</f>
        <v>0</v>
      </c>
      <c r="Q2287" s="2" t="s">
        <v>2767</v>
      </c>
      <c r="R2287" s="2" t="s">
        <v>2809</v>
      </c>
      <c r="S2287" s="4">
        <f>P2287/D2287</f>
        <v>0</v>
      </c>
      <c r="T2287" s="2" t="s">
        <v>1127</v>
      </c>
      <c r="U2287" s="2" t="s">
        <v>227</v>
      </c>
      <c r="V2287" s="2" t="s">
        <v>1018</v>
      </c>
      <c r="W2287" s="2" t="s">
        <v>309</v>
      </c>
      <c r="X2287" s="2">
        <f>P2287&gt;D2287</f>
        <v>0</v>
      </c>
    </row>
    <row r="2288" spans="1:24">
      <c r="A2288" s="2" t="s">
        <v>2808</v>
      </c>
      <c r="B2288" s="2">
        <v>2297</v>
      </c>
      <c r="C2288" s="2" t="s">
        <v>1231</v>
      </c>
      <c r="D2288" s="3">
        <v>2000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f>SUM(E2288:O2288)</f>
        <v>0</v>
      </c>
      <c r="Q2288" s="2" t="s">
        <v>2767</v>
      </c>
      <c r="R2288" s="2" t="s">
        <v>2809</v>
      </c>
      <c r="S2288" s="4">
        <f>P2288/D2288</f>
        <v>0</v>
      </c>
      <c r="T2288" s="2" t="s">
        <v>1127</v>
      </c>
      <c r="U2288" s="2" t="s">
        <v>227</v>
      </c>
      <c r="V2288" s="2" t="s">
        <v>1018</v>
      </c>
      <c r="W2288" s="2" t="s">
        <v>309</v>
      </c>
      <c r="X2288" s="2">
        <f>P2288&gt;D2288</f>
        <v>0</v>
      </c>
    </row>
    <row r="2289" spans="1:24">
      <c r="A2289" s="2" t="s">
        <v>2810</v>
      </c>
      <c r="B2289" s="2">
        <v>2298</v>
      </c>
      <c r="C2289" s="2" t="s">
        <v>1307</v>
      </c>
      <c r="D2289" s="3">
        <v>122100</v>
      </c>
      <c r="E2289" s="3">
        <v>122100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f>SUM(E2289:O2289)</f>
        <v>0</v>
      </c>
      <c r="Q2289" s="2" t="s">
        <v>1960</v>
      </c>
      <c r="R2289" s="2" t="s">
        <v>2675</v>
      </c>
      <c r="S2289" s="4">
        <f>P2289/D2289</f>
        <v>0</v>
      </c>
      <c r="T2289" s="2" t="s">
        <v>1288</v>
      </c>
      <c r="U2289" s="2" t="s">
        <v>227</v>
      </c>
      <c r="V2289" s="2" t="s">
        <v>1018</v>
      </c>
      <c r="W2289" s="2" t="s">
        <v>309</v>
      </c>
      <c r="X2289" s="2">
        <f>P2289&gt;D2289</f>
        <v>0</v>
      </c>
    </row>
    <row r="2290" spans="1:24">
      <c r="A2290" s="2" t="s">
        <v>2808</v>
      </c>
      <c r="B2290" s="2">
        <v>2299</v>
      </c>
      <c r="C2290" s="2" t="s">
        <v>1248</v>
      </c>
      <c r="D2290" s="3">
        <v>10000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f>SUM(E2290:O2290)</f>
        <v>0</v>
      </c>
      <c r="Q2290" s="2" t="s">
        <v>2767</v>
      </c>
      <c r="R2290" s="2" t="s">
        <v>2809</v>
      </c>
      <c r="S2290" s="4">
        <f>P2290/D2290</f>
        <v>0</v>
      </c>
      <c r="T2290" s="2" t="s">
        <v>1127</v>
      </c>
      <c r="U2290" s="2" t="s">
        <v>227</v>
      </c>
      <c r="V2290" s="2" t="s">
        <v>1018</v>
      </c>
      <c r="W2290" s="2" t="s">
        <v>309</v>
      </c>
      <c r="X2290" s="2">
        <f>P2290&gt;D2290</f>
        <v>0</v>
      </c>
    </row>
    <row r="2291" spans="1:24">
      <c r="A2291" s="2" t="s">
        <v>2808</v>
      </c>
      <c r="B2291" s="2">
        <v>2300</v>
      </c>
      <c r="C2291" s="2" t="s">
        <v>1264</v>
      </c>
      <c r="D2291" s="3">
        <v>6000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f>SUM(E2291:O2291)</f>
        <v>0</v>
      </c>
      <c r="Q2291" s="2" t="s">
        <v>2767</v>
      </c>
      <c r="R2291" s="2" t="s">
        <v>2809</v>
      </c>
      <c r="S2291" s="4">
        <f>P2291/D2291</f>
        <v>0</v>
      </c>
      <c r="T2291" s="2" t="s">
        <v>1127</v>
      </c>
      <c r="U2291" s="2" t="s">
        <v>227</v>
      </c>
      <c r="V2291" s="2" t="s">
        <v>1018</v>
      </c>
      <c r="W2291" s="2" t="s">
        <v>309</v>
      </c>
      <c r="X2291" s="2">
        <f>P2291&gt;D2291</f>
        <v>0</v>
      </c>
    </row>
    <row r="2292" spans="1:24">
      <c r="A2292" s="2" t="s">
        <v>2808</v>
      </c>
      <c r="B2292" s="2">
        <v>2301</v>
      </c>
      <c r="C2292" s="2" t="s">
        <v>1275</v>
      </c>
      <c r="D2292" s="3">
        <v>10000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f>SUM(E2292:O2292)</f>
        <v>0</v>
      </c>
      <c r="Q2292" s="2" t="s">
        <v>2767</v>
      </c>
      <c r="R2292" s="2" t="s">
        <v>2809</v>
      </c>
      <c r="S2292" s="4">
        <f>P2292/D2292</f>
        <v>0</v>
      </c>
      <c r="T2292" s="2" t="s">
        <v>1127</v>
      </c>
      <c r="U2292" s="2" t="s">
        <v>227</v>
      </c>
      <c r="V2292" s="2" t="s">
        <v>1018</v>
      </c>
      <c r="W2292" s="2" t="s">
        <v>309</v>
      </c>
      <c r="X2292" s="2">
        <f>P2292&gt;D2292</f>
        <v>0</v>
      </c>
    </row>
    <row r="2293" spans="1:24">
      <c r="A2293" s="2" t="s">
        <v>2808</v>
      </c>
      <c r="B2293" s="2">
        <v>2302</v>
      </c>
      <c r="C2293" s="2" t="s">
        <v>1293</v>
      </c>
      <c r="D2293" s="3">
        <v>2000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f>SUM(E2293:O2293)</f>
        <v>0</v>
      </c>
      <c r="Q2293" s="2" t="s">
        <v>2767</v>
      </c>
      <c r="R2293" s="2" t="s">
        <v>2809</v>
      </c>
      <c r="S2293" s="4">
        <f>P2293/D2293</f>
        <v>0</v>
      </c>
      <c r="T2293" s="2" t="s">
        <v>1127</v>
      </c>
      <c r="U2293" s="2" t="s">
        <v>227</v>
      </c>
      <c r="V2293" s="2" t="s">
        <v>1018</v>
      </c>
      <c r="W2293" s="2" t="s">
        <v>309</v>
      </c>
      <c r="X2293" s="2">
        <f>P2293&gt;D2293</f>
        <v>0</v>
      </c>
    </row>
    <row r="2294" spans="1:24">
      <c r="A2294" s="2" t="s">
        <v>2808</v>
      </c>
      <c r="B2294" s="2">
        <v>2303</v>
      </c>
      <c r="C2294" s="2" t="s">
        <v>1306</v>
      </c>
      <c r="D2294" s="3">
        <v>2000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f>SUM(E2294:O2294)</f>
        <v>0</v>
      </c>
      <c r="Q2294" s="2" t="s">
        <v>2767</v>
      </c>
      <c r="R2294" s="2" t="s">
        <v>2809</v>
      </c>
      <c r="S2294" s="4">
        <f>P2294/D2294</f>
        <v>0</v>
      </c>
      <c r="T2294" s="2" t="s">
        <v>1127</v>
      </c>
      <c r="U2294" s="2" t="s">
        <v>227</v>
      </c>
      <c r="V2294" s="2" t="s">
        <v>1018</v>
      </c>
      <c r="W2294" s="2" t="s">
        <v>309</v>
      </c>
      <c r="X2294" s="2">
        <f>P2294&gt;D2294</f>
        <v>0</v>
      </c>
    </row>
    <row r="2295" spans="1:24">
      <c r="A2295" s="2" t="s">
        <v>2808</v>
      </c>
      <c r="B2295" s="2">
        <v>2304</v>
      </c>
      <c r="C2295" s="2" t="s">
        <v>1321</v>
      </c>
      <c r="D2295" s="3">
        <v>3000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f>SUM(E2295:O2295)</f>
        <v>0</v>
      </c>
      <c r="Q2295" s="2" t="s">
        <v>2767</v>
      </c>
      <c r="R2295" s="2" t="s">
        <v>2809</v>
      </c>
      <c r="S2295" s="4">
        <f>P2295/D2295</f>
        <v>0</v>
      </c>
      <c r="T2295" s="2" t="s">
        <v>1127</v>
      </c>
      <c r="U2295" s="2" t="s">
        <v>227</v>
      </c>
      <c r="V2295" s="2" t="s">
        <v>1018</v>
      </c>
      <c r="W2295" s="2" t="s">
        <v>309</v>
      </c>
      <c r="X2295" s="2">
        <f>P2295&gt;D2295</f>
        <v>0</v>
      </c>
    </row>
    <row r="2296" spans="1:24">
      <c r="A2296" s="2" t="s">
        <v>2808</v>
      </c>
      <c r="B2296" s="2">
        <v>2305</v>
      </c>
      <c r="C2296" s="2" t="s">
        <v>1338</v>
      </c>
      <c r="D2296" s="3">
        <v>5000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f>SUM(E2296:O2296)</f>
        <v>0</v>
      </c>
      <c r="Q2296" s="2" t="s">
        <v>2767</v>
      </c>
      <c r="R2296" s="2" t="s">
        <v>2809</v>
      </c>
      <c r="S2296" s="4">
        <f>P2296/D2296</f>
        <v>0</v>
      </c>
      <c r="T2296" s="2" t="s">
        <v>1127</v>
      </c>
      <c r="U2296" s="2" t="s">
        <v>227</v>
      </c>
      <c r="V2296" s="2" t="s">
        <v>1018</v>
      </c>
      <c r="W2296" s="2" t="s">
        <v>309</v>
      </c>
      <c r="X2296" s="2">
        <f>P2296&gt;D2296</f>
        <v>0</v>
      </c>
    </row>
    <row r="2297" spans="1:24">
      <c r="A2297" s="2" t="s">
        <v>2808</v>
      </c>
      <c r="B2297" s="2">
        <v>2306</v>
      </c>
      <c r="C2297" s="2" t="s">
        <v>1357</v>
      </c>
      <c r="D2297" s="3">
        <v>5000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f>SUM(E2297:O2297)</f>
        <v>0</v>
      </c>
      <c r="Q2297" s="2" t="s">
        <v>2767</v>
      </c>
      <c r="R2297" s="2" t="s">
        <v>2809</v>
      </c>
      <c r="S2297" s="4">
        <f>P2297/D2297</f>
        <v>0</v>
      </c>
      <c r="T2297" s="2" t="s">
        <v>1127</v>
      </c>
      <c r="U2297" s="2" t="s">
        <v>227</v>
      </c>
      <c r="V2297" s="2" t="s">
        <v>1018</v>
      </c>
      <c r="W2297" s="2" t="s">
        <v>309</v>
      </c>
      <c r="X2297" s="2">
        <f>P2297&gt;D2297</f>
        <v>0</v>
      </c>
    </row>
    <row r="2298" spans="1:24">
      <c r="A2298" s="2" t="s">
        <v>2808</v>
      </c>
      <c r="B2298" s="2">
        <v>2307</v>
      </c>
      <c r="C2298" s="2" t="s">
        <v>1370</v>
      </c>
      <c r="D2298" s="3">
        <v>6000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f>SUM(E2298:O2298)</f>
        <v>0</v>
      </c>
      <c r="Q2298" s="2" t="s">
        <v>2767</v>
      </c>
      <c r="R2298" s="2" t="s">
        <v>2809</v>
      </c>
      <c r="S2298" s="4">
        <f>P2298/D2298</f>
        <v>0</v>
      </c>
      <c r="T2298" s="2" t="s">
        <v>1127</v>
      </c>
      <c r="U2298" s="2" t="s">
        <v>227</v>
      </c>
      <c r="V2298" s="2" t="s">
        <v>1018</v>
      </c>
      <c r="W2298" s="2" t="s">
        <v>309</v>
      </c>
      <c r="X2298" s="2">
        <f>P2298&gt;D2298</f>
        <v>0</v>
      </c>
    </row>
    <row r="2299" spans="1:24">
      <c r="A2299" s="2" t="s">
        <v>2808</v>
      </c>
      <c r="B2299" s="2">
        <v>2308</v>
      </c>
      <c r="C2299" s="2" t="s">
        <v>1382</v>
      </c>
      <c r="D2299" s="3">
        <v>2000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f>SUM(E2299:O2299)</f>
        <v>0</v>
      </c>
      <c r="Q2299" s="2" t="s">
        <v>2767</v>
      </c>
      <c r="R2299" s="2" t="s">
        <v>2809</v>
      </c>
      <c r="S2299" s="4">
        <f>P2299/D2299</f>
        <v>0</v>
      </c>
      <c r="T2299" s="2" t="s">
        <v>1127</v>
      </c>
      <c r="U2299" s="2" t="s">
        <v>227</v>
      </c>
      <c r="V2299" s="2" t="s">
        <v>1018</v>
      </c>
      <c r="W2299" s="2" t="s">
        <v>309</v>
      </c>
      <c r="X2299" s="2">
        <f>P2299&gt;D2299</f>
        <v>0</v>
      </c>
    </row>
    <row r="2300" spans="1:24">
      <c r="A2300" s="2" t="s">
        <v>2810</v>
      </c>
      <c r="B2300" s="2">
        <v>2309</v>
      </c>
      <c r="C2300" s="2" t="s">
        <v>1308</v>
      </c>
      <c r="D2300" s="3">
        <v>45100</v>
      </c>
      <c r="E2300" s="3">
        <v>45100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f>SUM(E2300:O2300)</f>
        <v>0</v>
      </c>
      <c r="Q2300" s="2" t="s">
        <v>1960</v>
      </c>
      <c r="R2300" s="2" t="s">
        <v>2675</v>
      </c>
      <c r="S2300" s="4">
        <f>P2300/D2300</f>
        <v>0</v>
      </c>
      <c r="T2300" s="2" t="s">
        <v>1288</v>
      </c>
      <c r="U2300" s="2" t="s">
        <v>227</v>
      </c>
      <c r="V2300" s="2" t="s">
        <v>1018</v>
      </c>
      <c r="W2300" s="2" t="s">
        <v>309</v>
      </c>
      <c r="X2300" s="2">
        <f>P2300&gt;D2300</f>
        <v>0</v>
      </c>
    </row>
    <row r="2301" spans="1:24">
      <c r="A2301" s="2" t="s">
        <v>2808</v>
      </c>
      <c r="B2301" s="2">
        <v>2310</v>
      </c>
      <c r="C2301" s="2" t="s">
        <v>1399</v>
      </c>
      <c r="D2301" s="3">
        <v>2000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f>SUM(E2301:O2301)</f>
        <v>0</v>
      </c>
      <c r="Q2301" s="2" t="s">
        <v>2767</v>
      </c>
      <c r="R2301" s="2" t="s">
        <v>2809</v>
      </c>
      <c r="S2301" s="4">
        <f>P2301/D2301</f>
        <v>0</v>
      </c>
      <c r="T2301" s="2" t="s">
        <v>1127</v>
      </c>
      <c r="U2301" s="2" t="s">
        <v>227</v>
      </c>
      <c r="V2301" s="2" t="s">
        <v>1018</v>
      </c>
      <c r="W2301" s="2" t="s">
        <v>309</v>
      </c>
      <c r="X2301" s="2">
        <f>P2301&gt;D2301</f>
        <v>0</v>
      </c>
    </row>
    <row r="2302" spans="1:24">
      <c r="A2302" s="2" t="s">
        <v>2808</v>
      </c>
      <c r="B2302" s="2">
        <v>2311</v>
      </c>
      <c r="C2302" s="2" t="s">
        <v>1419</v>
      </c>
      <c r="D2302" s="3">
        <v>2000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f>SUM(E2302:O2302)</f>
        <v>0</v>
      </c>
      <c r="Q2302" s="2" t="s">
        <v>2767</v>
      </c>
      <c r="R2302" s="2" t="s">
        <v>2809</v>
      </c>
      <c r="S2302" s="4">
        <f>P2302/D2302</f>
        <v>0</v>
      </c>
      <c r="T2302" s="2" t="s">
        <v>1127</v>
      </c>
      <c r="U2302" s="2" t="s">
        <v>227</v>
      </c>
      <c r="V2302" s="2" t="s">
        <v>1018</v>
      </c>
      <c r="W2302" s="2" t="s">
        <v>309</v>
      </c>
      <c r="X2302" s="2">
        <f>P2302&gt;D2302</f>
        <v>0</v>
      </c>
    </row>
    <row r="2303" spans="1:24">
      <c r="A2303" s="2" t="s">
        <v>2808</v>
      </c>
      <c r="B2303" s="2">
        <v>2312</v>
      </c>
      <c r="C2303" s="2" t="s">
        <v>1436</v>
      </c>
      <c r="D2303" s="3">
        <v>5000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f>SUM(E2303:O2303)</f>
        <v>0</v>
      </c>
      <c r="Q2303" s="2" t="s">
        <v>2767</v>
      </c>
      <c r="R2303" s="2" t="s">
        <v>2809</v>
      </c>
      <c r="S2303" s="4">
        <f>P2303/D2303</f>
        <v>0</v>
      </c>
      <c r="T2303" s="2" t="s">
        <v>1127</v>
      </c>
      <c r="U2303" s="2" t="s">
        <v>227</v>
      </c>
      <c r="V2303" s="2" t="s">
        <v>1018</v>
      </c>
      <c r="W2303" s="2" t="s">
        <v>309</v>
      </c>
      <c r="X2303" s="2">
        <f>P2303&gt;D2303</f>
        <v>0</v>
      </c>
    </row>
    <row r="2304" spans="1:24">
      <c r="A2304" s="2" t="s">
        <v>2811</v>
      </c>
      <c r="B2304" s="2">
        <v>2313</v>
      </c>
      <c r="C2304" s="2" t="s">
        <v>1282</v>
      </c>
      <c r="D2304" s="3">
        <v>53797</v>
      </c>
      <c r="E2304" s="3">
        <v>0</v>
      </c>
      <c r="F2304" s="3">
        <v>0</v>
      </c>
      <c r="G2304" s="3">
        <v>0</v>
      </c>
      <c r="H2304" s="3">
        <v>26898.5</v>
      </c>
      <c r="I2304" s="3">
        <v>26898.5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f>SUM(E2304:O2304)</f>
        <v>0</v>
      </c>
      <c r="Q2304" s="2" t="s">
        <v>2767</v>
      </c>
      <c r="R2304" s="2" t="s">
        <v>2812</v>
      </c>
      <c r="S2304" s="4">
        <f>P2304/D2304</f>
        <v>0</v>
      </c>
      <c r="T2304" s="2" t="s">
        <v>1283</v>
      </c>
      <c r="U2304" s="2" t="s">
        <v>227</v>
      </c>
      <c r="V2304" s="2" t="s">
        <v>1018</v>
      </c>
      <c r="W2304" s="2" t="s">
        <v>309</v>
      </c>
      <c r="X2304" s="2">
        <f>P2304&gt;D2304</f>
        <v>0</v>
      </c>
    </row>
    <row r="2305" spans="1:24">
      <c r="A2305" s="2" t="s">
        <v>2813</v>
      </c>
      <c r="B2305" s="2">
        <v>2314</v>
      </c>
      <c r="C2305" s="2" t="s">
        <v>2814</v>
      </c>
      <c r="D2305" s="3">
        <v>4844</v>
      </c>
      <c r="E2305" s="3">
        <v>4117.4</v>
      </c>
      <c r="F2305" s="3">
        <v>0</v>
      </c>
      <c r="G2305" s="3">
        <v>0</v>
      </c>
      <c r="H2305" s="3">
        <v>0</v>
      </c>
      <c r="I2305" s="3">
        <v>363.3000000000002</v>
      </c>
      <c r="J2305" s="3">
        <v>363.3000000000002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f>SUM(E2305:O2305)</f>
        <v>0</v>
      </c>
      <c r="Q2305" s="2" t="s">
        <v>2752</v>
      </c>
      <c r="R2305" s="2" t="s">
        <v>2815</v>
      </c>
      <c r="S2305" s="4">
        <f>P2305/D2305</f>
        <v>0</v>
      </c>
      <c r="T2305" s="2" t="s">
        <v>1007</v>
      </c>
      <c r="U2305" s="2" t="s">
        <v>216</v>
      </c>
      <c r="V2305" s="2" t="s">
        <v>1389</v>
      </c>
      <c r="W2305" s="2" t="s">
        <v>322</v>
      </c>
      <c r="X2305" s="2">
        <f>P2305&gt;D2305</f>
        <v>0</v>
      </c>
    </row>
    <row r="2306" spans="1:24">
      <c r="A2306" s="2" t="s">
        <v>2813</v>
      </c>
      <c r="B2306" s="2">
        <v>2315</v>
      </c>
      <c r="C2306" s="2" t="s">
        <v>2816</v>
      </c>
      <c r="D2306" s="3">
        <v>52668</v>
      </c>
      <c r="E2306" s="3">
        <v>44767.8</v>
      </c>
      <c r="F2306" s="3">
        <v>0</v>
      </c>
      <c r="G2306" s="3">
        <v>0</v>
      </c>
      <c r="H2306" s="3">
        <v>0</v>
      </c>
      <c r="I2306" s="3">
        <v>3950.099999999999</v>
      </c>
      <c r="J2306" s="3">
        <v>3950.099999999999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f>SUM(E2306:O2306)</f>
        <v>0</v>
      </c>
      <c r="Q2306" s="2" t="s">
        <v>2752</v>
      </c>
      <c r="R2306" s="2" t="s">
        <v>2815</v>
      </c>
      <c r="S2306" s="4">
        <f>P2306/D2306</f>
        <v>0</v>
      </c>
      <c r="T2306" s="2" t="s">
        <v>1007</v>
      </c>
      <c r="U2306" s="2" t="s">
        <v>216</v>
      </c>
      <c r="V2306" s="2" t="s">
        <v>1389</v>
      </c>
      <c r="W2306" s="2" t="s">
        <v>322</v>
      </c>
      <c r="X2306" s="2">
        <f>P2306&gt;D2306</f>
        <v>0</v>
      </c>
    </row>
    <row r="2307" spans="1:24">
      <c r="A2307" s="2" t="s">
        <v>2781</v>
      </c>
      <c r="B2307" s="2">
        <v>2316</v>
      </c>
      <c r="C2307" s="2" t="s">
        <v>2817</v>
      </c>
      <c r="D2307" s="3">
        <v>4025</v>
      </c>
      <c r="E2307" s="3">
        <v>0</v>
      </c>
      <c r="F2307" s="3">
        <v>1006.25</v>
      </c>
      <c r="G2307" s="3">
        <v>1006.25</v>
      </c>
      <c r="H2307" s="3">
        <v>1006.25</v>
      </c>
      <c r="I2307" s="3">
        <v>503.125</v>
      </c>
      <c r="J2307" s="3">
        <v>503.125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f>SUM(E2307:O2307)</f>
        <v>0</v>
      </c>
      <c r="Q2307" s="2" t="s">
        <v>2752</v>
      </c>
      <c r="R2307" s="2" t="s">
        <v>2815</v>
      </c>
      <c r="S2307" s="4">
        <f>P2307/D2307</f>
        <v>0</v>
      </c>
      <c r="T2307" s="2" t="s">
        <v>1007</v>
      </c>
      <c r="U2307" s="2" t="s">
        <v>216</v>
      </c>
      <c r="V2307" s="2" t="s">
        <v>1389</v>
      </c>
      <c r="W2307" s="2" t="s">
        <v>322</v>
      </c>
      <c r="X2307" s="2">
        <f>P2307&gt;D2307</f>
        <v>0</v>
      </c>
    </row>
    <row r="2308" spans="1:24">
      <c r="A2308" s="2" t="s">
        <v>2818</v>
      </c>
      <c r="B2308" s="2">
        <v>2317</v>
      </c>
      <c r="C2308" s="2" t="s">
        <v>2819</v>
      </c>
      <c r="D2308" s="3">
        <v>141886</v>
      </c>
      <c r="E2308" s="3">
        <v>70943</v>
      </c>
      <c r="F2308" s="3">
        <v>0</v>
      </c>
      <c r="G2308" s="3">
        <v>70943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f>SUM(E2308:O2308)</f>
        <v>0</v>
      </c>
      <c r="Q2308" s="2" t="s">
        <v>2752</v>
      </c>
      <c r="R2308" s="2" t="s">
        <v>2815</v>
      </c>
      <c r="S2308" s="4">
        <f>P2308/D2308</f>
        <v>0</v>
      </c>
      <c r="T2308" s="2" t="s">
        <v>1007</v>
      </c>
      <c r="U2308" s="2" t="s">
        <v>216</v>
      </c>
      <c r="V2308" s="2" t="s">
        <v>1411</v>
      </c>
      <c r="W2308" s="2" t="s">
        <v>343</v>
      </c>
      <c r="X2308" s="2">
        <f>P2308&gt;D2308</f>
        <v>0</v>
      </c>
    </row>
    <row r="2309" spans="1:24">
      <c r="A2309" s="2" t="s">
        <v>2820</v>
      </c>
      <c r="B2309" s="2">
        <v>2318</v>
      </c>
      <c r="C2309" s="2" t="s">
        <v>2821</v>
      </c>
      <c r="D2309" s="3">
        <v>7063</v>
      </c>
      <c r="E2309" s="3">
        <v>0</v>
      </c>
      <c r="F2309" s="3">
        <v>0</v>
      </c>
      <c r="G2309" s="3">
        <v>0</v>
      </c>
      <c r="H2309" s="3">
        <v>0</v>
      </c>
      <c r="I2309" s="3">
        <v>3531.5</v>
      </c>
      <c r="J2309" s="3">
        <v>3531.5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f>SUM(E2309:O2309)</f>
        <v>0</v>
      </c>
      <c r="Q2309" s="2" t="s">
        <v>2752</v>
      </c>
      <c r="R2309" s="2" t="s">
        <v>2815</v>
      </c>
      <c r="S2309" s="4">
        <f>P2309/D2309</f>
        <v>0</v>
      </c>
      <c r="T2309" s="2" t="s">
        <v>1007</v>
      </c>
      <c r="U2309" s="2" t="s">
        <v>216</v>
      </c>
      <c r="V2309" s="2" t="s">
        <v>1389</v>
      </c>
      <c r="W2309" s="2" t="s">
        <v>322</v>
      </c>
      <c r="X2309" s="2">
        <f>P2309&gt;D2309</f>
        <v>0</v>
      </c>
    </row>
    <row r="2310" spans="1:24">
      <c r="A2310" s="2" t="s">
        <v>2820</v>
      </c>
      <c r="B2310" s="2">
        <v>2319</v>
      </c>
      <c r="C2310" s="2" t="s">
        <v>2822</v>
      </c>
      <c r="D2310" s="3">
        <v>4190</v>
      </c>
      <c r="E2310" s="3">
        <v>0</v>
      </c>
      <c r="F2310" s="3">
        <v>0</v>
      </c>
      <c r="G2310" s="3">
        <v>0</v>
      </c>
      <c r="H2310" s="3">
        <v>0</v>
      </c>
      <c r="I2310" s="3">
        <v>2095</v>
      </c>
      <c r="J2310" s="3">
        <v>2095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f>SUM(E2310:O2310)</f>
        <v>0</v>
      </c>
      <c r="Q2310" s="2" t="s">
        <v>2752</v>
      </c>
      <c r="R2310" s="2" t="s">
        <v>2815</v>
      </c>
      <c r="S2310" s="4">
        <f>P2310/D2310</f>
        <v>0</v>
      </c>
      <c r="T2310" s="2" t="s">
        <v>1007</v>
      </c>
      <c r="U2310" s="2" t="s">
        <v>216</v>
      </c>
      <c r="V2310" s="2" t="s">
        <v>1389</v>
      </c>
      <c r="W2310" s="2" t="s">
        <v>322</v>
      </c>
      <c r="X2310" s="2">
        <f>P2310&gt;D2310</f>
        <v>0</v>
      </c>
    </row>
    <row r="2311" spans="1:24">
      <c r="A2311" s="2" t="s">
        <v>2823</v>
      </c>
      <c r="B2311" s="2">
        <v>2320</v>
      </c>
      <c r="C2311" s="2" t="s">
        <v>1310</v>
      </c>
      <c r="D2311" s="3">
        <v>1650</v>
      </c>
      <c r="E2311" s="3">
        <v>0</v>
      </c>
      <c r="F2311" s="3">
        <v>0</v>
      </c>
      <c r="G2311" s="3">
        <v>0</v>
      </c>
      <c r="H2311" s="3">
        <v>0</v>
      </c>
      <c r="I2311" s="3">
        <v>1650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f>SUM(E2311:O2311)</f>
        <v>0</v>
      </c>
      <c r="Q2311" s="2" t="s">
        <v>1960</v>
      </c>
      <c r="R2311" s="2" t="s">
        <v>2675</v>
      </c>
      <c r="S2311" s="4">
        <f>P2311/D2311</f>
        <v>0</v>
      </c>
      <c r="T2311" s="2" t="s">
        <v>1288</v>
      </c>
      <c r="U2311" s="2" t="s">
        <v>227</v>
      </c>
      <c r="V2311" s="2" t="s">
        <v>1018</v>
      </c>
      <c r="W2311" s="2" t="s">
        <v>309</v>
      </c>
      <c r="X2311" s="2">
        <f>P2311&gt;D2311</f>
        <v>0</v>
      </c>
    </row>
    <row r="2312" spans="1:24">
      <c r="A2312" s="2" t="s">
        <v>2781</v>
      </c>
      <c r="B2312" s="2">
        <v>2321</v>
      </c>
      <c r="C2312" s="2" t="s">
        <v>2824</v>
      </c>
      <c r="D2312" s="3">
        <v>27956</v>
      </c>
      <c r="E2312" s="3">
        <v>0</v>
      </c>
      <c r="F2312" s="3">
        <v>6989</v>
      </c>
      <c r="G2312" s="3">
        <v>6989</v>
      </c>
      <c r="H2312" s="3">
        <v>6989</v>
      </c>
      <c r="I2312" s="3">
        <v>3494.5</v>
      </c>
      <c r="J2312" s="3">
        <v>3494.5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f>SUM(E2312:O2312)</f>
        <v>0</v>
      </c>
      <c r="Q2312" s="2" t="s">
        <v>2752</v>
      </c>
      <c r="R2312" s="2" t="s">
        <v>2815</v>
      </c>
      <c r="S2312" s="4">
        <f>P2312/D2312</f>
        <v>0</v>
      </c>
      <c r="T2312" s="2" t="s">
        <v>1007</v>
      </c>
      <c r="U2312" s="2" t="s">
        <v>216</v>
      </c>
      <c r="V2312" s="2" t="s">
        <v>1389</v>
      </c>
      <c r="W2312" s="2" t="s">
        <v>322</v>
      </c>
      <c r="X2312" s="2">
        <f>P2312&gt;D2312</f>
        <v>0</v>
      </c>
    </row>
    <row r="2313" spans="1:24">
      <c r="A2313" s="2" t="s">
        <v>2781</v>
      </c>
      <c r="B2313" s="2">
        <v>2322</v>
      </c>
      <c r="C2313" s="2" t="s">
        <v>2825</v>
      </c>
      <c r="D2313" s="3">
        <v>8030</v>
      </c>
      <c r="E2313" s="3">
        <v>0</v>
      </c>
      <c r="F2313" s="3">
        <v>2007.5</v>
      </c>
      <c r="G2313" s="3">
        <v>2007.5</v>
      </c>
      <c r="H2313" s="3">
        <v>2007.5</v>
      </c>
      <c r="I2313" s="3">
        <v>1003.75</v>
      </c>
      <c r="J2313" s="3">
        <v>1003.75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f>SUM(E2313:O2313)</f>
        <v>0</v>
      </c>
      <c r="Q2313" s="2" t="s">
        <v>2752</v>
      </c>
      <c r="R2313" s="2" t="s">
        <v>2815</v>
      </c>
      <c r="S2313" s="4">
        <f>P2313/D2313</f>
        <v>0</v>
      </c>
      <c r="T2313" s="2" t="s">
        <v>1007</v>
      </c>
      <c r="U2313" s="2" t="s">
        <v>216</v>
      </c>
      <c r="V2313" s="2" t="s">
        <v>1389</v>
      </c>
      <c r="W2313" s="2" t="s">
        <v>322</v>
      </c>
      <c r="X2313" s="2">
        <f>P2313&gt;D2313</f>
        <v>0</v>
      </c>
    </row>
    <row r="2314" spans="1:24">
      <c r="A2314" s="2" t="s">
        <v>2826</v>
      </c>
      <c r="B2314" s="2">
        <v>2323</v>
      </c>
      <c r="C2314" s="2" t="s">
        <v>1449</v>
      </c>
      <c r="D2314" s="3">
        <v>15178</v>
      </c>
      <c r="E2314" s="3">
        <v>15178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f>SUM(E2314:O2314)</f>
        <v>0</v>
      </c>
      <c r="Q2314" s="2" t="s">
        <v>2752</v>
      </c>
      <c r="R2314" s="2" t="s">
        <v>2815</v>
      </c>
      <c r="S2314" s="4">
        <f>P2314/D2314</f>
        <v>0</v>
      </c>
      <c r="T2314" s="2" t="s">
        <v>1007</v>
      </c>
      <c r="U2314" s="2" t="s">
        <v>216</v>
      </c>
      <c r="V2314" s="2" t="s">
        <v>1411</v>
      </c>
      <c r="W2314" s="2" t="s">
        <v>343</v>
      </c>
      <c r="X2314" s="2">
        <f>P2314&gt;D2314</f>
        <v>0</v>
      </c>
    </row>
    <row r="2315" spans="1:24">
      <c r="A2315" s="2" t="s">
        <v>2826</v>
      </c>
      <c r="B2315" s="2">
        <v>2324</v>
      </c>
      <c r="C2315" s="2" t="s">
        <v>1450</v>
      </c>
      <c r="D2315" s="3">
        <v>67500</v>
      </c>
      <c r="E2315" s="3">
        <v>67500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f>SUM(E2315:O2315)</f>
        <v>0</v>
      </c>
      <c r="Q2315" s="2" t="s">
        <v>2752</v>
      </c>
      <c r="R2315" s="2" t="s">
        <v>2815</v>
      </c>
      <c r="S2315" s="4">
        <f>P2315/D2315</f>
        <v>0</v>
      </c>
      <c r="T2315" s="2" t="s">
        <v>1007</v>
      </c>
      <c r="U2315" s="2" t="s">
        <v>216</v>
      </c>
      <c r="V2315" s="2" t="s">
        <v>1389</v>
      </c>
      <c r="W2315" s="2" t="s">
        <v>322</v>
      </c>
      <c r="X2315" s="2">
        <f>P2315&gt;D2315</f>
        <v>0</v>
      </c>
    </row>
    <row r="2316" spans="1:24">
      <c r="A2316" s="2" t="s">
        <v>2826</v>
      </c>
      <c r="B2316" s="2">
        <v>2325</v>
      </c>
      <c r="C2316" s="2" t="s">
        <v>1453</v>
      </c>
      <c r="D2316" s="3">
        <v>7800</v>
      </c>
      <c r="E2316" s="3">
        <v>7800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f>SUM(E2316:O2316)</f>
        <v>0</v>
      </c>
      <c r="Q2316" s="2" t="s">
        <v>2752</v>
      </c>
      <c r="R2316" s="2" t="s">
        <v>2815</v>
      </c>
      <c r="S2316" s="4">
        <f>P2316/D2316</f>
        <v>0</v>
      </c>
      <c r="T2316" s="2" t="s">
        <v>1007</v>
      </c>
      <c r="U2316" s="2" t="s">
        <v>216</v>
      </c>
      <c r="V2316" s="2" t="s">
        <v>1389</v>
      </c>
      <c r="W2316" s="2" t="s">
        <v>322</v>
      </c>
      <c r="X2316" s="2">
        <f>P2316&gt;D2316</f>
        <v>0</v>
      </c>
    </row>
    <row r="2317" spans="1:24">
      <c r="A2317" s="2" t="s">
        <v>2826</v>
      </c>
      <c r="B2317" s="2">
        <v>2326</v>
      </c>
      <c r="C2317" s="2" t="s">
        <v>1454</v>
      </c>
      <c r="D2317" s="3">
        <v>109091</v>
      </c>
      <c r="E2317" s="3">
        <v>109091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f>SUM(E2317:O2317)</f>
        <v>0</v>
      </c>
      <c r="Q2317" s="2" t="s">
        <v>2752</v>
      </c>
      <c r="R2317" s="2" t="s">
        <v>2815</v>
      </c>
      <c r="S2317" s="4">
        <f>P2317/D2317</f>
        <v>0</v>
      </c>
      <c r="T2317" s="2" t="s">
        <v>1007</v>
      </c>
      <c r="U2317" s="2" t="s">
        <v>216</v>
      </c>
      <c r="V2317" s="2" t="s">
        <v>1411</v>
      </c>
      <c r="W2317" s="2" t="s">
        <v>343</v>
      </c>
      <c r="X2317" s="2">
        <f>P2317&gt;D2317</f>
        <v>0</v>
      </c>
    </row>
    <row r="2318" spans="1:24">
      <c r="A2318" s="2" t="s">
        <v>2826</v>
      </c>
      <c r="B2318" s="2">
        <v>2327</v>
      </c>
      <c r="C2318" s="2" t="s">
        <v>1455</v>
      </c>
      <c r="D2318" s="3">
        <v>120000</v>
      </c>
      <c r="E2318" s="3">
        <v>120000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f>SUM(E2318:O2318)</f>
        <v>0</v>
      </c>
      <c r="Q2318" s="2" t="s">
        <v>2752</v>
      </c>
      <c r="R2318" s="2" t="s">
        <v>2815</v>
      </c>
      <c r="S2318" s="4">
        <f>P2318/D2318</f>
        <v>0</v>
      </c>
      <c r="T2318" s="2" t="s">
        <v>1007</v>
      </c>
      <c r="U2318" s="2" t="s">
        <v>216</v>
      </c>
      <c r="V2318" s="2" t="s">
        <v>1411</v>
      </c>
      <c r="W2318" s="2" t="s">
        <v>343</v>
      </c>
      <c r="X2318" s="2">
        <f>P2318&gt;D2318</f>
        <v>0</v>
      </c>
    </row>
    <row r="2319" spans="1:24">
      <c r="A2319" s="2" t="s">
        <v>2826</v>
      </c>
      <c r="B2319" s="2">
        <v>2328</v>
      </c>
      <c r="C2319" s="2" t="s">
        <v>1456</v>
      </c>
      <c r="D2319" s="3">
        <v>218182</v>
      </c>
      <c r="E2319" s="3">
        <v>218182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f>SUM(E2319:O2319)</f>
        <v>0</v>
      </c>
      <c r="Q2319" s="2" t="s">
        <v>2752</v>
      </c>
      <c r="R2319" s="2" t="s">
        <v>2815</v>
      </c>
      <c r="S2319" s="4">
        <f>P2319/D2319</f>
        <v>0</v>
      </c>
      <c r="T2319" s="2" t="s">
        <v>1007</v>
      </c>
      <c r="U2319" s="2" t="s">
        <v>216</v>
      </c>
      <c r="V2319" s="2" t="s">
        <v>1411</v>
      </c>
      <c r="W2319" s="2" t="s">
        <v>343</v>
      </c>
      <c r="X2319" s="2">
        <f>P2319&gt;D2319</f>
        <v>0</v>
      </c>
    </row>
    <row r="2320" spans="1:24">
      <c r="A2320" s="2" t="s">
        <v>2827</v>
      </c>
      <c r="B2320" s="2">
        <v>2329</v>
      </c>
      <c r="C2320" s="2" t="s">
        <v>2828</v>
      </c>
      <c r="D2320" s="3">
        <v>87450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87450</v>
      </c>
      <c r="M2320" s="3">
        <v>0</v>
      </c>
      <c r="N2320" s="3">
        <v>0</v>
      </c>
      <c r="O2320" s="3">
        <v>0</v>
      </c>
      <c r="P2320" s="3">
        <f>SUM(E2320:O2320)</f>
        <v>0</v>
      </c>
      <c r="Q2320" s="2" t="s">
        <v>2752</v>
      </c>
      <c r="R2320" s="2" t="s">
        <v>2829</v>
      </c>
      <c r="S2320" s="4">
        <f>P2320/D2320</f>
        <v>0</v>
      </c>
      <c r="T2320" s="2" t="s">
        <v>1460</v>
      </c>
      <c r="U2320" s="2" t="s">
        <v>216</v>
      </c>
      <c r="V2320" s="2" t="s">
        <v>1389</v>
      </c>
      <c r="W2320" s="2" t="s">
        <v>322</v>
      </c>
      <c r="X2320" s="2">
        <f>P2320&gt;D2320</f>
        <v>0</v>
      </c>
    </row>
    <row r="2321" spans="1:24">
      <c r="A2321" s="2" t="s">
        <v>2830</v>
      </c>
      <c r="B2321" s="2">
        <v>2330</v>
      </c>
      <c r="C2321" s="2" t="s">
        <v>1464</v>
      </c>
      <c r="D2321" s="3">
        <v>138225</v>
      </c>
      <c r="E2321" s="3">
        <v>138225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f>SUM(E2321:O2321)</f>
        <v>0</v>
      </c>
      <c r="Q2321" s="2" t="s">
        <v>2752</v>
      </c>
      <c r="R2321" s="2" t="s">
        <v>2829</v>
      </c>
      <c r="S2321" s="4">
        <f>P2321/D2321</f>
        <v>0</v>
      </c>
      <c r="T2321" s="2" t="s">
        <v>1460</v>
      </c>
      <c r="U2321" s="2" t="s">
        <v>216</v>
      </c>
      <c r="V2321" s="2" t="s">
        <v>1389</v>
      </c>
      <c r="W2321" s="2" t="s">
        <v>322</v>
      </c>
      <c r="X2321" s="2">
        <f>P2321&gt;D2321</f>
        <v>0</v>
      </c>
    </row>
    <row r="2322" spans="1:24">
      <c r="A2322" s="2" t="s">
        <v>1304</v>
      </c>
      <c r="B2322" s="2">
        <v>2331</v>
      </c>
      <c r="C2322" s="2" t="s">
        <v>1312</v>
      </c>
      <c r="D2322" s="3">
        <v>9900</v>
      </c>
      <c r="E2322" s="3">
        <v>9702</v>
      </c>
      <c r="F2322" s="3">
        <v>0</v>
      </c>
      <c r="G2322" s="3">
        <v>0</v>
      </c>
      <c r="H2322" s="3">
        <v>190.3846153846154</v>
      </c>
      <c r="I2322" s="3">
        <v>0</v>
      </c>
      <c r="J2322" s="3">
        <v>0</v>
      </c>
      <c r="K2322" s="3">
        <v>7.615384615384755</v>
      </c>
      <c r="L2322" s="3">
        <v>0</v>
      </c>
      <c r="M2322" s="3">
        <v>0</v>
      </c>
      <c r="N2322" s="3">
        <v>0</v>
      </c>
      <c r="O2322" s="3">
        <v>0</v>
      </c>
      <c r="P2322" s="3">
        <f>SUM(E2322:O2322)</f>
        <v>0</v>
      </c>
      <c r="Q2322" s="2" t="s">
        <v>1960</v>
      </c>
      <c r="R2322" s="2" t="s">
        <v>2675</v>
      </c>
      <c r="S2322" s="4">
        <f>P2322/D2322</f>
        <v>0</v>
      </c>
      <c r="T2322" s="2" t="s">
        <v>1288</v>
      </c>
      <c r="U2322" s="2" t="s">
        <v>227</v>
      </c>
      <c r="V2322" s="2" t="s">
        <v>1018</v>
      </c>
      <c r="W2322" s="2" t="s">
        <v>309</v>
      </c>
      <c r="X2322" s="2">
        <f>P2322&gt;D2322</f>
        <v>0</v>
      </c>
    </row>
    <row r="2323" spans="1:24">
      <c r="A2323" s="2" t="s">
        <v>2831</v>
      </c>
      <c r="B2323" s="2">
        <v>2332</v>
      </c>
      <c r="C2323" s="2" t="s">
        <v>1466</v>
      </c>
      <c r="D2323" s="3">
        <v>38500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19250</v>
      </c>
      <c r="K2323" s="3">
        <v>19250</v>
      </c>
      <c r="L2323" s="3">
        <v>0</v>
      </c>
      <c r="M2323" s="3">
        <v>0</v>
      </c>
      <c r="N2323" s="3">
        <v>0</v>
      </c>
      <c r="O2323" s="3">
        <v>0</v>
      </c>
      <c r="P2323" s="3">
        <f>SUM(E2323:O2323)</f>
        <v>0</v>
      </c>
      <c r="Q2323" s="2" t="s">
        <v>2752</v>
      </c>
      <c r="R2323" s="2" t="s">
        <v>2829</v>
      </c>
      <c r="S2323" s="4">
        <f>P2323/D2323</f>
        <v>0</v>
      </c>
      <c r="T2323" s="2" t="s">
        <v>1173</v>
      </c>
      <c r="U2323" s="2" t="s">
        <v>216</v>
      </c>
      <c r="V2323" s="2" t="s">
        <v>1389</v>
      </c>
      <c r="W2323" s="2" t="s">
        <v>322</v>
      </c>
      <c r="X2323" s="2">
        <f>P2323&gt;D2323</f>
        <v>0</v>
      </c>
    </row>
    <row r="2324" spans="1:24">
      <c r="A2324" s="2" t="s">
        <v>2831</v>
      </c>
      <c r="B2324" s="2">
        <v>2333</v>
      </c>
      <c r="C2324" s="2" t="s">
        <v>1560</v>
      </c>
      <c r="D2324" s="3">
        <v>148940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74470</v>
      </c>
      <c r="K2324" s="3">
        <v>74470</v>
      </c>
      <c r="L2324" s="3">
        <v>0</v>
      </c>
      <c r="M2324" s="3">
        <v>0</v>
      </c>
      <c r="N2324" s="3">
        <v>0</v>
      </c>
      <c r="O2324" s="3">
        <v>0</v>
      </c>
      <c r="P2324" s="3">
        <f>SUM(E2324:O2324)</f>
        <v>0</v>
      </c>
      <c r="Q2324" s="2" t="s">
        <v>2752</v>
      </c>
      <c r="R2324" s="2" t="s">
        <v>2829</v>
      </c>
      <c r="S2324" s="4">
        <f>P2324/D2324</f>
        <v>0</v>
      </c>
      <c r="T2324" s="2" t="s">
        <v>1173</v>
      </c>
      <c r="U2324" s="2" t="s">
        <v>216</v>
      </c>
      <c r="V2324" s="2" t="s">
        <v>1389</v>
      </c>
      <c r="W2324" s="2" t="s">
        <v>322</v>
      </c>
      <c r="X2324" s="2">
        <f>P2324&gt;D2324</f>
        <v>0</v>
      </c>
    </row>
    <row r="2325" spans="1:24">
      <c r="A2325" s="2" t="s">
        <v>2832</v>
      </c>
      <c r="B2325" s="2">
        <v>2334</v>
      </c>
      <c r="C2325" s="2" t="s">
        <v>1470</v>
      </c>
      <c r="D2325" s="3">
        <v>121000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60500</v>
      </c>
      <c r="K2325" s="3">
        <v>60500</v>
      </c>
      <c r="L2325" s="3">
        <v>0</v>
      </c>
      <c r="M2325" s="3">
        <v>0</v>
      </c>
      <c r="N2325" s="3">
        <v>0</v>
      </c>
      <c r="O2325" s="3">
        <v>0</v>
      </c>
      <c r="P2325" s="3">
        <f>SUM(E2325:O2325)</f>
        <v>0</v>
      </c>
      <c r="Q2325" s="2" t="s">
        <v>2752</v>
      </c>
      <c r="R2325" s="2" t="s">
        <v>2829</v>
      </c>
      <c r="S2325" s="4">
        <f>P2325/D2325</f>
        <v>0</v>
      </c>
      <c r="T2325" s="2" t="s">
        <v>1173</v>
      </c>
      <c r="U2325" s="2" t="s">
        <v>216</v>
      </c>
      <c r="V2325" s="2" t="s">
        <v>1389</v>
      </c>
      <c r="W2325" s="2" t="s">
        <v>322</v>
      </c>
      <c r="X2325" s="2">
        <f>P2325&gt;D2325</f>
        <v>0</v>
      </c>
    </row>
    <row r="2326" spans="1:24">
      <c r="A2326" s="2" t="s">
        <v>2833</v>
      </c>
      <c r="B2326" s="2">
        <v>2335</v>
      </c>
      <c r="C2326" s="2" t="s">
        <v>1472</v>
      </c>
      <c r="D2326" s="3">
        <v>38500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19250</v>
      </c>
      <c r="K2326" s="3">
        <v>19250</v>
      </c>
      <c r="L2326" s="3">
        <v>0</v>
      </c>
      <c r="M2326" s="3">
        <v>0</v>
      </c>
      <c r="N2326" s="3">
        <v>0</v>
      </c>
      <c r="O2326" s="3">
        <v>0</v>
      </c>
      <c r="P2326" s="3">
        <f>SUM(E2326:O2326)</f>
        <v>0</v>
      </c>
      <c r="Q2326" s="2" t="s">
        <v>2752</v>
      </c>
      <c r="R2326" s="2" t="s">
        <v>2829</v>
      </c>
      <c r="S2326" s="4">
        <f>P2326/D2326</f>
        <v>0</v>
      </c>
      <c r="T2326" s="2" t="s">
        <v>1173</v>
      </c>
      <c r="U2326" s="2" t="s">
        <v>216</v>
      </c>
      <c r="V2326" s="2" t="s">
        <v>1389</v>
      </c>
      <c r="W2326" s="2" t="s">
        <v>322</v>
      </c>
      <c r="X2326" s="2">
        <f>P2326&gt;D2326</f>
        <v>0</v>
      </c>
    </row>
    <row r="2327" spans="1:24">
      <c r="A2327" s="2" t="s">
        <v>2833</v>
      </c>
      <c r="B2327" s="2">
        <v>2336</v>
      </c>
      <c r="C2327" s="2" t="s">
        <v>1473</v>
      </c>
      <c r="D2327" s="3">
        <v>8800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4400</v>
      </c>
      <c r="K2327" s="3">
        <v>4400</v>
      </c>
      <c r="L2327" s="3">
        <v>0</v>
      </c>
      <c r="M2327" s="3">
        <v>0</v>
      </c>
      <c r="N2327" s="3">
        <v>0</v>
      </c>
      <c r="O2327" s="3">
        <v>0</v>
      </c>
      <c r="P2327" s="3">
        <f>SUM(E2327:O2327)</f>
        <v>0</v>
      </c>
      <c r="Q2327" s="2" t="s">
        <v>2752</v>
      </c>
      <c r="R2327" s="2" t="s">
        <v>2829</v>
      </c>
      <c r="S2327" s="4">
        <f>P2327/D2327</f>
        <v>0</v>
      </c>
      <c r="T2327" s="2" t="s">
        <v>1173</v>
      </c>
      <c r="U2327" s="2" t="s">
        <v>216</v>
      </c>
      <c r="V2327" s="2" t="s">
        <v>1389</v>
      </c>
      <c r="W2327" s="2" t="s">
        <v>322</v>
      </c>
      <c r="X2327" s="2">
        <f>P2327&gt;D2327</f>
        <v>0</v>
      </c>
    </row>
    <row r="2328" spans="1:24">
      <c r="A2328" s="2" t="s">
        <v>2831</v>
      </c>
      <c r="B2328" s="2">
        <v>2337</v>
      </c>
      <c r="C2328" s="2" t="s">
        <v>2640</v>
      </c>
      <c r="D2328" s="3">
        <v>9240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4620</v>
      </c>
      <c r="K2328" s="3">
        <v>4620</v>
      </c>
      <c r="L2328" s="3">
        <v>0</v>
      </c>
      <c r="M2328" s="3">
        <v>0</v>
      </c>
      <c r="N2328" s="3">
        <v>0</v>
      </c>
      <c r="O2328" s="3">
        <v>0</v>
      </c>
      <c r="P2328" s="3">
        <f>SUM(E2328:O2328)</f>
        <v>0</v>
      </c>
      <c r="Q2328" s="2" t="s">
        <v>2752</v>
      </c>
      <c r="R2328" s="2" t="s">
        <v>2829</v>
      </c>
      <c r="S2328" s="4">
        <f>P2328/D2328</f>
        <v>0</v>
      </c>
      <c r="T2328" s="2" t="s">
        <v>1173</v>
      </c>
      <c r="U2328" s="2" t="s">
        <v>216</v>
      </c>
      <c r="V2328" s="2" t="s">
        <v>1389</v>
      </c>
      <c r="W2328" s="2" t="s">
        <v>322</v>
      </c>
      <c r="X2328" s="2">
        <f>P2328&gt;D2328</f>
        <v>0</v>
      </c>
    </row>
    <row r="2329" spans="1:24">
      <c r="A2329" s="2" t="s">
        <v>2820</v>
      </c>
      <c r="B2329" s="2">
        <v>2338</v>
      </c>
      <c r="C2329" s="2" t="s">
        <v>1475</v>
      </c>
      <c r="D2329" s="3">
        <v>43544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43544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f>SUM(E2329:O2329)</f>
        <v>0</v>
      </c>
      <c r="Q2329" s="2" t="s">
        <v>2752</v>
      </c>
      <c r="R2329" s="2" t="s">
        <v>2829</v>
      </c>
      <c r="S2329" s="4">
        <f>P2329/D2329</f>
        <v>0</v>
      </c>
      <c r="T2329" s="2" t="s">
        <v>1476</v>
      </c>
      <c r="U2329" s="2" t="s">
        <v>216</v>
      </c>
      <c r="V2329" s="2" t="s">
        <v>1389</v>
      </c>
      <c r="W2329" s="2" t="s">
        <v>322</v>
      </c>
      <c r="X2329" s="2">
        <f>P2329&gt;D2329</f>
        <v>0</v>
      </c>
    </row>
    <row r="2330" spans="1:24">
      <c r="A2330" s="2" t="s">
        <v>2834</v>
      </c>
      <c r="B2330" s="2">
        <v>2339</v>
      </c>
      <c r="C2330" s="2" t="s">
        <v>1478</v>
      </c>
      <c r="D2330" s="3">
        <v>11340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5670</v>
      </c>
      <c r="N2330" s="3">
        <v>5670</v>
      </c>
      <c r="O2330" s="3">
        <v>0</v>
      </c>
      <c r="P2330" s="3">
        <f>SUM(E2330:O2330)</f>
        <v>0</v>
      </c>
      <c r="Q2330" s="2" t="s">
        <v>2752</v>
      </c>
      <c r="R2330" s="2" t="s">
        <v>2829</v>
      </c>
      <c r="S2330" s="4">
        <f>P2330/D2330</f>
        <v>0</v>
      </c>
      <c r="T2330" s="2" t="s">
        <v>1479</v>
      </c>
      <c r="U2330" s="2" t="s">
        <v>216</v>
      </c>
      <c r="V2330" s="2" t="s">
        <v>1389</v>
      </c>
      <c r="W2330" s="2" t="s">
        <v>322</v>
      </c>
      <c r="X2330" s="2">
        <f>P2330&gt;D2330</f>
        <v>0</v>
      </c>
    </row>
    <row r="2331" spans="1:24">
      <c r="A2331" s="2" t="s">
        <v>2834</v>
      </c>
      <c r="B2331" s="2">
        <v>2340</v>
      </c>
      <c r="C2331" s="2" t="s">
        <v>1480</v>
      </c>
      <c r="D2331" s="3">
        <v>2127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1063.5</v>
      </c>
      <c r="N2331" s="3">
        <v>1063.5</v>
      </c>
      <c r="O2331" s="3">
        <v>0</v>
      </c>
      <c r="P2331" s="3">
        <f>SUM(E2331:O2331)</f>
        <v>0</v>
      </c>
      <c r="Q2331" s="2" t="s">
        <v>2752</v>
      </c>
      <c r="R2331" s="2" t="s">
        <v>2829</v>
      </c>
      <c r="S2331" s="4">
        <f>P2331/D2331</f>
        <v>0</v>
      </c>
      <c r="T2331" s="2" t="s">
        <v>1479</v>
      </c>
      <c r="U2331" s="2" t="s">
        <v>216</v>
      </c>
      <c r="V2331" s="2" t="s">
        <v>1389</v>
      </c>
      <c r="W2331" s="2" t="s">
        <v>322</v>
      </c>
      <c r="X2331" s="2">
        <f>P2331&gt;D2331</f>
        <v>0</v>
      </c>
    </row>
    <row r="2332" spans="1:24">
      <c r="A2332" s="2" t="s">
        <v>2834</v>
      </c>
      <c r="B2332" s="2">
        <v>2341</v>
      </c>
      <c r="C2332" s="2" t="s">
        <v>1481</v>
      </c>
      <c r="D2332" s="3">
        <v>882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441</v>
      </c>
      <c r="N2332" s="3">
        <v>441</v>
      </c>
      <c r="O2332" s="3">
        <v>0</v>
      </c>
      <c r="P2332" s="3">
        <f>SUM(E2332:O2332)</f>
        <v>0</v>
      </c>
      <c r="Q2332" s="2" t="s">
        <v>2752</v>
      </c>
      <c r="R2332" s="2" t="s">
        <v>2829</v>
      </c>
      <c r="S2332" s="4">
        <f>P2332/D2332</f>
        <v>0</v>
      </c>
      <c r="T2332" s="2" t="s">
        <v>1479</v>
      </c>
      <c r="U2332" s="2" t="s">
        <v>216</v>
      </c>
      <c r="V2332" s="2" t="s">
        <v>1389</v>
      </c>
      <c r="W2332" s="2" t="s">
        <v>322</v>
      </c>
      <c r="X2332" s="2">
        <f>P2332&gt;D2332</f>
        <v>0</v>
      </c>
    </row>
    <row r="2333" spans="1:24">
      <c r="A2333" s="2" t="s">
        <v>1311</v>
      </c>
      <c r="B2333" s="2">
        <v>2342</v>
      </c>
      <c r="C2333" s="2" t="s">
        <v>1313</v>
      </c>
      <c r="D2333" s="3">
        <v>17600</v>
      </c>
      <c r="E2333" s="3">
        <v>17248</v>
      </c>
      <c r="F2333" s="3">
        <v>0</v>
      </c>
      <c r="G2333" s="3">
        <v>0</v>
      </c>
      <c r="H2333" s="3">
        <v>338.4615384615385</v>
      </c>
      <c r="I2333" s="3">
        <v>0</v>
      </c>
      <c r="J2333" s="3">
        <v>0</v>
      </c>
      <c r="K2333" s="3">
        <v>13.53846153846098</v>
      </c>
      <c r="L2333" s="3">
        <v>0</v>
      </c>
      <c r="M2333" s="3">
        <v>0</v>
      </c>
      <c r="N2333" s="3">
        <v>0</v>
      </c>
      <c r="O2333" s="3">
        <v>0</v>
      </c>
      <c r="P2333" s="3">
        <f>SUM(E2333:O2333)</f>
        <v>0</v>
      </c>
      <c r="Q2333" s="2" t="s">
        <v>1960</v>
      </c>
      <c r="R2333" s="2" t="s">
        <v>2675</v>
      </c>
      <c r="S2333" s="4">
        <f>P2333/D2333</f>
        <v>0</v>
      </c>
      <c r="T2333" s="2" t="s">
        <v>1288</v>
      </c>
      <c r="U2333" s="2" t="s">
        <v>227</v>
      </c>
      <c r="V2333" s="2" t="s">
        <v>1018</v>
      </c>
      <c r="W2333" s="2" t="s">
        <v>309</v>
      </c>
      <c r="X2333" s="2">
        <f>P2333&gt;D2333</f>
        <v>0</v>
      </c>
    </row>
    <row r="2334" spans="1:24">
      <c r="A2334" s="2" t="s">
        <v>2834</v>
      </c>
      <c r="B2334" s="2">
        <v>2343</v>
      </c>
      <c r="C2334" s="2" t="s">
        <v>1482</v>
      </c>
      <c r="D2334" s="3">
        <v>1418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709</v>
      </c>
      <c r="N2334" s="3">
        <v>709</v>
      </c>
      <c r="O2334" s="3">
        <v>0</v>
      </c>
      <c r="P2334" s="3">
        <f>SUM(E2334:O2334)</f>
        <v>0</v>
      </c>
      <c r="Q2334" s="2" t="s">
        <v>2752</v>
      </c>
      <c r="R2334" s="2" t="s">
        <v>2829</v>
      </c>
      <c r="S2334" s="4">
        <f>P2334/D2334</f>
        <v>0</v>
      </c>
      <c r="T2334" s="2" t="s">
        <v>1479</v>
      </c>
      <c r="U2334" s="2" t="s">
        <v>216</v>
      </c>
      <c r="V2334" s="2" t="s">
        <v>1389</v>
      </c>
      <c r="W2334" s="2" t="s">
        <v>322</v>
      </c>
      <c r="X2334" s="2">
        <f>P2334&gt;D2334</f>
        <v>0</v>
      </c>
    </row>
    <row r="2335" spans="1:24">
      <c r="A2335" s="2" t="s">
        <v>2834</v>
      </c>
      <c r="B2335" s="2">
        <v>2344</v>
      </c>
      <c r="C2335" s="2" t="s">
        <v>1483</v>
      </c>
      <c r="D2335" s="3">
        <v>3352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1676</v>
      </c>
      <c r="N2335" s="3">
        <v>1676</v>
      </c>
      <c r="O2335" s="3">
        <v>0</v>
      </c>
      <c r="P2335" s="3">
        <f>SUM(E2335:O2335)</f>
        <v>0</v>
      </c>
      <c r="Q2335" s="2" t="s">
        <v>2752</v>
      </c>
      <c r="R2335" s="2" t="s">
        <v>2829</v>
      </c>
      <c r="S2335" s="4">
        <f>P2335/D2335</f>
        <v>0</v>
      </c>
      <c r="T2335" s="2" t="s">
        <v>1479</v>
      </c>
      <c r="U2335" s="2" t="s">
        <v>216</v>
      </c>
      <c r="V2335" s="2" t="s">
        <v>1389</v>
      </c>
      <c r="W2335" s="2" t="s">
        <v>322</v>
      </c>
      <c r="X2335" s="2">
        <f>P2335&gt;D2335</f>
        <v>0</v>
      </c>
    </row>
    <row r="2336" spans="1:24">
      <c r="A2336" s="2" t="s">
        <v>2835</v>
      </c>
      <c r="B2336" s="2">
        <v>2345</v>
      </c>
      <c r="C2336" s="2" t="s">
        <v>1485</v>
      </c>
      <c r="D2336" s="3">
        <v>6225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3112.5</v>
      </c>
      <c r="N2336" s="3">
        <v>3112.5</v>
      </c>
      <c r="O2336" s="3">
        <v>0</v>
      </c>
      <c r="P2336" s="3">
        <f>SUM(E2336:O2336)</f>
        <v>0</v>
      </c>
      <c r="Q2336" s="2" t="s">
        <v>2752</v>
      </c>
      <c r="R2336" s="2" t="s">
        <v>2829</v>
      </c>
      <c r="S2336" s="4">
        <f>P2336/D2336</f>
        <v>0</v>
      </c>
      <c r="T2336" s="2" t="s">
        <v>1479</v>
      </c>
      <c r="U2336" s="2" t="s">
        <v>216</v>
      </c>
      <c r="V2336" s="2" t="s">
        <v>1389</v>
      </c>
      <c r="W2336" s="2" t="s">
        <v>322</v>
      </c>
      <c r="X2336" s="2">
        <f>P2336&gt;D2336</f>
        <v>0</v>
      </c>
    </row>
    <row r="2337" spans="1:24">
      <c r="A2337" s="2" t="s">
        <v>2836</v>
      </c>
      <c r="B2337" s="2">
        <v>2346</v>
      </c>
      <c r="C2337" s="2" t="s">
        <v>1487</v>
      </c>
      <c r="D2337" s="3">
        <v>32700</v>
      </c>
      <c r="E2337" s="3">
        <v>5000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16350</v>
      </c>
      <c r="N2337" s="3">
        <v>11350</v>
      </c>
      <c r="O2337" s="3">
        <v>0</v>
      </c>
      <c r="P2337" s="3">
        <f>SUM(E2337:O2337)</f>
        <v>0</v>
      </c>
      <c r="Q2337" s="2" t="s">
        <v>2752</v>
      </c>
      <c r="R2337" s="2" t="s">
        <v>2829</v>
      </c>
      <c r="S2337" s="4">
        <f>P2337/D2337</f>
        <v>0</v>
      </c>
      <c r="T2337" s="2" t="s">
        <v>1479</v>
      </c>
      <c r="U2337" s="2" t="s">
        <v>216</v>
      </c>
      <c r="V2337" s="2" t="s">
        <v>1389</v>
      </c>
      <c r="W2337" s="2" t="s">
        <v>322</v>
      </c>
      <c r="X2337" s="2">
        <f>P2337&gt;D2337</f>
        <v>0</v>
      </c>
    </row>
    <row r="2338" spans="1:24">
      <c r="A2338" s="2" t="s">
        <v>2835</v>
      </c>
      <c r="B2338" s="2">
        <v>2347</v>
      </c>
      <c r="C2338" s="2" t="s">
        <v>1488</v>
      </c>
      <c r="D2338" s="3">
        <v>2621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1310.5</v>
      </c>
      <c r="N2338" s="3">
        <v>1310.5</v>
      </c>
      <c r="O2338" s="3">
        <v>0</v>
      </c>
      <c r="P2338" s="3">
        <f>SUM(E2338:O2338)</f>
        <v>0</v>
      </c>
      <c r="Q2338" s="2" t="s">
        <v>2752</v>
      </c>
      <c r="R2338" s="2" t="s">
        <v>2829</v>
      </c>
      <c r="S2338" s="4">
        <f>P2338/D2338</f>
        <v>0</v>
      </c>
      <c r="T2338" s="2" t="s">
        <v>1479</v>
      </c>
      <c r="U2338" s="2" t="s">
        <v>216</v>
      </c>
      <c r="V2338" s="2" t="s">
        <v>1389</v>
      </c>
      <c r="W2338" s="2" t="s">
        <v>322</v>
      </c>
      <c r="X2338" s="2">
        <f>P2338&gt;D2338</f>
        <v>0</v>
      </c>
    </row>
    <row r="2339" spans="1:24">
      <c r="A2339" s="2" t="s">
        <v>2835</v>
      </c>
      <c r="B2339" s="2">
        <v>2348</v>
      </c>
      <c r="C2339" s="2" t="s">
        <v>1490</v>
      </c>
      <c r="D2339" s="3">
        <v>18963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9481.5</v>
      </c>
      <c r="N2339" s="3">
        <v>9481.5</v>
      </c>
      <c r="O2339" s="3">
        <v>0</v>
      </c>
      <c r="P2339" s="3">
        <f>SUM(E2339:O2339)</f>
        <v>0</v>
      </c>
      <c r="Q2339" s="2" t="s">
        <v>2752</v>
      </c>
      <c r="R2339" s="2" t="s">
        <v>2829</v>
      </c>
      <c r="S2339" s="4">
        <f>P2339/D2339</f>
        <v>0</v>
      </c>
      <c r="T2339" s="2" t="s">
        <v>1479</v>
      </c>
      <c r="U2339" s="2" t="s">
        <v>216</v>
      </c>
      <c r="V2339" s="2" t="s">
        <v>1389</v>
      </c>
      <c r="W2339" s="2" t="s">
        <v>322</v>
      </c>
      <c r="X2339" s="2">
        <f>P2339&gt;D2339</f>
        <v>0</v>
      </c>
    </row>
    <row r="2340" spans="1:24">
      <c r="A2340" s="2" t="s">
        <v>2835</v>
      </c>
      <c r="B2340" s="2">
        <v>2349</v>
      </c>
      <c r="C2340" s="2" t="s">
        <v>1491</v>
      </c>
      <c r="D2340" s="3">
        <v>2659.34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1329.67</v>
      </c>
      <c r="N2340" s="3">
        <v>1329.67</v>
      </c>
      <c r="O2340" s="3">
        <v>0</v>
      </c>
      <c r="P2340" s="3">
        <f>SUM(E2340:O2340)</f>
        <v>0</v>
      </c>
      <c r="Q2340" s="2" t="s">
        <v>2752</v>
      </c>
      <c r="R2340" s="2" t="s">
        <v>2829</v>
      </c>
      <c r="S2340" s="4">
        <f>P2340/D2340</f>
        <v>0</v>
      </c>
      <c r="T2340" s="2" t="s">
        <v>1479</v>
      </c>
      <c r="U2340" s="2" t="s">
        <v>216</v>
      </c>
      <c r="V2340" s="2" t="s">
        <v>1389</v>
      </c>
      <c r="W2340" s="2" t="s">
        <v>322</v>
      </c>
      <c r="X2340" s="2">
        <f>P2340&gt;D2340</f>
        <v>0</v>
      </c>
    </row>
    <row r="2341" spans="1:24">
      <c r="A2341" s="2" t="s">
        <v>2818</v>
      </c>
      <c r="B2341" s="2">
        <v>2350</v>
      </c>
      <c r="C2341" s="2" t="s">
        <v>2837</v>
      </c>
      <c r="D2341" s="3">
        <v>16286</v>
      </c>
      <c r="E2341" s="3">
        <v>16286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f>SUM(E2341:O2341)</f>
        <v>0</v>
      </c>
      <c r="Q2341" s="2" t="s">
        <v>2752</v>
      </c>
      <c r="R2341" s="2" t="s">
        <v>2838</v>
      </c>
      <c r="S2341" s="4">
        <f>P2341/D2341</f>
        <v>0</v>
      </c>
      <c r="T2341" s="2" t="s">
        <v>1007</v>
      </c>
      <c r="U2341" s="2" t="s">
        <v>216</v>
      </c>
      <c r="V2341" s="2" t="s">
        <v>1411</v>
      </c>
      <c r="W2341" s="2" t="s">
        <v>343</v>
      </c>
      <c r="X2341" s="2">
        <f>P2341&gt;D2341</f>
        <v>0</v>
      </c>
    </row>
    <row r="2342" spans="1:24">
      <c r="A2342" s="2" t="s">
        <v>1501</v>
      </c>
      <c r="B2342" s="2">
        <v>2351</v>
      </c>
      <c r="C2342" s="2" t="s">
        <v>2839</v>
      </c>
      <c r="D2342" s="3">
        <v>6926</v>
      </c>
      <c r="E2342" s="3">
        <v>5887.100000000001</v>
      </c>
      <c r="F2342" s="3">
        <v>0</v>
      </c>
      <c r="G2342" s="3">
        <v>0</v>
      </c>
      <c r="H2342" s="3">
        <v>346.2999999999996</v>
      </c>
      <c r="I2342" s="3">
        <v>346.2999999999996</v>
      </c>
      <c r="J2342" s="3">
        <v>346.2999999999996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f>SUM(E2342:O2342)</f>
        <v>0</v>
      </c>
      <c r="Q2342" s="2" t="s">
        <v>2752</v>
      </c>
      <c r="R2342" s="2" t="s">
        <v>2838</v>
      </c>
      <c r="S2342" s="4">
        <f>P2342/D2342</f>
        <v>0</v>
      </c>
      <c r="T2342" s="2" t="s">
        <v>1007</v>
      </c>
      <c r="U2342" s="2" t="s">
        <v>216</v>
      </c>
      <c r="V2342" s="2" t="s">
        <v>1411</v>
      </c>
      <c r="W2342" s="2" t="s">
        <v>343</v>
      </c>
      <c r="X2342" s="2">
        <f>P2342&gt;D2342</f>
        <v>0</v>
      </c>
    </row>
    <row r="2343" spans="1:24">
      <c r="A2343" s="2" t="s">
        <v>1501</v>
      </c>
      <c r="B2343" s="2">
        <v>2352</v>
      </c>
      <c r="C2343" s="2" t="s">
        <v>2840</v>
      </c>
      <c r="D2343" s="3">
        <v>55999</v>
      </c>
      <c r="E2343" s="3">
        <v>0</v>
      </c>
      <c r="F2343" s="3">
        <v>0</v>
      </c>
      <c r="G2343" s="3">
        <v>0</v>
      </c>
      <c r="H2343" s="3">
        <v>25845.69429582264</v>
      </c>
      <c r="I2343" s="3">
        <v>30153.30570417736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f>SUM(E2343:O2343)</f>
        <v>0</v>
      </c>
      <c r="Q2343" s="2" t="s">
        <v>2752</v>
      </c>
      <c r="R2343" s="2" t="s">
        <v>2838</v>
      </c>
      <c r="S2343" s="4">
        <f>P2343/D2343</f>
        <v>0</v>
      </c>
      <c r="T2343" s="2" t="s">
        <v>1288</v>
      </c>
      <c r="U2343" s="2" t="s">
        <v>216</v>
      </c>
      <c r="V2343" s="2" t="s">
        <v>1411</v>
      </c>
      <c r="W2343" s="2" t="s">
        <v>343</v>
      </c>
      <c r="X2343" s="2">
        <f>P2343&gt;D2343</f>
        <v>0</v>
      </c>
    </row>
    <row r="2344" spans="1:24">
      <c r="A2344" s="2" t="s">
        <v>2841</v>
      </c>
      <c r="B2344" s="2">
        <v>2353</v>
      </c>
      <c r="C2344" s="2" t="s">
        <v>1315</v>
      </c>
      <c r="D2344" s="3">
        <v>1100</v>
      </c>
      <c r="E2344" s="3">
        <v>0</v>
      </c>
      <c r="F2344" s="3">
        <v>0</v>
      </c>
      <c r="G2344" s="3">
        <v>0</v>
      </c>
      <c r="H2344" s="3">
        <v>21.15384615384615</v>
      </c>
      <c r="I2344" s="3">
        <v>0</v>
      </c>
      <c r="J2344" s="3">
        <v>0</v>
      </c>
      <c r="K2344" s="3">
        <v>1078.846153846154</v>
      </c>
      <c r="L2344" s="3">
        <v>0</v>
      </c>
      <c r="M2344" s="3">
        <v>0</v>
      </c>
      <c r="N2344" s="3">
        <v>0</v>
      </c>
      <c r="O2344" s="3">
        <v>0</v>
      </c>
      <c r="P2344" s="3">
        <f>SUM(E2344:O2344)</f>
        <v>0</v>
      </c>
      <c r="Q2344" s="2" t="s">
        <v>1960</v>
      </c>
      <c r="R2344" s="2" t="s">
        <v>2675</v>
      </c>
      <c r="S2344" s="4">
        <f>P2344/D2344</f>
        <v>0</v>
      </c>
      <c r="T2344" s="2" t="s">
        <v>1288</v>
      </c>
      <c r="U2344" s="2" t="s">
        <v>227</v>
      </c>
      <c r="V2344" s="2" t="s">
        <v>1018</v>
      </c>
      <c r="W2344" s="2" t="s">
        <v>309</v>
      </c>
      <c r="X2344" s="2">
        <f>P2344&gt;D2344</f>
        <v>0</v>
      </c>
    </row>
    <row r="2345" spans="1:24">
      <c r="A2345" s="2" t="s">
        <v>2738</v>
      </c>
      <c r="B2345" s="2">
        <v>2354</v>
      </c>
      <c r="C2345" s="2" t="s">
        <v>2842</v>
      </c>
      <c r="D2345" s="3">
        <v>6474</v>
      </c>
      <c r="E2345" s="3">
        <v>0</v>
      </c>
      <c r="F2345" s="3">
        <v>1618.5</v>
      </c>
      <c r="G2345" s="3">
        <v>1618.5</v>
      </c>
      <c r="H2345" s="3">
        <v>1618.5</v>
      </c>
      <c r="I2345" s="3">
        <v>809.25</v>
      </c>
      <c r="J2345" s="3">
        <v>809.25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f>SUM(E2345:O2345)</f>
        <v>0</v>
      </c>
      <c r="Q2345" s="2" t="s">
        <v>2752</v>
      </c>
      <c r="R2345" s="2" t="s">
        <v>2838</v>
      </c>
      <c r="S2345" s="4">
        <f>P2345/D2345</f>
        <v>0</v>
      </c>
      <c r="T2345" s="2" t="s">
        <v>1007</v>
      </c>
      <c r="U2345" s="2" t="s">
        <v>216</v>
      </c>
      <c r="V2345" s="2" t="s">
        <v>1411</v>
      </c>
      <c r="W2345" s="2" t="s">
        <v>343</v>
      </c>
      <c r="X2345" s="2">
        <f>P2345&gt;D2345</f>
        <v>0</v>
      </c>
    </row>
    <row r="2346" spans="1:24">
      <c r="A2346" s="2" t="s">
        <v>2843</v>
      </c>
      <c r="B2346" s="2">
        <v>2355</v>
      </c>
      <c r="C2346" s="2" t="s">
        <v>2844</v>
      </c>
      <c r="D2346" s="3">
        <v>56118</v>
      </c>
      <c r="E2346" s="3">
        <v>53312.10000000001</v>
      </c>
      <c r="F2346" s="3">
        <v>0</v>
      </c>
      <c r="G2346" s="3">
        <v>0</v>
      </c>
      <c r="H2346" s="3">
        <v>935.2999999999956</v>
      </c>
      <c r="I2346" s="3">
        <v>935.2999999999956</v>
      </c>
      <c r="J2346" s="3">
        <v>935.2999999999956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f>SUM(E2346:O2346)</f>
        <v>0</v>
      </c>
      <c r="Q2346" s="2" t="s">
        <v>2752</v>
      </c>
      <c r="R2346" s="2" t="s">
        <v>2838</v>
      </c>
      <c r="S2346" s="4">
        <f>P2346/D2346</f>
        <v>0</v>
      </c>
      <c r="T2346" s="2" t="s">
        <v>1007</v>
      </c>
      <c r="U2346" s="2" t="s">
        <v>216</v>
      </c>
      <c r="V2346" s="2" t="s">
        <v>1411</v>
      </c>
      <c r="W2346" s="2" t="s">
        <v>343</v>
      </c>
      <c r="X2346" s="2">
        <f>P2346&gt;D2346</f>
        <v>0</v>
      </c>
    </row>
    <row r="2347" spans="1:24">
      <c r="A2347" s="2" t="s">
        <v>2845</v>
      </c>
      <c r="B2347" s="2">
        <v>2356</v>
      </c>
      <c r="C2347" s="2" t="s">
        <v>2846</v>
      </c>
      <c r="D2347" s="3">
        <v>126691</v>
      </c>
      <c r="E2347" s="3">
        <v>44341.85</v>
      </c>
      <c r="F2347" s="3">
        <v>41174.575</v>
      </c>
      <c r="G2347" s="3">
        <v>41174.575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f>SUM(E2347:O2347)</f>
        <v>0</v>
      </c>
      <c r="Q2347" s="2" t="s">
        <v>2752</v>
      </c>
      <c r="R2347" s="2" t="s">
        <v>2838</v>
      </c>
      <c r="S2347" s="4">
        <f>P2347/D2347</f>
        <v>0</v>
      </c>
      <c r="T2347" s="2" t="s">
        <v>1007</v>
      </c>
      <c r="U2347" s="2" t="s">
        <v>216</v>
      </c>
      <c r="V2347" s="2" t="s">
        <v>1411</v>
      </c>
      <c r="W2347" s="2" t="s">
        <v>343</v>
      </c>
      <c r="X2347" s="2">
        <f>P2347&gt;D2347</f>
        <v>0</v>
      </c>
    </row>
    <row r="2348" spans="1:24">
      <c r="A2348" s="2" t="s">
        <v>2847</v>
      </c>
      <c r="B2348" s="2">
        <v>2357</v>
      </c>
      <c r="C2348" s="2" t="s">
        <v>2848</v>
      </c>
      <c r="D2348" s="3">
        <v>69886</v>
      </c>
      <c r="E2348" s="3">
        <v>34943</v>
      </c>
      <c r="F2348" s="3">
        <v>33354.68181818182</v>
      </c>
      <c r="G2348" s="3">
        <v>0</v>
      </c>
      <c r="H2348" s="3">
        <v>0</v>
      </c>
      <c r="I2348" s="3">
        <v>794.1590909090883</v>
      </c>
      <c r="J2348" s="3">
        <v>794.1590909090883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f>SUM(E2348:O2348)</f>
        <v>0</v>
      </c>
      <c r="Q2348" s="2" t="s">
        <v>2752</v>
      </c>
      <c r="R2348" s="2" t="s">
        <v>2838</v>
      </c>
      <c r="S2348" s="4">
        <f>P2348/D2348</f>
        <v>0</v>
      </c>
      <c r="T2348" s="2" t="s">
        <v>1007</v>
      </c>
      <c r="U2348" s="2" t="s">
        <v>216</v>
      </c>
      <c r="V2348" s="2" t="s">
        <v>1411</v>
      </c>
      <c r="W2348" s="2" t="s">
        <v>343</v>
      </c>
      <c r="X2348" s="2">
        <f>P2348&gt;D2348</f>
        <v>0</v>
      </c>
    </row>
    <row r="2349" spans="1:24">
      <c r="A2349" s="2" t="s">
        <v>2847</v>
      </c>
      <c r="B2349" s="2">
        <v>2358</v>
      </c>
      <c r="C2349" s="2" t="s">
        <v>2849</v>
      </c>
      <c r="D2349" s="3">
        <v>58300</v>
      </c>
      <c r="E2349" s="3">
        <v>29150</v>
      </c>
      <c r="F2349" s="3">
        <v>27825</v>
      </c>
      <c r="G2349" s="3">
        <v>0</v>
      </c>
      <c r="H2349" s="3">
        <v>0</v>
      </c>
      <c r="I2349" s="3">
        <v>662.5</v>
      </c>
      <c r="J2349" s="3">
        <v>662.5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f>SUM(E2349:O2349)</f>
        <v>0</v>
      </c>
      <c r="Q2349" s="2" t="s">
        <v>2752</v>
      </c>
      <c r="R2349" s="2" t="s">
        <v>2838</v>
      </c>
      <c r="S2349" s="4">
        <f>P2349/D2349</f>
        <v>0</v>
      </c>
      <c r="T2349" s="2" t="s">
        <v>1007</v>
      </c>
      <c r="U2349" s="2" t="s">
        <v>216</v>
      </c>
      <c r="V2349" s="2" t="s">
        <v>1411</v>
      </c>
      <c r="W2349" s="2" t="s">
        <v>343</v>
      </c>
      <c r="X2349" s="2">
        <f>P2349&gt;D2349</f>
        <v>0</v>
      </c>
    </row>
    <row r="2350" spans="1:24">
      <c r="A2350" s="2" t="s">
        <v>2850</v>
      </c>
      <c r="B2350" s="2">
        <v>2359</v>
      </c>
      <c r="C2350" s="2" t="s">
        <v>2851</v>
      </c>
      <c r="D2350" s="3">
        <v>6363</v>
      </c>
      <c r="E2350" s="3">
        <v>6363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f>SUM(E2350:O2350)</f>
        <v>0</v>
      </c>
      <c r="Q2350" s="2" t="s">
        <v>2752</v>
      </c>
      <c r="R2350" s="2" t="s">
        <v>2838</v>
      </c>
      <c r="S2350" s="4">
        <f>P2350/D2350</f>
        <v>0</v>
      </c>
      <c r="T2350" s="2" t="s">
        <v>1007</v>
      </c>
      <c r="U2350" s="2" t="s">
        <v>216</v>
      </c>
      <c r="V2350" s="2" t="s">
        <v>1411</v>
      </c>
      <c r="W2350" s="2" t="s">
        <v>343</v>
      </c>
      <c r="X2350" s="2">
        <f>P2350&gt;D2350</f>
        <v>0</v>
      </c>
    </row>
    <row r="2351" spans="1:24">
      <c r="A2351" s="2" t="s">
        <v>2850</v>
      </c>
      <c r="B2351" s="2">
        <v>2360</v>
      </c>
      <c r="C2351" s="2" t="s">
        <v>2852</v>
      </c>
      <c r="D2351" s="3">
        <v>39193</v>
      </c>
      <c r="E2351" s="3">
        <v>39193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f>SUM(E2351:O2351)</f>
        <v>0</v>
      </c>
      <c r="Q2351" s="2" t="s">
        <v>2752</v>
      </c>
      <c r="R2351" s="2" t="s">
        <v>2838</v>
      </c>
      <c r="S2351" s="4">
        <f>P2351/D2351</f>
        <v>0</v>
      </c>
      <c r="T2351" s="2" t="s">
        <v>1007</v>
      </c>
      <c r="U2351" s="2" t="s">
        <v>216</v>
      </c>
      <c r="V2351" s="2" t="s">
        <v>1411</v>
      </c>
      <c r="W2351" s="2" t="s">
        <v>343</v>
      </c>
      <c r="X2351" s="2">
        <f>P2351&gt;D2351</f>
        <v>0</v>
      </c>
    </row>
    <row r="2352" spans="1:24">
      <c r="A2352" s="2" t="s">
        <v>933</v>
      </c>
      <c r="B2352" s="2">
        <v>2361</v>
      </c>
      <c r="C2352" s="2" t="s">
        <v>2853</v>
      </c>
      <c r="D2352" s="3">
        <v>167754</v>
      </c>
      <c r="E2352" s="3">
        <v>75489.29999999999</v>
      </c>
      <c r="F2352" s="3">
        <v>0</v>
      </c>
      <c r="G2352" s="3">
        <v>0</v>
      </c>
      <c r="H2352" s="3">
        <v>30754.90000000001</v>
      </c>
      <c r="I2352" s="3">
        <v>30754.90000000001</v>
      </c>
      <c r="J2352" s="3">
        <v>30754.90000000001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f>SUM(E2352:O2352)</f>
        <v>0</v>
      </c>
      <c r="Q2352" s="2" t="s">
        <v>2752</v>
      </c>
      <c r="R2352" s="2" t="s">
        <v>2838</v>
      </c>
      <c r="S2352" s="4">
        <f>P2352/D2352</f>
        <v>0</v>
      </c>
      <c r="T2352" s="2" t="s">
        <v>1007</v>
      </c>
      <c r="U2352" s="2" t="s">
        <v>216</v>
      </c>
      <c r="V2352" s="2" t="s">
        <v>1411</v>
      </c>
      <c r="W2352" s="2" t="s">
        <v>343</v>
      </c>
      <c r="X2352" s="2">
        <f>P2352&gt;D2352</f>
        <v>0</v>
      </c>
    </row>
    <row r="2353" spans="1:24">
      <c r="A2353" s="2" t="s">
        <v>2854</v>
      </c>
      <c r="B2353" s="2">
        <v>2362</v>
      </c>
      <c r="C2353" s="2" t="s">
        <v>2855</v>
      </c>
      <c r="D2353" s="3">
        <v>143660</v>
      </c>
      <c r="E2353" s="3">
        <v>50281</v>
      </c>
      <c r="F2353" s="3">
        <v>93379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f>SUM(E2353:O2353)</f>
        <v>0</v>
      </c>
      <c r="Q2353" s="2" t="s">
        <v>2767</v>
      </c>
      <c r="R2353" s="2" t="s">
        <v>2856</v>
      </c>
      <c r="S2353" s="4">
        <f>P2353/D2353</f>
        <v>0</v>
      </c>
      <c r="T2353" s="2" t="s">
        <v>1007</v>
      </c>
      <c r="U2353" s="2" t="s">
        <v>227</v>
      </c>
      <c r="V2353" s="2" t="s">
        <v>1027</v>
      </c>
      <c r="W2353" s="2" t="s">
        <v>309</v>
      </c>
      <c r="X2353" s="2">
        <f>P2353&gt;D2353</f>
        <v>0</v>
      </c>
    </row>
    <row r="2354" spans="1:24">
      <c r="A2354" s="2" t="s">
        <v>2857</v>
      </c>
      <c r="B2354" s="2">
        <v>2363</v>
      </c>
      <c r="C2354" s="2" t="s">
        <v>2858</v>
      </c>
      <c r="D2354" s="3">
        <v>20861</v>
      </c>
      <c r="E2354" s="3">
        <v>0</v>
      </c>
      <c r="F2354" s="3">
        <v>0</v>
      </c>
      <c r="G2354" s="3">
        <v>0</v>
      </c>
      <c r="H2354" s="3">
        <v>18253.375</v>
      </c>
      <c r="I2354" s="3">
        <v>1303.8125</v>
      </c>
      <c r="J2354" s="3">
        <v>1303.8125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f>SUM(E2354:O2354)</f>
        <v>0</v>
      </c>
      <c r="Q2354" s="2" t="s">
        <v>2767</v>
      </c>
      <c r="R2354" s="2" t="s">
        <v>2856</v>
      </c>
      <c r="S2354" s="4">
        <f>P2354/D2354</f>
        <v>0</v>
      </c>
      <c r="T2354" s="2" t="s">
        <v>1007</v>
      </c>
      <c r="U2354" s="2" t="s">
        <v>227</v>
      </c>
      <c r="V2354" s="2" t="s">
        <v>1027</v>
      </c>
      <c r="W2354" s="2" t="s">
        <v>309</v>
      </c>
      <c r="X2354" s="2">
        <f>P2354&gt;D2354</f>
        <v>0</v>
      </c>
    </row>
    <row r="2355" spans="1:24">
      <c r="A2355" s="2" t="s">
        <v>1316</v>
      </c>
      <c r="B2355" s="2">
        <v>2364</v>
      </c>
      <c r="C2355" s="2" t="s">
        <v>1317</v>
      </c>
      <c r="D2355" s="3">
        <v>71500</v>
      </c>
      <c r="E2355" s="3">
        <v>67925</v>
      </c>
      <c r="F2355" s="3">
        <v>0</v>
      </c>
      <c r="G2355" s="3">
        <v>0</v>
      </c>
      <c r="H2355" s="3">
        <v>0</v>
      </c>
      <c r="I2355" s="3">
        <v>0</v>
      </c>
      <c r="J2355" s="3">
        <v>3575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f>SUM(E2355:O2355)</f>
        <v>0</v>
      </c>
      <c r="Q2355" s="2" t="s">
        <v>1960</v>
      </c>
      <c r="R2355" s="2" t="s">
        <v>2675</v>
      </c>
      <c r="S2355" s="4">
        <f>P2355/D2355</f>
        <v>0</v>
      </c>
      <c r="T2355" s="2" t="s">
        <v>1288</v>
      </c>
      <c r="U2355" s="2" t="s">
        <v>227</v>
      </c>
      <c r="V2355" s="2" t="s">
        <v>1018</v>
      </c>
      <c r="W2355" s="2" t="s">
        <v>309</v>
      </c>
      <c r="X2355" s="2">
        <f>P2355&gt;D2355</f>
        <v>0</v>
      </c>
    </row>
    <row r="2356" spans="1:24">
      <c r="A2356" s="2" t="s">
        <v>2857</v>
      </c>
      <c r="B2356" s="2">
        <v>2365</v>
      </c>
      <c r="C2356" s="2" t="s">
        <v>2859</v>
      </c>
      <c r="D2356" s="3">
        <v>60871</v>
      </c>
      <c r="E2356" s="3">
        <v>0</v>
      </c>
      <c r="F2356" s="3">
        <v>0</v>
      </c>
      <c r="G2356" s="3">
        <v>0</v>
      </c>
      <c r="H2356" s="3">
        <v>53262.125</v>
      </c>
      <c r="I2356" s="3">
        <v>3804.4375</v>
      </c>
      <c r="J2356" s="3">
        <v>3804.4375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f>SUM(E2356:O2356)</f>
        <v>0</v>
      </c>
      <c r="Q2356" s="2" t="s">
        <v>2767</v>
      </c>
      <c r="R2356" s="2" t="s">
        <v>2856</v>
      </c>
      <c r="S2356" s="4">
        <f>P2356/D2356</f>
        <v>0</v>
      </c>
      <c r="T2356" s="2" t="s">
        <v>1007</v>
      </c>
      <c r="U2356" s="2" t="s">
        <v>227</v>
      </c>
      <c r="V2356" s="2" t="s">
        <v>1027</v>
      </c>
      <c r="W2356" s="2" t="s">
        <v>309</v>
      </c>
      <c r="X2356" s="2">
        <f>P2356&gt;D2356</f>
        <v>0</v>
      </c>
    </row>
    <row r="2357" spans="1:24">
      <c r="A2357" s="2" t="s">
        <v>2860</v>
      </c>
      <c r="B2357" s="2">
        <v>2366</v>
      </c>
      <c r="C2357" s="2" t="s">
        <v>2861</v>
      </c>
      <c r="D2357" s="3">
        <v>117673</v>
      </c>
      <c r="E2357" s="3">
        <v>88254.75</v>
      </c>
      <c r="F2357" s="3">
        <v>0</v>
      </c>
      <c r="G2357" s="3">
        <v>0</v>
      </c>
      <c r="H2357" s="3">
        <v>9806.083333333334</v>
      </c>
      <c r="I2357" s="3">
        <v>9806.083333333334</v>
      </c>
      <c r="J2357" s="3">
        <v>9806.083333333334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f>SUM(E2357:O2357)</f>
        <v>0</v>
      </c>
      <c r="Q2357" s="2" t="s">
        <v>2767</v>
      </c>
      <c r="R2357" s="2" t="s">
        <v>2856</v>
      </c>
      <c r="S2357" s="4">
        <f>P2357/D2357</f>
        <v>0</v>
      </c>
      <c r="T2357" s="2" t="s">
        <v>1007</v>
      </c>
      <c r="U2357" s="2" t="s">
        <v>227</v>
      </c>
      <c r="V2357" s="2" t="s">
        <v>1027</v>
      </c>
      <c r="W2357" s="2" t="s">
        <v>309</v>
      </c>
      <c r="X2357" s="2">
        <f>P2357&gt;D2357</f>
        <v>0</v>
      </c>
    </row>
    <row r="2358" spans="1:24">
      <c r="A2358" s="2" t="s">
        <v>2862</v>
      </c>
      <c r="B2358" s="2">
        <v>2367</v>
      </c>
      <c r="C2358" s="2" t="s">
        <v>2863</v>
      </c>
      <c r="D2358" s="3">
        <v>10239</v>
      </c>
      <c r="E2358" s="3">
        <v>2559.75</v>
      </c>
      <c r="F2358" s="3">
        <v>0</v>
      </c>
      <c r="G2358" s="3">
        <v>7679.25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f>SUM(E2358:O2358)</f>
        <v>0</v>
      </c>
      <c r="Q2358" s="2" t="s">
        <v>2767</v>
      </c>
      <c r="R2358" s="2" t="s">
        <v>2856</v>
      </c>
      <c r="S2358" s="4">
        <f>P2358/D2358</f>
        <v>0</v>
      </c>
      <c r="T2358" s="2" t="s">
        <v>1007</v>
      </c>
      <c r="U2358" s="2" t="s">
        <v>227</v>
      </c>
      <c r="V2358" s="2" t="s">
        <v>1027</v>
      </c>
      <c r="W2358" s="2" t="s">
        <v>309</v>
      </c>
      <c r="X2358" s="2">
        <f>P2358&gt;D2358</f>
        <v>0</v>
      </c>
    </row>
    <row r="2359" spans="1:24">
      <c r="A2359" s="2" t="s">
        <v>2864</v>
      </c>
      <c r="B2359" s="2">
        <v>2368</v>
      </c>
      <c r="C2359" s="2" t="s">
        <v>1036</v>
      </c>
      <c r="D2359" s="3">
        <v>38805</v>
      </c>
      <c r="E2359" s="3">
        <v>0</v>
      </c>
      <c r="F2359" s="3">
        <v>12935</v>
      </c>
      <c r="G2359" s="3">
        <v>12935</v>
      </c>
      <c r="H2359" s="3">
        <v>12935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f>SUM(E2359:O2359)</f>
        <v>0</v>
      </c>
      <c r="Q2359" s="2" t="s">
        <v>2767</v>
      </c>
      <c r="R2359" s="2" t="s">
        <v>2856</v>
      </c>
      <c r="S2359" s="4">
        <f>P2359/D2359</f>
        <v>0</v>
      </c>
      <c r="T2359" s="2" t="s">
        <v>1037</v>
      </c>
      <c r="U2359" s="2" t="s">
        <v>227</v>
      </c>
      <c r="V2359" s="2" t="s">
        <v>1027</v>
      </c>
      <c r="W2359" s="2" t="s">
        <v>309</v>
      </c>
      <c r="X2359" s="2">
        <f>P2359&gt;D2359</f>
        <v>0</v>
      </c>
    </row>
    <row r="2360" spans="1:24">
      <c r="A2360" s="2" t="s">
        <v>2865</v>
      </c>
      <c r="B2360" s="2">
        <v>2369</v>
      </c>
      <c r="C2360" s="2" t="s">
        <v>1039</v>
      </c>
      <c r="D2360" s="3">
        <v>8668</v>
      </c>
      <c r="E2360" s="3">
        <v>0</v>
      </c>
      <c r="F2360" s="3">
        <v>0</v>
      </c>
      <c r="G2360" s="3">
        <v>8001.23076923077</v>
      </c>
      <c r="H2360" s="3">
        <v>666.7692307692305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f>SUM(E2360:O2360)</f>
        <v>0</v>
      </c>
      <c r="Q2360" s="2" t="s">
        <v>2767</v>
      </c>
      <c r="R2360" s="2" t="s">
        <v>2856</v>
      </c>
      <c r="S2360" s="4">
        <f>P2360/D2360</f>
        <v>0</v>
      </c>
      <c r="T2360" s="2" t="s">
        <v>1037</v>
      </c>
      <c r="U2360" s="2" t="s">
        <v>227</v>
      </c>
      <c r="V2360" s="2" t="s">
        <v>1027</v>
      </c>
      <c r="W2360" s="2" t="s">
        <v>309</v>
      </c>
      <c r="X2360" s="2">
        <f>P2360&gt;D2360</f>
        <v>0</v>
      </c>
    </row>
    <row r="2361" spans="1:24">
      <c r="A2361" s="2" t="s">
        <v>2866</v>
      </c>
      <c r="B2361" s="2">
        <v>2370</v>
      </c>
      <c r="C2361" s="2" t="s">
        <v>1041</v>
      </c>
      <c r="D2361" s="3">
        <v>90825</v>
      </c>
      <c r="E2361" s="3">
        <v>0</v>
      </c>
      <c r="F2361" s="3">
        <v>0</v>
      </c>
      <c r="G2361" s="3">
        <v>0</v>
      </c>
      <c r="H2361" s="3">
        <v>0</v>
      </c>
      <c r="I2361" s="3">
        <v>50000</v>
      </c>
      <c r="J2361" s="3">
        <v>40825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f>SUM(E2361:O2361)</f>
        <v>0</v>
      </c>
      <c r="Q2361" s="2" t="s">
        <v>2767</v>
      </c>
      <c r="R2361" s="2" t="s">
        <v>2856</v>
      </c>
      <c r="S2361" s="4">
        <f>P2361/D2361</f>
        <v>0</v>
      </c>
      <c r="T2361" s="2" t="s">
        <v>1037</v>
      </c>
      <c r="U2361" s="2" t="s">
        <v>227</v>
      </c>
      <c r="V2361" s="2" t="s">
        <v>1027</v>
      </c>
      <c r="W2361" s="2" t="s">
        <v>309</v>
      </c>
      <c r="X2361" s="2">
        <f>P2361&gt;D2361</f>
        <v>0</v>
      </c>
    </row>
    <row r="2362" spans="1:24">
      <c r="A2362" s="2" t="s">
        <v>2867</v>
      </c>
      <c r="B2362" s="2">
        <v>2371</v>
      </c>
      <c r="C2362" s="2" t="s">
        <v>1043</v>
      </c>
      <c r="D2362" s="3">
        <v>5785</v>
      </c>
      <c r="E2362" s="3">
        <v>0</v>
      </c>
      <c r="F2362" s="3">
        <v>0</v>
      </c>
      <c r="G2362" s="3">
        <v>4958.571428571428</v>
      </c>
      <c r="H2362" s="3">
        <v>0</v>
      </c>
      <c r="I2362" s="3">
        <v>826.4285714285716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f>SUM(E2362:O2362)</f>
        <v>0</v>
      </c>
      <c r="Q2362" s="2" t="s">
        <v>2767</v>
      </c>
      <c r="R2362" s="2" t="s">
        <v>2856</v>
      </c>
      <c r="S2362" s="4">
        <f>P2362/D2362</f>
        <v>0</v>
      </c>
      <c r="T2362" s="2" t="s">
        <v>1037</v>
      </c>
      <c r="U2362" s="2" t="s">
        <v>227</v>
      </c>
      <c r="V2362" s="2" t="s">
        <v>1027</v>
      </c>
      <c r="W2362" s="2" t="s">
        <v>309</v>
      </c>
      <c r="X2362" s="2">
        <f>P2362&gt;D2362</f>
        <v>0</v>
      </c>
    </row>
    <row r="2363" spans="1:24">
      <c r="A2363" s="2" t="s">
        <v>2867</v>
      </c>
      <c r="B2363" s="2">
        <v>2372</v>
      </c>
      <c r="C2363" s="2" t="s">
        <v>2868</v>
      </c>
      <c r="D2363" s="3">
        <v>29445</v>
      </c>
      <c r="E2363" s="3">
        <v>0</v>
      </c>
      <c r="F2363" s="3">
        <v>0</v>
      </c>
      <c r="G2363" s="3">
        <v>25238.57142857143</v>
      </c>
      <c r="H2363" s="3">
        <v>0</v>
      </c>
      <c r="I2363" s="3">
        <v>4206.428571428572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f>SUM(E2363:O2363)</f>
        <v>0</v>
      </c>
      <c r="Q2363" s="2" t="s">
        <v>2767</v>
      </c>
      <c r="R2363" s="2" t="s">
        <v>2856</v>
      </c>
      <c r="S2363" s="4">
        <f>P2363/D2363</f>
        <v>0</v>
      </c>
      <c r="T2363" s="2" t="s">
        <v>1037</v>
      </c>
      <c r="U2363" s="2" t="s">
        <v>227</v>
      </c>
      <c r="V2363" s="2" t="s">
        <v>1027</v>
      </c>
      <c r="W2363" s="2" t="s">
        <v>309</v>
      </c>
      <c r="X2363" s="2">
        <f>P2363&gt;D2363</f>
        <v>0</v>
      </c>
    </row>
    <row r="2364" spans="1:24">
      <c r="A2364" s="2" t="s">
        <v>2869</v>
      </c>
      <c r="B2364" s="2">
        <v>2373</v>
      </c>
      <c r="C2364" s="2" t="s">
        <v>2870</v>
      </c>
      <c r="D2364" s="3">
        <v>6508</v>
      </c>
      <c r="E2364" s="3">
        <v>0</v>
      </c>
      <c r="F2364" s="3">
        <v>0</v>
      </c>
      <c r="G2364" s="3">
        <v>0</v>
      </c>
      <c r="H2364" s="3">
        <v>0</v>
      </c>
      <c r="I2364" s="3">
        <v>6508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f>SUM(E2364:O2364)</f>
        <v>0</v>
      </c>
      <c r="Q2364" s="2" t="s">
        <v>2767</v>
      </c>
      <c r="R2364" s="2" t="s">
        <v>2856</v>
      </c>
      <c r="S2364" s="4">
        <f>P2364/D2364</f>
        <v>0</v>
      </c>
      <c r="T2364" s="2" t="s">
        <v>1037</v>
      </c>
      <c r="U2364" s="2" t="s">
        <v>227</v>
      </c>
      <c r="V2364" s="2" t="s">
        <v>1027</v>
      </c>
      <c r="W2364" s="2" t="s">
        <v>309</v>
      </c>
      <c r="X2364" s="2">
        <f>P2364&gt;D2364</f>
        <v>0</v>
      </c>
    </row>
    <row r="2365" spans="1:24">
      <c r="A2365" s="2" t="s">
        <v>2871</v>
      </c>
      <c r="B2365" s="2">
        <v>2374</v>
      </c>
      <c r="C2365" s="2" t="s">
        <v>1047</v>
      </c>
      <c r="D2365" s="3">
        <v>23232</v>
      </c>
      <c r="E2365" s="3">
        <v>0</v>
      </c>
      <c r="F2365" s="3">
        <v>0</v>
      </c>
      <c r="G2365" s="3">
        <v>0</v>
      </c>
      <c r="H2365" s="3">
        <v>7744</v>
      </c>
      <c r="I2365" s="3">
        <v>7744</v>
      </c>
      <c r="J2365" s="3">
        <v>7744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f>SUM(E2365:O2365)</f>
        <v>0</v>
      </c>
      <c r="Q2365" s="2" t="s">
        <v>2767</v>
      </c>
      <c r="R2365" s="2" t="s">
        <v>2856</v>
      </c>
      <c r="S2365" s="4">
        <f>P2365/D2365</f>
        <v>0</v>
      </c>
      <c r="T2365" s="2" t="s">
        <v>1048</v>
      </c>
      <c r="U2365" s="2" t="s">
        <v>227</v>
      </c>
      <c r="V2365" s="2" t="s">
        <v>1027</v>
      </c>
      <c r="W2365" s="2" t="s">
        <v>309</v>
      </c>
      <c r="X2365" s="2">
        <f>P2365&gt;D2365</f>
        <v>0</v>
      </c>
    </row>
    <row r="2366" spans="1:24">
      <c r="A2366" s="2" t="s">
        <v>1316</v>
      </c>
      <c r="B2366" s="2">
        <v>2375</v>
      </c>
      <c r="C2366" s="2" t="s">
        <v>1318</v>
      </c>
      <c r="D2366" s="3">
        <v>33000</v>
      </c>
      <c r="E2366" s="3">
        <v>31350</v>
      </c>
      <c r="F2366" s="3">
        <v>0</v>
      </c>
      <c r="G2366" s="3">
        <v>0</v>
      </c>
      <c r="H2366" s="3">
        <v>0</v>
      </c>
      <c r="I2366" s="3">
        <v>0</v>
      </c>
      <c r="J2366" s="3">
        <v>1650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f>SUM(E2366:O2366)</f>
        <v>0</v>
      </c>
      <c r="Q2366" s="2" t="s">
        <v>1960</v>
      </c>
      <c r="R2366" s="2" t="s">
        <v>2675</v>
      </c>
      <c r="S2366" s="4">
        <f>P2366/D2366</f>
        <v>0</v>
      </c>
      <c r="T2366" s="2" t="s">
        <v>1288</v>
      </c>
      <c r="U2366" s="2" t="s">
        <v>227</v>
      </c>
      <c r="V2366" s="2" t="s">
        <v>1018</v>
      </c>
      <c r="W2366" s="2" t="s">
        <v>309</v>
      </c>
      <c r="X2366" s="2">
        <f>P2366&gt;D2366</f>
        <v>0</v>
      </c>
    </row>
    <row r="2367" spans="1:24">
      <c r="A2367" s="2" t="s">
        <v>2872</v>
      </c>
      <c r="B2367" s="2">
        <v>2376</v>
      </c>
      <c r="C2367" s="2" t="s">
        <v>1052</v>
      </c>
      <c r="D2367" s="3">
        <v>94478</v>
      </c>
      <c r="E2367" s="3">
        <v>0</v>
      </c>
      <c r="F2367" s="3">
        <v>23619.5</v>
      </c>
      <c r="G2367" s="3">
        <v>23619.5</v>
      </c>
      <c r="H2367" s="3">
        <v>23619.5</v>
      </c>
      <c r="I2367" s="3">
        <v>11809.75</v>
      </c>
      <c r="J2367" s="3">
        <v>11809.75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f>SUM(E2367:O2367)</f>
        <v>0</v>
      </c>
      <c r="Q2367" s="2" t="s">
        <v>2767</v>
      </c>
      <c r="R2367" s="2" t="s">
        <v>2873</v>
      </c>
      <c r="S2367" s="4">
        <f>P2367/D2367</f>
        <v>0</v>
      </c>
      <c r="T2367" s="2" t="s">
        <v>1007</v>
      </c>
      <c r="U2367" s="2" t="s">
        <v>227</v>
      </c>
      <c r="V2367" s="2" t="s">
        <v>1027</v>
      </c>
      <c r="W2367" s="2" t="s">
        <v>309</v>
      </c>
      <c r="X2367" s="2">
        <f>P2367&gt;D2367</f>
        <v>0</v>
      </c>
    </row>
    <row r="2368" spans="1:24">
      <c r="A2368" s="2" t="s">
        <v>2871</v>
      </c>
      <c r="B2368" s="2">
        <v>2377</v>
      </c>
      <c r="C2368" s="2" t="s">
        <v>1169</v>
      </c>
      <c r="D2368" s="3">
        <v>166796</v>
      </c>
      <c r="E2368" s="3">
        <v>0</v>
      </c>
      <c r="F2368" s="3">
        <v>83398</v>
      </c>
      <c r="G2368" s="3">
        <v>83398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f>SUM(E2368:O2368)</f>
        <v>0</v>
      </c>
      <c r="Q2368" s="2" t="s">
        <v>2767</v>
      </c>
      <c r="R2368" s="2" t="s">
        <v>2873</v>
      </c>
      <c r="S2368" s="4">
        <f>P2368/D2368</f>
        <v>0</v>
      </c>
      <c r="T2368" s="2" t="s">
        <v>1048</v>
      </c>
      <c r="U2368" s="2" t="s">
        <v>227</v>
      </c>
      <c r="V2368" s="2" t="s">
        <v>1027</v>
      </c>
      <c r="W2368" s="2" t="s">
        <v>309</v>
      </c>
      <c r="X2368" s="2">
        <f>P2368&gt;D2368</f>
        <v>0</v>
      </c>
    </row>
    <row r="2369" spans="1:24">
      <c r="A2369" s="2" t="s">
        <v>2871</v>
      </c>
      <c r="B2369" s="2">
        <v>2378</v>
      </c>
      <c r="C2369" s="2" t="s">
        <v>2874</v>
      </c>
      <c r="D2369" s="3">
        <v>346786</v>
      </c>
      <c r="E2369" s="3">
        <v>0</v>
      </c>
      <c r="F2369" s="3">
        <v>173393</v>
      </c>
      <c r="G2369" s="3">
        <v>173393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f>SUM(E2369:O2369)</f>
        <v>0</v>
      </c>
      <c r="Q2369" s="2" t="s">
        <v>2767</v>
      </c>
      <c r="R2369" s="2" t="s">
        <v>2873</v>
      </c>
      <c r="S2369" s="4">
        <f>P2369/D2369</f>
        <v>0</v>
      </c>
      <c r="T2369" s="2" t="s">
        <v>1048</v>
      </c>
      <c r="U2369" s="2" t="s">
        <v>227</v>
      </c>
      <c r="V2369" s="2" t="s">
        <v>1027</v>
      </c>
      <c r="W2369" s="2" t="s">
        <v>309</v>
      </c>
      <c r="X2369" s="2">
        <f>P2369&gt;D2369</f>
        <v>0</v>
      </c>
    </row>
    <row r="2370" spans="1:24">
      <c r="A2370" s="2" t="s">
        <v>2875</v>
      </c>
      <c r="B2370" s="2">
        <v>2379</v>
      </c>
      <c r="C2370" s="2" t="s">
        <v>2876</v>
      </c>
      <c r="D2370" s="3">
        <v>146034</v>
      </c>
      <c r="E2370" s="3">
        <v>29206.8</v>
      </c>
      <c r="F2370" s="3">
        <v>0</v>
      </c>
      <c r="G2370" s="3">
        <v>20000</v>
      </c>
      <c r="H2370" s="3">
        <v>32275.73333333333</v>
      </c>
      <c r="I2370" s="3">
        <v>32275.73333333333</v>
      </c>
      <c r="J2370" s="3">
        <v>32275.73333333333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f>SUM(E2370:O2370)</f>
        <v>0</v>
      </c>
      <c r="Q2370" s="2" t="s">
        <v>2767</v>
      </c>
      <c r="R2370" s="2" t="s">
        <v>2873</v>
      </c>
      <c r="S2370" s="4">
        <f>P2370/D2370</f>
        <v>0</v>
      </c>
      <c r="T2370" s="2" t="s">
        <v>1048</v>
      </c>
      <c r="U2370" s="2" t="s">
        <v>227</v>
      </c>
      <c r="V2370" s="2" t="s">
        <v>1027</v>
      </c>
      <c r="W2370" s="2" t="s">
        <v>309</v>
      </c>
      <c r="X2370" s="2">
        <f>P2370&gt;D2370</f>
        <v>0</v>
      </c>
    </row>
    <row r="2371" spans="1:24">
      <c r="A2371" s="2" t="s">
        <v>2875</v>
      </c>
      <c r="B2371" s="2">
        <v>2380</v>
      </c>
      <c r="C2371" s="2" t="s">
        <v>1168</v>
      </c>
      <c r="D2371" s="3">
        <v>249945</v>
      </c>
      <c r="E2371" s="3">
        <v>0</v>
      </c>
      <c r="F2371" s="3">
        <v>0</v>
      </c>
      <c r="G2371" s="3">
        <v>50000</v>
      </c>
      <c r="H2371" s="3">
        <v>66648.33333333333</v>
      </c>
      <c r="I2371" s="3">
        <v>66648.33333333333</v>
      </c>
      <c r="J2371" s="3">
        <v>66648.33333333333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f>SUM(E2371:O2371)</f>
        <v>0</v>
      </c>
      <c r="Q2371" s="2" t="s">
        <v>2767</v>
      </c>
      <c r="R2371" s="2" t="s">
        <v>2873</v>
      </c>
      <c r="S2371" s="4">
        <f>P2371/D2371</f>
        <v>0</v>
      </c>
      <c r="T2371" s="2" t="s">
        <v>1048</v>
      </c>
      <c r="U2371" s="2" t="s">
        <v>227</v>
      </c>
      <c r="V2371" s="2" t="s">
        <v>1027</v>
      </c>
      <c r="W2371" s="2" t="s">
        <v>309</v>
      </c>
      <c r="X2371" s="2">
        <f>P2371&gt;D2371</f>
        <v>0</v>
      </c>
    </row>
    <row r="2372" spans="1:24">
      <c r="A2372" s="2" t="s">
        <v>2871</v>
      </c>
      <c r="B2372" s="2">
        <v>2381</v>
      </c>
      <c r="C2372" s="2" t="s">
        <v>1166</v>
      </c>
      <c r="D2372" s="3">
        <v>109956</v>
      </c>
      <c r="E2372" s="3">
        <v>0</v>
      </c>
      <c r="F2372" s="3">
        <v>54978</v>
      </c>
      <c r="G2372" s="3">
        <v>54978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f>SUM(E2372:O2372)</f>
        <v>0</v>
      </c>
      <c r="Q2372" s="2" t="s">
        <v>2767</v>
      </c>
      <c r="R2372" s="2" t="s">
        <v>2873</v>
      </c>
      <c r="S2372" s="4">
        <f>P2372/D2372</f>
        <v>0</v>
      </c>
      <c r="T2372" s="2" t="s">
        <v>1048</v>
      </c>
      <c r="U2372" s="2" t="s">
        <v>227</v>
      </c>
      <c r="V2372" s="2" t="s">
        <v>1027</v>
      </c>
      <c r="W2372" s="2" t="s">
        <v>309</v>
      </c>
      <c r="X2372" s="2">
        <f>P2372&gt;D2372</f>
        <v>0</v>
      </c>
    </row>
    <row r="2373" spans="1:24">
      <c r="A2373" s="2" t="s">
        <v>2871</v>
      </c>
      <c r="B2373" s="2">
        <v>2382</v>
      </c>
      <c r="C2373" s="2" t="s">
        <v>1170</v>
      </c>
      <c r="D2373" s="3">
        <v>14969</v>
      </c>
      <c r="E2373" s="3">
        <v>0</v>
      </c>
      <c r="F2373" s="3">
        <v>0</v>
      </c>
      <c r="G2373" s="3">
        <v>0</v>
      </c>
      <c r="H2373" s="3">
        <v>4989.666666666667</v>
      </c>
      <c r="I2373" s="3">
        <v>4989.666666666667</v>
      </c>
      <c r="J2373" s="3">
        <v>4989.666666666667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f>SUM(E2373:O2373)</f>
        <v>0</v>
      </c>
      <c r="Q2373" s="2" t="s">
        <v>2767</v>
      </c>
      <c r="R2373" s="2" t="s">
        <v>2873</v>
      </c>
      <c r="S2373" s="4">
        <f>P2373/D2373</f>
        <v>0</v>
      </c>
      <c r="T2373" s="2" t="s">
        <v>1048</v>
      </c>
      <c r="U2373" s="2" t="s">
        <v>227</v>
      </c>
      <c r="V2373" s="2" t="s">
        <v>1027</v>
      </c>
      <c r="W2373" s="2" t="s">
        <v>309</v>
      </c>
      <c r="X2373" s="2">
        <f>P2373&gt;D2373</f>
        <v>0</v>
      </c>
    </row>
    <row r="2374" spans="1:24">
      <c r="A2374" s="2" t="s">
        <v>2871</v>
      </c>
      <c r="B2374" s="2">
        <v>2383</v>
      </c>
      <c r="C2374" s="2" t="s">
        <v>2877</v>
      </c>
      <c r="D2374" s="3">
        <v>17391</v>
      </c>
      <c r="E2374" s="3">
        <v>0</v>
      </c>
      <c r="F2374" s="3">
        <v>0</v>
      </c>
      <c r="G2374" s="3">
        <v>0</v>
      </c>
      <c r="H2374" s="3">
        <v>5797</v>
      </c>
      <c r="I2374" s="3">
        <v>5797</v>
      </c>
      <c r="J2374" s="3">
        <v>5797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f>SUM(E2374:O2374)</f>
        <v>0</v>
      </c>
      <c r="Q2374" s="2" t="s">
        <v>2767</v>
      </c>
      <c r="R2374" s="2" t="s">
        <v>2873</v>
      </c>
      <c r="S2374" s="4">
        <f>P2374/D2374</f>
        <v>0</v>
      </c>
      <c r="T2374" s="2" t="s">
        <v>1048</v>
      </c>
      <c r="U2374" s="2" t="s">
        <v>227</v>
      </c>
      <c r="V2374" s="2" t="s">
        <v>1027</v>
      </c>
      <c r="W2374" s="2" t="s">
        <v>309</v>
      </c>
      <c r="X2374" s="2">
        <f>P2374&gt;D2374</f>
        <v>0</v>
      </c>
    </row>
    <row r="2375" spans="1:24">
      <c r="A2375" s="2" t="s">
        <v>2875</v>
      </c>
      <c r="B2375" s="2">
        <v>2384</v>
      </c>
      <c r="C2375" s="2" t="s">
        <v>2878</v>
      </c>
      <c r="D2375" s="3">
        <v>32747</v>
      </c>
      <c r="E2375" s="3">
        <v>0</v>
      </c>
      <c r="F2375" s="3">
        <v>0</v>
      </c>
      <c r="G2375" s="3">
        <v>0</v>
      </c>
      <c r="H2375" s="3">
        <v>10915.66666666667</v>
      </c>
      <c r="I2375" s="3">
        <v>10915.66666666667</v>
      </c>
      <c r="J2375" s="3">
        <v>10915.66666666667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f>SUM(E2375:O2375)</f>
        <v>0</v>
      </c>
      <c r="Q2375" s="2" t="s">
        <v>2767</v>
      </c>
      <c r="R2375" s="2" t="s">
        <v>2873</v>
      </c>
      <c r="S2375" s="4">
        <f>P2375/D2375</f>
        <v>0</v>
      </c>
      <c r="T2375" s="2" t="s">
        <v>1048</v>
      </c>
      <c r="U2375" s="2" t="s">
        <v>227</v>
      </c>
      <c r="V2375" s="2" t="s">
        <v>1027</v>
      </c>
      <c r="W2375" s="2" t="s">
        <v>309</v>
      </c>
      <c r="X2375" s="2">
        <f>P2375&gt;D2375</f>
        <v>0</v>
      </c>
    </row>
    <row r="2376" spans="1:24">
      <c r="A2376" s="2" t="s">
        <v>2875</v>
      </c>
      <c r="B2376" s="2">
        <v>2385</v>
      </c>
      <c r="C2376" s="2" t="s">
        <v>2879</v>
      </c>
      <c r="D2376" s="3">
        <v>9460</v>
      </c>
      <c r="E2376" s="3">
        <v>0</v>
      </c>
      <c r="F2376" s="3">
        <v>0</v>
      </c>
      <c r="G2376" s="3">
        <v>0</v>
      </c>
      <c r="H2376" s="3">
        <v>3153.333333333333</v>
      </c>
      <c r="I2376" s="3">
        <v>3153.333333333333</v>
      </c>
      <c r="J2376" s="3">
        <v>3153.333333333333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f>SUM(E2376:O2376)</f>
        <v>0</v>
      </c>
      <c r="Q2376" s="2" t="s">
        <v>2767</v>
      </c>
      <c r="R2376" s="2" t="s">
        <v>2880</v>
      </c>
      <c r="S2376" s="4">
        <f>P2376/D2376</f>
        <v>0</v>
      </c>
      <c r="T2376" s="2" t="s">
        <v>1007</v>
      </c>
      <c r="U2376" s="2" t="s">
        <v>227</v>
      </c>
      <c r="V2376" s="2" t="s">
        <v>1027</v>
      </c>
      <c r="W2376" s="2" t="s">
        <v>309</v>
      </c>
      <c r="X2376" s="2">
        <f>P2376&gt;D2376</f>
        <v>0</v>
      </c>
    </row>
    <row r="2377" spans="1:24">
      <c r="A2377" s="2" t="s">
        <v>1316</v>
      </c>
      <c r="B2377" s="2">
        <v>2386</v>
      </c>
      <c r="C2377" s="2" t="s">
        <v>1319</v>
      </c>
      <c r="D2377" s="3">
        <v>9900</v>
      </c>
      <c r="E2377" s="3">
        <v>9405</v>
      </c>
      <c r="F2377" s="3">
        <v>0</v>
      </c>
      <c r="G2377" s="3">
        <v>0</v>
      </c>
      <c r="H2377" s="3">
        <v>0</v>
      </c>
      <c r="I2377" s="3">
        <v>0</v>
      </c>
      <c r="J2377" s="3">
        <v>495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f>SUM(E2377:O2377)</f>
        <v>0</v>
      </c>
      <c r="Q2377" s="2" t="s">
        <v>1960</v>
      </c>
      <c r="R2377" s="2" t="s">
        <v>2675</v>
      </c>
      <c r="S2377" s="4">
        <f>P2377/D2377</f>
        <v>0</v>
      </c>
      <c r="T2377" s="2" t="s">
        <v>1288</v>
      </c>
      <c r="U2377" s="2" t="s">
        <v>227</v>
      </c>
      <c r="V2377" s="2" t="s">
        <v>1018</v>
      </c>
      <c r="W2377" s="2" t="s">
        <v>309</v>
      </c>
      <c r="X2377" s="2">
        <f>P2377&gt;D2377</f>
        <v>0</v>
      </c>
    </row>
    <row r="2378" spans="1:24">
      <c r="A2378" s="2" t="s">
        <v>2875</v>
      </c>
      <c r="B2378" s="2">
        <v>2387</v>
      </c>
      <c r="C2378" s="2" t="s">
        <v>1176</v>
      </c>
      <c r="D2378" s="3">
        <v>9680</v>
      </c>
      <c r="E2378" s="3">
        <v>0</v>
      </c>
      <c r="F2378" s="3">
        <v>0</v>
      </c>
      <c r="G2378" s="3">
        <v>0</v>
      </c>
      <c r="H2378" s="3">
        <v>3226.666666666667</v>
      </c>
      <c r="I2378" s="3">
        <v>3226.666666666667</v>
      </c>
      <c r="J2378" s="3">
        <v>3226.666666666667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f>SUM(E2378:O2378)</f>
        <v>0</v>
      </c>
      <c r="Q2378" s="2" t="s">
        <v>2767</v>
      </c>
      <c r="R2378" s="2" t="s">
        <v>2880</v>
      </c>
      <c r="S2378" s="4">
        <f>P2378/D2378</f>
        <v>0</v>
      </c>
      <c r="T2378" s="2" t="s">
        <v>1048</v>
      </c>
      <c r="U2378" s="2" t="s">
        <v>227</v>
      </c>
      <c r="V2378" s="2" t="s">
        <v>1027</v>
      </c>
      <c r="W2378" s="2" t="s">
        <v>309</v>
      </c>
      <c r="X2378" s="2">
        <f>P2378&gt;D2378</f>
        <v>0</v>
      </c>
    </row>
    <row r="2379" spans="1:24">
      <c r="A2379" s="2" t="s">
        <v>2875</v>
      </c>
      <c r="B2379" s="2">
        <v>2388</v>
      </c>
      <c r="C2379" s="2" t="s">
        <v>2879</v>
      </c>
      <c r="D2379" s="3">
        <v>9680</v>
      </c>
      <c r="E2379" s="3">
        <v>0</v>
      </c>
      <c r="F2379" s="3">
        <v>0</v>
      </c>
      <c r="G2379" s="3">
        <v>0</v>
      </c>
      <c r="H2379" s="3">
        <v>3226.666666666667</v>
      </c>
      <c r="I2379" s="3">
        <v>3226.666666666667</v>
      </c>
      <c r="J2379" s="3">
        <v>3226.666666666667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f>SUM(E2379:O2379)</f>
        <v>0</v>
      </c>
      <c r="Q2379" s="2" t="s">
        <v>2767</v>
      </c>
      <c r="R2379" s="2" t="s">
        <v>2880</v>
      </c>
      <c r="S2379" s="4">
        <f>P2379/D2379</f>
        <v>0</v>
      </c>
      <c r="T2379" s="2" t="s">
        <v>1007</v>
      </c>
      <c r="U2379" s="2" t="s">
        <v>227</v>
      </c>
      <c r="V2379" s="2" t="s">
        <v>1027</v>
      </c>
      <c r="W2379" s="2" t="s">
        <v>309</v>
      </c>
      <c r="X2379" s="2">
        <f>P2379&gt;D2379</f>
        <v>0</v>
      </c>
    </row>
    <row r="2380" spans="1:24">
      <c r="A2380" s="2" t="s">
        <v>2881</v>
      </c>
      <c r="B2380" s="2">
        <v>2389</v>
      </c>
      <c r="C2380" s="2" t="s">
        <v>1178</v>
      </c>
      <c r="D2380" s="3">
        <v>117614</v>
      </c>
      <c r="E2380" s="3">
        <v>117614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f>SUM(E2380:O2380)</f>
        <v>0</v>
      </c>
      <c r="Q2380" s="2" t="s">
        <v>2767</v>
      </c>
      <c r="R2380" s="2" t="s">
        <v>2880</v>
      </c>
      <c r="S2380" s="4">
        <f>P2380/D2380</f>
        <v>0</v>
      </c>
      <c r="T2380" s="2" t="s">
        <v>1061</v>
      </c>
      <c r="U2380" s="2" t="s">
        <v>227</v>
      </c>
      <c r="V2380" s="2" t="s">
        <v>1018</v>
      </c>
      <c r="W2380" s="2" t="s">
        <v>309</v>
      </c>
      <c r="X2380" s="2">
        <f>P2380&gt;D2380</f>
        <v>0</v>
      </c>
    </row>
    <row r="2381" spans="1:24">
      <c r="A2381" s="2" t="s">
        <v>2881</v>
      </c>
      <c r="B2381" s="2">
        <v>2390</v>
      </c>
      <c r="C2381" s="2" t="s">
        <v>1179</v>
      </c>
      <c r="D2381" s="3">
        <v>226674</v>
      </c>
      <c r="E2381" s="3">
        <v>226674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f>SUM(E2381:O2381)</f>
        <v>0</v>
      </c>
      <c r="Q2381" s="2" t="s">
        <v>2767</v>
      </c>
      <c r="R2381" s="2" t="s">
        <v>2880</v>
      </c>
      <c r="S2381" s="4">
        <f>P2381/D2381</f>
        <v>0</v>
      </c>
      <c r="T2381" s="2" t="s">
        <v>1061</v>
      </c>
      <c r="U2381" s="2" t="s">
        <v>227</v>
      </c>
      <c r="V2381" s="2" t="s">
        <v>1018</v>
      </c>
      <c r="W2381" s="2" t="s">
        <v>309</v>
      </c>
      <c r="X2381" s="2">
        <f>P2381&gt;D2381</f>
        <v>0</v>
      </c>
    </row>
    <row r="2382" spans="1:24">
      <c r="A2382" s="2" t="s">
        <v>2881</v>
      </c>
      <c r="B2382" s="2">
        <v>2391</v>
      </c>
      <c r="C2382" s="2" t="s">
        <v>1180</v>
      </c>
      <c r="D2382" s="3">
        <v>10693</v>
      </c>
      <c r="E2382" s="3">
        <v>10693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f>SUM(E2382:O2382)</f>
        <v>0</v>
      </c>
      <c r="Q2382" s="2" t="s">
        <v>2767</v>
      </c>
      <c r="R2382" s="2" t="s">
        <v>2880</v>
      </c>
      <c r="S2382" s="4">
        <f>P2382/D2382</f>
        <v>0</v>
      </c>
      <c r="T2382" s="2" t="s">
        <v>1061</v>
      </c>
      <c r="U2382" s="2" t="s">
        <v>227</v>
      </c>
      <c r="V2382" s="2" t="s">
        <v>1018</v>
      </c>
      <c r="W2382" s="2" t="s">
        <v>309</v>
      </c>
      <c r="X2382" s="2">
        <f>P2382&gt;D2382</f>
        <v>0</v>
      </c>
    </row>
    <row r="2383" spans="1:24">
      <c r="A2383" s="2" t="s">
        <v>2881</v>
      </c>
      <c r="B2383" s="2">
        <v>2392</v>
      </c>
      <c r="C2383" s="2" t="s">
        <v>1181</v>
      </c>
      <c r="D2383" s="3">
        <v>8554</v>
      </c>
      <c r="E2383" s="3">
        <v>8554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f>SUM(E2383:O2383)</f>
        <v>0</v>
      </c>
      <c r="Q2383" s="2" t="s">
        <v>2767</v>
      </c>
      <c r="R2383" s="2" t="s">
        <v>2880</v>
      </c>
      <c r="S2383" s="4">
        <f>P2383/D2383</f>
        <v>0</v>
      </c>
      <c r="T2383" s="2" t="s">
        <v>1061</v>
      </c>
      <c r="U2383" s="2" t="s">
        <v>227</v>
      </c>
      <c r="V2383" s="2" t="s">
        <v>1018</v>
      </c>
      <c r="W2383" s="2" t="s">
        <v>309</v>
      </c>
      <c r="X2383" s="2">
        <f>P2383&gt;D2383</f>
        <v>0</v>
      </c>
    </row>
    <row r="2384" spans="1:24">
      <c r="A2384" s="2" t="s">
        <v>2881</v>
      </c>
      <c r="B2384" s="2">
        <v>2393</v>
      </c>
      <c r="C2384" s="2" t="s">
        <v>1183</v>
      </c>
      <c r="D2384" s="3">
        <v>6416</v>
      </c>
      <c r="E2384" s="3">
        <v>6416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f>SUM(E2384:O2384)</f>
        <v>0</v>
      </c>
      <c r="Q2384" s="2" t="s">
        <v>2767</v>
      </c>
      <c r="R2384" s="2" t="s">
        <v>2880</v>
      </c>
      <c r="S2384" s="4">
        <f>P2384/D2384</f>
        <v>0</v>
      </c>
      <c r="T2384" s="2" t="s">
        <v>1061</v>
      </c>
      <c r="U2384" s="2" t="s">
        <v>227</v>
      </c>
      <c r="V2384" s="2" t="s">
        <v>1018</v>
      </c>
      <c r="W2384" s="2" t="s">
        <v>309</v>
      </c>
      <c r="X2384" s="2">
        <f>P2384&gt;D2384</f>
        <v>0</v>
      </c>
    </row>
    <row r="2385" spans="1:24">
      <c r="A2385" s="2" t="s">
        <v>2881</v>
      </c>
      <c r="B2385" s="2">
        <v>2394</v>
      </c>
      <c r="C2385" s="2" t="s">
        <v>1184</v>
      </c>
      <c r="D2385" s="3">
        <v>433032</v>
      </c>
      <c r="E2385" s="3">
        <v>433032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f>SUM(E2385:O2385)</f>
        <v>0</v>
      </c>
      <c r="Q2385" s="2" t="s">
        <v>2767</v>
      </c>
      <c r="R2385" s="2" t="s">
        <v>2880</v>
      </c>
      <c r="S2385" s="4">
        <f>P2385/D2385</f>
        <v>0</v>
      </c>
      <c r="T2385" s="2" t="s">
        <v>1061</v>
      </c>
      <c r="U2385" s="2" t="s">
        <v>227</v>
      </c>
      <c r="V2385" s="2" t="s">
        <v>1018</v>
      </c>
      <c r="W2385" s="2" t="s">
        <v>309</v>
      </c>
      <c r="X2385" s="2">
        <f>P2385&gt;D2385</f>
        <v>0</v>
      </c>
    </row>
    <row r="2386" spans="1:24">
      <c r="A2386" s="2" t="s">
        <v>2881</v>
      </c>
      <c r="B2386" s="2">
        <v>2395</v>
      </c>
      <c r="C2386" s="2" t="s">
        <v>1185</v>
      </c>
      <c r="D2386" s="3">
        <v>9623</v>
      </c>
      <c r="E2386" s="3">
        <v>9623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f>SUM(E2386:O2386)</f>
        <v>0</v>
      </c>
      <c r="Q2386" s="2" t="s">
        <v>2767</v>
      </c>
      <c r="R2386" s="2" t="s">
        <v>2880</v>
      </c>
      <c r="S2386" s="4">
        <f>P2386/D2386</f>
        <v>0</v>
      </c>
      <c r="T2386" s="2" t="s">
        <v>1061</v>
      </c>
      <c r="U2386" s="2" t="s">
        <v>227</v>
      </c>
      <c r="V2386" s="2" t="s">
        <v>1018</v>
      </c>
      <c r="W2386" s="2" t="s">
        <v>309</v>
      </c>
      <c r="X2386" s="2">
        <f>P2386&gt;D2386</f>
        <v>0</v>
      </c>
    </row>
    <row r="2387" spans="1:24">
      <c r="A2387" s="2" t="s">
        <v>2881</v>
      </c>
      <c r="B2387" s="2">
        <v>2396</v>
      </c>
      <c r="C2387" s="2" t="s">
        <v>1186</v>
      </c>
      <c r="D2387" s="3">
        <v>10693</v>
      </c>
      <c r="E2387" s="3">
        <v>10693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f>SUM(E2387:O2387)</f>
        <v>0</v>
      </c>
      <c r="Q2387" s="2" t="s">
        <v>2767</v>
      </c>
      <c r="R2387" s="2" t="s">
        <v>2880</v>
      </c>
      <c r="S2387" s="4">
        <f>P2387/D2387</f>
        <v>0</v>
      </c>
      <c r="T2387" s="2" t="s">
        <v>1061</v>
      </c>
      <c r="U2387" s="2" t="s">
        <v>227</v>
      </c>
      <c r="V2387" s="2" t="s">
        <v>1018</v>
      </c>
      <c r="W2387" s="2" t="s">
        <v>309</v>
      </c>
      <c r="X2387" s="2">
        <f>P2387&gt;D2387</f>
        <v>0</v>
      </c>
    </row>
    <row r="2388" spans="1:24">
      <c r="A2388" s="2" t="s">
        <v>1316</v>
      </c>
      <c r="B2388" s="2">
        <v>2397</v>
      </c>
      <c r="C2388" s="2" t="s">
        <v>1320</v>
      </c>
      <c r="D2388" s="3">
        <v>6600</v>
      </c>
      <c r="E2388" s="3">
        <v>6270</v>
      </c>
      <c r="F2388" s="3">
        <v>0</v>
      </c>
      <c r="G2388" s="3">
        <v>0</v>
      </c>
      <c r="H2388" s="3">
        <v>0</v>
      </c>
      <c r="I2388" s="3">
        <v>0</v>
      </c>
      <c r="J2388" s="3">
        <v>330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f>SUM(E2388:O2388)</f>
        <v>0</v>
      </c>
      <c r="Q2388" s="2" t="s">
        <v>1960</v>
      </c>
      <c r="R2388" s="2" t="s">
        <v>2675</v>
      </c>
      <c r="S2388" s="4">
        <f>P2388/D2388</f>
        <v>0</v>
      </c>
      <c r="T2388" s="2" t="s">
        <v>1288</v>
      </c>
      <c r="U2388" s="2" t="s">
        <v>227</v>
      </c>
      <c r="V2388" s="2" t="s">
        <v>1018</v>
      </c>
      <c r="W2388" s="2" t="s">
        <v>309</v>
      </c>
      <c r="X2388" s="2">
        <f>P2388&gt;D2388</f>
        <v>0</v>
      </c>
    </row>
    <row r="2389" spans="1:24">
      <c r="A2389" s="2" t="s">
        <v>2882</v>
      </c>
      <c r="B2389" s="2">
        <v>2398</v>
      </c>
      <c r="C2389" s="2" t="s">
        <v>2883</v>
      </c>
      <c r="D2389" s="3">
        <v>9611</v>
      </c>
      <c r="E2389" s="3">
        <v>0</v>
      </c>
      <c r="F2389" s="3">
        <v>0</v>
      </c>
      <c r="G2389" s="3">
        <v>0</v>
      </c>
      <c r="H2389" s="3">
        <v>7688.8</v>
      </c>
      <c r="I2389" s="3">
        <v>961.0999999999999</v>
      </c>
      <c r="J2389" s="3">
        <v>961.0999999999999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f>SUM(E2389:O2389)</f>
        <v>0</v>
      </c>
      <c r="Q2389" s="2" t="s">
        <v>2767</v>
      </c>
      <c r="R2389" s="2" t="s">
        <v>2884</v>
      </c>
      <c r="S2389" s="4">
        <f>P2389/D2389</f>
        <v>0</v>
      </c>
      <c r="T2389" s="2" t="s">
        <v>1007</v>
      </c>
      <c r="U2389" s="2" t="s">
        <v>227</v>
      </c>
      <c r="V2389" s="2" t="s">
        <v>1018</v>
      </c>
      <c r="W2389" s="2" t="s">
        <v>309</v>
      </c>
      <c r="X2389" s="2">
        <f>P2389&gt;D2389</f>
        <v>0</v>
      </c>
    </row>
    <row r="2390" spans="1:24">
      <c r="A2390" s="2" t="s">
        <v>2885</v>
      </c>
      <c r="B2390" s="2">
        <v>2399</v>
      </c>
      <c r="C2390" s="2" t="s">
        <v>2886</v>
      </c>
      <c r="D2390" s="3">
        <v>9611</v>
      </c>
      <c r="E2390" s="3">
        <v>0</v>
      </c>
      <c r="F2390" s="3">
        <v>2402.75</v>
      </c>
      <c r="G2390" s="3">
        <v>2402.75</v>
      </c>
      <c r="H2390" s="3">
        <v>2402.75</v>
      </c>
      <c r="I2390" s="3">
        <v>1201.375</v>
      </c>
      <c r="J2390" s="3">
        <v>1201.375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f>SUM(E2390:O2390)</f>
        <v>0</v>
      </c>
      <c r="Q2390" s="2" t="s">
        <v>2767</v>
      </c>
      <c r="R2390" s="2" t="s">
        <v>2884</v>
      </c>
      <c r="S2390" s="4">
        <f>P2390/D2390</f>
        <v>0</v>
      </c>
      <c r="T2390" s="2" t="s">
        <v>1007</v>
      </c>
      <c r="U2390" s="2" t="s">
        <v>227</v>
      </c>
      <c r="V2390" s="2" t="s">
        <v>1018</v>
      </c>
      <c r="W2390" s="2" t="s">
        <v>309</v>
      </c>
      <c r="X2390" s="2">
        <f>P2390&gt;D2390</f>
        <v>0</v>
      </c>
    </row>
    <row r="2391" spans="1:24">
      <c r="A2391" s="2" t="s">
        <v>2875</v>
      </c>
      <c r="B2391" s="2">
        <v>2400</v>
      </c>
      <c r="C2391" s="2" t="s">
        <v>1208</v>
      </c>
      <c r="D2391" s="3">
        <v>17108</v>
      </c>
      <c r="E2391" s="3">
        <v>0</v>
      </c>
      <c r="F2391" s="3">
        <v>0</v>
      </c>
      <c r="G2391" s="3">
        <v>0</v>
      </c>
      <c r="H2391" s="3">
        <v>5702.666666666667</v>
      </c>
      <c r="I2391" s="3">
        <v>5702.666666666667</v>
      </c>
      <c r="J2391" s="3">
        <v>5702.666666666667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f>SUM(E2391:O2391)</f>
        <v>0</v>
      </c>
      <c r="Q2391" s="2" t="s">
        <v>2767</v>
      </c>
      <c r="R2391" s="2" t="s">
        <v>2884</v>
      </c>
      <c r="S2391" s="4">
        <f>P2391/D2391</f>
        <v>0</v>
      </c>
      <c r="T2391" s="2" t="s">
        <v>1048</v>
      </c>
      <c r="U2391" s="2" t="s">
        <v>227</v>
      </c>
      <c r="V2391" s="2" t="s">
        <v>1027</v>
      </c>
      <c r="W2391" s="2" t="s">
        <v>309</v>
      </c>
      <c r="X2391" s="2">
        <f>P2391&gt;D2391</f>
        <v>0</v>
      </c>
    </row>
    <row r="2392" spans="1:24">
      <c r="A2392" s="2" t="s">
        <v>2871</v>
      </c>
      <c r="B2392" s="2">
        <v>2401</v>
      </c>
      <c r="C2392" s="2" t="s">
        <v>1072</v>
      </c>
      <c r="D2392" s="3">
        <v>27967</v>
      </c>
      <c r="E2392" s="3">
        <v>0</v>
      </c>
      <c r="F2392" s="3">
        <v>0</v>
      </c>
      <c r="G2392" s="3">
        <v>0</v>
      </c>
      <c r="H2392" s="3">
        <v>9322.333333333334</v>
      </c>
      <c r="I2392" s="3">
        <v>9322.333333333334</v>
      </c>
      <c r="J2392" s="3">
        <v>9322.333333333334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f>SUM(E2392:O2392)</f>
        <v>0</v>
      </c>
      <c r="Q2392" s="2" t="s">
        <v>2767</v>
      </c>
      <c r="R2392" s="2" t="s">
        <v>2884</v>
      </c>
      <c r="S2392" s="4">
        <f>P2392/D2392</f>
        <v>0</v>
      </c>
      <c r="T2392" s="2" t="s">
        <v>1048</v>
      </c>
      <c r="U2392" s="2" t="s">
        <v>227</v>
      </c>
      <c r="V2392" s="2" t="s">
        <v>1027</v>
      </c>
      <c r="W2392" s="2" t="s">
        <v>309</v>
      </c>
      <c r="X2392" s="2">
        <f>P2392&gt;D2392</f>
        <v>0</v>
      </c>
    </row>
    <row r="2393" spans="1:24">
      <c r="A2393" s="2" t="s">
        <v>2871</v>
      </c>
      <c r="B2393" s="2">
        <v>2402</v>
      </c>
      <c r="C2393" s="2" t="s">
        <v>1073</v>
      </c>
      <c r="D2393" s="3">
        <v>16896</v>
      </c>
      <c r="E2393" s="3">
        <v>0</v>
      </c>
      <c r="F2393" s="3">
        <v>0</v>
      </c>
      <c r="G2393" s="3">
        <v>0</v>
      </c>
      <c r="H2393" s="3">
        <v>5632</v>
      </c>
      <c r="I2393" s="3">
        <v>5632</v>
      </c>
      <c r="J2393" s="3">
        <v>5632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f>SUM(E2393:O2393)</f>
        <v>0</v>
      </c>
      <c r="Q2393" s="2" t="s">
        <v>2767</v>
      </c>
      <c r="R2393" s="2" t="s">
        <v>2884</v>
      </c>
      <c r="S2393" s="4">
        <f>P2393/D2393</f>
        <v>0</v>
      </c>
      <c r="T2393" s="2" t="s">
        <v>1048</v>
      </c>
      <c r="U2393" s="2" t="s">
        <v>227</v>
      </c>
      <c r="V2393" s="2" t="s">
        <v>1027</v>
      </c>
      <c r="W2393" s="2" t="s">
        <v>309</v>
      </c>
      <c r="X2393" s="2">
        <f>P2393&gt;D2393</f>
        <v>0</v>
      </c>
    </row>
    <row r="2394" spans="1:24">
      <c r="A2394" s="2" t="s">
        <v>2887</v>
      </c>
      <c r="B2394" s="2">
        <v>2403</v>
      </c>
      <c r="C2394" s="2" t="s">
        <v>1075</v>
      </c>
      <c r="D2394" s="3">
        <v>48933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f>SUM(E2394:O2394)</f>
        <v>0</v>
      </c>
      <c r="Q2394" s="2" t="s">
        <v>2767</v>
      </c>
      <c r="R2394" s="2" t="s">
        <v>2884</v>
      </c>
      <c r="S2394" s="4">
        <f>P2394/D2394</f>
        <v>0</v>
      </c>
      <c r="T2394" s="2" t="s">
        <v>1076</v>
      </c>
      <c r="U2394" s="2" t="s">
        <v>227</v>
      </c>
      <c r="V2394" s="2" t="s">
        <v>1027</v>
      </c>
      <c r="W2394" s="2" t="s">
        <v>309</v>
      </c>
      <c r="X2394" s="2">
        <f>P2394&gt;D2394</f>
        <v>0</v>
      </c>
    </row>
    <row r="2395" spans="1:24">
      <c r="A2395" s="2" t="s">
        <v>2888</v>
      </c>
      <c r="B2395" s="2">
        <v>2404</v>
      </c>
      <c r="C2395" s="2" t="s">
        <v>1078</v>
      </c>
      <c r="D2395" s="3">
        <v>34730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f>SUM(E2395:O2395)</f>
        <v>0</v>
      </c>
      <c r="Q2395" s="2" t="s">
        <v>2767</v>
      </c>
      <c r="R2395" s="2" t="s">
        <v>2884</v>
      </c>
      <c r="S2395" s="4">
        <f>P2395/D2395</f>
        <v>0</v>
      </c>
      <c r="T2395" s="2" t="s">
        <v>1076</v>
      </c>
      <c r="U2395" s="2" t="s">
        <v>227</v>
      </c>
      <c r="V2395" s="2" t="s">
        <v>1027</v>
      </c>
      <c r="W2395" s="2" t="s">
        <v>309</v>
      </c>
      <c r="X2395" s="2">
        <f>P2395&gt;D2395</f>
        <v>0</v>
      </c>
    </row>
    <row r="2396" spans="1:24">
      <c r="A2396" s="2" t="s">
        <v>2889</v>
      </c>
      <c r="B2396" s="2">
        <v>2405</v>
      </c>
      <c r="C2396" s="2" t="s">
        <v>1088</v>
      </c>
      <c r="D2396" s="3">
        <v>55794</v>
      </c>
      <c r="E2396" s="3">
        <v>0</v>
      </c>
      <c r="F2396" s="3">
        <v>0</v>
      </c>
      <c r="G2396" s="3">
        <v>0</v>
      </c>
      <c r="H2396" s="3">
        <v>0</v>
      </c>
      <c r="I2396" s="3">
        <v>27897</v>
      </c>
      <c r="J2396" s="3">
        <v>27897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f>SUM(E2396:O2396)</f>
        <v>0</v>
      </c>
      <c r="Q2396" s="2" t="s">
        <v>2785</v>
      </c>
      <c r="R2396" s="2" t="s">
        <v>2884</v>
      </c>
      <c r="S2396" s="4">
        <f>P2396/D2396</f>
        <v>0</v>
      </c>
      <c r="T2396" s="2" t="s">
        <v>1216</v>
      </c>
      <c r="U2396" s="2" t="s">
        <v>306</v>
      </c>
      <c r="V2396" s="2" t="s">
        <v>1133</v>
      </c>
      <c r="W2396" s="2" t="s">
        <v>305</v>
      </c>
      <c r="X2396" s="2">
        <f>P2396&gt;D2396</f>
        <v>0</v>
      </c>
    </row>
    <row r="2397" spans="1:24">
      <c r="A2397" s="2" t="s">
        <v>2889</v>
      </c>
      <c r="B2397" s="2">
        <v>2406</v>
      </c>
      <c r="C2397" s="2" t="s">
        <v>1217</v>
      </c>
      <c r="D2397" s="3">
        <v>116720</v>
      </c>
      <c r="E2397" s="3">
        <v>116720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f>SUM(E2397:O2397)</f>
        <v>0</v>
      </c>
      <c r="Q2397" s="2" t="s">
        <v>2785</v>
      </c>
      <c r="R2397" s="2" t="s">
        <v>2884</v>
      </c>
      <c r="S2397" s="4">
        <f>P2397/D2397</f>
        <v>0</v>
      </c>
      <c r="T2397" s="2" t="s">
        <v>1216</v>
      </c>
      <c r="U2397" s="2" t="s">
        <v>306</v>
      </c>
      <c r="V2397" s="2" t="s">
        <v>1133</v>
      </c>
      <c r="W2397" s="2" t="s">
        <v>305</v>
      </c>
      <c r="X2397" s="2">
        <f>P2397&gt;D2397</f>
        <v>0</v>
      </c>
    </row>
    <row r="2398" spans="1:24">
      <c r="A2398" s="2" t="s">
        <v>2889</v>
      </c>
      <c r="B2398" s="2">
        <v>2407</v>
      </c>
      <c r="C2398" s="2" t="s">
        <v>1218</v>
      </c>
      <c r="D2398" s="3">
        <v>20905</v>
      </c>
      <c r="E2398" s="3">
        <v>20905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f>SUM(E2398:O2398)</f>
        <v>0</v>
      </c>
      <c r="Q2398" s="2" t="s">
        <v>2785</v>
      </c>
      <c r="R2398" s="2" t="s">
        <v>2884</v>
      </c>
      <c r="S2398" s="4">
        <f>P2398/D2398</f>
        <v>0</v>
      </c>
      <c r="T2398" s="2" t="s">
        <v>1216</v>
      </c>
      <c r="U2398" s="2" t="s">
        <v>306</v>
      </c>
      <c r="V2398" s="2" t="s">
        <v>1133</v>
      </c>
      <c r="W2398" s="2" t="s">
        <v>305</v>
      </c>
      <c r="X2398" s="2">
        <f>P2398&gt;D2398</f>
        <v>0</v>
      </c>
    </row>
    <row r="2399" spans="1:24">
      <c r="A2399" s="2" t="s">
        <v>2841</v>
      </c>
      <c r="B2399" s="2">
        <v>2408</v>
      </c>
      <c r="C2399" s="2" t="s">
        <v>1323</v>
      </c>
      <c r="D2399" s="3">
        <v>6600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6600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f>SUM(E2399:O2399)</f>
        <v>0</v>
      </c>
      <c r="Q2399" s="2" t="s">
        <v>1960</v>
      </c>
      <c r="R2399" s="2" t="s">
        <v>2675</v>
      </c>
      <c r="S2399" s="4">
        <f>P2399/D2399</f>
        <v>0</v>
      </c>
      <c r="T2399" s="2" t="s">
        <v>1288</v>
      </c>
      <c r="U2399" s="2" t="s">
        <v>227</v>
      </c>
      <c r="V2399" s="2" t="s">
        <v>1018</v>
      </c>
      <c r="W2399" s="2" t="s">
        <v>309</v>
      </c>
      <c r="X2399" s="2">
        <f>P2399&gt;D2399</f>
        <v>0</v>
      </c>
    </row>
    <row r="2400" spans="1:24">
      <c r="A2400" s="2" t="s">
        <v>2889</v>
      </c>
      <c r="B2400" s="2">
        <v>2409</v>
      </c>
      <c r="C2400" s="2" t="s">
        <v>1219</v>
      </c>
      <c r="D2400" s="3">
        <v>146335</v>
      </c>
      <c r="E2400" s="3">
        <v>0</v>
      </c>
      <c r="F2400" s="3">
        <v>0</v>
      </c>
      <c r="G2400" s="3">
        <v>0</v>
      </c>
      <c r="H2400" s="3">
        <v>0</v>
      </c>
      <c r="I2400" s="3">
        <v>73167.5</v>
      </c>
      <c r="J2400" s="3">
        <v>73167.5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f>SUM(E2400:O2400)</f>
        <v>0</v>
      </c>
      <c r="Q2400" s="2" t="s">
        <v>2785</v>
      </c>
      <c r="R2400" s="2" t="s">
        <v>2884</v>
      </c>
      <c r="S2400" s="4">
        <f>P2400/D2400</f>
        <v>0</v>
      </c>
      <c r="T2400" s="2" t="s">
        <v>1216</v>
      </c>
      <c r="U2400" s="2" t="s">
        <v>306</v>
      </c>
      <c r="V2400" s="2" t="s">
        <v>1133</v>
      </c>
      <c r="W2400" s="2" t="s">
        <v>305</v>
      </c>
      <c r="X2400" s="2">
        <f>P2400&gt;D2400</f>
        <v>0</v>
      </c>
    </row>
    <row r="2401" spans="1:24">
      <c r="A2401" s="2" t="s">
        <v>2890</v>
      </c>
      <c r="B2401" s="2">
        <v>2410</v>
      </c>
      <c r="C2401" s="2" t="s">
        <v>1234</v>
      </c>
      <c r="D2401" s="3">
        <v>36500</v>
      </c>
      <c r="E2401" s="3">
        <v>0</v>
      </c>
      <c r="F2401" s="3">
        <v>0</v>
      </c>
      <c r="G2401" s="3">
        <v>0</v>
      </c>
      <c r="H2401" s="3">
        <v>0</v>
      </c>
      <c r="I2401" s="3">
        <v>18250</v>
      </c>
      <c r="J2401" s="3">
        <v>18250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f>SUM(E2401:O2401)</f>
        <v>0</v>
      </c>
      <c r="Q2401" s="2" t="s">
        <v>2785</v>
      </c>
      <c r="R2401" s="2" t="s">
        <v>2891</v>
      </c>
      <c r="S2401" s="4">
        <f>P2401/D2401</f>
        <v>0</v>
      </c>
      <c r="T2401" s="2" t="s">
        <v>1216</v>
      </c>
      <c r="U2401" s="2" t="s">
        <v>306</v>
      </c>
      <c r="V2401" s="2" t="s">
        <v>1133</v>
      </c>
      <c r="W2401" s="2" t="s">
        <v>305</v>
      </c>
      <c r="X2401" s="2">
        <f>P2401&gt;D2401</f>
        <v>0</v>
      </c>
    </row>
    <row r="2402" spans="1:24">
      <c r="A2402" s="2" t="s">
        <v>1084</v>
      </c>
      <c r="B2402" s="2">
        <v>2411</v>
      </c>
      <c r="C2402" s="2" t="s">
        <v>1085</v>
      </c>
      <c r="D2402" s="3">
        <v>6272</v>
      </c>
      <c r="E2402" s="3">
        <v>0</v>
      </c>
      <c r="F2402" s="3">
        <v>1568</v>
      </c>
      <c r="G2402" s="3">
        <v>1568</v>
      </c>
      <c r="H2402" s="3">
        <v>1568</v>
      </c>
      <c r="I2402" s="3">
        <v>784</v>
      </c>
      <c r="J2402" s="3">
        <v>784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f>SUM(E2402:O2402)</f>
        <v>0</v>
      </c>
      <c r="Q2402" s="2" t="s">
        <v>2767</v>
      </c>
      <c r="R2402" s="2" t="s">
        <v>2892</v>
      </c>
      <c r="S2402" s="4">
        <f>P2402/D2402</f>
        <v>0</v>
      </c>
      <c r="T2402" s="2" t="s">
        <v>1007</v>
      </c>
      <c r="U2402" s="2" t="s">
        <v>227</v>
      </c>
      <c r="V2402" s="2" t="s">
        <v>1018</v>
      </c>
      <c r="W2402" s="2" t="s">
        <v>309</v>
      </c>
      <c r="X2402" s="2">
        <f>P2402&gt;D2402</f>
        <v>0</v>
      </c>
    </row>
    <row r="2403" spans="1:24">
      <c r="A2403" s="2" t="s">
        <v>2794</v>
      </c>
      <c r="B2403" s="2">
        <v>2412</v>
      </c>
      <c r="C2403" s="2" t="s">
        <v>2893</v>
      </c>
      <c r="D2403" s="3">
        <v>306768</v>
      </c>
      <c r="E2403" s="3">
        <v>153379</v>
      </c>
      <c r="F2403" s="3">
        <v>0</v>
      </c>
      <c r="G2403" s="3">
        <v>0</v>
      </c>
      <c r="H2403" s="3">
        <v>0</v>
      </c>
      <c r="I2403" s="3">
        <v>76694.5</v>
      </c>
      <c r="J2403" s="3">
        <v>76694.5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f>SUM(E2403:O2403)</f>
        <v>0</v>
      </c>
      <c r="Q2403" s="2" t="s">
        <v>2767</v>
      </c>
      <c r="R2403" s="2" t="s">
        <v>2894</v>
      </c>
      <c r="S2403" s="4">
        <f>P2403/D2403</f>
        <v>0</v>
      </c>
      <c r="T2403" s="2" t="s">
        <v>1007</v>
      </c>
      <c r="U2403" s="2" t="s">
        <v>227</v>
      </c>
      <c r="V2403" s="2" t="s">
        <v>1027</v>
      </c>
      <c r="W2403" s="2" t="s">
        <v>309</v>
      </c>
      <c r="X2403" s="2">
        <f>P2403&gt;D2403</f>
        <v>0</v>
      </c>
    </row>
    <row r="2404" spans="1:24">
      <c r="A2404" s="2" t="s">
        <v>2794</v>
      </c>
      <c r="B2404" s="2">
        <v>2413</v>
      </c>
      <c r="C2404" s="2" t="s">
        <v>2895</v>
      </c>
      <c r="D2404" s="3">
        <v>49836</v>
      </c>
      <c r="E2404" s="3">
        <v>0</v>
      </c>
      <c r="F2404" s="3">
        <v>0</v>
      </c>
      <c r="G2404" s="3">
        <v>0</v>
      </c>
      <c r="H2404" s="3">
        <v>0</v>
      </c>
      <c r="I2404" s="3">
        <v>24918</v>
      </c>
      <c r="J2404" s="3">
        <v>24918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f>SUM(E2404:O2404)</f>
        <v>0</v>
      </c>
      <c r="Q2404" s="2" t="s">
        <v>2767</v>
      </c>
      <c r="R2404" s="2" t="s">
        <v>2894</v>
      </c>
      <c r="S2404" s="4">
        <f>P2404/D2404</f>
        <v>0</v>
      </c>
      <c r="T2404" s="2" t="s">
        <v>1007</v>
      </c>
      <c r="U2404" s="2" t="s">
        <v>227</v>
      </c>
      <c r="V2404" s="2" t="s">
        <v>1027</v>
      </c>
      <c r="W2404" s="2" t="s">
        <v>309</v>
      </c>
      <c r="X2404" s="2">
        <f>P2404&gt;D2404</f>
        <v>0</v>
      </c>
    </row>
    <row r="2405" spans="1:24">
      <c r="A2405" s="2" t="s">
        <v>2811</v>
      </c>
      <c r="B2405" s="2">
        <v>2414</v>
      </c>
      <c r="C2405" s="2" t="s">
        <v>1260</v>
      </c>
      <c r="D2405" s="3">
        <v>15371</v>
      </c>
      <c r="E2405" s="3">
        <v>8454.049999999999</v>
      </c>
      <c r="F2405" s="3">
        <v>0</v>
      </c>
      <c r="G2405" s="3">
        <v>0</v>
      </c>
      <c r="H2405" s="3">
        <v>2305.65</v>
      </c>
      <c r="I2405" s="3">
        <v>2305.65</v>
      </c>
      <c r="J2405" s="3">
        <v>2305.65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f>SUM(E2405:O2405)</f>
        <v>0</v>
      </c>
      <c r="Q2405" s="2" t="s">
        <v>2767</v>
      </c>
      <c r="R2405" s="2" t="s">
        <v>2896</v>
      </c>
      <c r="S2405" s="4">
        <f>P2405/D2405</f>
        <v>0</v>
      </c>
      <c r="T2405" s="2" t="s">
        <v>1262</v>
      </c>
      <c r="U2405" s="2" t="s">
        <v>227</v>
      </c>
      <c r="V2405" s="2" t="s">
        <v>1018</v>
      </c>
      <c r="W2405" s="2" t="s">
        <v>309</v>
      </c>
      <c r="X2405" s="2">
        <f>P2405&gt;D2405</f>
        <v>0</v>
      </c>
    </row>
    <row r="2406" spans="1:24">
      <c r="A2406" s="2" t="s">
        <v>2811</v>
      </c>
      <c r="B2406" s="2">
        <v>2415</v>
      </c>
      <c r="C2406" s="2" t="s">
        <v>1263</v>
      </c>
      <c r="D2406" s="3">
        <v>6000</v>
      </c>
      <c r="E2406" s="3">
        <v>4500</v>
      </c>
      <c r="F2406" s="3">
        <v>0</v>
      </c>
      <c r="G2406" s="3">
        <v>0</v>
      </c>
      <c r="H2406" s="3">
        <v>500</v>
      </c>
      <c r="I2406" s="3">
        <v>500</v>
      </c>
      <c r="J2406" s="3">
        <v>500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f>SUM(E2406:O2406)</f>
        <v>0</v>
      </c>
      <c r="Q2406" s="2" t="s">
        <v>2767</v>
      </c>
      <c r="R2406" s="2" t="s">
        <v>2896</v>
      </c>
      <c r="S2406" s="4">
        <f>P2406/D2406</f>
        <v>0</v>
      </c>
      <c r="T2406" s="2" t="s">
        <v>1262</v>
      </c>
      <c r="U2406" s="2" t="s">
        <v>227</v>
      </c>
      <c r="V2406" s="2" t="s">
        <v>1018</v>
      </c>
      <c r="W2406" s="2" t="s">
        <v>309</v>
      </c>
      <c r="X2406" s="2">
        <f>P2406&gt;D2406</f>
        <v>0</v>
      </c>
    </row>
    <row r="2407" spans="1:24">
      <c r="A2407" s="2" t="s">
        <v>2811</v>
      </c>
      <c r="B2407" s="2">
        <v>2416</v>
      </c>
      <c r="C2407" s="2" t="s">
        <v>1265</v>
      </c>
      <c r="D2407" s="3">
        <v>2500</v>
      </c>
      <c r="E2407" s="3">
        <v>750</v>
      </c>
      <c r="F2407" s="3">
        <v>0</v>
      </c>
      <c r="G2407" s="3">
        <v>0</v>
      </c>
      <c r="H2407" s="3">
        <v>583.3333333333334</v>
      </c>
      <c r="I2407" s="3">
        <v>583.3333333333334</v>
      </c>
      <c r="J2407" s="3">
        <v>583.3333333333334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f>SUM(E2407:O2407)</f>
        <v>0</v>
      </c>
      <c r="Q2407" s="2" t="s">
        <v>2767</v>
      </c>
      <c r="R2407" s="2" t="s">
        <v>2896</v>
      </c>
      <c r="S2407" s="4">
        <f>P2407/D2407</f>
        <v>0</v>
      </c>
      <c r="T2407" s="2" t="s">
        <v>1262</v>
      </c>
      <c r="U2407" s="2" t="s">
        <v>227</v>
      </c>
      <c r="V2407" s="2" t="s">
        <v>1018</v>
      </c>
      <c r="W2407" s="2" t="s">
        <v>309</v>
      </c>
      <c r="X2407" s="2">
        <f>P2407&gt;D2407</f>
        <v>0</v>
      </c>
    </row>
    <row r="2408" spans="1:24">
      <c r="A2408" s="2" t="s">
        <v>2811</v>
      </c>
      <c r="B2408" s="2">
        <v>2417</v>
      </c>
      <c r="C2408" s="2" t="s">
        <v>1266</v>
      </c>
      <c r="D2408" s="3">
        <v>12200</v>
      </c>
      <c r="E2408" s="3">
        <v>1220</v>
      </c>
      <c r="F2408" s="3">
        <v>0</v>
      </c>
      <c r="G2408" s="3">
        <v>0</v>
      </c>
      <c r="H2408" s="3">
        <v>3660</v>
      </c>
      <c r="I2408" s="3">
        <v>3660</v>
      </c>
      <c r="J2408" s="3">
        <v>3660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f>SUM(E2408:O2408)</f>
        <v>0</v>
      </c>
      <c r="Q2408" s="2" t="s">
        <v>2767</v>
      </c>
      <c r="R2408" s="2" t="s">
        <v>2896</v>
      </c>
      <c r="S2408" s="4">
        <f>P2408/D2408</f>
        <v>0</v>
      </c>
      <c r="T2408" s="2" t="s">
        <v>1262</v>
      </c>
      <c r="U2408" s="2" t="s">
        <v>227</v>
      </c>
      <c r="V2408" s="2" t="s">
        <v>1018</v>
      </c>
      <c r="W2408" s="2" t="s">
        <v>309</v>
      </c>
      <c r="X2408" s="2">
        <f>P2408&gt;D2408</f>
        <v>0</v>
      </c>
    </row>
    <row r="2409" spans="1:24">
      <c r="A2409" s="2" t="s">
        <v>2811</v>
      </c>
      <c r="B2409" s="2">
        <v>2418</v>
      </c>
      <c r="C2409" s="2" t="s">
        <v>1267</v>
      </c>
      <c r="D2409" s="3">
        <v>21800</v>
      </c>
      <c r="E2409" s="3">
        <v>10900</v>
      </c>
      <c r="F2409" s="3">
        <v>0</v>
      </c>
      <c r="G2409" s="3">
        <v>0</v>
      </c>
      <c r="H2409" s="3">
        <v>3633.333333333333</v>
      </c>
      <c r="I2409" s="3">
        <v>3633.333333333333</v>
      </c>
      <c r="J2409" s="3">
        <v>3633.333333333333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f>SUM(E2409:O2409)</f>
        <v>0</v>
      </c>
      <c r="Q2409" s="2" t="s">
        <v>2767</v>
      </c>
      <c r="R2409" s="2" t="s">
        <v>2896</v>
      </c>
      <c r="S2409" s="4">
        <f>P2409/D2409</f>
        <v>0</v>
      </c>
      <c r="T2409" s="2" t="s">
        <v>1262</v>
      </c>
      <c r="U2409" s="2" t="s">
        <v>227</v>
      </c>
      <c r="V2409" s="2" t="s">
        <v>1018</v>
      </c>
      <c r="W2409" s="2" t="s">
        <v>309</v>
      </c>
      <c r="X2409" s="2">
        <f>P2409&gt;D2409</f>
        <v>0</v>
      </c>
    </row>
    <row r="2410" spans="1:24">
      <c r="A2410" s="2" t="s">
        <v>1324</v>
      </c>
      <c r="B2410" s="2">
        <v>2419</v>
      </c>
      <c r="C2410" s="2" t="s">
        <v>1325</v>
      </c>
      <c r="D2410" s="3">
        <v>7700</v>
      </c>
      <c r="E2410" s="3">
        <v>0</v>
      </c>
      <c r="F2410" s="3">
        <v>0</v>
      </c>
      <c r="G2410" s="3">
        <v>3850</v>
      </c>
      <c r="H2410" s="3">
        <v>0</v>
      </c>
      <c r="I2410" s="3">
        <v>0</v>
      </c>
      <c r="J2410" s="3">
        <v>3850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f>SUM(E2410:O2410)</f>
        <v>0</v>
      </c>
      <c r="Q2410" s="2" t="s">
        <v>1960</v>
      </c>
      <c r="R2410" s="2" t="s">
        <v>2675</v>
      </c>
      <c r="S2410" s="4">
        <f>P2410/D2410</f>
        <v>0</v>
      </c>
      <c r="T2410" s="2" t="s">
        <v>1288</v>
      </c>
      <c r="U2410" s="2" t="s">
        <v>227</v>
      </c>
      <c r="V2410" s="2" t="s">
        <v>1018</v>
      </c>
      <c r="W2410" s="2" t="s">
        <v>309</v>
      </c>
      <c r="X2410" s="2">
        <f>P2410&gt;D2410</f>
        <v>0</v>
      </c>
    </row>
    <row r="2411" spans="1:24">
      <c r="A2411" s="2" t="s">
        <v>2811</v>
      </c>
      <c r="B2411" s="2">
        <v>2420</v>
      </c>
      <c r="C2411" s="2" t="s">
        <v>1268</v>
      </c>
      <c r="D2411" s="3">
        <v>2975</v>
      </c>
      <c r="E2411" s="3">
        <v>0</v>
      </c>
      <c r="F2411" s="3">
        <v>0</v>
      </c>
      <c r="G2411" s="3">
        <v>0</v>
      </c>
      <c r="H2411" s="3">
        <v>991.6666666666666</v>
      </c>
      <c r="I2411" s="3">
        <v>991.6666666666666</v>
      </c>
      <c r="J2411" s="3">
        <v>991.6666666666666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f>SUM(E2411:O2411)</f>
        <v>0</v>
      </c>
      <c r="Q2411" s="2" t="s">
        <v>2767</v>
      </c>
      <c r="R2411" s="2" t="s">
        <v>2896</v>
      </c>
      <c r="S2411" s="4">
        <f>P2411/D2411</f>
        <v>0</v>
      </c>
      <c r="T2411" s="2" t="s">
        <v>1262</v>
      </c>
      <c r="U2411" s="2" t="s">
        <v>227</v>
      </c>
      <c r="V2411" s="2" t="s">
        <v>1018</v>
      </c>
      <c r="W2411" s="2" t="s">
        <v>309</v>
      </c>
      <c r="X2411" s="2">
        <f>P2411&gt;D2411</f>
        <v>0</v>
      </c>
    </row>
    <row r="2412" spans="1:24">
      <c r="A2412" s="2" t="s">
        <v>2811</v>
      </c>
      <c r="B2412" s="2">
        <v>2421</v>
      </c>
      <c r="C2412" s="2" t="s">
        <v>1269</v>
      </c>
      <c r="D2412" s="3">
        <v>284883</v>
      </c>
      <c r="E2412" s="3">
        <v>99709.05</v>
      </c>
      <c r="F2412" s="3">
        <v>0</v>
      </c>
      <c r="G2412" s="3">
        <v>0</v>
      </c>
      <c r="H2412" s="3">
        <v>0</v>
      </c>
      <c r="I2412" s="3">
        <v>61724.65</v>
      </c>
      <c r="J2412" s="3">
        <v>61724.65</v>
      </c>
      <c r="K2412" s="3">
        <v>61724.65</v>
      </c>
      <c r="L2412" s="3">
        <v>0</v>
      </c>
      <c r="M2412" s="3">
        <v>0</v>
      </c>
      <c r="N2412" s="3">
        <v>0</v>
      </c>
      <c r="O2412" s="3">
        <v>0</v>
      </c>
      <c r="P2412" s="3">
        <f>SUM(E2412:O2412)</f>
        <v>0</v>
      </c>
      <c r="Q2412" s="2" t="s">
        <v>2767</v>
      </c>
      <c r="R2412" s="2" t="s">
        <v>2896</v>
      </c>
      <c r="S2412" s="4">
        <f>P2412/D2412</f>
        <v>0</v>
      </c>
      <c r="T2412" s="2" t="s">
        <v>1262</v>
      </c>
      <c r="U2412" s="2" t="s">
        <v>227</v>
      </c>
      <c r="V2412" s="2" t="s">
        <v>1018</v>
      </c>
      <c r="W2412" s="2" t="s">
        <v>309</v>
      </c>
      <c r="X2412" s="2">
        <f>P2412&gt;D2412</f>
        <v>0</v>
      </c>
    </row>
    <row r="2413" spans="1:24">
      <c r="A2413" s="2" t="s">
        <v>2811</v>
      </c>
      <c r="B2413" s="2">
        <v>2422</v>
      </c>
      <c r="C2413" s="2" t="s">
        <v>1270</v>
      </c>
      <c r="D2413" s="3">
        <v>38000</v>
      </c>
      <c r="E2413" s="3">
        <v>0</v>
      </c>
      <c r="F2413" s="3">
        <v>0</v>
      </c>
      <c r="G2413" s="3">
        <v>0</v>
      </c>
      <c r="H2413" s="3">
        <v>12666.66666666667</v>
      </c>
      <c r="I2413" s="3">
        <v>12666.66666666667</v>
      </c>
      <c r="J2413" s="3">
        <v>12666.66666666667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f>SUM(E2413:O2413)</f>
        <v>0</v>
      </c>
      <c r="Q2413" s="2" t="s">
        <v>2767</v>
      </c>
      <c r="R2413" s="2" t="s">
        <v>2896</v>
      </c>
      <c r="S2413" s="4">
        <f>P2413/D2413</f>
        <v>0</v>
      </c>
      <c r="T2413" s="2" t="s">
        <v>1262</v>
      </c>
      <c r="U2413" s="2" t="s">
        <v>227</v>
      </c>
      <c r="V2413" s="2" t="s">
        <v>1018</v>
      </c>
      <c r="W2413" s="2" t="s">
        <v>309</v>
      </c>
      <c r="X2413" s="2">
        <f>P2413&gt;D2413</f>
        <v>0</v>
      </c>
    </row>
    <row r="2414" spans="1:24">
      <c r="A2414" s="2" t="s">
        <v>2811</v>
      </c>
      <c r="B2414" s="2">
        <v>2423</v>
      </c>
      <c r="C2414" s="2" t="s">
        <v>1271</v>
      </c>
      <c r="D2414" s="3">
        <v>75000</v>
      </c>
      <c r="E2414" s="3">
        <v>18750</v>
      </c>
      <c r="F2414" s="3">
        <v>0</v>
      </c>
      <c r="G2414" s="3">
        <v>0</v>
      </c>
      <c r="H2414" s="3">
        <v>18750</v>
      </c>
      <c r="I2414" s="3">
        <v>18750</v>
      </c>
      <c r="J2414" s="3">
        <v>18750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f>SUM(E2414:O2414)</f>
        <v>0</v>
      </c>
      <c r="Q2414" s="2" t="s">
        <v>2767</v>
      </c>
      <c r="R2414" s="2" t="s">
        <v>2896</v>
      </c>
      <c r="S2414" s="4">
        <f>P2414/D2414</f>
        <v>0</v>
      </c>
      <c r="T2414" s="2" t="s">
        <v>1262</v>
      </c>
      <c r="U2414" s="2" t="s">
        <v>227</v>
      </c>
      <c r="V2414" s="2" t="s">
        <v>1018</v>
      </c>
      <c r="W2414" s="2" t="s">
        <v>309</v>
      </c>
      <c r="X2414" s="2">
        <f>P2414&gt;D2414</f>
        <v>0</v>
      </c>
    </row>
    <row r="2415" spans="1:24">
      <c r="A2415" s="2" t="s">
        <v>2811</v>
      </c>
      <c r="B2415" s="2">
        <v>2424</v>
      </c>
      <c r="C2415" s="2" t="s">
        <v>1272</v>
      </c>
      <c r="D2415" s="3">
        <v>170771</v>
      </c>
      <c r="E2415" s="3">
        <v>145155.35</v>
      </c>
      <c r="F2415" s="3">
        <v>0</v>
      </c>
      <c r="G2415" s="3">
        <v>0</v>
      </c>
      <c r="H2415" s="3">
        <v>8538.549999999997</v>
      </c>
      <c r="I2415" s="3">
        <v>8538.549999999997</v>
      </c>
      <c r="J2415" s="3">
        <v>8538.549999999997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f>SUM(E2415:O2415)</f>
        <v>0</v>
      </c>
      <c r="Q2415" s="2" t="s">
        <v>2767</v>
      </c>
      <c r="R2415" s="2" t="s">
        <v>2896</v>
      </c>
      <c r="S2415" s="4">
        <f>P2415/D2415</f>
        <v>0</v>
      </c>
      <c r="T2415" s="2" t="s">
        <v>1262</v>
      </c>
      <c r="U2415" s="2" t="s">
        <v>227</v>
      </c>
      <c r="V2415" s="2" t="s">
        <v>1018</v>
      </c>
      <c r="W2415" s="2" t="s">
        <v>309</v>
      </c>
      <c r="X2415" s="2">
        <f>P2415&gt;D2415</f>
        <v>0</v>
      </c>
    </row>
    <row r="2416" spans="1:24">
      <c r="A2416" s="2" t="s">
        <v>2811</v>
      </c>
      <c r="B2416" s="2">
        <v>2425</v>
      </c>
      <c r="C2416" s="2" t="s">
        <v>1273</v>
      </c>
      <c r="D2416" s="3">
        <v>58485</v>
      </c>
      <c r="E2416" s="3">
        <v>55560.75</v>
      </c>
      <c r="F2416" s="3">
        <v>0</v>
      </c>
      <c r="G2416" s="3">
        <v>0</v>
      </c>
      <c r="H2416" s="3">
        <v>974.75</v>
      </c>
      <c r="I2416" s="3">
        <v>974.75</v>
      </c>
      <c r="J2416" s="3">
        <v>974.75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f>SUM(E2416:O2416)</f>
        <v>0</v>
      </c>
      <c r="Q2416" s="2" t="s">
        <v>2767</v>
      </c>
      <c r="R2416" s="2" t="s">
        <v>2896</v>
      </c>
      <c r="S2416" s="4">
        <f>P2416/D2416</f>
        <v>0</v>
      </c>
      <c r="T2416" s="2" t="s">
        <v>1262</v>
      </c>
      <c r="U2416" s="2" t="s">
        <v>227</v>
      </c>
      <c r="V2416" s="2" t="s">
        <v>1018</v>
      </c>
      <c r="W2416" s="2" t="s">
        <v>309</v>
      </c>
      <c r="X2416" s="2">
        <f>P2416&gt;D2416</f>
        <v>0</v>
      </c>
    </row>
    <row r="2417" spans="1:24">
      <c r="A2417" s="2" t="s">
        <v>2811</v>
      </c>
      <c r="B2417" s="2">
        <v>2426</v>
      </c>
      <c r="C2417" s="2" t="s">
        <v>1274</v>
      </c>
      <c r="D2417" s="3">
        <v>58485</v>
      </c>
      <c r="E2417" s="3">
        <v>55560.75</v>
      </c>
      <c r="F2417" s="3">
        <v>0</v>
      </c>
      <c r="G2417" s="3">
        <v>0</v>
      </c>
      <c r="H2417" s="3">
        <v>974.75</v>
      </c>
      <c r="I2417" s="3">
        <v>974.75</v>
      </c>
      <c r="J2417" s="3">
        <v>974.75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f>SUM(E2417:O2417)</f>
        <v>0</v>
      </c>
      <c r="Q2417" s="2" t="s">
        <v>2767</v>
      </c>
      <c r="R2417" s="2" t="s">
        <v>2896</v>
      </c>
      <c r="S2417" s="4">
        <f>P2417/D2417</f>
        <v>0</v>
      </c>
      <c r="T2417" s="2" t="s">
        <v>1262</v>
      </c>
      <c r="U2417" s="2" t="s">
        <v>227</v>
      </c>
      <c r="V2417" s="2" t="s">
        <v>1018</v>
      </c>
      <c r="W2417" s="2" t="s">
        <v>309</v>
      </c>
      <c r="X2417" s="2">
        <f>P2417&gt;D2417</f>
        <v>0</v>
      </c>
    </row>
    <row r="2418" spans="1:24">
      <c r="A2418" s="2" t="s">
        <v>2897</v>
      </c>
      <c r="B2418" s="2">
        <v>2427</v>
      </c>
      <c r="C2418" s="2" t="s">
        <v>1277</v>
      </c>
      <c r="D2418" s="3">
        <v>359996</v>
      </c>
      <c r="E2418" s="3">
        <v>269997</v>
      </c>
      <c r="F2418" s="3">
        <v>0</v>
      </c>
      <c r="G2418" s="3">
        <v>0</v>
      </c>
      <c r="H2418" s="3">
        <v>29999.66666666667</v>
      </c>
      <c r="I2418" s="3">
        <v>29999.66666666667</v>
      </c>
      <c r="J2418" s="3">
        <v>29999.66666666667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f>SUM(E2418:O2418)</f>
        <v>0</v>
      </c>
      <c r="Q2418" s="2" t="s">
        <v>2767</v>
      </c>
      <c r="R2418" s="2" t="s">
        <v>2896</v>
      </c>
      <c r="S2418" s="4">
        <f>P2418/D2418</f>
        <v>0</v>
      </c>
      <c r="T2418" s="2" t="s">
        <v>1262</v>
      </c>
      <c r="U2418" s="2" t="s">
        <v>227</v>
      </c>
      <c r="V2418" s="2" t="s">
        <v>1018</v>
      </c>
      <c r="W2418" s="2" t="s">
        <v>309</v>
      </c>
      <c r="X2418" s="2">
        <f>P2418&gt;D2418</f>
        <v>0</v>
      </c>
    </row>
    <row r="2419" spans="1:24">
      <c r="A2419" s="2" t="s">
        <v>2897</v>
      </c>
      <c r="B2419" s="2">
        <v>2428</v>
      </c>
      <c r="C2419" s="2" t="s">
        <v>1278</v>
      </c>
      <c r="D2419" s="3">
        <v>145920</v>
      </c>
      <c r="E2419" s="3">
        <v>58368</v>
      </c>
      <c r="F2419" s="3">
        <v>0</v>
      </c>
      <c r="G2419" s="3">
        <v>0</v>
      </c>
      <c r="H2419" s="3">
        <v>29184</v>
      </c>
      <c r="I2419" s="3">
        <v>29184</v>
      </c>
      <c r="J2419" s="3">
        <v>29184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f>SUM(E2419:O2419)</f>
        <v>0</v>
      </c>
      <c r="Q2419" s="2" t="s">
        <v>2767</v>
      </c>
      <c r="R2419" s="2" t="s">
        <v>2896</v>
      </c>
      <c r="S2419" s="4">
        <f>P2419/D2419</f>
        <v>0</v>
      </c>
      <c r="T2419" s="2" t="s">
        <v>1262</v>
      </c>
      <c r="U2419" s="2" t="s">
        <v>227</v>
      </c>
      <c r="V2419" s="2" t="s">
        <v>1018</v>
      </c>
      <c r="W2419" s="2" t="s">
        <v>309</v>
      </c>
      <c r="X2419" s="2">
        <f>P2419&gt;D2419</f>
        <v>0</v>
      </c>
    </row>
    <row r="2420" spans="1:24">
      <c r="A2420" s="2" t="s">
        <v>2811</v>
      </c>
      <c r="B2420" s="2">
        <v>2429</v>
      </c>
      <c r="C2420" s="2" t="s">
        <v>1279</v>
      </c>
      <c r="D2420" s="3">
        <v>262955</v>
      </c>
      <c r="E2420" s="3">
        <v>65738.75</v>
      </c>
      <c r="F2420" s="3">
        <v>0</v>
      </c>
      <c r="G2420" s="3">
        <v>0</v>
      </c>
      <c r="H2420" s="3">
        <v>0</v>
      </c>
      <c r="I2420" s="3">
        <v>65738.75</v>
      </c>
      <c r="J2420" s="3">
        <v>65738.75</v>
      </c>
      <c r="K2420" s="3">
        <v>65738.75</v>
      </c>
      <c r="L2420" s="3">
        <v>0</v>
      </c>
      <c r="M2420" s="3">
        <v>0</v>
      </c>
      <c r="N2420" s="3">
        <v>0</v>
      </c>
      <c r="O2420" s="3">
        <v>0</v>
      </c>
      <c r="P2420" s="3">
        <f>SUM(E2420:O2420)</f>
        <v>0</v>
      </c>
      <c r="Q2420" s="2" t="s">
        <v>2767</v>
      </c>
      <c r="R2420" s="2" t="s">
        <v>2896</v>
      </c>
      <c r="S2420" s="4">
        <f>P2420/D2420</f>
        <v>0</v>
      </c>
      <c r="T2420" s="2" t="s">
        <v>1262</v>
      </c>
      <c r="U2420" s="2" t="s">
        <v>227</v>
      </c>
      <c r="V2420" s="2" t="s">
        <v>1018</v>
      </c>
      <c r="W2420" s="2" t="s">
        <v>309</v>
      </c>
      <c r="X2420" s="2">
        <f>P2420&gt;D2420</f>
        <v>0</v>
      </c>
    </row>
    <row r="2421" spans="1:24">
      <c r="A2421" s="2" t="s">
        <v>1324</v>
      </c>
      <c r="B2421" s="2">
        <v>2430</v>
      </c>
      <c r="C2421" s="2" t="s">
        <v>1326</v>
      </c>
      <c r="D2421" s="3">
        <v>18150</v>
      </c>
      <c r="E2421" s="3">
        <v>0</v>
      </c>
      <c r="F2421" s="3">
        <v>0</v>
      </c>
      <c r="G2421" s="3">
        <v>9075</v>
      </c>
      <c r="H2421" s="3">
        <v>0</v>
      </c>
      <c r="I2421" s="3">
        <v>0</v>
      </c>
      <c r="J2421" s="3">
        <v>9075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f>SUM(E2421:O2421)</f>
        <v>0</v>
      </c>
      <c r="Q2421" s="2" t="s">
        <v>1960</v>
      </c>
      <c r="R2421" s="2" t="s">
        <v>2675</v>
      </c>
      <c r="S2421" s="4">
        <f>P2421/D2421</f>
        <v>0</v>
      </c>
      <c r="T2421" s="2" t="s">
        <v>1288</v>
      </c>
      <c r="U2421" s="2" t="s">
        <v>227</v>
      </c>
      <c r="V2421" s="2" t="s">
        <v>1018</v>
      </c>
      <c r="W2421" s="2" t="s">
        <v>309</v>
      </c>
      <c r="X2421" s="2">
        <f>P2421&gt;D2421</f>
        <v>0</v>
      </c>
    </row>
    <row r="2422" spans="1:24">
      <c r="A2422" s="2" t="s">
        <v>2897</v>
      </c>
      <c r="B2422" s="2">
        <v>2431</v>
      </c>
      <c r="C2422" s="2" t="s">
        <v>1280</v>
      </c>
      <c r="D2422" s="3">
        <v>5200</v>
      </c>
      <c r="E2422" s="3">
        <v>0</v>
      </c>
      <c r="F2422" s="3">
        <v>0</v>
      </c>
      <c r="G2422" s="3">
        <v>0</v>
      </c>
      <c r="H2422" s="3">
        <v>1733.333333333333</v>
      </c>
      <c r="I2422" s="3">
        <v>1733.333333333333</v>
      </c>
      <c r="J2422" s="3">
        <v>1733.333333333333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f>SUM(E2422:O2422)</f>
        <v>0</v>
      </c>
      <c r="Q2422" s="2" t="s">
        <v>2767</v>
      </c>
      <c r="R2422" s="2" t="s">
        <v>2896</v>
      </c>
      <c r="S2422" s="4">
        <f>P2422/D2422</f>
        <v>0</v>
      </c>
      <c r="T2422" s="2" t="s">
        <v>1262</v>
      </c>
      <c r="U2422" s="2" t="s">
        <v>227</v>
      </c>
      <c r="V2422" s="2" t="s">
        <v>1018</v>
      </c>
      <c r="W2422" s="2" t="s">
        <v>309</v>
      </c>
      <c r="X2422" s="2">
        <f>P2422&gt;D2422</f>
        <v>0</v>
      </c>
    </row>
    <row r="2423" spans="1:24">
      <c r="A2423" s="2" t="s">
        <v>2811</v>
      </c>
      <c r="B2423" s="2">
        <v>2432</v>
      </c>
      <c r="C2423" s="2" t="s">
        <v>1281</v>
      </c>
      <c r="D2423" s="3">
        <v>63171</v>
      </c>
      <c r="E2423" s="3">
        <v>31585.5</v>
      </c>
      <c r="F2423" s="3">
        <v>0</v>
      </c>
      <c r="G2423" s="3">
        <v>0</v>
      </c>
      <c r="H2423" s="3">
        <v>10528.5</v>
      </c>
      <c r="I2423" s="3">
        <v>10528.5</v>
      </c>
      <c r="J2423" s="3">
        <v>10528.5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f>SUM(E2423:O2423)</f>
        <v>0</v>
      </c>
      <c r="Q2423" s="2" t="s">
        <v>2767</v>
      </c>
      <c r="R2423" s="2" t="s">
        <v>2896</v>
      </c>
      <c r="S2423" s="4">
        <f>P2423/D2423</f>
        <v>0</v>
      </c>
      <c r="T2423" s="2" t="s">
        <v>1262</v>
      </c>
      <c r="U2423" s="2" t="s">
        <v>227</v>
      </c>
      <c r="V2423" s="2" t="s">
        <v>1018</v>
      </c>
      <c r="W2423" s="2" t="s">
        <v>309</v>
      </c>
      <c r="X2423" s="2">
        <f>P2423&gt;D2423</f>
        <v>0</v>
      </c>
    </row>
    <row r="2424" spans="1:24">
      <c r="A2424" s="2" t="s">
        <v>2898</v>
      </c>
      <c r="B2424" s="2">
        <v>2433</v>
      </c>
      <c r="C2424" s="2" t="s">
        <v>1285</v>
      </c>
      <c r="D2424" s="3">
        <v>5000</v>
      </c>
      <c r="E2424" s="3">
        <v>0</v>
      </c>
      <c r="F2424" s="3">
        <v>0</v>
      </c>
      <c r="G2424" s="3">
        <v>4285.714285714285</v>
      </c>
      <c r="H2424" s="3">
        <v>0</v>
      </c>
      <c r="I2424" s="3">
        <v>0</v>
      </c>
      <c r="J2424" s="3">
        <v>0</v>
      </c>
      <c r="K2424" s="3">
        <v>0</v>
      </c>
      <c r="L2424" s="3">
        <v>238.0952380952382</v>
      </c>
      <c r="M2424" s="3">
        <v>238.0952380952382</v>
      </c>
      <c r="N2424" s="3">
        <v>238.0952380952382</v>
      </c>
      <c r="O2424" s="3">
        <v>0</v>
      </c>
      <c r="P2424" s="3">
        <f>SUM(E2424:O2424)</f>
        <v>0</v>
      </c>
      <c r="Q2424" s="2" t="s">
        <v>2767</v>
      </c>
      <c r="R2424" s="2" t="s">
        <v>2896</v>
      </c>
      <c r="S2424" s="4">
        <f>P2424/D2424</f>
        <v>0</v>
      </c>
      <c r="T2424" s="2" t="s">
        <v>1107</v>
      </c>
      <c r="U2424" s="2" t="s">
        <v>227</v>
      </c>
      <c r="V2424" s="2" t="s">
        <v>1018</v>
      </c>
      <c r="W2424" s="2" t="s">
        <v>309</v>
      </c>
      <c r="X2424" s="2">
        <f>P2424&gt;D2424</f>
        <v>0</v>
      </c>
    </row>
    <row r="2425" spans="1:24">
      <c r="A2425" s="2" t="s">
        <v>2899</v>
      </c>
      <c r="B2425" s="2">
        <v>2434</v>
      </c>
      <c r="C2425" s="2" t="s">
        <v>977</v>
      </c>
      <c r="D2425" s="3">
        <v>66000</v>
      </c>
      <c r="E2425" s="3">
        <v>66000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f>SUM(E2425:O2425)</f>
        <v>0</v>
      </c>
      <c r="Q2425" s="2" t="s">
        <v>2767</v>
      </c>
      <c r="R2425" s="2" t="s">
        <v>2900</v>
      </c>
      <c r="S2425" s="4">
        <f>P2425/D2425</f>
        <v>0</v>
      </c>
      <c r="T2425" s="2" t="s">
        <v>1288</v>
      </c>
      <c r="U2425" s="2" t="s">
        <v>227</v>
      </c>
      <c r="V2425" s="2" t="s">
        <v>1018</v>
      </c>
      <c r="W2425" s="2" t="s">
        <v>309</v>
      </c>
      <c r="X2425" s="2">
        <f>P2425&gt;D2425</f>
        <v>0</v>
      </c>
    </row>
    <row r="2426" spans="1:24">
      <c r="A2426" s="2" t="s">
        <v>1289</v>
      </c>
      <c r="B2426" s="2">
        <v>2435</v>
      </c>
      <c r="C2426" s="2" t="s">
        <v>1290</v>
      </c>
      <c r="D2426" s="3">
        <v>8400</v>
      </c>
      <c r="E2426" s="3">
        <v>8400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f>SUM(E2426:O2426)</f>
        <v>0</v>
      </c>
      <c r="Q2426" s="2" t="s">
        <v>2767</v>
      </c>
      <c r="R2426" s="2" t="s">
        <v>2900</v>
      </c>
      <c r="S2426" s="4">
        <f>P2426/D2426</f>
        <v>0</v>
      </c>
      <c r="T2426" s="2" t="s">
        <v>1288</v>
      </c>
      <c r="U2426" s="2" t="s">
        <v>227</v>
      </c>
      <c r="V2426" s="2" t="s">
        <v>1018</v>
      </c>
      <c r="W2426" s="2" t="s">
        <v>309</v>
      </c>
      <c r="X2426" s="2">
        <f>P2426&gt;D2426</f>
        <v>0</v>
      </c>
    </row>
    <row r="2427" spans="1:24">
      <c r="A2427" s="2" t="s">
        <v>2901</v>
      </c>
      <c r="B2427" s="2">
        <v>2436</v>
      </c>
      <c r="C2427" s="2" t="s">
        <v>1292</v>
      </c>
      <c r="D2427" s="3">
        <v>19050</v>
      </c>
      <c r="E2427" s="3">
        <v>0</v>
      </c>
      <c r="F2427" s="3">
        <v>2625.353973947517</v>
      </c>
      <c r="G2427" s="3">
        <v>1539.248631300736</v>
      </c>
      <c r="H2427" s="3">
        <v>13596.09684727204</v>
      </c>
      <c r="I2427" s="3">
        <v>1289.300547479703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f>SUM(E2427:O2427)</f>
        <v>0</v>
      </c>
      <c r="Q2427" s="2" t="s">
        <v>2767</v>
      </c>
      <c r="R2427" s="2" t="s">
        <v>2900</v>
      </c>
      <c r="S2427" s="4">
        <f>P2427/D2427</f>
        <v>0</v>
      </c>
      <c r="T2427" s="2" t="s">
        <v>1288</v>
      </c>
      <c r="U2427" s="2" t="s">
        <v>227</v>
      </c>
      <c r="V2427" s="2" t="s">
        <v>1018</v>
      </c>
      <c r="W2427" s="2" t="s">
        <v>309</v>
      </c>
      <c r="X2427" s="2">
        <f>P2427&gt;D2427</f>
        <v>0</v>
      </c>
    </row>
    <row r="2428" spans="1:24">
      <c r="A2428" s="2" t="s">
        <v>1294</v>
      </c>
      <c r="B2428" s="2">
        <v>2437</v>
      </c>
      <c r="C2428" s="2" t="s">
        <v>1295</v>
      </c>
      <c r="D2428" s="3">
        <v>3500</v>
      </c>
      <c r="E2428" s="3">
        <v>0</v>
      </c>
      <c r="F2428" s="3">
        <v>482.3484991504625</v>
      </c>
      <c r="G2428" s="3">
        <v>282.8015858032849</v>
      </c>
      <c r="H2428" s="3">
        <v>2497.970549367567</v>
      </c>
      <c r="I2428" s="3">
        <v>236.8793656786856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f>SUM(E2428:O2428)</f>
        <v>0</v>
      </c>
      <c r="Q2428" s="2" t="s">
        <v>2767</v>
      </c>
      <c r="R2428" s="2" t="s">
        <v>2900</v>
      </c>
      <c r="S2428" s="4">
        <f>P2428/D2428</f>
        <v>0</v>
      </c>
      <c r="T2428" s="2" t="s">
        <v>1288</v>
      </c>
      <c r="U2428" s="2" t="s">
        <v>227</v>
      </c>
      <c r="V2428" s="2" t="s">
        <v>1018</v>
      </c>
      <c r="W2428" s="2" t="s">
        <v>309</v>
      </c>
      <c r="X2428" s="2">
        <f>P2428&gt;D2428</f>
        <v>0</v>
      </c>
    </row>
    <row r="2429" spans="1:24">
      <c r="A2429" s="2" t="s">
        <v>2901</v>
      </c>
      <c r="B2429" s="2">
        <v>2438</v>
      </c>
      <c r="C2429" s="2" t="s">
        <v>2453</v>
      </c>
      <c r="D2429" s="3">
        <v>20000</v>
      </c>
      <c r="E2429" s="3">
        <v>0</v>
      </c>
      <c r="F2429" s="3">
        <v>2756.277138002643</v>
      </c>
      <c r="G2429" s="3">
        <v>1616.009061733056</v>
      </c>
      <c r="H2429" s="3">
        <v>14274.11742495752</v>
      </c>
      <c r="I2429" s="3">
        <v>1353.596375306777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f>SUM(E2429:O2429)</f>
        <v>0</v>
      </c>
      <c r="Q2429" s="2" t="s">
        <v>2767</v>
      </c>
      <c r="R2429" s="2" t="s">
        <v>2900</v>
      </c>
      <c r="S2429" s="4">
        <f>P2429/D2429</f>
        <v>0</v>
      </c>
      <c r="T2429" s="2" t="s">
        <v>1288</v>
      </c>
      <c r="U2429" s="2" t="s">
        <v>227</v>
      </c>
      <c r="V2429" s="2" t="s">
        <v>1018</v>
      </c>
      <c r="W2429" s="2" t="s">
        <v>309</v>
      </c>
      <c r="X2429" s="2">
        <f>P2429&gt;D2429</f>
        <v>0</v>
      </c>
    </row>
    <row r="2430" spans="1:24">
      <c r="A2430" s="2" t="s">
        <v>1294</v>
      </c>
      <c r="B2430" s="2">
        <v>2439</v>
      </c>
      <c r="C2430" s="2" t="s">
        <v>2452</v>
      </c>
      <c r="D2430" s="3">
        <v>54000</v>
      </c>
      <c r="E2430" s="3">
        <v>0</v>
      </c>
      <c r="F2430" s="3">
        <v>7441.948272607136</v>
      </c>
      <c r="G2430" s="3">
        <v>4363.224466679252</v>
      </c>
      <c r="H2430" s="3">
        <v>38540.11704738531</v>
      </c>
      <c r="I2430" s="3">
        <v>3654.710213328304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f>SUM(E2430:O2430)</f>
        <v>0</v>
      </c>
      <c r="Q2430" s="2" t="s">
        <v>2767</v>
      </c>
      <c r="R2430" s="2" t="s">
        <v>2900</v>
      </c>
      <c r="S2430" s="4">
        <f>P2430/D2430</f>
        <v>0</v>
      </c>
      <c r="T2430" s="2" t="s">
        <v>1288</v>
      </c>
      <c r="U2430" s="2" t="s">
        <v>227</v>
      </c>
      <c r="V2430" s="2" t="s">
        <v>1018</v>
      </c>
      <c r="W2430" s="2" t="s">
        <v>309</v>
      </c>
      <c r="X2430" s="2">
        <f>P2430&gt;D2430</f>
        <v>0</v>
      </c>
    </row>
    <row r="2431" spans="1:24">
      <c r="A2431" s="2" t="s">
        <v>1294</v>
      </c>
      <c r="B2431" s="2">
        <v>2440</v>
      </c>
      <c r="C2431" s="2" t="s">
        <v>1300</v>
      </c>
      <c r="D2431" s="3">
        <v>14000</v>
      </c>
      <c r="E2431" s="3">
        <v>0</v>
      </c>
      <c r="F2431" s="3">
        <v>1929.39399660185</v>
      </c>
      <c r="G2431" s="3">
        <v>1131.206343213139</v>
      </c>
      <c r="H2431" s="3">
        <v>9991.882197470268</v>
      </c>
      <c r="I2431" s="3">
        <v>947.5174627147426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f>SUM(E2431:O2431)</f>
        <v>0</v>
      </c>
      <c r="Q2431" s="2" t="s">
        <v>2767</v>
      </c>
      <c r="R2431" s="2" t="s">
        <v>2900</v>
      </c>
      <c r="S2431" s="4">
        <f>P2431/D2431</f>
        <v>0</v>
      </c>
      <c r="T2431" s="2" t="s">
        <v>1288</v>
      </c>
      <c r="U2431" s="2" t="s">
        <v>227</v>
      </c>
      <c r="V2431" s="2" t="s">
        <v>1018</v>
      </c>
      <c r="W2431" s="2" t="s">
        <v>309</v>
      </c>
      <c r="X2431" s="2">
        <f>P2431&gt;D2431</f>
        <v>0</v>
      </c>
    </row>
    <row r="2432" spans="1:24">
      <c r="A2432" s="2" t="s">
        <v>1324</v>
      </c>
      <c r="B2432" s="2">
        <v>2441</v>
      </c>
      <c r="C2432" s="2" t="s">
        <v>1327</v>
      </c>
      <c r="D2432" s="3">
        <v>7700</v>
      </c>
      <c r="E2432" s="3">
        <v>0</v>
      </c>
      <c r="F2432" s="3">
        <v>0</v>
      </c>
      <c r="G2432" s="3">
        <v>3850</v>
      </c>
      <c r="H2432" s="3">
        <v>0</v>
      </c>
      <c r="I2432" s="3">
        <v>0</v>
      </c>
      <c r="J2432" s="3">
        <v>3850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f>SUM(E2432:O2432)</f>
        <v>0</v>
      </c>
      <c r="Q2432" s="2" t="s">
        <v>1960</v>
      </c>
      <c r="R2432" s="2" t="s">
        <v>2675</v>
      </c>
      <c r="S2432" s="4">
        <f>P2432/D2432</f>
        <v>0</v>
      </c>
      <c r="T2432" s="2" t="s">
        <v>1288</v>
      </c>
      <c r="U2432" s="2" t="s">
        <v>227</v>
      </c>
      <c r="V2432" s="2" t="s">
        <v>1018</v>
      </c>
      <c r="W2432" s="2" t="s">
        <v>309</v>
      </c>
      <c r="X2432" s="2">
        <f>P2432&gt;D2432</f>
        <v>0</v>
      </c>
    </row>
    <row r="2433" spans="1:24">
      <c r="A2433" s="2" t="s">
        <v>2901</v>
      </c>
      <c r="B2433" s="2">
        <v>2442</v>
      </c>
      <c r="C2433" s="2" t="s">
        <v>1301</v>
      </c>
      <c r="D2433" s="3">
        <v>35000</v>
      </c>
      <c r="E2433" s="3">
        <v>0</v>
      </c>
      <c r="F2433" s="3">
        <v>4823.484991504625</v>
      </c>
      <c r="G2433" s="3">
        <v>2828.015858032848</v>
      </c>
      <c r="H2433" s="3">
        <v>24979.70549367567</v>
      </c>
      <c r="I2433" s="3">
        <v>2368.79365678686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f>SUM(E2433:O2433)</f>
        <v>0</v>
      </c>
      <c r="Q2433" s="2" t="s">
        <v>2767</v>
      </c>
      <c r="R2433" s="2" t="s">
        <v>2900</v>
      </c>
      <c r="S2433" s="4">
        <f>P2433/D2433</f>
        <v>0</v>
      </c>
      <c r="T2433" s="2" t="s">
        <v>1288</v>
      </c>
      <c r="U2433" s="2" t="s">
        <v>227</v>
      </c>
      <c r="V2433" s="2" t="s">
        <v>1018</v>
      </c>
      <c r="W2433" s="2" t="s">
        <v>309</v>
      </c>
      <c r="X2433" s="2">
        <f>P2433&gt;D2433</f>
        <v>0</v>
      </c>
    </row>
    <row r="2434" spans="1:24">
      <c r="A2434" s="2" t="s">
        <v>2901</v>
      </c>
      <c r="B2434" s="2">
        <v>2443</v>
      </c>
      <c r="C2434" s="2" t="s">
        <v>1302</v>
      </c>
      <c r="D2434" s="3">
        <v>4400</v>
      </c>
      <c r="E2434" s="3">
        <v>0</v>
      </c>
      <c r="F2434" s="3">
        <v>606.3809703605815</v>
      </c>
      <c r="G2434" s="3">
        <v>355.5219935812724</v>
      </c>
      <c r="H2434" s="3">
        <v>3140.305833490655</v>
      </c>
      <c r="I2434" s="3">
        <v>297.7912025674905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f>SUM(E2434:O2434)</f>
        <v>0</v>
      </c>
      <c r="Q2434" s="2" t="s">
        <v>2767</v>
      </c>
      <c r="R2434" s="2" t="s">
        <v>2900</v>
      </c>
      <c r="S2434" s="4">
        <f>P2434/D2434</f>
        <v>0</v>
      </c>
      <c r="T2434" s="2" t="s">
        <v>1288</v>
      </c>
      <c r="U2434" s="2" t="s">
        <v>227</v>
      </c>
      <c r="V2434" s="2" t="s">
        <v>1018</v>
      </c>
      <c r="W2434" s="2" t="s">
        <v>309</v>
      </c>
      <c r="X2434" s="2">
        <f>P2434&gt;D2434</f>
        <v>0</v>
      </c>
    </row>
    <row r="2435" spans="1:24">
      <c r="A2435" s="2" t="s">
        <v>2901</v>
      </c>
      <c r="B2435" s="2">
        <v>2444</v>
      </c>
      <c r="C2435" s="2" t="s">
        <v>1303</v>
      </c>
      <c r="D2435" s="3">
        <v>34000</v>
      </c>
      <c r="E2435" s="3">
        <v>0</v>
      </c>
      <c r="F2435" s="3">
        <v>4685.671134604493</v>
      </c>
      <c r="G2435" s="3">
        <v>2747.215404946196</v>
      </c>
      <c r="H2435" s="3">
        <v>24265.99962242779</v>
      </c>
      <c r="I2435" s="3">
        <v>2301.11383802152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f>SUM(E2435:O2435)</f>
        <v>0</v>
      </c>
      <c r="Q2435" s="2" t="s">
        <v>2767</v>
      </c>
      <c r="R2435" s="2" t="s">
        <v>2900</v>
      </c>
      <c r="S2435" s="4">
        <f>P2435/D2435</f>
        <v>0</v>
      </c>
      <c r="T2435" s="2" t="s">
        <v>1288</v>
      </c>
      <c r="U2435" s="2" t="s">
        <v>227</v>
      </c>
      <c r="V2435" s="2" t="s">
        <v>1018</v>
      </c>
      <c r="W2435" s="2" t="s">
        <v>309</v>
      </c>
      <c r="X2435" s="2">
        <f>P2435&gt;D2435</f>
        <v>0</v>
      </c>
    </row>
    <row r="2436" spans="1:24">
      <c r="A2436" s="2" t="s">
        <v>2901</v>
      </c>
      <c r="B2436" s="2">
        <v>2445</v>
      </c>
      <c r="C2436" s="2" t="s">
        <v>1298</v>
      </c>
      <c r="D2436" s="3">
        <v>6500</v>
      </c>
      <c r="E2436" s="3">
        <v>0</v>
      </c>
      <c r="F2436" s="3">
        <v>895.7900698508589</v>
      </c>
      <c r="G2436" s="3">
        <v>525.2029450632433</v>
      </c>
      <c r="H2436" s="3">
        <v>4639.088163111195</v>
      </c>
      <c r="I2436" s="3">
        <v>439.918821974703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f>SUM(E2436:O2436)</f>
        <v>0</v>
      </c>
      <c r="Q2436" s="2" t="s">
        <v>2767</v>
      </c>
      <c r="R2436" s="2" t="s">
        <v>2900</v>
      </c>
      <c r="S2436" s="4">
        <f>P2436/D2436</f>
        <v>0</v>
      </c>
      <c r="T2436" s="2" t="s">
        <v>1288</v>
      </c>
      <c r="U2436" s="2" t="s">
        <v>227</v>
      </c>
      <c r="V2436" s="2" t="s">
        <v>1018</v>
      </c>
      <c r="W2436" s="2" t="s">
        <v>309</v>
      </c>
      <c r="X2436" s="2">
        <f>P2436&gt;D2436</f>
        <v>0</v>
      </c>
    </row>
    <row r="2437" spans="1:24">
      <c r="A2437" s="2" t="s">
        <v>2901</v>
      </c>
      <c r="B2437" s="2">
        <v>2446</v>
      </c>
      <c r="C2437" s="2" t="s">
        <v>1299</v>
      </c>
      <c r="D2437" s="3">
        <v>24000</v>
      </c>
      <c r="E2437" s="3">
        <v>0</v>
      </c>
      <c r="F2437" s="3">
        <v>3307.532565603171</v>
      </c>
      <c r="G2437" s="3">
        <v>1939.210874079668</v>
      </c>
      <c r="H2437" s="3">
        <v>17128.94090994903</v>
      </c>
      <c r="I2437" s="3">
        <v>1624.315650368131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f>SUM(E2437:O2437)</f>
        <v>0</v>
      </c>
      <c r="Q2437" s="2" t="s">
        <v>2767</v>
      </c>
      <c r="R2437" s="2" t="s">
        <v>2900</v>
      </c>
      <c r="S2437" s="4">
        <f>P2437/D2437</f>
        <v>0</v>
      </c>
      <c r="T2437" s="2" t="s">
        <v>1288</v>
      </c>
      <c r="U2437" s="2" t="s">
        <v>227</v>
      </c>
      <c r="V2437" s="2" t="s">
        <v>1018</v>
      </c>
      <c r="W2437" s="2" t="s">
        <v>309</v>
      </c>
      <c r="X2437" s="2">
        <f>P2437&gt;D2437</f>
        <v>0</v>
      </c>
    </row>
    <row r="2438" spans="1:24">
      <c r="A2438" s="2" t="s">
        <v>1294</v>
      </c>
      <c r="B2438" s="2">
        <v>2447</v>
      </c>
      <c r="C2438" s="2" t="s">
        <v>1676</v>
      </c>
      <c r="D2438" s="3">
        <v>16000</v>
      </c>
      <c r="E2438" s="3">
        <v>0</v>
      </c>
      <c r="F2438" s="3">
        <v>2205.021710402114</v>
      </c>
      <c r="G2438" s="3">
        <v>1292.807249386445</v>
      </c>
      <c r="H2438" s="3">
        <v>11419.29393996602</v>
      </c>
      <c r="I2438" s="3">
        <v>1082.877100245421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f>SUM(E2438:O2438)</f>
        <v>0</v>
      </c>
      <c r="Q2438" s="2" t="s">
        <v>2767</v>
      </c>
      <c r="R2438" s="2" t="s">
        <v>2900</v>
      </c>
      <c r="S2438" s="4">
        <f>P2438/D2438</f>
        <v>0</v>
      </c>
      <c r="T2438" s="2" t="s">
        <v>1288</v>
      </c>
      <c r="U2438" s="2" t="s">
        <v>227</v>
      </c>
      <c r="V2438" s="2" t="s">
        <v>1018</v>
      </c>
      <c r="W2438" s="2" t="s">
        <v>309</v>
      </c>
      <c r="X2438" s="2">
        <f>P2438&gt;D2438</f>
        <v>0</v>
      </c>
    </row>
    <row r="2439" spans="1:24">
      <c r="A2439" s="2" t="s">
        <v>2901</v>
      </c>
      <c r="B2439" s="2">
        <v>2448</v>
      </c>
      <c r="C2439" s="2" t="s">
        <v>2902</v>
      </c>
      <c r="D2439" s="3">
        <v>26000</v>
      </c>
      <c r="E2439" s="3">
        <v>0</v>
      </c>
      <c r="F2439" s="3">
        <v>3583.160279403436</v>
      </c>
      <c r="G2439" s="3">
        <v>2100.811780252973</v>
      </c>
      <c r="H2439" s="3">
        <v>18556.35265244478</v>
      </c>
      <c r="I2439" s="3">
        <v>1759.675287898812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f>SUM(E2439:O2439)</f>
        <v>0</v>
      </c>
      <c r="Q2439" s="2" t="s">
        <v>2767</v>
      </c>
      <c r="R2439" s="2" t="s">
        <v>2900</v>
      </c>
      <c r="S2439" s="4">
        <f>P2439/D2439</f>
        <v>0</v>
      </c>
      <c r="T2439" s="2" t="s">
        <v>1288</v>
      </c>
      <c r="U2439" s="2" t="s">
        <v>227</v>
      </c>
      <c r="V2439" s="2" t="s">
        <v>1018</v>
      </c>
      <c r="W2439" s="2" t="s">
        <v>309</v>
      </c>
      <c r="X2439" s="2">
        <f>P2439&gt;D2439</f>
        <v>0</v>
      </c>
    </row>
    <row r="2440" spans="1:24">
      <c r="A2440" s="2" t="s">
        <v>1304</v>
      </c>
      <c r="B2440" s="2">
        <v>2449</v>
      </c>
      <c r="C2440" s="2" t="s">
        <v>1305</v>
      </c>
      <c r="D2440" s="3">
        <v>250500</v>
      </c>
      <c r="E2440" s="3">
        <v>25050</v>
      </c>
      <c r="F2440" s="3">
        <v>41140.35511363637</v>
      </c>
      <c r="G2440" s="3">
        <v>62304.75852272727</v>
      </c>
      <c r="H2440" s="3">
        <v>61230.17045454546</v>
      </c>
      <c r="I2440" s="3">
        <v>49843.80681818182</v>
      </c>
      <c r="J2440" s="3">
        <v>10930.90909090906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f>SUM(E2440:O2440)</f>
        <v>0</v>
      </c>
      <c r="Q2440" s="2" t="s">
        <v>2767</v>
      </c>
      <c r="R2440" s="2" t="s">
        <v>2900</v>
      </c>
      <c r="S2440" s="4">
        <f>P2440/D2440</f>
        <v>0</v>
      </c>
      <c r="T2440" s="2" t="s">
        <v>1288</v>
      </c>
      <c r="U2440" s="2" t="s">
        <v>227</v>
      </c>
      <c r="V2440" s="2" t="s">
        <v>1018</v>
      </c>
      <c r="W2440" s="2" t="s">
        <v>309</v>
      </c>
      <c r="X2440" s="2">
        <f>P2440&gt;D2440</f>
        <v>0</v>
      </c>
    </row>
    <row r="2441" spans="1:24">
      <c r="A2441" s="2" t="s">
        <v>1304</v>
      </c>
      <c r="B2441" s="2">
        <v>2450</v>
      </c>
      <c r="C2441" s="2" t="s">
        <v>1307</v>
      </c>
      <c r="D2441" s="3">
        <v>511500</v>
      </c>
      <c r="E2441" s="3">
        <v>10230</v>
      </c>
      <c r="F2441" s="3">
        <v>84005.15625</v>
      </c>
      <c r="G2441" s="3">
        <v>127221.09375</v>
      </c>
      <c r="H2441" s="3">
        <v>125026.875</v>
      </c>
      <c r="I2441" s="3">
        <v>101776.875</v>
      </c>
      <c r="J2441" s="3">
        <v>63240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f>SUM(E2441:O2441)</f>
        <v>0</v>
      </c>
      <c r="Q2441" s="2" t="s">
        <v>2767</v>
      </c>
      <c r="R2441" s="2" t="s">
        <v>2900</v>
      </c>
      <c r="S2441" s="4">
        <f>P2441/D2441</f>
        <v>0</v>
      </c>
      <c r="T2441" s="2" t="s">
        <v>1288</v>
      </c>
      <c r="U2441" s="2" t="s">
        <v>227</v>
      </c>
      <c r="V2441" s="2" t="s">
        <v>1018</v>
      </c>
      <c r="W2441" s="2" t="s">
        <v>309</v>
      </c>
      <c r="X2441" s="2">
        <f>P2441&gt;D2441</f>
        <v>0</v>
      </c>
    </row>
    <row r="2442" spans="1:24">
      <c r="A2442" s="2" t="s">
        <v>1304</v>
      </c>
      <c r="B2442" s="2">
        <v>2451</v>
      </c>
      <c r="C2442" s="2" t="s">
        <v>1308</v>
      </c>
      <c r="D2442" s="3">
        <v>160000</v>
      </c>
      <c r="E2442" s="3">
        <v>0</v>
      </c>
      <c r="F2442" s="3">
        <v>26277.27272727273</v>
      </c>
      <c r="G2442" s="3">
        <v>39795.45454545454</v>
      </c>
      <c r="H2442" s="3">
        <v>39109.09090909091</v>
      </c>
      <c r="I2442" s="3">
        <v>31836.36363636364</v>
      </c>
      <c r="J2442" s="3">
        <v>22981.81818181818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f>SUM(E2442:O2442)</f>
        <v>0</v>
      </c>
      <c r="Q2442" s="2" t="s">
        <v>2767</v>
      </c>
      <c r="R2442" s="2" t="s">
        <v>2900</v>
      </c>
      <c r="S2442" s="4">
        <f>P2442/D2442</f>
        <v>0</v>
      </c>
      <c r="T2442" s="2" t="s">
        <v>1288</v>
      </c>
      <c r="U2442" s="2" t="s">
        <v>227</v>
      </c>
      <c r="V2442" s="2" t="s">
        <v>1018</v>
      </c>
      <c r="W2442" s="2" t="s">
        <v>309</v>
      </c>
      <c r="X2442" s="2">
        <f>P2442&gt;D2442</f>
        <v>0</v>
      </c>
    </row>
    <row r="2443" spans="1:24">
      <c r="A2443" s="2" t="s">
        <v>2903</v>
      </c>
      <c r="B2443" s="2">
        <v>2452</v>
      </c>
      <c r="C2443" s="2" t="s">
        <v>1684</v>
      </c>
      <c r="D2443" s="3">
        <v>27375</v>
      </c>
      <c r="E2443" s="3">
        <v>5475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5475</v>
      </c>
      <c r="M2443" s="3">
        <v>5475</v>
      </c>
      <c r="N2443" s="3">
        <v>5475</v>
      </c>
      <c r="O2443" s="3">
        <v>5475</v>
      </c>
      <c r="P2443" s="3">
        <f>SUM(E2443:O2443)</f>
        <v>0</v>
      </c>
      <c r="Q2443" s="2" t="s">
        <v>1960</v>
      </c>
      <c r="R2443" s="2" t="s">
        <v>2904</v>
      </c>
      <c r="S2443" s="4">
        <f>P2443/D2443</f>
        <v>0</v>
      </c>
      <c r="T2443" s="2" t="s">
        <v>1107</v>
      </c>
      <c r="U2443" s="2" t="s">
        <v>227</v>
      </c>
      <c r="V2443" s="2" t="s">
        <v>1018</v>
      </c>
      <c r="W2443" s="2" t="s">
        <v>309</v>
      </c>
      <c r="X2443" s="2">
        <f>P2443&gt;D2443</f>
        <v>0</v>
      </c>
    </row>
    <row r="2444" spans="1:24">
      <c r="A2444" s="2" t="s">
        <v>2905</v>
      </c>
      <c r="B2444" s="2">
        <v>2453</v>
      </c>
      <c r="C2444" s="2" t="s">
        <v>1310</v>
      </c>
      <c r="D2444" s="3">
        <v>4950</v>
      </c>
      <c r="E2444" s="3">
        <v>0</v>
      </c>
      <c r="F2444" s="3">
        <v>812.9531250000001</v>
      </c>
      <c r="G2444" s="3">
        <v>1231.171875</v>
      </c>
      <c r="H2444" s="3">
        <v>1209.9375</v>
      </c>
      <c r="I2444" s="3">
        <v>984.9375</v>
      </c>
      <c r="J2444" s="3">
        <v>711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f>SUM(E2444:O2444)</f>
        <v>0</v>
      </c>
      <c r="Q2444" s="2" t="s">
        <v>2767</v>
      </c>
      <c r="R2444" s="2" t="s">
        <v>2900</v>
      </c>
      <c r="S2444" s="4">
        <f>P2444/D2444</f>
        <v>0</v>
      </c>
      <c r="T2444" s="2" t="s">
        <v>1288</v>
      </c>
      <c r="U2444" s="2" t="s">
        <v>227</v>
      </c>
      <c r="V2444" s="2" t="s">
        <v>1018</v>
      </c>
      <c r="W2444" s="2" t="s">
        <v>309</v>
      </c>
      <c r="X2444" s="2">
        <f>P2444&gt;D2444</f>
        <v>0</v>
      </c>
    </row>
    <row r="2445" spans="1:24">
      <c r="A2445" s="2" t="s">
        <v>1304</v>
      </c>
      <c r="B2445" s="2">
        <v>2454</v>
      </c>
      <c r="C2445" s="2" t="s">
        <v>1312</v>
      </c>
      <c r="D2445" s="3">
        <v>35000</v>
      </c>
      <c r="E2445" s="3">
        <v>17500</v>
      </c>
      <c r="F2445" s="3">
        <v>0</v>
      </c>
      <c r="G2445" s="3">
        <v>8467.741935483871</v>
      </c>
      <c r="H2445" s="3">
        <v>8467.741935483871</v>
      </c>
      <c r="I2445" s="3">
        <v>8467.741935483871</v>
      </c>
      <c r="J2445" s="3">
        <v>-2634.408602150538</v>
      </c>
      <c r="K2445" s="3">
        <v>-2634.408602150538</v>
      </c>
      <c r="L2445" s="3">
        <v>-2634.408602150538</v>
      </c>
      <c r="M2445" s="3">
        <v>0</v>
      </c>
      <c r="N2445" s="3">
        <v>0</v>
      </c>
      <c r="O2445" s="3">
        <v>0</v>
      </c>
      <c r="P2445" s="3">
        <f>SUM(E2445:O2445)</f>
        <v>0</v>
      </c>
      <c r="Q2445" s="2" t="s">
        <v>2767</v>
      </c>
      <c r="R2445" s="2" t="s">
        <v>2900</v>
      </c>
      <c r="S2445" s="4">
        <f>P2445/D2445</f>
        <v>0</v>
      </c>
      <c r="T2445" s="2" t="s">
        <v>1288</v>
      </c>
      <c r="U2445" s="2" t="s">
        <v>227</v>
      </c>
      <c r="V2445" s="2" t="s">
        <v>1018</v>
      </c>
      <c r="W2445" s="2" t="s">
        <v>309</v>
      </c>
      <c r="X2445" s="2">
        <f>P2445&gt;D2445</f>
        <v>0</v>
      </c>
    </row>
    <row r="2446" spans="1:24">
      <c r="A2446" s="2" t="s">
        <v>1311</v>
      </c>
      <c r="B2446" s="2">
        <v>2455</v>
      </c>
      <c r="C2446" s="2" t="s">
        <v>1313</v>
      </c>
      <c r="D2446" s="3">
        <v>77000</v>
      </c>
      <c r="E2446" s="3">
        <v>38500</v>
      </c>
      <c r="F2446" s="3">
        <v>0</v>
      </c>
      <c r="G2446" s="3">
        <v>18629.03225806452</v>
      </c>
      <c r="H2446" s="3">
        <v>18629.03225806452</v>
      </c>
      <c r="I2446" s="3">
        <v>18629.03225806452</v>
      </c>
      <c r="J2446" s="3">
        <v>-5795.698924731182</v>
      </c>
      <c r="K2446" s="3">
        <v>-5795.698924731182</v>
      </c>
      <c r="L2446" s="3">
        <v>-5795.698924731182</v>
      </c>
      <c r="M2446" s="3">
        <v>0</v>
      </c>
      <c r="N2446" s="3">
        <v>0</v>
      </c>
      <c r="O2446" s="3">
        <v>0</v>
      </c>
      <c r="P2446" s="3">
        <f>SUM(E2446:O2446)</f>
        <v>0</v>
      </c>
      <c r="Q2446" s="2" t="s">
        <v>2767</v>
      </c>
      <c r="R2446" s="2" t="s">
        <v>2900</v>
      </c>
      <c r="S2446" s="4">
        <f>P2446/D2446</f>
        <v>0</v>
      </c>
      <c r="T2446" s="2" t="s">
        <v>1288</v>
      </c>
      <c r="U2446" s="2" t="s">
        <v>227</v>
      </c>
      <c r="V2446" s="2" t="s">
        <v>1018</v>
      </c>
      <c r="W2446" s="2" t="s">
        <v>309</v>
      </c>
      <c r="X2446" s="2">
        <f>P2446&gt;D2446</f>
        <v>0</v>
      </c>
    </row>
    <row r="2447" spans="1:24">
      <c r="A2447" s="2" t="s">
        <v>2906</v>
      </c>
      <c r="B2447" s="2">
        <v>2456</v>
      </c>
      <c r="C2447" s="2" t="s">
        <v>1315</v>
      </c>
      <c r="D2447" s="3">
        <v>3500</v>
      </c>
      <c r="E2447" s="3">
        <v>0</v>
      </c>
      <c r="F2447" s="3">
        <v>0</v>
      </c>
      <c r="G2447" s="3">
        <v>846.7741935483871</v>
      </c>
      <c r="H2447" s="3">
        <v>846.7741935483871</v>
      </c>
      <c r="I2447" s="3">
        <v>846.7741935483871</v>
      </c>
      <c r="J2447" s="3">
        <v>846.7741935483871</v>
      </c>
      <c r="K2447" s="3">
        <v>0</v>
      </c>
      <c r="L2447" s="3">
        <v>112.9032258064516</v>
      </c>
      <c r="M2447" s="3">
        <v>0</v>
      </c>
      <c r="N2447" s="3">
        <v>0</v>
      </c>
      <c r="O2447" s="3">
        <v>0</v>
      </c>
      <c r="P2447" s="3">
        <f>SUM(E2447:O2447)</f>
        <v>0</v>
      </c>
      <c r="Q2447" s="2" t="s">
        <v>2767</v>
      </c>
      <c r="R2447" s="2" t="s">
        <v>2900</v>
      </c>
      <c r="S2447" s="4">
        <f>P2447/D2447</f>
        <v>0</v>
      </c>
      <c r="T2447" s="2" t="s">
        <v>1288</v>
      </c>
      <c r="U2447" s="2" t="s">
        <v>227</v>
      </c>
      <c r="V2447" s="2" t="s">
        <v>1018</v>
      </c>
      <c r="W2447" s="2" t="s">
        <v>309</v>
      </c>
      <c r="X2447" s="2">
        <f>P2447&gt;D2447</f>
        <v>0</v>
      </c>
    </row>
    <row r="2448" spans="1:24">
      <c r="A2448" s="2" t="s">
        <v>1316</v>
      </c>
      <c r="B2448" s="2">
        <v>2457</v>
      </c>
      <c r="C2448" s="2" t="s">
        <v>1317</v>
      </c>
      <c r="D2448" s="3">
        <v>115000</v>
      </c>
      <c r="E2448" s="3">
        <v>42550</v>
      </c>
      <c r="F2448" s="3">
        <v>0</v>
      </c>
      <c r="G2448" s="3">
        <v>0</v>
      </c>
      <c r="H2448" s="3">
        <v>0</v>
      </c>
      <c r="I2448" s="3">
        <v>0</v>
      </c>
      <c r="J2448" s="3">
        <v>22406.36254501801</v>
      </c>
      <c r="K2448" s="3">
        <v>50043.63745498199</v>
      </c>
      <c r="L2448" s="3">
        <v>0</v>
      </c>
      <c r="M2448" s="3">
        <v>0</v>
      </c>
      <c r="N2448" s="3">
        <v>0</v>
      </c>
      <c r="O2448" s="3">
        <v>0</v>
      </c>
      <c r="P2448" s="3">
        <f>SUM(E2448:O2448)</f>
        <v>0</v>
      </c>
      <c r="Q2448" s="2" t="s">
        <v>2767</v>
      </c>
      <c r="R2448" s="2" t="s">
        <v>2900</v>
      </c>
      <c r="S2448" s="4">
        <f>P2448/D2448</f>
        <v>0</v>
      </c>
      <c r="T2448" s="2" t="s">
        <v>1288</v>
      </c>
      <c r="U2448" s="2" t="s">
        <v>227</v>
      </c>
      <c r="V2448" s="2" t="s">
        <v>1018</v>
      </c>
      <c r="W2448" s="2" t="s">
        <v>309</v>
      </c>
      <c r="X2448" s="2">
        <f>P2448&gt;D2448</f>
        <v>0</v>
      </c>
    </row>
    <row r="2449" spans="1:24">
      <c r="A2449" s="2" t="s">
        <v>1316</v>
      </c>
      <c r="B2449" s="2">
        <v>2458</v>
      </c>
      <c r="C2449" s="2" t="s">
        <v>1318</v>
      </c>
      <c r="D2449" s="3">
        <v>60000</v>
      </c>
      <c r="E2449" s="3">
        <v>18000</v>
      </c>
      <c r="F2449" s="3">
        <v>0</v>
      </c>
      <c r="G2449" s="3">
        <v>0</v>
      </c>
      <c r="H2449" s="3">
        <v>0</v>
      </c>
      <c r="I2449" s="3">
        <v>0</v>
      </c>
      <c r="J2449" s="3">
        <v>11690.27611044418</v>
      </c>
      <c r="K2449" s="3">
        <v>29135.65426170468</v>
      </c>
      <c r="L2449" s="3">
        <v>1174.069627851139</v>
      </c>
      <c r="M2449" s="3">
        <v>0</v>
      </c>
      <c r="N2449" s="3">
        <v>0</v>
      </c>
      <c r="O2449" s="3">
        <v>0</v>
      </c>
      <c r="P2449" s="3">
        <f>SUM(E2449:O2449)</f>
        <v>0</v>
      </c>
      <c r="Q2449" s="2" t="s">
        <v>2767</v>
      </c>
      <c r="R2449" s="2" t="s">
        <v>2900</v>
      </c>
      <c r="S2449" s="4">
        <f>P2449/D2449</f>
        <v>0</v>
      </c>
      <c r="T2449" s="2" t="s">
        <v>1288</v>
      </c>
      <c r="U2449" s="2" t="s">
        <v>227</v>
      </c>
      <c r="V2449" s="2" t="s">
        <v>1018</v>
      </c>
      <c r="W2449" s="2" t="s">
        <v>309</v>
      </c>
      <c r="X2449" s="2">
        <f>P2449&gt;D2449</f>
        <v>0</v>
      </c>
    </row>
    <row r="2450" spans="1:24">
      <c r="A2450" s="2" t="s">
        <v>1316</v>
      </c>
      <c r="B2450" s="2">
        <v>2459</v>
      </c>
      <c r="C2450" s="2" t="s">
        <v>1319</v>
      </c>
      <c r="D2450" s="3">
        <v>17250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3360.954381752701</v>
      </c>
      <c r="K2450" s="3">
        <v>8376.500600240097</v>
      </c>
      <c r="L2450" s="3">
        <v>5512.545018007202</v>
      </c>
      <c r="M2450" s="3">
        <v>0</v>
      </c>
      <c r="N2450" s="3">
        <v>0</v>
      </c>
      <c r="O2450" s="3">
        <v>0</v>
      </c>
      <c r="P2450" s="3">
        <f>SUM(E2450:O2450)</f>
        <v>0</v>
      </c>
      <c r="Q2450" s="2" t="s">
        <v>2767</v>
      </c>
      <c r="R2450" s="2" t="s">
        <v>2900</v>
      </c>
      <c r="S2450" s="4">
        <f>P2450/D2450</f>
        <v>0</v>
      </c>
      <c r="T2450" s="2" t="s">
        <v>1288</v>
      </c>
      <c r="U2450" s="2" t="s">
        <v>227</v>
      </c>
      <c r="V2450" s="2" t="s">
        <v>1018</v>
      </c>
      <c r="W2450" s="2" t="s">
        <v>309</v>
      </c>
      <c r="X2450" s="2">
        <f>P2450&gt;D2450</f>
        <v>0</v>
      </c>
    </row>
    <row r="2451" spans="1:24">
      <c r="A2451" s="2" t="s">
        <v>1316</v>
      </c>
      <c r="B2451" s="2">
        <v>2460</v>
      </c>
      <c r="C2451" s="2" t="s">
        <v>1320</v>
      </c>
      <c r="D2451" s="3">
        <v>10000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1948.379351740696</v>
      </c>
      <c r="K2451" s="3">
        <v>4855.94237695078</v>
      </c>
      <c r="L2451" s="3">
        <v>3195.678271308523</v>
      </c>
      <c r="M2451" s="3">
        <v>0</v>
      </c>
      <c r="N2451" s="3">
        <v>0</v>
      </c>
      <c r="O2451" s="3">
        <v>0</v>
      </c>
      <c r="P2451" s="3">
        <f>SUM(E2451:O2451)</f>
        <v>0</v>
      </c>
      <c r="Q2451" s="2" t="s">
        <v>2767</v>
      </c>
      <c r="R2451" s="2" t="s">
        <v>2900</v>
      </c>
      <c r="S2451" s="4">
        <f>P2451/D2451</f>
        <v>0</v>
      </c>
      <c r="T2451" s="2" t="s">
        <v>1288</v>
      </c>
      <c r="U2451" s="2" t="s">
        <v>227</v>
      </c>
      <c r="V2451" s="2" t="s">
        <v>1018</v>
      </c>
      <c r="W2451" s="2" t="s">
        <v>309</v>
      </c>
      <c r="X2451" s="2">
        <f>P2451&gt;D2451</f>
        <v>0</v>
      </c>
    </row>
    <row r="2452" spans="1:24">
      <c r="A2452" s="2" t="s">
        <v>2905</v>
      </c>
      <c r="B2452" s="2">
        <v>2461</v>
      </c>
      <c r="C2452" s="2" t="s">
        <v>1323</v>
      </c>
      <c r="D2452" s="3">
        <v>6000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1169.027611044418</v>
      </c>
      <c r="K2452" s="3">
        <v>2913.565426170468</v>
      </c>
      <c r="L2452" s="3">
        <v>1917.406962785114</v>
      </c>
      <c r="M2452" s="3">
        <v>0</v>
      </c>
      <c r="N2452" s="3">
        <v>0</v>
      </c>
      <c r="O2452" s="3">
        <v>0</v>
      </c>
      <c r="P2452" s="3">
        <f>SUM(E2452:O2452)</f>
        <v>0</v>
      </c>
      <c r="Q2452" s="2" t="s">
        <v>2767</v>
      </c>
      <c r="R2452" s="2" t="s">
        <v>2900</v>
      </c>
      <c r="S2452" s="4">
        <f>P2452/D2452</f>
        <v>0</v>
      </c>
      <c r="T2452" s="2" t="s">
        <v>1288</v>
      </c>
      <c r="U2452" s="2" t="s">
        <v>227</v>
      </c>
      <c r="V2452" s="2" t="s">
        <v>1018</v>
      </c>
      <c r="W2452" s="2" t="s">
        <v>309</v>
      </c>
      <c r="X2452" s="2">
        <f>P2452&gt;D2452</f>
        <v>0</v>
      </c>
    </row>
    <row r="2453" spans="1:24">
      <c r="A2453" s="2" t="s">
        <v>1324</v>
      </c>
      <c r="B2453" s="2">
        <v>2462</v>
      </c>
      <c r="C2453" s="2" t="s">
        <v>1325</v>
      </c>
      <c r="D2453" s="3">
        <v>18150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9075</v>
      </c>
      <c r="L2453" s="3">
        <v>5445</v>
      </c>
      <c r="M2453" s="3">
        <v>3630</v>
      </c>
      <c r="N2453" s="3">
        <v>0</v>
      </c>
      <c r="O2453" s="3">
        <v>0</v>
      </c>
      <c r="P2453" s="3">
        <f>SUM(E2453:O2453)</f>
        <v>0</v>
      </c>
      <c r="Q2453" s="2" t="s">
        <v>2767</v>
      </c>
      <c r="R2453" s="2" t="s">
        <v>2900</v>
      </c>
      <c r="S2453" s="4">
        <f>P2453/D2453</f>
        <v>0</v>
      </c>
      <c r="T2453" s="2" t="s">
        <v>1288</v>
      </c>
      <c r="U2453" s="2" t="s">
        <v>227</v>
      </c>
      <c r="V2453" s="2" t="s">
        <v>1018</v>
      </c>
      <c r="W2453" s="2" t="s">
        <v>309</v>
      </c>
      <c r="X2453" s="2">
        <f>P2453&gt;D2453</f>
        <v>0</v>
      </c>
    </row>
    <row r="2454" spans="1:24">
      <c r="A2454" s="2" t="s">
        <v>2907</v>
      </c>
      <c r="B2454" s="2">
        <v>2463</v>
      </c>
      <c r="C2454" s="2" t="s">
        <v>1335</v>
      </c>
      <c r="D2454" s="3">
        <v>175000</v>
      </c>
      <c r="E2454" s="3">
        <v>0</v>
      </c>
      <c r="F2454" s="3">
        <v>0</v>
      </c>
      <c r="G2454" s="3">
        <v>70000</v>
      </c>
      <c r="H2454" s="3">
        <v>70000</v>
      </c>
      <c r="I2454" s="3">
        <v>0</v>
      </c>
      <c r="J2454" s="3">
        <v>0</v>
      </c>
      <c r="K2454" s="3">
        <v>0</v>
      </c>
      <c r="L2454" s="3">
        <v>8750</v>
      </c>
      <c r="M2454" s="3">
        <v>8750</v>
      </c>
      <c r="N2454" s="3">
        <v>8750</v>
      </c>
      <c r="O2454" s="3">
        <v>8750</v>
      </c>
      <c r="P2454" s="3">
        <f>SUM(E2454:O2454)</f>
        <v>0</v>
      </c>
      <c r="Q2454" s="2" t="s">
        <v>1960</v>
      </c>
      <c r="R2454" s="2" t="s">
        <v>2904</v>
      </c>
      <c r="S2454" s="4">
        <f>P2454/D2454</f>
        <v>0</v>
      </c>
      <c r="T2454" s="2" t="s">
        <v>1107</v>
      </c>
      <c r="U2454" s="2" t="s">
        <v>227</v>
      </c>
      <c r="V2454" s="2" t="s">
        <v>1018</v>
      </c>
      <c r="W2454" s="2" t="s">
        <v>309</v>
      </c>
      <c r="X2454" s="2">
        <f>P2454&gt;D2454</f>
        <v>0</v>
      </c>
    </row>
    <row r="2455" spans="1:24">
      <c r="A2455" s="2" t="s">
        <v>1324</v>
      </c>
      <c r="B2455" s="2">
        <v>2464</v>
      </c>
      <c r="C2455" s="2" t="s">
        <v>1326</v>
      </c>
      <c r="D2455" s="3">
        <v>30250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15125</v>
      </c>
      <c r="L2455" s="3">
        <v>9075</v>
      </c>
      <c r="M2455" s="3">
        <v>6050</v>
      </c>
      <c r="N2455" s="3">
        <v>0</v>
      </c>
      <c r="O2455" s="3">
        <v>0</v>
      </c>
      <c r="P2455" s="3">
        <f>SUM(E2455:O2455)</f>
        <v>0</v>
      </c>
      <c r="Q2455" s="2" t="s">
        <v>2767</v>
      </c>
      <c r="R2455" s="2" t="s">
        <v>2900</v>
      </c>
      <c r="S2455" s="4">
        <f>P2455/D2455</f>
        <v>0</v>
      </c>
      <c r="T2455" s="2" t="s">
        <v>1288</v>
      </c>
      <c r="U2455" s="2" t="s">
        <v>227</v>
      </c>
      <c r="V2455" s="2" t="s">
        <v>1018</v>
      </c>
      <c r="W2455" s="2" t="s">
        <v>309</v>
      </c>
      <c r="X2455" s="2">
        <f>P2455&gt;D2455</f>
        <v>0</v>
      </c>
    </row>
    <row r="2456" spans="1:24">
      <c r="A2456" s="2" t="s">
        <v>1324</v>
      </c>
      <c r="B2456" s="2">
        <v>2465</v>
      </c>
      <c r="C2456" s="2" t="s">
        <v>1327</v>
      </c>
      <c r="D2456" s="3">
        <v>16500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8250</v>
      </c>
      <c r="L2456" s="3">
        <v>4950</v>
      </c>
      <c r="M2456" s="3">
        <v>3300</v>
      </c>
      <c r="N2456" s="3">
        <v>0</v>
      </c>
      <c r="O2456" s="3">
        <v>0</v>
      </c>
      <c r="P2456" s="3">
        <f>SUM(E2456:O2456)</f>
        <v>0</v>
      </c>
      <c r="Q2456" s="2" t="s">
        <v>2767</v>
      </c>
      <c r="R2456" s="2" t="s">
        <v>2900</v>
      </c>
      <c r="S2456" s="4">
        <f>P2456/D2456</f>
        <v>0</v>
      </c>
      <c r="T2456" s="2" t="s">
        <v>1288</v>
      </c>
      <c r="U2456" s="2" t="s">
        <v>227</v>
      </c>
      <c r="V2456" s="2" t="s">
        <v>1018</v>
      </c>
      <c r="W2456" s="2" t="s">
        <v>309</v>
      </c>
      <c r="X2456" s="2">
        <f>P2456&gt;D2456</f>
        <v>0</v>
      </c>
    </row>
    <row r="2457" spans="1:24">
      <c r="A2457" s="2" t="s">
        <v>2908</v>
      </c>
      <c r="B2457" s="2">
        <v>2466</v>
      </c>
      <c r="C2457" s="2" t="s">
        <v>1329</v>
      </c>
      <c r="D2457" s="3">
        <v>15000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5000</v>
      </c>
      <c r="M2457" s="3">
        <v>5000</v>
      </c>
      <c r="N2457" s="3">
        <v>5000</v>
      </c>
      <c r="O2457" s="3">
        <v>0</v>
      </c>
      <c r="P2457" s="3">
        <f>SUM(E2457:O2457)</f>
        <v>0</v>
      </c>
      <c r="Q2457" s="2" t="s">
        <v>2767</v>
      </c>
      <c r="R2457" s="2" t="s">
        <v>2909</v>
      </c>
      <c r="S2457" s="4">
        <f>P2457/D2457</f>
        <v>0</v>
      </c>
      <c r="T2457" s="2" t="s">
        <v>1107</v>
      </c>
      <c r="U2457" s="2" t="s">
        <v>227</v>
      </c>
      <c r="V2457" s="2" t="s">
        <v>1018</v>
      </c>
      <c r="W2457" s="2" t="s">
        <v>309</v>
      </c>
      <c r="X2457" s="2">
        <f>P2457&gt;D2457</f>
        <v>0</v>
      </c>
    </row>
    <row r="2458" spans="1:24">
      <c r="A2458" s="2" t="s">
        <v>2908</v>
      </c>
      <c r="B2458" s="2">
        <v>2467</v>
      </c>
      <c r="C2458" s="2" t="s">
        <v>1331</v>
      </c>
      <c r="D2458" s="3">
        <v>210000</v>
      </c>
      <c r="E2458" s="3">
        <v>168000</v>
      </c>
      <c r="F2458" s="3">
        <v>21000</v>
      </c>
      <c r="G2458" s="3">
        <v>21000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f>SUM(E2458:O2458)</f>
        <v>0</v>
      </c>
      <c r="Q2458" s="2" t="s">
        <v>2767</v>
      </c>
      <c r="R2458" s="2" t="s">
        <v>2909</v>
      </c>
      <c r="S2458" s="4">
        <f>P2458/D2458</f>
        <v>0</v>
      </c>
      <c r="T2458" s="2" t="s">
        <v>1107</v>
      </c>
      <c r="U2458" s="2" t="s">
        <v>227</v>
      </c>
      <c r="V2458" s="2" t="s">
        <v>1018</v>
      </c>
      <c r="W2458" s="2" t="s">
        <v>309</v>
      </c>
      <c r="X2458" s="2">
        <f>P2458&gt;D2458</f>
        <v>0</v>
      </c>
    </row>
    <row r="2459" spans="1:24">
      <c r="A2459" s="2" t="s">
        <v>2908</v>
      </c>
      <c r="B2459" s="2">
        <v>2468</v>
      </c>
      <c r="C2459" s="2" t="s">
        <v>1332</v>
      </c>
      <c r="D2459" s="3">
        <v>15000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5000</v>
      </c>
      <c r="M2459" s="3">
        <v>5000</v>
      </c>
      <c r="N2459" s="3">
        <v>5000</v>
      </c>
      <c r="O2459" s="3">
        <v>0</v>
      </c>
      <c r="P2459" s="3">
        <f>SUM(E2459:O2459)</f>
        <v>0</v>
      </c>
      <c r="Q2459" s="2" t="s">
        <v>2767</v>
      </c>
      <c r="R2459" s="2" t="s">
        <v>2909</v>
      </c>
      <c r="S2459" s="4">
        <f>P2459/D2459</f>
        <v>0</v>
      </c>
      <c r="T2459" s="2" t="s">
        <v>1107</v>
      </c>
      <c r="U2459" s="2" t="s">
        <v>227</v>
      </c>
      <c r="V2459" s="2" t="s">
        <v>1018</v>
      </c>
      <c r="W2459" s="2" t="s">
        <v>309</v>
      </c>
      <c r="X2459" s="2">
        <f>P2459&gt;D2459</f>
        <v>0</v>
      </c>
    </row>
    <row r="2460" spans="1:24">
      <c r="A2460" s="2" t="s">
        <v>2908</v>
      </c>
      <c r="B2460" s="2">
        <v>2469</v>
      </c>
      <c r="C2460" s="2" t="s">
        <v>1333</v>
      </c>
      <c r="D2460" s="3">
        <v>15000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5000</v>
      </c>
      <c r="M2460" s="3">
        <v>5000</v>
      </c>
      <c r="N2460" s="3">
        <v>5000</v>
      </c>
      <c r="O2460" s="3">
        <v>0</v>
      </c>
      <c r="P2460" s="3">
        <f>SUM(E2460:O2460)</f>
        <v>0</v>
      </c>
      <c r="Q2460" s="2" t="s">
        <v>2767</v>
      </c>
      <c r="R2460" s="2" t="s">
        <v>2909</v>
      </c>
      <c r="S2460" s="4">
        <f>P2460/D2460</f>
        <v>0</v>
      </c>
      <c r="T2460" s="2" t="s">
        <v>1107</v>
      </c>
      <c r="U2460" s="2" t="s">
        <v>227</v>
      </c>
      <c r="V2460" s="2" t="s">
        <v>1018</v>
      </c>
      <c r="W2460" s="2" t="s">
        <v>309</v>
      </c>
      <c r="X2460" s="2">
        <f>P2460&gt;D2460</f>
        <v>0</v>
      </c>
    </row>
    <row r="2461" spans="1:24">
      <c r="A2461" s="2" t="s">
        <v>2910</v>
      </c>
      <c r="B2461" s="2">
        <v>2470</v>
      </c>
      <c r="C2461" s="2" t="s">
        <v>1684</v>
      </c>
      <c r="D2461" s="3">
        <v>5000</v>
      </c>
      <c r="E2461" s="3">
        <v>750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1416.666666666667</v>
      </c>
      <c r="M2461" s="3">
        <v>1416.666666666667</v>
      </c>
      <c r="N2461" s="3">
        <v>1416.666666666667</v>
      </c>
      <c r="O2461" s="3">
        <v>0</v>
      </c>
      <c r="P2461" s="3">
        <f>SUM(E2461:O2461)</f>
        <v>0</v>
      </c>
      <c r="Q2461" s="2" t="s">
        <v>2767</v>
      </c>
      <c r="R2461" s="2" t="s">
        <v>2909</v>
      </c>
      <c r="S2461" s="4">
        <f>P2461/D2461</f>
        <v>0</v>
      </c>
      <c r="T2461" s="2" t="s">
        <v>1107</v>
      </c>
      <c r="U2461" s="2" t="s">
        <v>227</v>
      </c>
      <c r="V2461" s="2" t="s">
        <v>1018</v>
      </c>
      <c r="W2461" s="2" t="s">
        <v>309</v>
      </c>
      <c r="X2461" s="2">
        <f>P2461&gt;D2461</f>
        <v>0</v>
      </c>
    </row>
    <row r="2462" spans="1:24">
      <c r="A2462" s="2" t="s">
        <v>2911</v>
      </c>
      <c r="B2462" s="2">
        <v>2471</v>
      </c>
      <c r="C2462" s="2" t="s">
        <v>1335</v>
      </c>
      <c r="D2462" s="3">
        <v>225000</v>
      </c>
      <c r="E2462" s="3">
        <v>0</v>
      </c>
      <c r="F2462" s="3">
        <v>180000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15000</v>
      </c>
      <c r="M2462" s="3">
        <v>15000</v>
      </c>
      <c r="N2462" s="3">
        <v>15000</v>
      </c>
      <c r="O2462" s="3">
        <v>0</v>
      </c>
      <c r="P2462" s="3">
        <f>SUM(E2462:O2462)</f>
        <v>0</v>
      </c>
      <c r="Q2462" s="2" t="s">
        <v>2767</v>
      </c>
      <c r="R2462" s="2" t="s">
        <v>2909</v>
      </c>
      <c r="S2462" s="4">
        <f>P2462/D2462</f>
        <v>0</v>
      </c>
      <c r="T2462" s="2" t="s">
        <v>1107</v>
      </c>
      <c r="U2462" s="2" t="s">
        <v>227</v>
      </c>
      <c r="V2462" s="2" t="s">
        <v>1018</v>
      </c>
      <c r="W2462" s="2" t="s">
        <v>309</v>
      </c>
      <c r="X2462" s="2">
        <f>P2462&gt;D2462</f>
        <v>0</v>
      </c>
    </row>
    <row r="2463" spans="1:24">
      <c r="A2463" s="2" t="s">
        <v>2912</v>
      </c>
      <c r="B2463" s="2">
        <v>2472</v>
      </c>
      <c r="C2463" s="2" t="s">
        <v>1337</v>
      </c>
      <c r="D2463" s="3">
        <v>886950</v>
      </c>
      <c r="E2463" s="3">
        <v>0</v>
      </c>
      <c r="F2463" s="3">
        <v>0</v>
      </c>
      <c r="G2463" s="3">
        <v>0</v>
      </c>
      <c r="H2463" s="3">
        <v>221737.5</v>
      </c>
      <c r="I2463" s="3">
        <v>221737.5</v>
      </c>
      <c r="J2463" s="3">
        <v>221737.5</v>
      </c>
      <c r="K2463" s="3">
        <v>221737.5</v>
      </c>
      <c r="L2463" s="3">
        <v>0</v>
      </c>
      <c r="M2463" s="3">
        <v>0</v>
      </c>
      <c r="N2463" s="3">
        <v>0</v>
      </c>
      <c r="O2463" s="3">
        <v>0</v>
      </c>
      <c r="P2463" s="3">
        <f>SUM(E2463:O2463)</f>
        <v>0</v>
      </c>
      <c r="Q2463" s="2" t="s">
        <v>2767</v>
      </c>
      <c r="R2463" s="2" t="s">
        <v>2909</v>
      </c>
      <c r="S2463" s="4">
        <f>P2463/D2463</f>
        <v>0</v>
      </c>
      <c r="T2463" s="2" t="s">
        <v>1107</v>
      </c>
      <c r="U2463" s="2" t="s">
        <v>227</v>
      </c>
      <c r="V2463" s="2" t="s">
        <v>1018</v>
      </c>
      <c r="W2463" s="2" t="s">
        <v>309</v>
      </c>
      <c r="X2463" s="2">
        <f>P2463&gt;D2463</f>
        <v>0</v>
      </c>
    </row>
    <row r="2464" spans="1:24">
      <c r="A2464" s="2" t="s">
        <v>2913</v>
      </c>
      <c r="B2464" s="2">
        <v>2473</v>
      </c>
      <c r="C2464" s="2" t="s">
        <v>1340</v>
      </c>
      <c r="D2464" s="3">
        <v>136875</v>
      </c>
      <c r="E2464" s="3">
        <v>13687.5</v>
      </c>
      <c r="F2464" s="3">
        <v>17598.21428571429</v>
      </c>
      <c r="G2464" s="3">
        <v>17598.21428571429</v>
      </c>
      <c r="H2464" s="3">
        <v>17598.21428571429</v>
      </c>
      <c r="I2464" s="3">
        <v>23464.28571428571</v>
      </c>
      <c r="J2464" s="3">
        <v>23464.28571428571</v>
      </c>
      <c r="K2464" s="3">
        <v>23464.28571428571</v>
      </c>
      <c r="L2464" s="3">
        <v>0</v>
      </c>
      <c r="M2464" s="3">
        <v>0</v>
      </c>
      <c r="N2464" s="3">
        <v>0</v>
      </c>
      <c r="O2464" s="3">
        <v>0</v>
      </c>
      <c r="P2464" s="3">
        <f>SUM(E2464:O2464)</f>
        <v>0</v>
      </c>
      <c r="Q2464" s="2" t="s">
        <v>2767</v>
      </c>
      <c r="R2464" s="2" t="s">
        <v>2909</v>
      </c>
      <c r="S2464" s="4">
        <f>P2464/D2464</f>
        <v>0</v>
      </c>
      <c r="T2464" s="2" t="s">
        <v>1107</v>
      </c>
      <c r="U2464" s="2" t="s">
        <v>227</v>
      </c>
      <c r="V2464" s="2" t="s">
        <v>1018</v>
      </c>
      <c r="W2464" s="2" t="s">
        <v>309</v>
      </c>
      <c r="X2464" s="2">
        <f>P2464&gt;D2464</f>
        <v>0</v>
      </c>
    </row>
    <row r="2465" spans="1:24">
      <c r="A2465" s="2" t="s">
        <v>2914</v>
      </c>
      <c r="B2465" s="2">
        <v>2474</v>
      </c>
      <c r="C2465" s="2" t="s">
        <v>1337</v>
      </c>
      <c r="D2465" s="3">
        <v>689850</v>
      </c>
      <c r="E2465" s="3">
        <v>0</v>
      </c>
      <c r="F2465" s="3">
        <v>30000</v>
      </c>
      <c r="G2465" s="3">
        <v>98550</v>
      </c>
      <c r="H2465" s="3">
        <v>98550</v>
      </c>
      <c r="I2465" s="3">
        <v>20000</v>
      </c>
      <c r="J2465" s="3">
        <v>20000</v>
      </c>
      <c r="K2465" s="3">
        <v>20000</v>
      </c>
      <c r="L2465" s="3">
        <v>100687.5</v>
      </c>
      <c r="M2465" s="3">
        <v>100687.5</v>
      </c>
      <c r="N2465" s="3">
        <v>100687.5</v>
      </c>
      <c r="O2465" s="3">
        <v>100687.5</v>
      </c>
      <c r="P2465" s="3">
        <f>SUM(E2465:O2465)</f>
        <v>0</v>
      </c>
      <c r="Q2465" s="2" t="s">
        <v>1960</v>
      </c>
      <c r="R2465" s="2" t="s">
        <v>2904</v>
      </c>
      <c r="S2465" s="4">
        <f>P2465/D2465</f>
        <v>0</v>
      </c>
      <c r="T2465" s="2" t="s">
        <v>1107</v>
      </c>
      <c r="U2465" s="2" t="s">
        <v>227</v>
      </c>
      <c r="V2465" s="2" t="s">
        <v>1018</v>
      </c>
      <c r="W2465" s="2" t="s">
        <v>309</v>
      </c>
      <c r="X2465" s="2">
        <f>P2465&gt;D2465</f>
        <v>0</v>
      </c>
    </row>
    <row r="2466" spans="1:24">
      <c r="A2466" s="2" t="s">
        <v>2915</v>
      </c>
      <c r="B2466" s="2">
        <v>2475</v>
      </c>
      <c r="C2466" s="2" t="s">
        <v>1342</v>
      </c>
      <c r="D2466" s="3">
        <v>216810</v>
      </c>
      <c r="E2466" s="3">
        <v>216810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f>SUM(E2466:O2466)</f>
        <v>0</v>
      </c>
      <c r="Q2466" s="2" t="s">
        <v>2767</v>
      </c>
      <c r="R2466" s="2" t="s">
        <v>2909</v>
      </c>
      <c r="S2466" s="4">
        <f>P2466/D2466</f>
        <v>0</v>
      </c>
      <c r="T2466" s="2" t="s">
        <v>1107</v>
      </c>
      <c r="U2466" s="2" t="s">
        <v>227</v>
      </c>
      <c r="V2466" s="2" t="s">
        <v>1018</v>
      </c>
      <c r="W2466" s="2" t="s">
        <v>309</v>
      </c>
      <c r="X2466" s="2">
        <f>P2466&gt;D2466</f>
        <v>0</v>
      </c>
    </row>
    <row r="2467" spans="1:24">
      <c r="A2467" s="2" t="s">
        <v>2916</v>
      </c>
      <c r="B2467" s="2">
        <v>2476</v>
      </c>
      <c r="C2467" s="2" t="s">
        <v>1344</v>
      </c>
      <c r="D2467" s="3">
        <v>985500</v>
      </c>
      <c r="E2467" s="3">
        <v>689850</v>
      </c>
      <c r="F2467" s="3">
        <v>0</v>
      </c>
      <c r="G2467" s="3">
        <v>295650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f>SUM(E2467:O2467)</f>
        <v>0</v>
      </c>
      <c r="Q2467" s="2" t="s">
        <v>2767</v>
      </c>
      <c r="R2467" s="2" t="s">
        <v>2909</v>
      </c>
      <c r="S2467" s="4">
        <f>P2467/D2467</f>
        <v>0</v>
      </c>
      <c r="T2467" s="2" t="s">
        <v>1107</v>
      </c>
      <c r="U2467" s="2" t="s">
        <v>227</v>
      </c>
      <c r="V2467" s="2" t="s">
        <v>1018</v>
      </c>
      <c r="W2467" s="2" t="s">
        <v>309</v>
      </c>
      <c r="X2467" s="2">
        <f>P2467&gt;D2467</f>
        <v>0</v>
      </c>
    </row>
    <row r="2468" spans="1:24">
      <c r="A2468" s="2" t="s">
        <v>2917</v>
      </c>
      <c r="B2468" s="2">
        <v>2477</v>
      </c>
      <c r="C2468" s="2" t="s">
        <v>2918</v>
      </c>
      <c r="D2468" s="3">
        <v>20000</v>
      </c>
      <c r="E2468" s="3">
        <v>3000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5666.666666666667</v>
      </c>
      <c r="M2468" s="3">
        <v>5666.666666666667</v>
      </c>
      <c r="N2468" s="3">
        <v>5666.666666666667</v>
      </c>
      <c r="O2468" s="3">
        <v>0</v>
      </c>
      <c r="P2468" s="3">
        <f>SUM(E2468:O2468)</f>
        <v>0</v>
      </c>
      <c r="Q2468" s="2" t="s">
        <v>2767</v>
      </c>
      <c r="R2468" s="2" t="s">
        <v>2909</v>
      </c>
      <c r="S2468" s="4">
        <f>P2468/D2468</f>
        <v>0</v>
      </c>
      <c r="T2468" s="2" t="s">
        <v>1107</v>
      </c>
      <c r="U2468" s="2" t="s">
        <v>227</v>
      </c>
      <c r="V2468" s="2" t="s">
        <v>1018</v>
      </c>
      <c r="W2468" s="2" t="s">
        <v>309</v>
      </c>
      <c r="X2468" s="2">
        <f>P2468&gt;D2468</f>
        <v>0</v>
      </c>
    </row>
    <row r="2469" spans="1:24">
      <c r="A2469" s="2" t="s">
        <v>2882</v>
      </c>
      <c r="B2469" s="2">
        <v>2478</v>
      </c>
      <c r="C2469" s="2" t="s">
        <v>1345</v>
      </c>
      <c r="D2469" s="3">
        <v>5000</v>
      </c>
      <c r="E2469" s="3">
        <v>0</v>
      </c>
      <c r="F2469" s="3">
        <v>0</v>
      </c>
      <c r="G2469" s="3">
        <v>0</v>
      </c>
      <c r="H2469" s="3">
        <v>4000</v>
      </c>
      <c r="I2469" s="3">
        <v>0</v>
      </c>
      <c r="J2469" s="3">
        <v>0</v>
      </c>
      <c r="K2469" s="3">
        <v>0</v>
      </c>
      <c r="L2469" s="3">
        <v>333.3333333333333</v>
      </c>
      <c r="M2469" s="3">
        <v>333.3333333333333</v>
      </c>
      <c r="N2469" s="3">
        <v>333.3333333333333</v>
      </c>
      <c r="O2469" s="3">
        <v>0</v>
      </c>
      <c r="P2469" s="3">
        <f>SUM(E2469:O2469)</f>
        <v>0</v>
      </c>
      <c r="Q2469" s="2" t="s">
        <v>2767</v>
      </c>
      <c r="R2469" s="2" t="s">
        <v>2909</v>
      </c>
      <c r="S2469" s="4">
        <f>P2469/D2469</f>
        <v>0</v>
      </c>
      <c r="T2469" s="2" t="s">
        <v>1107</v>
      </c>
      <c r="U2469" s="2" t="s">
        <v>227</v>
      </c>
      <c r="V2469" s="2" t="s">
        <v>1018</v>
      </c>
      <c r="W2469" s="2" t="s">
        <v>309</v>
      </c>
      <c r="X2469" s="2">
        <f>P2469&gt;D2469</f>
        <v>0</v>
      </c>
    </row>
    <row r="2470" spans="1:24">
      <c r="A2470" s="2" t="s">
        <v>2919</v>
      </c>
      <c r="B2470" s="2">
        <v>2479</v>
      </c>
      <c r="C2470" s="2" t="s">
        <v>1346</v>
      </c>
      <c r="D2470" s="3">
        <v>10000</v>
      </c>
      <c r="E2470" s="3">
        <v>10000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f>SUM(E2470:O2470)</f>
        <v>0</v>
      </c>
      <c r="Q2470" s="2" t="s">
        <v>2767</v>
      </c>
      <c r="R2470" s="2" t="s">
        <v>2909</v>
      </c>
      <c r="S2470" s="4">
        <f>P2470/D2470</f>
        <v>0</v>
      </c>
      <c r="T2470" s="2" t="s">
        <v>1107</v>
      </c>
      <c r="U2470" s="2" t="s">
        <v>227</v>
      </c>
      <c r="V2470" s="2" t="s">
        <v>1018</v>
      </c>
      <c r="W2470" s="2" t="s">
        <v>309</v>
      </c>
      <c r="X2470" s="2">
        <f>P2470&gt;D2470</f>
        <v>0</v>
      </c>
    </row>
    <row r="2471" spans="1:24">
      <c r="A2471" s="2" t="s">
        <v>2920</v>
      </c>
      <c r="B2471" s="2">
        <v>2480</v>
      </c>
      <c r="C2471" s="2" t="s">
        <v>1348</v>
      </c>
      <c r="D2471" s="3">
        <v>50000</v>
      </c>
      <c r="E2471" s="3">
        <v>0</v>
      </c>
      <c r="F2471" s="3">
        <v>0</v>
      </c>
      <c r="G2471" s="3">
        <v>0</v>
      </c>
      <c r="H2471" s="3">
        <v>0</v>
      </c>
      <c r="I2471" s="3">
        <v>28571.42857142857</v>
      </c>
      <c r="J2471" s="3">
        <v>14285.71428571428</v>
      </c>
      <c r="K2471" s="3">
        <v>0</v>
      </c>
      <c r="L2471" s="3">
        <v>2380.952380952382</v>
      </c>
      <c r="M2471" s="3">
        <v>2380.952380952382</v>
      </c>
      <c r="N2471" s="3">
        <v>2380.952380952382</v>
      </c>
      <c r="O2471" s="3">
        <v>0</v>
      </c>
      <c r="P2471" s="3">
        <f>SUM(E2471:O2471)</f>
        <v>0</v>
      </c>
      <c r="Q2471" s="2" t="s">
        <v>2767</v>
      </c>
      <c r="R2471" s="2" t="s">
        <v>2909</v>
      </c>
      <c r="S2471" s="4">
        <f>P2471/D2471</f>
        <v>0</v>
      </c>
      <c r="T2471" s="2" t="s">
        <v>1107</v>
      </c>
      <c r="U2471" s="2" t="s">
        <v>227</v>
      </c>
      <c r="V2471" s="2" t="s">
        <v>1018</v>
      </c>
      <c r="W2471" s="2" t="s">
        <v>309</v>
      </c>
      <c r="X2471" s="2">
        <f>P2471&gt;D2471</f>
        <v>0</v>
      </c>
    </row>
    <row r="2472" spans="1:24">
      <c r="A2472" s="2" t="s">
        <v>2921</v>
      </c>
      <c r="B2472" s="2">
        <v>2481</v>
      </c>
      <c r="C2472" s="2" t="s">
        <v>1350</v>
      </c>
      <c r="D2472" s="3">
        <v>300000</v>
      </c>
      <c r="E2472" s="3">
        <v>300000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f>SUM(E2472:O2472)</f>
        <v>0</v>
      </c>
      <c r="Q2472" s="2" t="s">
        <v>2767</v>
      </c>
      <c r="R2472" s="2" t="s">
        <v>2909</v>
      </c>
      <c r="S2472" s="4">
        <f>P2472/D2472</f>
        <v>0</v>
      </c>
      <c r="T2472" s="2" t="s">
        <v>1107</v>
      </c>
      <c r="U2472" s="2" t="s">
        <v>227</v>
      </c>
      <c r="V2472" s="2" t="s">
        <v>1018</v>
      </c>
      <c r="W2472" s="2" t="s">
        <v>309</v>
      </c>
      <c r="X2472" s="2">
        <f>P2472&gt;D2472</f>
        <v>0</v>
      </c>
    </row>
    <row r="2473" spans="1:24">
      <c r="A2473" s="2" t="s">
        <v>2922</v>
      </c>
      <c r="B2473" s="2">
        <v>2482</v>
      </c>
      <c r="C2473" s="2" t="s">
        <v>1352</v>
      </c>
      <c r="D2473" s="3">
        <v>50000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46428.57142857143</v>
      </c>
      <c r="K2473" s="3">
        <v>0</v>
      </c>
      <c r="L2473" s="3">
        <v>1190.476190476191</v>
      </c>
      <c r="M2473" s="3">
        <v>1190.476190476191</v>
      </c>
      <c r="N2473" s="3">
        <v>1190.476190476191</v>
      </c>
      <c r="O2473" s="3">
        <v>0</v>
      </c>
      <c r="P2473" s="3">
        <f>SUM(E2473:O2473)</f>
        <v>0</v>
      </c>
      <c r="Q2473" s="2" t="s">
        <v>2767</v>
      </c>
      <c r="R2473" s="2" t="s">
        <v>2909</v>
      </c>
      <c r="S2473" s="4">
        <f>P2473/D2473</f>
        <v>0</v>
      </c>
      <c r="T2473" s="2" t="s">
        <v>1107</v>
      </c>
      <c r="U2473" s="2" t="s">
        <v>227</v>
      </c>
      <c r="V2473" s="2" t="s">
        <v>1018</v>
      </c>
      <c r="W2473" s="2" t="s">
        <v>309</v>
      </c>
      <c r="X2473" s="2">
        <f>P2473&gt;D2473</f>
        <v>0</v>
      </c>
    </row>
    <row r="2474" spans="1:24">
      <c r="A2474" s="2" t="s">
        <v>2923</v>
      </c>
      <c r="B2474" s="2">
        <v>2483</v>
      </c>
      <c r="C2474" s="2" t="s">
        <v>1354</v>
      </c>
      <c r="D2474" s="3">
        <v>50000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16666.66666666667</v>
      </c>
      <c r="M2474" s="3">
        <v>16666.66666666667</v>
      </c>
      <c r="N2474" s="3">
        <v>16666.66666666667</v>
      </c>
      <c r="O2474" s="3">
        <v>0</v>
      </c>
      <c r="P2474" s="3">
        <f>SUM(E2474:O2474)</f>
        <v>0</v>
      </c>
      <c r="Q2474" s="2" t="s">
        <v>2767</v>
      </c>
      <c r="R2474" s="2" t="s">
        <v>2909</v>
      </c>
      <c r="S2474" s="4">
        <f>P2474/D2474</f>
        <v>0</v>
      </c>
      <c r="T2474" s="2" t="s">
        <v>1107</v>
      </c>
      <c r="U2474" s="2" t="s">
        <v>227</v>
      </c>
      <c r="V2474" s="2" t="s">
        <v>1018</v>
      </c>
      <c r="W2474" s="2" t="s">
        <v>309</v>
      </c>
      <c r="X2474" s="2">
        <f>P2474&gt;D2474</f>
        <v>0</v>
      </c>
    </row>
    <row r="2475" spans="1:24">
      <c r="A2475" s="2" t="s">
        <v>2924</v>
      </c>
      <c r="B2475" s="2">
        <v>2484</v>
      </c>
      <c r="C2475" s="2" t="s">
        <v>1356</v>
      </c>
      <c r="D2475" s="3">
        <v>50000</v>
      </c>
      <c r="E2475" s="3">
        <v>25000</v>
      </c>
      <c r="F2475" s="3">
        <v>0</v>
      </c>
      <c r="G2475" s="3">
        <v>0</v>
      </c>
      <c r="H2475" s="3">
        <v>12500</v>
      </c>
      <c r="I2475" s="3">
        <v>0</v>
      </c>
      <c r="J2475" s="3">
        <v>0</v>
      </c>
      <c r="K2475" s="3">
        <v>0</v>
      </c>
      <c r="L2475" s="3">
        <v>4166.666666666667</v>
      </c>
      <c r="M2475" s="3">
        <v>4166.666666666667</v>
      </c>
      <c r="N2475" s="3">
        <v>4166.666666666667</v>
      </c>
      <c r="O2475" s="3">
        <v>0</v>
      </c>
      <c r="P2475" s="3">
        <f>SUM(E2475:O2475)</f>
        <v>0</v>
      </c>
      <c r="Q2475" s="2" t="s">
        <v>2767</v>
      </c>
      <c r="R2475" s="2" t="s">
        <v>2909</v>
      </c>
      <c r="S2475" s="4">
        <f>P2475/D2475</f>
        <v>0</v>
      </c>
      <c r="T2475" s="2" t="s">
        <v>1107</v>
      </c>
      <c r="U2475" s="2" t="s">
        <v>227</v>
      </c>
      <c r="V2475" s="2" t="s">
        <v>1018</v>
      </c>
      <c r="W2475" s="2" t="s">
        <v>309</v>
      </c>
      <c r="X2475" s="2">
        <f>P2475&gt;D2475</f>
        <v>0</v>
      </c>
    </row>
    <row r="2476" spans="1:24">
      <c r="A2476" s="2" t="s">
        <v>2925</v>
      </c>
      <c r="B2476" s="2">
        <v>2485</v>
      </c>
      <c r="C2476" s="2" t="s">
        <v>1340</v>
      </c>
      <c r="D2476" s="3">
        <v>191625</v>
      </c>
      <c r="E2476" s="3">
        <v>19162.5</v>
      </c>
      <c r="F2476" s="3">
        <v>0</v>
      </c>
      <c r="G2476" s="3">
        <v>0</v>
      </c>
      <c r="H2476" s="3">
        <v>7839.20454545453</v>
      </c>
      <c r="I2476" s="3">
        <v>0</v>
      </c>
      <c r="J2476" s="3">
        <v>0</v>
      </c>
      <c r="K2476" s="3">
        <v>0</v>
      </c>
      <c r="L2476" s="3">
        <v>41155.82386363637</v>
      </c>
      <c r="M2476" s="3">
        <v>41155.82386363637</v>
      </c>
      <c r="N2476" s="3">
        <v>41155.82386363637</v>
      </c>
      <c r="O2476" s="3">
        <v>41155.82386363637</v>
      </c>
      <c r="P2476" s="3">
        <f>SUM(E2476:O2476)</f>
        <v>0</v>
      </c>
      <c r="Q2476" s="2" t="s">
        <v>1960</v>
      </c>
      <c r="R2476" s="2" t="s">
        <v>2904</v>
      </c>
      <c r="S2476" s="4">
        <f>P2476/D2476</f>
        <v>0</v>
      </c>
      <c r="T2476" s="2" t="s">
        <v>1107</v>
      </c>
      <c r="U2476" s="2" t="s">
        <v>227</v>
      </c>
      <c r="V2476" s="2" t="s">
        <v>1018</v>
      </c>
      <c r="W2476" s="2" t="s">
        <v>309</v>
      </c>
      <c r="X2476" s="2">
        <f>P2476&gt;D2476</f>
        <v>0</v>
      </c>
    </row>
    <row r="2477" spans="1:24">
      <c r="A2477" s="2" t="s">
        <v>2926</v>
      </c>
      <c r="B2477" s="2">
        <v>2486</v>
      </c>
      <c r="C2477" s="2" t="s">
        <v>1359</v>
      </c>
      <c r="D2477" s="3">
        <v>67800</v>
      </c>
      <c r="E2477" s="3">
        <v>33900</v>
      </c>
      <c r="F2477" s="3">
        <v>0</v>
      </c>
      <c r="G2477" s="3">
        <v>0</v>
      </c>
      <c r="H2477" s="3">
        <v>27120</v>
      </c>
      <c r="I2477" s="3">
        <v>0</v>
      </c>
      <c r="J2477" s="3">
        <v>0</v>
      </c>
      <c r="K2477" s="3">
        <v>0</v>
      </c>
      <c r="L2477" s="3">
        <v>2260</v>
      </c>
      <c r="M2477" s="3">
        <v>2260</v>
      </c>
      <c r="N2477" s="3">
        <v>2260</v>
      </c>
      <c r="O2477" s="3">
        <v>0</v>
      </c>
      <c r="P2477" s="3">
        <f>SUM(E2477:O2477)</f>
        <v>0</v>
      </c>
      <c r="Q2477" s="2" t="s">
        <v>2767</v>
      </c>
      <c r="R2477" s="2" t="s">
        <v>2909</v>
      </c>
      <c r="S2477" s="4">
        <f>P2477/D2477</f>
        <v>0</v>
      </c>
      <c r="T2477" s="2" t="s">
        <v>1107</v>
      </c>
      <c r="U2477" s="2" t="s">
        <v>227</v>
      </c>
      <c r="V2477" s="2" t="s">
        <v>1018</v>
      </c>
      <c r="W2477" s="2" t="s">
        <v>309</v>
      </c>
      <c r="X2477" s="2">
        <f>P2477&gt;D2477</f>
        <v>0</v>
      </c>
    </row>
    <row r="2478" spans="1:24">
      <c r="A2478" s="2" t="s">
        <v>2927</v>
      </c>
      <c r="B2478" s="2">
        <v>2487</v>
      </c>
      <c r="C2478" s="2" t="s">
        <v>1360</v>
      </c>
      <c r="D2478" s="3">
        <v>67800</v>
      </c>
      <c r="E2478" s="3">
        <v>0</v>
      </c>
      <c r="F2478" s="3">
        <v>0</v>
      </c>
      <c r="G2478" s="3">
        <v>0</v>
      </c>
      <c r="H2478" s="3">
        <v>0</v>
      </c>
      <c r="I2478" s="3">
        <v>54240</v>
      </c>
      <c r="J2478" s="3">
        <v>0</v>
      </c>
      <c r="K2478" s="3">
        <v>0</v>
      </c>
      <c r="L2478" s="3">
        <v>4520</v>
      </c>
      <c r="M2478" s="3">
        <v>4520</v>
      </c>
      <c r="N2478" s="3">
        <v>4520</v>
      </c>
      <c r="O2478" s="3">
        <v>0</v>
      </c>
      <c r="P2478" s="3">
        <f>SUM(E2478:O2478)</f>
        <v>0</v>
      </c>
      <c r="Q2478" s="2" t="s">
        <v>2767</v>
      </c>
      <c r="R2478" s="2" t="s">
        <v>2909</v>
      </c>
      <c r="S2478" s="4">
        <f>P2478/D2478</f>
        <v>0</v>
      </c>
      <c r="T2478" s="2" t="s">
        <v>1107</v>
      </c>
      <c r="U2478" s="2" t="s">
        <v>227</v>
      </c>
      <c r="V2478" s="2" t="s">
        <v>1018</v>
      </c>
      <c r="W2478" s="2" t="s">
        <v>309</v>
      </c>
      <c r="X2478" s="2">
        <f>P2478&gt;D2478</f>
        <v>0</v>
      </c>
    </row>
    <row r="2479" spans="1:24">
      <c r="A2479" s="2" t="s">
        <v>1865</v>
      </c>
      <c r="B2479" s="2">
        <v>2488</v>
      </c>
      <c r="C2479" s="2" t="s">
        <v>1361</v>
      </c>
      <c r="D2479" s="3">
        <v>5000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1666.666666666667</v>
      </c>
      <c r="M2479" s="3">
        <v>1666.666666666667</v>
      </c>
      <c r="N2479" s="3">
        <v>1666.666666666667</v>
      </c>
      <c r="O2479" s="3">
        <v>0</v>
      </c>
      <c r="P2479" s="3">
        <f>SUM(E2479:O2479)</f>
        <v>0</v>
      </c>
      <c r="Q2479" s="2" t="s">
        <v>2767</v>
      </c>
      <c r="R2479" s="2" t="s">
        <v>2909</v>
      </c>
      <c r="S2479" s="4">
        <f>P2479/D2479</f>
        <v>0</v>
      </c>
      <c r="T2479" s="2" t="s">
        <v>1107</v>
      </c>
      <c r="U2479" s="2" t="s">
        <v>227</v>
      </c>
      <c r="V2479" s="2" t="s">
        <v>1018</v>
      </c>
      <c r="W2479" s="2" t="s">
        <v>309</v>
      </c>
      <c r="X2479" s="2">
        <f>P2479&gt;D2479</f>
        <v>0</v>
      </c>
    </row>
    <row r="2480" spans="1:24">
      <c r="A2480" s="2" t="s">
        <v>2928</v>
      </c>
      <c r="B2480" s="2">
        <v>2489</v>
      </c>
      <c r="C2480" s="2" t="s">
        <v>1363</v>
      </c>
      <c r="D2480" s="3">
        <v>20000</v>
      </c>
      <c r="E2480" s="3">
        <v>10000</v>
      </c>
      <c r="F2480" s="3">
        <v>0</v>
      </c>
      <c r="G2480" s="3">
        <v>0</v>
      </c>
      <c r="H2480" s="3">
        <v>0</v>
      </c>
      <c r="I2480" s="3">
        <v>0</v>
      </c>
      <c r="J2480" s="3">
        <v>8333.333333333334</v>
      </c>
      <c r="K2480" s="3">
        <v>0</v>
      </c>
      <c r="L2480" s="3">
        <v>555.5555555555547</v>
      </c>
      <c r="M2480" s="3">
        <v>555.5555555555547</v>
      </c>
      <c r="N2480" s="3">
        <v>555.5555555555547</v>
      </c>
      <c r="O2480" s="3">
        <v>0</v>
      </c>
      <c r="P2480" s="3">
        <f>SUM(E2480:O2480)</f>
        <v>0</v>
      </c>
      <c r="Q2480" s="2" t="s">
        <v>2767</v>
      </c>
      <c r="R2480" s="2" t="s">
        <v>2909</v>
      </c>
      <c r="S2480" s="4">
        <f>P2480/D2480</f>
        <v>0</v>
      </c>
      <c r="T2480" s="2" t="s">
        <v>1107</v>
      </c>
      <c r="U2480" s="2" t="s">
        <v>227</v>
      </c>
      <c r="V2480" s="2" t="s">
        <v>1018</v>
      </c>
      <c r="W2480" s="2" t="s">
        <v>309</v>
      </c>
      <c r="X2480" s="2">
        <f>P2480&gt;D2480</f>
        <v>0</v>
      </c>
    </row>
    <row r="2481" spans="1:24">
      <c r="A2481" s="2" t="s">
        <v>2929</v>
      </c>
      <c r="B2481" s="2">
        <v>2490</v>
      </c>
      <c r="C2481" s="2" t="s">
        <v>1537</v>
      </c>
      <c r="D2481" s="3">
        <v>25000</v>
      </c>
      <c r="E2481" s="3">
        <v>12500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4166.666666666667</v>
      </c>
      <c r="M2481" s="3">
        <v>4166.666666666667</v>
      </c>
      <c r="N2481" s="3">
        <v>4166.666666666667</v>
      </c>
      <c r="O2481" s="3">
        <v>0</v>
      </c>
      <c r="P2481" s="3">
        <f>SUM(E2481:O2481)</f>
        <v>0</v>
      </c>
      <c r="Q2481" s="2" t="s">
        <v>2767</v>
      </c>
      <c r="R2481" s="2" t="s">
        <v>2909</v>
      </c>
      <c r="S2481" s="4">
        <f>P2481/D2481</f>
        <v>0</v>
      </c>
      <c r="T2481" s="2" t="s">
        <v>1107</v>
      </c>
      <c r="U2481" s="2" t="s">
        <v>227</v>
      </c>
      <c r="V2481" s="2" t="s">
        <v>1018</v>
      </c>
      <c r="W2481" s="2" t="s">
        <v>343</v>
      </c>
      <c r="X2481" s="2">
        <f>P2481&gt;D2481</f>
        <v>0</v>
      </c>
    </row>
    <row r="2482" spans="1:24">
      <c r="A2482" s="2" t="s">
        <v>2930</v>
      </c>
      <c r="B2482" s="2">
        <v>2491</v>
      </c>
      <c r="C2482" s="2" t="s">
        <v>1365</v>
      </c>
      <c r="D2482" s="3">
        <v>100000</v>
      </c>
      <c r="E2482" s="3">
        <v>0</v>
      </c>
      <c r="F2482" s="3">
        <v>0</v>
      </c>
      <c r="G2482" s="3">
        <v>87500</v>
      </c>
      <c r="H2482" s="3">
        <v>0</v>
      </c>
      <c r="I2482" s="3">
        <v>0</v>
      </c>
      <c r="J2482" s="3">
        <v>0</v>
      </c>
      <c r="K2482" s="3">
        <v>0</v>
      </c>
      <c r="L2482" s="3">
        <v>4166.666666666667</v>
      </c>
      <c r="M2482" s="3">
        <v>4166.666666666667</v>
      </c>
      <c r="N2482" s="3">
        <v>4166.666666666667</v>
      </c>
      <c r="O2482" s="3">
        <v>0</v>
      </c>
      <c r="P2482" s="3">
        <f>SUM(E2482:O2482)</f>
        <v>0</v>
      </c>
      <c r="Q2482" s="2" t="s">
        <v>2767</v>
      </c>
      <c r="R2482" s="2" t="s">
        <v>2909</v>
      </c>
      <c r="S2482" s="4">
        <f>P2482/D2482</f>
        <v>0</v>
      </c>
      <c r="T2482" s="2" t="s">
        <v>1107</v>
      </c>
      <c r="U2482" s="2" t="s">
        <v>227</v>
      </c>
      <c r="V2482" s="2" t="s">
        <v>1018</v>
      </c>
      <c r="W2482" s="2" t="s">
        <v>309</v>
      </c>
      <c r="X2482" s="2">
        <f>P2482&gt;D2482</f>
        <v>0</v>
      </c>
    </row>
    <row r="2483" spans="1:24">
      <c r="A2483" s="2" t="s">
        <v>2931</v>
      </c>
      <c r="B2483" s="2">
        <v>2492</v>
      </c>
      <c r="C2483" s="2" t="s">
        <v>1428</v>
      </c>
      <c r="D2483" s="3">
        <v>24638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8212.666666666666</v>
      </c>
      <c r="M2483" s="3">
        <v>8212.666666666666</v>
      </c>
      <c r="N2483" s="3">
        <v>8212.666666666666</v>
      </c>
      <c r="O2483" s="3">
        <v>0</v>
      </c>
      <c r="P2483" s="3">
        <f>SUM(E2483:O2483)</f>
        <v>0</v>
      </c>
      <c r="Q2483" s="2" t="s">
        <v>2767</v>
      </c>
      <c r="R2483" s="2" t="s">
        <v>2909</v>
      </c>
      <c r="S2483" s="4">
        <f>P2483/D2483</f>
        <v>0</v>
      </c>
      <c r="T2483" s="2" t="s">
        <v>1107</v>
      </c>
      <c r="U2483" s="2" t="s">
        <v>227</v>
      </c>
      <c r="V2483" s="2" t="s">
        <v>1018</v>
      </c>
      <c r="W2483" s="2" t="s">
        <v>343</v>
      </c>
      <c r="X2483" s="2">
        <f>P2483&gt;D2483</f>
        <v>0</v>
      </c>
    </row>
    <row r="2484" spans="1:24">
      <c r="A2484" s="2" t="s">
        <v>2932</v>
      </c>
      <c r="B2484" s="2">
        <v>2493</v>
      </c>
      <c r="C2484" s="2" t="s">
        <v>1430</v>
      </c>
      <c r="D2484" s="3">
        <v>32850</v>
      </c>
      <c r="E2484" s="3">
        <v>3285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9855</v>
      </c>
      <c r="M2484" s="3">
        <v>9855</v>
      </c>
      <c r="N2484" s="3">
        <v>9855</v>
      </c>
      <c r="O2484" s="3">
        <v>0</v>
      </c>
      <c r="P2484" s="3">
        <f>SUM(E2484:O2484)</f>
        <v>0</v>
      </c>
      <c r="Q2484" s="2" t="s">
        <v>2767</v>
      </c>
      <c r="R2484" s="2" t="s">
        <v>2909</v>
      </c>
      <c r="S2484" s="4">
        <f>P2484/D2484</f>
        <v>0</v>
      </c>
      <c r="T2484" s="2" t="s">
        <v>1107</v>
      </c>
      <c r="U2484" s="2" t="s">
        <v>227</v>
      </c>
      <c r="V2484" s="2" t="s">
        <v>1018</v>
      </c>
      <c r="W2484" s="2" t="s">
        <v>343</v>
      </c>
      <c r="X2484" s="2">
        <f>P2484&gt;D2484</f>
        <v>0</v>
      </c>
    </row>
    <row r="2485" spans="1:24">
      <c r="A2485" s="2" t="s">
        <v>2933</v>
      </c>
      <c r="B2485" s="2">
        <v>2494</v>
      </c>
      <c r="C2485" s="2" t="s">
        <v>1432</v>
      </c>
      <c r="D2485" s="3">
        <v>34500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11500</v>
      </c>
      <c r="M2485" s="3">
        <v>11500</v>
      </c>
      <c r="N2485" s="3">
        <v>11500</v>
      </c>
      <c r="O2485" s="3">
        <v>0</v>
      </c>
      <c r="P2485" s="3">
        <f>SUM(E2485:O2485)</f>
        <v>0</v>
      </c>
      <c r="Q2485" s="2" t="s">
        <v>2767</v>
      </c>
      <c r="R2485" s="2" t="s">
        <v>2909</v>
      </c>
      <c r="S2485" s="4">
        <f>P2485/D2485</f>
        <v>0</v>
      </c>
      <c r="T2485" s="2" t="s">
        <v>1107</v>
      </c>
      <c r="U2485" s="2" t="s">
        <v>227</v>
      </c>
      <c r="V2485" s="2" t="s">
        <v>1018</v>
      </c>
      <c r="W2485" s="2" t="s">
        <v>343</v>
      </c>
      <c r="X2485" s="2">
        <f>P2485&gt;D2485</f>
        <v>0</v>
      </c>
    </row>
    <row r="2486" spans="1:24">
      <c r="A2486" s="2" t="s">
        <v>2934</v>
      </c>
      <c r="B2486" s="2">
        <v>2495</v>
      </c>
      <c r="C2486" s="2" t="s">
        <v>2935</v>
      </c>
      <c r="D2486" s="3">
        <v>64000</v>
      </c>
      <c r="E2486" s="3">
        <v>64000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f>SUM(E2486:O2486)</f>
        <v>0</v>
      </c>
      <c r="Q2486" s="2" t="s">
        <v>2767</v>
      </c>
      <c r="R2486" s="2" t="s">
        <v>2909</v>
      </c>
      <c r="S2486" s="4">
        <f>P2486/D2486</f>
        <v>0</v>
      </c>
      <c r="T2486" s="2" t="s">
        <v>1107</v>
      </c>
      <c r="U2486" s="2" t="s">
        <v>227</v>
      </c>
      <c r="V2486" s="2" t="s">
        <v>1018</v>
      </c>
      <c r="W2486" s="2" t="s">
        <v>343</v>
      </c>
      <c r="X2486" s="2">
        <f>P2486&gt;D2486</f>
        <v>0</v>
      </c>
    </row>
    <row r="2487" spans="1:24">
      <c r="A2487" s="2" t="s">
        <v>2936</v>
      </c>
      <c r="B2487" s="2">
        <v>2496</v>
      </c>
      <c r="C2487" s="2" t="s">
        <v>1344</v>
      </c>
      <c r="D2487" s="3">
        <v>788400</v>
      </c>
      <c r="E2487" s="3">
        <v>78840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177390</v>
      </c>
      <c r="M2487" s="3">
        <v>177390</v>
      </c>
      <c r="N2487" s="3">
        <v>177390</v>
      </c>
      <c r="O2487" s="3">
        <v>177390</v>
      </c>
      <c r="P2487" s="3">
        <f>SUM(E2487:O2487)</f>
        <v>0</v>
      </c>
      <c r="Q2487" s="2" t="s">
        <v>1960</v>
      </c>
      <c r="R2487" s="2" t="s">
        <v>2904</v>
      </c>
      <c r="S2487" s="4">
        <f>P2487/D2487</f>
        <v>0</v>
      </c>
      <c r="T2487" s="2" t="s">
        <v>1107</v>
      </c>
      <c r="U2487" s="2" t="s">
        <v>227</v>
      </c>
      <c r="V2487" s="2" t="s">
        <v>1018</v>
      </c>
      <c r="W2487" s="2" t="s">
        <v>309</v>
      </c>
      <c r="X2487" s="2">
        <f>P2487&gt;D2487</f>
        <v>0</v>
      </c>
    </row>
    <row r="2488" spans="1:24">
      <c r="A2488" s="2" t="s">
        <v>2934</v>
      </c>
      <c r="B2488" s="2">
        <v>2497</v>
      </c>
      <c r="C2488" s="2" t="s">
        <v>977</v>
      </c>
      <c r="D2488" s="3">
        <v>66000</v>
      </c>
      <c r="E2488" s="3">
        <v>66000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f>SUM(E2488:O2488)</f>
        <v>0</v>
      </c>
      <c r="Q2488" s="2" t="s">
        <v>2767</v>
      </c>
      <c r="R2488" s="2" t="s">
        <v>2909</v>
      </c>
      <c r="S2488" s="4">
        <f>P2488/D2488</f>
        <v>0</v>
      </c>
      <c r="T2488" s="2" t="s">
        <v>1107</v>
      </c>
      <c r="U2488" s="2" t="s">
        <v>227</v>
      </c>
      <c r="V2488" s="2" t="s">
        <v>1018</v>
      </c>
      <c r="W2488" s="2" t="s">
        <v>309</v>
      </c>
      <c r="X2488" s="2">
        <f>P2488&gt;D2488</f>
        <v>0</v>
      </c>
    </row>
    <row r="2489" spans="1:24">
      <c r="A2489" s="2" t="s">
        <v>2937</v>
      </c>
      <c r="B2489" s="2">
        <v>2498</v>
      </c>
      <c r="C2489" s="2" t="s">
        <v>1104</v>
      </c>
      <c r="D2489" s="3">
        <v>10000</v>
      </c>
      <c r="E2489" s="3">
        <v>0</v>
      </c>
      <c r="F2489" s="3">
        <v>0</v>
      </c>
      <c r="G2489" s="3">
        <v>0</v>
      </c>
      <c r="H2489" s="3">
        <v>5000</v>
      </c>
      <c r="I2489" s="3">
        <v>0</v>
      </c>
      <c r="J2489" s="3">
        <v>0</v>
      </c>
      <c r="K2489" s="3">
        <v>0</v>
      </c>
      <c r="L2489" s="3">
        <v>1666.666666666667</v>
      </c>
      <c r="M2489" s="3">
        <v>1666.666666666667</v>
      </c>
      <c r="N2489" s="3">
        <v>1666.666666666667</v>
      </c>
      <c r="O2489" s="3">
        <v>0</v>
      </c>
      <c r="P2489" s="3">
        <f>SUM(E2489:O2489)</f>
        <v>0</v>
      </c>
      <c r="Q2489" s="2" t="s">
        <v>2767</v>
      </c>
      <c r="R2489" s="2" t="s">
        <v>2909</v>
      </c>
      <c r="S2489" s="4">
        <f>P2489/D2489</f>
        <v>0</v>
      </c>
      <c r="T2489" s="2" t="s">
        <v>1107</v>
      </c>
      <c r="U2489" s="2" t="s">
        <v>227</v>
      </c>
      <c r="V2489" s="2" t="s">
        <v>1018</v>
      </c>
      <c r="W2489" s="2" t="s">
        <v>309</v>
      </c>
      <c r="X2489" s="2">
        <f>P2489&gt;D2489</f>
        <v>0</v>
      </c>
    </row>
    <row r="2490" spans="1:24">
      <c r="A2490" s="2" t="s">
        <v>2938</v>
      </c>
      <c r="B2490" s="2">
        <v>2499</v>
      </c>
      <c r="C2490" s="2" t="s">
        <v>1109</v>
      </c>
      <c r="D2490" s="3">
        <v>30000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8571.428571428571</v>
      </c>
      <c r="L2490" s="3">
        <v>7142.857142857142</v>
      </c>
      <c r="M2490" s="3">
        <v>7142.857142857142</v>
      </c>
      <c r="N2490" s="3">
        <v>7142.857142857142</v>
      </c>
      <c r="O2490" s="3">
        <v>0</v>
      </c>
      <c r="P2490" s="3">
        <f>SUM(E2490:O2490)</f>
        <v>0</v>
      </c>
      <c r="Q2490" s="2" t="s">
        <v>2767</v>
      </c>
      <c r="R2490" s="2" t="s">
        <v>2909</v>
      </c>
      <c r="S2490" s="4">
        <f>P2490/D2490</f>
        <v>0</v>
      </c>
      <c r="T2490" s="2" t="s">
        <v>1107</v>
      </c>
      <c r="U2490" s="2" t="s">
        <v>227</v>
      </c>
      <c r="V2490" s="2" t="s">
        <v>1018</v>
      </c>
      <c r="W2490" s="2" t="s">
        <v>309</v>
      </c>
      <c r="X2490" s="2">
        <f>P2490&gt;D2490</f>
        <v>0</v>
      </c>
    </row>
    <row r="2491" spans="1:24">
      <c r="A2491" s="2" t="s">
        <v>2938</v>
      </c>
      <c r="B2491" s="2">
        <v>2500</v>
      </c>
      <c r="C2491" s="2" t="s">
        <v>1111</v>
      </c>
      <c r="D2491" s="3">
        <v>360000</v>
      </c>
      <c r="E2491" s="3">
        <v>270000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25714.28571428571</v>
      </c>
      <c r="L2491" s="3">
        <v>64285.71428571426</v>
      </c>
      <c r="M2491" s="3">
        <v>0</v>
      </c>
      <c r="N2491" s="3">
        <v>0</v>
      </c>
      <c r="O2491" s="3">
        <v>0</v>
      </c>
      <c r="P2491" s="3">
        <f>SUM(E2491:O2491)</f>
        <v>0</v>
      </c>
      <c r="Q2491" s="2" t="s">
        <v>2767</v>
      </c>
      <c r="R2491" s="2" t="s">
        <v>2909</v>
      </c>
      <c r="S2491" s="4">
        <f>P2491/D2491</f>
        <v>0</v>
      </c>
      <c r="T2491" s="2" t="s">
        <v>1107</v>
      </c>
      <c r="U2491" s="2" t="s">
        <v>227</v>
      </c>
      <c r="V2491" s="2" t="s">
        <v>1018</v>
      </c>
      <c r="W2491" s="2" t="s">
        <v>309</v>
      </c>
      <c r="X2491" s="2">
        <f>P2491&gt;D2491</f>
        <v>0</v>
      </c>
    </row>
    <row r="2492" spans="1:24">
      <c r="A2492" s="2" t="s">
        <v>2938</v>
      </c>
      <c r="B2492" s="2">
        <v>2501</v>
      </c>
      <c r="C2492" s="2" t="s">
        <v>1112</v>
      </c>
      <c r="D2492" s="3">
        <v>30000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8571.428571428571</v>
      </c>
      <c r="L2492" s="3">
        <v>7142.857142857142</v>
      </c>
      <c r="M2492" s="3">
        <v>7142.857142857142</v>
      </c>
      <c r="N2492" s="3">
        <v>7142.857142857142</v>
      </c>
      <c r="O2492" s="3">
        <v>0</v>
      </c>
      <c r="P2492" s="3">
        <f>SUM(E2492:O2492)</f>
        <v>0</v>
      </c>
      <c r="Q2492" s="2" t="s">
        <v>2767</v>
      </c>
      <c r="R2492" s="2" t="s">
        <v>2909</v>
      </c>
      <c r="S2492" s="4">
        <f>P2492/D2492</f>
        <v>0</v>
      </c>
      <c r="T2492" s="2" t="s">
        <v>1107</v>
      </c>
      <c r="U2492" s="2" t="s">
        <v>227</v>
      </c>
      <c r="V2492" s="2" t="s">
        <v>1018</v>
      </c>
      <c r="W2492" s="2" t="s">
        <v>309</v>
      </c>
      <c r="X2492" s="2">
        <f>P2492&gt;D2492</f>
        <v>0</v>
      </c>
    </row>
    <row r="2493" spans="1:24">
      <c r="A2493" s="2" t="s">
        <v>2939</v>
      </c>
      <c r="B2493" s="2">
        <v>2502</v>
      </c>
      <c r="C2493" s="2" t="s">
        <v>1114</v>
      </c>
      <c r="D2493" s="3">
        <v>30000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15000</v>
      </c>
      <c r="L2493" s="3">
        <v>5000</v>
      </c>
      <c r="M2493" s="3">
        <v>5000</v>
      </c>
      <c r="N2493" s="3">
        <v>5000</v>
      </c>
      <c r="O2493" s="3">
        <v>0</v>
      </c>
      <c r="P2493" s="3">
        <f>SUM(E2493:O2493)</f>
        <v>0</v>
      </c>
      <c r="Q2493" s="2" t="s">
        <v>2767</v>
      </c>
      <c r="R2493" s="2" t="s">
        <v>2909</v>
      </c>
      <c r="S2493" s="4">
        <f>P2493/D2493</f>
        <v>0</v>
      </c>
      <c r="T2493" s="2" t="s">
        <v>1107</v>
      </c>
      <c r="U2493" s="2" t="s">
        <v>227</v>
      </c>
      <c r="V2493" s="2" t="s">
        <v>1018</v>
      </c>
      <c r="W2493" s="2" t="s">
        <v>309</v>
      </c>
      <c r="X2493" s="2">
        <f>P2493&gt;D2493</f>
        <v>0</v>
      </c>
    </row>
    <row r="2494" spans="1:24">
      <c r="A2494" s="2" t="s">
        <v>2940</v>
      </c>
      <c r="B2494" s="2">
        <v>2503</v>
      </c>
      <c r="C2494" s="2" t="s">
        <v>1116</v>
      </c>
      <c r="D2494" s="3">
        <v>50000</v>
      </c>
      <c r="E2494" s="3">
        <v>30000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6989.528795811519</v>
      </c>
      <c r="M2494" s="3">
        <v>6989.528795811519</v>
      </c>
      <c r="N2494" s="3">
        <v>6020.942408376955</v>
      </c>
      <c r="O2494" s="3">
        <v>0</v>
      </c>
      <c r="P2494" s="3">
        <f>SUM(E2494:O2494)</f>
        <v>0</v>
      </c>
      <c r="Q2494" s="2" t="s">
        <v>2767</v>
      </c>
      <c r="R2494" s="2" t="s">
        <v>2909</v>
      </c>
      <c r="S2494" s="4">
        <f>P2494/D2494</f>
        <v>0</v>
      </c>
      <c r="T2494" s="2" t="s">
        <v>1107</v>
      </c>
      <c r="U2494" s="2" t="s">
        <v>227</v>
      </c>
      <c r="V2494" s="2" t="s">
        <v>1018</v>
      </c>
      <c r="W2494" s="2" t="s">
        <v>309</v>
      </c>
      <c r="X2494" s="2">
        <f>P2494&gt;D2494</f>
        <v>0</v>
      </c>
    </row>
    <row r="2495" spans="1:24">
      <c r="A2495" s="2" t="s">
        <v>2941</v>
      </c>
      <c r="B2495" s="2">
        <v>2504</v>
      </c>
      <c r="C2495" s="2" t="s">
        <v>1435</v>
      </c>
      <c r="D2495" s="3">
        <v>410625</v>
      </c>
      <c r="E2495" s="3">
        <v>0</v>
      </c>
      <c r="F2495" s="3">
        <v>58660.71428571428</v>
      </c>
      <c r="G2495" s="3">
        <v>58660.71428571428</v>
      </c>
      <c r="H2495" s="3">
        <v>58660.71428571428</v>
      </c>
      <c r="I2495" s="3">
        <v>78214.28571428572</v>
      </c>
      <c r="J2495" s="3">
        <v>78214.28571428572</v>
      </c>
      <c r="K2495" s="3">
        <v>78214.28571428572</v>
      </c>
      <c r="L2495" s="3">
        <v>0</v>
      </c>
      <c r="M2495" s="3">
        <v>0</v>
      </c>
      <c r="N2495" s="3">
        <v>0</v>
      </c>
      <c r="O2495" s="3">
        <v>0</v>
      </c>
      <c r="P2495" s="3">
        <f>SUM(E2495:O2495)</f>
        <v>0</v>
      </c>
      <c r="Q2495" s="2" t="s">
        <v>2767</v>
      </c>
      <c r="R2495" s="2" t="s">
        <v>2909</v>
      </c>
      <c r="S2495" s="4">
        <f>P2495/D2495</f>
        <v>0</v>
      </c>
      <c r="T2495" s="2" t="s">
        <v>1107</v>
      </c>
      <c r="U2495" s="2" t="s">
        <v>227</v>
      </c>
      <c r="V2495" s="2" t="s">
        <v>1018</v>
      </c>
      <c r="W2495" s="2" t="s">
        <v>343</v>
      </c>
      <c r="X2495" s="2">
        <f>P2495&gt;D2495</f>
        <v>0</v>
      </c>
    </row>
    <row r="2496" spans="1:24">
      <c r="A2496" s="2" t="s">
        <v>2942</v>
      </c>
      <c r="B2496" s="2">
        <v>2505</v>
      </c>
      <c r="C2496" s="2" t="s">
        <v>1437</v>
      </c>
      <c r="D2496" s="3">
        <v>328500</v>
      </c>
      <c r="E2496" s="3">
        <v>328500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f>SUM(E2496:O2496)</f>
        <v>0</v>
      </c>
      <c r="Q2496" s="2" t="s">
        <v>2767</v>
      </c>
      <c r="R2496" s="2" t="s">
        <v>2909</v>
      </c>
      <c r="S2496" s="4">
        <f>P2496/D2496</f>
        <v>0</v>
      </c>
      <c r="T2496" s="2" t="s">
        <v>1107</v>
      </c>
      <c r="U2496" s="2" t="s">
        <v>227</v>
      </c>
      <c r="V2496" s="2" t="s">
        <v>1018</v>
      </c>
      <c r="W2496" s="2" t="s">
        <v>343</v>
      </c>
      <c r="X2496" s="2">
        <f>P2496&gt;D2496</f>
        <v>0</v>
      </c>
    </row>
    <row r="2497" spans="1:24">
      <c r="A2497" s="2" t="s">
        <v>2913</v>
      </c>
      <c r="B2497" s="2">
        <v>2506</v>
      </c>
      <c r="C2497" s="2" t="s">
        <v>1118</v>
      </c>
      <c r="D2497" s="3">
        <v>32850</v>
      </c>
      <c r="E2497" s="3">
        <v>0</v>
      </c>
      <c r="F2497" s="3">
        <v>4692.857142857143</v>
      </c>
      <c r="G2497" s="3">
        <v>4692.857142857143</v>
      </c>
      <c r="H2497" s="3">
        <v>4692.857142857143</v>
      </c>
      <c r="I2497" s="3">
        <v>6257.142857142858</v>
      </c>
      <c r="J2497" s="3">
        <v>6257.142857142858</v>
      </c>
      <c r="K2497" s="3">
        <v>6257.142857142858</v>
      </c>
      <c r="L2497" s="3">
        <v>0</v>
      </c>
      <c r="M2497" s="3">
        <v>0</v>
      </c>
      <c r="N2497" s="3">
        <v>0</v>
      </c>
      <c r="O2497" s="3">
        <v>0</v>
      </c>
      <c r="P2497" s="3">
        <f>SUM(E2497:O2497)</f>
        <v>0</v>
      </c>
      <c r="Q2497" s="2" t="s">
        <v>2767</v>
      </c>
      <c r="R2497" s="2" t="s">
        <v>2943</v>
      </c>
      <c r="S2497" s="4">
        <f>P2497/D2497</f>
        <v>0</v>
      </c>
      <c r="T2497" s="2" t="s">
        <v>1107</v>
      </c>
      <c r="U2497" s="2" t="s">
        <v>227</v>
      </c>
      <c r="V2497" s="2" t="s">
        <v>1018</v>
      </c>
      <c r="W2497" s="2" t="s">
        <v>309</v>
      </c>
      <c r="X2497" s="2">
        <f>P2497&gt;D2497</f>
        <v>0</v>
      </c>
    </row>
    <row r="2498" spans="1:24">
      <c r="A2498" s="2" t="s">
        <v>2944</v>
      </c>
      <c r="B2498" s="2">
        <v>2507</v>
      </c>
      <c r="C2498" s="2" t="s">
        <v>1690</v>
      </c>
      <c r="D2498" s="3">
        <v>54750</v>
      </c>
      <c r="E2498" s="3">
        <v>30112.5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6159.375</v>
      </c>
      <c r="M2498" s="3">
        <v>6159.375</v>
      </c>
      <c r="N2498" s="3">
        <v>6159.375</v>
      </c>
      <c r="O2498" s="3">
        <v>6159.375</v>
      </c>
      <c r="P2498" s="3">
        <f>SUM(E2498:O2498)</f>
        <v>0</v>
      </c>
      <c r="Q2498" s="2" t="s">
        <v>1960</v>
      </c>
      <c r="R2498" s="2" t="s">
        <v>2904</v>
      </c>
      <c r="S2498" s="4">
        <f>P2498/D2498</f>
        <v>0</v>
      </c>
      <c r="T2498" s="2" t="s">
        <v>1107</v>
      </c>
      <c r="U2498" s="2" t="s">
        <v>227</v>
      </c>
      <c r="V2498" s="2" t="s">
        <v>1018</v>
      </c>
      <c r="W2498" s="2" t="s">
        <v>309</v>
      </c>
      <c r="X2498" s="2">
        <f>P2498&gt;D2498</f>
        <v>0</v>
      </c>
    </row>
    <row r="2499" spans="1:24">
      <c r="A2499" s="2" t="s">
        <v>2945</v>
      </c>
      <c r="B2499" s="2">
        <v>2508</v>
      </c>
      <c r="C2499" s="2" t="s">
        <v>1121</v>
      </c>
      <c r="D2499" s="3">
        <v>31500</v>
      </c>
      <c r="E2499" s="3">
        <v>0</v>
      </c>
      <c r="F2499" s="3">
        <v>0</v>
      </c>
      <c r="G2499" s="3">
        <v>0</v>
      </c>
      <c r="H2499" s="3">
        <v>0</v>
      </c>
      <c r="I2499" s="3">
        <v>15750</v>
      </c>
      <c r="J2499" s="3">
        <v>0</v>
      </c>
      <c r="K2499" s="3">
        <v>0</v>
      </c>
      <c r="L2499" s="3">
        <v>5250</v>
      </c>
      <c r="M2499" s="3">
        <v>5250</v>
      </c>
      <c r="N2499" s="3">
        <v>5250</v>
      </c>
      <c r="O2499" s="3">
        <v>0</v>
      </c>
      <c r="P2499" s="3">
        <f>SUM(E2499:O2499)</f>
        <v>0</v>
      </c>
      <c r="Q2499" s="2" t="s">
        <v>2767</v>
      </c>
      <c r="R2499" s="2" t="s">
        <v>2943</v>
      </c>
      <c r="S2499" s="4">
        <f>P2499/D2499</f>
        <v>0</v>
      </c>
      <c r="T2499" s="2" t="s">
        <v>1107</v>
      </c>
      <c r="U2499" s="2" t="s">
        <v>227</v>
      </c>
      <c r="V2499" s="2" t="s">
        <v>1018</v>
      </c>
      <c r="W2499" s="2" t="s">
        <v>309</v>
      </c>
      <c r="X2499" s="2">
        <f>P2499&gt;D2499</f>
        <v>0</v>
      </c>
    </row>
    <row r="2500" spans="1:24">
      <c r="A2500" s="2" t="s">
        <v>2945</v>
      </c>
      <c r="B2500" s="2">
        <v>2509</v>
      </c>
      <c r="C2500" s="2" t="s">
        <v>1122</v>
      </c>
      <c r="D2500" s="3">
        <v>57000</v>
      </c>
      <c r="E2500" s="3">
        <v>28500</v>
      </c>
      <c r="F2500" s="3">
        <v>0</v>
      </c>
      <c r="G2500" s="3">
        <v>0</v>
      </c>
      <c r="H2500" s="3">
        <v>0</v>
      </c>
      <c r="I2500" s="3">
        <v>14250</v>
      </c>
      <c r="J2500" s="3">
        <v>0</v>
      </c>
      <c r="K2500" s="3">
        <v>0</v>
      </c>
      <c r="L2500" s="3">
        <v>4750</v>
      </c>
      <c r="M2500" s="3">
        <v>4750</v>
      </c>
      <c r="N2500" s="3">
        <v>4750</v>
      </c>
      <c r="O2500" s="3">
        <v>0</v>
      </c>
      <c r="P2500" s="3">
        <f>SUM(E2500:O2500)</f>
        <v>0</v>
      </c>
      <c r="Q2500" s="2" t="s">
        <v>2767</v>
      </c>
      <c r="R2500" s="2" t="s">
        <v>2943</v>
      </c>
      <c r="S2500" s="4">
        <f>P2500/D2500</f>
        <v>0</v>
      </c>
      <c r="T2500" s="2" t="s">
        <v>1107</v>
      </c>
      <c r="U2500" s="2" t="s">
        <v>227</v>
      </c>
      <c r="V2500" s="2" t="s">
        <v>1018</v>
      </c>
      <c r="W2500" s="2" t="s">
        <v>309</v>
      </c>
      <c r="X2500" s="2">
        <f>P2500&gt;D2500</f>
        <v>0</v>
      </c>
    </row>
    <row r="2501" spans="1:24">
      <c r="A2501" s="2" t="s">
        <v>2945</v>
      </c>
      <c r="B2501" s="2">
        <v>2510</v>
      </c>
      <c r="C2501" s="2" t="s">
        <v>1123</v>
      </c>
      <c r="D2501" s="3">
        <v>2500</v>
      </c>
      <c r="E2501" s="3">
        <v>0</v>
      </c>
      <c r="F2501" s="3">
        <v>0</v>
      </c>
      <c r="G2501" s="3">
        <v>0</v>
      </c>
      <c r="H2501" s="3">
        <v>0</v>
      </c>
      <c r="I2501" s="3">
        <v>1250</v>
      </c>
      <c r="J2501" s="3">
        <v>0</v>
      </c>
      <c r="K2501" s="3">
        <v>0</v>
      </c>
      <c r="L2501" s="3">
        <v>416.6666666666667</v>
      </c>
      <c r="M2501" s="3">
        <v>416.6666666666667</v>
      </c>
      <c r="N2501" s="3">
        <v>416.6666666666667</v>
      </c>
      <c r="O2501" s="3">
        <v>0</v>
      </c>
      <c r="P2501" s="3">
        <f>SUM(E2501:O2501)</f>
        <v>0</v>
      </c>
      <c r="Q2501" s="2" t="s">
        <v>2767</v>
      </c>
      <c r="R2501" s="2" t="s">
        <v>2943</v>
      </c>
      <c r="S2501" s="4">
        <f>P2501/D2501</f>
        <v>0</v>
      </c>
      <c r="T2501" s="2" t="s">
        <v>1107</v>
      </c>
      <c r="U2501" s="2" t="s">
        <v>227</v>
      </c>
      <c r="V2501" s="2" t="s">
        <v>1018</v>
      </c>
      <c r="W2501" s="2" t="s">
        <v>309</v>
      </c>
      <c r="X2501" s="2">
        <f>P2501&gt;D2501</f>
        <v>0</v>
      </c>
    </row>
    <row r="2502" spans="1:24">
      <c r="A2502" s="2" t="s">
        <v>2946</v>
      </c>
      <c r="B2502" s="2">
        <v>2511</v>
      </c>
      <c r="C2502" s="2" t="s">
        <v>1129</v>
      </c>
      <c r="D2502" s="3">
        <v>2500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833.3333333333334</v>
      </c>
      <c r="M2502" s="3">
        <v>833.3333333333334</v>
      </c>
      <c r="N2502" s="3">
        <v>833.3333333333334</v>
      </c>
      <c r="O2502" s="3">
        <v>0</v>
      </c>
      <c r="P2502" s="3">
        <f>SUM(E2502:O2502)</f>
        <v>0</v>
      </c>
      <c r="Q2502" s="2" t="s">
        <v>2767</v>
      </c>
      <c r="R2502" s="2" t="s">
        <v>2943</v>
      </c>
      <c r="S2502" s="4">
        <f>P2502/D2502</f>
        <v>0</v>
      </c>
      <c r="T2502" s="2" t="s">
        <v>1107</v>
      </c>
      <c r="U2502" s="2" t="s">
        <v>227</v>
      </c>
      <c r="V2502" s="2" t="s">
        <v>1018</v>
      </c>
      <c r="W2502" s="2" t="s">
        <v>309</v>
      </c>
      <c r="X2502" s="2">
        <f>P2502&gt;D2502</f>
        <v>0</v>
      </c>
    </row>
    <row r="2503" spans="1:24">
      <c r="A2503" s="2" t="s">
        <v>2947</v>
      </c>
      <c r="B2503" s="2">
        <v>2512</v>
      </c>
      <c r="C2503" s="2" t="s">
        <v>2948</v>
      </c>
      <c r="D2503" s="3">
        <v>74861</v>
      </c>
      <c r="E2503" s="3">
        <v>7486.1</v>
      </c>
      <c r="F2503" s="3">
        <v>18715.25</v>
      </c>
      <c r="G2503" s="3">
        <v>18715.25</v>
      </c>
      <c r="H2503" s="3">
        <v>9981.466666666667</v>
      </c>
      <c r="I2503" s="3">
        <v>9981.466666666667</v>
      </c>
      <c r="J2503" s="3">
        <v>9981.466666666667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f>SUM(E2503:O2503)</f>
        <v>0</v>
      </c>
      <c r="Q2503" s="2" t="s">
        <v>2767</v>
      </c>
      <c r="R2503" s="2" t="s">
        <v>2949</v>
      </c>
      <c r="S2503" s="4">
        <f>P2503/D2503</f>
        <v>0</v>
      </c>
      <c r="T2503" s="2" t="s">
        <v>1007</v>
      </c>
      <c r="U2503" s="2" t="s">
        <v>227</v>
      </c>
      <c r="V2503" s="2" t="s">
        <v>1027</v>
      </c>
      <c r="W2503" s="2" t="s">
        <v>309</v>
      </c>
      <c r="X2503" s="2">
        <f>P2503&gt;D2503</f>
        <v>0</v>
      </c>
    </row>
    <row r="2504" spans="1:24">
      <c r="A2504" s="2" t="s">
        <v>2950</v>
      </c>
      <c r="B2504" s="2">
        <v>2513</v>
      </c>
      <c r="C2504" s="2" t="s">
        <v>2951</v>
      </c>
      <c r="D2504" s="3">
        <v>28908</v>
      </c>
      <c r="E2504" s="3">
        <v>4336.2</v>
      </c>
      <c r="F2504" s="3">
        <v>0</v>
      </c>
      <c r="G2504" s="3">
        <v>0</v>
      </c>
      <c r="H2504" s="3">
        <v>8190.599999999999</v>
      </c>
      <c r="I2504" s="3">
        <v>8190.599999999999</v>
      </c>
      <c r="J2504" s="3">
        <v>8190.599999999999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f>SUM(E2504:O2504)</f>
        <v>0</v>
      </c>
      <c r="Q2504" s="2" t="s">
        <v>2767</v>
      </c>
      <c r="R2504" s="2" t="s">
        <v>2949</v>
      </c>
      <c r="S2504" s="4">
        <f>P2504/D2504</f>
        <v>0</v>
      </c>
      <c r="T2504" s="2" t="s">
        <v>1007</v>
      </c>
      <c r="U2504" s="2" t="s">
        <v>227</v>
      </c>
      <c r="V2504" s="2" t="s">
        <v>1027</v>
      </c>
      <c r="W2504" s="2" t="s">
        <v>309</v>
      </c>
      <c r="X2504" s="2">
        <f>P2504&gt;D2504</f>
        <v>0</v>
      </c>
    </row>
    <row r="2505" spans="1:24">
      <c r="A2505" s="2" t="s">
        <v>2950</v>
      </c>
      <c r="B2505" s="2">
        <v>2514</v>
      </c>
      <c r="C2505" s="2" t="s">
        <v>2952</v>
      </c>
      <c r="D2505" s="3">
        <v>417</v>
      </c>
      <c r="E2505" s="3">
        <v>0</v>
      </c>
      <c r="F2505" s="3">
        <v>0</v>
      </c>
      <c r="G2505" s="3">
        <v>0</v>
      </c>
      <c r="H2505" s="3">
        <v>0</v>
      </c>
      <c r="I2505" s="3">
        <v>208.5</v>
      </c>
      <c r="J2505" s="3">
        <v>208.5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f>SUM(E2505:O2505)</f>
        <v>0</v>
      </c>
      <c r="Q2505" s="2" t="s">
        <v>2767</v>
      </c>
      <c r="R2505" s="2" t="s">
        <v>2949</v>
      </c>
      <c r="S2505" s="4">
        <f>P2505/D2505</f>
        <v>0</v>
      </c>
      <c r="T2505" s="2" t="s">
        <v>1007</v>
      </c>
      <c r="U2505" s="2" t="s">
        <v>227</v>
      </c>
      <c r="V2505" s="2" t="s">
        <v>1027</v>
      </c>
      <c r="W2505" s="2" t="s">
        <v>309</v>
      </c>
      <c r="X2505" s="2">
        <f>P2505&gt;D2505</f>
        <v>0</v>
      </c>
    </row>
    <row r="2506" spans="1:24">
      <c r="A2506" s="2" t="s">
        <v>2953</v>
      </c>
      <c r="B2506" s="2">
        <v>2515</v>
      </c>
      <c r="C2506" s="2" t="s">
        <v>2954</v>
      </c>
      <c r="D2506" s="3">
        <v>317228</v>
      </c>
      <c r="E2506" s="3">
        <v>317228.0000000001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f>SUM(E2506:O2506)</f>
        <v>0</v>
      </c>
      <c r="Q2506" s="2" t="s">
        <v>2785</v>
      </c>
      <c r="R2506" s="2" t="s">
        <v>2955</v>
      </c>
      <c r="S2506" s="4">
        <f>P2506/D2506</f>
        <v>0</v>
      </c>
      <c r="T2506" s="2" t="s">
        <v>1007</v>
      </c>
      <c r="U2506" s="2" t="s">
        <v>306</v>
      </c>
      <c r="V2506" s="2" t="s">
        <v>1133</v>
      </c>
      <c r="W2506" s="2" t="s">
        <v>305</v>
      </c>
      <c r="X2506" s="2">
        <f>P2506&gt;D2506</f>
        <v>0</v>
      </c>
    </row>
    <row r="2507" spans="1:24">
      <c r="A2507" s="2" t="s">
        <v>2956</v>
      </c>
      <c r="B2507" s="2">
        <v>2516</v>
      </c>
      <c r="C2507" s="2" t="s">
        <v>2957</v>
      </c>
      <c r="D2507" s="3">
        <v>5411</v>
      </c>
      <c r="E2507" s="3">
        <v>5411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f>SUM(E2507:O2507)</f>
        <v>0</v>
      </c>
      <c r="Q2507" s="2" t="s">
        <v>2785</v>
      </c>
      <c r="R2507" s="2" t="s">
        <v>2955</v>
      </c>
      <c r="S2507" s="4">
        <f>P2507/D2507</f>
        <v>0</v>
      </c>
      <c r="T2507" s="2" t="s">
        <v>1007</v>
      </c>
      <c r="U2507" s="2" t="s">
        <v>306</v>
      </c>
      <c r="V2507" s="2" t="s">
        <v>1133</v>
      </c>
      <c r="W2507" s="2" t="s">
        <v>305</v>
      </c>
      <c r="X2507" s="2">
        <f>P2507&gt;D2507</f>
        <v>0</v>
      </c>
    </row>
    <row r="2508" spans="1:24">
      <c r="A2508" s="2" t="s">
        <v>2958</v>
      </c>
      <c r="B2508" s="2">
        <v>2517</v>
      </c>
      <c r="C2508" s="2" t="s">
        <v>2959</v>
      </c>
      <c r="D2508" s="3">
        <v>147088</v>
      </c>
      <c r="E2508" s="3">
        <v>147088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f>SUM(E2508:O2508)</f>
        <v>0</v>
      </c>
      <c r="Q2508" s="2" t="s">
        <v>2785</v>
      </c>
      <c r="R2508" s="2" t="s">
        <v>2955</v>
      </c>
      <c r="S2508" s="4">
        <f>P2508/D2508</f>
        <v>0</v>
      </c>
      <c r="T2508" s="2" t="s">
        <v>1007</v>
      </c>
      <c r="U2508" s="2" t="s">
        <v>306</v>
      </c>
      <c r="V2508" s="2" t="s">
        <v>1133</v>
      </c>
      <c r="W2508" s="2" t="s">
        <v>305</v>
      </c>
      <c r="X2508" s="2">
        <f>P2508&gt;D2508</f>
        <v>0</v>
      </c>
    </row>
    <row r="2509" spans="1:24">
      <c r="A2509" s="2" t="s">
        <v>2215</v>
      </c>
      <c r="B2509" s="2">
        <v>2518</v>
      </c>
      <c r="C2509" s="2" t="s">
        <v>1345</v>
      </c>
      <c r="D2509" s="3">
        <v>5250</v>
      </c>
      <c r="E2509" s="3">
        <v>0</v>
      </c>
      <c r="F2509" s="3">
        <v>4666.666666666666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145.8333333333335</v>
      </c>
      <c r="M2509" s="3">
        <v>145.8333333333335</v>
      </c>
      <c r="N2509" s="3">
        <v>145.8333333333335</v>
      </c>
      <c r="O2509" s="3">
        <v>145.8333333333335</v>
      </c>
      <c r="P2509" s="3">
        <f>SUM(E2509:O2509)</f>
        <v>0</v>
      </c>
      <c r="Q2509" s="2" t="s">
        <v>1960</v>
      </c>
      <c r="R2509" s="2" t="s">
        <v>2904</v>
      </c>
      <c r="S2509" s="4">
        <f>P2509/D2509</f>
        <v>0</v>
      </c>
      <c r="T2509" s="2" t="s">
        <v>1107</v>
      </c>
      <c r="U2509" s="2" t="s">
        <v>227</v>
      </c>
      <c r="V2509" s="2" t="s">
        <v>1018</v>
      </c>
      <c r="W2509" s="2" t="s">
        <v>309</v>
      </c>
      <c r="X2509" s="2">
        <f>P2509&gt;D2509</f>
        <v>0</v>
      </c>
    </row>
    <row r="2510" spans="1:24">
      <c r="A2510" s="2" t="s">
        <v>2960</v>
      </c>
      <c r="B2510" s="2">
        <v>2519</v>
      </c>
      <c r="C2510" s="2" t="s">
        <v>2961</v>
      </c>
      <c r="D2510" s="3">
        <v>15940</v>
      </c>
      <c r="E2510" s="3">
        <v>15940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f>SUM(E2510:O2510)</f>
        <v>0</v>
      </c>
      <c r="Q2510" s="2" t="s">
        <v>2785</v>
      </c>
      <c r="R2510" s="2" t="s">
        <v>2955</v>
      </c>
      <c r="S2510" s="4">
        <f>P2510/D2510</f>
        <v>0</v>
      </c>
      <c r="T2510" s="2" t="s">
        <v>1007</v>
      </c>
      <c r="U2510" s="2" t="s">
        <v>306</v>
      </c>
      <c r="V2510" s="2" t="s">
        <v>1133</v>
      </c>
      <c r="W2510" s="2" t="s">
        <v>305</v>
      </c>
      <c r="X2510" s="2">
        <f>P2510&gt;D2510</f>
        <v>0</v>
      </c>
    </row>
    <row r="2511" spans="1:24">
      <c r="A2511" s="2" t="s">
        <v>2962</v>
      </c>
      <c r="B2511" s="2">
        <v>2520</v>
      </c>
      <c r="C2511" s="2" t="s">
        <v>1036</v>
      </c>
      <c r="D2511" s="3">
        <v>43103</v>
      </c>
      <c r="E2511" s="3">
        <v>43103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f>SUM(E2511:O2511)</f>
        <v>0</v>
      </c>
      <c r="Q2511" s="2" t="s">
        <v>2785</v>
      </c>
      <c r="R2511" s="2" t="s">
        <v>2955</v>
      </c>
      <c r="S2511" s="4">
        <f>P2511/D2511</f>
        <v>0</v>
      </c>
      <c r="T2511" s="2" t="s">
        <v>1037</v>
      </c>
      <c r="U2511" s="2" t="s">
        <v>306</v>
      </c>
      <c r="V2511" s="2" t="s">
        <v>1133</v>
      </c>
      <c r="W2511" s="2" t="s">
        <v>305</v>
      </c>
      <c r="X2511" s="2">
        <f>P2511&gt;D2511</f>
        <v>0</v>
      </c>
    </row>
    <row r="2512" spans="1:24">
      <c r="A2512" s="2" t="s">
        <v>2962</v>
      </c>
      <c r="B2512" s="2">
        <v>2521</v>
      </c>
      <c r="C2512" s="2" t="s">
        <v>2259</v>
      </c>
      <c r="D2512" s="3">
        <v>2298</v>
      </c>
      <c r="E2512" s="3">
        <v>2298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f>SUM(E2512:O2512)</f>
        <v>0</v>
      </c>
      <c r="Q2512" s="2" t="s">
        <v>2785</v>
      </c>
      <c r="R2512" s="2" t="s">
        <v>2955</v>
      </c>
      <c r="S2512" s="4">
        <f>P2512/D2512</f>
        <v>0</v>
      </c>
      <c r="T2512" s="2" t="s">
        <v>1037</v>
      </c>
      <c r="U2512" s="2" t="s">
        <v>306</v>
      </c>
      <c r="V2512" s="2" t="s">
        <v>1133</v>
      </c>
      <c r="W2512" s="2" t="s">
        <v>305</v>
      </c>
      <c r="X2512" s="2">
        <f>P2512&gt;D2512</f>
        <v>0</v>
      </c>
    </row>
    <row r="2513" spans="1:24">
      <c r="A2513" s="2" t="s">
        <v>2963</v>
      </c>
      <c r="B2513" s="2">
        <v>2522</v>
      </c>
      <c r="C2513" s="2" t="s">
        <v>1152</v>
      </c>
      <c r="D2513" s="3">
        <v>23287</v>
      </c>
      <c r="E2513" s="3">
        <v>23287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f>SUM(E2513:O2513)</f>
        <v>0</v>
      </c>
      <c r="Q2513" s="2" t="s">
        <v>2785</v>
      </c>
      <c r="R2513" s="2" t="s">
        <v>2955</v>
      </c>
      <c r="S2513" s="4">
        <f>P2513/D2513</f>
        <v>0</v>
      </c>
      <c r="T2513" s="2" t="s">
        <v>1037</v>
      </c>
      <c r="U2513" s="2" t="s">
        <v>306</v>
      </c>
      <c r="V2513" s="2" t="s">
        <v>1133</v>
      </c>
      <c r="W2513" s="2" t="s">
        <v>305</v>
      </c>
      <c r="X2513" s="2">
        <f>P2513&gt;D2513</f>
        <v>0</v>
      </c>
    </row>
    <row r="2514" spans="1:24">
      <c r="A2514" s="2" t="s">
        <v>2963</v>
      </c>
      <c r="B2514" s="2">
        <v>2523</v>
      </c>
      <c r="C2514" s="2" t="s">
        <v>2262</v>
      </c>
      <c r="D2514" s="3">
        <v>109</v>
      </c>
      <c r="E2514" s="3">
        <v>109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f>SUM(E2514:O2514)</f>
        <v>0</v>
      </c>
      <c r="Q2514" s="2" t="s">
        <v>2785</v>
      </c>
      <c r="R2514" s="2" t="s">
        <v>2955</v>
      </c>
      <c r="S2514" s="4">
        <f>P2514/D2514</f>
        <v>0</v>
      </c>
      <c r="T2514" s="2" t="s">
        <v>1037</v>
      </c>
      <c r="U2514" s="2" t="s">
        <v>306</v>
      </c>
      <c r="V2514" s="2" t="s">
        <v>1133</v>
      </c>
      <c r="W2514" s="2" t="s">
        <v>305</v>
      </c>
      <c r="X2514" s="2">
        <f>P2514&gt;D2514</f>
        <v>0</v>
      </c>
    </row>
    <row r="2515" spans="1:24">
      <c r="A2515" s="2" t="s">
        <v>2963</v>
      </c>
      <c r="B2515" s="2">
        <v>2524</v>
      </c>
      <c r="C2515" s="2" t="s">
        <v>2501</v>
      </c>
      <c r="D2515" s="3">
        <v>1034</v>
      </c>
      <c r="E2515" s="3">
        <v>1034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f>SUM(E2515:O2515)</f>
        <v>0</v>
      </c>
      <c r="Q2515" s="2" t="s">
        <v>2785</v>
      </c>
      <c r="R2515" s="2" t="s">
        <v>2955</v>
      </c>
      <c r="S2515" s="4">
        <f>P2515/D2515</f>
        <v>0</v>
      </c>
      <c r="T2515" s="2" t="s">
        <v>1037</v>
      </c>
      <c r="U2515" s="2" t="s">
        <v>306</v>
      </c>
      <c r="V2515" s="2" t="s">
        <v>1133</v>
      </c>
      <c r="W2515" s="2" t="s">
        <v>305</v>
      </c>
      <c r="X2515" s="2">
        <f>P2515&gt;D2515</f>
        <v>0</v>
      </c>
    </row>
    <row r="2516" spans="1:24">
      <c r="A2516" s="2" t="s">
        <v>2964</v>
      </c>
      <c r="B2516" s="2">
        <v>2525</v>
      </c>
      <c r="C2516" s="2" t="s">
        <v>2400</v>
      </c>
      <c r="D2516" s="3">
        <v>28192</v>
      </c>
      <c r="E2516" s="3">
        <v>28192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f>SUM(E2516:O2516)</f>
        <v>0</v>
      </c>
      <c r="Q2516" s="2" t="s">
        <v>2785</v>
      </c>
      <c r="R2516" s="2" t="s">
        <v>2955</v>
      </c>
      <c r="S2516" s="4">
        <f>P2516/D2516</f>
        <v>0</v>
      </c>
      <c r="T2516" s="2" t="s">
        <v>1037</v>
      </c>
      <c r="U2516" s="2" t="s">
        <v>306</v>
      </c>
      <c r="V2516" s="2" t="s">
        <v>1133</v>
      </c>
      <c r="W2516" s="2" t="s">
        <v>305</v>
      </c>
      <c r="X2516" s="2">
        <f>P2516&gt;D2516</f>
        <v>0</v>
      </c>
    </row>
    <row r="2517" spans="1:24">
      <c r="A2517" s="2" t="s">
        <v>2965</v>
      </c>
      <c r="B2517" s="2">
        <v>2526</v>
      </c>
      <c r="C2517" s="2" t="s">
        <v>2966</v>
      </c>
      <c r="D2517" s="3">
        <v>890</v>
      </c>
      <c r="E2517" s="3">
        <v>0</v>
      </c>
      <c r="F2517" s="3">
        <v>0</v>
      </c>
      <c r="G2517" s="3">
        <v>0</v>
      </c>
      <c r="H2517" s="3">
        <v>0</v>
      </c>
      <c r="I2517" s="3">
        <v>890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f>SUM(E2517:O2517)</f>
        <v>0</v>
      </c>
      <c r="Q2517" s="2" t="s">
        <v>2785</v>
      </c>
      <c r="R2517" s="2" t="s">
        <v>2955</v>
      </c>
      <c r="S2517" s="4">
        <f>P2517/D2517</f>
        <v>0</v>
      </c>
      <c r="T2517" s="2" t="s">
        <v>1037</v>
      </c>
      <c r="U2517" s="2" t="s">
        <v>306</v>
      </c>
      <c r="V2517" s="2" t="s">
        <v>1133</v>
      </c>
      <c r="W2517" s="2" t="s">
        <v>305</v>
      </c>
      <c r="X2517" s="2">
        <f>P2517&gt;D2517</f>
        <v>0</v>
      </c>
    </row>
    <row r="2518" spans="1:24">
      <c r="A2518" s="2" t="s">
        <v>2967</v>
      </c>
      <c r="B2518" s="2">
        <v>2527</v>
      </c>
      <c r="C2518" s="2" t="s">
        <v>1161</v>
      </c>
      <c r="D2518" s="3">
        <v>4933</v>
      </c>
      <c r="E2518" s="3">
        <v>4933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f>SUM(E2518:O2518)</f>
        <v>0</v>
      </c>
      <c r="Q2518" s="2" t="s">
        <v>2785</v>
      </c>
      <c r="R2518" s="2" t="s">
        <v>2955</v>
      </c>
      <c r="S2518" s="4">
        <f>P2518/D2518</f>
        <v>0</v>
      </c>
      <c r="T2518" s="2" t="s">
        <v>1037</v>
      </c>
      <c r="U2518" s="2" t="s">
        <v>306</v>
      </c>
      <c r="V2518" s="2" t="s">
        <v>1133</v>
      </c>
      <c r="W2518" s="2" t="s">
        <v>305</v>
      </c>
      <c r="X2518" s="2">
        <f>P2518&gt;D2518</f>
        <v>0</v>
      </c>
    </row>
    <row r="2519" spans="1:24">
      <c r="A2519" s="2" t="s">
        <v>2968</v>
      </c>
      <c r="B2519" s="2">
        <v>2528</v>
      </c>
      <c r="C2519" s="2" t="s">
        <v>1088</v>
      </c>
      <c r="D2519" s="3">
        <v>5109</v>
      </c>
      <c r="E2519" s="3">
        <v>0</v>
      </c>
      <c r="F2519" s="3">
        <v>0</v>
      </c>
      <c r="G2519" s="3">
        <v>0</v>
      </c>
      <c r="H2519" s="3">
        <v>0</v>
      </c>
      <c r="I2519" s="3">
        <v>4014.214285714286</v>
      </c>
      <c r="J2519" s="3">
        <v>729.8571428571428</v>
      </c>
      <c r="K2519" s="3">
        <v>364.9285714285714</v>
      </c>
      <c r="L2519" s="3">
        <v>0</v>
      </c>
      <c r="M2519" s="3">
        <v>0</v>
      </c>
      <c r="N2519" s="3">
        <v>0</v>
      </c>
      <c r="O2519" s="3">
        <v>0</v>
      </c>
      <c r="P2519" s="3">
        <f>SUM(E2519:O2519)</f>
        <v>0</v>
      </c>
      <c r="Q2519" s="2" t="s">
        <v>2785</v>
      </c>
      <c r="R2519" s="2" t="s">
        <v>2969</v>
      </c>
      <c r="S2519" s="4">
        <f>P2519/D2519</f>
        <v>0</v>
      </c>
      <c r="T2519" s="2" t="s">
        <v>1083</v>
      </c>
      <c r="U2519" s="2" t="s">
        <v>306</v>
      </c>
      <c r="V2519" s="2" t="s">
        <v>1133</v>
      </c>
      <c r="W2519" s="2" t="s">
        <v>305</v>
      </c>
      <c r="X2519" s="2">
        <f>P2519&gt;D2519</f>
        <v>0</v>
      </c>
    </row>
    <row r="2520" spans="1:24">
      <c r="A2520" s="2" t="s">
        <v>2936</v>
      </c>
      <c r="B2520" s="2">
        <v>2529</v>
      </c>
      <c r="C2520" s="2" t="s">
        <v>1346</v>
      </c>
      <c r="D2520" s="3">
        <v>21000</v>
      </c>
      <c r="E2520" s="3">
        <v>21000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f>SUM(E2520:O2520)</f>
        <v>0</v>
      </c>
      <c r="Q2520" s="2" t="s">
        <v>1960</v>
      </c>
      <c r="R2520" s="2" t="s">
        <v>2904</v>
      </c>
      <c r="S2520" s="4">
        <f>P2520/D2520</f>
        <v>0</v>
      </c>
      <c r="T2520" s="2" t="s">
        <v>1107</v>
      </c>
      <c r="U2520" s="2" t="s">
        <v>227</v>
      </c>
      <c r="V2520" s="2" t="s">
        <v>1018</v>
      </c>
      <c r="W2520" s="2" t="s">
        <v>309</v>
      </c>
      <c r="X2520" s="2">
        <f>P2520&gt;D2520</f>
        <v>0</v>
      </c>
    </row>
    <row r="2521" spans="1:24">
      <c r="A2521" s="2" t="s">
        <v>2968</v>
      </c>
      <c r="B2521" s="2">
        <v>2530</v>
      </c>
      <c r="C2521" s="2" t="s">
        <v>1089</v>
      </c>
      <c r="D2521" s="3">
        <v>13137</v>
      </c>
      <c r="E2521" s="3">
        <v>0</v>
      </c>
      <c r="F2521" s="3">
        <v>0</v>
      </c>
      <c r="G2521" s="3">
        <v>0</v>
      </c>
      <c r="H2521" s="3">
        <v>0</v>
      </c>
      <c r="I2521" s="3">
        <v>2000</v>
      </c>
      <c r="J2521" s="3">
        <v>7424.666666666667</v>
      </c>
      <c r="K2521" s="3">
        <v>3712.333333333333</v>
      </c>
      <c r="L2521" s="3">
        <v>0</v>
      </c>
      <c r="M2521" s="3">
        <v>0</v>
      </c>
      <c r="N2521" s="3">
        <v>0</v>
      </c>
      <c r="O2521" s="3">
        <v>0</v>
      </c>
      <c r="P2521" s="3">
        <f>SUM(E2521:O2521)</f>
        <v>0</v>
      </c>
      <c r="Q2521" s="2" t="s">
        <v>2785</v>
      </c>
      <c r="R2521" s="2" t="s">
        <v>2969</v>
      </c>
      <c r="S2521" s="4">
        <f>P2521/D2521</f>
        <v>0</v>
      </c>
      <c r="T2521" s="2" t="s">
        <v>1083</v>
      </c>
      <c r="U2521" s="2" t="s">
        <v>306</v>
      </c>
      <c r="V2521" s="2" t="s">
        <v>1133</v>
      </c>
      <c r="W2521" s="2" t="s">
        <v>305</v>
      </c>
      <c r="X2521" s="2">
        <f>P2521&gt;D2521</f>
        <v>0</v>
      </c>
    </row>
    <row r="2522" spans="1:24">
      <c r="A2522" s="2" t="s">
        <v>2968</v>
      </c>
      <c r="B2522" s="2">
        <v>2531</v>
      </c>
      <c r="C2522" s="2" t="s">
        <v>1199</v>
      </c>
      <c r="D2522" s="3">
        <v>46709</v>
      </c>
      <c r="E2522" s="3">
        <v>0</v>
      </c>
      <c r="F2522" s="3">
        <v>0</v>
      </c>
      <c r="G2522" s="3">
        <v>0</v>
      </c>
      <c r="H2522" s="3">
        <v>0</v>
      </c>
      <c r="I2522" s="3">
        <v>15000</v>
      </c>
      <c r="J2522" s="3">
        <v>21139.33333333333</v>
      </c>
      <c r="K2522" s="3">
        <v>10569.66666666667</v>
      </c>
      <c r="L2522" s="3">
        <v>0</v>
      </c>
      <c r="M2522" s="3">
        <v>0</v>
      </c>
      <c r="N2522" s="3">
        <v>0</v>
      </c>
      <c r="O2522" s="3">
        <v>0</v>
      </c>
      <c r="P2522" s="3">
        <f>SUM(E2522:O2522)</f>
        <v>0</v>
      </c>
      <c r="Q2522" s="2" t="s">
        <v>2785</v>
      </c>
      <c r="R2522" s="2" t="s">
        <v>2969</v>
      </c>
      <c r="S2522" s="4">
        <f>P2522/D2522</f>
        <v>0</v>
      </c>
      <c r="T2522" s="2" t="s">
        <v>1083</v>
      </c>
      <c r="U2522" s="2" t="s">
        <v>306</v>
      </c>
      <c r="V2522" s="2" t="s">
        <v>1133</v>
      </c>
      <c r="W2522" s="2" t="s">
        <v>305</v>
      </c>
      <c r="X2522" s="2">
        <f>P2522&gt;D2522</f>
        <v>0</v>
      </c>
    </row>
    <row r="2523" spans="1:24">
      <c r="A2523" s="2" t="s">
        <v>2968</v>
      </c>
      <c r="B2523" s="2">
        <v>2532</v>
      </c>
      <c r="C2523" s="2" t="s">
        <v>1200</v>
      </c>
      <c r="D2523" s="3">
        <v>54445</v>
      </c>
      <c r="E2523" s="3">
        <v>0</v>
      </c>
      <c r="F2523" s="3">
        <v>0</v>
      </c>
      <c r="G2523" s="3">
        <v>0</v>
      </c>
      <c r="H2523" s="3">
        <v>0</v>
      </c>
      <c r="I2523" s="3">
        <v>20000</v>
      </c>
      <c r="J2523" s="3">
        <v>22963.33333333333</v>
      </c>
      <c r="K2523" s="3">
        <v>11481.66666666667</v>
      </c>
      <c r="L2523" s="3">
        <v>0</v>
      </c>
      <c r="M2523" s="3">
        <v>0</v>
      </c>
      <c r="N2523" s="3">
        <v>0</v>
      </c>
      <c r="O2523" s="3">
        <v>0</v>
      </c>
      <c r="P2523" s="3">
        <f>SUM(E2523:O2523)</f>
        <v>0</v>
      </c>
      <c r="Q2523" s="2" t="s">
        <v>2785</v>
      </c>
      <c r="R2523" s="2" t="s">
        <v>2969</v>
      </c>
      <c r="S2523" s="4">
        <f>P2523/D2523</f>
        <v>0</v>
      </c>
      <c r="T2523" s="2" t="s">
        <v>1083</v>
      </c>
      <c r="U2523" s="2" t="s">
        <v>306</v>
      </c>
      <c r="V2523" s="2" t="s">
        <v>1133</v>
      </c>
      <c r="W2523" s="2" t="s">
        <v>305</v>
      </c>
      <c r="X2523" s="2">
        <f>P2523&gt;D2523</f>
        <v>0</v>
      </c>
    </row>
    <row r="2524" spans="1:24">
      <c r="A2524" s="2" t="s">
        <v>2287</v>
      </c>
      <c r="B2524" s="2">
        <v>2533</v>
      </c>
      <c r="C2524" s="2" t="s">
        <v>2970</v>
      </c>
      <c r="D2524" s="3">
        <v>12569</v>
      </c>
      <c r="E2524" s="3">
        <v>12569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f>SUM(E2524:O2524)</f>
        <v>0</v>
      </c>
      <c r="Q2524" s="2" t="s">
        <v>2785</v>
      </c>
      <c r="R2524" s="2" t="s">
        <v>2971</v>
      </c>
      <c r="S2524" s="4">
        <f>P2524/D2524</f>
        <v>0</v>
      </c>
      <c r="T2524" s="2" t="s">
        <v>1007</v>
      </c>
      <c r="U2524" s="2" t="s">
        <v>306</v>
      </c>
      <c r="V2524" s="2" t="s">
        <v>1133</v>
      </c>
      <c r="W2524" s="2" t="s">
        <v>305</v>
      </c>
      <c r="X2524" s="2">
        <f>P2524&gt;D2524</f>
        <v>0</v>
      </c>
    </row>
    <row r="2525" spans="1:24">
      <c r="A2525" s="2" t="s">
        <v>2972</v>
      </c>
      <c r="B2525" s="2">
        <v>2534</v>
      </c>
      <c r="C2525" s="2" t="s">
        <v>2973</v>
      </c>
      <c r="D2525" s="3">
        <v>11505</v>
      </c>
      <c r="E2525" s="3">
        <v>0</v>
      </c>
      <c r="F2525" s="3">
        <v>9587.5</v>
      </c>
      <c r="G2525" s="3">
        <v>0</v>
      </c>
      <c r="H2525" s="3">
        <v>0</v>
      </c>
      <c r="I2525" s="3">
        <v>0</v>
      </c>
      <c r="J2525" s="3">
        <v>639.1666666666666</v>
      </c>
      <c r="K2525" s="3">
        <v>639.1666666666666</v>
      </c>
      <c r="L2525" s="3">
        <v>639.1666666666666</v>
      </c>
      <c r="M2525" s="3">
        <v>0</v>
      </c>
      <c r="N2525" s="3">
        <v>0</v>
      </c>
      <c r="O2525" s="3">
        <v>0</v>
      </c>
      <c r="P2525" s="3">
        <f>SUM(E2525:O2525)</f>
        <v>0</v>
      </c>
      <c r="Q2525" s="2" t="s">
        <v>2785</v>
      </c>
      <c r="R2525" s="2" t="s">
        <v>2971</v>
      </c>
      <c r="S2525" s="4">
        <f>P2525/D2525</f>
        <v>0</v>
      </c>
      <c r="T2525" s="2" t="s">
        <v>1007</v>
      </c>
      <c r="U2525" s="2" t="s">
        <v>306</v>
      </c>
      <c r="V2525" s="2" t="s">
        <v>1018</v>
      </c>
      <c r="W2525" s="2" t="s">
        <v>305</v>
      </c>
      <c r="X2525" s="2">
        <f>P2525&gt;D2525</f>
        <v>0</v>
      </c>
    </row>
    <row r="2526" spans="1:24">
      <c r="A2526" s="2" t="s">
        <v>2885</v>
      </c>
      <c r="B2526" s="2">
        <v>2535</v>
      </c>
      <c r="C2526" s="2" t="s">
        <v>2974</v>
      </c>
      <c r="D2526" s="3">
        <v>11505</v>
      </c>
      <c r="E2526" s="3">
        <v>0</v>
      </c>
      <c r="F2526" s="3">
        <v>2876.25</v>
      </c>
      <c r="G2526" s="3">
        <v>2876.25</v>
      </c>
      <c r="H2526" s="3">
        <v>2876.25</v>
      </c>
      <c r="I2526" s="3">
        <v>1438.125</v>
      </c>
      <c r="J2526" s="3">
        <v>1438.125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f>SUM(E2526:O2526)</f>
        <v>0</v>
      </c>
      <c r="Q2526" s="2" t="s">
        <v>2785</v>
      </c>
      <c r="R2526" s="2" t="s">
        <v>2971</v>
      </c>
      <c r="S2526" s="4">
        <f>P2526/D2526</f>
        <v>0</v>
      </c>
      <c r="T2526" s="2" t="s">
        <v>1007</v>
      </c>
      <c r="U2526" s="2" t="s">
        <v>306</v>
      </c>
      <c r="V2526" s="2" t="s">
        <v>1018</v>
      </c>
      <c r="W2526" s="2" t="s">
        <v>305</v>
      </c>
      <c r="X2526" s="2">
        <f>P2526&gt;D2526</f>
        <v>0</v>
      </c>
    </row>
    <row r="2527" spans="1:24">
      <c r="A2527" s="2" t="s">
        <v>2968</v>
      </c>
      <c r="B2527" s="2">
        <v>2536</v>
      </c>
      <c r="C2527" s="2" t="s">
        <v>1209</v>
      </c>
      <c r="D2527" s="3">
        <v>4740</v>
      </c>
      <c r="E2527" s="3">
        <v>0</v>
      </c>
      <c r="F2527" s="3">
        <v>0</v>
      </c>
      <c r="G2527" s="3">
        <v>0</v>
      </c>
      <c r="H2527" s="3">
        <v>0</v>
      </c>
      <c r="I2527" s="3">
        <v>3724.285714285714</v>
      </c>
      <c r="J2527" s="3">
        <v>677.1428571428572</v>
      </c>
      <c r="K2527" s="3">
        <v>338.5714285714286</v>
      </c>
      <c r="L2527" s="3">
        <v>0</v>
      </c>
      <c r="M2527" s="3">
        <v>0</v>
      </c>
      <c r="N2527" s="3">
        <v>0</v>
      </c>
      <c r="O2527" s="3">
        <v>0</v>
      </c>
      <c r="P2527" s="3">
        <f>SUM(E2527:O2527)</f>
        <v>0</v>
      </c>
      <c r="Q2527" s="2" t="s">
        <v>2785</v>
      </c>
      <c r="R2527" s="2" t="s">
        <v>2971</v>
      </c>
      <c r="S2527" s="4">
        <f>P2527/D2527</f>
        <v>0</v>
      </c>
      <c r="T2527" s="2" t="s">
        <v>1083</v>
      </c>
      <c r="U2527" s="2" t="s">
        <v>306</v>
      </c>
      <c r="V2527" s="2" t="s">
        <v>1133</v>
      </c>
      <c r="W2527" s="2" t="s">
        <v>305</v>
      </c>
      <c r="X2527" s="2">
        <f>P2527&gt;D2527</f>
        <v>0</v>
      </c>
    </row>
    <row r="2528" spans="1:24">
      <c r="A2528" s="2" t="s">
        <v>2975</v>
      </c>
      <c r="B2528" s="2">
        <v>2537</v>
      </c>
      <c r="C2528" s="2" t="s">
        <v>1211</v>
      </c>
      <c r="D2528" s="3">
        <v>3514</v>
      </c>
      <c r="E2528" s="3">
        <v>3514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f>SUM(E2528:O2528)</f>
        <v>0</v>
      </c>
      <c r="Q2528" s="2" t="s">
        <v>2785</v>
      </c>
      <c r="R2528" s="2" t="s">
        <v>2971</v>
      </c>
      <c r="S2528" s="4">
        <f>P2528/D2528</f>
        <v>0</v>
      </c>
      <c r="T2528" s="2" t="s">
        <v>1076</v>
      </c>
      <c r="U2528" s="2" t="s">
        <v>306</v>
      </c>
      <c r="V2528" s="2" t="s">
        <v>1133</v>
      </c>
      <c r="W2528" s="2" t="s">
        <v>305</v>
      </c>
      <c r="X2528" s="2">
        <f>P2528&gt;D2528</f>
        <v>0</v>
      </c>
    </row>
    <row r="2529" spans="1:24">
      <c r="A2529" s="2" t="s">
        <v>2976</v>
      </c>
      <c r="B2529" s="2">
        <v>2538</v>
      </c>
      <c r="C2529" s="2" t="s">
        <v>1214</v>
      </c>
      <c r="D2529" s="3">
        <v>66700</v>
      </c>
      <c r="E2529" s="3">
        <v>66700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f>SUM(E2529:O2529)</f>
        <v>0</v>
      </c>
      <c r="Q2529" s="2" t="s">
        <v>2785</v>
      </c>
      <c r="R2529" s="2" t="s">
        <v>2971</v>
      </c>
      <c r="S2529" s="4">
        <f>P2529/D2529</f>
        <v>0</v>
      </c>
      <c r="T2529" s="2" t="s">
        <v>1076</v>
      </c>
      <c r="U2529" s="2" t="s">
        <v>306</v>
      </c>
      <c r="V2529" s="2" t="s">
        <v>1133</v>
      </c>
      <c r="W2529" s="2" t="s">
        <v>305</v>
      </c>
      <c r="X2529" s="2">
        <f>P2529&gt;D2529</f>
        <v>0</v>
      </c>
    </row>
    <row r="2530" spans="1:24">
      <c r="A2530" s="2" t="s">
        <v>2977</v>
      </c>
      <c r="B2530" s="2">
        <v>2539</v>
      </c>
      <c r="C2530" s="2" t="s">
        <v>1221</v>
      </c>
      <c r="D2530" s="3">
        <v>46200</v>
      </c>
      <c r="E2530" s="3">
        <v>46200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f>SUM(E2530:O2530)</f>
        <v>0</v>
      </c>
      <c r="Q2530" s="2" t="s">
        <v>2785</v>
      </c>
      <c r="R2530" s="2" t="s">
        <v>2971</v>
      </c>
      <c r="S2530" s="4">
        <f>P2530/D2530</f>
        <v>0</v>
      </c>
      <c r="T2530" s="2" t="s">
        <v>1222</v>
      </c>
      <c r="U2530" s="2" t="s">
        <v>306</v>
      </c>
      <c r="V2530" s="2" t="s">
        <v>1133</v>
      </c>
      <c r="W2530" s="2" t="s">
        <v>305</v>
      </c>
      <c r="X2530" s="2">
        <f>P2530&gt;D2530</f>
        <v>0</v>
      </c>
    </row>
    <row r="2531" spans="1:24">
      <c r="A2531" s="2" t="s">
        <v>2978</v>
      </c>
      <c r="B2531" s="2">
        <v>2540</v>
      </c>
      <c r="C2531" s="2" t="s">
        <v>1356</v>
      </c>
      <c r="D2531" s="3">
        <v>24150</v>
      </c>
      <c r="E2531" s="3">
        <v>12075</v>
      </c>
      <c r="F2531" s="3">
        <v>0</v>
      </c>
      <c r="G2531" s="3">
        <v>0</v>
      </c>
      <c r="H2531" s="3">
        <v>9660</v>
      </c>
      <c r="I2531" s="3">
        <v>0</v>
      </c>
      <c r="J2531" s="3">
        <v>0</v>
      </c>
      <c r="K2531" s="3">
        <v>0</v>
      </c>
      <c r="L2531" s="3">
        <v>603.75</v>
      </c>
      <c r="M2531" s="3">
        <v>603.75</v>
      </c>
      <c r="N2531" s="3">
        <v>603.75</v>
      </c>
      <c r="O2531" s="3">
        <v>603.75</v>
      </c>
      <c r="P2531" s="3">
        <f>SUM(E2531:O2531)</f>
        <v>0</v>
      </c>
      <c r="Q2531" s="2" t="s">
        <v>1960</v>
      </c>
      <c r="R2531" s="2" t="s">
        <v>2904</v>
      </c>
      <c r="S2531" s="4">
        <f>P2531/D2531</f>
        <v>0</v>
      </c>
      <c r="T2531" s="2" t="s">
        <v>1107</v>
      </c>
      <c r="U2531" s="2" t="s">
        <v>227</v>
      </c>
      <c r="V2531" s="2" t="s">
        <v>1018</v>
      </c>
      <c r="W2531" s="2" t="s">
        <v>309</v>
      </c>
      <c r="X2531" s="2">
        <f>P2531&gt;D2531</f>
        <v>0</v>
      </c>
    </row>
    <row r="2532" spans="1:24">
      <c r="A2532" s="2" t="s">
        <v>2979</v>
      </c>
      <c r="B2532" s="2">
        <v>2541</v>
      </c>
      <c r="C2532" s="2" t="s">
        <v>1224</v>
      </c>
      <c r="D2532" s="3">
        <v>68145</v>
      </c>
      <c r="E2532" s="3">
        <v>0</v>
      </c>
      <c r="F2532" s="3">
        <v>0</v>
      </c>
      <c r="G2532" s="3">
        <v>68145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f>SUM(E2532:O2532)</f>
        <v>0</v>
      </c>
      <c r="Q2532" s="2" t="s">
        <v>2785</v>
      </c>
      <c r="R2532" s="2" t="s">
        <v>2971</v>
      </c>
      <c r="S2532" s="4">
        <f>P2532/D2532</f>
        <v>0</v>
      </c>
      <c r="T2532" s="2" t="s">
        <v>1225</v>
      </c>
      <c r="U2532" s="2" t="s">
        <v>306</v>
      </c>
      <c r="V2532" s="2" t="s">
        <v>1133</v>
      </c>
      <c r="W2532" s="2" t="s">
        <v>305</v>
      </c>
      <c r="X2532" s="2">
        <f>P2532&gt;D2532</f>
        <v>0</v>
      </c>
    </row>
    <row r="2533" spans="1:24">
      <c r="A2533" s="2" t="s">
        <v>2979</v>
      </c>
      <c r="B2533" s="2">
        <v>2542</v>
      </c>
      <c r="C2533" s="2" t="s">
        <v>1226</v>
      </c>
      <c r="D2533" s="3">
        <v>70092</v>
      </c>
      <c r="E2533" s="3">
        <v>0</v>
      </c>
      <c r="F2533" s="3">
        <v>0</v>
      </c>
      <c r="G2533" s="3">
        <v>70092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f>SUM(E2533:O2533)</f>
        <v>0</v>
      </c>
      <c r="Q2533" s="2" t="s">
        <v>2785</v>
      </c>
      <c r="R2533" s="2" t="s">
        <v>2971</v>
      </c>
      <c r="S2533" s="4">
        <f>P2533/D2533</f>
        <v>0</v>
      </c>
      <c r="T2533" s="2" t="s">
        <v>1225</v>
      </c>
      <c r="U2533" s="2" t="s">
        <v>306</v>
      </c>
      <c r="V2533" s="2" t="s">
        <v>1133</v>
      </c>
      <c r="W2533" s="2" t="s">
        <v>305</v>
      </c>
      <c r="X2533" s="2">
        <f>P2533&gt;D2533</f>
        <v>0</v>
      </c>
    </row>
    <row r="2534" spans="1:24">
      <c r="A2534" s="2" t="s">
        <v>2979</v>
      </c>
      <c r="B2534" s="2">
        <v>2543</v>
      </c>
      <c r="C2534" s="2" t="s">
        <v>1227</v>
      </c>
      <c r="D2534" s="3">
        <v>3102</v>
      </c>
      <c r="E2534" s="3">
        <v>0</v>
      </c>
      <c r="F2534" s="3">
        <v>0</v>
      </c>
      <c r="G2534" s="3">
        <v>3102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f>SUM(E2534:O2534)</f>
        <v>0</v>
      </c>
      <c r="Q2534" s="2" t="s">
        <v>2785</v>
      </c>
      <c r="R2534" s="2" t="s">
        <v>2971</v>
      </c>
      <c r="S2534" s="4">
        <f>P2534/D2534</f>
        <v>0</v>
      </c>
      <c r="T2534" s="2" t="s">
        <v>1225</v>
      </c>
      <c r="U2534" s="2" t="s">
        <v>306</v>
      </c>
      <c r="V2534" s="2" t="s">
        <v>1133</v>
      </c>
      <c r="W2534" s="2" t="s">
        <v>305</v>
      </c>
      <c r="X2534" s="2">
        <f>P2534&gt;D2534</f>
        <v>0</v>
      </c>
    </row>
    <row r="2535" spans="1:24">
      <c r="A2535" s="2" t="s">
        <v>2980</v>
      </c>
      <c r="B2535" s="2">
        <v>2544</v>
      </c>
      <c r="C2535" s="2" t="s">
        <v>2981</v>
      </c>
      <c r="D2535" s="3">
        <v>14378</v>
      </c>
      <c r="E2535" s="3">
        <v>1437.8</v>
      </c>
      <c r="F2535" s="3">
        <v>0</v>
      </c>
      <c r="G2535" s="3">
        <v>0</v>
      </c>
      <c r="H2535" s="3">
        <v>0</v>
      </c>
      <c r="I2535" s="3">
        <v>6470.1</v>
      </c>
      <c r="J2535" s="3">
        <v>6470.1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f>SUM(E2535:O2535)</f>
        <v>0</v>
      </c>
      <c r="Q2535" s="2" t="s">
        <v>2785</v>
      </c>
      <c r="R2535" s="2" t="s">
        <v>2982</v>
      </c>
      <c r="S2535" s="4">
        <f>P2535/D2535</f>
        <v>0</v>
      </c>
      <c r="T2535" s="2" t="s">
        <v>1007</v>
      </c>
      <c r="U2535" s="2" t="s">
        <v>306</v>
      </c>
      <c r="V2535" s="2" t="s">
        <v>1133</v>
      </c>
      <c r="W2535" s="2" t="s">
        <v>305</v>
      </c>
      <c r="X2535" s="2">
        <f>P2535&gt;D2535</f>
        <v>0</v>
      </c>
    </row>
    <row r="2536" spans="1:24">
      <c r="A2536" s="2" t="s">
        <v>2983</v>
      </c>
      <c r="B2536" s="2">
        <v>2545</v>
      </c>
      <c r="C2536" s="2" t="s">
        <v>1082</v>
      </c>
      <c r="D2536" s="3">
        <v>26968</v>
      </c>
      <c r="E2536" s="3">
        <v>0</v>
      </c>
      <c r="F2536" s="3">
        <v>26968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f>SUM(E2536:O2536)</f>
        <v>0</v>
      </c>
      <c r="Q2536" s="2" t="s">
        <v>2785</v>
      </c>
      <c r="R2536" s="2" t="s">
        <v>2982</v>
      </c>
      <c r="S2536" s="4">
        <f>P2536/D2536</f>
        <v>0</v>
      </c>
      <c r="T2536" s="2" t="s">
        <v>1083</v>
      </c>
      <c r="U2536" s="2" t="s">
        <v>306</v>
      </c>
      <c r="V2536" s="2" t="s">
        <v>1133</v>
      </c>
      <c r="W2536" s="2" t="s">
        <v>305</v>
      </c>
      <c r="X2536" s="2">
        <f>P2536&gt;D2536</f>
        <v>0</v>
      </c>
    </row>
    <row r="2537" spans="1:24">
      <c r="A2537" s="2" t="s">
        <v>1084</v>
      </c>
      <c r="B2537" s="2">
        <v>2546</v>
      </c>
      <c r="C2537" s="2" t="s">
        <v>1085</v>
      </c>
      <c r="D2537" s="3">
        <v>22996</v>
      </c>
      <c r="E2537" s="3">
        <v>0</v>
      </c>
      <c r="F2537" s="3">
        <v>5749</v>
      </c>
      <c r="G2537" s="3">
        <v>5749</v>
      </c>
      <c r="H2537" s="3">
        <v>5749</v>
      </c>
      <c r="I2537" s="3">
        <v>2874.5</v>
      </c>
      <c r="J2537" s="3">
        <v>2874.5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f>SUM(E2537:O2537)</f>
        <v>0</v>
      </c>
      <c r="Q2537" s="2" t="s">
        <v>2785</v>
      </c>
      <c r="R2537" s="2" t="s">
        <v>2984</v>
      </c>
      <c r="S2537" s="4">
        <f>P2537/D2537</f>
        <v>0</v>
      </c>
      <c r="T2537" s="2" t="s">
        <v>1007</v>
      </c>
      <c r="U2537" s="2" t="s">
        <v>306</v>
      </c>
      <c r="V2537" s="2" t="s">
        <v>1018</v>
      </c>
      <c r="W2537" s="2" t="s">
        <v>305</v>
      </c>
      <c r="X2537" s="2">
        <f>P2537&gt;D2537</f>
        <v>0</v>
      </c>
    </row>
    <row r="2538" spans="1:24">
      <c r="A2538" s="2" t="s">
        <v>2968</v>
      </c>
      <c r="B2538" s="2">
        <v>2547</v>
      </c>
      <c r="C2538" s="2" t="s">
        <v>1236</v>
      </c>
      <c r="D2538" s="3">
        <v>33946</v>
      </c>
      <c r="E2538" s="3">
        <v>0</v>
      </c>
      <c r="F2538" s="3">
        <v>0</v>
      </c>
      <c r="G2538" s="3">
        <v>0</v>
      </c>
      <c r="H2538" s="3">
        <v>0</v>
      </c>
      <c r="I2538" s="3">
        <v>10000</v>
      </c>
      <c r="J2538" s="3">
        <v>15964</v>
      </c>
      <c r="K2538" s="3">
        <v>7982</v>
      </c>
      <c r="L2538" s="3">
        <v>0</v>
      </c>
      <c r="M2538" s="3">
        <v>0</v>
      </c>
      <c r="N2538" s="3">
        <v>0</v>
      </c>
      <c r="O2538" s="3">
        <v>0</v>
      </c>
      <c r="P2538" s="3">
        <f>SUM(E2538:O2538)</f>
        <v>0</v>
      </c>
      <c r="Q2538" s="2" t="s">
        <v>2785</v>
      </c>
      <c r="R2538" s="2" t="s">
        <v>2984</v>
      </c>
      <c r="S2538" s="4">
        <f>P2538/D2538</f>
        <v>0</v>
      </c>
      <c r="T2538" s="2" t="s">
        <v>1083</v>
      </c>
      <c r="U2538" s="2" t="s">
        <v>306</v>
      </c>
      <c r="V2538" s="2" t="s">
        <v>1133</v>
      </c>
      <c r="W2538" s="2" t="s">
        <v>305</v>
      </c>
      <c r="X2538" s="2">
        <f>P2538&gt;D2538</f>
        <v>0</v>
      </c>
    </row>
    <row r="2539" spans="1:24">
      <c r="A2539" s="2" t="s">
        <v>2983</v>
      </c>
      <c r="B2539" s="2">
        <v>2548</v>
      </c>
      <c r="C2539" s="2" t="s">
        <v>1093</v>
      </c>
      <c r="D2539" s="3">
        <v>13372</v>
      </c>
      <c r="E2539" s="3">
        <v>0</v>
      </c>
      <c r="F2539" s="3">
        <v>13372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f>SUM(E2539:O2539)</f>
        <v>0</v>
      </c>
      <c r="Q2539" s="2" t="s">
        <v>2785</v>
      </c>
      <c r="R2539" s="2" t="s">
        <v>2984</v>
      </c>
      <c r="S2539" s="4">
        <f>P2539/D2539</f>
        <v>0</v>
      </c>
      <c r="T2539" s="2" t="s">
        <v>1083</v>
      </c>
      <c r="U2539" s="2" t="s">
        <v>306</v>
      </c>
      <c r="V2539" s="2" t="s">
        <v>1133</v>
      </c>
      <c r="W2539" s="2" t="s">
        <v>305</v>
      </c>
      <c r="X2539" s="2">
        <f>P2539&gt;D2539</f>
        <v>0</v>
      </c>
    </row>
    <row r="2540" spans="1:24">
      <c r="A2540" s="2" t="s">
        <v>2985</v>
      </c>
      <c r="B2540" s="2">
        <v>2549</v>
      </c>
      <c r="C2540" s="2" t="s">
        <v>1241</v>
      </c>
      <c r="D2540" s="3">
        <v>31684</v>
      </c>
      <c r="E2540" s="3">
        <v>0</v>
      </c>
      <c r="F2540" s="3">
        <v>15842</v>
      </c>
      <c r="G2540" s="3">
        <v>15842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f>SUM(E2540:O2540)</f>
        <v>0</v>
      </c>
      <c r="Q2540" s="2" t="s">
        <v>2785</v>
      </c>
      <c r="R2540" s="2" t="s">
        <v>2984</v>
      </c>
      <c r="S2540" s="4">
        <f>P2540/D2540</f>
        <v>0</v>
      </c>
      <c r="T2540" s="2" t="s">
        <v>1083</v>
      </c>
      <c r="U2540" s="2" t="s">
        <v>306</v>
      </c>
      <c r="V2540" s="2" t="s">
        <v>1133</v>
      </c>
      <c r="W2540" s="2" t="s">
        <v>305</v>
      </c>
      <c r="X2540" s="2">
        <f>P2540&gt;D2540</f>
        <v>0</v>
      </c>
    </row>
    <row r="2541" spans="1:24">
      <c r="A2541" s="2" t="s">
        <v>2986</v>
      </c>
      <c r="B2541" s="2">
        <v>2550</v>
      </c>
      <c r="C2541" s="2" t="s">
        <v>2987</v>
      </c>
      <c r="D2541" s="3">
        <v>70840</v>
      </c>
      <c r="E2541" s="3">
        <v>70840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f>SUM(E2541:O2541)</f>
        <v>0</v>
      </c>
      <c r="Q2541" s="2" t="s">
        <v>2785</v>
      </c>
      <c r="R2541" s="2" t="s">
        <v>2988</v>
      </c>
      <c r="S2541" s="4">
        <f>P2541/D2541</f>
        <v>0</v>
      </c>
      <c r="T2541" s="2" t="s">
        <v>1007</v>
      </c>
      <c r="U2541" s="2" t="s">
        <v>306</v>
      </c>
      <c r="V2541" s="2" t="s">
        <v>1133</v>
      </c>
      <c r="W2541" s="2" t="s">
        <v>305</v>
      </c>
      <c r="X2541" s="2">
        <f>P2541&gt;D2541</f>
        <v>0</v>
      </c>
    </row>
    <row r="2542" spans="1:24">
      <c r="A2542" s="2" t="s">
        <v>2944</v>
      </c>
      <c r="B2542" s="2">
        <v>2551</v>
      </c>
      <c r="C2542" s="2" t="s">
        <v>1695</v>
      </c>
      <c r="D2542" s="3">
        <v>22667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5666.75</v>
      </c>
      <c r="M2542" s="3">
        <v>5666.75</v>
      </c>
      <c r="N2542" s="3">
        <v>5666.75</v>
      </c>
      <c r="O2542" s="3">
        <v>5666.75</v>
      </c>
      <c r="P2542" s="3">
        <f>SUM(E2542:O2542)</f>
        <v>0</v>
      </c>
      <c r="Q2542" s="2" t="s">
        <v>1960</v>
      </c>
      <c r="R2542" s="2" t="s">
        <v>2904</v>
      </c>
      <c r="S2542" s="4">
        <f>P2542/D2542</f>
        <v>0</v>
      </c>
      <c r="T2542" s="2" t="s">
        <v>1107</v>
      </c>
      <c r="U2542" s="2" t="s">
        <v>227</v>
      </c>
      <c r="V2542" s="2" t="s">
        <v>1018</v>
      </c>
      <c r="W2542" s="2" t="s">
        <v>309</v>
      </c>
      <c r="X2542" s="2">
        <f>P2542&gt;D2542</f>
        <v>0</v>
      </c>
    </row>
    <row r="2543" spans="1:24">
      <c r="A2543" s="2" t="s">
        <v>2989</v>
      </c>
      <c r="B2543" s="2">
        <v>2552</v>
      </c>
      <c r="C2543" s="2" t="s">
        <v>2990</v>
      </c>
      <c r="D2543" s="3">
        <v>35192</v>
      </c>
      <c r="E2543" s="3">
        <v>35192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f>SUM(E2543:O2543)</f>
        <v>0</v>
      </c>
      <c r="Q2543" s="2" t="s">
        <v>2785</v>
      </c>
      <c r="R2543" s="2" t="s">
        <v>2988</v>
      </c>
      <c r="S2543" s="4">
        <f>P2543/D2543</f>
        <v>0</v>
      </c>
      <c r="T2543" s="2" t="s">
        <v>1007</v>
      </c>
      <c r="U2543" s="2" t="s">
        <v>306</v>
      </c>
      <c r="V2543" s="2" t="s">
        <v>1133</v>
      </c>
      <c r="W2543" s="2" t="s">
        <v>305</v>
      </c>
      <c r="X2543" s="2">
        <f>P2543&gt;D2543</f>
        <v>0</v>
      </c>
    </row>
    <row r="2544" spans="1:24">
      <c r="A2544" s="2" t="s">
        <v>2986</v>
      </c>
      <c r="B2544" s="2">
        <v>2553</v>
      </c>
      <c r="C2544" s="2" t="s">
        <v>2991</v>
      </c>
      <c r="D2544" s="3">
        <v>42088</v>
      </c>
      <c r="E2544" s="3">
        <v>42088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f>SUM(E2544:O2544)</f>
        <v>0</v>
      </c>
      <c r="Q2544" s="2" t="s">
        <v>2785</v>
      </c>
      <c r="R2544" s="2" t="s">
        <v>2988</v>
      </c>
      <c r="S2544" s="4">
        <f>P2544/D2544</f>
        <v>0</v>
      </c>
      <c r="T2544" s="2" t="s">
        <v>1007</v>
      </c>
      <c r="U2544" s="2" t="s">
        <v>306</v>
      </c>
      <c r="V2544" s="2" t="s">
        <v>1133</v>
      </c>
      <c r="W2544" s="2" t="s">
        <v>305</v>
      </c>
      <c r="X2544" s="2">
        <f>P2544&gt;D2544</f>
        <v>0</v>
      </c>
    </row>
    <row r="2545" spans="1:24">
      <c r="A2545" s="2" t="s">
        <v>2986</v>
      </c>
      <c r="B2545" s="2">
        <v>2554</v>
      </c>
      <c r="C2545" s="2" t="s">
        <v>2992</v>
      </c>
      <c r="D2545" s="3">
        <v>27148</v>
      </c>
      <c r="E2545" s="3">
        <v>27148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f>SUM(E2545:O2545)</f>
        <v>0</v>
      </c>
      <c r="Q2545" s="2" t="s">
        <v>2785</v>
      </c>
      <c r="R2545" s="2" t="s">
        <v>2988</v>
      </c>
      <c r="S2545" s="4">
        <f>P2545/D2545</f>
        <v>0</v>
      </c>
      <c r="T2545" s="2" t="s">
        <v>1007</v>
      </c>
      <c r="U2545" s="2" t="s">
        <v>306</v>
      </c>
      <c r="V2545" s="2" t="s">
        <v>1133</v>
      </c>
      <c r="W2545" s="2" t="s">
        <v>305</v>
      </c>
      <c r="X2545" s="2">
        <f>P2545&gt;D2545</f>
        <v>0</v>
      </c>
    </row>
    <row r="2546" spans="1:24">
      <c r="A2546" s="2" t="s">
        <v>2986</v>
      </c>
      <c r="B2546" s="2">
        <v>2555</v>
      </c>
      <c r="C2546" s="2" t="s">
        <v>2993</v>
      </c>
      <c r="D2546" s="3">
        <v>68282</v>
      </c>
      <c r="E2546" s="3">
        <v>68282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f>SUM(E2546:O2546)</f>
        <v>0</v>
      </c>
      <c r="Q2546" s="2" t="s">
        <v>2785</v>
      </c>
      <c r="R2546" s="2" t="s">
        <v>2988</v>
      </c>
      <c r="S2546" s="4">
        <f>P2546/D2546</f>
        <v>0</v>
      </c>
      <c r="T2546" s="2" t="s">
        <v>1007</v>
      </c>
      <c r="U2546" s="2" t="s">
        <v>306</v>
      </c>
      <c r="V2546" s="2" t="s">
        <v>1133</v>
      </c>
      <c r="W2546" s="2" t="s">
        <v>305</v>
      </c>
      <c r="X2546" s="2">
        <f>P2546&gt;D2546</f>
        <v>0</v>
      </c>
    </row>
    <row r="2547" spans="1:24">
      <c r="A2547" s="2"/>
      <c r="B2547" s="2">
        <v>2556</v>
      </c>
      <c r="C2547" s="2" t="s">
        <v>2994</v>
      </c>
      <c r="D2547" s="3">
        <v>51926.66</v>
      </c>
      <c r="E2547" s="3">
        <v>2449.46</v>
      </c>
      <c r="F2547" s="3">
        <v>24738.6</v>
      </c>
      <c r="G2547" s="3">
        <v>24738.6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f>SUM(E2547:O2547)</f>
        <v>0</v>
      </c>
      <c r="Q2547" s="2" t="s">
        <v>2995</v>
      </c>
      <c r="R2547" s="2" t="s">
        <v>2996</v>
      </c>
      <c r="S2547" s="4">
        <f>P2547/D2547</f>
        <v>0</v>
      </c>
      <c r="T2547" s="2" t="s">
        <v>1007</v>
      </c>
      <c r="U2547" s="2" t="s">
        <v>216</v>
      </c>
      <c r="V2547" s="2" t="s">
        <v>1411</v>
      </c>
      <c r="W2547" s="2" t="s">
        <v>343</v>
      </c>
      <c r="X2547" s="2">
        <f>P2547&gt;D2547</f>
        <v>0</v>
      </c>
    </row>
    <row r="2548" spans="1:24">
      <c r="A2548" s="2"/>
      <c r="B2548" s="2">
        <v>2557</v>
      </c>
      <c r="C2548" s="2" t="s">
        <v>2997</v>
      </c>
      <c r="D2548" s="3">
        <v>141408</v>
      </c>
      <c r="E2548" s="3">
        <v>0</v>
      </c>
      <c r="F2548" s="3">
        <v>70704</v>
      </c>
      <c r="G2548" s="3">
        <v>70704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f>SUM(E2548:O2548)</f>
        <v>0</v>
      </c>
      <c r="Q2548" s="2" t="s">
        <v>2995</v>
      </c>
      <c r="R2548" s="2" t="s">
        <v>2996</v>
      </c>
      <c r="S2548" s="4">
        <f>P2548/D2548</f>
        <v>0</v>
      </c>
      <c r="T2548" s="2" t="s">
        <v>1007</v>
      </c>
      <c r="U2548" s="2" t="s">
        <v>216</v>
      </c>
      <c r="V2548" s="2" t="s">
        <v>1411</v>
      </c>
      <c r="W2548" s="2" t="s">
        <v>343</v>
      </c>
      <c r="X2548" s="2">
        <f>P2548&gt;D2548</f>
        <v>0</v>
      </c>
    </row>
    <row r="2549" spans="1:24">
      <c r="A2549" s="2" t="s">
        <v>2944</v>
      </c>
      <c r="B2549" s="2">
        <v>2558</v>
      </c>
      <c r="C2549" s="2" t="s">
        <v>1361</v>
      </c>
      <c r="D2549" s="3">
        <v>5475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1368.75</v>
      </c>
      <c r="M2549" s="3">
        <v>1368.75</v>
      </c>
      <c r="N2549" s="3">
        <v>1368.75</v>
      </c>
      <c r="O2549" s="3">
        <v>1368.75</v>
      </c>
      <c r="P2549" s="3">
        <f>SUM(E2549:O2549)</f>
        <v>0</v>
      </c>
      <c r="Q2549" s="2" t="s">
        <v>1960</v>
      </c>
      <c r="R2549" s="2" t="s">
        <v>2904</v>
      </c>
      <c r="S2549" s="4">
        <f>P2549/D2549</f>
        <v>0</v>
      </c>
      <c r="T2549" s="2" t="s">
        <v>1107</v>
      </c>
      <c r="U2549" s="2" t="s">
        <v>227</v>
      </c>
      <c r="V2549" s="2" t="s">
        <v>1018</v>
      </c>
      <c r="W2549" s="2" t="s">
        <v>309</v>
      </c>
      <c r="X2549" s="2">
        <f>P2549&gt;D2549</f>
        <v>0</v>
      </c>
    </row>
    <row r="2550" spans="1:24">
      <c r="A2550" s="2" t="s">
        <v>2998</v>
      </c>
      <c r="B2550" s="2">
        <v>2559</v>
      </c>
      <c r="C2550" s="2" t="s">
        <v>1365</v>
      </c>
      <c r="D2550" s="3">
        <v>43800</v>
      </c>
      <c r="E2550" s="3">
        <v>0</v>
      </c>
      <c r="F2550" s="3">
        <v>0</v>
      </c>
      <c r="G2550" s="3">
        <v>0</v>
      </c>
      <c r="H2550" s="3">
        <v>35040</v>
      </c>
      <c r="I2550" s="3">
        <v>0</v>
      </c>
      <c r="J2550" s="3">
        <v>0</v>
      </c>
      <c r="K2550" s="3">
        <v>0</v>
      </c>
      <c r="L2550" s="3">
        <v>2190</v>
      </c>
      <c r="M2550" s="3">
        <v>2190</v>
      </c>
      <c r="N2550" s="3">
        <v>2190</v>
      </c>
      <c r="O2550" s="3">
        <v>2190</v>
      </c>
      <c r="P2550" s="3">
        <f>SUM(E2550:O2550)</f>
        <v>0</v>
      </c>
      <c r="Q2550" s="2" t="s">
        <v>1960</v>
      </c>
      <c r="R2550" s="2" t="s">
        <v>2904</v>
      </c>
      <c r="S2550" s="4">
        <f>P2550/D2550</f>
        <v>0</v>
      </c>
      <c r="T2550" s="2" t="s">
        <v>1107</v>
      </c>
      <c r="U2550" s="2" t="s">
        <v>227</v>
      </c>
      <c r="V2550" s="2" t="s">
        <v>1018</v>
      </c>
      <c r="W2550" s="2" t="s">
        <v>309</v>
      </c>
      <c r="X2550" s="2">
        <f>P2550&gt;D2550</f>
        <v>0</v>
      </c>
    </row>
    <row r="2551" spans="1:24">
      <c r="A2551" s="2" t="s">
        <v>1366</v>
      </c>
      <c r="B2551" s="2">
        <v>2560</v>
      </c>
      <c r="C2551" s="2" t="s">
        <v>977</v>
      </c>
      <c r="D2551" s="3">
        <v>65700</v>
      </c>
      <c r="E2551" s="3">
        <v>65700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f>SUM(E2551:O2551)</f>
        <v>0</v>
      </c>
      <c r="Q2551" s="2" t="s">
        <v>1960</v>
      </c>
      <c r="R2551" s="2" t="s">
        <v>2904</v>
      </c>
      <c r="S2551" s="4">
        <f>P2551/D2551</f>
        <v>0</v>
      </c>
      <c r="T2551" s="2" t="s">
        <v>1107</v>
      </c>
      <c r="U2551" s="2" t="s">
        <v>227</v>
      </c>
      <c r="V2551" s="2" t="s">
        <v>1018</v>
      </c>
      <c r="W2551" s="2" t="s">
        <v>309</v>
      </c>
      <c r="X2551" s="2">
        <f>P2551&gt;D2551</f>
        <v>0</v>
      </c>
    </row>
    <row r="2552" spans="1:24">
      <c r="A2552" s="2" t="s">
        <v>2999</v>
      </c>
      <c r="B2552" s="2">
        <v>2561</v>
      </c>
      <c r="C2552" s="2" t="s">
        <v>1104</v>
      </c>
      <c r="D2552" s="3">
        <v>10950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2737.5</v>
      </c>
      <c r="M2552" s="3">
        <v>2737.5</v>
      </c>
      <c r="N2552" s="3">
        <v>2737.5</v>
      </c>
      <c r="O2552" s="3">
        <v>2737.5</v>
      </c>
      <c r="P2552" s="3">
        <f>SUM(E2552:O2552)</f>
        <v>0</v>
      </c>
      <c r="Q2552" s="2" t="s">
        <v>1960</v>
      </c>
      <c r="R2552" s="2" t="s">
        <v>2904</v>
      </c>
      <c r="S2552" s="4">
        <f>P2552/D2552</f>
        <v>0</v>
      </c>
      <c r="T2552" s="2" t="s">
        <v>1107</v>
      </c>
      <c r="U2552" s="2" t="s">
        <v>227</v>
      </c>
      <c r="V2552" s="2" t="s">
        <v>1018</v>
      </c>
      <c r="W2552" s="2" t="s">
        <v>309</v>
      </c>
      <c r="X2552" s="2">
        <f>P2552&gt;D2552</f>
        <v>0</v>
      </c>
    </row>
    <row r="2553" spans="1:24">
      <c r="A2553" s="2" t="s">
        <v>3000</v>
      </c>
      <c r="B2553" s="2">
        <v>2562</v>
      </c>
      <c r="C2553" s="2" t="s">
        <v>1109</v>
      </c>
      <c r="D2553" s="3">
        <v>5475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1368.75</v>
      </c>
      <c r="M2553" s="3">
        <v>1368.75</v>
      </c>
      <c r="N2553" s="3">
        <v>1368.75</v>
      </c>
      <c r="O2553" s="3">
        <v>1368.75</v>
      </c>
      <c r="P2553" s="3">
        <f>SUM(E2553:O2553)</f>
        <v>0</v>
      </c>
      <c r="Q2553" s="2" t="s">
        <v>1960</v>
      </c>
      <c r="R2553" s="2" t="s">
        <v>2904</v>
      </c>
      <c r="S2553" s="4">
        <f>P2553/D2553</f>
        <v>0</v>
      </c>
      <c r="T2553" s="2" t="s">
        <v>1107</v>
      </c>
      <c r="U2553" s="2" t="s">
        <v>227</v>
      </c>
      <c r="V2553" s="2" t="s">
        <v>1018</v>
      </c>
      <c r="W2553" s="2" t="s">
        <v>309</v>
      </c>
      <c r="X2553" s="2">
        <f>P2553&gt;D2553</f>
        <v>0</v>
      </c>
    </row>
    <row r="2554" spans="1:24">
      <c r="A2554" s="2" t="s">
        <v>3001</v>
      </c>
      <c r="B2554" s="2">
        <v>2563</v>
      </c>
      <c r="C2554" s="2" t="s">
        <v>1111</v>
      </c>
      <c r="D2554" s="3">
        <v>65700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16425</v>
      </c>
      <c r="M2554" s="3">
        <v>16425</v>
      </c>
      <c r="N2554" s="3">
        <v>16425</v>
      </c>
      <c r="O2554" s="3">
        <v>16425</v>
      </c>
      <c r="P2554" s="3">
        <f>SUM(E2554:O2554)</f>
        <v>0</v>
      </c>
      <c r="Q2554" s="2" t="s">
        <v>1960</v>
      </c>
      <c r="R2554" s="2" t="s">
        <v>2904</v>
      </c>
      <c r="S2554" s="4">
        <f>P2554/D2554</f>
        <v>0</v>
      </c>
      <c r="T2554" s="2" t="s">
        <v>1107</v>
      </c>
      <c r="U2554" s="2" t="s">
        <v>227</v>
      </c>
      <c r="V2554" s="2" t="s">
        <v>1018</v>
      </c>
      <c r="W2554" s="2" t="s">
        <v>309</v>
      </c>
      <c r="X2554" s="2">
        <f>P2554&gt;D2554</f>
        <v>0</v>
      </c>
    </row>
    <row r="2555" spans="1:24">
      <c r="A2555" s="2" t="s">
        <v>3001</v>
      </c>
      <c r="B2555" s="2">
        <v>2564</v>
      </c>
      <c r="C2555" s="2" t="s">
        <v>1112</v>
      </c>
      <c r="D2555" s="3">
        <v>5475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1368.75</v>
      </c>
      <c r="M2555" s="3">
        <v>1368.75</v>
      </c>
      <c r="N2555" s="3">
        <v>1368.75</v>
      </c>
      <c r="O2555" s="3">
        <v>1368.75</v>
      </c>
      <c r="P2555" s="3">
        <f>SUM(E2555:O2555)</f>
        <v>0</v>
      </c>
      <c r="Q2555" s="2" t="s">
        <v>1960</v>
      </c>
      <c r="R2555" s="2" t="s">
        <v>2904</v>
      </c>
      <c r="S2555" s="4">
        <f>P2555/D2555</f>
        <v>0</v>
      </c>
      <c r="T2555" s="2" t="s">
        <v>1107</v>
      </c>
      <c r="U2555" s="2" t="s">
        <v>227</v>
      </c>
      <c r="V2555" s="2" t="s">
        <v>1018</v>
      </c>
      <c r="W2555" s="2" t="s">
        <v>309</v>
      </c>
      <c r="X2555" s="2">
        <f>P2555&gt;D2555</f>
        <v>0</v>
      </c>
    </row>
    <row r="2556" spans="1:24">
      <c r="A2556" s="2" t="s">
        <v>3002</v>
      </c>
      <c r="B2556" s="2">
        <v>2565</v>
      </c>
      <c r="C2556" s="2" t="s">
        <v>1114</v>
      </c>
      <c r="D2556" s="3">
        <v>5475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1368.75</v>
      </c>
      <c r="M2556" s="3">
        <v>1368.75</v>
      </c>
      <c r="N2556" s="3">
        <v>1368.75</v>
      </c>
      <c r="O2556" s="3">
        <v>1368.75</v>
      </c>
      <c r="P2556" s="3">
        <f>SUM(E2556:O2556)</f>
        <v>0</v>
      </c>
      <c r="Q2556" s="2" t="s">
        <v>1960</v>
      </c>
      <c r="R2556" s="2" t="s">
        <v>2904</v>
      </c>
      <c r="S2556" s="4">
        <f>P2556/D2556</f>
        <v>0</v>
      </c>
      <c r="T2556" s="2" t="s">
        <v>1107</v>
      </c>
      <c r="U2556" s="2" t="s">
        <v>227</v>
      </c>
      <c r="V2556" s="2" t="s">
        <v>1018</v>
      </c>
      <c r="W2556" s="2" t="s">
        <v>309</v>
      </c>
      <c r="X2556" s="2">
        <f>P2556&gt;D2556</f>
        <v>0</v>
      </c>
    </row>
    <row r="2557" spans="1:24">
      <c r="A2557" s="2" t="s">
        <v>3003</v>
      </c>
      <c r="B2557" s="2">
        <v>2566</v>
      </c>
      <c r="C2557" s="2" t="s">
        <v>3004</v>
      </c>
      <c r="D2557" s="3">
        <v>12713</v>
      </c>
      <c r="E2557" s="3">
        <v>12713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f>SUM(E2557:O2557)</f>
        <v>0</v>
      </c>
      <c r="Q2557" s="2" t="s">
        <v>1960</v>
      </c>
      <c r="R2557" s="2" t="s">
        <v>3005</v>
      </c>
      <c r="S2557" s="4">
        <f>P2557/D2557</f>
        <v>0</v>
      </c>
      <c r="T2557" s="2" t="s">
        <v>1007</v>
      </c>
      <c r="U2557" s="2" t="s">
        <v>227</v>
      </c>
      <c r="V2557" s="2" t="s">
        <v>1027</v>
      </c>
      <c r="W2557" s="2" t="s">
        <v>309</v>
      </c>
      <c r="X2557" s="2">
        <f>P2557&gt;D2557</f>
        <v>0</v>
      </c>
    </row>
    <row r="2558" spans="1:24">
      <c r="A2558" s="2" t="s">
        <v>3006</v>
      </c>
      <c r="B2558" s="2">
        <v>2567</v>
      </c>
      <c r="C2558" s="2" t="s">
        <v>3007</v>
      </c>
      <c r="D2558" s="3">
        <v>5028</v>
      </c>
      <c r="E2558" s="3">
        <v>5028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f>SUM(E2558:O2558)</f>
        <v>0</v>
      </c>
      <c r="Q2558" s="2" t="s">
        <v>1960</v>
      </c>
      <c r="R2558" s="2" t="s">
        <v>3005</v>
      </c>
      <c r="S2558" s="4">
        <f>P2558/D2558</f>
        <v>0</v>
      </c>
      <c r="T2558" s="2" t="s">
        <v>1007</v>
      </c>
      <c r="U2558" s="2" t="s">
        <v>227</v>
      </c>
      <c r="V2558" s="2" t="s">
        <v>1027</v>
      </c>
      <c r="W2558" s="2" t="s">
        <v>309</v>
      </c>
      <c r="X2558" s="2">
        <f>P2558&gt;D2558</f>
        <v>0</v>
      </c>
    </row>
    <row r="2559" spans="1:24">
      <c r="A2559" s="2" t="s">
        <v>3006</v>
      </c>
      <c r="B2559" s="2">
        <v>2568</v>
      </c>
      <c r="C2559" s="2" t="s">
        <v>3008</v>
      </c>
      <c r="D2559" s="3">
        <v>486</v>
      </c>
      <c r="E2559" s="3">
        <v>486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f>SUM(E2559:O2559)</f>
        <v>0</v>
      </c>
      <c r="Q2559" s="2" t="s">
        <v>1960</v>
      </c>
      <c r="R2559" s="2" t="s">
        <v>3005</v>
      </c>
      <c r="S2559" s="4">
        <f>P2559/D2559</f>
        <v>0</v>
      </c>
      <c r="T2559" s="2" t="s">
        <v>1007</v>
      </c>
      <c r="U2559" s="2" t="s">
        <v>227</v>
      </c>
      <c r="V2559" s="2" t="s">
        <v>1027</v>
      </c>
      <c r="W2559" s="2" t="s">
        <v>309</v>
      </c>
      <c r="X2559" s="2">
        <f>P2559&gt;D2559</f>
        <v>0</v>
      </c>
    </row>
    <row r="2560" spans="1:24">
      <c r="A2560" s="2" t="s">
        <v>3009</v>
      </c>
      <c r="B2560" s="2">
        <v>2569</v>
      </c>
      <c r="C2560" s="2" t="s">
        <v>988</v>
      </c>
      <c r="D2560" s="3">
        <v>36000</v>
      </c>
      <c r="E2560" s="3">
        <v>0</v>
      </c>
      <c r="F2560" s="3">
        <v>0</v>
      </c>
      <c r="G2560" s="3">
        <v>0</v>
      </c>
      <c r="H2560" s="3">
        <v>0</v>
      </c>
      <c r="I2560" s="3">
        <v>12000</v>
      </c>
      <c r="J2560" s="3">
        <v>12000</v>
      </c>
      <c r="K2560" s="3">
        <v>12000</v>
      </c>
      <c r="L2560" s="3">
        <v>0</v>
      </c>
      <c r="M2560" s="3">
        <v>0</v>
      </c>
      <c r="N2560" s="3">
        <v>0</v>
      </c>
      <c r="O2560" s="3">
        <v>0</v>
      </c>
      <c r="P2560" s="3">
        <f>SUM(E2560:O2560)</f>
        <v>0</v>
      </c>
      <c r="Q2560" s="2" t="s">
        <v>3010</v>
      </c>
      <c r="R2560" s="2" t="s">
        <v>3011</v>
      </c>
      <c r="S2560" s="4">
        <f>P2560/D2560</f>
        <v>0</v>
      </c>
      <c r="T2560" s="2" t="s">
        <v>991</v>
      </c>
      <c r="U2560" s="2" t="s">
        <v>227</v>
      </c>
      <c r="V2560" s="2" t="s">
        <v>992</v>
      </c>
      <c r="W2560" s="2" t="s">
        <v>215</v>
      </c>
      <c r="X2560" s="2">
        <f>P2560&gt;D2560</f>
        <v>0</v>
      </c>
    </row>
    <row r="2561" spans="1:24">
      <c r="A2561" s="2" t="s">
        <v>3012</v>
      </c>
      <c r="B2561" s="2">
        <v>2570</v>
      </c>
      <c r="C2561" s="2" t="s">
        <v>994</v>
      </c>
      <c r="D2561" s="3">
        <v>37500</v>
      </c>
      <c r="E2561" s="3">
        <v>0</v>
      </c>
      <c r="F2561" s="3">
        <v>0</v>
      </c>
      <c r="G2561" s="3">
        <v>18750</v>
      </c>
      <c r="H2561" s="3">
        <v>18750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f>SUM(E2561:O2561)</f>
        <v>0</v>
      </c>
      <c r="Q2561" s="2" t="s">
        <v>3010</v>
      </c>
      <c r="R2561" s="2" t="s">
        <v>3011</v>
      </c>
      <c r="S2561" s="4">
        <f>P2561/D2561</f>
        <v>0</v>
      </c>
      <c r="T2561" s="2" t="s">
        <v>991</v>
      </c>
      <c r="U2561" s="2" t="s">
        <v>227</v>
      </c>
      <c r="V2561" s="2" t="s">
        <v>992</v>
      </c>
      <c r="W2561" s="2" t="s">
        <v>215</v>
      </c>
      <c r="X2561" s="2">
        <f>P2561&gt;D2561</f>
        <v>0</v>
      </c>
    </row>
    <row r="2562" spans="1:24">
      <c r="A2562" s="2" t="s">
        <v>3013</v>
      </c>
      <c r="B2562" s="2">
        <v>2571</v>
      </c>
      <c r="C2562" s="2" t="s">
        <v>996</v>
      </c>
      <c r="D2562" s="3">
        <v>36000</v>
      </c>
      <c r="E2562" s="3">
        <v>36000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f>SUM(E2562:O2562)</f>
        <v>0</v>
      </c>
      <c r="Q2562" s="2" t="s">
        <v>3010</v>
      </c>
      <c r="R2562" s="2" t="s">
        <v>3011</v>
      </c>
      <c r="S2562" s="4">
        <f>P2562/D2562</f>
        <v>0</v>
      </c>
      <c r="T2562" s="2" t="s">
        <v>991</v>
      </c>
      <c r="U2562" s="2" t="s">
        <v>227</v>
      </c>
      <c r="V2562" s="2" t="s">
        <v>992</v>
      </c>
      <c r="W2562" s="2" t="s">
        <v>215</v>
      </c>
      <c r="X2562" s="2">
        <f>P2562&gt;D2562</f>
        <v>0</v>
      </c>
    </row>
    <row r="2563" spans="1:24">
      <c r="A2563" s="2" t="s">
        <v>3013</v>
      </c>
      <c r="B2563" s="2">
        <v>2572</v>
      </c>
      <c r="C2563" s="2" t="s">
        <v>1000</v>
      </c>
      <c r="D2563" s="3">
        <v>53652</v>
      </c>
      <c r="E2563" s="3">
        <v>0</v>
      </c>
      <c r="F2563" s="3">
        <v>0</v>
      </c>
      <c r="G2563" s="3">
        <v>26826</v>
      </c>
      <c r="H2563" s="3">
        <v>26826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f>SUM(E2563:O2563)</f>
        <v>0</v>
      </c>
      <c r="Q2563" s="2" t="s">
        <v>3010</v>
      </c>
      <c r="R2563" s="2" t="s">
        <v>3011</v>
      </c>
      <c r="S2563" s="4">
        <f>P2563/D2563</f>
        <v>0</v>
      </c>
      <c r="T2563" s="2" t="s">
        <v>991</v>
      </c>
      <c r="U2563" s="2" t="s">
        <v>227</v>
      </c>
      <c r="V2563" s="2" t="s">
        <v>992</v>
      </c>
      <c r="W2563" s="2" t="s">
        <v>215</v>
      </c>
      <c r="X2563" s="2">
        <f>P2563&gt;D2563</f>
        <v>0</v>
      </c>
    </row>
    <row r="2564" spans="1:24">
      <c r="A2564" s="2" t="s">
        <v>3013</v>
      </c>
      <c r="B2564" s="2">
        <v>2573</v>
      </c>
      <c r="C2564" s="2" t="s">
        <v>1001</v>
      </c>
      <c r="D2564" s="3">
        <v>103500</v>
      </c>
      <c r="E2564" s="3">
        <v>103500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f>SUM(E2564:O2564)</f>
        <v>0</v>
      </c>
      <c r="Q2564" s="2" t="s">
        <v>3010</v>
      </c>
      <c r="R2564" s="2" t="s">
        <v>3011</v>
      </c>
      <c r="S2564" s="4">
        <f>P2564/D2564</f>
        <v>0</v>
      </c>
      <c r="T2564" s="2" t="s">
        <v>991</v>
      </c>
      <c r="U2564" s="2" t="s">
        <v>227</v>
      </c>
      <c r="V2564" s="2" t="s">
        <v>992</v>
      </c>
      <c r="W2564" s="2" t="s">
        <v>215</v>
      </c>
      <c r="X2564" s="2">
        <f>P2564&gt;D2564</f>
        <v>0</v>
      </c>
    </row>
    <row r="2565" spans="1:24">
      <c r="A2565" s="2" t="s">
        <v>3013</v>
      </c>
      <c r="B2565" s="2">
        <v>2574</v>
      </c>
      <c r="C2565" s="2" t="s">
        <v>1002</v>
      </c>
      <c r="D2565" s="3">
        <v>14025</v>
      </c>
      <c r="E2565" s="3">
        <v>0</v>
      </c>
      <c r="F2565" s="3">
        <v>0</v>
      </c>
      <c r="G2565" s="3">
        <v>7012.5</v>
      </c>
      <c r="H2565" s="3">
        <v>7012.5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f>SUM(E2565:O2565)</f>
        <v>0</v>
      </c>
      <c r="Q2565" s="2" t="s">
        <v>3010</v>
      </c>
      <c r="R2565" s="2" t="s">
        <v>3011</v>
      </c>
      <c r="S2565" s="4">
        <f>P2565/D2565</f>
        <v>0</v>
      </c>
      <c r="T2565" s="2" t="s">
        <v>991</v>
      </c>
      <c r="U2565" s="2" t="s">
        <v>227</v>
      </c>
      <c r="V2565" s="2" t="s">
        <v>992</v>
      </c>
      <c r="W2565" s="2" t="s">
        <v>215</v>
      </c>
      <c r="X2565" s="2">
        <f>P2565&gt;D2565</f>
        <v>0</v>
      </c>
    </row>
    <row r="2566" spans="1:24">
      <c r="A2566" s="2" t="s">
        <v>3014</v>
      </c>
      <c r="B2566" s="2">
        <v>2575</v>
      </c>
      <c r="C2566" s="2" t="s">
        <v>1003</v>
      </c>
      <c r="D2566" s="3">
        <v>9942</v>
      </c>
      <c r="E2566" s="3">
        <v>0</v>
      </c>
      <c r="F2566" s="3">
        <v>0</v>
      </c>
      <c r="G2566" s="3">
        <v>4971</v>
      </c>
      <c r="H2566" s="3">
        <v>4971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f>SUM(E2566:O2566)</f>
        <v>0</v>
      </c>
      <c r="Q2566" s="2" t="s">
        <v>3010</v>
      </c>
      <c r="R2566" s="2" t="s">
        <v>3011</v>
      </c>
      <c r="S2566" s="4">
        <f>P2566/D2566</f>
        <v>0</v>
      </c>
      <c r="T2566" s="2" t="s">
        <v>991</v>
      </c>
      <c r="U2566" s="2" t="s">
        <v>227</v>
      </c>
      <c r="V2566" s="2" t="s">
        <v>992</v>
      </c>
      <c r="W2566" s="2" t="s">
        <v>215</v>
      </c>
      <c r="X2566" s="2">
        <f>P2566&gt;D2566</f>
        <v>0</v>
      </c>
    </row>
    <row r="2567" spans="1:24">
      <c r="A2567" s="2" t="s">
        <v>3014</v>
      </c>
      <c r="B2567" s="2">
        <v>2576</v>
      </c>
      <c r="C2567" s="2" t="s">
        <v>1004</v>
      </c>
      <c r="D2567" s="3">
        <v>46800</v>
      </c>
      <c r="E2567" s="3">
        <v>0</v>
      </c>
      <c r="F2567" s="3">
        <v>0</v>
      </c>
      <c r="G2567" s="3">
        <v>23400</v>
      </c>
      <c r="H2567" s="3">
        <v>23400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f>SUM(E2567:O2567)</f>
        <v>0</v>
      </c>
      <c r="Q2567" s="2" t="s">
        <v>3010</v>
      </c>
      <c r="R2567" s="2" t="s">
        <v>3011</v>
      </c>
      <c r="S2567" s="4">
        <f>P2567/D2567</f>
        <v>0</v>
      </c>
      <c r="T2567" s="2" t="s">
        <v>991</v>
      </c>
      <c r="U2567" s="2" t="s">
        <v>227</v>
      </c>
      <c r="V2567" s="2" t="s">
        <v>992</v>
      </c>
      <c r="W2567" s="2" t="s">
        <v>215</v>
      </c>
      <c r="X2567" s="2">
        <f>P2567&gt;D2567</f>
        <v>0</v>
      </c>
    </row>
    <row r="2568" spans="1:24">
      <c r="A2568" s="2" t="s">
        <v>3015</v>
      </c>
      <c r="B2568" s="2">
        <v>2577</v>
      </c>
      <c r="C2568" s="2" t="s">
        <v>1006</v>
      </c>
      <c r="D2568" s="3">
        <v>60000</v>
      </c>
      <c r="E2568" s="3">
        <v>60000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f>SUM(E2568:O2568)</f>
        <v>0</v>
      </c>
      <c r="Q2568" s="2" t="s">
        <v>3010</v>
      </c>
      <c r="R2568" s="2" t="s">
        <v>3011</v>
      </c>
      <c r="S2568" s="4">
        <f>P2568/D2568</f>
        <v>0</v>
      </c>
      <c r="T2568" s="2" t="s">
        <v>1007</v>
      </c>
      <c r="U2568" s="2" t="s">
        <v>227</v>
      </c>
      <c r="V2568" s="2" t="s">
        <v>992</v>
      </c>
      <c r="W2568" s="2" t="s">
        <v>215</v>
      </c>
      <c r="X2568" s="2">
        <f>P2568&gt;D2568</f>
        <v>0</v>
      </c>
    </row>
    <row r="2569" spans="1:24">
      <c r="A2569" s="2" t="s">
        <v>3016</v>
      </c>
      <c r="B2569" s="2">
        <v>2578</v>
      </c>
      <c r="C2569" s="2" t="s">
        <v>1009</v>
      </c>
      <c r="D2569" s="3">
        <v>20000</v>
      </c>
      <c r="E2569" s="3">
        <v>20000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f>SUM(E2569:O2569)</f>
        <v>0</v>
      </c>
      <c r="Q2569" s="2" t="s">
        <v>3010</v>
      </c>
      <c r="R2569" s="2" t="s">
        <v>3011</v>
      </c>
      <c r="S2569" s="4">
        <f>P2569/D2569</f>
        <v>0</v>
      </c>
      <c r="T2569" s="2" t="s">
        <v>1007</v>
      </c>
      <c r="U2569" s="2" t="s">
        <v>227</v>
      </c>
      <c r="V2569" s="2" t="s">
        <v>992</v>
      </c>
      <c r="W2569" s="2" t="s">
        <v>215</v>
      </c>
      <c r="X2569" s="2">
        <f>P2569&gt;D2569</f>
        <v>0</v>
      </c>
    </row>
    <row r="2570" spans="1:24">
      <c r="A2570" s="2" t="s">
        <v>3015</v>
      </c>
      <c r="B2570" s="2">
        <v>2579</v>
      </c>
      <c r="C2570" s="2" t="s">
        <v>2774</v>
      </c>
      <c r="D2570" s="3">
        <v>20000</v>
      </c>
      <c r="E2570" s="3">
        <v>20000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f>SUM(E2570:O2570)</f>
        <v>0</v>
      </c>
      <c r="Q2570" s="2" t="s">
        <v>3010</v>
      </c>
      <c r="R2570" s="2" t="s">
        <v>3011</v>
      </c>
      <c r="S2570" s="4">
        <f>P2570/D2570</f>
        <v>0</v>
      </c>
      <c r="T2570" s="2" t="s">
        <v>1007</v>
      </c>
      <c r="U2570" s="2" t="s">
        <v>227</v>
      </c>
      <c r="V2570" s="2" t="s">
        <v>992</v>
      </c>
      <c r="W2570" s="2" t="s">
        <v>215</v>
      </c>
      <c r="X2570" s="2">
        <f>P2570&gt;D2570</f>
        <v>0</v>
      </c>
    </row>
    <row r="2571" spans="1:24">
      <c r="A2571" s="2" t="s">
        <v>3015</v>
      </c>
      <c r="B2571" s="2">
        <v>2580</v>
      </c>
      <c r="C2571" s="2" t="s">
        <v>1011</v>
      </c>
      <c r="D2571" s="3">
        <v>20000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4000</v>
      </c>
      <c r="L2571" s="3">
        <v>4000</v>
      </c>
      <c r="M2571" s="3">
        <v>4000</v>
      </c>
      <c r="N2571" s="3">
        <v>4000</v>
      </c>
      <c r="O2571" s="3">
        <v>4000</v>
      </c>
      <c r="P2571" s="3">
        <f>SUM(E2571:O2571)</f>
        <v>0</v>
      </c>
      <c r="Q2571" s="2" t="s">
        <v>3010</v>
      </c>
      <c r="R2571" s="2" t="s">
        <v>3011</v>
      </c>
      <c r="S2571" s="4">
        <f>P2571/D2571</f>
        <v>0</v>
      </c>
      <c r="T2571" s="2" t="s">
        <v>1007</v>
      </c>
      <c r="U2571" s="2" t="s">
        <v>227</v>
      </c>
      <c r="V2571" s="2" t="s">
        <v>992</v>
      </c>
      <c r="W2571" s="2" t="s">
        <v>215</v>
      </c>
      <c r="X2571" s="2">
        <f>P2571&gt;D2571</f>
        <v>0</v>
      </c>
    </row>
    <row r="2572" spans="1:24">
      <c r="A2572" s="2" t="s">
        <v>3017</v>
      </c>
      <c r="B2572" s="2">
        <v>2581</v>
      </c>
      <c r="C2572" s="2" t="s">
        <v>1013</v>
      </c>
      <c r="D2572" s="3">
        <v>60000</v>
      </c>
      <c r="E2572" s="3">
        <v>60000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f>SUM(E2572:O2572)</f>
        <v>0</v>
      </c>
      <c r="Q2572" s="2" t="s">
        <v>3010</v>
      </c>
      <c r="R2572" s="2" t="s">
        <v>3011</v>
      </c>
      <c r="S2572" s="4">
        <f>P2572/D2572</f>
        <v>0</v>
      </c>
      <c r="T2572" s="2" t="s">
        <v>1007</v>
      </c>
      <c r="U2572" s="2" t="s">
        <v>227</v>
      </c>
      <c r="V2572" s="2" t="s">
        <v>992</v>
      </c>
      <c r="W2572" s="2" t="s">
        <v>215</v>
      </c>
      <c r="X2572" s="2">
        <f>P2572&gt;D2572</f>
        <v>0</v>
      </c>
    </row>
    <row r="2573" spans="1:24">
      <c r="A2573" s="2" t="s">
        <v>3017</v>
      </c>
      <c r="B2573" s="2">
        <v>2582</v>
      </c>
      <c r="C2573" s="2" t="s">
        <v>1014</v>
      </c>
      <c r="D2573" s="3">
        <v>20000</v>
      </c>
      <c r="E2573" s="3">
        <v>20000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f>SUM(E2573:O2573)</f>
        <v>0</v>
      </c>
      <c r="Q2573" s="2" t="s">
        <v>3010</v>
      </c>
      <c r="R2573" s="2" t="s">
        <v>3011</v>
      </c>
      <c r="S2573" s="4">
        <f>P2573/D2573</f>
        <v>0</v>
      </c>
      <c r="T2573" s="2" t="s">
        <v>1007</v>
      </c>
      <c r="U2573" s="2" t="s">
        <v>227</v>
      </c>
      <c r="V2573" s="2" t="s">
        <v>992</v>
      </c>
      <c r="W2573" s="2" t="s">
        <v>215</v>
      </c>
      <c r="X2573" s="2">
        <f>P2573&gt;D2573</f>
        <v>0</v>
      </c>
    </row>
    <row r="2574" spans="1:24">
      <c r="A2574" s="2" t="s">
        <v>3017</v>
      </c>
      <c r="B2574" s="2">
        <v>2583</v>
      </c>
      <c r="C2574" s="2" t="s">
        <v>1015</v>
      </c>
      <c r="D2574" s="3">
        <v>60000</v>
      </c>
      <c r="E2574" s="3">
        <v>60000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f>SUM(E2574:O2574)</f>
        <v>0</v>
      </c>
      <c r="Q2574" s="2" t="s">
        <v>3010</v>
      </c>
      <c r="R2574" s="2" t="s">
        <v>3011</v>
      </c>
      <c r="S2574" s="4">
        <f>P2574/D2574</f>
        <v>0</v>
      </c>
      <c r="T2574" s="2" t="s">
        <v>1007</v>
      </c>
      <c r="U2574" s="2" t="s">
        <v>227</v>
      </c>
      <c r="V2574" s="2" t="s">
        <v>992</v>
      </c>
      <c r="W2574" s="2" t="s">
        <v>215</v>
      </c>
      <c r="X2574" s="2">
        <f>P2574&gt;D2574</f>
        <v>0</v>
      </c>
    </row>
    <row r="2575" spans="1:24">
      <c r="A2575" s="2" t="s">
        <v>3018</v>
      </c>
      <c r="B2575" s="2">
        <v>2584</v>
      </c>
      <c r="C2575" s="2" t="s">
        <v>3019</v>
      </c>
      <c r="D2575" s="3">
        <v>40000</v>
      </c>
      <c r="E2575" s="3">
        <v>40000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f>SUM(E2575:O2575)</f>
        <v>0</v>
      </c>
      <c r="Q2575" s="2" t="s">
        <v>3010</v>
      </c>
      <c r="R2575" s="2" t="s">
        <v>3011</v>
      </c>
      <c r="S2575" s="4">
        <f>P2575/D2575</f>
        <v>0</v>
      </c>
      <c r="T2575" s="2" t="s">
        <v>1007</v>
      </c>
      <c r="U2575" s="2" t="s">
        <v>227</v>
      </c>
      <c r="V2575" s="2" t="s">
        <v>1018</v>
      </c>
      <c r="W2575" s="2" t="s">
        <v>309</v>
      </c>
      <c r="X2575" s="2">
        <f>P2575&gt;D2575</f>
        <v>0</v>
      </c>
    </row>
    <row r="2576" spans="1:24">
      <c r="A2576" s="2" t="s">
        <v>3015</v>
      </c>
      <c r="B2576" s="2">
        <v>2585</v>
      </c>
      <c r="C2576" s="2" t="s">
        <v>1019</v>
      </c>
      <c r="D2576" s="3">
        <v>10000</v>
      </c>
      <c r="E2576" s="3">
        <v>5000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1000</v>
      </c>
      <c r="L2576" s="3">
        <v>1000</v>
      </c>
      <c r="M2576" s="3">
        <v>1000</v>
      </c>
      <c r="N2576" s="3">
        <v>1000</v>
      </c>
      <c r="O2576" s="3">
        <v>1000</v>
      </c>
      <c r="P2576" s="3">
        <f>SUM(E2576:O2576)</f>
        <v>0</v>
      </c>
      <c r="Q2576" s="2" t="s">
        <v>3010</v>
      </c>
      <c r="R2576" s="2" t="s">
        <v>3011</v>
      </c>
      <c r="S2576" s="4">
        <f>P2576/D2576</f>
        <v>0</v>
      </c>
      <c r="T2576" s="2" t="s">
        <v>1007</v>
      </c>
      <c r="U2576" s="2" t="s">
        <v>227</v>
      </c>
      <c r="V2576" s="2" t="s">
        <v>992</v>
      </c>
      <c r="W2576" s="2" t="s">
        <v>215</v>
      </c>
      <c r="X2576" s="2">
        <f>P2576&gt;D2576</f>
        <v>0</v>
      </c>
    </row>
    <row r="2577" spans="1:24">
      <c r="A2577" s="2" t="s">
        <v>3020</v>
      </c>
      <c r="B2577" s="2">
        <v>2586</v>
      </c>
      <c r="C2577" s="2" t="s">
        <v>1022</v>
      </c>
      <c r="D2577" s="3">
        <v>80000</v>
      </c>
      <c r="E2577" s="3">
        <v>40000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8000</v>
      </c>
      <c r="L2577" s="3">
        <v>8000</v>
      </c>
      <c r="M2577" s="3">
        <v>8000</v>
      </c>
      <c r="N2577" s="3">
        <v>8000</v>
      </c>
      <c r="O2577" s="3">
        <v>8000</v>
      </c>
      <c r="P2577" s="3">
        <f>SUM(E2577:O2577)</f>
        <v>0</v>
      </c>
      <c r="Q2577" s="2" t="s">
        <v>3010</v>
      </c>
      <c r="R2577" s="2" t="s">
        <v>3011</v>
      </c>
      <c r="S2577" s="4">
        <f>P2577/D2577</f>
        <v>0</v>
      </c>
      <c r="T2577" s="2" t="s">
        <v>1007</v>
      </c>
      <c r="U2577" s="2" t="s">
        <v>227</v>
      </c>
      <c r="V2577" s="2" t="s">
        <v>992</v>
      </c>
      <c r="W2577" s="2" t="s">
        <v>215</v>
      </c>
      <c r="X2577" s="2">
        <f>P2577&gt;D2577</f>
        <v>0</v>
      </c>
    </row>
    <row r="2578" spans="1:24">
      <c r="A2578" s="2" t="s">
        <v>3020</v>
      </c>
      <c r="B2578" s="2">
        <v>2587</v>
      </c>
      <c r="C2578" s="2" t="s">
        <v>1023</v>
      </c>
      <c r="D2578" s="3">
        <v>20000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4000</v>
      </c>
      <c r="L2578" s="3">
        <v>4000</v>
      </c>
      <c r="M2578" s="3">
        <v>4000</v>
      </c>
      <c r="N2578" s="3">
        <v>4000</v>
      </c>
      <c r="O2578" s="3">
        <v>4000</v>
      </c>
      <c r="P2578" s="3">
        <f>SUM(E2578:O2578)</f>
        <v>0</v>
      </c>
      <c r="Q2578" s="2" t="s">
        <v>3010</v>
      </c>
      <c r="R2578" s="2" t="s">
        <v>3011</v>
      </c>
      <c r="S2578" s="4">
        <f>P2578/D2578</f>
        <v>0</v>
      </c>
      <c r="T2578" s="2" t="s">
        <v>1007</v>
      </c>
      <c r="U2578" s="2" t="s">
        <v>227</v>
      </c>
      <c r="V2578" s="2" t="s">
        <v>992</v>
      </c>
      <c r="W2578" s="2" t="s">
        <v>215</v>
      </c>
      <c r="X2578" s="2">
        <f>P2578&gt;D2578</f>
        <v>0</v>
      </c>
    </row>
    <row r="2579" spans="1:24">
      <c r="A2579" s="2" t="s">
        <v>3018</v>
      </c>
      <c r="B2579" s="2">
        <v>2588</v>
      </c>
      <c r="C2579" s="2" t="s">
        <v>1606</v>
      </c>
      <c r="D2579" s="3">
        <v>40000</v>
      </c>
      <c r="E2579" s="3">
        <v>40000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f>SUM(E2579:O2579)</f>
        <v>0</v>
      </c>
      <c r="Q2579" s="2" t="s">
        <v>3010</v>
      </c>
      <c r="R2579" s="2" t="s">
        <v>3011</v>
      </c>
      <c r="S2579" s="4">
        <f>P2579/D2579</f>
        <v>0</v>
      </c>
      <c r="T2579" s="2" t="s">
        <v>1007</v>
      </c>
      <c r="U2579" s="2" t="s">
        <v>227</v>
      </c>
      <c r="V2579" s="2" t="s">
        <v>1018</v>
      </c>
      <c r="W2579" s="2" t="s">
        <v>309</v>
      </c>
      <c r="X2579" s="2">
        <f>P2579&gt;D2579</f>
        <v>0</v>
      </c>
    </row>
    <row r="2580" spans="1:24">
      <c r="A2580" s="2" t="s">
        <v>3018</v>
      </c>
      <c r="B2580" s="2">
        <v>2589</v>
      </c>
      <c r="C2580" s="2" t="s">
        <v>1607</v>
      </c>
      <c r="D2580" s="3">
        <v>40000</v>
      </c>
      <c r="E2580" s="3">
        <v>40000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f>SUM(E2580:O2580)</f>
        <v>0</v>
      </c>
      <c r="Q2580" s="2" t="s">
        <v>3010</v>
      </c>
      <c r="R2580" s="2" t="s">
        <v>3011</v>
      </c>
      <c r="S2580" s="4">
        <f>P2580/D2580</f>
        <v>0</v>
      </c>
      <c r="T2580" s="2" t="s">
        <v>1007</v>
      </c>
      <c r="U2580" s="2" t="s">
        <v>227</v>
      </c>
      <c r="V2580" s="2" t="s">
        <v>992</v>
      </c>
      <c r="W2580" s="2" t="s">
        <v>215</v>
      </c>
      <c r="X2580" s="2">
        <f>P2580&gt;D2580</f>
        <v>0</v>
      </c>
    </row>
    <row r="2581" spans="1:24">
      <c r="A2581" s="2" t="s">
        <v>3018</v>
      </c>
      <c r="B2581" s="2">
        <v>2590</v>
      </c>
      <c r="C2581" s="2" t="s">
        <v>1608</v>
      </c>
      <c r="D2581" s="3">
        <v>4000</v>
      </c>
      <c r="E2581" s="3">
        <v>4000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f>SUM(E2581:O2581)</f>
        <v>0</v>
      </c>
      <c r="Q2581" s="2" t="s">
        <v>3010</v>
      </c>
      <c r="R2581" s="2" t="s">
        <v>3011</v>
      </c>
      <c r="S2581" s="4">
        <f>P2581/D2581</f>
        <v>0</v>
      </c>
      <c r="T2581" s="2" t="s">
        <v>1007</v>
      </c>
      <c r="U2581" s="2" t="s">
        <v>227</v>
      </c>
      <c r="V2581" s="2" t="s">
        <v>992</v>
      </c>
      <c r="W2581" s="2" t="s">
        <v>215</v>
      </c>
      <c r="X2581" s="2">
        <f>P2581&gt;D2581</f>
        <v>0</v>
      </c>
    </row>
    <row r="2582" spans="1:24">
      <c r="A2582" s="2" t="s">
        <v>3018</v>
      </c>
      <c r="B2582" s="2">
        <v>2591</v>
      </c>
      <c r="C2582" s="2" t="s">
        <v>1609</v>
      </c>
      <c r="D2582" s="3">
        <v>40000</v>
      </c>
      <c r="E2582" s="3">
        <v>40000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f>SUM(E2582:O2582)</f>
        <v>0</v>
      </c>
      <c r="Q2582" s="2" t="s">
        <v>3010</v>
      </c>
      <c r="R2582" s="2" t="s">
        <v>3011</v>
      </c>
      <c r="S2582" s="4">
        <f>P2582/D2582</f>
        <v>0</v>
      </c>
      <c r="T2582" s="2" t="s">
        <v>1007</v>
      </c>
      <c r="U2582" s="2" t="s">
        <v>227</v>
      </c>
      <c r="V2582" s="2" t="s">
        <v>992</v>
      </c>
      <c r="W2582" s="2" t="s">
        <v>215</v>
      </c>
      <c r="X2582" s="2">
        <f>P2582&gt;D2582</f>
        <v>0</v>
      </c>
    </row>
    <row r="2583" spans="1:24">
      <c r="A2583" s="2" t="s">
        <v>3018</v>
      </c>
      <c r="B2583" s="2">
        <v>2592</v>
      </c>
      <c r="C2583" s="2" t="s">
        <v>1610</v>
      </c>
      <c r="D2583" s="3">
        <v>4000</v>
      </c>
      <c r="E2583" s="3">
        <v>4000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f>SUM(E2583:O2583)</f>
        <v>0</v>
      </c>
      <c r="Q2583" s="2" t="s">
        <v>3010</v>
      </c>
      <c r="R2583" s="2" t="s">
        <v>3011</v>
      </c>
      <c r="S2583" s="4">
        <f>P2583/D2583</f>
        <v>0</v>
      </c>
      <c r="T2583" s="2" t="s">
        <v>1007</v>
      </c>
      <c r="U2583" s="2" t="s">
        <v>227</v>
      </c>
      <c r="V2583" s="2" t="s">
        <v>992</v>
      </c>
      <c r="W2583" s="2" t="s">
        <v>215</v>
      </c>
      <c r="X2583" s="2">
        <f>P2583&gt;D2583</f>
        <v>0</v>
      </c>
    </row>
    <row r="2584" spans="1:24">
      <c r="A2584" s="2" t="s">
        <v>3018</v>
      </c>
      <c r="B2584" s="2">
        <v>2593</v>
      </c>
      <c r="C2584" s="2" t="s">
        <v>1611</v>
      </c>
      <c r="D2584" s="3">
        <v>40000</v>
      </c>
      <c r="E2584" s="3">
        <v>40000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f>SUM(E2584:O2584)</f>
        <v>0</v>
      </c>
      <c r="Q2584" s="2" t="s">
        <v>3010</v>
      </c>
      <c r="R2584" s="2" t="s">
        <v>3011</v>
      </c>
      <c r="S2584" s="4">
        <f>P2584/D2584</f>
        <v>0</v>
      </c>
      <c r="T2584" s="2" t="s">
        <v>1007</v>
      </c>
      <c r="U2584" s="2" t="s">
        <v>227</v>
      </c>
      <c r="V2584" s="2" t="s">
        <v>992</v>
      </c>
      <c r="W2584" s="2" t="s">
        <v>215</v>
      </c>
      <c r="X2584" s="2">
        <f>P2584&gt;D2584</f>
        <v>0</v>
      </c>
    </row>
    <row r="2585" spans="1:24">
      <c r="A2585" s="2" t="s">
        <v>3018</v>
      </c>
      <c r="B2585" s="2">
        <v>2594</v>
      </c>
      <c r="C2585" s="2" t="s">
        <v>1612</v>
      </c>
      <c r="D2585" s="3">
        <v>20000</v>
      </c>
      <c r="E2585" s="3">
        <v>0</v>
      </c>
      <c r="F2585" s="3">
        <v>5000</v>
      </c>
      <c r="G2585" s="3">
        <v>5000</v>
      </c>
      <c r="H2585" s="3">
        <v>5000</v>
      </c>
      <c r="I2585" s="3">
        <v>2500</v>
      </c>
      <c r="J2585" s="3">
        <v>2500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f>SUM(E2585:O2585)</f>
        <v>0</v>
      </c>
      <c r="Q2585" s="2" t="s">
        <v>3010</v>
      </c>
      <c r="R2585" s="2" t="s">
        <v>3011</v>
      </c>
      <c r="S2585" s="4">
        <f>P2585/D2585</f>
        <v>0</v>
      </c>
      <c r="T2585" s="2" t="s">
        <v>1007</v>
      </c>
      <c r="U2585" s="2" t="s">
        <v>227</v>
      </c>
      <c r="V2585" s="2" t="s">
        <v>1018</v>
      </c>
      <c r="W2585" s="2" t="s">
        <v>309</v>
      </c>
      <c r="X2585" s="2">
        <f>P2585&gt;D2585</f>
        <v>0</v>
      </c>
    </row>
    <row r="2586" spans="1:24">
      <c r="A2586" s="2" t="s">
        <v>3018</v>
      </c>
      <c r="B2586" s="2">
        <v>2595</v>
      </c>
      <c r="C2586" s="2" t="s">
        <v>1613</v>
      </c>
      <c r="D2586" s="3">
        <v>40000</v>
      </c>
      <c r="E2586" s="3">
        <v>40000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f>SUM(E2586:O2586)</f>
        <v>0</v>
      </c>
      <c r="Q2586" s="2" t="s">
        <v>3010</v>
      </c>
      <c r="R2586" s="2" t="s">
        <v>3011</v>
      </c>
      <c r="S2586" s="4">
        <f>P2586/D2586</f>
        <v>0</v>
      </c>
      <c r="T2586" s="2" t="s">
        <v>1007</v>
      </c>
      <c r="U2586" s="2" t="s">
        <v>227</v>
      </c>
      <c r="V2586" s="2" t="s">
        <v>1018</v>
      </c>
      <c r="W2586" s="2" t="s">
        <v>309</v>
      </c>
      <c r="X2586" s="2">
        <f>P2586&gt;D2586</f>
        <v>0</v>
      </c>
    </row>
    <row r="2587" spans="1:24">
      <c r="A2587" s="2" t="s">
        <v>3015</v>
      </c>
      <c r="B2587" s="2">
        <v>2596</v>
      </c>
      <c r="C2587" s="2" t="s">
        <v>1614</v>
      </c>
      <c r="D2587" s="3">
        <v>20000</v>
      </c>
      <c r="E2587" s="3">
        <v>20000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f>SUM(E2587:O2587)</f>
        <v>0</v>
      </c>
      <c r="Q2587" s="2" t="s">
        <v>3010</v>
      </c>
      <c r="R2587" s="2" t="s">
        <v>3011</v>
      </c>
      <c r="S2587" s="4">
        <f>P2587/D2587</f>
        <v>0</v>
      </c>
      <c r="T2587" s="2" t="s">
        <v>1007</v>
      </c>
      <c r="U2587" s="2" t="s">
        <v>227</v>
      </c>
      <c r="V2587" s="2" t="s">
        <v>992</v>
      </c>
      <c r="W2587" s="2" t="s">
        <v>215</v>
      </c>
      <c r="X2587" s="2">
        <f>P2587&gt;D2587</f>
        <v>0</v>
      </c>
    </row>
    <row r="2588" spans="1:24">
      <c r="A2588" s="2" t="s">
        <v>3018</v>
      </c>
      <c r="B2588" s="2">
        <v>2597</v>
      </c>
      <c r="C2588" s="2" t="s">
        <v>1615</v>
      </c>
      <c r="D2588" s="3">
        <v>6000</v>
      </c>
      <c r="E2588" s="3">
        <v>6000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f>SUM(E2588:O2588)</f>
        <v>0</v>
      </c>
      <c r="Q2588" s="2" t="s">
        <v>3010</v>
      </c>
      <c r="R2588" s="2" t="s">
        <v>3011</v>
      </c>
      <c r="S2588" s="4">
        <f>P2588/D2588</f>
        <v>0</v>
      </c>
      <c r="T2588" s="2" t="s">
        <v>1007</v>
      </c>
      <c r="U2588" s="2" t="s">
        <v>227</v>
      </c>
      <c r="V2588" s="2" t="s">
        <v>992</v>
      </c>
      <c r="W2588" s="2" t="s">
        <v>215</v>
      </c>
      <c r="X2588" s="2">
        <f>P2588&gt;D2588</f>
        <v>0</v>
      </c>
    </row>
    <row r="2589" spans="1:24">
      <c r="A2589" s="2" t="s">
        <v>3015</v>
      </c>
      <c r="B2589" s="2">
        <v>2598</v>
      </c>
      <c r="C2589" s="2" t="s">
        <v>1616</v>
      </c>
      <c r="D2589" s="3">
        <v>20000</v>
      </c>
      <c r="E2589" s="3">
        <v>20000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f>SUM(E2589:O2589)</f>
        <v>0</v>
      </c>
      <c r="Q2589" s="2" t="s">
        <v>3010</v>
      </c>
      <c r="R2589" s="2" t="s">
        <v>3011</v>
      </c>
      <c r="S2589" s="4">
        <f>P2589/D2589</f>
        <v>0</v>
      </c>
      <c r="T2589" s="2" t="s">
        <v>1007</v>
      </c>
      <c r="U2589" s="2" t="s">
        <v>227</v>
      </c>
      <c r="V2589" s="2" t="s">
        <v>992</v>
      </c>
      <c r="W2589" s="2" t="s">
        <v>215</v>
      </c>
      <c r="X2589" s="2">
        <f>P2589&gt;D2589</f>
        <v>0</v>
      </c>
    </row>
    <row r="2590" spans="1:24">
      <c r="A2590" s="2" t="s">
        <v>3018</v>
      </c>
      <c r="B2590" s="2">
        <v>2599</v>
      </c>
      <c r="C2590" s="2" t="s">
        <v>1617</v>
      </c>
      <c r="D2590" s="3">
        <v>6000</v>
      </c>
      <c r="E2590" s="3">
        <v>6000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f>SUM(E2590:O2590)</f>
        <v>0</v>
      </c>
      <c r="Q2590" s="2" t="s">
        <v>3010</v>
      </c>
      <c r="R2590" s="2" t="s">
        <v>3011</v>
      </c>
      <c r="S2590" s="4">
        <f>P2590/D2590</f>
        <v>0</v>
      </c>
      <c r="T2590" s="2" t="s">
        <v>1007</v>
      </c>
      <c r="U2590" s="2" t="s">
        <v>227</v>
      </c>
      <c r="V2590" s="2" t="s">
        <v>992</v>
      </c>
      <c r="W2590" s="2" t="s">
        <v>215</v>
      </c>
      <c r="X2590" s="2">
        <f>P2590&gt;D2590</f>
        <v>0</v>
      </c>
    </row>
    <row r="2591" spans="1:24">
      <c r="A2591" s="2" t="s">
        <v>3021</v>
      </c>
      <c r="B2591" s="2">
        <v>2600</v>
      </c>
      <c r="C2591" s="2" t="s">
        <v>3022</v>
      </c>
      <c r="D2591" s="3">
        <v>52908</v>
      </c>
      <c r="E2591" s="3">
        <v>16072.4</v>
      </c>
      <c r="F2591" s="3">
        <v>0</v>
      </c>
      <c r="G2591" s="3">
        <v>0</v>
      </c>
      <c r="H2591" s="3">
        <v>0</v>
      </c>
      <c r="I2591" s="3">
        <v>18417.8</v>
      </c>
      <c r="J2591" s="3">
        <v>18417.8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f>SUM(E2591:O2591)</f>
        <v>0</v>
      </c>
      <c r="Q2591" s="2" t="s">
        <v>3010</v>
      </c>
      <c r="R2591" s="2" t="s">
        <v>3023</v>
      </c>
      <c r="S2591" s="4">
        <f>P2591/D2591</f>
        <v>0</v>
      </c>
      <c r="T2591" s="2" t="s">
        <v>1007</v>
      </c>
      <c r="U2591" s="2" t="s">
        <v>227</v>
      </c>
      <c r="V2591" s="2" t="s">
        <v>1027</v>
      </c>
      <c r="W2591" s="2" t="s">
        <v>309</v>
      </c>
      <c r="X2591" s="2">
        <f>P2591&gt;D2591</f>
        <v>0</v>
      </c>
    </row>
    <row r="2592" spans="1:24">
      <c r="A2592" s="2" t="s">
        <v>3024</v>
      </c>
      <c r="B2592" s="2">
        <v>2601</v>
      </c>
      <c r="C2592" s="2" t="s">
        <v>3025</v>
      </c>
      <c r="D2592" s="3">
        <v>7874</v>
      </c>
      <c r="E2592" s="3">
        <v>7874</v>
      </c>
      <c r="F2592" s="3">
        <v>-2.842170943040401E-13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f>SUM(E2592:O2592)</f>
        <v>0</v>
      </c>
      <c r="Q2592" s="2" t="s">
        <v>3010</v>
      </c>
      <c r="R2592" s="2" t="s">
        <v>3023</v>
      </c>
      <c r="S2592" s="4">
        <f>P2592/D2592</f>
        <v>0</v>
      </c>
      <c r="T2592" s="2" t="s">
        <v>1007</v>
      </c>
      <c r="U2592" s="2" t="s">
        <v>227</v>
      </c>
      <c r="V2592" s="2" t="s">
        <v>1027</v>
      </c>
      <c r="W2592" s="2" t="s">
        <v>309</v>
      </c>
      <c r="X2592" s="2">
        <f>P2592&gt;D2592</f>
        <v>0</v>
      </c>
    </row>
    <row r="2593" spans="1:24">
      <c r="A2593" s="2" t="s">
        <v>3024</v>
      </c>
      <c r="B2593" s="2">
        <v>2602</v>
      </c>
      <c r="C2593" s="2" t="s">
        <v>3026</v>
      </c>
      <c r="D2593" s="3">
        <v>42713</v>
      </c>
      <c r="E2593" s="3">
        <v>42713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f>SUM(E2593:O2593)</f>
        <v>0</v>
      </c>
      <c r="Q2593" s="2" t="s">
        <v>3010</v>
      </c>
      <c r="R2593" s="2" t="s">
        <v>3023</v>
      </c>
      <c r="S2593" s="4">
        <f>P2593/D2593</f>
        <v>0</v>
      </c>
      <c r="T2593" s="2" t="s">
        <v>1007</v>
      </c>
      <c r="U2593" s="2" t="s">
        <v>227</v>
      </c>
      <c r="V2593" s="2" t="s">
        <v>1027</v>
      </c>
      <c r="W2593" s="2" t="s">
        <v>309</v>
      </c>
      <c r="X2593" s="2">
        <f>P2593&gt;D2593</f>
        <v>0</v>
      </c>
    </row>
    <row r="2594" spans="1:24">
      <c r="A2594" s="2" t="s">
        <v>3027</v>
      </c>
      <c r="B2594" s="2">
        <v>2603</v>
      </c>
      <c r="C2594" s="2" t="s">
        <v>3028</v>
      </c>
      <c r="D2594" s="3">
        <v>30285</v>
      </c>
      <c r="E2594" s="3">
        <v>7571.25</v>
      </c>
      <c r="F2594" s="3">
        <v>0</v>
      </c>
      <c r="G2594" s="3">
        <v>18928.125</v>
      </c>
      <c r="H2594" s="3">
        <v>0</v>
      </c>
      <c r="I2594" s="3">
        <v>1892.8125</v>
      </c>
      <c r="J2594" s="3">
        <v>1892.8125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f>SUM(E2594:O2594)</f>
        <v>0</v>
      </c>
      <c r="Q2594" s="2" t="s">
        <v>3010</v>
      </c>
      <c r="R2594" s="2" t="s">
        <v>3023</v>
      </c>
      <c r="S2594" s="4">
        <f>P2594/D2594</f>
        <v>0</v>
      </c>
      <c r="T2594" s="2" t="s">
        <v>1007</v>
      </c>
      <c r="U2594" s="2" t="s">
        <v>227</v>
      </c>
      <c r="V2594" s="2" t="s">
        <v>1027</v>
      </c>
      <c r="W2594" s="2" t="s">
        <v>309</v>
      </c>
      <c r="X2594" s="2">
        <f>P2594&gt;D2594</f>
        <v>0</v>
      </c>
    </row>
    <row r="2595" spans="1:24">
      <c r="A2595" s="2" t="s">
        <v>3029</v>
      </c>
      <c r="B2595" s="2">
        <v>2604</v>
      </c>
      <c r="C2595" s="2" t="s">
        <v>3030</v>
      </c>
      <c r="D2595" s="3">
        <v>30854</v>
      </c>
      <c r="E2595" s="3">
        <v>27748.6</v>
      </c>
      <c r="F2595" s="3">
        <v>0</v>
      </c>
      <c r="G2595" s="3">
        <v>0</v>
      </c>
      <c r="H2595" s="3">
        <v>1035.133333333334</v>
      </c>
      <c r="I2595" s="3">
        <v>1035.133333333334</v>
      </c>
      <c r="J2595" s="3">
        <v>1035.133333333334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f>SUM(E2595:O2595)</f>
        <v>0</v>
      </c>
      <c r="Q2595" s="2" t="s">
        <v>3010</v>
      </c>
      <c r="R2595" s="2" t="s">
        <v>3023</v>
      </c>
      <c r="S2595" s="4">
        <f>P2595/D2595</f>
        <v>0</v>
      </c>
      <c r="T2595" s="2" t="s">
        <v>1007</v>
      </c>
      <c r="U2595" s="2" t="s">
        <v>227</v>
      </c>
      <c r="V2595" s="2" t="s">
        <v>1027</v>
      </c>
      <c r="W2595" s="2" t="s">
        <v>309</v>
      </c>
      <c r="X2595" s="2">
        <f>P2595&gt;D2595</f>
        <v>0</v>
      </c>
    </row>
    <row r="2596" spans="1:24">
      <c r="A2596" s="2" t="s">
        <v>3029</v>
      </c>
      <c r="B2596" s="2">
        <v>2605</v>
      </c>
      <c r="C2596" s="2" t="s">
        <v>3031</v>
      </c>
      <c r="D2596" s="3">
        <v>4329</v>
      </c>
      <c r="E2596" s="3">
        <v>0</v>
      </c>
      <c r="F2596" s="3">
        <v>1082.25</v>
      </c>
      <c r="G2596" s="3">
        <v>1082.25</v>
      </c>
      <c r="H2596" s="3">
        <v>1082.25</v>
      </c>
      <c r="I2596" s="3">
        <v>541.125</v>
      </c>
      <c r="J2596" s="3">
        <v>541.125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f>SUM(E2596:O2596)</f>
        <v>0</v>
      </c>
      <c r="Q2596" s="2" t="s">
        <v>3010</v>
      </c>
      <c r="R2596" s="2" t="s">
        <v>3023</v>
      </c>
      <c r="S2596" s="4">
        <f>P2596/D2596</f>
        <v>0</v>
      </c>
      <c r="T2596" s="2" t="s">
        <v>1007</v>
      </c>
      <c r="U2596" s="2" t="s">
        <v>227</v>
      </c>
      <c r="V2596" s="2" t="s">
        <v>1018</v>
      </c>
      <c r="W2596" s="2" t="s">
        <v>309</v>
      </c>
      <c r="X2596" s="2">
        <f>P2596&gt;D2596</f>
        <v>0</v>
      </c>
    </row>
    <row r="2597" spans="1:24">
      <c r="A2597" s="2" t="s">
        <v>1206</v>
      </c>
      <c r="B2597" s="2">
        <v>2606</v>
      </c>
      <c r="C2597" s="2" t="s">
        <v>3032</v>
      </c>
      <c r="D2597" s="3">
        <v>50274</v>
      </c>
      <c r="E2597" s="3">
        <v>50274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f>SUM(E2597:O2597)</f>
        <v>0</v>
      </c>
      <c r="Q2597" s="2" t="s">
        <v>3010</v>
      </c>
      <c r="R2597" s="2" t="s">
        <v>3023</v>
      </c>
      <c r="S2597" s="4">
        <f>P2597/D2597</f>
        <v>0</v>
      </c>
      <c r="T2597" s="2" t="s">
        <v>1007</v>
      </c>
      <c r="U2597" s="2" t="s">
        <v>227</v>
      </c>
      <c r="V2597" s="2" t="s">
        <v>1018</v>
      </c>
      <c r="W2597" s="2" t="s">
        <v>309</v>
      </c>
      <c r="X2597" s="2">
        <f>P2597&gt;D2597</f>
        <v>0</v>
      </c>
    </row>
    <row r="2598" spans="1:24">
      <c r="A2598" s="2" t="s">
        <v>3033</v>
      </c>
      <c r="B2598" s="2">
        <v>2607</v>
      </c>
      <c r="C2598" s="2" t="s">
        <v>1036</v>
      </c>
      <c r="D2598" s="3">
        <v>17233</v>
      </c>
      <c r="E2598" s="3">
        <v>0</v>
      </c>
      <c r="F2598" s="3">
        <v>8616.5</v>
      </c>
      <c r="G2598" s="3">
        <v>8616.5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f>SUM(E2598:O2598)</f>
        <v>0</v>
      </c>
      <c r="Q2598" s="2" t="s">
        <v>3010</v>
      </c>
      <c r="R2598" s="2" t="s">
        <v>3023</v>
      </c>
      <c r="S2598" s="4">
        <f>P2598/D2598</f>
        <v>0</v>
      </c>
      <c r="T2598" s="2" t="s">
        <v>1037</v>
      </c>
      <c r="U2598" s="2" t="s">
        <v>227</v>
      </c>
      <c r="V2598" s="2" t="s">
        <v>1027</v>
      </c>
      <c r="W2598" s="2" t="s">
        <v>309</v>
      </c>
      <c r="X2598" s="2">
        <f>P2598&gt;D2598</f>
        <v>0</v>
      </c>
    </row>
    <row r="2599" spans="1:24">
      <c r="A2599" s="2" t="s">
        <v>3034</v>
      </c>
      <c r="B2599" s="2">
        <v>2608</v>
      </c>
      <c r="C2599" s="2" t="s">
        <v>1039</v>
      </c>
      <c r="D2599" s="3">
        <v>2856</v>
      </c>
      <c r="E2599" s="3">
        <v>2856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f>SUM(E2599:O2599)</f>
        <v>0</v>
      </c>
      <c r="Q2599" s="2" t="s">
        <v>3010</v>
      </c>
      <c r="R2599" s="2" t="s">
        <v>3023</v>
      </c>
      <c r="S2599" s="4">
        <f>P2599/D2599</f>
        <v>0</v>
      </c>
      <c r="T2599" s="2" t="s">
        <v>1037</v>
      </c>
      <c r="U2599" s="2" t="s">
        <v>227</v>
      </c>
      <c r="V2599" s="2" t="s">
        <v>1027</v>
      </c>
      <c r="W2599" s="2" t="s">
        <v>309</v>
      </c>
      <c r="X2599" s="2">
        <f>P2599&gt;D2599</f>
        <v>0</v>
      </c>
    </row>
    <row r="2600" spans="1:24">
      <c r="A2600" s="2" t="s">
        <v>3035</v>
      </c>
      <c r="B2600" s="2">
        <v>2609</v>
      </c>
      <c r="C2600" s="2" t="s">
        <v>1041</v>
      </c>
      <c r="D2600" s="3">
        <v>13291</v>
      </c>
      <c r="E2600" s="3">
        <v>0</v>
      </c>
      <c r="F2600" s="3">
        <v>11629.625</v>
      </c>
      <c r="G2600" s="3">
        <v>1661.375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f>SUM(E2600:O2600)</f>
        <v>0</v>
      </c>
      <c r="Q2600" s="2" t="s">
        <v>3010</v>
      </c>
      <c r="R2600" s="2" t="s">
        <v>3023</v>
      </c>
      <c r="S2600" s="4">
        <f>P2600/D2600</f>
        <v>0</v>
      </c>
      <c r="T2600" s="2" t="s">
        <v>1037</v>
      </c>
      <c r="U2600" s="2" t="s">
        <v>227</v>
      </c>
      <c r="V2600" s="2" t="s">
        <v>1027</v>
      </c>
      <c r="W2600" s="2" t="s">
        <v>309</v>
      </c>
      <c r="X2600" s="2">
        <f>P2600&gt;D2600</f>
        <v>0</v>
      </c>
    </row>
    <row r="2601" spans="1:24">
      <c r="A2601" s="2" t="s">
        <v>3036</v>
      </c>
      <c r="B2601" s="2">
        <v>2610</v>
      </c>
      <c r="C2601" s="2" t="s">
        <v>1043</v>
      </c>
      <c r="D2601" s="3">
        <v>6304</v>
      </c>
      <c r="E2601" s="3">
        <v>6304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f>SUM(E2601:O2601)</f>
        <v>0</v>
      </c>
      <c r="Q2601" s="2" t="s">
        <v>3010</v>
      </c>
      <c r="R2601" s="2" t="s">
        <v>3023</v>
      </c>
      <c r="S2601" s="4">
        <f>P2601/D2601</f>
        <v>0</v>
      </c>
      <c r="T2601" s="2" t="s">
        <v>1037</v>
      </c>
      <c r="U2601" s="2" t="s">
        <v>227</v>
      </c>
      <c r="V2601" s="2" t="s">
        <v>1027</v>
      </c>
      <c r="W2601" s="2" t="s">
        <v>309</v>
      </c>
      <c r="X2601" s="2">
        <f>P2601&gt;D2601</f>
        <v>0</v>
      </c>
    </row>
    <row r="2602" spans="1:24">
      <c r="A2602" s="2" t="s">
        <v>3037</v>
      </c>
      <c r="B2602" s="2">
        <v>2611</v>
      </c>
      <c r="C2602" s="2" t="s">
        <v>1045</v>
      </c>
      <c r="D2602" s="3">
        <v>242</v>
      </c>
      <c r="E2602" s="3">
        <v>0</v>
      </c>
      <c r="F2602" s="3">
        <v>0</v>
      </c>
      <c r="G2602" s="3">
        <v>242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f>SUM(E2602:O2602)</f>
        <v>0</v>
      </c>
      <c r="Q2602" s="2" t="s">
        <v>3010</v>
      </c>
      <c r="R2602" s="2" t="s">
        <v>3023</v>
      </c>
      <c r="S2602" s="4">
        <f>P2602/D2602</f>
        <v>0</v>
      </c>
      <c r="T2602" s="2" t="s">
        <v>1037</v>
      </c>
      <c r="U2602" s="2" t="s">
        <v>227</v>
      </c>
      <c r="V2602" s="2" t="s">
        <v>1027</v>
      </c>
      <c r="W2602" s="2" t="s">
        <v>309</v>
      </c>
      <c r="X2602" s="2">
        <f>P2602&gt;D2602</f>
        <v>0</v>
      </c>
    </row>
    <row r="2603" spans="1:24">
      <c r="A2603" s="2" t="s">
        <v>3037</v>
      </c>
      <c r="B2603" s="2">
        <v>2612</v>
      </c>
      <c r="C2603" s="2" t="s">
        <v>2870</v>
      </c>
      <c r="D2603" s="3">
        <v>4178</v>
      </c>
      <c r="E2603" s="3">
        <v>0</v>
      </c>
      <c r="F2603" s="3">
        <v>0</v>
      </c>
      <c r="G2603" s="3">
        <v>4178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f>SUM(E2603:O2603)</f>
        <v>0</v>
      </c>
      <c r="Q2603" s="2" t="s">
        <v>3010</v>
      </c>
      <c r="R2603" s="2" t="s">
        <v>3023</v>
      </c>
      <c r="S2603" s="4">
        <f>P2603/D2603</f>
        <v>0</v>
      </c>
      <c r="T2603" s="2" t="s">
        <v>1037</v>
      </c>
      <c r="U2603" s="2" t="s">
        <v>227</v>
      </c>
      <c r="V2603" s="2" t="s">
        <v>1027</v>
      </c>
      <c r="W2603" s="2" t="s">
        <v>309</v>
      </c>
      <c r="X2603" s="2">
        <f>P2603&gt;D2603</f>
        <v>0</v>
      </c>
    </row>
    <row r="2604" spans="1:24">
      <c r="A2604" s="2" t="s">
        <v>3038</v>
      </c>
      <c r="B2604" s="2">
        <v>2613</v>
      </c>
      <c r="C2604" s="2" t="s">
        <v>1047</v>
      </c>
      <c r="D2604" s="3">
        <v>60346</v>
      </c>
      <c r="E2604" s="3">
        <v>0</v>
      </c>
      <c r="F2604" s="3">
        <v>10222.54644808743</v>
      </c>
      <c r="G2604" s="3">
        <v>9233.267759562841</v>
      </c>
      <c r="H2604" s="3">
        <v>13630.06193078324</v>
      </c>
      <c r="I2604" s="3">
        <v>13630.06193078324</v>
      </c>
      <c r="J2604" s="3">
        <v>13630.06193078324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f>SUM(E2604:O2604)</f>
        <v>0</v>
      </c>
      <c r="Q2604" s="2" t="s">
        <v>3010</v>
      </c>
      <c r="R2604" s="2" t="s">
        <v>3023</v>
      </c>
      <c r="S2604" s="4">
        <f>P2604/D2604</f>
        <v>0</v>
      </c>
      <c r="T2604" s="2" t="s">
        <v>1048</v>
      </c>
      <c r="U2604" s="2" t="s">
        <v>227</v>
      </c>
      <c r="V2604" s="2" t="s">
        <v>1027</v>
      </c>
      <c r="W2604" s="2" t="s">
        <v>309</v>
      </c>
      <c r="X2604" s="2">
        <f>P2604&gt;D2604</f>
        <v>0</v>
      </c>
    </row>
    <row r="2605" spans="1:24">
      <c r="A2605" s="2" t="s">
        <v>3029</v>
      </c>
      <c r="B2605" s="2">
        <v>2614</v>
      </c>
      <c r="C2605" s="2" t="s">
        <v>3039</v>
      </c>
      <c r="D2605" s="3">
        <v>378</v>
      </c>
      <c r="E2605" s="3">
        <v>0</v>
      </c>
      <c r="F2605" s="3">
        <v>94.5</v>
      </c>
      <c r="G2605" s="3">
        <v>94.5</v>
      </c>
      <c r="H2605" s="3">
        <v>94.5</v>
      </c>
      <c r="I2605" s="3">
        <v>47.25</v>
      </c>
      <c r="J2605" s="3">
        <v>47.25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f>SUM(E2605:O2605)</f>
        <v>0</v>
      </c>
      <c r="Q2605" s="2" t="s">
        <v>3010</v>
      </c>
      <c r="R2605" s="2" t="s">
        <v>3040</v>
      </c>
      <c r="S2605" s="4">
        <f>P2605/D2605</f>
        <v>0</v>
      </c>
      <c r="T2605" s="2" t="s">
        <v>1007</v>
      </c>
      <c r="U2605" s="2" t="s">
        <v>227</v>
      </c>
      <c r="V2605" s="2" t="s">
        <v>1018</v>
      </c>
      <c r="W2605" s="2" t="s">
        <v>309</v>
      </c>
      <c r="X2605" s="2">
        <f>P2605&gt;D2605</f>
        <v>0</v>
      </c>
    </row>
    <row r="2606" spans="1:24">
      <c r="A2606" s="2" t="s">
        <v>1051</v>
      </c>
      <c r="B2606" s="2">
        <v>2615</v>
      </c>
      <c r="C2606" s="2" t="s">
        <v>1052</v>
      </c>
      <c r="D2606" s="3">
        <v>24710</v>
      </c>
      <c r="E2606" s="3">
        <v>2471</v>
      </c>
      <c r="F2606" s="3">
        <v>0</v>
      </c>
      <c r="G2606" s="3">
        <v>0</v>
      </c>
      <c r="H2606" s="3">
        <v>0</v>
      </c>
      <c r="I2606" s="3">
        <v>11119.5</v>
      </c>
      <c r="J2606" s="3">
        <v>11119.5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f>SUM(E2606:O2606)</f>
        <v>0</v>
      </c>
      <c r="Q2606" s="2" t="s">
        <v>3010</v>
      </c>
      <c r="R2606" s="2" t="s">
        <v>3040</v>
      </c>
      <c r="S2606" s="4">
        <f>P2606/D2606</f>
        <v>0</v>
      </c>
      <c r="T2606" s="2" t="s">
        <v>1007</v>
      </c>
      <c r="U2606" s="2" t="s">
        <v>227</v>
      </c>
      <c r="V2606" s="2" t="s">
        <v>1027</v>
      </c>
      <c r="W2606" s="2" t="s">
        <v>309</v>
      </c>
      <c r="X2606" s="2">
        <f>P2606&gt;D2606</f>
        <v>0</v>
      </c>
    </row>
    <row r="2607" spans="1:24">
      <c r="A2607" s="2" t="s">
        <v>3041</v>
      </c>
      <c r="B2607" s="2">
        <v>2616</v>
      </c>
      <c r="C2607" s="2" t="s">
        <v>1054</v>
      </c>
      <c r="D2607" s="3">
        <v>132685</v>
      </c>
      <c r="E2607" s="3">
        <v>112782.25</v>
      </c>
      <c r="F2607" s="3">
        <v>0</v>
      </c>
      <c r="G2607" s="3">
        <v>0</v>
      </c>
      <c r="H2607" s="3">
        <v>6634.25</v>
      </c>
      <c r="I2607" s="3">
        <v>6634.25</v>
      </c>
      <c r="J2607" s="3">
        <v>6634.25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f>SUM(E2607:O2607)</f>
        <v>0</v>
      </c>
      <c r="Q2607" s="2" t="s">
        <v>3010</v>
      </c>
      <c r="R2607" s="2" t="s">
        <v>3040</v>
      </c>
      <c r="S2607" s="4">
        <f>P2607/D2607</f>
        <v>0</v>
      </c>
      <c r="T2607" s="2" t="s">
        <v>1048</v>
      </c>
      <c r="U2607" s="2" t="s">
        <v>227</v>
      </c>
      <c r="V2607" s="2" t="s">
        <v>1027</v>
      </c>
      <c r="W2607" s="2" t="s">
        <v>309</v>
      </c>
      <c r="X2607" s="2">
        <f>P2607&gt;D2607</f>
        <v>0</v>
      </c>
    </row>
    <row r="2608" spans="1:24">
      <c r="A2608" s="2" t="s">
        <v>3038</v>
      </c>
      <c r="B2608" s="2">
        <v>2617</v>
      </c>
      <c r="C2608" s="2" t="s">
        <v>1055</v>
      </c>
      <c r="D2608" s="3">
        <v>410182</v>
      </c>
      <c r="E2608" s="3">
        <v>41018.2</v>
      </c>
      <c r="F2608" s="3">
        <v>69484.3825136612</v>
      </c>
      <c r="G2608" s="3">
        <v>62760.08743169399</v>
      </c>
      <c r="H2608" s="3">
        <v>78973.11001821492</v>
      </c>
      <c r="I2608" s="3">
        <v>78973.11001821492</v>
      </c>
      <c r="J2608" s="3">
        <v>78973.11001821492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f>SUM(E2608:O2608)</f>
        <v>0</v>
      </c>
      <c r="Q2608" s="2" t="s">
        <v>3010</v>
      </c>
      <c r="R2608" s="2" t="s">
        <v>3040</v>
      </c>
      <c r="S2608" s="4">
        <f>P2608/D2608</f>
        <v>0</v>
      </c>
      <c r="T2608" s="2" t="s">
        <v>1048</v>
      </c>
      <c r="U2608" s="2" t="s">
        <v>227</v>
      </c>
      <c r="V2608" s="2" t="s">
        <v>1027</v>
      </c>
      <c r="W2608" s="2" t="s">
        <v>309</v>
      </c>
      <c r="X2608" s="2">
        <f>P2608&gt;D2608</f>
        <v>0</v>
      </c>
    </row>
    <row r="2609" spans="1:24">
      <c r="A2609" s="2" t="s">
        <v>3038</v>
      </c>
      <c r="B2609" s="2">
        <v>2618</v>
      </c>
      <c r="C2609" s="2" t="s">
        <v>1056</v>
      </c>
      <c r="D2609" s="3">
        <v>19418</v>
      </c>
      <c r="E2609" s="3">
        <v>0</v>
      </c>
      <c r="F2609" s="3">
        <v>3289.387978142076</v>
      </c>
      <c r="G2609" s="3">
        <v>2971.060109289618</v>
      </c>
      <c r="H2609" s="3">
        <v>4385.850637522769</v>
      </c>
      <c r="I2609" s="3">
        <v>4385.850637522769</v>
      </c>
      <c r="J2609" s="3">
        <v>4385.850637522769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f>SUM(E2609:O2609)</f>
        <v>0</v>
      </c>
      <c r="Q2609" s="2" t="s">
        <v>3010</v>
      </c>
      <c r="R2609" s="2" t="s">
        <v>3040</v>
      </c>
      <c r="S2609" s="4">
        <f>P2609/D2609</f>
        <v>0</v>
      </c>
      <c r="T2609" s="2" t="s">
        <v>1048</v>
      </c>
      <c r="U2609" s="2" t="s">
        <v>227</v>
      </c>
      <c r="V2609" s="2" t="s">
        <v>1027</v>
      </c>
      <c r="W2609" s="2" t="s">
        <v>309</v>
      </c>
      <c r="X2609" s="2">
        <f>P2609&gt;D2609</f>
        <v>0</v>
      </c>
    </row>
    <row r="2610" spans="1:24">
      <c r="A2610" s="2" t="s">
        <v>3041</v>
      </c>
      <c r="B2610" s="2">
        <v>2619</v>
      </c>
      <c r="C2610" s="2" t="s">
        <v>1057</v>
      </c>
      <c r="D2610" s="3">
        <v>22968</v>
      </c>
      <c r="E2610" s="3">
        <v>2296.8</v>
      </c>
      <c r="F2610" s="3">
        <v>0</v>
      </c>
      <c r="G2610" s="3">
        <v>0</v>
      </c>
      <c r="H2610" s="3">
        <v>6890.400000000001</v>
      </c>
      <c r="I2610" s="3">
        <v>6890.400000000001</v>
      </c>
      <c r="J2610" s="3">
        <v>6890.400000000001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f>SUM(E2610:O2610)</f>
        <v>0</v>
      </c>
      <c r="Q2610" s="2" t="s">
        <v>3010</v>
      </c>
      <c r="R2610" s="2" t="s">
        <v>3040</v>
      </c>
      <c r="S2610" s="4">
        <f>P2610/D2610</f>
        <v>0</v>
      </c>
      <c r="T2610" s="2" t="s">
        <v>1048</v>
      </c>
      <c r="U2610" s="2" t="s">
        <v>227</v>
      </c>
      <c r="V2610" s="2" t="s">
        <v>1027</v>
      </c>
      <c r="W2610" s="2" t="s">
        <v>309</v>
      </c>
      <c r="X2610" s="2">
        <f>P2610&gt;D2610</f>
        <v>0</v>
      </c>
    </row>
    <row r="2611" spans="1:24">
      <c r="A2611" s="2" t="s">
        <v>3042</v>
      </c>
      <c r="B2611" s="2">
        <v>2620</v>
      </c>
      <c r="C2611" s="2" t="s">
        <v>1059</v>
      </c>
      <c r="D2611" s="3">
        <v>21224</v>
      </c>
      <c r="E2611" s="3">
        <v>21224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f>SUM(E2611:O2611)</f>
        <v>0</v>
      </c>
      <c r="Q2611" s="2" t="s">
        <v>3010</v>
      </c>
      <c r="R2611" s="2" t="s">
        <v>3043</v>
      </c>
      <c r="S2611" s="4">
        <f>P2611/D2611</f>
        <v>0</v>
      </c>
      <c r="T2611" s="2" t="s">
        <v>1061</v>
      </c>
      <c r="U2611" s="2" t="s">
        <v>227</v>
      </c>
      <c r="V2611" s="2" t="s">
        <v>1018</v>
      </c>
      <c r="W2611" s="2" t="s">
        <v>309</v>
      </c>
      <c r="X2611" s="2">
        <f>P2611&gt;D2611</f>
        <v>0</v>
      </c>
    </row>
    <row r="2612" spans="1:24">
      <c r="A2612" s="2" t="s">
        <v>3044</v>
      </c>
      <c r="B2612" s="2">
        <v>2621</v>
      </c>
      <c r="C2612" s="2" t="s">
        <v>1063</v>
      </c>
      <c r="D2612" s="3">
        <v>37400</v>
      </c>
      <c r="E2612" s="3">
        <v>37400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f>SUM(E2612:O2612)</f>
        <v>0</v>
      </c>
      <c r="Q2612" s="2" t="s">
        <v>3010</v>
      </c>
      <c r="R2612" s="2" t="s">
        <v>3043</v>
      </c>
      <c r="S2612" s="4">
        <f>P2612/D2612</f>
        <v>0</v>
      </c>
      <c r="T2612" s="2" t="s">
        <v>1061</v>
      </c>
      <c r="U2612" s="2" t="s">
        <v>227</v>
      </c>
      <c r="V2612" s="2" t="s">
        <v>1018</v>
      </c>
      <c r="W2612" s="2" t="s">
        <v>309</v>
      </c>
      <c r="X2612" s="2">
        <f>P2612&gt;D2612</f>
        <v>0</v>
      </c>
    </row>
    <row r="2613" spans="1:24">
      <c r="A2613" s="2" t="s">
        <v>3045</v>
      </c>
      <c r="B2613" s="2">
        <v>2622</v>
      </c>
      <c r="C2613" s="2" t="s">
        <v>1065</v>
      </c>
      <c r="D2613" s="3">
        <v>57196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14299</v>
      </c>
      <c r="L2613" s="3">
        <v>42897</v>
      </c>
      <c r="M2613" s="3">
        <v>0</v>
      </c>
      <c r="N2613" s="3">
        <v>0</v>
      </c>
      <c r="O2613" s="3">
        <v>0</v>
      </c>
      <c r="P2613" s="3">
        <f>SUM(E2613:O2613)</f>
        <v>0</v>
      </c>
      <c r="Q2613" s="2" t="s">
        <v>3010</v>
      </c>
      <c r="R2613" s="2" t="s">
        <v>3043</v>
      </c>
      <c r="S2613" s="4">
        <f>P2613/D2613</f>
        <v>0</v>
      </c>
      <c r="T2613" s="2" t="s">
        <v>1066</v>
      </c>
      <c r="U2613" s="2" t="s">
        <v>227</v>
      </c>
      <c r="V2613" s="2" t="s">
        <v>1027</v>
      </c>
      <c r="W2613" s="2" t="s">
        <v>309</v>
      </c>
      <c r="X2613" s="2">
        <f>P2613&gt;D2613</f>
        <v>0</v>
      </c>
    </row>
    <row r="2614" spans="1:24">
      <c r="A2614" s="2" t="s">
        <v>3046</v>
      </c>
      <c r="B2614" s="2">
        <v>2623</v>
      </c>
      <c r="C2614" s="2" t="s">
        <v>3047</v>
      </c>
      <c r="D2614" s="3">
        <v>11505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3835</v>
      </c>
      <c r="K2614" s="3">
        <v>3835</v>
      </c>
      <c r="L2614" s="3">
        <v>3835</v>
      </c>
      <c r="M2614" s="3">
        <v>0</v>
      </c>
      <c r="N2614" s="3">
        <v>0</v>
      </c>
      <c r="O2614" s="3">
        <v>0</v>
      </c>
      <c r="P2614" s="3">
        <f>SUM(E2614:O2614)</f>
        <v>0</v>
      </c>
      <c r="Q2614" s="2" t="s">
        <v>3010</v>
      </c>
      <c r="R2614" s="2" t="s">
        <v>3048</v>
      </c>
      <c r="S2614" s="4">
        <f>P2614/D2614</f>
        <v>0</v>
      </c>
      <c r="T2614" s="2" t="s">
        <v>1007</v>
      </c>
      <c r="U2614" s="2" t="s">
        <v>227</v>
      </c>
      <c r="V2614" s="2" t="s">
        <v>1018</v>
      </c>
      <c r="W2614" s="2" t="s">
        <v>309</v>
      </c>
      <c r="X2614" s="2">
        <f>P2614&gt;D2614</f>
        <v>0</v>
      </c>
    </row>
    <row r="2615" spans="1:24">
      <c r="A2615" s="2" t="s">
        <v>1206</v>
      </c>
      <c r="B2615" s="2">
        <v>2624</v>
      </c>
      <c r="C2615" s="2" t="s">
        <v>3049</v>
      </c>
      <c r="D2615" s="3">
        <v>11505</v>
      </c>
      <c r="E2615" s="3">
        <v>0</v>
      </c>
      <c r="F2615" s="3">
        <v>2876.25</v>
      </c>
      <c r="G2615" s="3">
        <v>2876.25</v>
      </c>
      <c r="H2615" s="3">
        <v>2876.25</v>
      </c>
      <c r="I2615" s="3">
        <v>1438.125</v>
      </c>
      <c r="J2615" s="3">
        <v>1438.125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f>SUM(E2615:O2615)</f>
        <v>0</v>
      </c>
      <c r="Q2615" s="2" t="s">
        <v>3010</v>
      </c>
      <c r="R2615" s="2" t="s">
        <v>3048</v>
      </c>
      <c r="S2615" s="4">
        <f>P2615/D2615</f>
        <v>0</v>
      </c>
      <c r="T2615" s="2" t="s">
        <v>1007</v>
      </c>
      <c r="U2615" s="2" t="s">
        <v>227</v>
      </c>
      <c r="V2615" s="2" t="s">
        <v>1018</v>
      </c>
      <c r="W2615" s="2" t="s">
        <v>309</v>
      </c>
      <c r="X2615" s="2">
        <f>P2615&gt;D2615</f>
        <v>0</v>
      </c>
    </row>
    <row r="2616" spans="1:24">
      <c r="A2616" s="2" t="s">
        <v>3038</v>
      </c>
      <c r="B2616" s="2">
        <v>2625</v>
      </c>
      <c r="C2616" s="2" t="s">
        <v>1072</v>
      </c>
      <c r="D2616" s="3">
        <v>17281</v>
      </c>
      <c r="E2616" s="3">
        <v>0</v>
      </c>
      <c r="F2616" s="3">
        <v>2927.382513661202</v>
      </c>
      <c r="G2616" s="3">
        <v>2644.087431693989</v>
      </c>
      <c r="H2616" s="3">
        <v>3903.176684881603</v>
      </c>
      <c r="I2616" s="3">
        <v>3903.176684881603</v>
      </c>
      <c r="J2616" s="3">
        <v>3903.176684881603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f>SUM(E2616:O2616)</f>
        <v>0</v>
      </c>
      <c r="Q2616" s="2" t="s">
        <v>3010</v>
      </c>
      <c r="R2616" s="2" t="s">
        <v>3048</v>
      </c>
      <c r="S2616" s="4">
        <f>P2616/D2616</f>
        <v>0</v>
      </c>
      <c r="T2616" s="2" t="s">
        <v>1048</v>
      </c>
      <c r="U2616" s="2" t="s">
        <v>227</v>
      </c>
      <c r="V2616" s="2" t="s">
        <v>1027</v>
      </c>
      <c r="W2616" s="2" t="s">
        <v>309</v>
      </c>
      <c r="X2616" s="2">
        <f>P2616&gt;D2616</f>
        <v>0</v>
      </c>
    </row>
    <row r="2617" spans="1:24">
      <c r="A2617" s="2" t="s">
        <v>3038</v>
      </c>
      <c r="B2617" s="2">
        <v>2626</v>
      </c>
      <c r="C2617" s="2" t="s">
        <v>1073</v>
      </c>
      <c r="D2617" s="3">
        <v>25531</v>
      </c>
      <c r="E2617" s="3">
        <v>0</v>
      </c>
      <c r="F2617" s="3">
        <v>4324.92349726776</v>
      </c>
      <c r="G2617" s="3">
        <v>3906.382513661202</v>
      </c>
      <c r="H2617" s="3">
        <v>5766.56466302368</v>
      </c>
      <c r="I2617" s="3">
        <v>5766.56466302368</v>
      </c>
      <c r="J2617" s="3">
        <v>5766.56466302368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f>SUM(E2617:O2617)</f>
        <v>0</v>
      </c>
      <c r="Q2617" s="2" t="s">
        <v>3010</v>
      </c>
      <c r="R2617" s="2" t="s">
        <v>3048</v>
      </c>
      <c r="S2617" s="4">
        <f>P2617/D2617</f>
        <v>0</v>
      </c>
      <c r="T2617" s="2" t="s">
        <v>1048</v>
      </c>
      <c r="U2617" s="2" t="s">
        <v>227</v>
      </c>
      <c r="V2617" s="2" t="s">
        <v>1027</v>
      </c>
      <c r="W2617" s="2" t="s">
        <v>309</v>
      </c>
      <c r="X2617" s="2">
        <f>P2617&gt;D2617</f>
        <v>0</v>
      </c>
    </row>
    <row r="2618" spans="1:24">
      <c r="A2618" s="2" t="s">
        <v>3050</v>
      </c>
      <c r="B2618" s="2">
        <v>2627</v>
      </c>
      <c r="C2618" s="2" t="s">
        <v>1075</v>
      </c>
      <c r="D2618" s="3">
        <v>50313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f>SUM(E2618:O2618)</f>
        <v>0</v>
      </c>
      <c r="Q2618" s="2" t="s">
        <v>3010</v>
      </c>
      <c r="R2618" s="2" t="s">
        <v>3048</v>
      </c>
      <c r="S2618" s="4">
        <f>P2618/D2618</f>
        <v>0</v>
      </c>
      <c r="T2618" s="2" t="s">
        <v>1076</v>
      </c>
      <c r="U2618" s="2" t="s">
        <v>227</v>
      </c>
      <c r="V2618" s="2" t="s">
        <v>1027</v>
      </c>
      <c r="W2618" s="2" t="s">
        <v>309</v>
      </c>
      <c r="X2618" s="2">
        <f>P2618&gt;D2618</f>
        <v>0</v>
      </c>
    </row>
    <row r="2619" spans="1:24">
      <c r="A2619" s="2" t="s">
        <v>3051</v>
      </c>
      <c r="B2619" s="2">
        <v>2628</v>
      </c>
      <c r="C2619" s="2" t="s">
        <v>1078</v>
      </c>
      <c r="D2619" s="3">
        <v>17020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f>SUM(E2619:O2619)</f>
        <v>0</v>
      </c>
      <c r="Q2619" s="2" t="s">
        <v>3010</v>
      </c>
      <c r="R2619" s="2" t="s">
        <v>3048</v>
      </c>
      <c r="S2619" s="4">
        <f>P2619/D2619</f>
        <v>0</v>
      </c>
      <c r="T2619" s="2" t="s">
        <v>1076</v>
      </c>
      <c r="U2619" s="2" t="s">
        <v>227</v>
      </c>
      <c r="V2619" s="2" t="s">
        <v>1027</v>
      </c>
      <c r="W2619" s="2" t="s">
        <v>309</v>
      </c>
      <c r="X2619" s="2">
        <f>P2619&gt;D2619</f>
        <v>0</v>
      </c>
    </row>
    <row r="2620" spans="1:24">
      <c r="A2620" s="2" t="s">
        <v>3052</v>
      </c>
      <c r="B2620" s="2">
        <v>2629</v>
      </c>
      <c r="C2620" s="2" t="s">
        <v>1082</v>
      </c>
      <c r="D2620" s="3">
        <v>5838</v>
      </c>
      <c r="E2620" s="3">
        <v>5838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f>SUM(E2620:O2620)</f>
        <v>0</v>
      </c>
      <c r="Q2620" s="2" t="s">
        <v>3010</v>
      </c>
      <c r="R2620" s="2" t="s">
        <v>3053</v>
      </c>
      <c r="S2620" s="4">
        <f>P2620/D2620</f>
        <v>0</v>
      </c>
      <c r="T2620" s="2" t="s">
        <v>1083</v>
      </c>
      <c r="U2620" s="2" t="s">
        <v>227</v>
      </c>
      <c r="V2620" s="2" t="s">
        <v>1018</v>
      </c>
      <c r="W2620" s="2" t="s">
        <v>309</v>
      </c>
      <c r="X2620" s="2">
        <f>P2620&gt;D2620</f>
        <v>0</v>
      </c>
    </row>
    <row r="2621" spans="1:24">
      <c r="A2621" s="2" t="s">
        <v>1084</v>
      </c>
      <c r="B2621" s="2">
        <v>2630</v>
      </c>
      <c r="C2621" s="2" t="s">
        <v>1085</v>
      </c>
      <c r="D2621" s="3">
        <v>8362</v>
      </c>
      <c r="E2621" s="3">
        <v>8362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f>SUM(E2621:O2621)</f>
        <v>0</v>
      </c>
      <c r="Q2621" s="2" t="s">
        <v>3010</v>
      </c>
      <c r="R2621" s="2" t="s">
        <v>3054</v>
      </c>
      <c r="S2621" s="4">
        <f>P2621/D2621</f>
        <v>0</v>
      </c>
      <c r="T2621" s="2" t="s">
        <v>1007</v>
      </c>
      <c r="U2621" s="2" t="s">
        <v>227</v>
      </c>
      <c r="V2621" s="2" t="s">
        <v>1018</v>
      </c>
      <c r="W2621" s="2" t="s">
        <v>309</v>
      </c>
      <c r="X2621" s="2">
        <f>P2621&gt;D2621</f>
        <v>0</v>
      </c>
    </row>
    <row r="2622" spans="1:24">
      <c r="A2622" s="2" t="s">
        <v>3055</v>
      </c>
      <c r="B2622" s="2">
        <v>2631</v>
      </c>
      <c r="C2622" s="2" t="s">
        <v>1088</v>
      </c>
      <c r="D2622" s="3">
        <v>5658</v>
      </c>
      <c r="E2622" s="3">
        <v>5658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f>SUM(E2622:O2622)</f>
        <v>0</v>
      </c>
      <c r="Q2622" s="2" t="s">
        <v>3010</v>
      </c>
      <c r="R2622" s="2" t="s">
        <v>3054</v>
      </c>
      <c r="S2622" s="4">
        <f>P2622/D2622</f>
        <v>0</v>
      </c>
      <c r="T2622" s="2" t="s">
        <v>1083</v>
      </c>
      <c r="U2622" s="2" t="s">
        <v>227</v>
      </c>
      <c r="V2622" s="2" t="s">
        <v>1018</v>
      </c>
      <c r="W2622" s="2" t="s">
        <v>309</v>
      </c>
      <c r="X2622" s="2">
        <f>P2622&gt;D2622</f>
        <v>0</v>
      </c>
    </row>
    <row r="2623" spans="1:24">
      <c r="A2623" s="2" t="s">
        <v>3055</v>
      </c>
      <c r="B2623" s="2">
        <v>2632</v>
      </c>
      <c r="C2623" s="2" t="s">
        <v>1089</v>
      </c>
      <c r="D2623" s="3">
        <v>8744</v>
      </c>
      <c r="E2623" s="3">
        <v>8744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f>SUM(E2623:O2623)</f>
        <v>0</v>
      </c>
      <c r="Q2623" s="2" t="s">
        <v>3010</v>
      </c>
      <c r="R2623" s="2" t="s">
        <v>3054</v>
      </c>
      <c r="S2623" s="4">
        <f>P2623/D2623</f>
        <v>0</v>
      </c>
      <c r="T2623" s="2" t="s">
        <v>1083</v>
      </c>
      <c r="U2623" s="2" t="s">
        <v>227</v>
      </c>
      <c r="V2623" s="2" t="s">
        <v>1018</v>
      </c>
      <c r="W2623" s="2" t="s">
        <v>309</v>
      </c>
      <c r="X2623" s="2">
        <f>P2623&gt;D2623</f>
        <v>0</v>
      </c>
    </row>
    <row r="2624" spans="1:24">
      <c r="A2624" s="2" t="s">
        <v>3055</v>
      </c>
      <c r="B2624" s="2">
        <v>2633</v>
      </c>
      <c r="C2624" s="2" t="s">
        <v>1090</v>
      </c>
      <c r="D2624" s="3">
        <v>13115</v>
      </c>
      <c r="E2624" s="3">
        <v>13115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f>SUM(E2624:O2624)</f>
        <v>0</v>
      </c>
      <c r="Q2624" s="2" t="s">
        <v>3010</v>
      </c>
      <c r="R2624" s="2" t="s">
        <v>3054</v>
      </c>
      <c r="S2624" s="4">
        <f>P2624/D2624</f>
        <v>0</v>
      </c>
      <c r="T2624" s="2" t="s">
        <v>1083</v>
      </c>
      <c r="U2624" s="2" t="s">
        <v>227</v>
      </c>
      <c r="V2624" s="2" t="s">
        <v>1018</v>
      </c>
      <c r="W2624" s="2" t="s">
        <v>309</v>
      </c>
      <c r="X2624" s="2">
        <f>P2624&gt;D2624</f>
        <v>0</v>
      </c>
    </row>
    <row r="2625" spans="1:24">
      <c r="A2625" s="2" t="s">
        <v>3055</v>
      </c>
      <c r="B2625" s="2">
        <v>2634</v>
      </c>
      <c r="C2625" s="2" t="s">
        <v>1091</v>
      </c>
      <c r="D2625" s="3">
        <v>20060</v>
      </c>
      <c r="E2625" s="3">
        <v>20060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f>SUM(E2625:O2625)</f>
        <v>0</v>
      </c>
      <c r="Q2625" s="2" t="s">
        <v>3010</v>
      </c>
      <c r="R2625" s="2" t="s">
        <v>3054</v>
      </c>
      <c r="S2625" s="4">
        <f>P2625/D2625</f>
        <v>0</v>
      </c>
      <c r="T2625" s="2" t="s">
        <v>1083</v>
      </c>
      <c r="U2625" s="2" t="s">
        <v>227</v>
      </c>
      <c r="V2625" s="2" t="s">
        <v>1018</v>
      </c>
      <c r="W2625" s="2" t="s">
        <v>309</v>
      </c>
      <c r="X2625" s="2">
        <f>P2625&gt;D2625</f>
        <v>0</v>
      </c>
    </row>
    <row r="2626" spans="1:24">
      <c r="A2626" s="2" t="s">
        <v>3052</v>
      </c>
      <c r="B2626" s="2">
        <v>2635</v>
      </c>
      <c r="C2626" s="2" t="s">
        <v>1092</v>
      </c>
      <c r="D2626" s="3">
        <v>23660</v>
      </c>
      <c r="E2626" s="3">
        <v>23660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f>SUM(E2626:O2626)</f>
        <v>0</v>
      </c>
      <c r="Q2626" s="2" t="s">
        <v>3010</v>
      </c>
      <c r="R2626" s="2" t="s">
        <v>3054</v>
      </c>
      <c r="S2626" s="4">
        <f>P2626/D2626</f>
        <v>0</v>
      </c>
      <c r="T2626" s="2" t="s">
        <v>1083</v>
      </c>
      <c r="U2626" s="2" t="s">
        <v>227</v>
      </c>
      <c r="V2626" s="2" t="s">
        <v>1018</v>
      </c>
      <c r="W2626" s="2" t="s">
        <v>309</v>
      </c>
      <c r="X2626" s="2">
        <f>P2626&gt;D2626</f>
        <v>0</v>
      </c>
    </row>
    <row r="2627" spans="1:24">
      <c r="A2627" s="2" t="s">
        <v>3052</v>
      </c>
      <c r="B2627" s="2">
        <v>2636</v>
      </c>
      <c r="C2627" s="2" t="s">
        <v>1093</v>
      </c>
      <c r="D2627" s="3">
        <v>18517</v>
      </c>
      <c r="E2627" s="3">
        <v>18517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f>SUM(E2627:O2627)</f>
        <v>0</v>
      </c>
      <c r="Q2627" s="2" t="s">
        <v>3010</v>
      </c>
      <c r="R2627" s="2" t="s">
        <v>3054</v>
      </c>
      <c r="S2627" s="4">
        <f>P2627/D2627</f>
        <v>0</v>
      </c>
      <c r="T2627" s="2" t="s">
        <v>1083</v>
      </c>
      <c r="U2627" s="2" t="s">
        <v>227</v>
      </c>
      <c r="V2627" s="2" t="s">
        <v>1018</v>
      </c>
      <c r="W2627" s="2" t="s">
        <v>309</v>
      </c>
      <c r="X2627" s="2">
        <f>P2627&gt;D2627</f>
        <v>0</v>
      </c>
    </row>
    <row r="2628" spans="1:24">
      <c r="A2628" s="2" t="s">
        <v>3056</v>
      </c>
      <c r="B2628" s="2">
        <v>2637</v>
      </c>
      <c r="C2628" s="2" t="s">
        <v>1095</v>
      </c>
      <c r="D2628" s="3">
        <v>10183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10183</v>
      </c>
      <c r="L2628" s="3">
        <v>0</v>
      </c>
      <c r="M2628" s="3">
        <v>0</v>
      </c>
      <c r="N2628" s="3">
        <v>0</v>
      </c>
      <c r="O2628" s="3">
        <v>0</v>
      </c>
      <c r="P2628" s="3">
        <f>SUM(E2628:O2628)</f>
        <v>0</v>
      </c>
      <c r="Q2628" s="2" t="s">
        <v>3010</v>
      </c>
      <c r="R2628" s="2" t="s">
        <v>3054</v>
      </c>
      <c r="S2628" s="4">
        <f>P2628/D2628</f>
        <v>0</v>
      </c>
      <c r="T2628" s="2" t="s">
        <v>1083</v>
      </c>
      <c r="U2628" s="2" t="s">
        <v>227</v>
      </c>
      <c r="V2628" s="2" t="s">
        <v>1018</v>
      </c>
      <c r="W2628" s="2" t="s">
        <v>309</v>
      </c>
      <c r="X2628" s="2">
        <f>P2628&gt;D2628</f>
        <v>0</v>
      </c>
    </row>
    <row r="2629" spans="1:24">
      <c r="A2629" s="2" t="s">
        <v>3057</v>
      </c>
      <c r="B2629" s="2">
        <v>2638</v>
      </c>
      <c r="C2629" s="2" t="s">
        <v>3058</v>
      </c>
      <c r="D2629" s="3">
        <v>15640</v>
      </c>
      <c r="E2629" s="3">
        <v>0</v>
      </c>
      <c r="F2629" s="3">
        <v>7820</v>
      </c>
      <c r="G2629" s="3">
        <v>7820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f>SUM(E2629:O2629)</f>
        <v>0</v>
      </c>
      <c r="Q2629" s="2" t="s">
        <v>3010</v>
      </c>
      <c r="R2629" s="2" t="s">
        <v>3054</v>
      </c>
      <c r="S2629" s="4">
        <f>P2629/D2629</f>
        <v>0</v>
      </c>
      <c r="T2629" s="2" t="s">
        <v>1247</v>
      </c>
      <c r="U2629" s="2" t="s">
        <v>227</v>
      </c>
      <c r="V2629" s="2" t="s">
        <v>1018</v>
      </c>
      <c r="W2629" s="2" t="s">
        <v>309</v>
      </c>
      <c r="X2629" s="2">
        <f>P2629&gt;D2629</f>
        <v>0</v>
      </c>
    </row>
    <row r="2630" spans="1:24">
      <c r="A2630" s="2" t="s">
        <v>3045</v>
      </c>
      <c r="B2630" s="2">
        <v>2639</v>
      </c>
      <c r="C2630" s="2" t="s">
        <v>3059</v>
      </c>
      <c r="D2630" s="3">
        <v>45295</v>
      </c>
      <c r="E2630" s="3">
        <v>22647.5</v>
      </c>
      <c r="F2630" s="3">
        <v>0</v>
      </c>
      <c r="G2630" s="3">
        <v>0</v>
      </c>
      <c r="H2630" s="3">
        <v>0</v>
      </c>
      <c r="I2630" s="3">
        <v>0</v>
      </c>
      <c r="J2630" s="3">
        <v>7549.166666666667</v>
      </c>
      <c r="K2630" s="3">
        <v>7549.166666666667</v>
      </c>
      <c r="L2630" s="3">
        <v>7549.166666666667</v>
      </c>
      <c r="M2630" s="3">
        <v>0</v>
      </c>
      <c r="N2630" s="3">
        <v>0</v>
      </c>
      <c r="O2630" s="3">
        <v>0</v>
      </c>
      <c r="P2630" s="3">
        <f>SUM(E2630:O2630)</f>
        <v>0</v>
      </c>
      <c r="Q2630" s="2" t="s">
        <v>3010</v>
      </c>
      <c r="R2630" s="2" t="s">
        <v>3060</v>
      </c>
      <c r="S2630" s="4">
        <f>P2630/D2630</f>
        <v>0</v>
      </c>
      <c r="T2630" s="2" t="s">
        <v>1007</v>
      </c>
      <c r="U2630" s="2" t="s">
        <v>227</v>
      </c>
      <c r="V2630" s="2" t="s">
        <v>1027</v>
      </c>
      <c r="W2630" s="2" t="s">
        <v>309</v>
      </c>
      <c r="X2630" s="2">
        <f>P2630&gt;D2630</f>
        <v>0</v>
      </c>
    </row>
    <row r="2631" spans="1:24">
      <c r="A2631" s="2" t="s">
        <v>3041</v>
      </c>
      <c r="B2631" s="2">
        <v>2640</v>
      </c>
      <c r="C2631" s="2" t="s">
        <v>3061</v>
      </c>
      <c r="D2631" s="3">
        <v>4851</v>
      </c>
      <c r="E2631" s="3">
        <v>0</v>
      </c>
      <c r="F2631" s="3">
        <v>0</v>
      </c>
      <c r="G2631" s="3">
        <v>0</v>
      </c>
      <c r="H2631" s="3">
        <v>1617</v>
      </c>
      <c r="I2631" s="3">
        <v>1617</v>
      </c>
      <c r="J2631" s="3">
        <v>1617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f>SUM(E2631:O2631)</f>
        <v>0</v>
      </c>
      <c r="Q2631" s="2" t="s">
        <v>3010</v>
      </c>
      <c r="R2631" s="2" t="s">
        <v>3060</v>
      </c>
      <c r="S2631" s="4">
        <f>P2631/D2631</f>
        <v>0</v>
      </c>
      <c r="T2631" s="2" t="s">
        <v>1048</v>
      </c>
      <c r="U2631" s="2" t="s">
        <v>227</v>
      </c>
      <c r="V2631" s="2" t="s">
        <v>1027</v>
      </c>
      <c r="W2631" s="2" t="s">
        <v>309</v>
      </c>
      <c r="X2631" s="2">
        <f>P2631&gt;D2631</f>
        <v>0</v>
      </c>
    </row>
    <row r="2632" spans="1:24">
      <c r="A2632" s="2" t="s">
        <v>3062</v>
      </c>
      <c r="B2632" s="2">
        <v>2641</v>
      </c>
      <c r="C2632" s="2" t="s">
        <v>1102</v>
      </c>
      <c r="D2632" s="3">
        <v>4950</v>
      </c>
      <c r="E2632" s="3">
        <v>0</v>
      </c>
      <c r="F2632" s="3">
        <v>0</v>
      </c>
      <c r="G2632" s="3">
        <v>0</v>
      </c>
      <c r="H2632" s="3">
        <v>0</v>
      </c>
      <c r="I2632" s="3">
        <v>2475</v>
      </c>
      <c r="J2632" s="3">
        <v>2475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f>SUM(E2632:O2632)</f>
        <v>0</v>
      </c>
      <c r="Q2632" s="2" t="s">
        <v>3010</v>
      </c>
      <c r="R2632" s="2" t="s">
        <v>3060</v>
      </c>
      <c r="S2632" s="4">
        <f>P2632/D2632</f>
        <v>0</v>
      </c>
      <c r="T2632" s="2" t="s">
        <v>1007</v>
      </c>
      <c r="U2632" s="2" t="s">
        <v>227</v>
      </c>
      <c r="V2632" s="2" t="s">
        <v>1027</v>
      </c>
      <c r="W2632" s="2" t="s">
        <v>309</v>
      </c>
      <c r="X2632" s="2">
        <f>P2632&gt;D2632</f>
        <v>0</v>
      </c>
    </row>
    <row r="2633" spans="1:24">
      <c r="A2633" s="2" t="s">
        <v>3063</v>
      </c>
      <c r="B2633" s="2">
        <v>2642</v>
      </c>
      <c r="C2633" s="2" t="s">
        <v>1125</v>
      </c>
      <c r="D2633" s="3">
        <v>4000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f>SUM(E2633:O2633)</f>
        <v>0</v>
      </c>
      <c r="Q2633" s="2" t="s">
        <v>3010</v>
      </c>
      <c r="R2633" s="2" t="s">
        <v>3064</v>
      </c>
      <c r="S2633" s="4">
        <f>P2633/D2633</f>
        <v>0</v>
      </c>
      <c r="T2633" s="2" t="s">
        <v>1127</v>
      </c>
      <c r="U2633" s="2" t="s">
        <v>227</v>
      </c>
      <c r="V2633" s="2" t="s">
        <v>1018</v>
      </c>
      <c r="W2633" s="2" t="s">
        <v>309</v>
      </c>
      <c r="X2633" s="2">
        <f>P2633&gt;D2633</f>
        <v>0</v>
      </c>
    </row>
    <row r="2634" spans="1:24">
      <c r="A2634" s="2" t="s">
        <v>3063</v>
      </c>
      <c r="B2634" s="2">
        <v>2643</v>
      </c>
      <c r="C2634" s="2" t="s">
        <v>1149</v>
      </c>
      <c r="D2634" s="3">
        <v>5000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f>SUM(E2634:O2634)</f>
        <v>0</v>
      </c>
      <c r="Q2634" s="2" t="s">
        <v>3010</v>
      </c>
      <c r="R2634" s="2" t="s">
        <v>3064</v>
      </c>
      <c r="S2634" s="4">
        <f>P2634/D2634</f>
        <v>0</v>
      </c>
      <c r="T2634" s="2" t="s">
        <v>1127</v>
      </c>
      <c r="U2634" s="2" t="s">
        <v>227</v>
      </c>
      <c r="V2634" s="2" t="s">
        <v>1018</v>
      </c>
      <c r="W2634" s="2" t="s">
        <v>309</v>
      </c>
      <c r="X2634" s="2">
        <f>P2634&gt;D2634</f>
        <v>0</v>
      </c>
    </row>
    <row r="2635" spans="1:24">
      <c r="A2635" s="2" t="s">
        <v>3063</v>
      </c>
      <c r="B2635" s="2">
        <v>2644</v>
      </c>
      <c r="C2635" s="2" t="s">
        <v>1167</v>
      </c>
      <c r="D2635" s="3">
        <v>2000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f>SUM(E2635:O2635)</f>
        <v>0</v>
      </c>
      <c r="Q2635" s="2" t="s">
        <v>3010</v>
      </c>
      <c r="R2635" s="2" t="s">
        <v>3064</v>
      </c>
      <c r="S2635" s="4">
        <f>P2635/D2635</f>
        <v>0</v>
      </c>
      <c r="T2635" s="2" t="s">
        <v>1127</v>
      </c>
      <c r="U2635" s="2" t="s">
        <v>227</v>
      </c>
      <c r="V2635" s="2" t="s">
        <v>1018</v>
      </c>
      <c r="W2635" s="2" t="s">
        <v>309</v>
      </c>
      <c r="X2635" s="2">
        <f>P2635&gt;D2635</f>
        <v>0</v>
      </c>
    </row>
    <row r="2636" spans="1:24">
      <c r="A2636" s="2" t="s">
        <v>3063</v>
      </c>
      <c r="B2636" s="2">
        <v>2645</v>
      </c>
      <c r="C2636" s="2" t="s">
        <v>1182</v>
      </c>
      <c r="D2636" s="3">
        <v>5000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f>SUM(E2636:O2636)</f>
        <v>0</v>
      </c>
      <c r="Q2636" s="2" t="s">
        <v>3010</v>
      </c>
      <c r="R2636" s="2" t="s">
        <v>3064</v>
      </c>
      <c r="S2636" s="4">
        <f>P2636/D2636</f>
        <v>0</v>
      </c>
      <c r="T2636" s="2" t="s">
        <v>1127</v>
      </c>
      <c r="U2636" s="2" t="s">
        <v>227</v>
      </c>
      <c r="V2636" s="2" t="s">
        <v>1018</v>
      </c>
      <c r="W2636" s="2" t="s">
        <v>309</v>
      </c>
      <c r="X2636" s="2">
        <f>P2636&gt;D2636</f>
        <v>0</v>
      </c>
    </row>
    <row r="2637" spans="1:24">
      <c r="A2637" s="2" t="s">
        <v>3063</v>
      </c>
      <c r="B2637" s="2">
        <v>2646</v>
      </c>
      <c r="C2637" s="2" t="s">
        <v>1196</v>
      </c>
      <c r="D2637" s="3">
        <v>10000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f>SUM(E2637:O2637)</f>
        <v>0</v>
      </c>
      <c r="Q2637" s="2" t="s">
        <v>3010</v>
      </c>
      <c r="R2637" s="2" t="s">
        <v>3064</v>
      </c>
      <c r="S2637" s="4">
        <f>P2637/D2637</f>
        <v>0</v>
      </c>
      <c r="T2637" s="2" t="s">
        <v>1127</v>
      </c>
      <c r="U2637" s="2" t="s">
        <v>227</v>
      </c>
      <c r="V2637" s="2" t="s">
        <v>1018</v>
      </c>
      <c r="W2637" s="2" t="s">
        <v>309</v>
      </c>
      <c r="X2637" s="2">
        <f>P2637&gt;D2637</f>
        <v>0</v>
      </c>
    </row>
    <row r="2638" spans="1:24">
      <c r="A2638" s="2" t="s">
        <v>3063</v>
      </c>
      <c r="B2638" s="2">
        <v>2647</v>
      </c>
      <c r="C2638" s="2" t="s">
        <v>1212</v>
      </c>
      <c r="D2638" s="3">
        <v>2000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f>SUM(E2638:O2638)</f>
        <v>0</v>
      </c>
      <c r="Q2638" s="2" t="s">
        <v>3010</v>
      </c>
      <c r="R2638" s="2" t="s">
        <v>3064</v>
      </c>
      <c r="S2638" s="4">
        <f>P2638/D2638</f>
        <v>0</v>
      </c>
      <c r="T2638" s="2" t="s">
        <v>1127</v>
      </c>
      <c r="U2638" s="2" t="s">
        <v>227</v>
      </c>
      <c r="V2638" s="2" t="s">
        <v>1018</v>
      </c>
      <c r="W2638" s="2" t="s">
        <v>309</v>
      </c>
      <c r="X2638" s="2">
        <f>P2638&gt;D2638</f>
        <v>0</v>
      </c>
    </row>
    <row r="2639" spans="1:24">
      <c r="A2639" s="2" t="s">
        <v>3063</v>
      </c>
      <c r="B2639" s="2">
        <v>2648</v>
      </c>
      <c r="C2639" s="2" t="s">
        <v>1231</v>
      </c>
      <c r="D2639" s="3">
        <v>2000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f>SUM(E2639:O2639)</f>
        <v>0</v>
      </c>
      <c r="Q2639" s="2" t="s">
        <v>3010</v>
      </c>
      <c r="R2639" s="2" t="s">
        <v>3064</v>
      </c>
      <c r="S2639" s="4">
        <f>P2639/D2639</f>
        <v>0</v>
      </c>
      <c r="T2639" s="2" t="s">
        <v>1127</v>
      </c>
      <c r="U2639" s="2" t="s">
        <v>227</v>
      </c>
      <c r="V2639" s="2" t="s">
        <v>1018</v>
      </c>
      <c r="W2639" s="2" t="s">
        <v>309</v>
      </c>
      <c r="X2639" s="2">
        <f>P2639&gt;D2639</f>
        <v>0</v>
      </c>
    </row>
    <row r="2640" spans="1:24">
      <c r="A2640" s="2" t="s">
        <v>3063</v>
      </c>
      <c r="B2640" s="2">
        <v>2649</v>
      </c>
      <c r="C2640" s="2" t="s">
        <v>1248</v>
      </c>
      <c r="D2640" s="3">
        <v>10000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f>SUM(E2640:O2640)</f>
        <v>0</v>
      </c>
      <c r="Q2640" s="2" t="s">
        <v>3010</v>
      </c>
      <c r="R2640" s="2" t="s">
        <v>3064</v>
      </c>
      <c r="S2640" s="4">
        <f>P2640/D2640</f>
        <v>0</v>
      </c>
      <c r="T2640" s="2" t="s">
        <v>1127</v>
      </c>
      <c r="U2640" s="2" t="s">
        <v>227</v>
      </c>
      <c r="V2640" s="2" t="s">
        <v>1018</v>
      </c>
      <c r="W2640" s="2" t="s">
        <v>309</v>
      </c>
      <c r="X2640" s="2">
        <f>P2640&gt;D2640</f>
        <v>0</v>
      </c>
    </row>
    <row r="2641" spans="1:24">
      <c r="A2641" s="2" t="s">
        <v>3063</v>
      </c>
      <c r="B2641" s="2">
        <v>2650</v>
      </c>
      <c r="C2641" s="2" t="s">
        <v>1264</v>
      </c>
      <c r="D2641" s="3">
        <v>6000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f>SUM(E2641:O2641)</f>
        <v>0</v>
      </c>
      <c r="Q2641" s="2" t="s">
        <v>3010</v>
      </c>
      <c r="R2641" s="2" t="s">
        <v>3064</v>
      </c>
      <c r="S2641" s="4">
        <f>P2641/D2641</f>
        <v>0</v>
      </c>
      <c r="T2641" s="2" t="s">
        <v>1127</v>
      </c>
      <c r="U2641" s="2" t="s">
        <v>227</v>
      </c>
      <c r="V2641" s="2" t="s">
        <v>1018</v>
      </c>
      <c r="W2641" s="2" t="s">
        <v>309</v>
      </c>
      <c r="X2641" s="2">
        <f>P2641&gt;D2641</f>
        <v>0</v>
      </c>
    </row>
    <row r="2642" spans="1:24">
      <c r="A2642" s="2" t="s">
        <v>3063</v>
      </c>
      <c r="B2642" s="2">
        <v>2651</v>
      </c>
      <c r="C2642" s="2" t="s">
        <v>1275</v>
      </c>
      <c r="D2642" s="3">
        <v>10000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f>SUM(E2642:O2642)</f>
        <v>0</v>
      </c>
      <c r="Q2642" s="2" t="s">
        <v>3010</v>
      </c>
      <c r="R2642" s="2" t="s">
        <v>3064</v>
      </c>
      <c r="S2642" s="4">
        <f>P2642/D2642</f>
        <v>0</v>
      </c>
      <c r="T2642" s="2" t="s">
        <v>1127</v>
      </c>
      <c r="U2642" s="2" t="s">
        <v>227</v>
      </c>
      <c r="V2642" s="2" t="s">
        <v>1018</v>
      </c>
      <c r="W2642" s="2" t="s">
        <v>309</v>
      </c>
      <c r="X2642" s="2">
        <f>P2642&gt;D2642</f>
        <v>0</v>
      </c>
    </row>
    <row r="2643" spans="1:24">
      <c r="A2643" s="2" t="s">
        <v>3063</v>
      </c>
      <c r="B2643" s="2">
        <v>2652</v>
      </c>
      <c r="C2643" s="2" t="s">
        <v>1293</v>
      </c>
      <c r="D2643" s="3">
        <v>2000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f>SUM(E2643:O2643)</f>
        <v>0</v>
      </c>
      <c r="Q2643" s="2" t="s">
        <v>3010</v>
      </c>
      <c r="R2643" s="2" t="s">
        <v>3064</v>
      </c>
      <c r="S2643" s="4">
        <f>P2643/D2643</f>
        <v>0</v>
      </c>
      <c r="T2643" s="2" t="s">
        <v>1127</v>
      </c>
      <c r="U2643" s="2" t="s">
        <v>227</v>
      </c>
      <c r="V2643" s="2" t="s">
        <v>1018</v>
      </c>
      <c r="W2643" s="2" t="s">
        <v>309</v>
      </c>
      <c r="X2643" s="2">
        <f>P2643&gt;D2643</f>
        <v>0</v>
      </c>
    </row>
    <row r="2644" spans="1:24">
      <c r="A2644" s="2" t="s">
        <v>3063</v>
      </c>
      <c r="B2644" s="2">
        <v>2653</v>
      </c>
      <c r="C2644" s="2" t="s">
        <v>1306</v>
      </c>
      <c r="D2644" s="3">
        <v>2000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f>SUM(E2644:O2644)</f>
        <v>0</v>
      </c>
      <c r="Q2644" s="2" t="s">
        <v>3010</v>
      </c>
      <c r="R2644" s="2" t="s">
        <v>3064</v>
      </c>
      <c r="S2644" s="4">
        <f>P2644/D2644</f>
        <v>0</v>
      </c>
      <c r="T2644" s="2" t="s">
        <v>1127</v>
      </c>
      <c r="U2644" s="2" t="s">
        <v>227</v>
      </c>
      <c r="V2644" s="2" t="s">
        <v>1018</v>
      </c>
      <c r="W2644" s="2" t="s">
        <v>309</v>
      </c>
      <c r="X2644" s="2">
        <f>P2644&gt;D2644</f>
        <v>0</v>
      </c>
    </row>
    <row r="2645" spans="1:24">
      <c r="A2645" s="2" t="s">
        <v>3063</v>
      </c>
      <c r="B2645" s="2">
        <v>2654</v>
      </c>
      <c r="C2645" s="2" t="s">
        <v>1321</v>
      </c>
      <c r="D2645" s="3">
        <v>3000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f>SUM(E2645:O2645)</f>
        <v>0</v>
      </c>
      <c r="Q2645" s="2" t="s">
        <v>3010</v>
      </c>
      <c r="R2645" s="2" t="s">
        <v>3064</v>
      </c>
      <c r="S2645" s="4">
        <f>P2645/D2645</f>
        <v>0</v>
      </c>
      <c r="T2645" s="2" t="s">
        <v>1127</v>
      </c>
      <c r="U2645" s="2" t="s">
        <v>227</v>
      </c>
      <c r="V2645" s="2" t="s">
        <v>1018</v>
      </c>
      <c r="W2645" s="2" t="s">
        <v>309</v>
      </c>
      <c r="X2645" s="2">
        <f>P2645&gt;D2645</f>
        <v>0</v>
      </c>
    </row>
    <row r="2646" spans="1:24">
      <c r="A2646" s="2" t="s">
        <v>3063</v>
      </c>
      <c r="B2646" s="2">
        <v>2655</v>
      </c>
      <c r="C2646" s="2" t="s">
        <v>1338</v>
      </c>
      <c r="D2646" s="3">
        <v>5000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f>SUM(E2646:O2646)</f>
        <v>0</v>
      </c>
      <c r="Q2646" s="2" t="s">
        <v>3010</v>
      </c>
      <c r="R2646" s="2" t="s">
        <v>3064</v>
      </c>
      <c r="S2646" s="4">
        <f>P2646/D2646</f>
        <v>0</v>
      </c>
      <c r="T2646" s="2" t="s">
        <v>1127</v>
      </c>
      <c r="U2646" s="2" t="s">
        <v>227</v>
      </c>
      <c r="V2646" s="2" t="s">
        <v>1018</v>
      </c>
      <c r="W2646" s="2" t="s">
        <v>309</v>
      </c>
      <c r="X2646" s="2">
        <f>P2646&gt;D2646</f>
        <v>0</v>
      </c>
    </row>
    <row r="2647" spans="1:24">
      <c r="A2647" s="2" t="s">
        <v>3063</v>
      </c>
      <c r="B2647" s="2">
        <v>2656</v>
      </c>
      <c r="C2647" s="2" t="s">
        <v>1357</v>
      </c>
      <c r="D2647" s="3">
        <v>5000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f>SUM(E2647:O2647)</f>
        <v>0</v>
      </c>
      <c r="Q2647" s="2" t="s">
        <v>3010</v>
      </c>
      <c r="R2647" s="2" t="s">
        <v>3064</v>
      </c>
      <c r="S2647" s="4">
        <f>P2647/D2647</f>
        <v>0</v>
      </c>
      <c r="T2647" s="2" t="s">
        <v>1127</v>
      </c>
      <c r="U2647" s="2" t="s">
        <v>227</v>
      </c>
      <c r="V2647" s="2" t="s">
        <v>1018</v>
      </c>
      <c r="W2647" s="2" t="s">
        <v>309</v>
      </c>
      <c r="X2647" s="2">
        <f>P2647&gt;D2647</f>
        <v>0</v>
      </c>
    </row>
    <row r="2648" spans="1:24">
      <c r="A2648" s="2" t="s">
        <v>3063</v>
      </c>
      <c r="B2648" s="2">
        <v>2657</v>
      </c>
      <c r="C2648" s="2" t="s">
        <v>1370</v>
      </c>
      <c r="D2648" s="3">
        <v>6000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f>SUM(E2648:O2648)</f>
        <v>0</v>
      </c>
      <c r="Q2648" s="2" t="s">
        <v>3010</v>
      </c>
      <c r="R2648" s="2" t="s">
        <v>3064</v>
      </c>
      <c r="S2648" s="4">
        <f>P2648/D2648</f>
        <v>0</v>
      </c>
      <c r="T2648" s="2" t="s">
        <v>1127</v>
      </c>
      <c r="U2648" s="2" t="s">
        <v>227</v>
      </c>
      <c r="V2648" s="2" t="s">
        <v>1018</v>
      </c>
      <c r="W2648" s="2" t="s">
        <v>309</v>
      </c>
      <c r="X2648" s="2">
        <f>P2648&gt;D2648</f>
        <v>0</v>
      </c>
    </row>
    <row r="2649" spans="1:24">
      <c r="A2649" s="2" t="s">
        <v>3063</v>
      </c>
      <c r="B2649" s="2">
        <v>2658</v>
      </c>
      <c r="C2649" s="2" t="s">
        <v>1382</v>
      </c>
      <c r="D2649" s="3">
        <v>2000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f>SUM(E2649:O2649)</f>
        <v>0</v>
      </c>
      <c r="Q2649" s="2" t="s">
        <v>3010</v>
      </c>
      <c r="R2649" s="2" t="s">
        <v>3064</v>
      </c>
      <c r="S2649" s="4">
        <f>P2649/D2649</f>
        <v>0</v>
      </c>
      <c r="T2649" s="2" t="s">
        <v>1127</v>
      </c>
      <c r="U2649" s="2" t="s">
        <v>227</v>
      </c>
      <c r="V2649" s="2" t="s">
        <v>1018</v>
      </c>
      <c r="W2649" s="2" t="s">
        <v>309</v>
      </c>
      <c r="X2649" s="2">
        <f>P2649&gt;D2649</f>
        <v>0</v>
      </c>
    </row>
    <row r="2650" spans="1:24">
      <c r="A2650" s="2" t="s">
        <v>3063</v>
      </c>
      <c r="B2650" s="2">
        <v>2659</v>
      </c>
      <c r="C2650" s="2" t="s">
        <v>1399</v>
      </c>
      <c r="D2650" s="3">
        <v>2000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f>SUM(E2650:O2650)</f>
        <v>0</v>
      </c>
      <c r="Q2650" s="2" t="s">
        <v>3010</v>
      </c>
      <c r="R2650" s="2" t="s">
        <v>3064</v>
      </c>
      <c r="S2650" s="4">
        <f>P2650/D2650</f>
        <v>0</v>
      </c>
      <c r="T2650" s="2" t="s">
        <v>1127</v>
      </c>
      <c r="U2650" s="2" t="s">
        <v>227</v>
      </c>
      <c r="V2650" s="2" t="s">
        <v>1018</v>
      </c>
      <c r="W2650" s="2" t="s">
        <v>309</v>
      </c>
      <c r="X2650" s="2">
        <f>P2650&gt;D2650</f>
        <v>0</v>
      </c>
    </row>
    <row r="2651" spans="1:24">
      <c r="A2651" s="2" t="s">
        <v>3063</v>
      </c>
      <c r="B2651" s="2">
        <v>2660</v>
      </c>
      <c r="C2651" s="2" t="s">
        <v>1419</v>
      </c>
      <c r="D2651" s="3">
        <v>2000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f>SUM(E2651:O2651)</f>
        <v>0</v>
      </c>
      <c r="Q2651" s="2" t="s">
        <v>3010</v>
      </c>
      <c r="R2651" s="2" t="s">
        <v>3064</v>
      </c>
      <c r="S2651" s="4">
        <f>P2651/D2651</f>
        <v>0</v>
      </c>
      <c r="T2651" s="2" t="s">
        <v>1127</v>
      </c>
      <c r="U2651" s="2" t="s">
        <v>227</v>
      </c>
      <c r="V2651" s="2" t="s">
        <v>1018</v>
      </c>
      <c r="W2651" s="2" t="s">
        <v>309</v>
      </c>
      <c r="X2651" s="2">
        <f>P2651&gt;D2651</f>
        <v>0</v>
      </c>
    </row>
    <row r="2652" spans="1:24">
      <c r="A2652" s="2" t="s">
        <v>3063</v>
      </c>
      <c r="B2652" s="2">
        <v>2661</v>
      </c>
      <c r="C2652" s="2" t="s">
        <v>1436</v>
      </c>
      <c r="D2652" s="3">
        <v>5000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f>SUM(E2652:O2652)</f>
        <v>0</v>
      </c>
      <c r="Q2652" s="2" t="s">
        <v>3010</v>
      </c>
      <c r="R2652" s="2" t="s">
        <v>3064</v>
      </c>
      <c r="S2652" s="4">
        <f>P2652/D2652</f>
        <v>0</v>
      </c>
      <c r="T2652" s="2" t="s">
        <v>1127</v>
      </c>
      <c r="U2652" s="2" t="s">
        <v>227</v>
      </c>
      <c r="V2652" s="2" t="s">
        <v>1018</v>
      </c>
      <c r="W2652" s="2" t="s">
        <v>309</v>
      </c>
      <c r="X2652" s="2">
        <f>P2652&gt;D2652</f>
        <v>0</v>
      </c>
    </row>
    <row r="2653" spans="1:24">
      <c r="A2653" s="2" t="s">
        <v>3065</v>
      </c>
      <c r="B2653" s="2">
        <v>2662</v>
      </c>
      <c r="C2653" s="2" t="s">
        <v>1260</v>
      </c>
      <c r="D2653" s="3">
        <v>13609</v>
      </c>
      <c r="E2653" s="3">
        <v>10206.75</v>
      </c>
      <c r="F2653" s="3">
        <v>0</v>
      </c>
      <c r="G2653" s="3">
        <v>0</v>
      </c>
      <c r="H2653" s="3">
        <v>1134.083333333334</v>
      </c>
      <c r="I2653" s="3">
        <v>1134.083333333334</v>
      </c>
      <c r="J2653" s="3">
        <v>1134.083333333334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f>SUM(E2653:O2653)</f>
        <v>0</v>
      </c>
      <c r="Q2653" s="2" t="s">
        <v>3010</v>
      </c>
      <c r="R2653" s="2" t="s">
        <v>3066</v>
      </c>
      <c r="S2653" s="4">
        <f>P2653/D2653</f>
        <v>0</v>
      </c>
      <c r="T2653" s="2" t="s">
        <v>1262</v>
      </c>
      <c r="U2653" s="2" t="s">
        <v>227</v>
      </c>
      <c r="V2653" s="2" t="s">
        <v>1018</v>
      </c>
      <c r="W2653" s="2" t="s">
        <v>309</v>
      </c>
      <c r="X2653" s="2">
        <f>P2653&gt;D2653</f>
        <v>0</v>
      </c>
    </row>
    <row r="2654" spans="1:24">
      <c r="A2654" s="2" t="s">
        <v>3065</v>
      </c>
      <c r="B2654" s="2">
        <v>2663</v>
      </c>
      <c r="C2654" s="2" t="s">
        <v>1263</v>
      </c>
      <c r="D2654" s="3">
        <v>1056</v>
      </c>
      <c r="E2654" s="3">
        <v>105.6</v>
      </c>
      <c r="F2654" s="3">
        <v>0</v>
      </c>
      <c r="G2654" s="3">
        <v>0</v>
      </c>
      <c r="H2654" s="3">
        <v>316.8</v>
      </c>
      <c r="I2654" s="3">
        <v>316.8</v>
      </c>
      <c r="J2654" s="3">
        <v>316.8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f>SUM(E2654:O2654)</f>
        <v>0</v>
      </c>
      <c r="Q2654" s="2" t="s">
        <v>3010</v>
      </c>
      <c r="R2654" s="2" t="s">
        <v>3066</v>
      </c>
      <c r="S2654" s="4">
        <f>P2654/D2654</f>
        <v>0</v>
      </c>
      <c r="T2654" s="2" t="s">
        <v>1262</v>
      </c>
      <c r="U2654" s="2" t="s">
        <v>227</v>
      </c>
      <c r="V2654" s="2" t="s">
        <v>1018</v>
      </c>
      <c r="W2654" s="2" t="s">
        <v>309</v>
      </c>
      <c r="X2654" s="2">
        <f>P2654&gt;D2654</f>
        <v>0</v>
      </c>
    </row>
    <row r="2655" spans="1:24">
      <c r="A2655" s="2" t="s">
        <v>3065</v>
      </c>
      <c r="B2655" s="2">
        <v>2664</v>
      </c>
      <c r="C2655" s="2" t="s">
        <v>1265</v>
      </c>
      <c r="D2655" s="3">
        <v>1096</v>
      </c>
      <c r="E2655" s="3">
        <v>0</v>
      </c>
      <c r="F2655" s="3">
        <v>0</v>
      </c>
      <c r="G2655" s="3">
        <v>0</v>
      </c>
      <c r="H2655" s="3">
        <v>365.3333333333333</v>
      </c>
      <c r="I2655" s="3">
        <v>365.3333333333333</v>
      </c>
      <c r="J2655" s="3">
        <v>365.3333333333333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f>SUM(E2655:O2655)</f>
        <v>0</v>
      </c>
      <c r="Q2655" s="2" t="s">
        <v>3010</v>
      </c>
      <c r="R2655" s="2" t="s">
        <v>3066</v>
      </c>
      <c r="S2655" s="4">
        <f>P2655/D2655</f>
        <v>0</v>
      </c>
      <c r="T2655" s="2" t="s">
        <v>1262</v>
      </c>
      <c r="U2655" s="2" t="s">
        <v>227</v>
      </c>
      <c r="V2655" s="2" t="s">
        <v>1018</v>
      </c>
      <c r="W2655" s="2" t="s">
        <v>309</v>
      </c>
      <c r="X2655" s="2">
        <f>P2655&gt;D2655</f>
        <v>0</v>
      </c>
    </row>
    <row r="2656" spans="1:24">
      <c r="A2656" s="2" t="s">
        <v>3065</v>
      </c>
      <c r="B2656" s="2">
        <v>2665</v>
      </c>
      <c r="C2656" s="2" t="s">
        <v>1266</v>
      </c>
      <c r="D2656" s="3">
        <v>5940</v>
      </c>
      <c r="E2656" s="3">
        <v>4158</v>
      </c>
      <c r="F2656" s="3">
        <v>0</v>
      </c>
      <c r="G2656" s="3">
        <v>0</v>
      </c>
      <c r="H2656" s="3">
        <v>594</v>
      </c>
      <c r="I2656" s="3">
        <v>594</v>
      </c>
      <c r="J2656" s="3">
        <v>594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f>SUM(E2656:O2656)</f>
        <v>0</v>
      </c>
      <c r="Q2656" s="2" t="s">
        <v>3010</v>
      </c>
      <c r="R2656" s="2" t="s">
        <v>3066</v>
      </c>
      <c r="S2656" s="4">
        <f>P2656/D2656</f>
        <v>0</v>
      </c>
      <c r="T2656" s="2" t="s">
        <v>1262</v>
      </c>
      <c r="U2656" s="2" t="s">
        <v>227</v>
      </c>
      <c r="V2656" s="2" t="s">
        <v>1018</v>
      </c>
      <c r="W2656" s="2" t="s">
        <v>309</v>
      </c>
      <c r="X2656" s="2">
        <f>P2656&gt;D2656</f>
        <v>0</v>
      </c>
    </row>
    <row r="2657" spans="1:24">
      <c r="A2657" s="2" t="s">
        <v>3065</v>
      </c>
      <c r="B2657" s="2">
        <v>2666</v>
      </c>
      <c r="C2657" s="2" t="s">
        <v>1267</v>
      </c>
      <c r="D2657" s="3">
        <v>11512</v>
      </c>
      <c r="E2657" s="3">
        <v>9209.6</v>
      </c>
      <c r="F2657" s="3">
        <v>0</v>
      </c>
      <c r="G2657" s="3">
        <v>0</v>
      </c>
      <c r="H2657" s="3">
        <v>767.4666666666666</v>
      </c>
      <c r="I2657" s="3">
        <v>767.4666666666666</v>
      </c>
      <c r="J2657" s="3">
        <v>767.4666666666666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f>SUM(E2657:O2657)</f>
        <v>0</v>
      </c>
      <c r="Q2657" s="2" t="s">
        <v>3010</v>
      </c>
      <c r="R2657" s="2" t="s">
        <v>3066</v>
      </c>
      <c r="S2657" s="4">
        <f>P2657/D2657</f>
        <v>0</v>
      </c>
      <c r="T2657" s="2" t="s">
        <v>1262</v>
      </c>
      <c r="U2657" s="2" t="s">
        <v>227</v>
      </c>
      <c r="V2657" s="2" t="s">
        <v>1018</v>
      </c>
      <c r="W2657" s="2" t="s">
        <v>309</v>
      </c>
      <c r="X2657" s="2">
        <f>P2657&gt;D2657</f>
        <v>0</v>
      </c>
    </row>
    <row r="2658" spans="1:24">
      <c r="A2658" s="2" t="s">
        <v>3065</v>
      </c>
      <c r="B2658" s="2">
        <v>2667</v>
      </c>
      <c r="C2658" s="2" t="s">
        <v>1268</v>
      </c>
      <c r="D2658" s="3">
        <v>2195</v>
      </c>
      <c r="E2658" s="3">
        <v>0</v>
      </c>
      <c r="F2658" s="3">
        <v>0</v>
      </c>
      <c r="G2658" s="3">
        <v>0</v>
      </c>
      <c r="H2658" s="3">
        <v>731.6666666666666</v>
      </c>
      <c r="I2658" s="3">
        <v>731.6666666666666</v>
      </c>
      <c r="J2658" s="3">
        <v>731.6666666666666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f>SUM(E2658:O2658)</f>
        <v>0</v>
      </c>
      <c r="Q2658" s="2" t="s">
        <v>3010</v>
      </c>
      <c r="R2658" s="2" t="s">
        <v>3066</v>
      </c>
      <c r="S2658" s="4">
        <f>P2658/D2658</f>
        <v>0</v>
      </c>
      <c r="T2658" s="2" t="s">
        <v>1262</v>
      </c>
      <c r="U2658" s="2" t="s">
        <v>227</v>
      </c>
      <c r="V2658" s="2" t="s">
        <v>1018</v>
      </c>
      <c r="W2658" s="2" t="s">
        <v>309</v>
      </c>
      <c r="X2658" s="2">
        <f>P2658&gt;D2658</f>
        <v>0</v>
      </c>
    </row>
    <row r="2659" spans="1:24">
      <c r="A2659" s="2" t="s">
        <v>3065</v>
      </c>
      <c r="B2659" s="2">
        <v>2668</v>
      </c>
      <c r="C2659" s="2" t="s">
        <v>1269</v>
      </c>
      <c r="D2659" s="3">
        <v>137444</v>
      </c>
      <c r="E2659" s="3">
        <v>109955.2</v>
      </c>
      <c r="F2659" s="3">
        <v>0</v>
      </c>
      <c r="G2659" s="3">
        <v>0</v>
      </c>
      <c r="H2659" s="3">
        <v>9162.933333333334</v>
      </c>
      <c r="I2659" s="3">
        <v>9162.933333333334</v>
      </c>
      <c r="J2659" s="3">
        <v>9162.933333333334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f>SUM(E2659:O2659)</f>
        <v>0</v>
      </c>
      <c r="Q2659" s="2" t="s">
        <v>3010</v>
      </c>
      <c r="R2659" s="2" t="s">
        <v>3066</v>
      </c>
      <c r="S2659" s="4">
        <f>P2659/D2659</f>
        <v>0</v>
      </c>
      <c r="T2659" s="2" t="s">
        <v>1262</v>
      </c>
      <c r="U2659" s="2" t="s">
        <v>227</v>
      </c>
      <c r="V2659" s="2" t="s">
        <v>1018</v>
      </c>
      <c r="W2659" s="2" t="s">
        <v>309</v>
      </c>
      <c r="X2659" s="2">
        <f>P2659&gt;D2659</f>
        <v>0</v>
      </c>
    </row>
    <row r="2660" spans="1:24">
      <c r="A2660" s="2" t="s">
        <v>3065</v>
      </c>
      <c r="B2660" s="2">
        <v>2669</v>
      </c>
      <c r="C2660" s="2" t="s">
        <v>1270</v>
      </c>
      <c r="D2660" s="3">
        <v>16280</v>
      </c>
      <c r="E2660" s="3">
        <v>13838</v>
      </c>
      <c r="F2660" s="3">
        <v>0</v>
      </c>
      <c r="G2660" s="3">
        <v>0</v>
      </c>
      <c r="H2660" s="3">
        <v>814</v>
      </c>
      <c r="I2660" s="3">
        <v>814</v>
      </c>
      <c r="J2660" s="3">
        <v>814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f>SUM(E2660:O2660)</f>
        <v>0</v>
      </c>
      <c r="Q2660" s="2" t="s">
        <v>3010</v>
      </c>
      <c r="R2660" s="2" t="s">
        <v>3066</v>
      </c>
      <c r="S2660" s="4">
        <f>P2660/D2660</f>
        <v>0</v>
      </c>
      <c r="T2660" s="2" t="s">
        <v>1262</v>
      </c>
      <c r="U2660" s="2" t="s">
        <v>227</v>
      </c>
      <c r="V2660" s="2" t="s">
        <v>1018</v>
      </c>
      <c r="W2660" s="2" t="s">
        <v>309</v>
      </c>
      <c r="X2660" s="2">
        <f>P2660&gt;D2660</f>
        <v>0</v>
      </c>
    </row>
    <row r="2661" spans="1:24">
      <c r="A2661" s="2" t="s">
        <v>3065</v>
      </c>
      <c r="B2661" s="2">
        <v>2670</v>
      </c>
      <c r="C2661" s="2" t="s">
        <v>1272</v>
      </c>
      <c r="D2661" s="3">
        <v>135254</v>
      </c>
      <c r="E2661" s="3">
        <v>108203.2</v>
      </c>
      <c r="F2661" s="3">
        <v>0</v>
      </c>
      <c r="G2661" s="3">
        <v>0</v>
      </c>
      <c r="H2661" s="3">
        <v>9016.933333333334</v>
      </c>
      <c r="I2661" s="3">
        <v>9016.933333333334</v>
      </c>
      <c r="J2661" s="3">
        <v>9016.933333333334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f>SUM(E2661:O2661)</f>
        <v>0</v>
      </c>
      <c r="Q2661" s="2" t="s">
        <v>3010</v>
      </c>
      <c r="R2661" s="2" t="s">
        <v>3066</v>
      </c>
      <c r="S2661" s="4">
        <f>P2661/D2661</f>
        <v>0</v>
      </c>
      <c r="T2661" s="2" t="s">
        <v>1262</v>
      </c>
      <c r="U2661" s="2" t="s">
        <v>227</v>
      </c>
      <c r="V2661" s="2" t="s">
        <v>1018</v>
      </c>
      <c r="W2661" s="2" t="s">
        <v>309</v>
      </c>
      <c r="X2661" s="2">
        <f>P2661&gt;D2661</f>
        <v>0</v>
      </c>
    </row>
    <row r="2662" spans="1:24">
      <c r="A2662" s="2" t="s">
        <v>3065</v>
      </c>
      <c r="B2662" s="2">
        <v>2671</v>
      </c>
      <c r="C2662" s="2" t="s">
        <v>1273</v>
      </c>
      <c r="D2662" s="3">
        <v>47078</v>
      </c>
      <c r="E2662" s="3">
        <v>42370.2</v>
      </c>
      <c r="F2662" s="3">
        <v>0</v>
      </c>
      <c r="G2662" s="3">
        <v>0</v>
      </c>
      <c r="H2662" s="3">
        <v>1569.266666666668</v>
      </c>
      <c r="I2662" s="3">
        <v>1569.266666666668</v>
      </c>
      <c r="J2662" s="3">
        <v>1569.266666666668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f>SUM(E2662:O2662)</f>
        <v>0</v>
      </c>
      <c r="Q2662" s="2" t="s">
        <v>3010</v>
      </c>
      <c r="R2662" s="2" t="s">
        <v>3066</v>
      </c>
      <c r="S2662" s="4">
        <f>P2662/D2662</f>
        <v>0</v>
      </c>
      <c r="T2662" s="2" t="s">
        <v>1262</v>
      </c>
      <c r="U2662" s="2" t="s">
        <v>227</v>
      </c>
      <c r="V2662" s="2" t="s">
        <v>1018</v>
      </c>
      <c r="W2662" s="2" t="s">
        <v>309</v>
      </c>
      <c r="X2662" s="2">
        <f>P2662&gt;D2662</f>
        <v>0</v>
      </c>
    </row>
    <row r="2663" spans="1:24">
      <c r="A2663" s="2" t="s">
        <v>3065</v>
      </c>
      <c r="B2663" s="2">
        <v>2672</v>
      </c>
      <c r="C2663" s="2" t="s">
        <v>1274</v>
      </c>
      <c r="D2663" s="3">
        <v>47078</v>
      </c>
      <c r="E2663" s="3">
        <v>18831.2</v>
      </c>
      <c r="F2663" s="3">
        <v>0</v>
      </c>
      <c r="G2663" s="3">
        <v>0</v>
      </c>
      <c r="H2663" s="3">
        <v>9415.6</v>
      </c>
      <c r="I2663" s="3">
        <v>9415.6</v>
      </c>
      <c r="J2663" s="3">
        <v>9415.6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f>SUM(E2663:O2663)</f>
        <v>0</v>
      </c>
      <c r="Q2663" s="2" t="s">
        <v>3010</v>
      </c>
      <c r="R2663" s="2" t="s">
        <v>3066</v>
      </c>
      <c r="S2663" s="4">
        <f>P2663/D2663</f>
        <v>0</v>
      </c>
      <c r="T2663" s="2" t="s">
        <v>1262</v>
      </c>
      <c r="U2663" s="2" t="s">
        <v>227</v>
      </c>
      <c r="V2663" s="2" t="s">
        <v>1018</v>
      </c>
      <c r="W2663" s="2" t="s">
        <v>309</v>
      </c>
      <c r="X2663" s="2">
        <f>P2663&gt;D2663</f>
        <v>0</v>
      </c>
    </row>
    <row r="2664" spans="1:24">
      <c r="A2664" s="2" t="s">
        <v>3067</v>
      </c>
      <c r="B2664" s="2">
        <v>2673</v>
      </c>
      <c r="C2664" s="2" t="s">
        <v>1277</v>
      </c>
      <c r="D2664" s="3">
        <v>417998</v>
      </c>
      <c r="E2664" s="3">
        <v>376198.2</v>
      </c>
      <c r="F2664" s="3">
        <v>0</v>
      </c>
      <c r="G2664" s="3">
        <v>0</v>
      </c>
      <c r="H2664" s="3">
        <v>13933.26666666666</v>
      </c>
      <c r="I2664" s="3">
        <v>13933.26666666666</v>
      </c>
      <c r="J2664" s="3">
        <v>13933.26666666666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f>SUM(E2664:O2664)</f>
        <v>0</v>
      </c>
      <c r="Q2664" s="2" t="s">
        <v>3010</v>
      </c>
      <c r="R2664" s="2" t="s">
        <v>3066</v>
      </c>
      <c r="S2664" s="4">
        <f>P2664/D2664</f>
        <v>0</v>
      </c>
      <c r="T2664" s="2" t="s">
        <v>1262</v>
      </c>
      <c r="U2664" s="2" t="s">
        <v>227</v>
      </c>
      <c r="V2664" s="2" t="s">
        <v>1018</v>
      </c>
      <c r="W2664" s="2" t="s">
        <v>309</v>
      </c>
      <c r="X2664" s="2">
        <f>P2664&gt;D2664</f>
        <v>0</v>
      </c>
    </row>
    <row r="2665" spans="1:24">
      <c r="A2665" s="2" t="s">
        <v>3065</v>
      </c>
      <c r="B2665" s="2">
        <v>2674</v>
      </c>
      <c r="C2665" s="2" t="s">
        <v>1279</v>
      </c>
      <c r="D2665" s="3">
        <v>2261</v>
      </c>
      <c r="E2665" s="3">
        <v>0</v>
      </c>
      <c r="F2665" s="3">
        <v>0</v>
      </c>
      <c r="G2665" s="3">
        <v>0</v>
      </c>
      <c r="H2665" s="3">
        <v>753.6666666666666</v>
      </c>
      <c r="I2665" s="3">
        <v>753.6666666666666</v>
      </c>
      <c r="J2665" s="3">
        <v>753.6666666666666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f>SUM(E2665:O2665)</f>
        <v>0</v>
      </c>
      <c r="Q2665" s="2" t="s">
        <v>3010</v>
      </c>
      <c r="R2665" s="2" t="s">
        <v>3066</v>
      </c>
      <c r="S2665" s="4">
        <f>P2665/D2665</f>
        <v>0</v>
      </c>
      <c r="T2665" s="2" t="s">
        <v>1262</v>
      </c>
      <c r="U2665" s="2" t="s">
        <v>227</v>
      </c>
      <c r="V2665" s="2" t="s">
        <v>1018</v>
      </c>
      <c r="W2665" s="2" t="s">
        <v>309</v>
      </c>
      <c r="X2665" s="2">
        <f>P2665&gt;D2665</f>
        <v>0</v>
      </c>
    </row>
    <row r="2666" spans="1:24">
      <c r="A2666" s="2" t="s">
        <v>3065</v>
      </c>
      <c r="B2666" s="2">
        <v>2675</v>
      </c>
      <c r="C2666" s="2" t="s">
        <v>1281</v>
      </c>
      <c r="D2666" s="3">
        <v>13266</v>
      </c>
      <c r="E2666" s="3">
        <v>13266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f>SUM(E2666:O2666)</f>
        <v>0</v>
      </c>
      <c r="Q2666" s="2" t="s">
        <v>3010</v>
      </c>
      <c r="R2666" s="2" t="s">
        <v>3066</v>
      </c>
      <c r="S2666" s="4">
        <f>P2666/D2666</f>
        <v>0</v>
      </c>
      <c r="T2666" s="2" t="s">
        <v>1262</v>
      </c>
      <c r="U2666" s="2" t="s">
        <v>227</v>
      </c>
      <c r="V2666" s="2" t="s">
        <v>1018</v>
      </c>
      <c r="W2666" s="2" t="s">
        <v>309</v>
      </c>
      <c r="X2666" s="2">
        <f>P2666&gt;D2666</f>
        <v>0</v>
      </c>
    </row>
    <row r="2667" spans="1:24">
      <c r="A2667" s="2" t="s">
        <v>3065</v>
      </c>
      <c r="B2667" s="2">
        <v>2676</v>
      </c>
      <c r="C2667" s="2" t="s">
        <v>1282</v>
      </c>
      <c r="D2667" s="3">
        <v>35750</v>
      </c>
      <c r="E2667" s="3">
        <v>0</v>
      </c>
      <c r="F2667" s="3">
        <v>0</v>
      </c>
      <c r="G2667" s="3">
        <v>17875</v>
      </c>
      <c r="H2667" s="3">
        <v>17875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f>SUM(E2667:O2667)</f>
        <v>0</v>
      </c>
      <c r="Q2667" s="2" t="s">
        <v>3010</v>
      </c>
      <c r="R2667" s="2" t="s">
        <v>3066</v>
      </c>
      <c r="S2667" s="4">
        <f>P2667/D2667</f>
        <v>0</v>
      </c>
      <c r="T2667" s="2" t="s">
        <v>1283</v>
      </c>
      <c r="U2667" s="2" t="s">
        <v>227</v>
      </c>
      <c r="V2667" s="2" t="s">
        <v>1018</v>
      </c>
      <c r="W2667" s="2" t="s">
        <v>309</v>
      </c>
      <c r="X2667" s="2">
        <f>P2667&gt;D2667</f>
        <v>0</v>
      </c>
    </row>
    <row r="2668" spans="1:24">
      <c r="A2668" s="2" t="s">
        <v>3068</v>
      </c>
      <c r="B2668" s="2">
        <v>2677</v>
      </c>
      <c r="C2668" s="2" t="s">
        <v>1285</v>
      </c>
      <c r="D2668" s="3">
        <v>5475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1368.75</v>
      </c>
      <c r="M2668" s="3">
        <v>1368.75</v>
      </c>
      <c r="N2668" s="3">
        <v>1368.75</v>
      </c>
      <c r="O2668" s="3">
        <v>1368.75</v>
      </c>
      <c r="P2668" s="3">
        <f>SUM(E2668:O2668)</f>
        <v>0</v>
      </c>
      <c r="Q2668" s="2" t="s">
        <v>3010</v>
      </c>
      <c r="R2668" s="2" t="s">
        <v>3066</v>
      </c>
      <c r="S2668" s="4">
        <f>P2668/D2668</f>
        <v>0</v>
      </c>
      <c r="T2668" s="2" t="s">
        <v>1107</v>
      </c>
      <c r="U2668" s="2" t="s">
        <v>227</v>
      </c>
      <c r="V2668" s="2" t="s">
        <v>1018</v>
      </c>
      <c r="W2668" s="2" t="s">
        <v>309</v>
      </c>
      <c r="X2668" s="2">
        <f>P2668&gt;D2668</f>
        <v>0</v>
      </c>
    </row>
    <row r="2669" spans="1:24">
      <c r="A2669" s="2" t="s">
        <v>1286</v>
      </c>
      <c r="B2669" s="2">
        <v>2678</v>
      </c>
      <c r="C2669" s="2" t="s">
        <v>977</v>
      </c>
      <c r="D2669" s="3">
        <v>66000</v>
      </c>
      <c r="E2669" s="3">
        <v>66000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f>SUM(E2669:O2669)</f>
        <v>0</v>
      </c>
      <c r="Q2669" s="2" t="s">
        <v>3010</v>
      </c>
      <c r="R2669" s="2" t="s">
        <v>3069</v>
      </c>
      <c r="S2669" s="4">
        <f>P2669/D2669</f>
        <v>0</v>
      </c>
      <c r="T2669" s="2" t="s">
        <v>1288</v>
      </c>
      <c r="U2669" s="2" t="s">
        <v>227</v>
      </c>
      <c r="V2669" s="2" t="s">
        <v>1018</v>
      </c>
      <c r="W2669" s="2" t="s">
        <v>309</v>
      </c>
      <c r="X2669" s="2">
        <f>P2669&gt;D2669</f>
        <v>0</v>
      </c>
    </row>
    <row r="2670" spans="1:24">
      <c r="A2670" s="2" t="s">
        <v>1289</v>
      </c>
      <c r="B2670" s="2">
        <v>2679</v>
      </c>
      <c r="C2670" s="2" t="s">
        <v>1290</v>
      </c>
      <c r="D2670" s="3">
        <v>3960</v>
      </c>
      <c r="E2670" s="3">
        <v>3960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f>SUM(E2670:O2670)</f>
        <v>0</v>
      </c>
      <c r="Q2670" s="2" t="s">
        <v>3010</v>
      </c>
      <c r="R2670" s="2" t="s">
        <v>3069</v>
      </c>
      <c r="S2670" s="4">
        <f>P2670/D2670</f>
        <v>0</v>
      </c>
      <c r="T2670" s="2" t="s">
        <v>1288</v>
      </c>
      <c r="U2670" s="2" t="s">
        <v>227</v>
      </c>
      <c r="V2670" s="2" t="s">
        <v>1018</v>
      </c>
      <c r="W2670" s="2" t="s">
        <v>309</v>
      </c>
      <c r="X2670" s="2">
        <f>P2670&gt;D2670</f>
        <v>0</v>
      </c>
    </row>
    <row r="2671" spans="1:24">
      <c r="A2671" s="2" t="s">
        <v>3070</v>
      </c>
      <c r="B2671" s="2">
        <v>2680</v>
      </c>
      <c r="C2671" s="2" t="s">
        <v>1292</v>
      </c>
      <c r="D2671" s="3">
        <v>14795</v>
      </c>
      <c r="E2671" s="3">
        <v>7397.5</v>
      </c>
      <c r="F2671" s="3">
        <v>2465.833333333333</v>
      </c>
      <c r="G2671" s="3">
        <v>2465.833333333333</v>
      </c>
      <c r="H2671" s="3">
        <v>2465.833333333333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f>SUM(E2671:O2671)</f>
        <v>0</v>
      </c>
      <c r="Q2671" s="2" t="s">
        <v>3010</v>
      </c>
      <c r="R2671" s="2" t="s">
        <v>3069</v>
      </c>
      <c r="S2671" s="4">
        <f>P2671/D2671</f>
        <v>0</v>
      </c>
      <c r="T2671" s="2" t="s">
        <v>1288</v>
      </c>
      <c r="U2671" s="2" t="s">
        <v>227</v>
      </c>
      <c r="V2671" s="2" t="s">
        <v>1018</v>
      </c>
      <c r="W2671" s="2" t="s">
        <v>309</v>
      </c>
      <c r="X2671" s="2">
        <f>P2671&gt;D2671</f>
        <v>0</v>
      </c>
    </row>
    <row r="2672" spans="1:24">
      <c r="A2672" s="2" t="s">
        <v>1294</v>
      </c>
      <c r="B2672" s="2">
        <v>2681</v>
      </c>
      <c r="C2672" s="2" t="s">
        <v>1296</v>
      </c>
      <c r="D2672" s="3">
        <v>1100</v>
      </c>
      <c r="E2672" s="3">
        <v>1100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f>SUM(E2672:O2672)</f>
        <v>0</v>
      </c>
      <c r="Q2672" s="2" t="s">
        <v>3010</v>
      </c>
      <c r="R2672" s="2" t="s">
        <v>3069</v>
      </c>
      <c r="S2672" s="4">
        <f>P2672/D2672</f>
        <v>0</v>
      </c>
      <c r="T2672" s="2" t="s">
        <v>1288</v>
      </c>
      <c r="U2672" s="2" t="s">
        <v>227</v>
      </c>
      <c r="V2672" s="2" t="s">
        <v>1018</v>
      </c>
      <c r="W2672" s="2" t="s">
        <v>309</v>
      </c>
      <c r="X2672" s="2">
        <f>P2672&gt;D2672</f>
        <v>0</v>
      </c>
    </row>
    <row r="2673" spans="1:24">
      <c r="A2673" s="2" t="s">
        <v>3070</v>
      </c>
      <c r="B2673" s="2">
        <v>2682</v>
      </c>
      <c r="C2673" s="2" t="s">
        <v>1297</v>
      </c>
      <c r="D2673" s="3">
        <v>17600</v>
      </c>
      <c r="E2673" s="3">
        <v>0</v>
      </c>
      <c r="F2673" s="3">
        <v>5866.666666666667</v>
      </c>
      <c r="G2673" s="3">
        <v>5866.666666666667</v>
      </c>
      <c r="H2673" s="3">
        <v>5866.666666666667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f>SUM(E2673:O2673)</f>
        <v>0</v>
      </c>
      <c r="Q2673" s="2" t="s">
        <v>3010</v>
      </c>
      <c r="R2673" s="2" t="s">
        <v>3069</v>
      </c>
      <c r="S2673" s="4">
        <f>P2673/D2673</f>
        <v>0</v>
      </c>
      <c r="T2673" s="2" t="s">
        <v>1288</v>
      </c>
      <c r="U2673" s="2" t="s">
        <v>227</v>
      </c>
      <c r="V2673" s="2" t="s">
        <v>1018</v>
      </c>
      <c r="W2673" s="2" t="s">
        <v>309</v>
      </c>
      <c r="X2673" s="2">
        <f>P2673&gt;D2673</f>
        <v>0</v>
      </c>
    </row>
    <row r="2674" spans="1:24">
      <c r="A2674" s="2" t="s">
        <v>1294</v>
      </c>
      <c r="B2674" s="2">
        <v>2683</v>
      </c>
      <c r="C2674" s="2" t="s">
        <v>1300</v>
      </c>
      <c r="D2674" s="3">
        <v>7700</v>
      </c>
      <c r="E2674" s="3">
        <v>7700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f>SUM(E2674:O2674)</f>
        <v>0</v>
      </c>
      <c r="Q2674" s="2" t="s">
        <v>3010</v>
      </c>
      <c r="R2674" s="2" t="s">
        <v>3069</v>
      </c>
      <c r="S2674" s="4">
        <f>P2674/D2674</f>
        <v>0</v>
      </c>
      <c r="T2674" s="2" t="s">
        <v>1288</v>
      </c>
      <c r="U2674" s="2" t="s">
        <v>227</v>
      </c>
      <c r="V2674" s="2" t="s">
        <v>1018</v>
      </c>
      <c r="W2674" s="2" t="s">
        <v>309</v>
      </c>
      <c r="X2674" s="2">
        <f>P2674&gt;D2674</f>
        <v>0</v>
      </c>
    </row>
    <row r="2675" spans="1:24">
      <c r="A2675" s="2" t="s">
        <v>3070</v>
      </c>
      <c r="B2675" s="2">
        <v>2684</v>
      </c>
      <c r="C2675" s="2" t="s">
        <v>1301</v>
      </c>
      <c r="D2675" s="3">
        <v>24200</v>
      </c>
      <c r="E2675" s="3">
        <v>0</v>
      </c>
      <c r="F2675" s="3">
        <v>8066.666666666667</v>
      </c>
      <c r="G2675" s="3">
        <v>8066.666666666667</v>
      </c>
      <c r="H2675" s="3">
        <v>8066.666666666667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f>SUM(E2675:O2675)</f>
        <v>0</v>
      </c>
      <c r="Q2675" s="2" t="s">
        <v>3010</v>
      </c>
      <c r="R2675" s="2" t="s">
        <v>3069</v>
      </c>
      <c r="S2675" s="4">
        <f>P2675/D2675</f>
        <v>0</v>
      </c>
      <c r="T2675" s="2" t="s">
        <v>1288</v>
      </c>
      <c r="U2675" s="2" t="s">
        <v>227</v>
      </c>
      <c r="V2675" s="2" t="s">
        <v>1018</v>
      </c>
      <c r="W2675" s="2" t="s">
        <v>309</v>
      </c>
      <c r="X2675" s="2">
        <f>P2675&gt;D2675</f>
        <v>0</v>
      </c>
    </row>
    <row r="2676" spans="1:24">
      <c r="A2676" s="2" t="s">
        <v>3070</v>
      </c>
      <c r="B2676" s="2">
        <v>2685</v>
      </c>
      <c r="C2676" s="2" t="s">
        <v>1298</v>
      </c>
      <c r="D2676" s="3">
        <v>7150</v>
      </c>
      <c r="E2676" s="3">
        <v>0</v>
      </c>
      <c r="F2676" s="3">
        <v>2383.333333333333</v>
      </c>
      <c r="G2676" s="3">
        <v>2383.333333333333</v>
      </c>
      <c r="H2676" s="3">
        <v>2383.333333333333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f>SUM(E2676:O2676)</f>
        <v>0</v>
      </c>
      <c r="Q2676" s="2" t="s">
        <v>3010</v>
      </c>
      <c r="R2676" s="2" t="s">
        <v>3069</v>
      </c>
      <c r="S2676" s="4">
        <f>P2676/D2676</f>
        <v>0</v>
      </c>
      <c r="T2676" s="2" t="s">
        <v>1288</v>
      </c>
      <c r="U2676" s="2" t="s">
        <v>227</v>
      </c>
      <c r="V2676" s="2" t="s">
        <v>1018</v>
      </c>
      <c r="W2676" s="2" t="s">
        <v>309</v>
      </c>
      <c r="X2676" s="2">
        <f>P2676&gt;D2676</f>
        <v>0</v>
      </c>
    </row>
    <row r="2677" spans="1:24">
      <c r="A2677" s="2" t="s">
        <v>3070</v>
      </c>
      <c r="B2677" s="2">
        <v>2686</v>
      </c>
      <c r="C2677" s="2" t="s">
        <v>1299</v>
      </c>
      <c r="D2677" s="3">
        <v>25300</v>
      </c>
      <c r="E2677" s="3">
        <v>0</v>
      </c>
      <c r="F2677" s="3">
        <v>8433.333333333334</v>
      </c>
      <c r="G2677" s="3">
        <v>8433.333333333334</v>
      </c>
      <c r="H2677" s="3">
        <v>8433.333333333334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f>SUM(E2677:O2677)</f>
        <v>0</v>
      </c>
      <c r="Q2677" s="2" t="s">
        <v>3010</v>
      </c>
      <c r="R2677" s="2" t="s">
        <v>3069</v>
      </c>
      <c r="S2677" s="4">
        <f>P2677/D2677</f>
        <v>0</v>
      </c>
      <c r="T2677" s="2" t="s">
        <v>1288</v>
      </c>
      <c r="U2677" s="2" t="s">
        <v>227</v>
      </c>
      <c r="V2677" s="2" t="s">
        <v>1018</v>
      </c>
      <c r="W2677" s="2" t="s">
        <v>309</v>
      </c>
      <c r="X2677" s="2">
        <f>P2677&gt;D2677</f>
        <v>0</v>
      </c>
    </row>
    <row r="2678" spans="1:24">
      <c r="A2678" s="2" t="s">
        <v>3070</v>
      </c>
      <c r="B2678" s="2">
        <v>2687</v>
      </c>
      <c r="C2678" s="2" t="s">
        <v>1302</v>
      </c>
      <c r="D2678" s="3">
        <v>3080</v>
      </c>
      <c r="E2678" s="3">
        <v>3080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f>SUM(E2678:O2678)</f>
        <v>0</v>
      </c>
      <c r="Q2678" s="2" t="s">
        <v>3010</v>
      </c>
      <c r="R2678" s="2" t="s">
        <v>3069</v>
      </c>
      <c r="S2678" s="4">
        <f>P2678/D2678</f>
        <v>0</v>
      </c>
      <c r="T2678" s="2" t="s">
        <v>1288</v>
      </c>
      <c r="U2678" s="2" t="s">
        <v>227</v>
      </c>
      <c r="V2678" s="2" t="s">
        <v>1018</v>
      </c>
      <c r="W2678" s="2" t="s">
        <v>309</v>
      </c>
      <c r="X2678" s="2">
        <f>P2678&gt;D2678</f>
        <v>0</v>
      </c>
    </row>
    <row r="2679" spans="1:24">
      <c r="A2679" s="2" t="s">
        <v>3070</v>
      </c>
      <c r="B2679" s="2">
        <v>2688</v>
      </c>
      <c r="C2679" s="2" t="s">
        <v>1303</v>
      </c>
      <c r="D2679" s="3">
        <v>25850</v>
      </c>
      <c r="E2679" s="3">
        <v>0</v>
      </c>
      <c r="F2679" s="3">
        <v>8616.666666666666</v>
      </c>
      <c r="G2679" s="3">
        <v>8616.666666666666</v>
      </c>
      <c r="H2679" s="3">
        <v>8616.666666666666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f>SUM(E2679:O2679)</f>
        <v>0</v>
      </c>
      <c r="Q2679" s="2" t="s">
        <v>3010</v>
      </c>
      <c r="R2679" s="2" t="s">
        <v>3069</v>
      </c>
      <c r="S2679" s="4">
        <f>P2679/D2679</f>
        <v>0</v>
      </c>
      <c r="T2679" s="2" t="s">
        <v>1288</v>
      </c>
      <c r="U2679" s="2" t="s">
        <v>227</v>
      </c>
      <c r="V2679" s="2" t="s">
        <v>1018</v>
      </c>
      <c r="W2679" s="2" t="s">
        <v>309</v>
      </c>
      <c r="X2679" s="2">
        <f>P2679&gt;D2679</f>
        <v>0</v>
      </c>
    </row>
    <row r="2680" spans="1:24">
      <c r="A2680" s="2" t="s">
        <v>1294</v>
      </c>
      <c r="B2680" s="2">
        <v>2689</v>
      </c>
      <c r="C2680" s="2" t="s">
        <v>1676</v>
      </c>
      <c r="D2680" s="3">
        <v>17600</v>
      </c>
      <c r="E2680" s="3">
        <v>17600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f>SUM(E2680:O2680)</f>
        <v>0</v>
      </c>
      <c r="Q2680" s="2" t="s">
        <v>3010</v>
      </c>
      <c r="R2680" s="2" t="s">
        <v>3069</v>
      </c>
      <c r="S2680" s="4">
        <f>P2680/D2680</f>
        <v>0</v>
      </c>
      <c r="T2680" s="2" t="s">
        <v>1288</v>
      </c>
      <c r="U2680" s="2" t="s">
        <v>227</v>
      </c>
      <c r="V2680" s="2" t="s">
        <v>1018</v>
      </c>
      <c r="W2680" s="2" t="s">
        <v>309</v>
      </c>
      <c r="X2680" s="2">
        <f>P2680&gt;D2680</f>
        <v>0</v>
      </c>
    </row>
    <row r="2681" spans="1:24">
      <c r="A2681" s="2" t="s">
        <v>1294</v>
      </c>
      <c r="B2681" s="2">
        <v>2690</v>
      </c>
      <c r="C2681" s="2" t="s">
        <v>1677</v>
      </c>
      <c r="D2681" s="3">
        <v>27500</v>
      </c>
      <c r="E2681" s="3">
        <v>0</v>
      </c>
      <c r="F2681" s="3">
        <v>9166.666666666666</v>
      </c>
      <c r="G2681" s="3">
        <v>9166.666666666666</v>
      </c>
      <c r="H2681" s="3">
        <v>9166.666666666666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f>SUM(E2681:O2681)</f>
        <v>0</v>
      </c>
      <c r="Q2681" s="2" t="s">
        <v>3010</v>
      </c>
      <c r="R2681" s="2" t="s">
        <v>3069</v>
      </c>
      <c r="S2681" s="4">
        <f>P2681/D2681</f>
        <v>0</v>
      </c>
      <c r="T2681" s="2" t="s">
        <v>1288</v>
      </c>
      <c r="U2681" s="2" t="s">
        <v>227</v>
      </c>
      <c r="V2681" s="2" t="s">
        <v>1018</v>
      </c>
      <c r="W2681" s="2" t="s">
        <v>309</v>
      </c>
      <c r="X2681" s="2">
        <f>P2681&gt;D2681</f>
        <v>0</v>
      </c>
    </row>
    <row r="2682" spans="1:24">
      <c r="A2682" s="2" t="s">
        <v>1304</v>
      </c>
      <c r="B2682" s="2">
        <v>2691</v>
      </c>
      <c r="C2682" s="2" t="s">
        <v>1305</v>
      </c>
      <c r="D2682" s="3">
        <v>290565</v>
      </c>
      <c r="E2682" s="3">
        <v>232452</v>
      </c>
      <c r="F2682" s="3">
        <v>14528.25</v>
      </c>
      <c r="G2682" s="3">
        <v>14528.25</v>
      </c>
      <c r="H2682" s="3">
        <v>14528.25</v>
      </c>
      <c r="I2682" s="3">
        <v>14528.25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f>SUM(E2682:O2682)</f>
        <v>0</v>
      </c>
      <c r="Q2682" s="2" t="s">
        <v>3010</v>
      </c>
      <c r="R2682" s="2" t="s">
        <v>3069</v>
      </c>
      <c r="S2682" s="4">
        <f>P2682/D2682</f>
        <v>0</v>
      </c>
      <c r="T2682" s="2" t="s">
        <v>1288</v>
      </c>
      <c r="U2682" s="2" t="s">
        <v>227</v>
      </c>
      <c r="V2682" s="2" t="s">
        <v>1018</v>
      </c>
      <c r="W2682" s="2" t="s">
        <v>309</v>
      </c>
      <c r="X2682" s="2">
        <f>P2682&gt;D2682</f>
        <v>0</v>
      </c>
    </row>
    <row r="2683" spans="1:24">
      <c r="A2683" s="2" t="s">
        <v>1304</v>
      </c>
      <c r="B2683" s="2">
        <v>2692</v>
      </c>
      <c r="C2683" s="2" t="s">
        <v>1307</v>
      </c>
      <c r="D2683" s="3">
        <v>445500</v>
      </c>
      <c r="E2683" s="3">
        <v>378675</v>
      </c>
      <c r="F2683" s="3">
        <v>16706.25</v>
      </c>
      <c r="G2683" s="3">
        <v>16706.25</v>
      </c>
      <c r="H2683" s="3">
        <v>16706.25</v>
      </c>
      <c r="I2683" s="3">
        <v>16706.25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f>SUM(E2683:O2683)</f>
        <v>0</v>
      </c>
      <c r="Q2683" s="2" t="s">
        <v>3010</v>
      </c>
      <c r="R2683" s="2" t="s">
        <v>3069</v>
      </c>
      <c r="S2683" s="4">
        <f>P2683/D2683</f>
        <v>0</v>
      </c>
      <c r="T2683" s="2" t="s">
        <v>1288</v>
      </c>
      <c r="U2683" s="2" t="s">
        <v>227</v>
      </c>
      <c r="V2683" s="2" t="s">
        <v>1018</v>
      </c>
      <c r="W2683" s="2" t="s">
        <v>309</v>
      </c>
      <c r="X2683" s="2">
        <f>P2683&gt;D2683</f>
        <v>0</v>
      </c>
    </row>
    <row r="2684" spans="1:24">
      <c r="A2684" s="2" t="s">
        <v>1304</v>
      </c>
      <c r="B2684" s="2">
        <v>2693</v>
      </c>
      <c r="C2684" s="2" t="s">
        <v>1308</v>
      </c>
      <c r="D2684" s="3">
        <v>176000</v>
      </c>
      <c r="E2684" s="3">
        <v>0</v>
      </c>
      <c r="F2684" s="3">
        <v>58666.66666666666</v>
      </c>
      <c r="G2684" s="3">
        <v>58666.66666666666</v>
      </c>
      <c r="H2684" s="3">
        <v>58666.66666666666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f>SUM(E2684:O2684)</f>
        <v>0</v>
      </c>
      <c r="Q2684" s="2" t="s">
        <v>3010</v>
      </c>
      <c r="R2684" s="2" t="s">
        <v>3069</v>
      </c>
      <c r="S2684" s="4">
        <f>P2684/D2684</f>
        <v>0</v>
      </c>
      <c r="T2684" s="2" t="s">
        <v>1288</v>
      </c>
      <c r="U2684" s="2" t="s">
        <v>227</v>
      </c>
      <c r="V2684" s="2" t="s">
        <v>1018</v>
      </c>
      <c r="W2684" s="2" t="s">
        <v>309</v>
      </c>
      <c r="X2684" s="2">
        <f>P2684&gt;D2684</f>
        <v>0</v>
      </c>
    </row>
    <row r="2685" spans="1:24">
      <c r="A2685" s="2" t="s">
        <v>3071</v>
      </c>
      <c r="B2685" s="2">
        <v>2694</v>
      </c>
      <c r="C2685" s="2" t="s">
        <v>1310</v>
      </c>
      <c r="D2685" s="3">
        <v>6435</v>
      </c>
      <c r="E2685" s="3">
        <v>0</v>
      </c>
      <c r="F2685" s="3">
        <v>2145</v>
      </c>
      <c r="G2685" s="3">
        <v>2145</v>
      </c>
      <c r="H2685" s="3">
        <v>2145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f>SUM(E2685:O2685)</f>
        <v>0</v>
      </c>
      <c r="Q2685" s="2" t="s">
        <v>3010</v>
      </c>
      <c r="R2685" s="2" t="s">
        <v>3069</v>
      </c>
      <c r="S2685" s="4">
        <f>P2685/D2685</f>
        <v>0</v>
      </c>
      <c r="T2685" s="2" t="s">
        <v>1288</v>
      </c>
      <c r="U2685" s="2" t="s">
        <v>227</v>
      </c>
      <c r="V2685" s="2" t="s">
        <v>1018</v>
      </c>
      <c r="W2685" s="2" t="s">
        <v>309</v>
      </c>
      <c r="X2685" s="2">
        <f>P2685&gt;D2685</f>
        <v>0</v>
      </c>
    </row>
    <row r="2686" spans="1:24">
      <c r="A2686" s="2" t="s">
        <v>1304</v>
      </c>
      <c r="B2686" s="2">
        <v>2695</v>
      </c>
      <c r="C2686" s="2" t="s">
        <v>1312</v>
      </c>
      <c r="D2686" s="3">
        <v>33000</v>
      </c>
      <c r="E2686" s="3">
        <v>30360</v>
      </c>
      <c r="F2686" s="3">
        <v>0</v>
      </c>
      <c r="G2686" s="3">
        <v>0</v>
      </c>
      <c r="H2686" s="3">
        <v>2572.881355932203</v>
      </c>
      <c r="I2686" s="3">
        <v>0</v>
      </c>
      <c r="J2686" s="3">
        <v>0</v>
      </c>
      <c r="K2686" s="3">
        <v>0</v>
      </c>
      <c r="L2686" s="3">
        <v>67.11864406779932</v>
      </c>
      <c r="M2686" s="3">
        <v>0</v>
      </c>
      <c r="N2686" s="3">
        <v>0</v>
      </c>
      <c r="O2686" s="3">
        <v>0</v>
      </c>
      <c r="P2686" s="3">
        <f>SUM(E2686:O2686)</f>
        <v>0</v>
      </c>
      <c r="Q2686" s="2" t="s">
        <v>3010</v>
      </c>
      <c r="R2686" s="2" t="s">
        <v>3069</v>
      </c>
      <c r="S2686" s="4">
        <f>P2686/D2686</f>
        <v>0</v>
      </c>
      <c r="T2686" s="2" t="s">
        <v>1288</v>
      </c>
      <c r="U2686" s="2" t="s">
        <v>227</v>
      </c>
      <c r="V2686" s="2" t="s">
        <v>1018</v>
      </c>
      <c r="W2686" s="2" t="s">
        <v>309</v>
      </c>
      <c r="X2686" s="2">
        <f>P2686&gt;D2686</f>
        <v>0</v>
      </c>
    </row>
    <row r="2687" spans="1:24">
      <c r="A2687" s="2" t="s">
        <v>1311</v>
      </c>
      <c r="B2687" s="2">
        <v>2696</v>
      </c>
      <c r="C2687" s="2" t="s">
        <v>1313</v>
      </c>
      <c r="D2687" s="3">
        <v>93500</v>
      </c>
      <c r="E2687" s="3">
        <v>86020</v>
      </c>
      <c r="F2687" s="3">
        <v>0</v>
      </c>
      <c r="G2687" s="3">
        <v>0</v>
      </c>
      <c r="H2687" s="3">
        <v>7289.830508474577</v>
      </c>
      <c r="I2687" s="3">
        <v>0</v>
      </c>
      <c r="J2687" s="3">
        <v>0</v>
      </c>
      <c r="K2687" s="3">
        <v>0</v>
      </c>
      <c r="L2687" s="3">
        <v>190.1694915254193</v>
      </c>
      <c r="M2687" s="3">
        <v>0</v>
      </c>
      <c r="N2687" s="3">
        <v>0</v>
      </c>
      <c r="O2687" s="3">
        <v>0</v>
      </c>
      <c r="P2687" s="3">
        <f>SUM(E2687:O2687)</f>
        <v>0</v>
      </c>
      <c r="Q2687" s="2" t="s">
        <v>3010</v>
      </c>
      <c r="R2687" s="2" t="s">
        <v>3069</v>
      </c>
      <c r="S2687" s="4">
        <f>P2687/D2687</f>
        <v>0</v>
      </c>
      <c r="T2687" s="2" t="s">
        <v>1288</v>
      </c>
      <c r="U2687" s="2" t="s">
        <v>227</v>
      </c>
      <c r="V2687" s="2" t="s">
        <v>1018</v>
      </c>
      <c r="W2687" s="2" t="s">
        <v>309</v>
      </c>
      <c r="X2687" s="2">
        <f>P2687&gt;D2687</f>
        <v>0</v>
      </c>
    </row>
    <row r="2688" spans="1:24">
      <c r="A2688" s="2" t="s">
        <v>3072</v>
      </c>
      <c r="B2688" s="2">
        <v>2697</v>
      </c>
      <c r="C2688" s="2" t="s">
        <v>1315</v>
      </c>
      <c r="D2688" s="3">
        <v>3300</v>
      </c>
      <c r="E2688" s="3">
        <v>0</v>
      </c>
      <c r="F2688" s="3">
        <v>0</v>
      </c>
      <c r="G2688" s="3">
        <v>0</v>
      </c>
      <c r="H2688" s="3">
        <v>257.2881355932204</v>
      </c>
      <c r="I2688" s="3">
        <v>0</v>
      </c>
      <c r="J2688" s="3">
        <v>0</v>
      </c>
      <c r="K2688" s="3">
        <v>0</v>
      </c>
      <c r="L2688" s="3">
        <v>3042.71186440678</v>
      </c>
      <c r="M2688" s="3">
        <v>0</v>
      </c>
      <c r="N2688" s="3">
        <v>0</v>
      </c>
      <c r="O2688" s="3">
        <v>0</v>
      </c>
      <c r="P2688" s="3">
        <f>SUM(E2688:O2688)</f>
        <v>0</v>
      </c>
      <c r="Q2688" s="2" t="s">
        <v>3010</v>
      </c>
      <c r="R2688" s="2" t="s">
        <v>3069</v>
      </c>
      <c r="S2688" s="4">
        <f>P2688/D2688</f>
        <v>0</v>
      </c>
      <c r="T2688" s="2" t="s">
        <v>1288</v>
      </c>
      <c r="U2688" s="2" t="s">
        <v>227</v>
      </c>
      <c r="V2688" s="2" t="s">
        <v>1018</v>
      </c>
      <c r="W2688" s="2" t="s">
        <v>309</v>
      </c>
      <c r="X2688" s="2">
        <f>P2688&gt;D2688</f>
        <v>0</v>
      </c>
    </row>
    <row r="2689" spans="1:24">
      <c r="A2689" s="2" t="s">
        <v>1316</v>
      </c>
      <c r="B2689" s="2">
        <v>2698</v>
      </c>
      <c r="C2689" s="2" t="s">
        <v>1317</v>
      </c>
      <c r="D2689" s="3">
        <v>82500</v>
      </c>
      <c r="E2689" s="3">
        <v>78375</v>
      </c>
      <c r="F2689" s="3">
        <v>0</v>
      </c>
      <c r="G2689" s="3">
        <v>0</v>
      </c>
      <c r="H2689" s="3">
        <v>3946.942446043165</v>
      </c>
      <c r="I2689" s="3">
        <v>0</v>
      </c>
      <c r="J2689" s="3">
        <v>0</v>
      </c>
      <c r="K2689" s="3">
        <v>178.0575539568381</v>
      </c>
      <c r="L2689" s="3">
        <v>0</v>
      </c>
      <c r="M2689" s="3">
        <v>0</v>
      </c>
      <c r="N2689" s="3">
        <v>0</v>
      </c>
      <c r="O2689" s="3">
        <v>0</v>
      </c>
      <c r="P2689" s="3">
        <f>SUM(E2689:O2689)</f>
        <v>0</v>
      </c>
      <c r="Q2689" s="2" t="s">
        <v>3010</v>
      </c>
      <c r="R2689" s="2" t="s">
        <v>3069</v>
      </c>
      <c r="S2689" s="4">
        <f>P2689/D2689</f>
        <v>0</v>
      </c>
      <c r="T2689" s="2" t="s">
        <v>1288</v>
      </c>
      <c r="U2689" s="2" t="s">
        <v>227</v>
      </c>
      <c r="V2689" s="2" t="s">
        <v>1018</v>
      </c>
      <c r="W2689" s="2" t="s">
        <v>309</v>
      </c>
      <c r="X2689" s="2">
        <f>P2689&gt;D2689</f>
        <v>0</v>
      </c>
    </row>
    <row r="2690" spans="1:24">
      <c r="A2690" s="2" t="s">
        <v>1316</v>
      </c>
      <c r="B2690" s="2">
        <v>2699</v>
      </c>
      <c r="C2690" s="2" t="s">
        <v>1318</v>
      </c>
      <c r="D2690" s="3">
        <v>44000</v>
      </c>
      <c r="E2690" s="3">
        <v>41800</v>
      </c>
      <c r="F2690" s="3">
        <v>0</v>
      </c>
      <c r="G2690" s="3">
        <v>0</v>
      </c>
      <c r="H2690" s="3">
        <v>2105.035971223022</v>
      </c>
      <c r="I2690" s="3">
        <v>0</v>
      </c>
      <c r="J2690" s="3">
        <v>0</v>
      </c>
      <c r="K2690" s="3">
        <v>94.96402877697983</v>
      </c>
      <c r="L2690" s="3">
        <v>0</v>
      </c>
      <c r="M2690" s="3">
        <v>0</v>
      </c>
      <c r="N2690" s="3">
        <v>0</v>
      </c>
      <c r="O2690" s="3">
        <v>0</v>
      </c>
      <c r="P2690" s="3">
        <f>SUM(E2690:O2690)</f>
        <v>0</v>
      </c>
      <c r="Q2690" s="2" t="s">
        <v>3010</v>
      </c>
      <c r="R2690" s="2" t="s">
        <v>3069</v>
      </c>
      <c r="S2690" s="4">
        <f>P2690/D2690</f>
        <v>0</v>
      </c>
      <c r="T2690" s="2" t="s">
        <v>1288</v>
      </c>
      <c r="U2690" s="2" t="s">
        <v>227</v>
      </c>
      <c r="V2690" s="2" t="s">
        <v>1018</v>
      </c>
      <c r="W2690" s="2" t="s">
        <v>309</v>
      </c>
      <c r="X2690" s="2">
        <f>P2690&gt;D2690</f>
        <v>0</v>
      </c>
    </row>
    <row r="2691" spans="1:24">
      <c r="A2691" s="2" t="s">
        <v>1316</v>
      </c>
      <c r="B2691" s="2">
        <v>2700</v>
      </c>
      <c r="C2691" s="2" t="s">
        <v>1319</v>
      </c>
      <c r="D2691" s="3">
        <v>11000</v>
      </c>
      <c r="E2691" s="3">
        <v>10450</v>
      </c>
      <c r="F2691" s="3">
        <v>0</v>
      </c>
      <c r="G2691" s="3">
        <v>0</v>
      </c>
      <c r="H2691" s="3">
        <v>526.2589928057554</v>
      </c>
      <c r="I2691" s="3">
        <v>0</v>
      </c>
      <c r="J2691" s="3">
        <v>0</v>
      </c>
      <c r="K2691" s="3">
        <v>23.74100719424496</v>
      </c>
      <c r="L2691" s="3">
        <v>0</v>
      </c>
      <c r="M2691" s="3">
        <v>0</v>
      </c>
      <c r="N2691" s="3">
        <v>0</v>
      </c>
      <c r="O2691" s="3">
        <v>0</v>
      </c>
      <c r="P2691" s="3">
        <f>SUM(E2691:O2691)</f>
        <v>0</v>
      </c>
      <c r="Q2691" s="2" t="s">
        <v>3010</v>
      </c>
      <c r="R2691" s="2" t="s">
        <v>3069</v>
      </c>
      <c r="S2691" s="4">
        <f>P2691/D2691</f>
        <v>0</v>
      </c>
      <c r="T2691" s="2" t="s">
        <v>1288</v>
      </c>
      <c r="U2691" s="2" t="s">
        <v>227</v>
      </c>
      <c r="V2691" s="2" t="s">
        <v>1018</v>
      </c>
      <c r="W2691" s="2" t="s">
        <v>309</v>
      </c>
      <c r="X2691" s="2">
        <f>P2691&gt;D2691</f>
        <v>0</v>
      </c>
    </row>
    <row r="2692" spans="1:24">
      <c r="A2692" s="2" t="s">
        <v>1316</v>
      </c>
      <c r="B2692" s="2">
        <v>2701</v>
      </c>
      <c r="C2692" s="2" t="s">
        <v>1320</v>
      </c>
      <c r="D2692" s="3">
        <v>8800</v>
      </c>
      <c r="E2692" s="3">
        <v>8360</v>
      </c>
      <c r="F2692" s="3">
        <v>0</v>
      </c>
      <c r="G2692" s="3">
        <v>0</v>
      </c>
      <c r="H2692" s="3">
        <v>421.0071942446043</v>
      </c>
      <c r="I2692" s="3">
        <v>0</v>
      </c>
      <c r="J2692" s="3">
        <v>0</v>
      </c>
      <c r="K2692" s="3">
        <v>18.99280575539524</v>
      </c>
      <c r="L2692" s="3">
        <v>0</v>
      </c>
      <c r="M2692" s="3">
        <v>0</v>
      </c>
      <c r="N2692" s="3">
        <v>0</v>
      </c>
      <c r="O2692" s="3">
        <v>0</v>
      </c>
      <c r="P2692" s="3">
        <f>SUM(E2692:O2692)</f>
        <v>0</v>
      </c>
      <c r="Q2692" s="2" t="s">
        <v>3010</v>
      </c>
      <c r="R2692" s="2" t="s">
        <v>3069</v>
      </c>
      <c r="S2692" s="4">
        <f>P2692/D2692</f>
        <v>0</v>
      </c>
      <c r="T2692" s="2" t="s">
        <v>1288</v>
      </c>
      <c r="U2692" s="2" t="s">
        <v>227</v>
      </c>
      <c r="V2692" s="2" t="s">
        <v>1018</v>
      </c>
      <c r="W2692" s="2" t="s">
        <v>309</v>
      </c>
      <c r="X2692" s="2">
        <f>P2692&gt;D2692</f>
        <v>0</v>
      </c>
    </row>
    <row r="2693" spans="1:24">
      <c r="A2693" s="2" t="s">
        <v>3073</v>
      </c>
      <c r="B2693" s="2">
        <v>2702</v>
      </c>
      <c r="C2693" s="2" t="s">
        <v>1323</v>
      </c>
      <c r="D2693" s="3">
        <v>6600</v>
      </c>
      <c r="E2693" s="3">
        <v>0</v>
      </c>
      <c r="F2693" s="3">
        <v>0</v>
      </c>
      <c r="G2693" s="3">
        <v>0</v>
      </c>
      <c r="H2693" s="3">
        <v>315.7553956834532</v>
      </c>
      <c r="I2693" s="3">
        <v>0</v>
      </c>
      <c r="J2693" s="3">
        <v>0</v>
      </c>
      <c r="K2693" s="3">
        <v>6284.244604316546</v>
      </c>
      <c r="L2693" s="3">
        <v>0</v>
      </c>
      <c r="M2693" s="3">
        <v>0</v>
      </c>
      <c r="N2693" s="3">
        <v>0</v>
      </c>
      <c r="O2693" s="3">
        <v>0</v>
      </c>
      <c r="P2693" s="3">
        <f>SUM(E2693:O2693)</f>
        <v>0</v>
      </c>
      <c r="Q2693" s="2" t="s">
        <v>3010</v>
      </c>
      <c r="R2693" s="2" t="s">
        <v>3069</v>
      </c>
      <c r="S2693" s="4">
        <f>P2693/D2693</f>
        <v>0</v>
      </c>
      <c r="T2693" s="2" t="s">
        <v>1288</v>
      </c>
      <c r="U2693" s="2" t="s">
        <v>227</v>
      </c>
      <c r="V2693" s="2" t="s">
        <v>1018</v>
      </c>
      <c r="W2693" s="2" t="s">
        <v>309</v>
      </c>
      <c r="X2693" s="2">
        <f>P2693&gt;D2693</f>
        <v>0</v>
      </c>
    </row>
    <row r="2694" spans="1:24">
      <c r="A2694" s="2" t="s">
        <v>1324</v>
      </c>
      <c r="B2694" s="2">
        <v>2703</v>
      </c>
      <c r="C2694" s="2" t="s">
        <v>1325</v>
      </c>
      <c r="D2694" s="3">
        <v>16500</v>
      </c>
      <c r="E2694" s="3">
        <v>0</v>
      </c>
      <c r="F2694" s="3">
        <v>0</v>
      </c>
      <c r="G2694" s="3">
        <v>0</v>
      </c>
      <c r="H2694" s="3">
        <v>0</v>
      </c>
      <c r="I2694" s="3">
        <v>4125</v>
      </c>
      <c r="J2694" s="3">
        <v>0</v>
      </c>
      <c r="K2694" s="3">
        <v>10725</v>
      </c>
      <c r="L2694" s="3">
        <v>1650</v>
      </c>
      <c r="M2694" s="3">
        <v>0</v>
      </c>
      <c r="N2694" s="3">
        <v>0</v>
      </c>
      <c r="O2694" s="3">
        <v>0</v>
      </c>
      <c r="P2694" s="3">
        <f>SUM(E2694:O2694)</f>
        <v>0</v>
      </c>
      <c r="Q2694" s="2" t="s">
        <v>3010</v>
      </c>
      <c r="R2694" s="2" t="s">
        <v>3069</v>
      </c>
      <c r="S2694" s="4">
        <f>P2694/D2694</f>
        <v>0</v>
      </c>
      <c r="T2694" s="2" t="s">
        <v>1288</v>
      </c>
      <c r="U2694" s="2" t="s">
        <v>227</v>
      </c>
      <c r="V2694" s="2" t="s">
        <v>1018</v>
      </c>
      <c r="W2694" s="2" t="s">
        <v>309</v>
      </c>
      <c r="X2694" s="2">
        <f>P2694&gt;D2694</f>
        <v>0</v>
      </c>
    </row>
    <row r="2695" spans="1:24">
      <c r="A2695" s="2" t="s">
        <v>1324</v>
      </c>
      <c r="B2695" s="2">
        <v>2704</v>
      </c>
      <c r="C2695" s="2" t="s">
        <v>1326</v>
      </c>
      <c r="D2695" s="3">
        <v>33000</v>
      </c>
      <c r="E2695" s="3">
        <v>0</v>
      </c>
      <c r="F2695" s="3">
        <v>0</v>
      </c>
      <c r="G2695" s="3">
        <v>0</v>
      </c>
      <c r="H2695" s="3">
        <v>0</v>
      </c>
      <c r="I2695" s="3">
        <v>8250</v>
      </c>
      <c r="J2695" s="3">
        <v>0</v>
      </c>
      <c r="K2695" s="3">
        <v>21450</v>
      </c>
      <c r="L2695" s="3">
        <v>3300</v>
      </c>
      <c r="M2695" s="3">
        <v>0</v>
      </c>
      <c r="N2695" s="3">
        <v>0</v>
      </c>
      <c r="O2695" s="3">
        <v>0</v>
      </c>
      <c r="P2695" s="3">
        <f>SUM(E2695:O2695)</f>
        <v>0</v>
      </c>
      <c r="Q2695" s="2" t="s">
        <v>3010</v>
      </c>
      <c r="R2695" s="2" t="s">
        <v>3069</v>
      </c>
      <c r="S2695" s="4">
        <f>P2695/D2695</f>
        <v>0</v>
      </c>
      <c r="T2695" s="2" t="s">
        <v>1288</v>
      </c>
      <c r="U2695" s="2" t="s">
        <v>227</v>
      </c>
      <c r="V2695" s="2" t="s">
        <v>1018</v>
      </c>
      <c r="W2695" s="2" t="s">
        <v>309</v>
      </c>
      <c r="X2695" s="2">
        <f>P2695&gt;D2695</f>
        <v>0</v>
      </c>
    </row>
    <row r="2696" spans="1:24">
      <c r="A2696" s="2" t="s">
        <v>1324</v>
      </c>
      <c r="B2696" s="2">
        <v>2705</v>
      </c>
      <c r="C2696" s="2" t="s">
        <v>1327</v>
      </c>
      <c r="D2696" s="3">
        <v>16500</v>
      </c>
      <c r="E2696" s="3">
        <v>0</v>
      </c>
      <c r="F2696" s="3">
        <v>0</v>
      </c>
      <c r="G2696" s="3">
        <v>0</v>
      </c>
      <c r="H2696" s="3">
        <v>0</v>
      </c>
      <c r="I2696" s="3">
        <v>4125</v>
      </c>
      <c r="J2696" s="3">
        <v>0</v>
      </c>
      <c r="K2696" s="3">
        <v>10725</v>
      </c>
      <c r="L2696" s="3">
        <v>1650</v>
      </c>
      <c r="M2696" s="3">
        <v>0</v>
      </c>
      <c r="N2696" s="3">
        <v>0</v>
      </c>
      <c r="O2696" s="3">
        <v>0</v>
      </c>
      <c r="P2696" s="3">
        <f>SUM(E2696:O2696)</f>
        <v>0</v>
      </c>
      <c r="Q2696" s="2" t="s">
        <v>3010</v>
      </c>
      <c r="R2696" s="2" t="s">
        <v>3069</v>
      </c>
      <c r="S2696" s="4">
        <f>P2696/D2696</f>
        <v>0</v>
      </c>
      <c r="T2696" s="2" t="s">
        <v>1288</v>
      </c>
      <c r="U2696" s="2" t="s">
        <v>227</v>
      </c>
      <c r="V2696" s="2" t="s">
        <v>1018</v>
      </c>
      <c r="W2696" s="2" t="s">
        <v>309</v>
      </c>
      <c r="X2696" s="2">
        <f>P2696&gt;D2696</f>
        <v>0</v>
      </c>
    </row>
    <row r="2697" spans="1:24">
      <c r="A2697" s="2" t="s">
        <v>3074</v>
      </c>
      <c r="B2697" s="2">
        <v>2706</v>
      </c>
      <c r="C2697" s="2" t="s">
        <v>1329</v>
      </c>
      <c r="D2697" s="3">
        <v>13688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11406.66666666667</v>
      </c>
      <c r="L2697" s="3">
        <v>570.333333333333</v>
      </c>
      <c r="M2697" s="3">
        <v>570.333333333333</v>
      </c>
      <c r="N2697" s="3">
        <v>570.333333333333</v>
      </c>
      <c r="O2697" s="3">
        <v>570.333333333333</v>
      </c>
      <c r="P2697" s="3">
        <f>SUM(E2697:O2697)</f>
        <v>0</v>
      </c>
      <c r="Q2697" s="2" t="s">
        <v>3010</v>
      </c>
      <c r="R2697" s="2" t="s">
        <v>3075</v>
      </c>
      <c r="S2697" s="4">
        <f>P2697/D2697</f>
        <v>0</v>
      </c>
      <c r="T2697" s="2" t="s">
        <v>1107</v>
      </c>
      <c r="U2697" s="2" t="s">
        <v>227</v>
      </c>
      <c r="V2697" s="2" t="s">
        <v>1018</v>
      </c>
      <c r="W2697" s="2" t="s">
        <v>309</v>
      </c>
      <c r="X2697" s="2">
        <f>P2697&gt;D2697</f>
        <v>0</v>
      </c>
    </row>
    <row r="2698" spans="1:24">
      <c r="A2698" s="2" t="s">
        <v>3074</v>
      </c>
      <c r="B2698" s="2">
        <v>2707</v>
      </c>
      <c r="C2698" s="2" t="s">
        <v>1331</v>
      </c>
      <c r="D2698" s="3">
        <v>194250</v>
      </c>
      <c r="E2698" s="3">
        <v>97125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80937.5</v>
      </c>
      <c r="L2698" s="3">
        <v>4046.875</v>
      </c>
      <c r="M2698" s="3">
        <v>4046.875</v>
      </c>
      <c r="N2698" s="3">
        <v>4046.875</v>
      </c>
      <c r="O2698" s="3">
        <v>4046.875</v>
      </c>
      <c r="P2698" s="3">
        <f>SUM(E2698:O2698)</f>
        <v>0</v>
      </c>
      <c r="Q2698" s="2" t="s">
        <v>3010</v>
      </c>
      <c r="R2698" s="2" t="s">
        <v>3075</v>
      </c>
      <c r="S2698" s="4">
        <f>P2698/D2698</f>
        <v>0</v>
      </c>
      <c r="T2698" s="2" t="s">
        <v>1107</v>
      </c>
      <c r="U2698" s="2" t="s">
        <v>227</v>
      </c>
      <c r="V2698" s="2" t="s">
        <v>1018</v>
      </c>
      <c r="W2698" s="2" t="s">
        <v>309</v>
      </c>
      <c r="X2698" s="2">
        <f>P2698&gt;D2698</f>
        <v>0</v>
      </c>
    </row>
    <row r="2699" spans="1:24">
      <c r="A2699" s="2" t="s">
        <v>3074</v>
      </c>
      <c r="B2699" s="2">
        <v>2708</v>
      </c>
      <c r="C2699" s="2" t="s">
        <v>1332</v>
      </c>
      <c r="D2699" s="3">
        <v>13875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11562.5</v>
      </c>
      <c r="L2699" s="3">
        <v>578.125</v>
      </c>
      <c r="M2699" s="3">
        <v>578.125</v>
      </c>
      <c r="N2699" s="3">
        <v>578.125</v>
      </c>
      <c r="O2699" s="3">
        <v>578.125</v>
      </c>
      <c r="P2699" s="3">
        <f>SUM(E2699:O2699)</f>
        <v>0</v>
      </c>
      <c r="Q2699" s="2" t="s">
        <v>3010</v>
      </c>
      <c r="R2699" s="2" t="s">
        <v>3075</v>
      </c>
      <c r="S2699" s="4">
        <f>P2699/D2699</f>
        <v>0</v>
      </c>
      <c r="T2699" s="2" t="s">
        <v>1107</v>
      </c>
      <c r="U2699" s="2" t="s">
        <v>227</v>
      </c>
      <c r="V2699" s="2" t="s">
        <v>1018</v>
      </c>
      <c r="W2699" s="2" t="s">
        <v>309</v>
      </c>
      <c r="X2699" s="2">
        <f>P2699&gt;D2699</f>
        <v>0</v>
      </c>
    </row>
    <row r="2700" spans="1:24">
      <c r="A2700" s="2" t="s">
        <v>3074</v>
      </c>
      <c r="B2700" s="2">
        <v>2709</v>
      </c>
      <c r="C2700" s="2" t="s">
        <v>1333</v>
      </c>
      <c r="D2700" s="3">
        <v>13688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11406.66666666667</v>
      </c>
      <c r="L2700" s="3">
        <v>570.333333333333</v>
      </c>
      <c r="M2700" s="3">
        <v>570.333333333333</v>
      </c>
      <c r="N2700" s="3">
        <v>570.333333333333</v>
      </c>
      <c r="O2700" s="3">
        <v>570.333333333333</v>
      </c>
      <c r="P2700" s="3">
        <f>SUM(E2700:O2700)</f>
        <v>0</v>
      </c>
      <c r="Q2700" s="2" t="s">
        <v>3010</v>
      </c>
      <c r="R2700" s="2" t="s">
        <v>3075</v>
      </c>
      <c r="S2700" s="4">
        <f>P2700/D2700</f>
        <v>0</v>
      </c>
      <c r="T2700" s="2" t="s">
        <v>1107</v>
      </c>
      <c r="U2700" s="2" t="s">
        <v>227</v>
      </c>
      <c r="V2700" s="2" t="s">
        <v>1018</v>
      </c>
      <c r="W2700" s="2" t="s">
        <v>309</v>
      </c>
      <c r="X2700" s="2">
        <f>P2700&gt;D2700</f>
        <v>0</v>
      </c>
    </row>
    <row r="2701" spans="1:24">
      <c r="A2701" s="2" t="s">
        <v>3076</v>
      </c>
      <c r="B2701" s="2">
        <v>2710</v>
      </c>
      <c r="C2701" s="2" t="s">
        <v>1684</v>
      </c>
      <c r="D2701" s="3">
        <v>27375</v>
      </c>
      <c r="E2701" s="3">
        <v>13687.5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3421.875</v>
      </c>
      <c r="M2701" s="3">
        <v>3421.875</v>
      </c>
      <c r="N2701" s="3">
        <v>3421.875</v>
      </c>
      <c r="O2701" s="3">
        <v>3421.875</v>
      </c>
      <c r="P2701" s="3">
        <f>SUM(E2701:O2701)</f>
        <v>0</v>
      </c>
      <c r="Q2701" s="2" t="s">
        <v>3010</v>
      </c>
      <c r="R2701" s="2" t="s">
        <v>3075</v>
      </c>
      <c r="S2701" s="4">
        <f>P2701/D2701</f>
        <v>0</v>
      </c>
      <c r="T2701" s="2" t="s">
        <v>1107</v>
      </c>
      <c r="U2701" s="2" t="s">
        <v>227</v>
      </c>
      <c r="V2701" s="2" t="s">
        <v>1018</v>
      </c>
      <c r="W2701" s="2" t="s">
        <v>309</v>
      </c>
      <c r="X2701" s="2">
        <f>P2701&gt;D2701</f>
        <v>0</v>
      </c>
    </row>
    <row r="2702" spans="1:24">
      <c r="A2702" s="2" t="s">
        <v>3077</v>
      </c>
      <c r="B2702" s="2">
        <v>2711</v>
      </c>
      <c r="C2702" s="2" t="s">
        <v>1335</v>
      </c>
      <c r="D2702" s="3">
        <v>164250</v>
      </c>
      <c r="E2702" s="3">
        <v>0</v>
      </c>
      <c r="F2702" s="3">
        <v>23464.28571428571</v>
      </c>
      <c r="G2702" s="3">
        <v>23464.28571428571</v>
      </c>
      <c r="H2702" s="3">
        <v>23464.28571428571</v>
      </c>
      <c r="I2702" s="3">
        <v>31285.71428571429</v>
      </c>
      <c r="J2702" s="3">
        <v>31285.71428571429</v>
      </c>
      <c r="K2702" s="3">
        <v>31285.71428571429</v>
      </c>
      <c r="L2702" s="3">
        <v>0</v>
      </c>
      <c r="M2702" s="3">
        <v>0</v>
      </c>
      <c r="N2702" s="3">
        <v>0</v>
      </c>
      <c r="O2702" s="3">
        <v>0</v>
      </c>
      <c r="P2702" s="3">
        <f>SUM(E2702:O2702)</f>
        <v>0</v>
      </c>
      <c r="Q2702" s="2" t="s">
        <v>3010</v>
      </c>
      <c r="R2702" s="2" t="s">
        <v>3075</v>
      </c>
      <c r="S2702" s="4">
        <f>P2702/D2702</f>
        <v>0</v>
      </c>
      <c r="T2702" s="2" t="s">
        <v>1107</v>
      </c>
      <c r="U2702" s="2" t="s">
        <v>227</v>
      </c>
      <c r="V2702" s="2" t="s">
        <v>1018</v>
      </c>
      <c r="W2702" s="2" t="s">
        <v>309</v>
      </c>
      <c r="X2702" s="2">
        <f>P2702&gt;D2702</f>
        <v>0</v>
      </c>
    </row>
    <row r="2703" spans="1:24">
      <c r="A2703" s="2" t="s">
        <v>3078</v>
      </c>
      <c r="B2703" s="2">
        <v>2712</v>
      </c>
      <c r="C2703" s="2" t="s">
        <v>1337</v>
      </c>
      <c r="D2703" s="3">
        <v>394200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98550</v>
      </c>
      <c r="M2703" s="3">
        <v>98550</v>
      </c>
      <c r="N2703" s="3">
        <v>98550</v>
      </c>
      <c r="O2703" s="3">
        <v>98550</v>
      </c>
      <c r="P2703" s="3">
        <f>SUM(E2703:O2703)</f>
        <v>0</v>
      </c>
      <c r="Q2703" s="2" t="s">
        <v>3010</v>
      </c>
      <c r="R2703" s="2" t="s">
        <v>3075</v>
      </c>
      <c r="S2703" s="4">
        <f>P2703/D2703</f>
        <v>0</v>
      </c>
      <c r="T2703" s="2" t="s">
        <v>1107</v>
      </c>
      <c r="U2703" s="2" t="s">
        <v>227</v>
      </c>
      <c r="V2703" s="2" t="s">
        <v>1018</v>
      </c>
      <c r="W2703" s="2" t="s">
        <v>309</v>
      </c>
      <c r="X2703" s="2">
        <f>P2703&gt;D2703</f>
        <v>0</v>
      </c>
    </row>
    <row r="2704" spans="1:24">
      <c r="A2704" s="2" t="s">
        <v>3079</v>
      </c>
      <c r="B2704" s="2">
        <v>2713</v>
      </c>
      <c r="C2704" s="2" t="s">
        <v>1340</v>
      </c>
      <c r="D2704" s="3">
        <v>222000</v>
      </c>
      <c r="E2704" s="3">
        <v>111000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27750</v>
      </c>
      <c r="M2704" s="3">
        <v>27750</v>
      </c>
      <c r="N2704" s="3">
        <v>27750</v>
      </c>
      <c r="O2704" s="3">
        <v>27750</v>
      </c>
      <c r="P2704" s="3">
        <f>SUM(E2704:O2704)</f>
        <v>0</v>
      </c>
      <c r="Q2704" s="2" t="s">
        <v>3010</v>
      </c>
      <c r="R2704" s="2" t="s">
        <v>3075</v>
      </c>
      <c r="S2704" s="4">
        <f>P2704/D2704</f>
        <v>0</v>
      </c>
      <c r="T2704" s="2" t="s">
        <v>1107</v>
      </c>
      <c r="U2704" s="2" t="s">
        <v>227</v>
      </c>
      <c r="V2704" s="2" t="s">
        <v>1018</v>
      </c>
      <c r="W2704" s="2" t="s">
        <v>309</v>
      </c>
      <c r="X2704" s="2">
        <f>P2704&gt;D2704</f>
        <v>0</v>
      </c>
    </row>
    <row r="2705" spans="1:24">
      <c r="A2705" s="2" t="s">
        <v>3080</v>
      </c>
      <c r="B2705" s="2">
        <v>2714</v>
      </c>
      <c r="C2705" s="2" t="s">
        <v>1344</v>
      </c>
      <c r="D2705" s="3">
        <v>399600</v>
      </c>
      <c r="E2705" s="3">
        <v>359640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9990</v>
      </c>
      <c r="M2705" s="3">
        <v>9990</v>
      </c>
      <c r="N2705" s="3">
        <v>9990</v>
      </c>
      <c r="O2705" s="3">
        <v>9990</v>
      </c>
      <c r="P2705" s="3">
        <f>SUM(E2705:O2705)</f>
        <v>0</v>
      </c>
      <c r="Q2705" s="2" t="s">
        <v>3010</v>
      </c>
      <c r="R2705" s="2" t="s">
        <v>3075</v>
      </c>
      <c r="S2705" s="4">
        <f>P2705/D2705</f>
        <v>0</v>
      </c>
      <c r="T2705" s="2" t="s">
        <v>1107</v>
      </c>
      <c r="U2705" s="2" t="s">
        <v>227</v>
      </c>
      <c r="V2705" s="2" t="s">
        <v>1018</v>
      </c>
      <c r="W2705" s="2" t="s">
        <v>309</v>
      </c>
      <c r="X2705" s="2">
        <f>P2705&gt;D2705</f>
        <v>0</v>
      </c>
    </row>
    <row r="2706" spans="1:24">
      <c r="A2706" s="2" t="s">
        <v>3081</v>
      </c>
      <c r="B2706" s="2">
        <v>2715</v>
      </c>
      <c r="C2706" s="2" t="s">
        <v>1690</v>
      </c>
      <c r="D2706" s="3">
        <v>54750</v>
      </c>
      <c r="E2706" s="3">
        <v>46537.5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2053.125</v>
      </c>
      <c r="M2706" s="3">
        <v>2053.125</v>
      </c>
      <c r="N2706" s="3">
        <v>2053.125</v>
      </c>
      <c r="O2706" s="3">
        <v>2053.125</v>
      </c>
      <c r="P2706" s="3">
        <f>SUM(E2706:O2706)</f>
        <v>0</v>
      </c>
      <c r="Q2706" s="2" t="s">
        <v>3010</v>
      </c>
      <c r="R2706" s="2" t="s">
        <v>3075</v>
      </c>
      <c r="S2706" s="4">
        <f>P2706/D2706</f>
        <v>0</v>
      </c>
      <c r="T2706" s="2" t="s">
        <v>1107</v>
      </c>
      <c r="U2706" s="2" t="s">
        <v>227</v>
      </c>
      <c r="V2706" s="2" t="s">
        <v>1018</v>
      </c>
      <c r="W2706" s="2" t="s">
        <v>309</v>
      </c>
      <c r="X2706" s="2">
        <f>P2706&gt;D2706</f>
        <v>0</v>
      </c>
    </row>
    <row r="2707" spans="1:24">
      <c r="A2707" s="2" t="s">
        <v>3046</v>
      </c>
      <c r="B2707" s="2">
        <v>2716</v>
      </c>
      <c r="C2707" s="2" t="s">
        <v>1345</v>
      </c>
      <c r="D2707" s="3">
        <v>5250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1312.5</v>
      </c>
      <c r="M2707" s="3">
        <v>1312.5</v>
      </c>
      <c r="N2707" s="3">
        <v>1312.5</v>
      </c>
      <c r="O2707" s="3">
        <v>1312.5</v>
      </c>
      <c r="P2707" s="3">
        <f>SUM(E2707:O2707)</f>
        <v>0</v>
      </c>
      <c r="Q2707" s="2" t="s">
        <v>3010</v>
      </c>
      <c r="R2707" s="2" t="s">
        <v>3075</v>
      </c>
      <c r="S2707" s="4">
        <f>P2707/D2707</f>
        <v>0</v>
      </c>
      <c r="T2707" s="2" t="s">
        <v>1107</v>
      </c>
      <c r="U2707" s="2" t="s">
        <v>227</v>
      </c>
      <c r="V2707" s="2" t="s">
        <v>1018</v>
      </c>
      <c r="W2707" s="2" t="s">
        <v>309</v>
      </c>
      <c r="X2707" s="2">
        <f>P2707&gt;D2707</f>
        <v>0</v>
      </c>
    </row>
    <row r="2708" spans="1:24">
      <c r="A2708" s="2" t="s">
        <v>3082</v>
      </c>
      <c r="B2708" s="2">
        <v>2717</v>
      </c>
      <c r="C2708" s="2" t="s">
        <v>1346</v>
      </c>
      <c r="D2708" s="3">
        <v>21000</v>
      </c>
      <c r="E2708" s="3">
        <v>21000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f>SUM(E2708:O2708)</f>
        <v>0</v>
      </c>
      <c r="Q2708" s="2" t="s">
        <v>3010</v>
      </c>
      <c r="R2708" s="2" t="s">
        <v>3075</v>
      </c>
      <c r="S2708" s="4">
        <f>P2708/D2708</f>
        <v>0</v>
      </c>
      <c r="T2708" s="2" t="s">
        <v>1107</v>
      </c>
      <c r="U2708" s="2" t="s">
        <v>227</v>
      </c>
      <c r="V2708" s="2" t="s">
        <v>1018</v>
      </c>
      <c r="W2708" s="2" t="s">
        <v>309</v>
      </c>
      <c r="X2708" s="2">
        <f>P2708&gt;D2708</f>
        <v>0</v>
      </c>
    </row>
    <row r="2709" spans="1:24">
      <c r="A2709" s="2" t="s">
        <v>3083</v>
      </c>
      <c r="B2709" s="2">
        <v>2718</v>
      </c>
      <c r="C2709" s="2" t="s">
        <v>1356</v>
      </c>
      <c r="D2709" s="3">
        <v>31500</v>
      </c>
      <c r="E2709" s="3">
        <v>15750</v>
      </c>
      <c r="F2709" s="3">
        <v>13500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562.5</v>
      </c>
      <c r="M2709" s="3">
        <v>562.5</v>
      </c>
      <c r="N2709" s="3">
        <v>562.5</v>
      </c>
      <c r="O2709" s="3">
        <v>562.5</v>
      </c>
      <c r="P2709" s="3">
        <f>SUM(E2709:O2709)</f>
        <v>0</v>
      </c>
      <c r="Q2709" s="2" t="s">
        <v>3010</v>
      </c>
      <c r="R2709" s="2" t="s">
        <v>3075</v>
      </c>
      <c r="S2709" s="4">
        <f>P2709/D2709</f>
        <v>0</v>
      </c>
      <c r="T2709" s="2" t="s">
        <v>1107</v>
      </c>
      <c r="U2709" s="2" t="s">
        <v>227</v>
      </c>
      <c r="V2709" s="2" t="s">
        <v>1018</v>
      </c>
      <c r="W2709" s="2" t="s">
        <v>309</v>
      </c>
      <c r="X2709" s="2">
        <f>P2709&gt;D2709</f>
        <v>0</v>
      </c>
    </row>
    <row r="2710" spans="1:24">
      <c r="A2710" s="2" t="s">
        <v>3081</v>
      </c>
      <c r="B2710" s="2">
        <v>2719</v>
      </c>
      <c r="C2710" s="2" t="s">
        <v>1695</v>
      </c>
      <c r="D2710" s="3">
        <v>54203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13550.75</v>
      </c>
      <c r="M2710" s="3">
        <v>13550.75</v>
      </c>
      <c r="N2710" s="3">
        <v>13550.75</v>
      </c>
      <c r="O2710" s="3">
        <v>13550.75</v>
      </c>
      <c r="P2710" s="3">
        <f>SUM(E2710:O2710)</f>
        <v>0</v>
      </c>
      <c r="Q2710" s="2" t="s">
        <v>3010</v>
      </c>
      <c r="R2710" s="2" t="s">
        <v>3075</v>
      </c>
      <c r="S2710" s="4">
        <f>P2710/D2710</f>
        <v>0</v>
      </c>
      <c r="T2710" s="2" t="s">
        <v>1107</v>
      </c>
      <c r="U2710" s="2" t="s">
        <v>227</v>
      </c>
      <c r="V2710" s="2" t="s">
        <v>1018</v>
      </c>
      <c r="W2710" s="2" t="s">
        <v>309</v>
      </c>
      <c r="X2710" s="2">
        <f>P2710&gt;D2710</f>
        <v>0</v>
      </c>
    </row>
    <row r="2711" spans="1:24">
      <c r="A2711" s="2" t="s">
        <v>3081</v>
      </c>
      <c r="B2711" s="2">
        <v>2720</v>
      </c>
      <c r="C2711" s="2" t="s">
        <v>1361</v>
      </c>
      <c r="D2711" s="3">
        <v>5475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1368.75</v>
      </c>
      <c r="M2711" s="3">
        <v>1368.75</v>
      </c>
      <c r="N2711" s="3">
        <v>1368.75</v>
      </c>
      <c r="O2711" s="3">
        <v>1368.75</v>
      </c>
      <c r="P2711" s="3">
        <f>SUM(E2711:O2711)</f>
        <v>0</v>
      </c>
      <c r="Q2711" s="2" t="s">
        <v>3010</v>
      </c>
      <c r="R2711" s="2" t="s">
        <v>3075</v>
      </c>
      <c r="S2711" s="4">
        <f>P2711/D2711</f>
        <v>0</v>
      </c>
      <c r="T2711" s="2" t="s">
        <v>1107</v>
      </c>
      <c r="U2711" s="2" t="s">
        <v>227</v>
      </c>
      <c r="V2711" s="2" t="s">
        <v>1018</v>
      </c>
      <c r="W2711" s="2" t="s">
        <v>309</v>
      </c>
      <c r="X2711" s="2">
        <f>P2711&gt;D2711</f>
        <v>0</v>
      </c>
    </row>
    <row r="2712" spans="1:24">
      <c r="A2712" s="2" t="s">
        <v>3084</v>
      </c>
      <c r="B2712" s="2">
        <v>2721</v>
      </c>
      <c r="C2712" s="2" t="s">
        <v>1365</v>
      </c>
      <c r="D2712" s="3">
        <v>63510</v>
      </c>
      <c r="E2712" s="3">
        <v>19053</v>
      </c>
      <c r="F2712" s="3">
        <v>38106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1587.75</v>
      </c>
      <c r="M2712" s="3">
        <v>1587.75</v>
      </c>
      <c r="N2712" s="3">
        <v>1587.75</v>
      </c>
      <c r="O2712" s="3">
        <v>1587.75</v>
      </c>
      <c r="P2712" s="3">
        <f>SUM(E2712:O2712)</f>
        <v>0</v>
      </c>
      <c r="Q2712" s="2" t="s">
        <v>3010</v>
      </c>
      <c r="R2712" s="2" t="s">
        <v>3075</v>
      </c>
      <c r="S2712" s="4">
        <f>P2712/D2712</f>
        <v>0</v>
      </c>
      <c r="T2712" s="2" t="s">
        <v>1107</v>
      </c>
      <c r="U2712" s="2" t="s">
        <v>227</v>
      </c>
      <c r="V2712" s="2" t="s">
        <v>1018</v>
      </c>
      <c r="W2712" s="2" t="s">
        <v>309</v>
      </c>
      <c r="X2712" s="2">
        <f>P2712&gt;D2712</f>
        <v>0</v>
      </c>
    </row>
    <row r="2713" spans="1:24">
      <c r="A2713" s="2" t="s">
        <v>1366</v>
      </c>
      <c r="B2713" s="2">
        <v>2722</v>
      </c>
      <c r="C2713" s="2" t="s">
        <v>977</v>
      </c>
      <c r="D2713" s="3">
        <v>65700</v>
      </c>
      <c r="E2713" s="3">
        <v>65700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f>SUM(E2713:O2713)</f>
        <v>0</v>
      </c>
      <c r="Q2713" s="2" t="s">
        <v>3010</v>
      </c>
      <c r="R2713" s="2" t="s">
        <v>3075</v>
      </c>
      <c r="S2713" s="4">
        <f>P2713/D2713</f>
        <v>0</v>
      </c>
      <c r="T2713" s="2" t="s">
        <v>1107</v>
      </c>
      <c r="U2713" s="2" t="s">
        <v>227</v>
      </c>
      <c r="V2713" s="2" t="s">
        <v>1018</v>
      </c>
      <c r="W2713" s="2" t="s">
        <v>309</v>
      </c>
      <c r="X2713" s="2">
        <f>P2713&gt;D2713</f>
        <v>0</v>
      </c>
    </row>
    <row r="2714" spans="1:24">
      <c r="A2714" s="2" t="s">
        <v>3085</v>
      </c>
      <c r="B2714" s="2">
        <v>2723</v>
      </c>
      <c r="C2714" s="2" t="s">
        <v>1109</v>
      </c>
      <c r="D2714" s="3">
        <v>32850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8212.5</v>
      </c>
      <c r="M2714" s="3">
        <v>8212.5</v>
      </c>
      <c r="N2714" s="3">
        <v>8212.5</v>
      </c>
      <c r="O2714" s="3">
        <v>8212.5</v>
      </c>
      <c r="P2714" s="3">
        <f>SUM(E2714:O2714)</f>
        <v>0</v>
      </c>
      <c r="Q2714" s="2" t="s">
        <v>3010</v>
      </c>
      <c r="R2714" s="2" t="s">
        <v>3075</v>
      </c>
      <c r="S2714" s="4">
        <f>P2714/D2714</f>
        <v>0</v>
      </c>
      <c r="T2714" s="2" t="s">
        <v>1107</v>
      </c>
      <c r="U2714" s="2" t="s">
        <v>227</v>
      </c>
      <c r="V2714" s="2" t="s">
        <v>1018</v>
      </c>
      <c r="W2714" s="2" t="s">
        <v>309</v>
      </c>
      <c r="X2714" s="2">
        <f>P2714&gt;D2714</f>
        <v>0</v>
      </c>
    </row>
    <row r="2715" spans="1:24">
      <c r="A2715" s="2" t="s">
        <v>3086</v>
      </c>
      <c r="B2715" s="2">
        <v>2724</v>
      </c>
      <c r="C2715" s="2" t="s">
        <v>1111</v>
      </c>
      <c r="D2715" s="3">
        <v>394200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98550</v>
      </c>
      <c r="M2715" s="3">
        <v>98550</v>
      </c>
      <c r="N2715" s="3">
        <v>98550</v>
      </c>
      <c r="O2715" s="3">
        <v>98550</v>
      </c>
      <c r="P2715" s="3">
        <f>SUM(E2715:O2715)</f>
        <v>0</v>
      </c>
      <c r="Q2715" s="2" t="s">
        <v>3010</v>
      </c>
      <c r="R2715" s="2" t="s">
        <v>3075</v>
      </c>
      <c r="S2715" s="4">
        <f>P2715/D2715</f>
        <v>0</v>
      </c>
      <c r="T2715" s="2" t="s">
        <v>1107</v>
      </c>
      <c r="U2715" s="2" t="s">
        <v>227</v>
      </c>
      <c r="V2715" s="2" t="s">
        <v>1018</v>
      </c>
      <c r="W2715" s="2" t="s">
        <v>309</v>
      </c>
      <c r="X2715" s="2">
        <f>P2715&gt;D2715</f>
        <v>0</v>
      </c>
    </row>
    <row r="2716" spans="1:24">
      <c r="A2716" s="2" t="s">
        <v>3086</v>
      </c>
      <c r="B2716" s="2">
        <v>2725</v>
      </c>
      <c r="C2716" s="2" t="s">
        <v>1112</v>
      </c>
      <c r="D2716" s="3">
        <v>32850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8212.5</v>
      </c>
      <c r="M2716" s="3">
        <v>8212.5</v>
      </c>
      <c r="N2716" s="3">
        <v>8212.5</v>
      </c>
      <c r="O2716" s="3">
        <v>8212.5</v>
      </c>
      <c r="P2716" s="3">
        <f>SUM(E2716:O2716)</f>
        <v>0</v>
      </c>
      <c r="Q2716" s="2" t="s">
        <v>3010</v>
      </c>
      <c r="R2716" s="2" t="s">
        <v>3075</v>
      </c>
      <c r="S2716" s="4">
        <f>P2716/D2716</f>
        <v>0</v>
      </c>
      <c r="T2716" s="2" t="s">
        <v>1107</v>
      </c>
      <c r="U2716" s="2" t="s">
        <v>227</v>
      </c>
      <c r="V2716" s="2" t="s">
        <v>1018</v>
      </c>
      <c r="W2716" s="2" t="s">
        <v>309</v>
      </c>
      <c r="X2716" s="2">
        <f>P2716&gt;D2716</f>
        <v>0</v>
      </c>
    </row>
    <row r="2717" spans="1:24">
      <c r="A2717" s="2" t="s">
        <v>3087</v>
      </c>
      <c r="B2717" s="2">
        <v>2726</v>
      </c>
      <c r="C2717" s="2" t="s">
        <v>1114</v>
      </c>
      <c r="D2717" s="3">
        <v>32850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8212.5</v>
      </c>
      <c r="M2717" s="3">
        <v>8212.5</v>
      </c>
      <c r="N2717" s="3">
        <v>8212.5</v>
      </c>
      <c r="O2717" s="3">
        <v>8212.5</v>
      </c>
      <c r="P2717" s="3">
        <f>SUM(E2717:O2717)</f>
        <v>0</v>
      </c>
      <c r="Q2717" s="2" t="s">
        <v>3010</v>
      </c>
      <c r="R2717" s="2" t="s">
        <v>3075</v>
      </c>
      <c r="S2717" s="4">
        <f>P2717/D2717</f>
        <v>0</v>
      </c>
      <c r="T2717" s="2" t="s">
        <v>1107</v>
      </c>
      <c r="U2717" s="2" t="s">
        <v>227</v>
      </c>
      <c r="V2717" s="2" t="s">
        <v>1018</v>
      </c>
      <c r="W2717" s="2" t="s">
        <v>309</v>
      </c>
      <c r="X2717" s="2">
        <f>P2717&gt;D2717</f>
        <v>0</v>
      </c>
    </row>
    <row r="2718" spans="1:24">
      <c r="A2718" s="2" t="s">
        <v>3079</v>
      </c>
      <c r="B2718" s="2">
        <v>2727</v>
      </c>
      <c r="C2718" s="2" t="s">
        <v>1118</v>
      </c>
      <c r="D2718" s="3">
        <v>27375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6843.75</v>
      </c>
      <c r="M2718" s="3">
        <v>6843.75</v>
      </c>
      <c r="N2718" s="3">
        <v>6843.75</v>
      </c>
      <c r="O2718" s="3">
        <v>6843.75</v>
      </c>
      <c r="P2718" s="3">
        <f>SUM(E2718:O2718)</f>
        <v>0</v>
      </c>
      <c r="Q2718" s="2" t="s">
        <v>3010</v>
      </c>
      <c r="R2718" s="2" t="s">
        <v>3088</v>
      </c>
      <c r="S2718" s="4">
        <f>P2718/D2718</f>
        <v>0</v>
      </c>
      <c r="T2718" s="2" t="s">
        <v>1107</v>
      </c>
      <c r="U2718" s="2" t="s">
        <v>227</v>
      </c>
      <c r="V2718" s="2" t="s">
        <v>1018</v>
      </c>
      <c r="W2718" s="2" t="s">
        <v>309</v>
      </c>
      <c r="X2718" s="2">
        <f>P2718&gt;D2718</f>
        <v>0</v>
      </c>
    </row>
    <row r="2719" spans="1:24">
      <c r="A2719" s="2" t="s">
        <v>3089</v>
      </c>
      <c r="B2719" s="2">
        <v>2728</v>
      </c>
      <c r="C2719" s="2" t="s">
        <v>1121</v>
      </c>
      <c r="D2719" s="3">
        <v>24638</v>
      </c>
      <c r="E2719" s="3">
        <v>0</v>
      </c>
      <c r="F2719" s="3">
        <v>18478.5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1539.875</v>
      </c>
      <c r="M2719" s="3">
        <v>1539.875</v>
      </c>
      <c r="N2719" s="3">
        <v>1539.875</v>
      </c>
      <c r="O2719" s="3">
        <v>1539.875</v>
      </c>
      <c r="P2719" s="3">
        <f>SUM(E2719:O2719)</f>
        <v>0</v>
      </c>
      <c r="Q2719" s="2" t="s">
        <v>3010</v>
      </c>
      <c r="R2719" s="2" t="s">
        <v>3088</v>
      </c>
      <c r="S2719" s="4">
        <f>P2719/D2719</f>
        <v>0</v>
      </c>
      <c r="T2719" s="2" t="s">
        <v>1107</v>
      </c>
      <c r="U2719" s="2" t="s">
        <v>227</v>
      </c>
      <c r="V2719" s="2" t="s">
        <v>1018</v>
      </c>
      <c r="W2719" s="2" t="s">
        <v>309</v>
      </c>
      <c r="X2719" s="2">
        <f>P2719&gt;D2719</f>
        <v>0</v>
      </c>
    </row>
    <row r="2720" spans="1:24">
      <c r="A2720" s="2" t="s">
        <v>3089</v>
      </c>
      <c r="B2720" s="2">
        <v>2729</v>
      </c>
      <c r="C2720" s="2" t="s">
        <v>1122</v>
      </c>
      <c r="D2720" s="3">
        <v>19710</v>
      </c>
      <c r="E2720" s="3">
        <v>9855</v>
      </c>
      <c r="F2720" s="3">
        <v>7391.25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615.9375</v>
      </c>
      <c r="M2720" s="3">
        <v>615.9375</v>
      </c>
      <c r="N2720" s="3">
        <v>615.9375</v>
      </c>
      <c r="O2720" s="3">
        <v>615.9375</v>
      </c>
      <c r="P2720" s="3">
        <f>SUM(E2720:O2720)</f>
        <v>0</v>
      </c>
      <c r="Q2720" s="2" t="s">
        <v>3010</v>
      </c>
      <c r="R2720" s="2" t="s">
        <v>3088</v>
      </c>
      <c r="S2720" s="4">
        <f>P2720/D2720</f>
        <v>0</v>
      </c>
      <c r="T2720" s="2" t="s">
        <v>1107</v>
      </c>
      <c r="U2720" s="2" t="s">
        <v>227</v>
      </c>
      <c r="V2720" s="2" t="s">
        <v>1018</v>
      </c>
      <c r="W2720" s="2" t="s">
        <v>309</v>
      </c>
      <c r="X2720" s="2">
        <f>P2720&gt;D2720</f>
        <v>0</v>
      </c>
    </row>
    <row r="2721" spans="1:24">
      <c r="A2721" s="2" t="s">
        <v>3089</v>
      </c>
      <c r="B2721" s="2">
        <v>2730</v>
      </c>
      <c r="C2721" s="2" t="s">
        <v>1123</v>
      </c>
      <c r="D2721" s="3">
        <v>2738</v>
      </c>
      <c r="E2721" s="3">
        <v>0</v>
      </c>
      <c r="F2721" s="3">
        <v>2053.5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171.125</v>
      </c>
      <c r="M2721" s="3">
        <v>171.125</v>
      </c>
      <c r="N2721" s="3">
        <v>171.125</v>
      </c>
      <c r="O2721" s="3">
        <v>171.125</v>
      </c>
      <c r="P2721" s="3">
        <f>SUM(E2721:O2721)</f>
        <v>0</v>
      </c>
      <c r="Q2721" s="2" t="s">
        <v>3010</v>
      </c>
      <c r="R2721" s="2" t="s">
        <v>3088</v>
      </c>
      <c r="S2721" s="4">
        <f>P2721/D2721</f>
        <v>0</v>
      </c>
      <c r="T2721" s="2" t="s">
        <v>1107</v>
      </c>
      <c r="U2721" s="2" t="s">
        <v>227</v>
      </c>
      <c r="V2721" s="2" t="s">
        <v>1018</v>
      </c>
      <c r="W2721" s="2" t="s">
        <v>309</v>
      </c>
      <c r="X2721" s="2">
        <f>P2721&gt;D2721</f>
        <v>0</v>
      </c>
    </row>
    <row r="2722" spans="1:24">
      <c r="A2722" s="2" t="s">
        <v>3090</v>
      </c>
      <c r="B2722" s="2">
        <v>2731</v>
      </c>
      <c r="C2722" s="2" t="s">
        <v>1129</v>
      </c>
      <c r="D2722" s="3">
        <v>2738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684.5</v>
      </c>
      <c r="M2722" s="3">
        <v>684.5</v>
      </c>
      <c r="N2722" s="3">
        <v>684.5</v>
      </c>
      <c r="O2722" s="3">
        <v>684.5</v>
      </c>
      <c r="P2722" s="3">
        <f>SUM(E2722:O2722)</f>
        <v>0</v>
      </c>
      <c r="Q2722" s="2" t="s">
        <v>3010</v>
      </c>
      <c r="R2722" s="2" t="s">
        <v>3088</v>
      </c>
      <c r="S2722" s="4">
        <f>P2722/D2722</f>
        <v>0</v>
      </c>
      <c r="T2722" s="2" t="s">
        <v>1107</v>
      </c>
      <c r="U2722" s="2" t="s">
        <v>227</v>
      </c>
      <c r="V2722" s="2" t="s">
        <v>1018</v>
      </c>
      <c r="W2722" s="2" t="s">
        <v>309</v>
      </c>
      <c r="X2722" s="2">
        <f>P2722&gt;D2722</f>
        <v>0</v>
      </c>
    </row>
    <row r="2723" spans="1:24">
      <c r="A2723" s="2" t="s">
        <v>3091</v>
      </c>
      <c r="B2723" s="2">
        <v>2732</v>
      </c>
      <c r="C2723" s="2" t="s">
        <v>3092</v>
      </c>
      <c r="D2723" s="3">
        <v>15538</v>
      </c>
      <c r="E2723" s="3">
        <v>15538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f>SUM(E2723:O2723)</f>
        <v>0</v>
      </c>
      <c r="Q2723" s="2" t="s">
        <v>3010</v>
      </c>
      <c r="R2723" s="2" t="s">
        <v>3093</v>
      </c>
      <c r="S2723" s="4">
        <f>P2723/D2723</f>
        <v>0</v>
      </c>
      <c r="T2723" s="2" t="s">
        <v>1007</v>
      </c>
      <c r="U2723" s="2" t="s">
        <v>227</v>
      </c>
      <c r="V2723" s="2" t="s">
        <v>1027</v>
      </c>
      <c r="W2723" s="2" t="s">
        <v>309</v>
      </c>
      <c r="X2723" s="2">
        <f>P2723&gt;D2723</f>
        <v>0</v>
      </c>
    </row>
    <row r="2724" spans="1:24">
      <c r="A2724" s="2" t="s">
        <v>3094</v>
      </c>
      <c r="B2724" s="2">
        <v>2733</v>
      </c>
      <c r="C2724" s="2" t="s">
        <v>3095</v>
      </c>
      <c r="D2724" s="3">
        <v>6285</v>
      </c>
      <c r="E2724" s="3">
        <v>942.75</v>
      </c>
      <c r="F2724" s="3">
        <v>0</v>
      </c>
      <c r="G2724" s="3">
        <v>5387.142857142857</v>
      </c>
      <c r="H2724" s="3">
        <v>0</v>
      </c>
      <c r="I2724" s="3">
        <v>0</v>
      </c>
      <c r="J2724" s="3">
        <v>-14.96428571428563</v>
      </c>
      <c r="K2724" s="3">
        <v>-14.96428571428563</v>
      </c>
      <c r="L2724" s="3">
        <v>-14.96428571428563</v>
      </c>
      <c r="M2724" s="3">
        <v>0</v>
      </c>
      <c r="N2724" s="3">
        <v>0</v>
      </c>
      <c r="O2724" s="3">
        <v>0</v>
      </c>
      <c r="P2724" s="3">
        <f>SUM(E2724:O2724)</f>
        <v>0</v>
      </c>
      <c r="Q2724" s="2" t="s">
        <v>3010</v>
      </c>
      <c r="R2724" s="2" t="s">
        <v>3093</v>
      </c>
      <c r="S2724" s="4">
        <f>P2724/D2724</f>
        <v>0</v>
      </c>
      <c r="T2724" s="2" t="s">
        <v>1007</v>
      </c>
      <c r="U2724" s="2" t="s">
        <v>227</v>
      </c>
      <c r="V2724" s="2" t="s">
        <v>1027</v>
      </c>
      <c r="W2724" s="2" t="s">
        <v>309</v>
      </c>
      <c r="X2724" s="2">
        <f>P2724&gt;D2724</f>
        <v>0</v>
      </c>
    </row>
    <row r="2725" spans="1:24">
      <c r="A2725" s="2" t="s">
        <v>3094</v>
      </c>
      <c r="B2725" s="2">
        <v>2734</v>
      </c>
      <c r="C2725" s="2" t="s">
        <v>3096</v>
      </c>
      <c r="D2725" s="3">
        <v>625</v>
      </c>
      <c r="E2725" s="3">
        <v>625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f>SUM(E2725:O2725)</f>
        <v>0</v>
      </c>
      <c r="Q2725" s="2" t="s">
        <v>3010</v>
      </c>
      <c r="R2725" s="2" t="s">
        <v>3093</v>
      </c>
      <c r="S2725" s="4">
        <f>P2725/D2725</f>
        <v>0</v>
      </c>
      <c r="T2725" s="2" t="s">
        <v>1007</v>
      </c>
      <c r="U2725" s="2" t="s">
        <v>227</v>
      </c>
      <c r="V2725" s="2" t="s">
        <v>1027</v>
      </c>
      <c r="W2725" s="2" t="s">
        <v>309</v>
      </c>
      <c r="X2725" s="2">
        <f>P2725&gt;D2725</f>
        <v>0</v>
      </c>
    </row>
    <row r="2726" spans="1:24">
      <c r="A2726" s="2" t="s">
        <v>3097</v>
      </c>
      <c r="B2726" s="2">
        <v>2735</v>
      </c>
      <c r="C2726" s="2" t="s">
        <v>988</v>
      </c>
      <c r="D2726" s="3">
        <v>45000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36000</v>
      </c>
      <c r="L2726" s="3">
        <v>9000</v>
      </c>
      <c r="M2726" s="3">
        <v>0</v>
      </c>
      <c r="N2726" s="3">
        <v>0</v>
      </c>
      <c r="O2726" s="3">
        <v>0</v>
      </c>
      <c r="P2726" s="3">
        <f>SUM(E2726:O2726)</f>
        <v>0</v>
      </c>
      <c r="Q2726" s="2" t="s">
        <v>3098</v>
      </c>
      <c r="R2726" s="2" t="s">
        <v>3099</v>
      </c>
      <c r="S2726" s="4">
        <f>P2726/D2726</f>
        <v>0</v>
      </c>
      <c r="T2726" s="2" t="s">
        <v>991</v>
      </c>
      <c r="U2726" s="2" t="s">
        <v>227</v>
      </c>
      <c r="V2726" s="2" t="s">
        <v>992</v>
      </c>
      <c r="W2726" s="2" t="s">
        <v>215</v>
      </c>
      <c r="X2726" s="2">
        <f>P2726&gt;D2726</f>
        <v>0</v>
      </c>
    </row>
    <row r="2727" spans="1:24">
      <c r="A2727" s="2" t="s">
        <v>3100</v>
      </c>
      <c r="B2727" s="2">
        <v>2736</v>
      </c>
      <c r="C2727" s="2" t="s">
        <v>994</v>
      </c>
      <c r="D2727" s="3">
        <v>37500</v>
      </c>
      <c r="E2727" s="3">
        <v>37500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f>SUM(E2727:O2727)</f>
        <v>0</v>
      </c>
      <c r="Q2727" s="2" t="s">
        <v>3098</v>
      </c>
      <c r="R2727" s="2" t="s">
        <v>3099</v>
      </c>
      <c r="S2727" s="4">
        <f>P2727/D2727</f>
        <v>0</v>
      </c>
      <c r="T2727" s="2" t="s">
        <v>991</v>
      </c>
      <c r="U2727" s="2" t="s">
        <v>227</v>
      </c>
      <c r="V2727" s="2" t="s">
        <v>992</v>
      </c>
      <c r="W2727" s="2" t="s">
        <v>215</v>
      </c>
      <c r="X2727" s="2">
        <f>P2727&gt;D2727</f>
        <v>0</v>
      </c>
    </row>
    <row r="2728" spans="1:24">
      <c r="A2728" s="2" t="s">
        <v>3101</v>
      </c>
      <c r="B2728" s="2">
        <v>2737</v>
      </c>
      <c r="C2728" s="2" t="s">
        <v>996</v>
      </c>
      <c r="D2728" s="3">
        <v>46800</v>
      </c>
      <c r="E2728" s="3">
        <v>46800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f>SUM(E2728:O2728)</f>
        <v>0</v>
      </c>
      <c r="Q2728" s="2" t="s">
        <v>3098</v>
      </c>
      <c r="R2728" s="2" t="s">
        <v>3099</v>
      </c>
      <c r="S2728" s="4">
        <f>P2728/D2728</f>
        <v>0</v>
      </c>
      <c r="T2728" s="2" t="s">
        <v>991</v>
      </c>
      <c r="U2728" s="2" t="s">
        <v>227</v>
      </c>
      <c r="V2728" s="2" t="s">
        <v>992</v>
      </c>
      <c r="W2728" s="2" t="s">
        <v>215</v>
      </c>
      <c r="X2728" s="2">
        <f>P2728&gt;D2728</f>
        <v>0</v>
      </c>
    </row>
    <row r="2729" spans="1:24">
      <c r="A2729" s="2" t="s">
        <v>3102</v>
      </c>
      <c r="B2729" s="2">
        <v>2738</v>
      </c>
      <c r="C2729" s="2" t="s">
        <v>998</v>
      </c>
      <c r="D2729" s="3">
        <v>15750</v>
      </c>
      <c r="E2729" s="3">
        <v>15750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f>SUM(E2729:O2729)</f>
        <v>0</v>
      </c>
      <c r="Q2729" s="2" t="s">
        <v>3098</v>
      </c>
      <c r="R2729" s="2" t="s">
        <v>3099</v>
      </c>
      <c r="S2729" s="4">
        <f>P2729/D2729</f>
        <v>0</v>
      </c>
      <c r="T2729" s="2" t="s">
        <v>991</v>
      </c>
      <c r="U2729" s="2" t="s">
        <v>227</v>
      </c>
      <c r="V2729" s="2" t="s">
        <v>992</v>
      </c>
      <c r="W2729" s="2" t="s">
        <v>215</v>
      </c>
      <c r="X2729" s="2">
        <f>P2729&gt;D2729</f>
        <v>0</v>
      </c>
    </row>
    <row r="2730" spans="1:24">
      <c r="A2730" s="2" t="s">
        <v>3101</v>
      </c>
      <c r="B2730" s="2">
        <v>2739</v>
      </c>
      <c r="C2730" s="2" t="s">
        <v>1000</v>
      </c>
      <c r="D2730" s="3">
        <v>43248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f>SUM(E2730:O2730)</f>
        <v>0</v>
      </c>
      <c r="Q2730" s="2" t="s">
        <v>3098</v>
      </c>
      <c r="R2730" s="2" t="s">
        <v>3099</v>
      </c>
      <c r="S2730" s="4">
        <f>P2730/D2730</f>
        <v>0</v>
      </c>
      <c r="T2730" s="2" t="s">
        <v>991</v>
      </c>
      <c r="U2730" s="2" t="s">
        <v>227</v>
      </c>
      <c r="V2730" s="2" t="s">
        <v>992</v>
      </c>
      <c r="W2730" s="2" t="s">
        <v>215</v>
      </c>
      <c r="X2730" s="2">
        <f>P2730&gt;D2730</f>
        <v>0</v>
      </c>
    </row>
    <row r="2731" spans="1:24">
      <c r="A2731" s="2" t="s">
        <v>3101</v>
      </c>
      <c r="B2731" s="2">
        <v>2740</v>
      </c>
      <c r="C2731" s="2" t="s">
        <v>1001</v>
      </c>
      <c r="D2731" s="3">
        <v>90000</v>
      </c>
      <c r="E2731" s="3">
        <v>90000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f>SUM(E2731:O2731)</f>
        <v>0</v>
      </c>
      <c r="Q2731" s="2" t="s">
        <v>3098</v>
      </c>
      <c r="R2731" s="2" t="s">
        <v>3099</v>
      </c>
      <c r="S2731" s="4">
        <f>P2731/D2731</f>
        <v>0</v>
      </c>
      <c r="T2731" s="2" t="s">
        <v>991</v>
      </c>
      <c r="U2731" s="2" t="s">
        <v>227</v>
      </c>
      <c r="V2731" s="2" t="s">
        <v>992</v>
      </c>
      <c r="W2731" s="2" t="s">
        <v>215</v>
      </c>
      <c r="X2731" s="2">
        <f>P2731&gt;D2731</f>
        <v>0</v>
      </c>
    </row>
    <row r="2732" spans="1:24">
      <c r="A2732" s="2" t="s">
        <v>3101</v>
      </c>
      <c r="B2732" s="2">
        <v>2741</v>
      </c>
      <c r="C2732" s="2" t="s">
        <v>1002</v>
      </c>
      <c r="D2732" s="3">
        <v>14535</v>
      </c>
      <c r="E2732" s="3">
        <v>14535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f>SUM(E2732:O2732)</f>
        <v>0</v>
      </c>
      <c r="Q2732" s="2" t="s">
        <v>3098</v>
      </c>
      <c r="R2732" s="2" t="s">
        <v>3099</v>
      </c>
      <c r="S2732" s="4">
        <f>P2732/D2732</f>
        <v>0</v>
      </c>
      <c r="T2732" s="2" t="s">
        <v>991</v>
      </c>
      <c r="U2732" s="2" t="s">
        <v>227</v>
      </c>
      <c r="V2732" s="2" t="s">
        <v>992</v>
      </c>
      <c r="W2732" s="2" t="s">
        <v>215</v>
      </c>
      <c r="X2732" s="2">
        <f>P2732&gt;D2732</f>
        <v>0</v>
      </c>
    </row>
    <row r="2733" spans="1:24">
      <c r="A2733" s="2" t="s">
        <v>3102</v>
      </c>
      <c r="B2733" s="2">
        <v>2742</v>
      </c>
      <c r="C2733" s="2" t="s">
        <v>1003</v>
      </c>
      <c r="D2733" s="3">
        <v>9942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f>SUM(E2733:O2733)</f>
        <v>0</v>
      </c>
      <c r="Q2733" s="2" t="s">
        <v>3098</v>
      </c>
      <c r="R2733" s="2" t="s">
        <v>3099</v>
      </c>
      <c r="S2733" s="4">
        <f>P2733/D2733</f>
        <v>0</v>
      </c>
      <c r="T2733" s="2" t="s">
        <v>991</v>
      </c>
      <c r="U2733" s="2" t="s">
        <v>227</v>
      </c>
      <c r="V2733" s="2" t="s">
        <v>992</v>
      </c>
      <c r="W2733" s="2" t="s">
        <v>215</v>
      </c>
      <c r="X2733" s="2">
        <f>P2733&gt;D2733</f>
        <v>0</v>
      </c>
    </row>
    <row r="2734" spans="1:24">
      <c r="A2734" s="2" t="s">
        <v>3102</v>
      </c>
      <c r="B2734" s="2">
        <v>2743</v>
      </c>
      <c r="C2734" s="2" t="s">
        <v>1004</v>
      </c>
      <c r="D2734" s="3">
        <v>54600</v>
      </c>
      <c r="E2734" s="3">
        <v>54600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f>SUM(E2734:O2734)</f>
        <v>0</v>
      </c>
      <c r="Q2734" s="2" t="s">
        <v>3098</v>
      </c>
      <c r="R2734" s="2" t="s">
        <v>3099</v>
      </c>
      <c r="S2734" s="4">
        <f>P2734/D2734</f>
        <v>0</v>
      </c>
      <c r="T2734" s="2" t="s">
        <v>991</v>
      </c>
      <c r="U2734" s="2" t="s">
        <v>227</v>
      </c>
      <c r="V2734" s="2" t="s">
        <v>992</v>
      </c>
      <c r="W2734" s="2" t="s">
        <v>215</v>
      </c>
      <c r="X2734" s="2">
        <f>P2734&gt;D2734</f>
        <v>0</v>
      </c>
    </row>
    <row r="2735" spans="1:24">
      <c r="A2735" s="2" t="s">
        <v>3103</v>
      </c>
      <c r="B2735" s="2">
        <v>2744</v>
      </c>
      <c r="C2735" s="2" t="s">
        <v>1006</v>
      </c>
      <c r="D2735" s="3">
        <v>60000</v>
      </c>
      <c r="E2735" s="3">
        <v>60000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f>SUM(E2735:O2735)</f>
        <v>0</v>
      </c>
      <c r="Q2735" s="2" t="s">
        <v>3098</v>
      </c>
      <c r="R2735" s="2" t="s">
        <v>3099</v>
      </c>
      <c r="S2735" s="4">
        <f>P2735/D2735</f>
        <v>0</v>
      </c>
      <c r="T2735" s="2" t="s">
        <v>1007</v>
      </c>
      <c r="U2735" s="2" t="s">
        <v>227</v>
      </c>
      <c r="V2735" s="2" t="s">
        <v>992</v>
      </c>
      <c r="W2735" s="2" t="s">
        <v>215</v>
      </c>
      <c r="X2735" s="2">
        <f>P2735&gt;D2735</f>
        <v>0</v>
      </c>
    </row>
    <row r="2736" spans="1:24">
      <c r="A2736" s="2" t="s">
        <v>3104</v>
      </c>
      <c r="B2736" s="2">
        <v>2745</v>
      </c>
      <c r="C2736" s="2" t="s">
        <v>1009</v>
      </c>
      <c r="D2736" s="3">
        <v>20000</v>
      </c>
      <c r="E2736" s="3">
        <v>20000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f>SUM(E2736:O2736)</f>
        <v>0</v>
      </c>
      <c r="Q2736" s="2" t="s">
        <v>3098</v>
      </c>
      <c r="R2736" s="2" t="s">
        <v>3099</v>
      </c>
      <c r="S2736" s="4">
        <f>P2736/D2736</f>
        <v>0</v>
      </c>
      <c r="T2736" s="2" t="s">
        <v>1007</v>
      </c>
      <c r="U2736" s="2" t="s">
        <v>227</v>
      </c>
      <c r="V2736" s="2" t="s">
        <v>992</v>
      </c>
      <c r="W2736" s="2" t="s">
        <v>215</v>
      </c>
      <c r="X2736" s="2">
        <f>P2736&gt;D2736</f>
        <v>0</v>
      </c>
    </row>
    <row r="2737" spans="1:24">
      <c r="A2737" s="2" t="s">
        <v>3103</v>
      </c>
      <c r="B2737" s="2">
        <v>2746</v>
      </c>
      <c r="C2737" s="2" t="s">
        <v>2774</v>
      </c>
      <c r="D2737" s="3">
        <v>20000</v>
      </c>
      <c r="E2737" s="3">
        <v>20000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f>SUM(E2737:O2737)</f>
        <v>0</v>
      </c>
      <c r="Q2737" s="2" t="s">
        <v>3098</v>
      </c>
      <c r="R2737" s="2" t="s">
        <v>3099</v>
      </c>
      <c r="S2737" s="4">
        <f>P2737/D2737</f>
        <v>0</v>
      </c>
      <c r="T2737" s="2" t="s">
        <v>1007</v>
      </c>
      <c r="U2737" s="2" t="s">
        <v>227</v>
      </c>
      <c r="V2737" s="2" t="s">
        <v>992</v>
      </c>
      <c r="W2737" s="2" t="s">
        <v>215</v>
      </c>
      <c r="X2737" s="2">
        <f>P2737&gt;D2737</f>
        <v>0</v>
      </c>
    </row>
    <row r="2738" spans="1:24">
      <c r="A2738" s="2" t="s">
        <v>3103</v>
      </c>
      <c r="B2738" s="2">
        <v>2747</v>
      </c>
      <c r="C2738" s="2" t="s">
        <v>1011</v>
      </c>
      <c r="D2738" s="3">
        <v>20000</v>
      </c>
      <c r="E2738" s="3">
        <v>10000</v>
      </c>
      <c r="F2738" s="3">
        <v>5000</v>
      </c>
      <c r="G2738" s="3">
        <v>5000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f>SUM(E2738:O2738)</f>
        <v>0</v>
      </c>
      <c r="Q2738" s="2" t="s">
        <v>3098</v>
      </c>
      <c r="R2738" s="2" t="s">
        <v>3099</v>
      </c>
      <c r="S2738" s="4">
        <f>P2738/D2738</f>
        <v>0</v>
      </c>
      <c r="T2738" s="2" t="s">
        <v>1007</v>
      </c>
      <c r="U2738" s="2" t="s">
        <v>227</v>
      </c>
      <c r="V2738" s="2" t="s">
        <v>992</v>
      </c>
      <c r="W2738" s="2" t="s">
        <v>215</v>
      </c>
      <c r="X2738" s="2">
        <f>P2738&gt;D2738</f>
        <v>0</v>
      </c>
    </row>
    <row r="2739" spans="1:24">
      <c r="A2739" s="2" t="s">
        <v>3105</v>
      </c>
      <c r="B2739" s="2">
        <v>2748</v>
      </c>
      <c r="C2739" s="2" t="s">
        <v>1013</v>
      </c>
      <c r="D2739" s="3">
        <v>60000</v>
      </c>
      <c r="E2739" s="3">
        <v>60000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f>SUM(E2739:O2739)</f>
        <v>0</v>
      </c>
      <c r="Q2739" s="2" t="s">
        <v>3098</v>
      </c>
      <c r="R2739" s="2" t="s">
        <v>3099</v>
      </c>
      <c r="S2739" s="4">
        <f>P2739/D2739</f>
        <v>0</v>
      </c>
      <c r="T2739" s="2" t="s">
        <v>1007</v>
      </c>
      <c r="U2739" s="2" t="s">
        <v>227</v>
      </c>
      <c r="V2739" s="2" t="s">
        <v>992</v>
      </c>
      <c r="W2739" s="2" t="s">
        <v>215</v>
      </c>
      <c r="X2739" s="2">
        <f>P2739&gt;D2739</f>
        <v>0</v>
      </c>
    </row>
    <row r="2740" spans="1:24">
      <c r="A2740" s="2" t="s">
        <v>3105</v>
      </c>
      <c r="B2740" s="2">
        <v>2749</v>
      </c>
      <c r="C2740" s="2" t="s">
        <v>1014</v>
      </c>
      <c r="D2740" s="3">
        <v>20000</v>
      </c>
      <c r="E2740" s="3">
        <v>20000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f>SUM(E2740:O2740)</f>
        <v>0</v>
      </c>
      <c r="Q2740" s="2" t="s">
        <v>3098</v>
      </c>
      <c r="R2740" s="2" t="s">
        <v>3099</v>
      </c>
      <c r="S2740" s="4">
        <f>P2740/D2740</f>
        <v>0</v>
      </c>
      <c r="T2740" s="2" t="s">
        <v>1007</v>
      </c>
      <c r="U2740" s="2" t="s">
        <v>227</v>
      </c>
      <c r="V2740" s="2" t="s">
        <v>992</v>
      </c>
      <c r="W2740" s="2" t="s">
        <v>215</v>
      </c>
      <c r="X2740" s="2">
        <f>P2740&gt;D2740</f>
        <v>0</v>
      </c>
    </row>
    <row r="2741" spans="1:24">
      <c r="A2741" s="2" t="s">
        <v>3105</v>
      </c>
      <c r="B2741" s="2">
        <v>2750</v>
      </c>
      <c r="C2741" s="2" t="s">
        <v>1015</v>
      </c>
      <c r="D2741" s="3">
        <v>60000</v>
      </c>
      <c r="E2741" s="3">
        <v>60000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f>SUM(E2741:O2741)</f>
        <v>0</v>
      </c>
      <c r="Q2741" s="2" t="s">
        <v>3098</v>
      </c>
      <c r="R2741" s="2" t="s">
        <v>3099</v>
      </c>
      <c r="S2741" s="4">
        <f>P2741/D2741</f>
        <v>0</v>
      </c>
      <c r="T2741" s="2" t="s">
        <v>1007</v>
      </c>
      <c r="U2741" s="2" t="s">
        <v>227</v>
      </c>
      <c r="V2741" s="2" t="s">
        <v>992</v>
      </c>
      <c r="W2741" s="2" t="s">
        <v>215</v>
      </c>
      <c r="X2741" s="2">
        <f>P2741&gt;D2741</f>
        <v>0</v>
      </c>
    </row>
    <row r="2742" spans="1:24">
      <c r="A2742" s="2" t="s">
        <v>3106</v>
      </c>
      <c r="B2742" s="2">
        <v>2751</v>
      </c>
      <c r="C2742" s="2" t="s">
        <v>3019</v>
      </c>
      <c r="D2742" s="3">
        <v>40000</v>
      </c>
      <c r="E2742" s="3">
        <v>40000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f>SUM(E2742:O2742)</f>
        <v>0</v>
      </c>
      <c r="Q2742" s="2" t="s">
        <v>3098</v>
      </c>
      <c r="R2742" s="2" t="s">
        <v>3099</v>
      </c>
      <c r="S2742" s="4">
        <f>P2742/D2742</f>
        <v>0</v>
      </c>
      <c r="T2742" s="2" t="s">
        <v>1007</v>
      </c>
      <c r="U2742" s="2" t="s">
        <v>227</v>
      </c>
      <c r="V2742" s="2" t="s">
        <v>1018</v>
      </c>
      <c r="W2742" s="2" t="s">
        <v>309</v>
      </c>
      <c r="X2742" s="2">
        <f>P2742&gt;D2742</f>
        <v>0</v>
      </c>
    </row>
    <row r="2743" spans="1:24">
      <c r="A2743" s="2" t="s">
        <v>3103</v>
      </c>
      <c r="B2743" s="2">
        <v>2752</v>
      </c>
      <c r="C2743" s="2" t="s">
        <v>1019</v>
      </c>
      <c r="D2743" s="3">
        <v>10000</v>
      </c>
      <c r="E2743" s="3">
        <v>10000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f>SUM(E2743:O2743)</f>
        <v>0</v>
      </c>
      <c r="Q2743" s="2" t="s">
        <v>3098</v>
      </c>
      <c r="R2743" s="2" t="s">
        <v>3099</v>
      </c>
      <c r="S2743" s="4">
        <f>P2743/D2743</f>
        <v>0</v>
      </c>
      <c r="T2743" s="2" t="s">
        <v>1007</v>
      </c>
      <c r="U2743" s="2" t="s">
        <v>227</v>
      </c>
      <c r="V2743" s="2" t="s">
        <v>992</v>
      </c>
      <c r="W2743" s="2" t="s">
        <v>215</v>
      </c>
      <c r="X2743" s="2">
        <f>P2743&gt;D2743</f>
        <v>0</v>
      </c>
    </row>
    <row r="2744" spans="1:24">
      <c r="A2744" s="2" t="s">
        <v>3107</v>
      </c>
      <c r="B2744" s="2">
        <v>2753</v>
      </c>
      <c r="C2744" s="2" t="s">
        <v>1022</v>
      </c>
      <c r="D2744" s="3">
        <v>80000</v>
      </c>
      <c r="E2744" s="3">
        <v>80000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f>SUM(E2744:O2744)</f>
        <v>0</v>
      </c>
      <c r="Q2744" s="2" t="s">
        <v>3098</v>
      </c>
      <c r="R2744" s="2" t="s">
        <v>3099</v>
      </c>
      <c r="S2744" s="4">
        <f>P2744/D2744</f>
        <v>0</v>
      </c>
      <c r="T2744" s="2" t="s">
        <v>1007</v>
      </c>
      <c r="U2744" s="2" t="s">
        <v>227</v>
      </c>
      <c r="V2744" s="2" t="s">
        <v>992</v>
      </c>
      <c r="W2744" s="2" t="s">
        <v>215</v>
      </c>
      <c r="X2744" s="2">
        <f>P2744&gt;D2744</f>
        <v>0</v>
      </c>
    </row>
    <row r="2745" spans="1:24">
      <c r="A2745" s="2" t="s">
        <v>3107</v>
      </c>
      <c r="B2745" s="2">
        <v>2754</v>
      </c>
      <c r="C2745" s="2" t="s">
        <v>1023</v>
      </c>
      <c r="D2745" s="3">
        <v>20000</v>
      </c>
      <c r="E2745" s="3">
        <v>20000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f>SUM(E2745:O2745)</f>
        <v>0</v>
      </c>
      <c r="Q2745" s="2" t="s">
        <v>3098</v>
      </c>
      <c r="R2745" s="2" t="s">
        <v>3099</v>
      </c>
      <c r="S2745" s="4">
        <f>P2745/D2745</f>
        <v>0</v>
      </c>
      <c r="T2745" s="2" t="s">
        <v>1007</v>
      </c>
      <c r="U2745" s="2" t="s">
        <v>227</v>
      </c>
      <c r="V2745" s="2" t="s">
        <v>992</v>
      </c>
      <c r="W2745" s="2" t="s">
        <v>215</v>
      </c>
      <c r="X2745" s="2">
        <f>P2745&gt;D2745</f>
        <v>0</v>
      </c>
    </row>
    <row r="2746" spans="1:24">
      <c r="A2746" s="2" t="s">
        <v>3106</v>
      </c>
      <c r="B2746" s="2">
        <v>2755</v>
      </c>
      <c r="C2746" s="2" t="s">
        <v>1606</v>
      </c>
      <c r="D2746" s="3">
        <v>40000</v>
      </c>
      <c r="E2746" s="3">
        <v>40000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f>SUM(E2746:O2746)</f>
        <v>0</v>
      </c>
      <c r="Q2746" s="2" t="s">
        <v>3098</v>
      </c>
      <c r="R2746" s="2" t="s">
        <v>3099</v>
      </c>
      <c r="S2746" s="4">
        <f>P2746/D2746</f>
        <v>0</v>
      </c>
      <c r="T2746" s="2" t="s">
        <v>1007</v>
      </c>
      <c r="U2746" s="2" t="s">
        <v>227</v>
      </c>
      <c r="V2746" s="2" t="s">
        <v>1018</v>
      </c>
      <c r="W2746" s="2" t="s">
        <v>309</v>
      </c>
      <c r="X2746" s="2">
        <f>P2746&gt;D2746</f>
        <v>0</v>
      </c>
    </row>
    <row r="2747" spans="1:24">
      <c r="A2747" s="2" t="s">
        <v>3106</v>
      </c>
      <c r="B2747" s="2">
        <v>2756</v>
      </c>
      <c r="C2747" s="2" t="s">
        <v>1607</v>
      </c>
      <c r="D2747" s="3">
        <v>40000</v>
      </c>
      <c r="E2747" s="3">
        <v>40000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f>SUM(E2747:O2747)</f>
        <v>0</v>
      </c>
      <c r="Q2747" s="2" t="s">
        <v>3098</v>
      </c>
      <c r="R2747" s="2" t="s">
        <v>3099</v>
      </c>
      <c r="S2747" s="4">
        <f>P2747/D2747</f>
        <v>0</v>
      </c>
      <c r="T2747" s="2" t="s">
        <v>1007</v>
      </c>
      <c r="U2747" s="2" t="s">
        <v>227</v>
      </c>
      <c r="V2747" s="2" t="s">
        <v>992</v>
      </c>
      <c r="W2747" s="2" t="s">
        <v>215</v>
      </c>
      <c r="X2747" s="2">
        <f>P2747&gt;D2747</f>
        <v>0</v>
      </c>
    </row>
    <row r="2748" spans="1:24">
      <c r="A2748" s="2" t="s">
        <v>3106</v>
      </c>
      <c r="B2748" s="2">
        <v>2757</v>
      </c>
      <c r="C2748" s="2" t="s">
        <v>1608</v>
      </c>
      <c r="D2748" s="3">
        <v>4000</v>
      </c>
      <c r="E2748" s="3">
        <v>4000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f>SUM(E2748:O2748)</f>
        <v>0</v>
      </c>
      <c r="Q2748" s="2" t="s">
        <v>3098</v>
      </c>
      <c r="R2748" s="2" t="s">
        <v>3099</v>
      </c>
      <c r="S2748" s="4">
        <f>P2748/D2748</f>
        <v>0</v>
      </c>
      <c r="T2748" s="2" t="s">
        <v>1007</v>
      </c>
      <c r="U2748" s="2" t="s">
        <v>227</v>
      </c>
      <c r="V2748" s="2" t="s">
        <v>992</v>
      </c>
      <c r="W2748" s="2" t="s">
        <v>215</v>
      </c>
      <c r="X2748" s="2">
        <f>P2748&gt;D2748</f>
        <v>0</v>
      </c>
    </row>
    <row r="2749" spans="1:24">
      <c r="A2749" s="2" t="s">
        <v>3106</v>
      </c>
      <c r="B2749" s="2">
        <v>2758</v>
      </c>
      <c r="C2749" s="2" t="s">
        <v>1609</v>
      </c>
      <c r="D2749" s="3">
        <v>40000</v>
      </c>
      <c r="E2749" s="3">
        <v>40000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f>SUM(E2749:O2749)</f>
        <v>0</v>
      </c>
      <c r="Q2749" s="2" t="s">
        <v>3098</v>
      </c>
      <c r="R2749" s="2" t="s">
        <v>3099</v>
      </c>
      <c r="S2749" s="4">
        <f>P2749/D2749</f>
        <v>0</v>
      </c>
      <c r="T2749" s="2" t="s">
        <v>1007</v>
      </c>
      <c r="U2749" s="2" t="s">
        <v>227</v>
      </c>
      <c r="V2749" s="2" t="s">
        <v>992</v>
      </c>
      <c r="W2749" s="2" t="s">
        <v>215</v>
      </c>
      <c r="X2749" s="2">
        <f>P2749&gt;D2749</f>
        <v>0</v>
      </c>
    </row>
    <row r="2750" spans="1:24">
      <c r="A2750" s="2" t="s">
        <v>3106</v>
      </c>
      <c r="B2750" s="2">
        <v>2759</v>
      </c>
      <c r="C2750" s="2" t="s">
        <v>1610</v>
      </c>
      <c r="D2750" s="3">
        <v>4000</v>
      </c>
      <c r="E2750" s="3">
        <v>4000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f>SUM(E2750:O2750)</f>
        <v>0</v>
      </c>
      <c r="Q2750" s="2" t="s">
        <v>3098</v>
      </c>
      <c r="R2750" s="2" t="s">
        <v>3099</v>
      </c>
      <c r="S2750" s="4">
        <f>P2750/D2750</f>
        <v>0</v>
      </c>
      <c r="T2750" s="2" t="s">
        <v>1007</v>
      </c>
      <c r="U2750" s="2" t="s">
        <v>227</v>
      </c>
      <c r="V2750" s="2" t="s">
        <v>992</v>
      </c>
      <c r="W2750" s="2" t="s">
        <v>215</v>
      </c>
      <c r="X2750" s="2">
        <f>P2750&gt;D2750</f>
        <v>0</v>
      </c>
    </row>
    <row r="2751" spans="1:24">
      <c r="A2751" s="2" t="s">
        <v>3106</v>
      </c>
      <c r="B2751" s="2">
        <v>2760</v>
      </c>
      <c r="C2751" s="2" t="s">
        <v>1611</v>
      </c>
      <c r="D2751" s="3">
        <v>40000</v>
      </c>
      <c r="E2751" s="3">
        <v>40000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f>SUM(E2751:O2751)</f>
        <v>0</v>
      </c>
      <c r="Q2751" s="2" t="s">
        <v>3098</v>
      </c>
      <c r="R2751" s="2" t="s">
        <v>3099</v>
      </c>
      <c r="S2751" s="4">
        <f>P2751/D2751</f>
        <v>0</v>
      </c>
      <c r="T2751" s="2" t="s">
        <v>1007</v>
      </c>
      <c r="U2751" s="2" t="s">
        <v>227</v>
      </c>
      <c r="V2751" s="2" t="s">
        <v>992</v>
      </c>
      <c r="W2751" s="2" t="s">
        <v>215</v>
      </c>
      <c r="X2751" s="2">
        <f>P2751&gt;D2751</f>
        <v>0</v>
      </c>
    </row>
    <row r="2752" spans="1:24">
      <c r="A2752" s="2" t="s">
        <v>3106</v>
      </c>
      <c r="B2752" s="2">
        <v>2761</v>
      </c>
      <c r="C2752" s="2" t="s">
        <v>1612</v>
      </c>
      <c r="D2752" s="3">
        <v>20000</v>
      </c>
      <c r="E2752" s="3">
        <v>20000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f>SUM(E2752:O2752)</f>
        <v>0</v>
      </c>
      <c r="Q2752" s="2" t="s">
        <v>3098</v>
      </c>
      <c r="R2752" s="2" t="s">
        <v>3099</v>
      </c>
      <c r="S2752" s="4">
        <f>P2752/D2752</f>
        <v>0</v>
      </c>
      <c r="T2752" s="2" t="s">
        <v>1007</v>
      </c>
      <c r="U2752" s="2" t="s">
        <v>227</v>
      </c>
      <c r="V2752" s="2" t="s">
        <v>1018</v>
      </c>
      <c r="W2752" s="2" t="s">
        <v>309</v>
      </c>
      <c r="X2752" s="2">
        <f>P2752&gt;D2752</f>
        <v>0</v>
      </c>
    </row>
    <row r="2753" spans="1:24">
      <c r="A2753" s="2" t="s">
        <v>3106</v>
      </c>
      <c r="B2753" s="2">
        <v>2762</v>
      </c>
      <c r="C2753" s="2" t="s">
        <v>1613</v>
      </c>
      <c r="D2753" s="3">
        <v>40000</v>
      </c>
      <c r="E2753" s="3">
        <v>40000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f>SUM(E2753:O2753)</f>
        <v>0</v>
      </c>
      <c r="Q2753" s="2" t="s">
        <v>3098</v>
      </c>
      <c r="R2753" s="2" t="s">
        <v>3099</v>
      </c>
      <c r="S2753" s="4">
        <f>P2753/D2753</f>
        <v>0</v>
      </c>
      <c r="T2753" s="2" t="s">
        <v>1007</v>
      </c>
      <c r="U2753" s="2" t="s">
        <v>227</v>
      </c>
      <c r="V2753" s="2" t="s">
        <v>1018</v>
      </c>
      <c r="W2753" s="2" t="s">
        <v>309</v>
      </c>
      <c r="X2753" s="2">
        <f>P2753&gt;D2753</f>
        <v>0</v>
      </c>
    </row>
    <row r="2754" spans="1:24">
      <c r="A2754" s="2" t="s">
        <v>3103</v>
      </c>
      <c r="B2754" s="2">
        <v>2763</v>
      </c>
      <c r="C2754" s="2" t="s">
        <v>1614</v>
      </c>
      <c r="D2754" s="3">
        <v>20000</v>
      </c>
      <c r="E2754" s="3">
        <v>20000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f>SUM(E2754:O2754)</f>
        <v>0</v>
      </c>
      <c r="Q2754" s="2" t="s">
        <v>3098</v>
      </c>
      <c r="R2754" s="2" t="s">
        <v>3099</v>
      </c>
      <c r="S2754" s="4">
        <f>P2754/D2754</f>
        <v>0</v>
      </c>
      <c r="T2754" s="2" t="s">
        <v>1007</v>
      </c>
      <c r="U2754" s="2" t="s">
        <v>227</v>
      </c>
      <c r="V2754" s="2" t="s">
        <v>992</v>
      </c>
      <c r="W2754" s="2" t="s">
        <v>215</v>
      </c>
      <c r="X2754" s="2">
        <f>P2754&gt;D2754</f>
        <v>0</v>
      </c>
    </row>
    <row r="2755" spans="1:24">
      <c r="A2755" s="2" t="s">
        <v>3106</v>
      </c>
      <c r="B2755" s="2">
        <v>2764</v>
      </c>
      <c r="C2755" s="2" t="s">
        <v>1615</v>
      </c>
      <c r="D2755" s="3">
        <v>6000</v>
      </c>
      <c r="E2755" s="3">
        <v>6000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f>SUM(E2755:O2755)</f>
        <v>0</v>
      </c>
      <c r="Q2755" s="2" t="s">
        <v>3098</v>
      </c>
      <c r="R2755" s="2" t="s">
        <v>3099</v>
      </c>
      <c r="S2755" s="4">
        <f>P2755/D2755</f>
        <v>0</v>
      </c>
      <c r="T2755" s="2" t="s">
        <v>1007</v>
      </c>
      <c r="U2755" s="2" t="s">
        <v>227</v>
      </c>
      <c r="V2755" s="2" t="s">
        <v>992</v>
      </c>
      <c r="W2755" s="2" t="s">
        <v>215</v>
      </c>
      <c r="X2755" s="2">
        <f>P2755&gt;D2755</f>
        <v>0</v>
      </c>
    </row>
    <row r="2756" spans="1:24">
      <c r="A2756" s="2" t="s">
        <v>3103</v>
      </c>
      <c r="B2756" s="2">
        <v>2765</v>
      </c>
      <c r="C2756" s="2" t="s">
        <v>1616</v>
      </c>
      <c r="D2756" s="3">
        <v>20000</v>
      </c>
      <c r="E2756" s="3">
        <v>20000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f>SUM(E2756:O2756)</f>
        <v>0</v>
      </c>
      <c r="Q2756" s="2" t="s">
        <v>3098</v>
      </c>
      <c r="R2756" s="2" t="s">
        <v>3099</v>
      </c>
      <c r="S2756" s="4">
        <f>P2756/D2756</f>
        <v>0</v>
      </c>
      <c r="T2756" s="2" t="s">
        <v>1007</v>
      </c>
      <c r="U2756" s="2" t="s">
        <v>227</v>
      </c>
      <c r="V2756" s="2" t="s">
        <v>992</v>
      </c>
      <c r="W2756" s="2" t="s">
        <v>215</v>
      </c>
      <c r="X2756" s="2">
        <f>P2756&gt;D2756</f>
        <v>0</v>
      </c>
    </row>
    <row r="2757" spans="1:24">
      <c r="A2757" s="2" t="s">
        <v>3106</v>
      </c>
      <c r="B2757" s="2">
        <v>2766</v>
      </c>
      <c r="C2757" s="2" t="s">
        <v>1617</v>
      </c>
      <c r="D2757" s="3">
        <v>6000</v>
      </c>
      <c r="E2757" s="3">
        <v>6000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f>SUM(E2757:O2757)</f>
        <v>0</v>
      </c>
      <c r="Q2757" s="2" t="s">
        <v>3098</v>
      </c>
      <c r="R2757" s="2" t="s">
        <v>3099</v>
      </c>
      <c r="S2757" s="4">
        <f>P2757/D2757</f>
        <v>0</v>
      </c>
      <c r="T2757" s="2" t="s">
        <v>1007</v>
      </c>
      <c r="U2757" s="2" t="s">
        <v>227</v>
      </c>
      <c r="V2757" s="2" t="s">
        <v>992</v>
      </c>
      <c r="W2757" s="2" t="s">
        <v>215</v>
      </c>
      <c r="X2757" s="2">
        <f>P2757&gt;D2757</f>
        <v>0</v>
      </c>
    </row>
    <row r="2758" spans="1:24">
      <c r="A2758" s="2" t="s">
        <v>3108</v>
      </c>
      <c r="B2758" s="2">
        <v>2767</v>
      </c>
      <c r="C2758" s="2" t="s">
        <v>3109</v>
      </c>
      <c r="D2758" s="3">
        <v>106025</v>
      </c>
      <c r="E2758" s="3">
        <v>106025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f>SUM(E2758:O2758)</f>
        <v>0</v>
      </c>
      <c r="Q2758" s="2" t="s">
        <v>3098</v>
      </c>
      <c r="R2758" s="2" t="s">
        <v>3110</v>
      </c>
      <c r="S2758" s="4">
        <f>P2758/D2758</f>
        <v>0</v>
      </c>
      <c r="T2758" s="2" t="s">
        <v>1007</v>
      </c>
      <c r="U2758" s="2" t="s">
        <v>227</v>
      </c>
      <c r="V2758" s="2" t="s">
        <v>1027</v>
      </c>
      <c r="W2758" s="2" t="s">
        <v>309</v>
      </c>
      <c r="X2758" s="2">
        <f>P2758&gt;D2758</f>
        <v>0</v>
      </c>
    </row>
    <row r="2759" spans="1:24">
      <c r="A2759" s="2" t="s">
        <v>3111</v>
      </c>
      <c r="B2759" s="2">
        <v>2768</v>
      </c>
      <c r="C2759" s="2" t="s">
        <v>3112</v>
      </c>
      <c r="D2759" s="3">
        <v>25962</v>
      </c>
      <c r="E2759" s="3">
        <v>25962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f>SUM(E2759:O2759)</f>
        <v>0</v>
      </c>
      <c r="Q2759" s="2" t="s">
        <v>3098</v>
      </c>
      <c r="R2759" s="2" t="s">
        <v>3110</v>
      </c>
      <c r="S2759" s="4">
        <f>P2759/D2759</f>
        <v>0</v>
      </c>
      <c r="T2759" s="2" t="s">
        <v>1007</v>
      </c>
      <c r="U2759" s="2" t="s">
        <v>227</v>
      </c>
      <c r="V2759" s="2" t="s">
        <v>1027</v>
      </c>
      <c r="W2759" s="2" t="s">
        <v>309</v>
      </c>
      <c r="X2759" s="2">
        <f>P2759&gt;D2759</f>
        <v>0</v>
      </c>
    </row>
    <row r="2760" spans="1:24">
      <c r="A2760" s="2" t="s">
        <v>3111</v>
      </c>
      <c r="B2760" s="2">
        <v>2769</v>
      </c>
      <c r="C2760" s="2" t="s">
        <v>3113</v>
      </c>
      <c r="D2760" s="3">
        <v>25126</v>
      </c>
      <c r="E2760" s="3">
        <v>25126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f>SUM(E2760:O2760)</f>
        <v>0</v>
      </c>
      <c r="Q2760" s="2" t="s">
        <v>3098</v>
      </c>
      <c r="R2760" s="2" t="s">
        <v>3110</v>
      </c>
      <c r="S2760" s="4">
        <f>P2760/D2760</f>
        <v>0</v>
      </c>
      <c r="T2760" s="2" t="s">
        <v>1007</v>
      </c>
      <c r="U2760" s="2" t="s">
        <v>227</v>
      </c>
      <c r="V2760" s="2" t="s">
        <v>1027</v>
      </c>
      <c r="W2760" s="2" t="s">
        <v>309</v>
      </c>
      <c r="X2760" s="2">
        <f>P2760&gt;D2760</f>
        <v>0</v>
      </c>
    </row>
    <row r="2761" spans="1:24">
      <c r="A2761" s="2" t="s">
        <v>3114</v>
      </c>
      <c r="B2761" s="2">
        <v>2770</v>
      </c>
      <c r="C2761" s="2" t="s">
        <v>3115</v>
      </c>
      <c r="D2761" s="3">
        <v>49048</v>
      </c>
      <c r="E2761" s="3">
        <v>49048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f>SUM(E2761:O2761)</f>
        <v>0</v>
      </c>
      <c r="Q2761" s="2" t="s">
        <v>3098</v>
      </c>
      <c r="R2761" s="2" t="s">
        <v>3110</v>
      </c>
      <c r="S2761" s="4">
        <f>P2761/D2761</f>
        <v>0</v>
      </c>
      <c r="T2761" s="2" t="s">
        <v>1007</v>
      </c>
      <c r="U2761" s="2" t="s">
        <v>227</v>
      </c>
      <c r="V2761" s="2" t="s">
        <v>1027</v>
      </c>
      <c r="W2761" s="2" t="s">
        <v>309</v>
      </c>
      <c r="X2761" s="2">
        <f>P2761&gt;D2761</f>
        <v>0</v>
      </c>
    </row>
    <row r="2762" spans="1:24">
      <c r="A2762" s="2" t="s">
        <v>3116</v>
      </c>
      <c r="B2762" s="2">
        <v>2771</v>
      </c>
      <c r="C2762" s="2" t="s">
        <v>3117</v>
      </c>
      <c r="D2762" s="3">
        <v>23998</v>
      </c>
      <c r="E2762" s="3">
        <v>23998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f>SUM(E2762:O2762)</f>
        <v>0</v>
      </c>
      <c r="Q2762" s="2" t="s">
        <v>3098</v>
      </c>
      <c r="R2762" s="2" t="s">
        <v>3110</v>
      </c>
      <c r="S2762" s="4">
        <f>P2762/D2762</f>
        <v>0</v>
      </c>
      <c r="T2762" s="2" t="s">
        <v>1007</v>
      </c>
      <c r="U2762" s="2" t="s">
        <v>227</v>
      </c>
      <c r="V2762" s="2" t="s">
        <v>1027</v>
      </c>
      <c r="W2762" s="2" t="s">
        <v>309</v>
      </c>
      <c r="X2762" s="2">
        <f>P2762&gt;D2762</f>
        <v>0</v>
      </c>
    </row>
    <row r="2763" spans="1:24">
      <c r="A2763" s="2" t="s">
        <v>3116</v>
      </c>
      <c r="B2763" s="2">
        <v>2772</v>
      </c>
      <c r="C2763" s="2" t="s">
        <v>3118</v>
      </c>
      <c r="D2763" s="3">
        <v>4137</v>
      </c>
      <c r="E2763" s="3">
        <v>0</v>
      </c>
      <c r="F2763" s="3">
        <v>2068.5</v>
      </c>
      <c r="G2763" s="3">
        <v>2068.5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f>SUM(E2763:O2763)</f>
        <v>0</v>
      </c>
      <c r="Q2763" s="2" t="s">
        <v>3098</v>
      </c>
      <c r="R2763" s="2" t="s">
        <v>3110</v>
      </c>
      <c r="S2763" s="4">
        <f>P2763/D2763</f>
        <v>0</v>
      </c>
      <c r="T2763" s="2" t="s">
        <v>1007</v>
      </c>
      <c r="U2763" s="2" t="s">
        <v>227</v>
      </c>
      <c r="V2763" s="2" t="s">
        <v>1018</v>
      </c>
      <c r="W2763" s="2" t="s">
        <v>309</v>
      </c>
      <c r="X2763" s="2">
        <f>P2763&gt;D2763</f>
        <v>0</v>
      </c>
    </row>
    <row r="2764" spans="1:24">
      <c r="A2764" s="2" t="s">
        <v>3119</v>
      </c>
      <c r="B2764" s="2">
        <v>2773</v>
      </c>
      <c r="C2764" s="2" t="s">
        <v>3120</v>
      </c>
      <c r="D2764" s="3">
        <v>50274</v>
      </c>
      <c r="E2764" s="3">
        <v>50274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f>SUM(E2764:O2764)</f>
        <v>0</v>
      </c>
      <c r="Q2764" s="2" t="s">
        <v>3098</v>
      </c>
      <c r="R2764" s="2" t="s">
        <v>3110</v>
      </c>
      <c r="S2764" s="4">
        <f>P2764/D2764</f>
        <v>0</v>
      </c>
      <c r="T2764" s="2" t="s">
        <v>1007</v>
      </c>
      <c r="U2764" s="2" t="s">
        <v>227</v>
      </c>
      <c r="V2764" s="2" t="s">
        <v>1018</v>
      </c>
      <c r="W2764" s="2" t="s">
        <v>309</v>
      </c>
      <c r="X2764" s="2">
        <f>P2764&gt;D2764</f>
        <v>0</v>
      </c>
    </row>
    <row r="2765" spans="1:24">
      <c r="A2765" s="2" t="s">
        <v>3121</v>
      </c>
      <c r="B2765" s="2">
        <v>2774</v>
      </c>
      <c r="C2765" s="2" t="s">
        <v>1036</v>
      </c>
      <c r="D2765" s="3">
        <v>20904</v>
      </c>
      <c r="E2765" s="3">
        <v>20904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f>SUM(E2765:O2765)</f>
        <v>0</v>
      </c>
      <c r="Q2765" s="2" t="s">
        <v>3098</v>
      </c>
      <c r="R2765" s="2" t="s">
        <v>3110</v>
      </c>
      <c r="S2765" s="4">
        <f>P2765/D2765</f>
        <v>0</v>
      </c>
      <c r="T2765" s="2" t="s">
        <v>1037</v>
      </c>
      <c r="U2765" s="2" t="s">
        <v>227</v>
      </c>
      <c r="V2765" s="2" t="s">
        <v>1027</v>
      </c>
      <c r="W2765" s="2" t="s">
        <v>309</v>
      </c>
      <c r="X2765" s="2">
        <f>P2765&gt;D2765</f>
        <v>0</v>
      </c>
    </row>
    <row r="2766" spans="1:24">
      <c r="A2766" s="2" t="s">
        <v>3122</v>
      </c>
      <c r="B2766" s="2">
        <v>2775</v>
      </c>
      <c r="C2766" s="2" t="s">
        <v>1039</v>
      </c>
      <c r="D2766" s="3">
        <v>4692</v>
      </c>
      <c r="E2766" s="3">
        <v>4692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f>SUM(E2766:O2766)</f>
        <v>0</v>
      </c>
      <c r="Q2766" s="2" t="s">
        <v>3098</v>
      </c>
      <c r="R2766" s="2" t="s">
        <v>3110</v>
      </c>
      <c r="S2766" s="4">
        <f>P2766/D2766</f>
        <v>0</v>
      </c>
      <c r="T2766" s="2" t="s">
        <v>1037</v>
      </c>
      <c r="U2766" s="2" t="s">
        <v>227</v>
      </c>
      <c r="V2766" s="2" t="s">
        <v>1027</v>
      </c>
      <c r="W2766" s="2" t="s">
        <v>309</v>
      </c>
      <c r="X2766" s="2">
        <f>P2766&gt;D2766</f>
        <v>0</v>
      </c>
    </row>
    <row r="2767" spans="1:24">
      <c r="A2767" s="2" t="s">
        <v>3123</v>
      </c>
      <c r="B2767" s="2">
        <v>2776</v>
      </c>
      <c r="C2767" s="2" t="s">
        <v>1041</v>
      </c>
      <c r="D2767" s="3">
        <v>20706</v>
      </c>
      <c r="E2767" s="3">
        <v>5176.5</v>
      </c>
      <c r="F2767" s="3">
        <v>15529.5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f>SUM(E2767:O2767)</f>
        <v>0</v>
      </c>
      <c r="Q2767" s="2" t="s">
        <v>3098</v>
      </c>
      <c r="R2767" s="2" t="s">
        <v>3110</v>
      </c>
      <c r="S2767" s="4">
        <f>P2767/D2767</f>
        <v>0</v>
      </c>
      <c r="T2767" s="2" t="s">
        <v>1037</v>
      </c>
      <c r="U2767" s="2" t="s">
        <v>227</v>
      </c>
      <c r="V2767" s="2" t="s">
        <v>1027</v>
      </c>
      <c r="W2767" s="2" t="s">
        <v>309</v>
      </c>
      <c r="X2767" s="2">
        <f>P2767&gt;D2767</f>
        <v>0</v>
      </c>
    </row>
    <row r="2768" spans="1:24">
      <c r="A2768" s="2" t="s">
        <v>3124</v>
      </c>
      <c r="B2768" s="2">
        <v>2777</v>
      </c>
      <c r="C2768" s="2" t="s">
        <v>1043</v>
      </c>
      <c r="D2768" s="3">
        <v>4320</v>
      </c>
      <c r="E2768" s="3">
        <v>4320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f>SUM(E2768:O2768)</f>
        <v>0</v>
      </c>
      <c r="Q2768" s="2" t="s">
        <v>3098</v>
      </c>
      <c r="R2768" s="2" t="s">
        <v>3110</v>
      </c>
      <c r="S2768" s="4">
        <f>P2768/D2768</f>
        <v>0</v>
      </c>
      <c r="T2768" s="2" t="s">
        <v>1037</v>
      </c>
      <c r="U2768" s="2" t="s">
        <v>227</v>
      </c>
      <c r="V2768" s="2" t="s">
        <v>1027</v>
      </c>
      <c r="W2768" s="2" t="s">
        <v>309</v>
      </c>
      <c r="X2768" s="2">
        <f>P2768&gt;D2768</f>
        <v>0</v>
      </c>
    </row>
    <row r="2769" spans="1:24">
      <c r="A2769" s="2" t="s">
        <v>3125</v>
      </c>
      <c r="B2769" s="2">
        <v>2778</v>
      </c>
      <c r="C2769" s="2" t="s">
        <v>1045</v>
      </c>
      <c r="D2769" s="3">
        <v>234</v>
      </c>
      <c r="E2769" s="3">
        <v>234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f>SUM(E2769:O2769)</f>
        <v>0</v>
      </c>
      <c r="Q2769" s="2" t="s">
        <v>3098</v>
      </c>
      <c r="R2769" s="2" t="s">
        <v>3110</v>
      </c>
      <c r="S2769" s="4">
        <f>P2769/D2769</f>
        <v>0</v>
      </c>
      <c r="T2769" s="2" t="s">
        <v>1037</v>
      </c>
      <c r="U2769" s="2" t="s">
        <v>227</v>
      </c>
      <c r="V2769" s="2" t="s">
        <v>1027</v>
      </c>
      <c r="W2769" s="2" t="s">
        <v>309</v>
      </c>
      <c r="X2769" s="2">
        <f>P2769&gt;D2769</f>
        <v>0</v>
      </c>
    </row>
    <row r="2770" spans="1:24">
      <c r="A2770" s="2" t="s">
        <v>3125</v>
      </c>
      <c r="B2770" s="2">
        <v>2779</v>
      </c>
      <c r="C2770" s="2" t="s">
        <v>2870</v>
      </c>
      <c r="D2770" s="3">
        <v>3354</v>
      </c>
      <c r="E2770" s="3">
        <v>3354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f>SUM(E2770:O2770)</f>
        <v>0</v>
      </c>
      <c r="Q2770" s="2" t="s">
        <v>3098</v>
      </c>
      <c r="R2770" s="2" t="s">
        <v>3110</v>
      </c>
      <c r="S2770" s="4">
        <f>P2770/D2770</f>
        <v>0</v>
      </c>
      <c r="T2770" s="2" t="s">
        <v>1037</v>
      </c>
      <c r="U2770" s="2" t="s">
        <v>227</v>
      </c>
      <c r="V2770" s="2" t="s">
        <v>1027</v>
      </c>
      <c r="W2770" s="2" t="s">
        <v>309</v>
      </c>
      <c r="X2770" s="2">
        <f>P2770&gt;D2770</f>
        <v>0</v>
      </c>
    </row>
    <row r="2771" spans="1:24">
      <c r="A2771" s="2" t="s">
        <v>3126</v>
      </c>
      <c r="B2771" s="2">
        <v>2780</v>
      </c>
      <c r="C2771" s="2" t="s">
        <v>1047</v>
      </c>
      <c r="D2771" s="3">
        <v>87230</v>
      </c>
      <c r="E2771" s="3">
        <v>87230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f>SUM(E2771:O2771)</f>
        <v>0</v>
      </c>
      <c r="Q2771" s="2" t="s">
        <v>3098</v>
      </c>
      <c r="R2771" s="2" t="s">
        <v>3110</v>
      </c>
      <c r="S2771" s="4">
        <f>P2771/D2771</f>
        <v>0</v>
      </c>
      <c r="T2771" s="2" t="s">
        <v>1048</v>
      </c>
      <c r="U2771" s="2" t="s">
        <v>227</v>
      </c>
      <c r="V2771" s="2" t="s">
        <v>1027</v>
      </c>
      <c r="W2771" s="2" t="s">
        <v>309</v>
      </c>
      <c r="X2771" s="2">
        <f>P2771&gt;D2771</f>
        <v>0</v>
      </c>
    </row>
    <row r="2772" spans="1:24">
      <c r="A2772" s="2" t="s">
        <v>3116</v>
      </c>
      <c r="B2772" s="2">
        <v>2781</v>
      </c>
      <c r="C2772" s="2" t="s">
        <v>3127</v>
      </c>
      <c r="D2772" s="3">
        <v>270</v>
      </c>
      <c r="E2772" s="3">
        <v>270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f>SUM(E2772:O2772)</f>
        <v>0</v>
      </c>
      <c r="Q2772" s="2" t="s">
        <v>3098</v>
      </c>
      <c r="R2772" s="2" t="s">
        <v>3128</v>
      </c>
      <c r="S2772" s="4">
        <f>P2772/D2772</f>
        <v>0</v>
      </c>
      <c r="T2772" s="2" t="s">
        <v>1007</v>
      </c>
      <c r="U2772" s="2" t="s">
        <v>227</v>
      </c>
      <c r="V2772" s="2" t="s">
        <v>1018</v>
      </c>
      <c r="W2772" s="2" t="s">
        <v>309</v>
      </c>
      <c r="X2772" s="2">
        <f>P2772&gt;D2772</f>
        <v>0</v>
      </c>
    </row>
    <row r="2773" spans="1:24">
      <c r="A2773" s="2" t="s">
        <v>3129</v>
      </c>
      <c r="B2773" s="2">
        <v>2782</v>
      </c>
      <c r="C2773" s="2" t="s">
        <v>1052</v>
      </c>
      <c r="D2773" s="3">
        <v>35611</v>
      </c>
      <c r="E2773" s="3">
        <v>33830.45</v>
      </c>
      <c r="F2773" s="3">
        <v>890.2750000000015</v>
      </c>
      <c r="G2773" s="3">
        <v>890.2750000000015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f>SUM(E2773:O2773)</f>
        <v>0</v>
      </c>
      <c r="Q2773" s="2" t="s">
        <v>3098</v>
      </c>
      <c r="R2773" s="2" t="s">
        <v>3128</v>
      </c>
      <c r="S2773" s="4">
        <f>P2773/D2773</f>
        <v>0</v>
      </c>
      <c r="T2773" s="2" t="s">
        <v>1007</v>
      </c>
      <c r="U2773" s="2" t="s">
        <v>227</v>
      </c>
      <c r="V2773" s="2" t="s">
        <v>1027</v>
      </c>
      <c r="W2773" s="2" t="s">
        <v>309</v>
      </c>
      <c r="X2773" s="2">
        <f>P2773&gt;D2773</f>
        <v>0</v>
      </c>
    </row>
    <row r="2774" spans="1:24">
      <c r="A2774" s="2" t="s">
        <v>3130</v>
      </c>
      <c r="B2774" s="2">
        <v>2783</v>
      </c>
      <c r="C2774" s="2" t="s">
        <v>1054</v>
      </c>
      <c r="D2774" s="3">
        <v>126280</v>
      </c>
      <c r="E2774" s="3">
        <v>126280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f>SUM(E2774:O2774)</f>
        <v>0</v>
      </c>
      <c r="Q2774" s="2" t="s">
        <v>3098</v>
      </c>
      <c r="R2774" s="2" t="s">
        <v>3128</v>
      </c>
      <c r="S2774" s="4">
        <f>P2774/D2774</f>
        <v>0</v>
      </c>
      <c r="T2774" s="2" t="s">
        <v>1048</v>
      </c>
      <c r="U2774" s="2" t="s">
        <v>227</v>
      </c>
      <c r="V2774" s="2" t="s">
        <v>1027</v>
      </c>
      <c r="W2774" s="2" t="s">
        <v>309</v>
      </c>
      <c r="X2774" s="2">
        <f>P2774&gt;D2774</f>
        <v>0</v>
      </c>
    </row>
    <row r="2775" spans="1:24">
      <c r="A2775" s="2" t="s">
        <v>3126</v>
      </c>
      <c r="B2775" s="2">
        <v>2784</v>
      </c>
      <c r="C2775" s="2" t="s">
        <v>1055</v>
      </c>
      <c r="D2775" s="3">
        <v>538422</v>
      </c>
      <c r="E2775" s="3">
        <v>484579.7999999999</v>
      </c>
      <c r="F2775" s="3">
        <v>53842.20000000007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f>SUM(E2775:O2775)</f>
        <v>0</v>
      </c>
      <c r="Q2775" s="2" t="s">
        <v>3098</v>
      </c>
      <c r="R2775" s="2" t="s">
        <v>3128</v>
      </c>
      <c r="S2775" s="4">
        <f>P2775/D2775</f>
        <v>0</v>
      </c>
      <c r="T2775" s="2" t="s">
        <v>1048</v>
      </c>
      <c r="U2775" s="2" t="s">
        <v>227</v>
      </c>
      <c r="V2775" s="2" t="s">
        <v>1027</v>
      </c>
      <c r="W2775" s="2" t="s">
        <v>309</v>
      </c>
      <c r="X2775" s="2">
        <f>P2775&gt;D2775</f>
        <v>0</v>
      </c>
    </row>
    <row r="2776" spans="1:24">
      <c r="A2776" s="2" t="s">
        <v>3126</v>
      </c>
      <c r="B2776" s="2">
        <v>2785</v>
      </c>
      <c r="C2776" s="2" t="s">
        <v>1056</v>
      </c>
      <c r="D2776" s="3">
        <v>18480</v>
      </c>
      <c r="E2776" s="3">
        <v>18480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f>SUM(E2776:O2776)</f>
        <v>0</v>
      </c>
      <c r="Q2776" s="2" t="s">
        <v>3098</v>
      </c>
      <c r="R2776" s="2" t="s">
        <v>3128</v>
      </c>
      <c r="S2776" s="4">
        <f>P2776/D2776</f>
        <v>0</v>
      </c>
      <c r="T2776" s="2" t="s">
        <v>1048</v>
      </c>
      <c r="U2776" s="2" t="s">
        <v>227</v>
      </c>
      <c r="V2776" s="2" t="s">
        <v>1027</v>
      </c>
      <c r="W2776" s="2" t="s">
        <v>309</v>
      </c>
      <c r="X2776" s="2">
        <f>P2776&gt;D2776</f>
        <v>0</v>
      </c>
    </row>
    <row r="2777" spans="1:24">
      <c r="A2777" s="2" t="s">
        <v>3130</v>
      </c>
      <c r="B2777" s="2">
        <v>2786</v>
      </c>
      <c r="C2777" s="2" t="s">
        <v>1057</v>
      </c>
      <c r="D2777" s="3">
        <v>18586</v>
      </c>
      <c r="E2777" s="3">
        <v>18586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f>SUM(E2777:O2777)</f>
        <v>0</v>
      </c>
      <c r="Q2777" s="2" t="s">
        <v>3098</v>
      </c>
      <c r="R2777" s="2" t="s">
        <v>3128</v>
      </c>
      <c r="S2777" s="4">
        <f>P2777/D2777</f>
        <v>0</v>
      </c>
      <c r="T2777" s="2" t="s">
        <v>1048</v>
      </c>
      <c r="U2777" s="2" t="s">
        <v>227</v>
      </c>
      <c r="V2777" s="2" t="s">
        <v>1027</v>
      </c>
      <c r="W2777" s="2" t="s">
        <v>309</v>
      </c>
      <c r="X2777" s="2">
        <f>P2777&gt;D2777</f>
        <v>0</v>
      </c>
    </row>
    <row r="2778" spans="1:24">
      <c r="A2778" s="2" t="s">
        <v>3131</v>
      </c>
      <c r="B2778" s="2">
        <v>2787</v>
      </c>
      <c r="C2778" s="2" t="s">
        <v>1059</v>
      </c>
      <c r="D2778" s="3">
        <v>21224</v>
      </c>
      <c r="E2778" s="3">
        <v>21224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f>SUM(E2778:O2778)</f>
        <v>0</v>
      </c>
      <c r="Q2778" s="2" t="s">
        <v>3098</v>
      </c>
      <c r="R2778" s="2" t="s">
        <v>3132</v>
      </c>
      <c r="S2778" s="4">
        <f>P2778/D2778</f>
        <v>0</v>
      </c>
      <c r="T2778" s="2" t="s">
        <v>1061</v>
      </c>
      <c r="U2778" s="2" t="s">
        <v>227</v>
      </c>
      <c r="V2778" s="2" t="s">
        <v>1018</v>
      </c>
      <c r="W2778" s="2" t="s">
        <v>309</v>
      </c>
      <c r="X2778" s="2">
        <f>P2778&gt;D2778</f>
        <v>0</v>
      </c>
    </row>
    <row r="2779" spans="1:24">
      <c r="A2779" s="2" t="s">
        <v>3133</v>
      </c>
      <c r="B2779" s="2">
        <v>2788</v>
      </c>
      <c r="C2779" s="2" t="s">
        <v>1063</v>
      </c>
      <c r="D2779" s="3">
        <v>37400</v>
      </c>
      <c r="E2779" s="3">
        <v>37400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f>SUM(E2779:O2779)</f>
        <v>0</v>
      </c>
      <c r="Q2779" s="2" t="s">
        <v>3098</v>
      </c>
      <c r="R2779" s="2" t="s">
        <v>3132</v>
      </c>
      <c r="S2779" s="4">
        <f>P2779/D2779</f>
        <v>0</v>
      </c>
      <c r="T2779" s="2" t="s">
        <v>1061</v>
      </c>
      <c r="U2779" s="2" t="s">
        <v>227</v>
      </c>
      <c r="V2779" s="2" t="s">
        <v>1018</v>
      </c>
      <c r="W2779" s="2" t="s">
        <v>309</v>
      </c>
      <c r="X2779" s="2">
        <f>P2779&gt;D2779</f>
        <v>0</v>
      </c>
    </row>
    <row r="2780" spans="1:24">
      <c r="A2780" s="2" t="s">
        <v>3134</v>
      </c>
      <c r="B2780" s="2">
        <v>2789</v>
      </c>
      <c r="C2780" s="2" t="s">
        <v>1065</v>
      </c>
      <c r="D2780" s="3">
        <v>57196</v>
      </c>
      <c r="E2780" s="3">
        <v>0</v>
      </c>
      <c r="F2780" s="3">
        <v>28598</v>
      </c>
      <c r="G2780" s="3">
        <v>28598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f>SUM(E2780:O2780)</f>
        <v>0</v>
      </c>
      <c r="Q2780" s="2" t="s">
        <v>3098</v>
      </c>
      <c r="R2780" s="2" t="s">
        <v>3132</v>
      </c>
      <c r="S2780" s="4">
        <f>P2780/D2780</f>
        <v>0</v>
      </c>
      <c r="T2780" s="2" t="s">
        <v>1066</v>
      </c>
      <c r="U2780" s="2" t="s">
        <v>227</v>
      </c>
      <c r="V2780" s="2" t="s">
        <v>1027</v>
      </c>
      <c r="W2780" s="2" t="s">
        <v>309</v>
      </c>
      <c r="X2780" s="2">
        <f>P2780&gt;D2780</f>
        <v>0</v>
      </c>
    </row>
    <row r="2781" spans="1:24">
      <c r="A2781" s="2" t="s">
        <v>3135</v>
      </c>
      <c r="B2781" s="2">
        <v>2790</v>
      </c>
      <c r="C2781" s="2" t="s">
        <v>3136</v>
      </c>
      <c r="D2781" s="3">
        <v>11505</v>
      </c>
      <c r="E2781" s="3">
        <v>0</v>
      </c>
      <c r="F2781" s="3">
        <v>5752.5</v>
      </c>
      <c r="G2781" s="3">
        <v>5752.5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f>SUM(E2781:O2781)</f>
        <v>0</v>
      </c>
      <c r="Q2781" s="2" t="s">
        <v>3098</v>
      </c>
      <c r="R2781" s="2" t="s">
        <v>3137</v>
      </c>
      <c r="S2781" s="4">
        <f>P2781/D2781</f>
        <v>0</v>
      </c>
      <c r="T2781" s="2" t="s">
        <v>1007</v>
      </c>
      <c r="U2781" s="2" t="s">
        <v>227</v>
      </c>
      <c r="V2781" s="2" t="s">
        <v>1018</v>
      </c>
      <c r="W2781" s="2" t="s">
        <v>309</v>
      </c>
      <c r="X2781" s="2">
        <f>P2781&gt;D2781</f>
        <v>0</v>
      </c>
    </row>
    <row r="2782" spans="1:24">
      <c r="A2782" s="2" t="s">
        <v>3119</v>
      </c>
      <c r="B2782" s="2">
        <v>2791</v>
      </c>
      <c r="C2782" s="2" t="s">
        <v>3138</v>
      </c>
      <c r="D2782" s="3">
        <v>11505</v>
      </c>
      <c r="E2782" s="3">
        <v>0</v>
      </c>
      <c r="F2782" s="3">
        <v>5752.5</v>
      </c>
      <c r="G2782" s="3">
        <v>5752.5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f>SUM(E2782:O2782)</f>
        <v>0</v>
      </c>
      <c r="Q2782" s="2" t="s">
        <v>3098</v>
      </c>
      <c r="R2782" s="2" t="s">
        <v>3137</v>
      </c>
      <c r="S2782" s="4">
        <f>P2782/D2782</f>
        <v>0</v>
      </c>
      <c r="T2782" s="2" t="s">
        <v>1007</v>
      </c>
      <c r="U2782" s="2" t="s">
        <v>227</v>
      </c>
      <c r="V2782" s="2" t="s">
        <v>1018</v>
      </c>
      <c r="W2782" s="2" t="s">
        <v>309</v>
      </c>
      <c r="X2782" s="2">
        <f>P2782&gt;D2782</f>
        <v>0</v>
      </c>
    </row>
    <row r="2783" spans="1:24">
      <c r="A2783" s="2" t="s">
        <v>3126</v>
      </c>
      <c r="B2783" s="2">
        <v>2792</v>
      </c>
      <c r="C2783" s="2" t="s">
        <v>1072</v>
      </c>
      <c r="D2783" s="3">
        <v>21142</v>
      </c>
      <c r="E2783" s="3">
        <v>21142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f>SUM(E2783:O2783)</f>
        <v>0</v>
      </c>
      <c r="Q2783" s="2" t="s">
        <v>3098</v>
      </c>
      <c r="R2783" s="2" t="s">
        <v>3137</v>
      </c>
      <c r="S2783" s="4">
        <f>P2783/D2783</f>
        <v>0</v>
      </c>
      <c r="T2783" s="2" t="s">
        <v>1048</v>
      </c>
      <c r="U2783" s="2" t="s">
        <v>227</v>
      </c>
      <c r="V2783" s="2" t="s">
        <v>1027</v>
      </c>
      <c r="W2783" s="2" t="s">
        <v>309</v>
      </c>
      <c r="X2783" s="2">
        <f>P2783&gt;D2783</f>
        <v>0</v>
      </c>
    </row>
    <row r="2784" spans="1:24">
      <c r="A2784" s="2" t="s">
        <v>3126</v>
      </c>
      <c r="B2784" s="2">
        <v>2793</v>
      </c>
      <c r="C2784" s="2" t="s">
        <v>1073</v>
      </c>
      <c r="D2784" s="3">
        <v>36905</v>
      </c>
      <c r="E2784" s="3">
        <v>36905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f>SUM(E2784:O2784)</f>
        <v>0</v>
      </c>
      <c r="Q2784" s="2" t="s">
        <v>3098</v>
      </c>
      <c r="R2784" s="2" t="s">
        <v>3137</v>
      </c>
      <c r="S2784" s="4">
        <f>P2784/D2784</f>
        <v>0</v>
      </c>
      <c r="T2784" s="2" t="s">
        <v>1048</v>
      </c>
      <c r="U2784" s="2" t="s">
        <v>227</v>
      </c>
      <c r="V2784" s="2" t="s">
        <v>1027</v>
      </c>
      <c r="W2784" s="2" t="s">
        <v>309</v>
      </c>
      <c r="X2784" s="2">
        <f>P2784&gt;D2784</f>
        <v>0</v>
      </c>
    </row>
    <row r="2785" spans="1:24">
      <c r="A2785" s="2" t="s">
        <v>3139</v>
      </c>
      <c r="B2785" s="2">
        <v>2794</v>
      </c>
      <c r="C2785" s="2" t="s">
        <v>1075</v>
      </c>
      <c r="D2785" s="3">
        <v>42694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f>SUM(E2785:O2785)</f>
        <v>0</v>
      </c>
      <c r="Q2785" s="2" t="s">
        <v>3098</v>
      </c>
      <c r="R2785" s="2" t="s">
        <v>3137</v>
      </c>
      <c r="S2785" s="4">
        <f>P2785/D2785</f>
        <v>0</v>
      </c>
      <c r="T2785" s="2" t="s">
        <v>1076</v>
      </c>
      <c r="U2785" s="2" t="s">
        <v>227</v>
      </c>
      <c r="V2785" s="2" t="s">
        <v>1027</v>
      </c>
      <c r="W2785" s="2" t="s">
        <v>309</v>
      </c>
      <c r="X2785" s="2">
        <f>P2785&gt;D2785</f>
        <v>0</v>
      </c>
    </row>
    <row r="2786" spans="1:24">
      <c r="A2786" s="2" t="s">
        <v>3140</v>
      </c>
      <c r="B2786" s="2">
        <v>2795</v>
      </c>
      <c r="C2786" s="2" t="s">
        <v>1078</v>
      </c>
      <c r="D2786" s="3">
        <v>17020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f>SUM(E2786:O2786)</f>
        <v>0</v>
      </c>
      <c r="Q2786" s="2" t="s">
        <v>3098</v>
      </c>
      <c r="R2786" s="2" t="s">
        <v>3137</v>
      </c>
      <c r="S2786" s="4">
        <f>P2786/D2786</f>
        <v>0</v>
      </c>
      <c r="T2786" s="2" t="s">
        <v>1076</v>
      </c>
      <c r="U2786" s="2" t="s">
        <v>227</v>
      </c>
      <c r="V2786" s="2" t="s">
        <v>1027</v>
      </c>
      <c r="W2786" s="2" t="s">
        <v>309</v>
      </c>
      <c r="X2786" s="2">
        <f>P2786&gt;D2786</f>
        <v>0</v>
      </c>
    </row>
    <row r="2787" spans="1:24">
      <c r="A2787" s="2" t="s">
        <v>3134</v>
      </c>
      <c r="B2787" s="2">
        <v>2796</v>
      </c>
      <c r="C2787" s="2" t="s">
        <v>3141</v>
      </c>
      <c r="D2787" s="3">
        <v>1050</v>
      </c>
      <c r="E2787" s="3">
        <v>0</v>
      </c>
      <c r="F2787" s="3">
        <v>525</v>
      </c>
      <c r="G2787" s="3">
        <v>525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f>SUM(E2787:O2787)</f>
        <v>0</v>
      </c>
      <c r="Q2787" s="2" t="s">
        <v>3098</v>
      </c>
      <c r="R2787" s="2" t="s">
        <v>3142</v>
      </c>
      <c r="S2787" s="4">
        <f>P2787/D2787</f>
        <v>0</v>
      </c>
      <c r="T2787" s="2" t="s">
        <v>1007</v>
      </c>
      <c r="U2787" s="2" t="s">
        <v>227</v>
      </c>
      <c r="V2787" s="2" t="s">
        <v>1027</v>
      </c>
      <c r="W2787" s="2" t="s">
        <v>309</v>
      </c>
      <c r="X2787" s="2">
        <f>P2787&gt;D2787</f>
        <v>0</v>
      </c>
    </row>
    <row r="2788" spans="1:24">
      <c r="A2788" s="2" t="s">
        <v>3143</v>
      </c>
      <c r="B2788" s="2">
        <v>2797</v>
      </c>
      <c r="C2788" s="2" t="s">
        <v>1082</v>
      </c>
      <c r="D2788" s="3">
        <v>13066</v>
      </c>
      <c r="E2788" s="3">
        <v>13066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f>SUM(E2788:O2788)</f>
        <v>0</v>
      </c>
      <c r="Q2788" s="2" t="s">
        <v>3098</v>
      </c>
      <c r="R2788" s="2" t="s">
        <v>3142</v>
      </c>
      <c r="S2788" s="4">
        <f>P2788/D2788</f>
        <v>0</v>
      </c>
      <c r="T2788" s="2" t="s">
        <v>1083</v>
      </c>
      <c r="U2788" s="2" t="s">
        <v>227</v>
      </c>
      <c r="V2788" s="2" t="s">
        <v>1018</v>
      </c>
      <c r="W2788" s="2" t="s">
        <v>309</v>
      </c>
      <c r="X2788" s="2">
        <f>P2788&gt;D2788</f>
        <v>0</v>
      </c>
    </row>
    <row r="2789" spans="1:24">
      <c r="A2789" s="2" t="s">
        <v>1084</v>
      </c>
      <c r="B2789" s="2">
        <v>2798</v>
      </c>
      <c r="C2789" s="2" t="s">
        <v>1085</v>
      </c>
      <c r="D2789" s="3">
        <v>8362</v>
      </c>
      <c r="E2789" s="3">
        <v>2759.46</v>
      </c>
      <c r="F2789" s="3">
        <v>2801.27</v>
      </c>
      <c r="G2789" s="3">
        <v>2801.27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f>SUM(E2789:O2789)</f>
        <v>0</v>
      </c>
      <c r="Q2789" s="2" t="s">
        <v>3098</v>
      </c>
      <c r="R2789" s="2" t="s">
        <v>3144</v>
      </c>
      <c r="S2789" s="4">
        <f>P2789/D2789</f>
        <v>0</v>
      </c>
      <c r="T2789" s="2" t="s">
        <v>1007</v>
      </c>
      <c r="U2789" s="2" t="s">
        <v>227</v>
      </c>
      <c r="V2789" s="2" t="s">
        <v>1018</v>
      </c>
      <c r="W2789" s="2" t="s">
        <v>309</v>
      </c>
      <c r="X2789" s="2">
        <f>P2789&gt;D2789</f>
        <v>0</v>
      </c>
    </row>
    <row r="2790" spans="1:24">
      <c r="A2790" s="2" t="s">
        <v>3145</v>
      </c>
      <c r="B2790" s="2">
        <v>2799</v>
      </c>
      <c r="C2790" s="2" t="s">
        <v>1088</v>
      </c>
      <c r="D2790" s="3">
        <v>7715</v>
      </c>
      <c r="E2790" s="3">
        <v>7715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f>SUM(E2790:O2790)</f>
        <v>0</v>
      </c>
      <c r="Q2790" s="2" t="s">
        <v>3098</v>
      </c>
      <c r="R2790" s="2" t="s">
        <v>3144</v>
      </c>
      <c r="S2790" s="4">
        <f>P2790/D2790</f>
        <v>0</v>
      </c>
      <c r="T2790" s="2" t="s">
        <v>1083</v>
      </c>
      <c r="U2790" s="2" t="s">
        <v>227</v>
      </c>
      <c r="V2790" s="2" t="s">
        <v>1018</v>
      </c>
      <c r="W2790" s="2" t="s">
        <v>309</v>
      </c>
      <c r="X2790" s="2">
        <f>P2790&gt;D2790</f>
        <v>0</v>
      </c>
    </row>
    <row r="2791" spans="1:24">
      <c r="A2791" s="2" t="s">
        <v>3145</v>
      </c>
      <c r="B2791" s="2">
        <v>2800</v>
      </c>
      <c r="C2791" s="2" t="s">
        <v>1089</v>
      </c>
      <c r="D2791" s="3">
        <v>9001</v>
      </c>
      <c r="E2791" s="3">
        <v>9001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f>SUM(E2791:O2791)</f>
        <v>0</v>
      </c>
      <c r="Q2791" s="2" t="s">
        <v>3098</v>
      </c>
      <c r="R2791" s="2" t="s">
        <v>3144</v>
      </c>
      <c r="S2791" s="4">
        <f>P2791/D2791</f>
        <v>0</v>
      </c>
      <c r="T2791" s="2" t="s">
        <v>1083</v>
      </c>
      <c r="U2791" s="2" t="s">
        <v>227</v>
      </c>
      <c r="V2791" s="2" t="s">
        <v>1018</v>
      </c>
      <c r="W2791" s="2" t="s">
        <v>309</v>
      </c>
      <c r="X2791" s="2">
        <f>P2791&gt;D2791</f>
        <v>0</v>
      </c>
    </row>
    <row r="2792" spans="1:24">
      <c r="A2792" s="2" t="s">
        <v>3145</v>
      </c>
      <c r="B2792" s="2">
        <v>2801</v>
      </c>
      <c r="C2792" s="2" t="s">
        <v>1090</v>
      </c>
      <c r="D2792" s="3">
        <v>17638</v>
      </c>
      <c r="E2792" s="3">
        <v>17638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f>SUM(E2792:O2792)</f>
        <v>0</v>
      </c>
      <c r="Q2792" s="2" t="s">
        <v>3098</v>
      </c>
      <c r="R2792" s="2" t="s">
        <v>3144</v>
      </c>
      <c r="S2792" s="4">
        <f>P2792/D2792</f>
        <v>0</v>
      </c>
      <c r="T2792" s="2" t="s">
        <v>1083</v>
      </c>
      <c r="U2792" s="2" t="s">
        <v>227</v>
      </c>
      <c r="V2792" s="2" t="s">
        <v>1018</v>
      </c>
      <c r="W2792" s="2" t="s">
        <v>309</v>
      </c>
      <c r="X2792" s="2">
        <f>P2792&gt;D2792</f>
        <v>0</v>
      </c>
    </row>
    <row r="2793" spans="1:24">
      <c r="A2793" s="2" t="s">
        <v>3145</v>
      </c>
      <c r="B2793" s="2">
        <v>2802</v>
      </c>
      <c r="C2793" s="2" t="s">
        <v>1091</v>
      </c>
      <c r="D2793" s="3">
        <v>7458</v>
      </c>
      <c r="E2793" s="3">
        <v>7458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f>SUM(E2793:O2793)</f>
        <v>0</v>
      </c>
      <c r="Q2793" s="2" t="s">
        <v>3098</v>
      </c>
      <c r="R2793" s="2" t="s">
        <v>3144</v>
      </c>
      <c r="S2793" s="4">
        <f>P2793/D2793</f>
        <v>0</v>
      </c>
      <c r="T2793" s="2" t="s">
        <v>1083</v>
      </c>
      <c r="U2793" s="2" t="s">
        <v>227</v>
      </c>
      <c r="V2793" s="2" t="s">
        <v>1018</v>
      </c>
      <c r="W2793" s="2" t="s">
        <v>309</v>
      </c>
      <c r="X2793" s="2">
        <f>P2793&gt;D2793</f>
        <v>0</v>
      </c>
    </row>
    <row r="2794" spans="1:24">
      <c r="A2794" s="2" t="s">
        <v>3143</v>
      </c>
      <c r="B2794" s="2">
        <v>2803</v>
      </c>
      <c r="C2794" s="2" t="s">
        <v>1092</v>
      </c>
      <c r="D2794" s="3">
        <v>15944</v>
      </c>
      <c r="E2794" s="3">
        <v>15944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f>SUM(E2794:O2794)</f>
        <v>0</v>
      </c>
      <c r="Q2794" s="2" t="s">
        <v>3098</v>
      </c>
      <c r="R2794" s="2" t="s">
        <v>3144</v>
      </c>
      <c r="S2794" s="4">
        <f>P2794/D2794</f>
        <v>0</v>
      </c>
      <c r="T2794" s="2" t="s">
        <v>1083</v>
      </c>
      <c r="U2794" s="2" t="s">
        <v>227</v>
      </c>
      <c r="V2794" s="2" t="s">
        <v>1018</v>
      </c>
      <c r="W2794" s="2" t="s">
        <v>309</v>
      </c>
      <c r="X2794" s="2">
        <f>P2794&gt;D2794</f>
        <v>0</v>
      </c>
    </row>
    <row r="2795" spans="1:24">
      <c r="A2795" s="2" t="s">
        <v>3143</v>
      </c>
      <c r="B2795" s="2">
        <v>2804</v>
      </c>
      <c r="C2795" s="2" t="s">
        <v>1093</v>
      </c>
      <c r="D2795" s="3">
        <v>23660</v>
      </c>
      <c r="E2795" s="3">
        <v>23660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f>SUM(E2795:O2795)</f>
        <v>0</v>
      </c>
      <c r="Q2795" s="2" t="s">
        <v>3098</v>
      </c>
      <c r="R2795" s="2" t="s">
        <v>3144</v>
      </c>
      <c r="S2795" s="4">
        <f>P2795/D2795</f>
        <v>0</v>
      </c>
      <c r="T2795" s="2" t="s">
        <v>1083</v>
      </c>
      <c r="U2795" s="2" t="s">
        <v>227</v>
      </c>
      <c r="V2795" s="2" t="s">
        <v>1018</v>
      </c>
      <c r="W2795" s="2" t="s">
        <v>309</v>
      </c>
      <c r="X2795" s="2">
        <f>P2795&gt;D2795</f>
        <v>0</v>
      </c>
    </row>
    <row r="2796" spans="1:24">
      <c r="A2796" s="2" t="s">
        <v>3146</v>
      </c>
      <c r="B2796" s="2">
        <v>2805</v>
      </c>
      <c r="C2796" s="2" t="s">
        <v>1095</v>
      </c>
      <c r="D2796" s="3">
        <v>10183</v>
      </c>
      <c r="E2796" s="3">
        <v>0</v>
      </c>
      <c r="F2796" s="3">
        <v>5091.5</v>
      </c>
      <c r="G2796" s="3">
        <v>5091.5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f>SUM(E2796:O2796)</f>
        <v>0</v>
      </c>
      <c r="Q2796" s="2" t="s">
        <v>3098</v>
      </c>
      <c r="R2796" s="2" t="s">
        <v>3144</v>
      </c>
      <c r="S2796" s="4">
        <f>P2796/D2796</f>
        <v>0</v>
      </c>
      <c r="T2796" s="2" t="s">
        <v>1083</v>
      </c>
      <c r="U2796" s="2" t="s">
        <v>227</v>
      </c>
      <c r="V2796" s="2" t="s">
        <v>1018</v>
      </c>
      <c r="W2796" s="2" t="s">
        <v>309</v>
      </c>
      <c r="X2796" s="2">
        <f>P2796&gt;D2796</f>
        <v>0</v>
      </c>
    </row>
    <row r="2797" spans="1:24">
      <c r="A2797" s="2" t="s">
        <v>3147</v>
      </c>
      <c r="B2797" s="2">
        <v>2806</v>
      </c>
      <c r="C2797" s="2" t="s">
        <v>3148</v>
      </c>
      <c r="D2797" s="3">
        <v>27600</v>
      </c>
      <c r="E2797" s="3">
        <v>0</v>
      </c>
      <c r="F2797" s="3">
        <v>13800</v>
      </c>
      <c r="G2797" s="3">
        <v>13800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f>SUM(E2797:O2797)</f>
        <v>0</v>
      </c>
      <c r="Q2797" s="2" t="s">
        <v>3098</v>
      </c>
      <c r="R2797" s="2" t="s">
        <v>3144</v>
      </c>
      <c r="S2797" s="4">
        <f>P2797/D2797</f>
        <v>0</v>
      </c>
      <c r="T2797" s="2" t="s">
        <v>1247</v>
      </c>
      <c r="U2797" s="2" t="s">
        <v>227</v>
      </c>
      <c r="V2797" s="2" t="s">
        <v>1018</v>
      </c>
      <c r="W2797" s="2" t="s">
        <v>309</v>
      </c>
      <c r="X2797" s="2">
        <f>P2797&gt;D2797</f>
        <v>0</v>
      </c>
    </row>
    <row r="2798" spans="1:24">
      <c r="A2798" s="2" t="s">
        <v>3134</v>
      </c>
      <c r="B2798" s="2">
        <v>2807</v>
      </c>
      <c r="C2798" s="2" t="s">
        <v>3149</v>
      </c>
      <c r="D2798" s="3">
        <v>51471</v>
      </c>
      <c r="E2798" s="3">
        <v>25735.5</v>
      </c>
      <c r="F2798" s="3">
        <v>12867.75</v>
      </c>
      <c r="G2798" s="3">
        <v>12867.75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f>SUM(E2798:O2798)</f>
        <v>0</v>
      </c>
      <c r="Q2798" s="2" t="s">
        <v>3098</v>
      </c>
      <c r="R2798" s="2" t="s">
        <v>3150</v>
      </c>
      <c r="S2798" s="4">
        <f>P2798/D2798</f>
        <v>0</v>
      </c>
      <c r="T2798" s="2" t="s">
        <v>1007</v>
      </c>
      <c r="U2798" s="2" t="s">
        <v>227</v>
      </c>
      <c r="V2798" s="2" t="s">
        <v>1027</v>
      </c>
      <c r="W2798" s="2" t="s">
        <v>309</v>
      </c>
      <c r="X2798" s="2">
        <f>P2798&gt;D2798</f>
        <v>0</v>
      </c>
    </row>
    <row r="2799" spans="1:24">
      <c r="A2799" s="2" t="s">
        <v>3134</v>
      </c>
      <c r="B2799" s="2">
        <v>2808</v>
      </c>
      <c r="C2799" s="2" t="s">
        <v>3151</v>
      </c>
      <c r="D2799" s="3">
        <v>11690</v>
      </c>
      <c r="E2799" s="3">
        <v>0</v>
      </c>
      <c r="F2799" s="3">
        <v>5845</v>
      </c>
      <c r="G2799" s="3">
        <v>5845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f>SUM(E2799:O2799)</f>
        <v>0</v>
      </c>
      <c r="Q2799" s="2" t="s">
        <v>3098</v>
      </c>
      <c r="R2799" s="2" t="s">
        <v>3150</v>
      </c>
      <c r="S2799" s="4">
        <f>P2799/D2799</f>
        <v>0</v>
      </c>
      <c r="T2799" s="2" t="s">
        <v>1007</v>
      </c>
      <c r="U2799" s="2" t="s">
        <v>227</v>
      </c>
      <c r="V2799" s="2" t="s">
        <v>1027</v>
      </c>
      <c r="W2799" s="2" t="s">
        <v>309</v>
      </c>
      <c r="X2799" s="2">
        <f>P2799&gt;D2799</f>
        <v>0</v>
      </c>
    </row>
    <row r="2800" spans="1:24">
      <c r="A2800" s="2" t="s">
        <v>3134</v>
      </c>
      <c r="B2800" s="2">
        <v>2809</v>
      </c>
      <c r="C2800" s="2" t="s">
        <v>3152</v>
      </c>
      <c r="D2800" s="3">
        <v>140863</v>
      </c>
      <c r="E2800" s="3">
        <v>84517.8</v>
      </c>
      <c r="F2800" s="3">
        <v>28172.6</v>
      </c>
      <c r="G2800" s="3">
        <v>28172.6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f>SUM(E2800:O2800)</f>
        <v>0</v>
      </c>
      <c r="Q2800" s="2" t="s">
        <v>3098</v>
      </c>
      <c r="R2800" s="2" t="s">
        <v>3150</v>
      </c>
      <c r="S2800" s="4">
        <f>P2800/D2800</f>
        <v>0</v>
      </c>
      <c r="T2800" s="2" t="s">
        <v>1007</v>
      </c>
      <c r="U2800" s="2" t="s">
        <v>227</v>
      </c>
      <c r="V2800" s="2" t="s">
        <v>1027</v>
      </c>
      <c r="W2800" s="2" t="s">
        <v>309</v>
      </c>
      <c r="X2800" s="2">
        <f>P2800&gt;D2800</f>
        <v>0</v>
      </c>
    </row>
    <row r="2801" spans="1:24">
      <c r="A2801" s="2" t="s">
        <v>3130</v>
      </c>
      <c r="B2801" s="2">
        <v>2810</v>
      </c>
      <c r="C2801" s="2" t="s">
        <v>3061</v>
      </c>
      <c r="D2801" s="3">
        <v>3234</v>
      </c>
      <c r="E2801" s="3">
        <v>3234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f>SUM(E2801:O2801)</f>
        <v>0</v>
      </c>
      <c r="Q2801" s="2" t="s">
        <v>3098</v>
      </c>
      <c r="R2801" s="2" t="s">
        <v>3150</v>
      </c>
      <c r="S2801" s="4">
        <f>P2801/D2801</f>
        <v>0</v>
      </c>
      <c r="T2801" s="2" t="s">
        <v>1048</v>
      </c>
      <c r="U2801" s="2" t="s">
        <v>227</v>
      </c>
      <c r="V2801" s="2" t="s">
        <v>1027</v>
      </c>
      <c r="W2801" s="2" t="s">
        <v>309</v>
      </c>
      <c r="X2801" s="2">
        <f>P2801&gt;D2801</f>
        <v>0</v>
      </c>
    </row>
    <row r="2802" spans="1:24">
      <c r="A2802" s="2" t="s">
        <v>3153</v>
      </c>
      <c r="B2802" s="2">
        <v>2811</v>
      </c>
      <c r="C2802" s="2" t="s">
        <v>1101</v>
      </c>
      <c r="D2802" s="3">
        <v>2640</v>
      </c>
      <c r="E2802" s="3">
        <v>0</v>
      </c>
      <c r="F2802" s="3">
        <v>1320</v>
      </c>
      <c r="G2802" s="3">
        <v>1320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f>SUM(E2802:O2802)</f>
        <v>0</v>
      </c>
      <c r="Q2802" s="2" t="s">
        <v>3098</v>
      </c>
      <c r="R2802" s="2" t="s">
        <v>3150</v>
      </c>
      <c r="S2802" s="4">
        <f>P2802/D2802</f>
        <v>0</v>
      </c>
      <c r="T2802" s="2" t="s">
        <v>1007</v>
      </c>
      <c r="U2802" s="2" t="s">
        <v>227</v>
      </c>
      <c r="V2802" s="2" t="s">
        <v>1027</v>
      </c>
      <c r="W2802" s="2" t="s">
        <v>309</v>
      </c>
      <c r="X2802" s="2">
        <f>P2802&gt;D2802</f>
        <v>0</v>
      </c>
    </row>
    <row r="2803" spans="1:24">
      <c r="A2803" s="2" t="s">
        <v>3153</v>
      </c>
      <c r="B2803" s="2">
        <v>2812</v>
      </c>
      <c r="C2803" s="2" t="s">
        <v>1102</v>
      </c>
      <c r="D2803" s="3">
        <v>4950</v>
      </c>
      <c r="E2803" s="3">
        <v>0</v>
      </c>
      <c r="F2803" s="3">
        <v>2475</v>
      </c>
      <c r="G2803" s="3">
        <v>2475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f>SUM(E2803:O2803)</f>
        <v>0</v>
      </c>
      <c r="Q2803" s="2" t="s">
        <v>3098</v>
      </c>
      <c r="R2803" s="2" t="s">
        <v>3150</v>
      </c>
      <c r="S2803" s="4">
        <f>P2803/D2803</f>
        <v>0</v>
      </c>
      <c r="T2803" s="2" t="s">
        <v>1007</v>
      </c>
      <c r="U2803" s="2" t="s">
        <v>227</v>
      </c>
      <c r="V2803" s="2" t="s">
        <v>1027</v>
      </c>
      <c r="W2803" s="2" t="s">
        <v>309</v>
      </c>
      <c r="X2803" s="2">
        <f>P2803&gt;D2803</f>
        <v>0</v>
      </c>
    </row>
    <row r="2804" spans="1:24">
      <c r="A2804" s="2" t="s">
        <v>3154</v>
      </c>
      <c r="B2804" s="2">
        <v>2813</v>
      </c>
      <c r="C2804" s="2" t="s">
        <v>1125</v>
      </c>
      <c r="D2804" s="3">
        <v>4000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f>SUM(E2804:O2804)</f>
        <v>0</v>
      </c>
      <c r="Q2804" s="2" t="s">
        <v>3098</v>
      </c>
      <c r="R2804" s="2" t="s">
        <v>3155</v>
      </c>
      <c r="S2804" s="4">
        <f>P2804/D2804</f>
        <v>0</v>
      </c>
      <c r="T2804" s="2" t="s">
        <v>1127</v>
      </c>
      <c r="U2804" s="2" t="s">
        <v>227</v>
      </c>
      <c r="V2804" s="2" t="s">
        <v>1018</v>
      </c>
      <c r="W2804" s="2" t="s">
        <v>309</v>
      </c>
      <c r="X2804" s="2">
        <f>P2804&gt;D2804</f>
        <v>0</v>
      </c>
    </row>
    <row r="2805" spans="1:24">
      <c r="A2805" s="2" t="s">
        <v>3154</v>
      </c>
      <c r="B2805" s="2">
        <v>2814</v>
      </c>
      <c r="C2805" s="2" t="s">
        <v>1149</v>
      </c>
      <c r="D2805" s="3">
        <v>5000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f>SUM(E2805:O2805)</f>
        <v>0</v>
      </c>
      <c r="Q2805" s="2" t="s">
        <v>3098</v>
      </c>
      <c r="R2805" s="2" t="s">
        <v>3155</v>
      </c>
      <c r="S2805" s="4">
        <f>P2805/D2805</f>
        <v>0</v>
      </c>
      <c r="T2805" s="2" t="s">
        <v>1127</v>
      </c>
      <c r="U2805" s="2" t="s">
        <v>227</v>
      </c>
      <c r="V2805" s="2" t="s">
        <v>1018</v>
      </c>
      <c r="W2805" s="2" t="s">
        <v>309</v>
      </c>
      <c r="X2805" s="2">
        <f>P2805&gt;D2805</f>
        <v>0</v>
      </c>
    </row>
    <row r="2806" spans="1:24">
      <c r="A2806" s="2" t="s">
        <v>3154</v>
      </c>
      <c r="B2806" s="2">
        <v>2815</v>
      </c>
      <c r="C2806" s="2" t="s">
        <v>1167</v>
      </c>
      <c r="D2806" s="3">
        <v>2000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f>SUM(E2806:O2806)</f>
        <v>0</v>
      </c>
      <c r="Q2806" s="2" t="s">
        <v>3098</v>
      </c>
      <c r="R2806" s="2" t="s">
        <v>3155</v>
      </c>
      <c r="S2806" s="4">
        <f>P2806/D2806</f>
        <v>0</v>
      </c>
      <c r="T2806" s="2" t="s">
        <v>1127</v>
      </c>
      <c r="U2806" s="2" t="s">
        <v>227</v>
      </c>
      <c r="V2806" s="2" t="s">
        <v>1018</v>
      </c>
      <c r="W2806" s="2" t="s">
        <v>309</v>
      </c>
      <c r="X2806" s="2">
        <f>P2806&gt;D2806</f>
        <v>0</v>
      </c>
    </row>
    <row r="2807" spans="1:24">
      <c r="A2807" s="2" t="s">
        <v>3154</v>
      </c>
      <c r="B2807" s="2">
        <v>2816</v>
      </c>
      <c r="C2807" s="2" t="s">
        <v>1182</v>
      </c>
      <c r="D2807" s="3">
        <v>5000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f>SUM(E2807:O2807)</f>
        <v>0</v>
      </c>
      <c r="Q2807" s="2" t="s">
        <v>3098</v>
      </c>
      <c r="R2807" s="2" t="s">
        <v>3155</v>
      </c>
      <c r="S2807" s="4">
        <f>P2807/D2807</f>
        <v>0</v>
      </c>
      <c r="T2807" s="2" t="s">
        <v>1127</v>
      </c>
      <c r="U2807" s="2" t="s">
        <v>227</v>
      </c>
      <c r="V2807" s="2" t="s">
        <v>1018</v>
      </c>
      <c r="W2807" s="2" t="s">
        <v>309</v>
      </c>
      <c r="X2807" s="2">
        <f>P2807&gt;D2807</f>
        <v>0</v>
      </c>
    </row>
    <row r="2808" spans="1:24">
      <c r="A2808" s="2" t="s">
        <v>3154</v>
      </c>
      <c r="B2808" s="2">
        <v>2817</v>
      </c>
      <c r="C2808" s="2" t="s">
        <v>1196</v>
      </c>
      <c r="D2808" s="3">
        <v>10000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f>SUM(E2808:O2808)</f>
        <v>0</v>
      </c>
      <c r="Q2808" s="2" t="s">
        <v>3098</v>
      </c>
      <c r="R2808" s="2" t="s">
        <v>3155</v>
      </c>
      <c r="S2808" s="4">
        <f>P2808/D2808</f>
        <v>0</v>
      </c>
      <c r="T2808" s="2" t="s">
        <v>1127</v>
      </c>
      <c r="U2808" s="2" t="s">
        <v>227</v>
      </c>
      <c r="V2808" s="2" t="s">
        <v>1018</v>
      </c>
      <c r="W2808" s="2" t="s">
        <v>309</v>
      </c>
      <c r="X2808" s="2">
        <f>P2808&gt;D2808</f>
        <v>0</v>
      </c>
    </row>
    <row r="2809" spans="1:24">
      <c r="A2809" s="2" t="s">
        <v>3154</v>
      </c>
      <c r="B2809" s="2">
        <v>2818</v>
      </c>
      <c r="C2809" s="2" t="s">
        <v>1212</v>
      </c>
      <c r="D2809" s="3">
        <v>2000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f>SUM(E2809:O2809)</f>
        <v>0</v>
      </c>
      <c r="Q2809" s="2" t="s">
        <v>3098</v>
      </c>
      <c r="R2809" s="2" t="s">
        <v>3155</v>
      </c>
      <c r="S2809" s="4">
        <f>P2809/D2809</f>
        <v>0</v>
      </c>
      <c r="T2809" s="2" t="s">
        <v>1127</v>
      </c>
      <c r="U2809" s="2" t="s">
        <v>227</v>
      </c>
      <c r="V2809" s="2" t="s">
        <v>1018</v>
      </c>
      <c r="W2809" s="2" t="s">
        <v>309</v>
      </c>
      <c r="X2809" s="2">
        <f>P2809&gt;D2809</f>
        <v>0</v>
      </c>
    </row>
    <row r="2810" spans="1:24">
      <c r="A2810" s="2" t="s">
        <v>3154</v>
      </c>
      <c r="B2810" s="2">
        <v>2819</v>
      </c>
      <c r="C2810" s="2" t="s">
        <v>1231</v>
      </c>
      <c r="D2810" s="3">
        <v>2000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f>SUM(E2810:O2810)</f>
        <v>0</v>
      </c>
      <c r="Q2810" s="2" t="s">
        <v>3098</v>
      </c>
      <c r="R2810" s="2" t="s">
        <v>3155</v>
      </c>
      <c r="S2810" s="4">
        <f>P2810/D2810</f>
        <v>0</v>
      </c>
      <c r="T2810" s="2" t="s">
        <v>1127</v>
      </c>
      <c r="U2810" s="2" t="s">
        <v>227</v>
      </c>
      <c r="V2810" s="2" t="s">
        <v>1018</v>
      </c>
      <c r="W2810" s="2" t="s">
        <v>309</v>
      </c>
      <c r="X2810" s="2">
        <f>P2810&gt;D2810</f>
        <v>0</v>
      </c>
    </row>
    <row r="2811" spans="1:24">
      <c r="A2811" s="2" t="s">
        <v>3154</v>
      </c>
      <c r="B2811" s="2">
        <v>2820</v>
      </c>
      <c r="C2811" s="2" t="s">
        <v>1248</v>
      </c>
      <c r="D2811" s="3">
        <v>10000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f>SUM(E2811:O2811)</f>
        <v>0</v>
      </c>
      <c r="Q2811" s="2" t="s">
        <v>3098</v>
      </c>
      <c r="R2811" s="2" t="s">
        <v>3155</v>
      </c>
      <c r="S2811" s="4">
        <f>P2811/D2811</f>
        <v>0</v>
      </c>
      <c r="T2811" s="2" t="s">
        <v>1127</v>
      </c>
      <c r="U2811" s="2" t="s">
        <v>227</v>
      </c>
      <c r="V2811" s="2" t="s">
        <v>1018</v>
      </c>
      <c r="W2811" s="2" t="s">
        <v>309</v>
      </c>
      <c r="X2811" s="2">
        <f>P2811&gt;D2811</f>
        <v>0</v>
      </c>
    </row>
    <row r="2812" spans="1:24">
      <c r="A2812" s="2" t="s">
        <v>3154</v>
      </c>
      <c r="B2812" s="2">
        <v>2821</v>
      </c>
      <c r="C2812" s="2" t="s">
        <v>1264</v>
      </c>
      <c r="D2812" s="3">
        <v>6000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f>SUM(E2812:O2812)</f>
        <v>0</v>
      </c>
      <c r="Q2812" s="2" t="s">
        <v>3098</v>
      </c>
      <c r="R2812" s="2" t="s">
        <v>3155</v>
      </c>
      <c r="S2812" s="4">
        <f>P2812/D2812</f>
        <v>0</v>
      </c>
      <c r="T2812" s="2" t="s">
        <v>1127</v>
      </c>
      <c r="U2812" s="2" t="s">
        <v>227</v>
      </c>
      <c r="V2812" s="2" t="s">
        <v>1018</v>
      </c>
      <c r="W2812" s="2" t="s">
        <v>309</v>
      </c>
      <c r="X2812" s="2">
        <f>P2812&gt;D2812</f>
        <v>0</v>
      </c>
    </row>
    <row r="2813" spans="1:24">
      <c r="A2813" s="2" t="s">
        <v>3154</v>
      </c>
      <c r="B2813" s="2">
        <v>2822</v>
      </c>
      <c r="C2813" s="2" t="s">
        <v>1275</v>
      </c>
      <c r="D2813" s="3">
        <v>10000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f>SUM(E2813:O2813)</f>
        <v>0</v>
      </c>
      <c r="Q2813" s="2" t="s">
        <v>3098</v>
      </c>
      <c r="R2813" s="2" t="s">
        <v>3155</v>
      </c>
      <c r="S2813" s="4">
        <f>P2813/D2813</f>
        <v>0</v>
      </c>
      <c r="T2813" s="2" t="s">
        <v>1127</v>
      </c>
      <c r="U2813" s="2" t="s">
        <v>227</v>
      </c>
      <c r="V2813" s="2" t="s">
        <v>1018</v>
      </c>
      <c r="W2813" s="2" t="s">
        <v>309</v>
      </c>
      <c r="X2813" s="2">
        <f>P2813&gt;D2813</f>
        <v>0</v>
      </c>
    </row>
    <row r="2814" spans="1:24">
      <c r="A2814" s="2" t="s">
        <v>3154</v>
      </c>
      <c r="B2814" s="2">
        <v>2823</v>
      </c>
      <c r="C2814" s="2" t="s">
        <v>1293</v>
      </c>
      <c r="D2814" s="3">
        <v>2000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f>SUM(E2814:O2814)</f>
        <v>0</v>
      </c>
      <c r="Q2814" s="2" t="s">
        <v>3098</v>
      </c>
      <c r="R2814" s="2" t="s">
        <v>3155</v>
      </c>
      <c r="S2814" s="4">
        <f>P2814/D2814</f>
        <v>0</v>
      </c>
      <c r="T2814" s="2" t="s">
        <v>1127</v>
      </c>
      <c r="U2814" s="2" t="s">
        <v>227</v>
      </c>
      <c r="V2814" s="2" t="s">
        <v>1018</v>
      </c>
      <c r="W2814" s="2" t="s">
        <v>309</v>
      </c>
      <c r="X2814" s="2">
        <f>P2814&gt;D2814</f>
        <v>0</v>
      </c>
    </row>
    <row r="2815" spans="1:24">
      <c r="A2815" s="2" t="s">
        <v>3154</v>
      </c>
      <c r="B2815" s="2">
        <v>2824</v>
      </c>
      <c r="C2815" s="2" t="s">
        <v>1306</v>
      </c>
      <c r="D2815" s="3">
        <v>2000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f>SUM(E2815:O2815)</f>
        <v>0</v>
      </c>
      <c r="Q2815" s="2" t="s">
        <v>3098</v>
      </c>
      <c r="R2815" s="2" t="s">
        <v>3155</v>
      </c>
      <c r="S2815" s="4">
        <f>P2815/D2815</f>
        <v>0</v>
      </c>
      <c r="T2815" s="2" t="s">
        <v>1127</v>
      </c>
      <c r="U2815" s="2" t="s">
        <v>227</v>
      </c>
      <c r="V2815" s="2" t="s">
        <v>1018</v>
      </c>
      <c r="W2815" s="2" t="s">
        <v>309</v>
      </c>
      <c r="X2815" s="2">
        <f>P2815&gt;D2815</f>
        <v>0</v>
      </c>
    </row>
    <row r="2816" spans="1:24">
      <c r="A2816" s="2" t="s">
        <v>3154</v>
      </c>
      <c r="B2816" s="2">
        <v>2825</v>
      </c>
      <c r="C2816" s="2" t="s">
        <v>1321</v>
      </c>
      <c r="D2816" s="3">
        <v>3000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f>SUM(E2816:O2816)</f>
        <v>0</v>
      </c>
      <c r="Q2816" s="2" t="s">
        <v>3098</v>
      </c>
      <c r="R2816" s="2" t="s">
        <v>3155</v>
      </c>
      <c r="S2816" s="4">
        <f>P2816/D2816</f>
        <v>0</v>
      </c>
      <c r="T2816" s="2" t="s">
        <v>1127</v>
      </c>
      <c r="U2816" s="2" t="s">
        <v>227</v>
      </c>
      <c r="V2816" s="2" t="s">
        <v>1018</v>
      </c>
      <c r="W2816" s="2" t="s">
        <v>309</v>
      </c>
      <c r="X2816" s="2">
        <f>P2816&gt;D2816</f>
        <v>0</v>
      </c>
    </row>
    <row r="2817" spans="1:24">
      <c r="A2817" s="2" t="s">
        <v>3154</v>
      </c>
      <c r="B2817" s="2">
        <v>2826</v>
      </c>
      <c r="C2817" s="2" t="s">
        <v>1338</v>
      </c>
      <c r="D2817" s="3">
        <v>5000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f>SUM(E2817:O2817)</f>
        <v>0</v>
      </c>
      <c r="Q2817" s="2" t="s">
        <v>3098</v>
      </c>
      <c r="R2817" s="2" t="s">
        <v>3155</v>
      </c>
      <c r="S2817" s="4">
        <f>P2817/D2817</f>
        <v>0</v>
      </c>
      <c r="T2817" s="2" t="s">
        <v>1127</v>
      </c>
      <c r="U2817" s="2" t="s">
        <v>227</v>
      </c>
      <c r="V2817" s="2" t="s">
        <v>1018</v>
      </c>
      <c r="W2817" s="2" t="s">
        <v>309</v>
      </c>
      <c r="X2817" s="2">
        <f>P2817&gt;D2817</f>
        <v>0</v>
      </c>
    </row>
    <row r="2818" spans="1:24">
      <c r="A2818" s="2" t="s">
        <v>3154</v>
      </c>
      <c r="B2818" s="2">
        <v>2827</v>
      </c>
      <c r="C2818" s="2" t="s">
        <v>1357</v>
      </c>
      <c r="D2818" s="3">
        <v>5000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f>SUM(E2818:O2818)</f>
        <v>0</v>
      </c>
      <c r="Q2818" s="2" t="s">
        <v>3098</v>
      </c>
      <c r="R2818" s="2" t="s">
        <v>3155</v>
      </c>
      <c r="S2818" s="4">
        <f>P2818/D2818</f>
        <v>0</v>
      </c>
      <c r="T2818" s="2" t="s">
        <v>1127</v>
      </c>
      <c r="U2818" s="2" t="s">
        <v>227</v>
      </c>
      <c r="V2818" s="2" t="s">
        <v>1018</v>
      </c>
      <c r="W2818" s="2" t="s">
        <v>309</v>
      </c>
      <c r="X2818" s="2">
        <f>P2818&gt;D2818</f>
        <v>0</v>
      </c>
    </row>
    <row r="2819" spans="1:24">
      <c r="A2819" s="2" t="s">
        <v>3154</v>
      </c>
      <c r="B2819" s="2">
        <v>2828</v>
      </c>
      <c r="C2819" s="2" t="s">
        <v>1370</v>
      </c>
      <c r="D2819" s="3">
        <v>6000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f>SUM(E2819:O2819)</f>
        <v>0</v>
      </c>
      <c r="Q2819" s="2" t="s">
        <v>3098</v>
      </c>
      <c r="R2819" s="2" t="s">
        <v>3155</v>
      </c>
      <c r="S2819" s="4">
        <f>P2819/D2819</f>
        <v>0</v>
      </c>
      <c r="T2819" s="2" t="s">
        <v>1127</v>
      </c>
      <c r="U2819" s="2" t="s">
        <v>227</v>
      </c>
      <c r="V2819" s="2" t="s">
        <v>1018</v>
      </c>
      <c r="W2819" s="2" t="s">
        <v>309</v>
      </c>
      <c r="X2819" s="2">
        <f>P2819&gt;D2819</f>
        <v>0</v>
      </c>
    </row>
    <row r="2820" spans="1:24">
      <c r="A2820" s="2" t="s">
        <v>3154</v>
      </c>
      <c r="B2820" s="2">
        <v>2829</v>
      </c>
      <c r="C2820" s="2" t="s">
        <v>1382</v>
      </c>
      <c r="D2820" s="3">
        <v>2000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f>SUM(E2820:O2820)</f>
        <v>0</v>
      </c>
      <c r="Q2820" s="2" t="s">
        <v>3098</v>
      </c>
      <c r="R2820" s="2" t="s">
        <v>3155</v>
      </c>
      <c r="S2820" s="4">
        <f>P2820/D2820</f>
        <v>0</v>
      </c>
      <c r="T2820" s="2" t="s">
        <v>1127</v>
      </c>
      <c r="U2820" s="2" t="s">
        <v>227</v>
      </c>
      <c r="V2820" s="2" t="s">
        <v>1018</v>
      </c>
      <c r="W2820" s="2" t="s">
        <v>309</v>
      </c>
      <c r="X2820" s="2">
        <f>P2820&gt;D2820</f>
        <v>0</v>
      </c>
    </row>
    <row r="2821" spans="1:24">
      <c r="A2821" s="2" t="s">
        <v>3154</v>
      </c>
      <c r="B2821" s="2">
        <v>2830</v>
      </c>
      <c r="C2821" s="2" t="s">
        <v>1399</v>
      </c>
      <c r="D2821" s="3">
        <v>2000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f>SUM(E2821:O2821)</f>
        <v>0</v>
      </c>
      <c r="Q2821" s="2" t="s">
        <v>3098</v>
      </c>
      <c r="R2821" s="2" t="s">
        <v>3155</v>
      </c>
      <c r="S2821" s="4">
        <f>P2821/D2821</f>
        <v>0</v>
      </c>
      <c r="T2821" s="2" t="s">
        <v>1127</v>
      </c>
      <c r="U2821" s="2" t="s">
        <v>227</v>
      </c>
      <c r="V2821" s="2" t="s">
        <v>1018</v>
      </c>
      <c r="W2821" s="2" t="s">
        <v>309</v>
      </c>
      <c r="X2821" s="2">
        <f>P2821&gt;D2821</f>
        <v>0</v>
      </c>
    </row>
    <row r="2822" spans="1:24">
      <c r="A2822" s="2" t="s">
        <v>3154</v>
      </c>
      <c r="B2822" s="2">
        <v>2831</v>
      </c>
      <c r="C2822" s="2" t="s">
        <v>1419</v>
      </c>
      <c r="D2822" s="3">
        <v>2000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f>SUM(E2822:O2822)</f>
        <v>0</v>
      </c>
      <c r="Q2822" s="2" t="s">
        <v>3098</v>
      </c>
      <c r="R2822" s="2" t="s">
        <v>3155</v>
      </c>
      <c r="S2822" s="4">
        <f>P2822/D2822</f>
        <v>0</v>
      </c>
      <c r="T2822" s="2" t="s">
        <v>1127</v>
      </c>
      <c r="U2822" s="2" t="s">
        <v>227</v>
      </c>
      <c r="V2822" s="2" t="s">
        <v>1018</v>
      </c>
      <c r="W2822" s="2" t="s">
        <v>309</v>
      </c>
      <c r="X2822" s="2">
        <f>P2822&gt;D2822</f>
        <v>0</v>
      </c>
    </row>
    <row r="2823" spans="1:24">
      <c r="A2823" s="2" t="s">
        <v>3154</v>
      </c>
      <c r="B2823" s="2">
        <v>2832</v>
      </c>
      <c r="C2823" s="2" t="s">
        <v>1436</v>
      </c>
      <c r="D2823" s="3">
        <v>5000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f>SUM(E2823:O2823)</f>
        <v>0</v>
      </c>
      <c r="Q2823" s="2" t="s">
        <v>3098</v>
      </c>
      <c r="R2823" s="2" t="s">
        <v>3155</v>
      </c>
      <c r="S2823" s="4">
        <f>P2823/D2823</f>
        <v>0</v>
      </c>
      <c r="T2823" s="2" t="s">
        <v>1127</v>
      </c>
      <c r="U2823" s="2" t="s">
        <v>227</v>
      </c>
      <c r="V2823" s="2" t="s">
        <v>1018</v>
      </c>
      <c r="W2823" s="2" t="s">
        <v>309</v>
      </c>
      <c r="X2823" s="2">
        <f>P2823&gt;D2823</f>
        <v>0</v>
      </c>
    </row>
    <row r="2824" spans="1:24">
      <c r="A2824" s="2" t="s">
        <v>3156</v>
      </c>
      <c r="B2824" s="2">
        <v>2833</v>
      </c>
      <c r="C2824" s="2" t="s">
        <v>1260</v>
      </c>
      <c r="D2824" s="3">
        <v>13609</v>
      </c>
      <c r="E2824" s="3">
        <v>10887.2</v>
      </c>
      <c r="F2824" s="3">
        <v>680.4499999999998</v>
      </c>
      <c r="G2824" s="3">
        <v>680.4499999999998</v>
      </c>
      <c r="H2824" s="3">
        <v>680.4499999999998</v>
      </c>
      <c r="I2824" s="3">
        <v>680.4499999999998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f>SUM(E2824:O2824)</f>
        <v>0</v>
      </c>
      <c r="Q2824" s="2" t="s">
        <v>3098</v>
      </c>
      <c r="R2824" s="2" t="s">
        <v>3157</v>
      </c>
      <c r="S2824" s="4">
        <f>P2824/D2824</f>
        <v>0</v>
      </c>
      <c r="T2824" s="2" t="s">
        <v>1262</v>
      </c>
      <c r="U2824" s="2" t="s">
        <v>227</v>
      </c>
      <c r="V2824" s="2" t="s">
        <v>1018</v>
      </c>
      <c r="W2824" s="2" t="s">
        <v>309</v>
      </c>
      <c r="X2824" s="2">
        <f>P2824&gt;D2824</f>
        <v>0</v>
      </c>
    </row>
    <row r="2825" spans="1:24">
      <c r="A2825" s="2" t="s">
        <v>3156</v>
      </c>
      <c r="B2825" s="2">
        <v>2834</v>
      </c>
      <c r="C2825" s="2" t="s">
        <v>1263</v>
      </c>
      <c r="D2825" s="3">
        <v>1056</v>
      </c>
      <c r="E2825" s="3">
        <v>950.4</v>
      </c>
      <c r="F2825" s="3">
        <v>0</v>
      </c>
      <c r="G2825" s="3">
        <v>105.6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f>SUM(E2825:O2825)</f>
        <v>0</v>
      </c>
      <c r="Q2825" s="2" t="s">
        <v>3098</v>
      </c>
      <c r="R2825" s="2" t="s">
        <v>3157</v>
      </c>
      <c r="S2825" s="4">
        <f>P2825/D2825</f>
        <v>0</v>
      </c>
      <c r="T2825" s="2" t="s">
        <v>1262</v>
      </c>
      <c r="U2825" s="2" t="s">
        <v>227</v>
      </c>
      <c r="V2825" s="2" t="s">
        <v>1018</v>
      </c>
      <c r="W2825" s="2" t="s">
        <v>309</v>
      </c>
      <c r="X2825" s="2">
        <f>P2825&gt;D2825</f>
        <v>0</v>
      </c>
    </row>
    <row r="2826" spans="1:24">
      <c r="A2826" s="2" t="s">
        <v>3156</v>
      </c>
      <c r="B2826" s="2">
        <v>2835</v>
      </c>
      <c r="C2826" s="2" t="s">
        <v>1265</v>
      </c>
      <c r="D2826" s="3">
        <v>1096</v>
      </c>
      <c r="E2826" s="3">
        <v>986.4000000000001</v>
      </c>
      <c r="F2826" s="3">
        <v>0</v>
      </c>
      <c r="G2826" s="3">
        <v>109.5999999999999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f>SUM(E2826:O2826)</f>
        <v>0</v>
      </c>
      <c r="Q2826" s="2" t="s">
        <v>3098</v>
      </c>
      <c r="R2826" s="2" t="s">
        <v>3157</v>
      </c>
      <c r="S2826" s="4">
        <f>P2826/D2826</f>
        <v>0</v>
      </c>
      <c r="T2826" s="2" t="s">
        <v>1262</v>
      </c>
      <c r="U2826" s="2" t="s">
        <v>227</v>
      </c>
      <c r="V2826" s="2" t="s">
        <v>1018</v>
      </c>
      <c r="W2826" s="2" t="s">
        <v>309</v>
      </c>
      <c r="X2826" s="2">
        <f>P2826&gt;D2826</f>
        <v>0</v>
      </c>
    </row>
    <row r="2827" spans="1:24">
      <c r="A2827" s="2" t="s">
        <v>3156</v>
      </c>
      <c r="B2827" s="2">
        <v>2836</v>
      </c>
      <c r="C2827" s="2" t="s">
        <v>1266</v>
      </c>
      <c r="D2827" s="3">
        <v>4620</v>
      </c>
      <c r="E2827" s="3">
        <v>2772</v>
      </c>
      <c r="F2827" s="3">
        <v>0</v>
      </c>
      <c r="G2827" s="3">
        <v>1848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f>SUM(E2827:O2827)</f>
        <v>0</v>
      </c>
      <c r="Q2827" s="2" t="s">
        <v>3098</v>
      </c>
      <c r="R2827" s="2" t="s">
        <v>3157</v>
      </c>
      <c r="S2827" s="4">
        <f>P2827/D2827</f>
        <v>0</v>
      </c>
      <c r="T2827" s="2" t="s">
        <v>1262</v>
      </c>
      <c r="U2827" s="2" t="s">
        <v>227</v>
      </c>
      <c r="V2827" s="2" t="s">
        <v>1018</v>
      </c>
      <c r="W2827" s="2" t="s">
        <v>309</v>
      </c>
      <c r="X2827" s="2">
        <f>P2827&gt;D2827</f>
        <v>0</v>
      </c>
    </row>
    <row r="2828" spans="1:24">
      <c r="A2828" s="2" t="s">
        <v>3156</v>
      </c>
      <c r="B2828" s="2">
        <v>2837</v>
      </c>
      <c r="C2828" s="2" t="s">
        <v>1267</v>
      </c>
      <c r="D2828" s="3">
        <v>11509</v>
      </c>
      <c r="E2828" s="3">
        <v>9207.200000000001</v>
      </c>
      <c r="F2828" s="3">
        <v>0</v>
      </c>
      <c r="G2828" s="3">
        <v>2301.799999999999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f>SUM(E2828:O2828)</f>
        <v>0</v>
      </c>
      <c r="Q2828" s="2" t="s">
        <v>3098</v>
      </c>
      <c r="R2828" s="2" t="s">
        <v>3157</v>
      </c>
      <c r="S2828" s="4">
        <f>P2828/D2828</f>
        <v>0</v>
      </c>
      <c r="T2828" s="2" t="s">
        <v>1262</v>
      </c>
      <c r="U2828" s="2" t="s">
        <v>227</v>
      </c>
      <c r="V2828" s="2" t="s">
        <v>1018</v>
      </c>
      <c r="W2828" s="2" t="s">
        <v>309</v>
      </c>
      <c r="X2828" s="2">
        <f>P2828&gt;D2828</f>
        <v>0</v>
      </c>
    </row>
    <row r="2829" spans="1:24">
      <c r="A2829" s="2" t="s">
        <v>3156</v>
      </c>
      <c r="B2829" s="2">
        <v>2838</v>
      </c>
      <c r="C2829" s="2" t="s">
        <v>1268</v>
      </c>
      <c r="D2829" s="3">
        <v>2195</v>
      </c>
      <c r="E2829" s="3">
        <v>0</v>
      </c>
      <c r="F2829" s="3">
        <v>0</v>
      </c>
      <c r="G2829" s="3">
        <v>2195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f>SUM(E2829:O2829)</f>
        <v>0</v>
      </c>
      <c r="Q2829" s="2" t="s">
        <v>3098</v>
      </c>
      <c r="R2829" s="2" t="s">
        <v>3157</v>
      </c>
      <c r="S2829" s="4">
        <f>P2829/D2829</f>
        <v>0</v>
      </c>
      <c r="T2829" s="2" t="s">
        <v>1262</v>
      </c>
      <c r="U2829" s="2" t="s">
        <v>227</v>
      </c>
      <c r="V2829" s="2" t="s">
        <v>1018</v>
      </c>
      <c r="W2829" s="2" t="s">
        <v>309</v>
      </c>
      <c r="X2829" s="2">
        <f>P2829&gt;D2829</f>
        <v>0</v>
      </c>
    </row>
    <row r="2830" spans="1:24">
      <c r="A2830" s="2" t="s">
        <v>3156</v>
      </c>
      <c r="B2830" s="2">
        <v>2839</v>
      </c>
      <c r="C2830" s="2" t="s">
        <v>1269</v>
      </c>
      <c r="D2830" s="3">
        <v>140998</v>
      </c>
      <c r="E2830" s="3">
        <v>126898.2</v>
      </c>
      <c r="F2830" s="3">
        <v>0</v>
      </c>
      <c r="G2830" s="3">
        <v>14099.8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f>SUM(E2830:O2830)</f>
        <v>0</v>
      </c>
      <c r="Q2830" s="2" t="s">
        <v>3098</v>
      </c>
      <c r="R2830" s="2" t="s">
        <v>3157</v>
      </c>
      <c r="S2830" s="4">
        <f>P2830/D2830</f>
        <v>0</v>
      </c>
      <c r="T2830" s="2" t="s">
        <v>1262</v>
      </c>
      <c r="U2830" s="2" t="s">
        <v>227</v>
      </c>
      <c r="V2830" s="2" t="s">
        <v>1018</v>
      </c>
      <c r="W2830" s="2" t="s">
        <v>309</v>
      </c>
      <c r="X2830" s="2">
        <f>P2830&gt;D2830</f>
        <v>0</v>
      </c>
    </row>
    <row r="2831" spans="1:24">
      <c r="A2831" s="2" t="s">
        <v>2077</v>
      </c>
      <c r="B2831" s="2">
        <v>2840</v>
      </c>
      <c r="C2831" s="2" t="s">
        <v>1270</v>
      </c>
      <c r="D2831" s="3">
        <v>16280</v>
      </c>
      <c r="E2831" s="3">
        <v>12210</v>
      </c>
      <c r="F2831" s="3">
        <v>0</v>
      </c>
      <c r="G2831" s="3">
        <v>4070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f>SUM(E2831:O2831)</f>
        <v>0</v>
      </c>
      <c r="Q2831" s="2" t="s">
        <v>3098</v>
      </c>
      <c r="R2831" s="2" t="s">
        <v>3157</v>
      </c>
      <c r="S2831" s="4">
        <f>P2831/D2831</f>
        <v>0</v>
      </c>
      <c r="T2831" s="2" t="s">
        <v>1262</v>
      </c>
      <c r="U2831" s="2" t="s">
        <v>227</v>
      </c>
      <c r="V2831" s="2" t="s">
        <v>1018</v>
      </c>
      <c r="W2831" s="2" t="s">
        <v>309</v>
      </c>
      <c r="X2831" s="2">
        <f>P2831&gt;D2831</f>
        <v>0</v>
      </c>
    </row>
    <row r="2832" spans="1:24">
      <c r="A2832" s="2" t="s">
        <v>3156</v>
      </c>
      <c r="B2832" s="2">
        <v>2841</v>
      </c>
      <c r="C2832" s="2" t="s">
        <v>1272</v>
      </c>
      <c r="D2832" s="3">
        <v>122074</v>
      </c>
      <c r="E2832" s="3">
        <v>122074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f>SUM(E2832:O2832)</f>
        <v>0</v>
      </c>
      <c r="Q2832" s="2" t="s">
        <v>3098</v>
      </c>
      <c r="R2832" s="2" t="s">
        <v>3157</v>
      </c>
      <c r="S2832" s="4">
        <f>P2832/D2832</f>
        <v>0</v>
      </c>
      <c r="T2832" s="2" t="s">
        <v>1262</v>
      </c>
      <c r="U2832" s="2" t="s">
        <v>227</v>
      </c>
      <c r="V2832" s="2" t="s">
        <v>1018</v>
      </c>
      <c r="W2832" s="2" t="s">
        <v>309</v>
      </c>
      <c r="X2832" s="2">
        <f>P2832&gt;D2832</f>
        <v>0</v>
      </c>
    </row>
    <row r="2833" spans="1:24">
      <c r="A2833" s="2" t="s">
        <v>3156</v>
      </c>
      <c r="B2833" s="2">
        <v>2842</v>
      </c>
      <c r="C2833" s="2" t="s">
        <v>1273</v>
      </c>
      <c r="D2833" s="3">
        <v>45569</v>
      </c>
      <c r="E2833" s="3">
        <v>45569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f>SUM(E2833:O2833)</f>
        <v>0</v>
      </c>
      <c r="Q2833" s="2" t="s">
        <v>3098</v>
      </c>
      <c r="R2833" s="2" t="s">
        <v>3157</v>
      </c>
      <c r="S2833" s="4">
        <f>P2833/D2833</f>
        <v>0</v>
      </c>
      <c r="T2833" s="2" t="s">
        <v>1262</v>
      </c>
      <c r="U2833" s="2" t="s">
        <v>227</v>
      </c>
      <c r="V2833" s="2" t="s">
        <v>1018</v>
      </c>
      <c r="W2833" s="2" t="s">
        <v>309</v>
      </c>
      <c r="X2833" s="2">
        <f>P2833&gt;D2833</f>
        <v>0</v>
      </c>
    </row>
    <row r="2834" spans="1:24">
      <c r="A2834" s="2" t="s">
        <v>3156</v>
      </c>
      <c r="B2834" s="2">
        <v>2843</v>
      </c>
      <c r="C2834" s="2" t="s">
        <v>1274</v>
      </c>
      <c r="D2834" s="3">
        <v>45569</v>
      </c>
      <c r="E2834" s="3">
        <v>45569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f>SUM(E2834:O2834)</f>
        <v>0</v>
      </c>
      <c r="Q2834" s="2" t="s">
        <v>3098</v>
      </c>
      <c r="R2834" s="2" t="s">
        <v>3157</v>
      </c>
      <c r="S2834" s="4">
        <f>P2834/D2834</f>
        <v>0</v>
      </c>
      <c r="T2834" s="2" t="s">
        <v>1262</v>
      </c>
      <c r="U2834" s="2" t="s">
        <v>227</v>
      </c>
      <c r="V2834" s="2" t="s">
        <v>1018</v>
      </c>
      <c r="W2834" s="2" t="s">
        <v>309</v>
      </c>
      <c r="X2834" s="2">
        <f>P2834&gt;D2834</f>
        <v>0</v>
      </c>
    </row>
    <row r="2835" spans="1:24">
      <c r="A2835" s="2" t="s">
        <v>3158</v>
      </c>
      <c r="B2835" s="2">
        <v>2844</v>
      </c>
      <c r="C2835" s="2" t="s">
        <v>1277</v>
      </c>
      <c r="D2835" s="3">
        <v>324500</v>
      </c>
      <c r="E2835" s="3">
        <v>308275</v>
      </c>
      <c r="F2835" s="3">
        <v>0</v>
      </c>
      <c r="G2835" s="3">
        <v>16225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f>SUM(E2835:O2835)</f>
        <v>0</v>
      </c>
      <c r="Q2835" s="2" t="s">
        <v>3098</v>
      </c>
      <c r="R2835" s="2" t="s">
        <v>3157</v>
      </c>
      <c r="S2835" s="4">
        <f>P2835/D2835</f>
        <v>0</v>
      </c>
      <c r="T2835" s="2" t="s">
        <v>1262</v>
      </c>
      <c r="U2835" s="2" t="s">
        <v>227</v>
      </c>
      <c r="V2835" s="2" t="s">
        <v>1018</v>
      </c>
      <c r="W2835" s="2" t="s">
        <v>309</v>
      </c>
      <c r="X2835" s="2">
        <f>P2835&gt;D2835</f>
        <v>0</v>
      </c>
    </row>
    <row r="2836" spans="1:24">
      <c r="A2836" s="2" t="s">
        <v>3156</v>
      </c>
      <c r="B2836" s="2">
        <v>2845</v>
      </c>
      <c r="C2836" s="2" t="s">
        <v>1279</v>
      </c>
      <c r="D2836" s="3">
        <v>6369</v>
      </c>
      <c r="E2836" s="3">
        <v>5732.1</v>
      </c>
      <c r="F2836" s="3">
        <v>0</v>
      </c>
      <c r="G2836" s="3">
        <v>636.8999999999996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f>SUM(E2836:O2836)</f>
        <v>0</v>
      </c>
      <c r="Q2836" s="2" t="s">
        <v>3098</v>
      </c>
      <c r="R2836" s="2" t="s">
        <v>3157</v>
      </c>
      <c r="S2836" s="4">
        <f>P2836/D2836</f>
        <v>0</v>
      </c>
      <c r="T2836" s="2" t="s">
        <v>1262</v>
      </c>
      <c r="U2836" s="2" t="s">
        <v>227</v>
      </c>
      <c r="V2836" s="2" t="s">
        <v>1018</v>
      </c>
      <c r="W2836" s="2" t="s">
        <v>309</v>
      </c>
      <c r="X2836" s="2">
        <f>P2836&gt;D2836</f>
        <v>0</v>
      </c>
    </row>
    <row r="2837" spans="1:24">
      <c r="A2837" s="2" t="s">
        <v>3156</v>
      </c>
      <c r="B2837" s="2">
        <v>2846</v>
      </c>
      <c r="C2837" s="2" t="s">
        <v>1281</v>
      </c>
      <c r="D2837" s="3">
        <v>5357</v>
      </c>
      <c r="E2837" s="3">
        <v>5357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f>SUM(E2837:O2837)</f>
        <v>0</v>
      </c>
      <c r="Q2837" s="2" t="s">
        <v>3098</v>
      </c>
      <c r="R2837" s="2" t="s">
        <v>3157</v>
      </c>
      <c r="S2837" s="4">
        <f>P2837/D2837</f>
        <v>0</v>
      </c>
      <c r="T2837" s="2" t="s">
        <v>1262</v>
      </c>
      <c r="U2837" s="2" t="s">
        <v>227</v>
      </c>
      <c r="V2837" s="2" t="s">
        <v>1018</v>
      </c>
      <c r="W2837" s="2" t="s">
        <v>309</v>
      </c>
      <c r="X2837" s="2">
        <f>P2837&gt;D2837</f>
        <v>0</v>
      </c>
    </row>
    <row r="2838" spans="1:24">
      <c r="A2838" s="2" t="s">
        <v>3156</v>
      </c>
      <c r="B2838" s="2">
        <v>2847</v>
      </c>
      <c r="C2838" s="2" t="s">
        <v>1282</v>
      </c>
      <c r="D2838" s="3">
        <v>35464</v>
      </c>
      <c r="E2838" s="3">
        <v>24824.8</v>
      </c>
      <c r="F2838" s="3">
        <v>0</v>
      </c>
      <c r="G2838" s="3">
        <v>5319.6</v>
      </c>
      <c r="H2838" s="3">
        <v>5319.6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f>SUM(E2838:O2838)</f>
        <v>0</v>
      </c>
      <c r="Q2838" s="2" t="s">
        <v>3098</v>
      </c>
      <c r="R2838" s="2" t="s">
        <v>3157</v>
      </c>
      <c r="S2838" s="4">
        <f>P2838/D2838</f>
        <v>0</v>
      </c>
      <c r="T2838" s="2" t="s">
        <v>1283</v>
      </c>
      <c r="U2838" s="2" t="s">
        <v>227</v>
      </c>
      <c r="V2838" s="2" t="s">
        <v>1018</v>
      </c>
      <c r="W2838" s="2" t="s">
        <v>309</v>
      </c>
      <c r="X2838" s="2">
        <f>P2838&gt;D2838</f>
        <v>0</v>
      </c>
    </row>
    <row r="2839" spans="1:24">
      <c r="A2839" s="2" t="s">
        <v>3159</v>
      </c>
      <c r="B2839" s="2">
        <v>2848</v>
      </c>
      <c r="C2839" s="2" t="s">
        <v>1285</v>
      </c>
      <c r="D2839" s="3">
        <v>5475</v>
      </c>
      <c r="E2839" s="3">
        <v>5475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f>SUM(E2839:O2839)</f>
        <v>0</v>
      </c>
      <c r="Q2839" s="2" t="s">
        <v>3098</v>
      </c>
      <c r="R2839" s="2" t="s">
        <v>3157</v>
      </c>
      <c r="S2839" s="4">
        <f>P2839/D2839</f>
        <v>0</v>
      </c>
      <c r="T2839" s="2" t="s">
        <v>1107</v>
      </c>
      <c r="U2839" s="2" t="s">
        <v>227</v>
      </c>
      <c r="V2839" s="2" t="s">
        <v>1018</v>
      </c>
      <c r="W2839" s="2" t="s">
        <v>309</v>
      </c>
      <c r="X2839" s="2">
        <f>P2839&gt;D2839</f>
        <v>0</v>
      </c>
    </row>
    <row r="2840" spans="1:24">
      <c r="A2840" s="2" t="s">
        <v>3160</v>
      </c>
      <c r="B2840" s="2">
        <v>2849</v>
      </c>
      <c r="C2840" s="2" t="s">
        <v>977</v>
      </c>
      <c r="D2840" s="3">
        <v>66000</v>
      </c>
      <c r="E2840" s="3">
        <v>66000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f>SUM(E2840:O2840)</f>
        <v>0</v>
      </c>
      <c r="Q2840" s="2" t="s">
        <v>3098</v>
      </c>
      <c r="R2840" s="2" t="s">
        <v>3161</v>
      </c>
      <c r="S2840" s="4">
        <f>P2840/D2840</f>
        <v>0</v>
      </c>
      <c r="T2840" s="2" t="s">
        <v>1288</v>
      </c>
      <c r="U2840" s="2" t="s">
        <v>227</v>
      </c>
      <c r="V2840" s="2" t="s">
        <v>1018</v>
      </c>
      <c r="W2840" s="2" t="s">
        <v>309</v>
      </c>
      <c r="X2840" s="2">
        <f>P2840&gt;D2840</f>
        <v>0</v>
      </c>
    </row>
    <row r="2841" spans="1:24">
      <c r="A2841" s="2" t="s">
        <v>1289</v>
      </c>
      <c r="B2841" s="2">
        <v>2850</v>
      </c>
      <c r="C2841" s="2" t="s">
        <v>1290</v>
      </c>
      <c r="D2841" s="3">
        <v>3960</v>
      </c>
      <c r="E2841" s="3">
        <v>3960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f>SUM(E2841:O2841)</f>
        <v>0</v>
      </c>
      <c r="Q2841" s="2" t="s">
        <v>3098</v>
      </c>
      <c r="R2841" s="2" t="s">
        <v>3161</v>
      </c>
      <c r="S2841" s="4">
        <f>P2841/D2841</f>
        <v>0</v>
      </c>
      <c r="T2841" s="2" t="s">
        <v>1288</v>
      </c>
      <c r="U2841" s="2" t="s">
        <v>227</v>
      </c>
      <c r="V2841" s="2" t="s">
        <v>1018</v>
      </c>
      <c r="W2841" s="2" t="s">
        <v>309</v>
      </c>
      <c r="X2841" s="2">
        <f>P2841&gt;D2841</f>
        <v>0</v>
      </c>
    </row>
    <row r="2842" spans="1:24">
      <c r="A2842" s="2" t="s">
        <v>3162</v>
      </c>
      <c r="B2842" s="2">
        <v>2851</v>
      </c>
      <c r="C2842" s="2" t="s">
        <v>1292</v>
      </c>
      <c r="D2842" s="3">
        <v>11495</v>
      </c>
      <c r="E2842" s="3">
        <v>0</v>
      </c>
      <c r="F2842" s="3">
        <v>2873.75</v>
      </c>
      <c r="G2842" s="3">
        <v>2873.75</v>
      </c>
      <c r="H2842" s="3">
        <v>2873.75</v>
      </c>
      <c r="I2842" s="3">
        <v>2873.75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f>SUM(E2842:O2842)</f>
        <v>0</v>
      </c>
      <c r="Q2842" s="2" t="s">
        <v>3098</v>
      </c>
      <c r="R2842" s="2" t="s">
        <v>3161</v>
      </c>
      <c r="S2842" s="4">
        <f>P2842/D2842</f>
        <v>0</v>
      </c>
      <c r="T2842" s="2" t="s">
        <v>1288</v>
      </c>
      <c r="U2842" s="2" t="s">
        <v>227</v>
      </c>
      <c r="V2842" s="2" t="s">
        <v>1018</v>
      </c>
      <c r="W2842" s="2" t="s">
        <v>309</v>
      </c>
      <c r="X2842" s="2">
        <f>P2842&gt;D2842</f>
        <v>0</v>
      </c>
    </row>
    <row r="2843" spans="1:24">
      <c r="A2843" s="2" t="s">
        <v>1294</v>
      </c>
      <c r="B2843" s="2">
        <v>2852</v>
      </c>
      <c r="C2843" s="2" t="s">
        <v>1296</v>
      </c>
      <c r="D2843" s="3">
        <v>1100</v>
      </c>
      <c r="E2843" s="3">
        <v>1100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f>SUM(E2843:O2843)</f>
        <v>0</v>
      </c>
      <c r="Q2843" s="2" t="s">
        <v>3098</v>
      </c>
      <c r="R2843" s="2" t="s">
        <v>3161</v>
      </c>
      <c r="S2843" s="4">
        <f>P2843/D2843</f>
        <v>0</v>
      </c>
      <c r="T2843" s="2" t="s">
        <v>1288</v>
      </c>
      <c r="U2843" s="2" t="s">
        <v>227</v>
      </c>
      <c r="V2843" s="2" t="s">
        <v>1018</v>
      </c>
      <c r="W2843" s="2" t="s">
        <v>309</v>
      </c>
      <c r="X2843" s="2">
        <f>P2843&gt;D2843</f>
        <v>0</v>
      </c>
    </row>
    <row r="2844" spans="1:24">
      <c r="A2844" s="2" t="s">
        <v>3163</v>
      </c>
      <c r="B2844" s="2">
        <v>2853</v>
      </c>
      <c r="C2844" s="2" t="s">
        <v>1297</v>
      </c>
      <c r="D2844" s="3">
        <v>14300</v>
      </c>
      <c r="E2844" s="3">
        <v>14300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f>SUM(E2844:O2844)</f>
        <v>0</v>
      </c>
      <c r="Q2844" s="2" t="s">
        <v>3098</v>
      </c>
      <c r="R2844" s="2" t="s">
        <v>3161</v>
      </c>
      <c r="S2844" s="4">
        <f>P2844/D2844</f>
        <v>0</v>
      </c>
      <c r="T2844" s="2" t="s">
        <v>1288</v>
      </c>
      <c r="U2844" s="2" t="s">
        <v>227</v>
      </c>
      <c r="V2844" s="2" t="s">
        <v>1018</v>
      </c>
      <c r="W2844" s="2" t="s">
        <v>309</v>
      </c>
      <c r="X2844" s="2">
        <f>P2844&gt;D2844</f>
        <v>0</v>
      </c>
    </row>
    <row r="2845" spans="1:24">
      <c r="A2845" s="2" t="s">
        <v>1294</v>
      </c>
      <c r="B2845" s="2">
        <v>2854</v>
      </c>
      <c r="C2845" s="2" t="s">
        <v>1300</v>
      </c>
      <c r="D2845" s="3">
        <v>7700</v>
      </c>
      <c r="E2845" s="3">
        <v>7700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f>SUM(E2845:O2845)</f>
        <v>0</v>
      </c>
      <c r="Q2845" s="2" t="s">
        <v>3098</v>
      </c>
      <c r="R2845" s="2" t="s">
        <v>3161</v>
      </c>
      <c r="S2845" s="4">
        <f>P2845/D2845</f>
        <v>0</v>
      </c>
      <c r="T2845" s="2" t="s">
        <v>1288</v>
      </c>
      <c r="U2845" s="2" t="s">
        <v>227</v>
      </c>
      <c r="V2845" s="2" t="s">
        <v>1018</v>
      </c>
      <c r="W2845" s="2" t="s">
        <v>309</v>
      </c>
      <c r="X2845" s="2">
        <f>P2845&gt;D2845</f>
        <v>0</v>
      </c>
    </row>
    <row r="2846" spans="1:24">
      <c r="A2846" s="2" t="s">
        <v>3163</v>
      </c>
      <c r="B2846" s="2">
        <v>2855</v>
      </c>
      <c r="C2846" s="2" t="s">
        <v>1301</v>
      </c>
      <c r="D2846" s="3">
        <v>20900</v>
      </c>
      <c r="E2846" s="3">
        <v>20900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f>SUM(E2846:O2846)</f>
        <v>0</v>
      </c>
      <c r="Q2846" s="2" t="s">
        <v>3098</v>
      </c>
      <c r="R2846" s="2" t="s">
        <v>3161</v>
      </c>
      <c r="S2846" s="4">
        <f>P2846/D2846</f>
        <v>0</v>
      </c>
      <c r="T2846" s="2" t="s">
        <v>1288</v>
      </c>
      <c r="U2846" s="2" t="s">
        <v>227</v>
      </c>
      <c r="V2846" s="2" t="s">
        <v>1018</v>
      </c>
      <c r="W2846" s="2" t="s">
        <v>309</v>
      </c>
      <c r="X2846" s="2">
        <f>P2846&gt;D2846</f>
        <v>0</v>
      </c>
    </row>
    <row r="2847" spans="1:24">
      <c r="A2847" s="2" t="s">
        <v>3162</v>
      </c>
      <c r="B2847" s="2">
        <v>2856</v>
      </c>
      <c r="C2847" s="2" t="s">
        <v>1298</v>
      </c>
      <c r="D2847" s="3">
        <v>7150</v>
      </c>
      <c r="E2847" s="3">
        <v>7150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f>SUM(E2847:O2847)</f>
        <v>0</v>
      </c>
      <c r="Q2847" s="2" t="s">
        <v>3098</v>
      </c>
      <c r="R2847" s="2" t="s">
        <v>3161</v>
      </c>
      <c r="S2847" s="4">
        <f>P2847/D2847</f>
        <v>0</v>
      </c>
      <c r="T2847" s="2" t="s">
        <v>1288</v>
      </c>
      <c r="U2847" s="2" t="s">
        <v>227</v>
      </c>
      <c r="V2847" s="2" t="s">
        <v>1018</v>
      </c>
      <c r="W2847" s="2" t="s">
        <v>309</v>
      </c>
      <c r="X2847" s="2">
        <f>P2847&gt;D2847</f>
        <v>0</v>
      </c>
    </row>
    <row r="2848" spans="1:24">
      <c r="A2848" s="2" t="s">
        <v>3162</v>
      </c>
      <c r="B2848" s="2">
        <v>2857</v>
      </c>
      <c r="C2848" s="2" t="s">
        <v>1299</v>
      </c>
      <c r="D2848" s="3">
        <v>22000</v>
      </c>
      <c r="E2848" s="3">
        <v>22000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f>SUM(E2848:O2848)</f>
        <v>0</v>
      </c>
      <c r="Q2848" s="2" t="s">
        <v>3098</v>
      </c>
      <c r="R2848" s="2" t="s">
        <v>3161</v>
      </c>
      <c r="S2848" s="4">
        <f>P2848/D2848</f>
        <v>0</v>
      </c>
      <c r="T2848" s="2" t="s">
        <v>1288</v>
      </c>
      <c r="U2848" s="2" t="s">
        <v>227</v>
      </c>
      <c r="V2848" s="2" t="s">
        <v>1018</v>
      </c>
      <c r="W2848" s="2" t="s">
        <v>309</v>
      </c>
      <c r="X2848" s="2">
        <f>P2848&gt;D2848</f>
        <v>0</v>
      </c>
    </row>
    <row r="2849" spans="1:24">
      <c r="A2849" s="2" t="s">
        <v>3073</v>
      </c>
      <c r="B2849" s="2">
        <v>2858</v>
      </c>
      <c r="C2849" s="2" t="s">
        <v>1302</v>
      </c>
      <c r="D2849" s="3">
        <v>2420</v>
      </c>
      <c r="E2849" s="3">
        <v>2420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f>SUM(E2849:O2849)</f>
        <v>0</v>
      </c>
      <c r="Q2849" s="2" t="s">
        <v>3098</v>
      </c>
      <c r="R2849" s="2" t="s">
        <v>3161</v>
      </c>
      <c r="S2849" s="4">
        <f>P2849/D2849</f>
        <v>0</v>
      </c>
      <c r="T2849" s="2" t="s">
        <v>1288</v>
      </c>
      <c r="U2849" s="2" t="s">
        <v>227</v>
      </c>
      <c r="V2849" s="2" t="s">
        <v>1018</v>
      </c>
      <c r="W2849" s="2" t="s">
        <v>309</v>
      </c>
      <c r="X2849" s="2">
        <f>P2849&gt;D2849</f>
        <v>0</v>
      </c>
    </row>
    <row r="2850" spans="1:24">
      <c r="A2850" s="2" t="s">
        <v>3073</v>
      </c>
      <c r="B2850" s="2">
        <v>2859</v>
      </c>
      <c r="C2850" s="2" t="s">
        <v>1303</v>
      </c>
      <c r="D2850" s="3">
        <v>18150</v>
      </c>
      <c r="E2850" s="3">
        <v>18150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f>SUM(E2850:O2850)</f>
        <v>0</v>
      </c>
      <c r="Q2850" s="2" t="s">
        <v>3098</v>
      </c>
      <c r="R2850" s="2" t="s">
        <v>3161</v>
      </c>
      <c r="S2850" s="4">
        <f>P2850/D2850</f>
        <v>0</v>
      </c>
      <c r="T2850" s="2" t="s">
        <v>1288</v>
      </c>
      <c r="U2850" s="2" t="s">
        <v>227</v>
      </c>
      <c r="V2850" s="2" t="s">
        <v>1018</v>
      </c>
      <c r="W2850" s="2" t="s">
        <v>309</v>
      </c>
      <c r="X2850" s="2">
        <f>P2850&gt;D2850</f>
        <v>0</v>
      </c>
    </row>
    <row r="2851" spans="1:24">
      <c r="A2851" s="2" t="s">
        <v>1294</v>
      </c>
      <c r="B2851" s="2">
        <v>2860</v>
      </c>
      <c r="C2851" s="2" t="s">
        <v>1676</v>
      </c>
      <c r="D2851" s="3">
        <v>17600</v>
      </c>
      <c r="E2851" s="3">
        <v>17600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f>SUM(E2851:O2851)</f>
        <v>0</v>
      </c>
      <c r="Q2851" s="2" t="s">
        <v>3098</v>
      </c>
      <c r="R2851" s="2" t="s">
        <v>3161</v>
      </c>
      <c r="S2851" s="4">
        <f>P2851/D2851</f>
        <v>0</v>
      </c>
      <c r="T2851" s="2" t="s">
        <v>1288</v>
      </c>
      <c r="U2851" s="2" t="s">
        <v>227</v>
      </c>
      <c r="V2851" s="2" t="s">
        <v>1018</v>
      </c>
      <c r="W2851" s="2" t="s">
        <v>309</v>
      </c>
      <c r="X2851" s="2">
        <f>P2851&gt;D2851</f>
        <v>0</v>
      </c>
    </row>
    <row r="2852" spans="1:24">
      <c r="A2852" s="2" t="s">
        <v>3163</v>
      </c>
      <c r="B2852" s="2">
        <v>2861</v>
      </c>
      <c r="C2852" s="2" t="s">
        <v>1677</v>
      </c>
      <c r="D2852" s="3">
        <v>24200</v>
      </c>
      <c r="E2852" s="3">
        <v>24200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f>SUM(E2852:O2852)</f>
        <v>0</v>
      </c>
      <c r="Q2852" s="2" t="s">
        <v>3098</v>
      </c>
      <c r="R2852" s="2" t="s">
        <v>3161</v>
      </c>
      <c r="S2852" s="4">
        <f>P2852/D2852</f>
        <v>0</v>
      </c>
      <c r="T2852" s="2" t="s">
        <v>1288</v>
      </c>
      <c r="U2852" s="2" t="s">
        <v>227</v>
      </c>
      <c r="V2852" s="2" t="s">
        <v>1018</v>
      </c>
      <c r="W2852" s="2" t="s">
        <v>309</v>
      </c>
      <c r="X2852" s="2">
        <f>P2852&gt;D2852</f>
        <v>0</v>
      </c>
    </row>
    <row r="2853" spans="1:24">
      <c r="A2853" s="2" t="s">
        <v>3164</v>
      </c>
      <c r="B2853" s="2">
        <v>2862</v>
      </c>
      <c r="C2853" s="2" t="s">
        <v>1305</v>
      </c>
      <c r="D2853" s="3">
        <v>189613</v>
      </c>
      <c r="E2853" s="3">
        <v>189613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f>SUM(E2853:O2853)</f>
        <v>0</v>
      </c>
      <c r="Q2853" s="2" t="s">
        <v>3098</v>
      </c>
      <c r="R2853" s="2" t="s">
        <v>3161</v>
      </c>
      <c r="S2853" s="4">
        <f>P2853/D2853</f>
        <v>0</v>
      </c>
      <c r="T2853" s="2" t="s">
        <v>1288</v>
      </c>
      <c r="U2853" s="2" t="s">
        <v>227</v>
      </c>
      <c r="V2853" s="2" t="s">
        <v>1018</v>
      </c>
      <c r="W2853" s="2" t="s">
        <v>309</v>
      </c>
      <c r="X2853" s="2">
        <f>P2853&gt;D2853</f>
        <v>0</v>
      </c>
    </row>
    <row r="2854" spans="1:24">
      <c r="A2854" s="2" t="s">
        <v>3165</v>
      </c>
      <c r="B2854" s="2">
        <v>2863</v>
      </c>
      <c r="C2854" s="2" t="s">
        <v>1307</v>
      </c>
      <c r="D2854" s="3">
        <v>312400</v>
      </c>
      <c r="E2854" s="3">
        <v>312400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f>SUM(E2854:O2854)</f>
        <v>0</v>
      </c>
      <c r="Q2854" s="2" t="s">
        <v>3098</v>
      </c>
      <c r="R2854" s="2" t="s">
        <v>3161</v>
      </c>
      <c r="S2854" s="4">
        <f>P2854/D2854</f>
        <v>0</v>
      </c>
      <c r="T2854" s="2" t="s">
        <v>1288</v>
      </c>
      <c r="U2854" s="2" t="s">
        <v>227</v>
      </c>
      <c r="V2854" s="2" t="s">
        <v>1018</v>
      </c>
      <c r="W2854" s="2" t="s">
        <v>309</v>
      </c>
      <c r="X2854" s="2">
        <f>P2854&gt;D2854</f>
        <v>0</v>
      </c>
    </row>
    <row r="2855" spans="1:24">
      <c r="A2855" s="2" t="s">
        <v>3165</v>
      </c>
      <c r="B2855" s="2">
        <v>2864</v>
      </c>
      <c r="C2855" s="2" t="s">
        <v>1308</v>
      </c>
      <c r="D2855" s="3">
        <v>96250</v>
      </c>
      <c r="E2855" s="3">
        <v>96250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f>SUM(E2855:O2855)</f>
        <v>0</v>
      </c>
      <c r="Q2855" s="2" t="s">
        <v>3098</v>
      </c>
      <c r="R2855" s="2" t="s">
        <v>3161</v>
      </c>
      <c r="S2855" s="4">
        <f>P2855/D2855</f>
        <v>0</v>
      </c>
      <c r="T2855" s="2" t="s">
        <v>1288</v>
      </c>
      <c r="U2855" s="2" t="s">
        <v>227</v>
      </c>
      <c r="V2855" s="2" t="s">
        <v>1018</v>
      </c>
      <c r="W2855" s="2" t="s">
        <v>309</v>
      </c>
      <c r="X2855" s="2">
        <f>P2855&gt;D2855</f>
        <v>0</v>
      </c>
    </row>
    <row r="2856" spans="1:24">
      <c r="A2856" s="2" t="s">
        <v>3166</v>
      </c>
      <c r="B2856" s="2">
        <v>2865</v>
      </c>
      <c r="C2856" s="2" t="s">
        <v>1310</v>
      </c>
      <c r="D2856" s="3">
        <v>3163</v>
      </c>
      <c r="E2856" s="3">
        <v>3163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f>SUM(E2856:O2856)</f>
        <v>0</v>
      </c>
      <c r="Q2856" s="2" t="s">
        <v>3098</v>
      </c>
      <c r="R2856" s="2" t="s">
        <v>3161</v>
      </c>
      <c r="S2856" s="4">
        <f>P2856/D2856</f>
        <v>0</v>
      </c>
      <c r="T2856" s="2" t="s">
        <v>1288</v>
      </c>
      <c r="U2856" s="2" t="s">
        <v>227</v>
      </c>
      <c r="V2856" s="2" t="s">
        <v>1018</v>
      </c>
      <c r="W2856" s="2" t="s">
        <v>309</v>
      </c>
      <c r="X2856" s="2">
        <f>P2856&gt;D2856</f>
        <v>0</v>
      </c>
    </row>
    <row r="2857" spans="1:24">
      <c r="A2857" s="2" t="s">
        <v>3164</v>
      </c>
      <c r="B2857" s="2">
        <v>2866</v>
      </c>
      <c r="C2857" s="2" t="s">
        <v>1312</v>
      </c>
      <c r="D2857" s="3">
        <v>19250</v>
      </c>
      <c r="E2857" s="3">
        <v>13475</v>
      </c>
      <c r="F2857" s="3">
        <v>1854.357798165138</v>
      </c>
      <c r="G2857" s="3">
        <v>0</v>
      </c>
      <c r="H2857" s="3">
        <v>1306.880733944954</v>
      </c>
      <c r="I2857" s="3">
        <v>1306.880733944954</v>
      </c>
      <c r="J2857" s="3">
        <v>1306.880733944954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f>SUM(E2857:O2857)</f>
        <v>0</v>
      </c>
      <c r="Q2857" s="2" t="s">
        <v>3098</v>
      </c>
      <c r="R2857" s="2" t="s">
        <v>3161</v>
      </c>
      <c r="S2857" s="4">
        <f>P2857/D2857</f>
        <v>0</v>
      </c>
      <c r="T2857" s="2" t="s">
        <v>1288</v>
      </c>
      <c r="U2857" s="2" t="s">
        <v>227</v>
      </c>
      <c r="V2857" s="2" t="s">
        <v>1018</v>
      </c>
      <c r="W2857" s="2" t="s">
        <v>309</v>
      </c>
      <c r="X2857" s="2">
        <f>P2857&gt;D2857</f>
        <v>0</v>
      </c>
    </row>
    <row r="2858" spans="1:24">
      <c r="A2858" s="2" t="s">
        <v>1311</v>
      </c>
      <c r="B2858" s="2">
        <v>2867</v>
      </c>
      <c r="C2858" s="2" t="s">
        <v>1313</v>
      </c>
      <c r="D2858" s="3">
        <v>38500</v>
      </c>
      <c r="E2858" s="3">
        <v>26950</v>
      </c>
      <c r="F2858" s="3">
        <v>3708.715596330275</v>
      </c>
      <c r="G2858" s="3">
        <v>0</v>
      </c>
      <c r="H2858" s="3">
        <v>2613.761467889908</v>
      </c>
      <c r="I2858" s="3">
        <v>2613.761467889908</v>
      </c>
      <c r="J2858" s="3">
        <v>2613.761467889908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f>SUM(E2858:O2858)</f>
        <v>0</v>
      </c>
      <c r="Q2858" s="2" t="s">
        <v>3098</v>
      </c>
      <c r="R2858" s="2" t="s">
        <v>3161</v>
      </c>
      <c r="S2858" s="4">
        <f>P2858/D2858</f>
        <v>0</v>
      </c>
      <c r="T2858" s="2" t="s">
        <v>1288</v>
      </c>
      <c r="U2858" s="2" t="s">
        <v>227</v>
      </c>
      <c r="V2858" s="2" t="s">
        <v>1018</v>
      </c>
      <c r="W2858" s="2" t="s">
        <v>309</v>
      </c>
      <c r="X2858" s="2">
        <f>P2858&gt;D2858</f>
        <v>0</v>
      </c>
    </row>
    <row r="2859" spans="1:24">
      <c r="A2859" s="2" t="s">
        <v>3167</v>
      </c>
      <c r="B2859" s="2">
        <v>2868</v>
      </c>
      <c r="C2859" s="2" t="s">
        <v>1315</v>
      </c>
      <c r="D2859" s="3">
        <v>2200</v>
      </c>
      <c r="E2859" s="3">
        <v>0</v>
      </c>
      <c r="F2859" s="3">
        <v>211.9266055045872</v>
      </c>
      <c r="G2859" s="3">
        <v>0</v>
      </c>
      <c r="H2859" s="3">
        <v>662.691131498471</v>
      </c>
      <c r="I2859" s="3">
        <v>662.691131498471</v>
      </c>
      <c r="J2859" s="3">
        <v>662.691131498471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f>SUM(E2859:O2859)</f>
        <v>0</v>
      </c>
      <c r="Q2859" s="2" t="s">
        <v>3098</v>
      </c>
      <c r="R2859" s="2" t="s">
        <v>3161</v>
      </c>
      <c r="S2859" s="4">
        <f>P2859/D2859</f>
        <v>0</v>
      </c>
      <c r="T2859" s="2" t="s">
        <v>1288</v>
      </c>
      <c r="U2859" s="2" t="s">
        <v>227</v>
      </c>
      <c r="V2859" s="2" t="s">
        <v>1018</v>
      </c>
      <c r="W2859" s="2" t="s">
        <v>309</v>
      </c>
      <c r="X2859" s="2">
        <f>P2859&gt;D2859</f>
        <v>0</v>
      </c>
    </row>
    <row r="2860" spans="1:24">
      <c r="A2860" s="2" t="s">
        <v>1316</v>
      </c>
      <c r="B2860" s="2">
        <v>2869</v>
      </c>
      <c r="C2860" s="2" t="s">
        <v>1317</v>
      </c>
      <c r="D2860" s="3">
        <v>82500</v>
      </c>
      <c r="E2860" s="3">
        <v>79200</v>
      </c>
      <c r="F2860" s="3">
        <v>1809.677419354839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f>SUM(E2860:O2860)</f>
        <v>0</v>
      </c>
      <c r="Q2860" s="2" t="s">
        <v>3098</v>
      </c>
      <c r="R2860" s="2" t="s">
        <v>3161</v>
      </c>
      <c r="S2860" s="4">
        <f>P2860/D2860</f>
        <v>0</v>
      </c>
      <c r="T2860" s="2" t="s">
        <v>1288</v>
      </c>
      <c r="U2860" s="2" t="s">
        <v>227</v>
      </c>
      <c r="V2860" s="2" t="s">
        <v>1018</v>
      </c>
      <c r="W2860" s="2" t="s">
        <v>309</v>
      </c>
      <c r="X2860" s="2">
        <f>P2860&gt;D2860</f>
        <v>0</v>
      </c>
    </row>
    <row r="2861" spans="1:24">
      <c r="A2861" s="2" t="s">
        <v>1316</v>
      </c>
      <c r="B2861" s="2">
        <v>2870</v>
      </c>
      <c r="C2861" s="2" t="s">
        <v>1318</v>
      </c>
      <c r="D2861" s="3">
        <v>44000</v>
      </c>
      <c r="E2861" s="3">
        <v>42240</v>
      </c>
      <c r="F2861" s="3">
        <v>965.1612903225806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f>SUM(E2861:O2861)</f>
        <v>0</v>
      </c>
      <c r="Q2861" s="2" t="s">
        <v>3098</v>
      </c>
      <c r="R2861" s="2" t="s">
        <v>3161</v>
      </c>
      <c r="S2861" s="4">
        <f>P2861/D2861</f>
        <v>0</v>
      </c>
      <c r="T2861" s="2" t="s">
        <v>1288</v>
      </c>
      <c r="U2861" s="2" t="s">
        <v>227</v>
      </c>
      <c r="V2861" s="2" t="s">
        <v>1018</v>
      </c>
      <c r="W2861" s="2" t="s">
        <v>309</v>
      </c>
      <c r="X2861" s="2">
        <f>P2861&gt;D2861</f>
        <v>0</v>
      </c>
    </row>
    <row r="2862" spans="1:24">
      <c r="A2862" s="2" t="s">
        <v>1316</v>
      </c>
      <c r="B2862" s="2">
        <v>2871</v>
      </c>
      <c r="C2862" s="2" t="s">
        <v>1319</v>
      </c>
      <c r="D2862" s="3">
        <v>11000</v>
      </c>
      <c r="E2862" s="3">
        <v>10560</v>
      </c>
      <c r="F2862" s="3">
        <v>241.2903225806452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f>SUM(E2862:O2862)</f>
        <v>0</v>
      </c>
      <c r="Q2862" s="2" t="s">
        <v>3098</v>
      </c>
      <c r="R2862" s="2" t="s">
        <v>3161</v>
      </c>
      <c r="S2862" s="4">
        <f>P2862/D2862</f>
        <v>0</v>
      </c>
      <c r="T2862" s="2" t="s">
        <v>1288</v>
      </c>
      <c r="U2862" s="2" t="s">
        <v>227</v>
      </c>
      <c r="V2862" s="2" t="s">
        <v>1018</v>
      </c>
      <c r="W2862" s="2" t="s">
        <v>309</v>
      </c>
      <c r="X2862" s="2">
        <f>P2862&gt;D2862</f>
        <v>0</v>
      </c>
    </row>
    <row r="2863" spans="1:24">
      <c r="A2863" s="2" t="s">
        <v>1316</v>
      </c>
      <c r="B2863" s="2">
        <v>2872</v>
      </c>
      <c r="C2863" s="2" t="s">
        <v>1320</v>
      </c>
      <c r="D2863" s="3">
        <v>88000</v>
      </c>
      <c r="E2863" s="3">
        <v>74800</v>
      </c>
      <c r="F2863" s="3">
        <v>0</v>
      </c>
      <c r="G2863" s="3">
        <v>0</v>
      </c>
      <c r="H2863" s="3">
        <v>6600</v>
      </c>
      <c r="I2863" s="3">
        <v>6600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f>SUM(E2863:O2863)</f>
        <v>0</v>
      </c>
      <c r="Q2863" s="2" t="s">
        <v>3098</v>
      </c>
      <c r="R2863" s="2" t="s">
        <v>3161</v>
      </c>
      <c r="S2863" s="4">
        <f>P2863/D2863</f>
        <v>0</v>
      </c>
      <c r="T2863" s="2" t="s">
        <v>1288</v>
      </c>
      <c r="U2863" s="2" t="s">
        <v>227</v>
      </c>
      <c r="V2863" s="2" t="s">
        <v>1018</v>
      </c>
      <c r="W2863" s="2" t="s">
        <v>309</v>
      </c>
      <c r="X2863" s="2">
        <f>P2863&gt;D2863</f>
        <v>0</v>
      </c>
    </row>
    <row r="2864" spans="1:24">
      <c r="A2864" s="2" t="s">
        <v>3168</v>
      </c>
      <c r="B2864" s="2">
        <v>2873</v>
      </c>
      <c r="C2864" s="2" t="s">
        <v>1323</v>
      </c>
      <c r="D2864" s="3">
        <v>6600</v>
      </c>
      <c r="E2864" s="3">
        <v>0</v>
      </c>
      <c r="F2864" s="3">
        <v>0</v>
      </c>
      <c r="G2864" s="3">
        <v>0</v>
      </c>
      <c r="H2864" s="3">
        <v>3300</v>
      </c>
      <c r="I2864" s="3">
        <v>3300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f>SUM(E2864:O2864)</f>
        <v>0</v>
      </c>
      <c r="Q2864" s="2" t="s">
        <v>3098</v>
      </c>
      <c r="R2864" s="2" t="s">
        <v>3161</v>
      </c>
      <c r="S2864" s="4">
        <f>P2864/D2864</f>
        <v>0</v>
      </c>
      <c r="T2864" s="2" t="s">
        <v>1288</v>
      </c>
      <c r="U2864" s="2" t="s">
        <v>227</v>
      </c>
      <c r="V2864" s="2" t="s">
        <v>1018</v>
      </c>
      <c r="W2864" s="2" t="s">
        <v>309</v>
      </c>
      <c r="X2864" s="2">
        <f>P2864&gt;D2864</f>
        <v>0</v>
      </c>
    </row>
    <row r="2865" spans="1:24">
      <c r="A2865" s="2" t="s">
        <v>1324</v>
      </c>
      <c r="B2865" s="2">
        <v>2874</v>
      </c>
      <c r="C2865" s="2" t="s">
        <v>1325</v>
      </c>
      <c r="D2865" s="3">
        <v>12650</v>
      </c>
      <c r="E2865" s="3">
        <v>8855</v>
      </c>
      <c r="F2865" s="3">
        <v>1897.5</v>
      </c>
      <c r="G2865" s="3">
        <v>1897.5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f>SUM(E2865:O2865)</f>
        <v>0</v>
      </c>
      <c r="Q2865" s="2" t="s">
        <v>3098</v>
      </c>
      <c r="R2865" s="2" t="s">
        <v>3161</v>
      </c>
      <c r="S2865" s="4">
        <f>P2865/D2865</f>
        <v>0</v>
      </c>
      <c r="T2865" s="2" t="s">
        <v>1288</v>
      </c>
      <c r="U2865" s="2" t="s">
        <v>227</v>
      </c>
      <c r="V2865" s="2" t="s">
        <v>1018</v>
      </c>
      <c r="W2865" s="2" t="s">
        <v>309</v>
      </c>
      <c r="X2865" s="2">
        <f>P2865&gt;D2865</f>
        <v>0</v>
      </c>
    </row>
    <row r="2866" spans="1:24">
      <c r="A2866" s="2" t="s">
        <v>1324</v>
      </c>
      <c r="B2866" s="2">
        <v>2875</v>
      </c>
      <c r="C2866" s="2" t="s">
        <v>1326</v>
      </c>
      <c r="D2866" s="3">
        <v>25300</v>
      </c>
      <c r="E2866" s="3">
        <v>24035</v>
      </c>
      <c r="F2866" s="3">
        <v>632.5</v>
      </c>
      <c r="G2866" s="3">
        <v>632.5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f>SUM(E2866:O2866)</f>
        <v>0</v>
      </c>
      <c r="Q2866" s="2" t="s">
        <v>3098</v>
      </c>
      <c r="R2866" s="2" t="s">
        <v>3161</v>
      </c>
      <c r="S2866" s="4">
        <f>P2866/D2866</f>
        <v>0</v>
      </c>
      <c r="T2866" s="2" t="s">
        <v>1288</v>
      </c>
      <c r="U2866" s="2" t="s">
        <v>227</v>
      </c>
      <c r="V2866" s="2" t="s">
        <v>1018</v>
      </c>
      <c r="W2866" s="2" t="s">
        <v>309</v>
      </c>
      <c r="X2866" s="2">
        <f>P2866&gt;D2866</f>
        <v>0</v>
      </c>
    </row>
    <row r="2867" spans="1:24">
      <c r="A2867" s="2" t="s">
        <v>1324</v>
      </c>
      <c r="B2867" s="2">
        <v>2876</v>
      </c>
      <c r="C2867" s="2" t="s">
        <v>1327</v>
      </c>
      <c r="D2867" s="3">
        <v>12650</v>
      </c>
      <c r="E2867" s="3">
        <v>12017.5</v>
      </c>
      <c r="F2867" s="3">
        <v>632.5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f>SUM(E2867:O2867)</f>
        <v>0</v>
      </c>
      <c r="Q2867" s="2" t="s">
        <v>3098</v>
      </c>
      <c r="R2867" s="2" t="s">
        <v>3161</v>
      </c>
      <c r="S2867" s="4">
        <f>P2867/D2867</f>
        <v>0</v>
      </c>
      <c r="T2867" s="2" t="s">
        <v>1288</v>
      </c>
      <c r="U2867" s="2" t="s">
        <v>227</v>
      </c>
      <c r="V2867" s="2" t="s">
        <v>1018</v>
      </c>
      <c r="W2867" s="2" t="s">
        <v>309</v>
      </c>
      <c r="X2867" s="2">
        <f>P2867&gt;D2867</f>
        <v>0</v>
      </c>
    </row>
    <row r="2868" spans="1:24">
      <c r="A2868" s="2" t="s">
        <v>3169</v>
      </c>
      <c r="B2868" s="2">
        <v>2877</v>
      </c>
      <c r="C2868" s="2" t="s">
        <v>1329</v>
      </c>
      <c r="D2868" s="3">
        <v>13688</v>
      </c>
      <c r="E2868" s="3">
        <v>13688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f>SUM(E2868:O2868)</f>
        <v>0</v>
      </c>
      <c r="Q2868" s="2" t="s">
        <v>3098</v>
      </c>
      <c r="R2868" s="2" t="s">
        <v>3170</v>
      </c>
      <c r="S2868" s="4">
        <f>P2868/D2868</f>
        <v>0</v>
      </c>
      <c r="T2868" s="2" t="s">
        <v>1107</v>
      </c>
      <c r="U2868" s="2" t="s">
        <v>227</v>
      </c>
      <c r="V2868" s="2" t="s">
        <v>1018</v>
      </c>
      <c r="W2868" s="2" t="s">
        <v>309</v>
      </c>
      <c r="X2868" s="2">
        <f>P2868&gt;D2868</f>
        <v>0</v>
      </c>
    </row>
    <row r="2869" spans="1:24">
      <c r="A2869" s="2" t="s">
        <v>3169</v>
      </c>
      <c r="B2869" s="2">
        <v>2878</v>
      </c>
      <c r="C2869" s="2" t="s">
        <v>1331</v>
      </c>
      <c r="D2869" s="3">
        <v>191625</v>
      </c>
      <c r="E2869" s="3">
        <v>191625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f>SUM(E2869:O2869)</f>
        <v>0</v>
      </c>
      <c r="Q2869" s="2" t="s">
        <v>3098</v>
      </c>
      <c r="R2869" s="2" t="s">
        <v>3170</v>
      </c>
      <c r="S2869" s="4">
        <f>P2869/D2869</f>
        <v>0</v>
      </c>
      <c r="T2869" s="2" t="s">
        <v>1107</v>
      </c>
      <c r="U2869" s="2" t="s">
        <v>227</v>
      </c>
      <c r="V2869" s="2" t="s">
        <v>1018</v>
      </c>
      <c r="W2869" s="2" t="s">
        <v>309</v>
      </c>
      <c r="X2869" s="2">
        <f>P2869&gt;D2869</f>
        <v>0</v>
      </c>
    </row>
    <row r="2870" spans="1:24">
      <c r="A2870" s="2" t="s">
        <v>3169</v>
      </c>
      <c r="B2870" s="2">
        <v>2879</v>
      </c>
      <c r="C2870" s="2" t="s">
        <v>1332</v>
      </c>
      <c r="D2870" s="3">
        <v>13688</v>
      </c>
      <c r="E2870" s="3">
        <v>13688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f>SUM(E2870:O2870)</f>
        <v>0</v>
      </c>
      <c r="Q2870" s="2" t="s">
        <v>3098</v>
      </c>
      <c r="R2870" s="2" t="s">
        <v>3170</v>
      </c>
      <c r="S2870" s="4">
        <f>P2870/D2870</f>
        <v>0</v>
      </c>
      <c r="T2870" s="2" t="s">
        <v>1107</v>
      </c>
      <c r="U2870" s="2" t="s">
        <v>227</v>
      </c>
      <c r="V2870" s="2" t="s">
        <v>1018</v>
      </c>
      <c r="W2870" s="2" t="s">
        <v>309</v>
      </c>
      <c r="X2870" s="2">
        <f>P2870&gt;D2870</f>
        <v>0</v>
      </c>
    </row>
    <row r="2871" spans="1:24">
      <c r="A2871" s="2" t="s">
        <v>3169</v>
      </c>
      <c r="B2871" s="2">
        <v>2880</v>
      </c>
      <c r="C2871" s="2" t="s">
        <v>1333</v>
      </c>
      <c r="D2871" s="3">
        <v>13688</v>
      </c>
      <c r="E2871" s="3">
        <v>13003.6</v>
      </c>
      <c r="F2871" s="3">
        <v>0</v>
      </c>
      <c r="G2871" s="3">
        <v>0</v>
      </c>
      <c r="H2871" s="3">
        <v>0</v>
      </c>
      <c r="I2871" s="3">
        <v>228.1333333333332</v>
      </c>
      <c r="J2871" s="3">
        <v>228.1333333333332</v>
      </c>
      <c r="K2871" s="3">
        <v>228.1333333333332</v>
      </c>
      <c r="L2871" s="3">
        <v>0</v>
      </c>
      <c r="M2871" s="3">
        <v>0</v>
      </c>
      <c r="N2871" s="3">
        <v>0</v>
      </c>
      <c r="O2871" s="3">
        <v>0</v>
      </c>
      <c r="P2871" s="3">
        <f>SUM(E2871:O2871)</f>
        <v>0</v>
      </c>
      <c r="Q2871" s="2" t="s">
        <v>3098</v>
      </c>
      <c r="R2871" s="2" t="s">
        <v>3170</v>
      </c>
      <c r="S2871" s="4">
        <f>P2871/D2871</f>
        <v>0</v>
      </c>
      <c r="T2871" s="2" t="s">
        <v>1107</v>
      </c>
      <c r="U2871" s="2" t="s">
        <v>227</v>
      </c>
      <c r="V2871" s="2" t="s">
        <v>1018</v>
      </c>
      <c r="W2871" s="2" t="s">
        <v>309</v>
      </c>
      <c r="X2871" s="2">
        <f>P2871&gt;D2871</f>
        <v>0</v>
      </c>
    </row>
    <row r="2872" spans="1:24">
      <c r="A2872" s="2" t="s">
        <v>3171</v>
      </c>
      <c r="B2872" s="2">
        <v>2881</v>
      </c>
      <c r="C2872" s="2" t="s">
        <v>1684</v>
      </c>
      <c r="D2872" s="3">
        <v>27375</v>
      </c>
      <c r="E2872" s="3">
        <v>26006.25</v>
      </c>
      <c r="F2872" s="3">
        <v>0</v>
      </c>
      <c r="G2872" s="3">
        <v>0</v>
      </c>
      <c r="H2872" s="3">
        <v>0</v>
      </c>
      <c r="I2872" s="3">
        <v>456.25</v>
      </c>
      <c r="J2872" s="3">
        <v>456.25</v>
      </c>
      <c r="K2872" s="3">
        <v>456.25</v>
      </c>
      <c r="L2872" s="3">
        <v>0</v>
      </c>
      <c r="M2872" s="3">
        <v>0</v>
      </c>
      <c r="N2872" s="3">
        <v>0</v>
      </c>
      <c r="O2872" s="3">
        <v>0</v>
      </c>
      <c r="P2872" s="3">
        <f>SUM(E2872:O2872)</f>
        <v>0</v>
      </c>
      <c r="Q2872" s="2" t="s">
        <v>3098</v>
      </c>
      <c r="R2872" s="2" t="s">
        <v>3170</v>
      </c>
      <c r="S2872" s="4">
        <f>P2872/D2872</f>
        <v>0</v>
      </c>
      <c r="T2872" s="2" t="s">
        <v>1107</v>
      </c>
      <c r="U2872" s="2" t="s">
        <v>227</v>
      </c>
      <c r="V2872" s="2" t="s">
        <v>1018</v>
      </c>
      <c r="W2872" s="2" t="s">
        <v>309</v>
      </c>
      <c r="X2872" s="2">
        <f>P2872&gt;D2872</f>
        <v>0</v>
      </c>
    </row>
    <row r="2873" spans="1:24">
      <c r="A2873" s="2" t="s">
        <v>3172</v>
      </c>
      <c r="B2873" s="2">
        <v>2882</v>
      </c>
      <c r="C2873" s="2" t="s">
        <v>1335</v>
      </c>
      <c r="D2873" s="3">
        <v>175000</v>
      </c>
      <c r="E2873" s="3">
        <v>166250</v>
      </c>
      <c r="F2873" s="3">
        <v>0</v>
      </c>
      <c r="G2873" s="3">
        <v>0</v>
      </c>
      <c r="H2873" s="3">
        <v>0</v>
      </c>
      <c r="I2873" s="3">
        <v>2916.666666666667</v>
      </c>
      <c r="J2873" s="3">
        <v>2916.666666666667</v>
      </c>
      <c r="K2873" s="3">
        <v>2916.666666666667</v>
      </c>
      <c r="L2873" s="3">
        <v>0</v>
      </c>
      <c r="M2873" s="3">
        <v>0</v>
      </c>
      <c r="N2873" s="3">
        <v>0</v>
      </c>
      <c r="O2873" s="3">
        <v>0</v>
      </c>
      <c r="P2873" s="3">
        <f>SUM(E2873:O2873)</f>
        <v>0</v>
      </c>
      <c r="Q2873" s="2" t="s">
        <v>3098</v>
      </c>
      <c r="R2873" s="2" t="s">
        <v>3170</v>
      </c>
      <c r="S2873" s="4">
        <f>P2873/D2873</f>
        <v>0</v>
      </c>
      <c r="T2873" s="2" t="s">
        <v>1107</v>
      </c>
      <c r="U2873" s="2" t="s">
        <v>227</v>
      </c>
      <c r="V2873" s="2" t="s">
        <v>1018</v>
      </c>
      <c r="W2873" s="2" t="s">
        <v>309</v>
      </c>
      <c r="X2873" s="2">
        <f>P2873&gt;D2873</f>
        <v>0</v>
      </c>
    </row>
    <row r="2874" spans="1:24">
      <c r="A2874" s="2" t="s">
        <v>1434</v>
      </c>
      <c r="B2874" s="2">
        <v>2883</v>
      </c>
      <c r="C2874" s="2" t="s">
        <v>1337</v>
      </c>
      <c r="D2874" s="3">
        <v>473040</v>
      </c>
      <c r="E2874" s="3">
        <v>449388</v>
      </c>
      <c r="F2874" s="3">
        <v>0</v>
      </c>
      <c r="G2874" s="3">
        <v>0</v>
      </c>
      <c r="H2874" s="3">
        <v>0</v>
      </c>
      <c r="I2874" s="3">
        <v>7884</v>
      </c>
      <c r="J2874" s="3">
        <v>7884</v>
      </c>
      <c r="K2874" s="3">
        <v>7884</v>
      </c>
      <c r="L2874" s="3">
        <v>0</v>
      </c>
      <c r="M2874" s="3">
        <v>0</v>
      </c>
      <c r="N2874" s="3">
        <v>0</v>
      </c>
      <c r="O2874" s="3">
        <v>0</v>
      </c>
      <c r="P2874" s="3">
        <f>SUM(E2874:O2874)</f>
        <v>0</v>
      </c>
      <c r="Q2874" s="2" t="s">
        <v>3098</v>
      </c>
      <c r="R2874" s="2" t="s">
        <v>3170</v>
      </c>
      <c r="S2874" s="4">
        <f>P2874/D2874</f>
        <v>0</v>
      </c>
      <c r="T2874" s="2" t="s">
        <v>1107</v>
      </c>
      <c r="U2874" s="2" t="s">
        <v>227</v>
      </c>
      <c r="V2874" s="2" t="s">
        <v>1018</v>
      </c>
      <c r="W2874" s="2" t="s">
        <v>309</v>
      </c>
      <c r="X2874" s="2">
        <f>P2874&gt;D2874</f>
        <v>0</v>
      </c>
    </row>
    <row r="2875" spans="1:24">
      <c r="A2875" s="2" t="s">
        <v>3173</v>
      </c>
      <c r="B2875" s="2">
        <v>2884</v>
      </c>
      <c r="C2875" s="2" t="s">
        <v>1340</v>
      </c>
      <c r="D2875" s="3">
        <v>273750</v>
      </c>
      <c r="E2875" s="3">
        <v>260062.5</v>
      </c>
      <c r="F2875" s="3">
        <v>0</v>
      </c>
      <c r="G2875" s="3">
        <v>0</v>
      </c>
      <c r="H2875" s="3">
        <v>0</v>
      </c>
      <c r="I2875" s="3">
        <v>4562.5</v>
      </c>
      <c r="J2875" s="3">
        <v>4562.5</v>
      </c>
      <c r="K2875" s="3">
        <v>4562.5</v>
      </c>
      <c r="L2875" s="3">
        <v>0</v>
      </c>
      <c r="M2875" s="3">
        <v>0</v>
      </c>
      <c r="N2875" s="3">
        <v>0</v>
      </c>
      <c r="O2875" s="3">
        <v>0</v>
      </c>
      <c r="P2875" s="3">
        <f>SUM(E2875:O2875)</f>
        <v>0</v>
      </c>
      <c r="Q2875" s="2" t="s">
        <v>3098</v>
      </c>
      <c r="R2875" s="2" t="s">
        <v>3170</v>
      </c>
      <c r="S2875" s="4">
        <f>P2875/D2875</f>
        <v>0</v>
      </c>
      <c r="T2875" s="2" t="s">
        <v>1107</v>
      </c>
      <c r="U2875" s="2" t="s">
        <v>227</v>
      </c>
      <c r="V2875" s="2" t="s">
        <v>1018</v>
      </c>
      <c r="W2875" s="2" t="s">
        <v>309</v>
      </c>
      <c r="X2875" s="2">
        <f>P2875&gt;D2875</f>
        <v>0</v>
      </c>
    </row>
    <row r="2876" spans="1:24">
      <c r="A2876" s="2" t="s">
        <v>3174</v>
      </c>
      <c r="B2876" s="2">
        <v>2885</v>
      </c>
      <c r="C2876" s="2" t="s">
        <v>3175</v>
      </c>
      <c r="D2876" s="3">
        <v>542025</v>
      </c>
      <c r="E2876" s="3">
        <v>542025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f>SUM(E2876:O2876)</f>
        <v>0</v>
      </c>
      <c r="Q2876" s="2" t="s">
        <v>3098</v>
      </c>
      <c r="R2876" s="2" t="s">
        <v>3170</v>
      </c>
      <c r="S2876" s="4">
        <f>P2876/D2876</f>
        <v>0</v>
      </c>
      <c r="T2876" s="2" t="s">
        <v>1107</v>
      </c>
      <c r="U2876" s="2" t="s">
        <v>227</v>
      </c>
      <c r="V2876" s="2" t="s">
        <v>1018</v>
      </c>
      <c r="W2876" s="2" t="s">
        <v>309</v>
      </c>
      <c r="X2876" s="2">
        <f>P2876&gt;D2876</f>
        <v>0</v>
      </c>
    </row>
    <row r="2877" spans="1:24">
      <c r="A2877" s="2" t="s">
        <v>3176</v>
      </c>
      <c r="B2877" s="2">
        <v>2886</v>
      </c>
      <c r="C2877" s="2" t="s">
        <v>1690</v>
      </c>
      <c r="D2877" s="3">
        <v>54750</v>
      </c>
      <c r="E2877" s="3">
        <v>52012.5</v>
      </c>
      <c r="F2877" s="3">
        <v>0</v>
      </c>
      <c r="G2877" s="3">
        <v>0</v>
      </c>
      <c r="H2877" s="3">
        <v>0</v>
      </c>
      <c r="I2877" s="3">
        <v>912.5</v>
      </c>
      <c r="J2877" s="3">
        <v>912.5</v>
      </c>
      <c r="K2877" s="3">
        <v>912.5</v>
      </c>
      <c r="L2877" s="3">
        <v>0</v>
      </c>
      <c r="M2877" s="3">
        <v>0</v>
      </c>
      <c r="N2877" s="3">
        <v>0</v>
      </c>
      <c r="O2877" s="3">
        <v>0</v>
      </c>
      <c r="P2877" s="3">
        <f>SUM(E2877:O2877)</f>
        <v>0</v>
      </c>
      <c r="Q2877" s="2" t="s">
        <v>3098</v>
      </c>
      <c r="R2877" s="2" t="s">
        <v>3170</v>
      </c>
      <c r="S2877" s="4">
        <f>P2877/D2877</f>
        <v>0</v>
      </c>
      <c r="T2877" s="2" t="s">
        <v>1107</v>
      </c>
      <c r="U2877" s="2" t="s">
        <v>227</v>
      </c>
      <c r="V2877" s="2" t="s">
        <v>1018</v>
      </c>
      <c r="W2877" s="2" t="s">
        <v>309</v>
      </c>
      <c r="X2877" s="2">
        <f>P2877&gt;D2877</f>
        <v>0</v>
      </c>
    </row>
    <row r="2878" spans="1:24">
      <c r="A2878" s="2" t="s">
        <v>3135</v>
      </c>
      <c r="B2878" s="2">
        <v>2887</v>
      </c>
      <c r="C2878" s="2" t="s">
        <v>1345</v>
      </c>
      <c r="D2878" s="3">
        <v>5250</v>
      </c>
      <c r="E2878" s="3">
        <v>4987.5</v>
      </c>
      <c r="F2878" s="3">
        <v>0</v>
      </c>
      <c r="G2878" s="3">
        <v>0</v>
      </c>
      <c r="H2878" s="3">
        <v>0</v>
      </c>
      <c r="I2878" s="3">
        <v>87.5</v>
      </c>
      <c r="J2878" s="3">
        <v>87.5</v>
      </c>
      <c r="K2878" s="3">
        <v>87.5</v>
      </c>
      <c r="L2878" s="3">
        <v>0</v>
      </c>
      <c r="M2878" s="3">
        <v>0</v>
      </c>
      <c r="N2878" s="3">
        <v>0</v>
      </c>
      <c r="O2878" s="3">
        <v>0</v>
      </c>
      <c r="P2878" s="3">
        <f>SUM(E2878:O2878)</f>
        <v>0</v>
      </c>
      <c r="Q2878" s="2" t="s">
        <v>3098</v>
      </c>
      <c r="R2878" s="2" t="s">
        <v>3170</v>
      </c>
      <c r="S2878" s="4">
        <f>P2878/D2878</f>
        <v>0</v>
      </c>
      <c r="T2878" s="2" t="s">
        <v>1107</v>
      </c>
      <c r="U2878" s="2" t="s">
        <v>227</v>
      </c>
      <c r="V2878" s="2" t="s">
        <v>1018</v>
      </c>
      <c r="W2878" s="2" t="s">
        <v>309</v>
      </c>
      <c r="X2878" s="2">
        <f>P2878&gt;D2878</f>
        <v>0</v>
      </c>
    </row>
    <row r="2879" spans="1:24">
      <c r="A2879" s="2" t="s">
        <v>3177</v>
      </c>
      <c r="B2879" s="2">
        <v>2888</v>
      </c>
      <c r="C2879" s="2" t="s">
        <v>1346</v>
      </c>
      <c r="D2879" s="3">
        <v>21000</v>
      </c>
      <c r="E2879" s="3">
        <v>21000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f>SUM(E2879:O2879)</f>
        <v>0</v>
      </c>
      <c r="Q2879" s="2" t="s">
        <v>3098</v>
      </c>
      <c r="R2879" s="2" t="s">
        <v>3170</v>
      </c>
      <c r="S2879" s="4">
        <f>P2879/D2879</f>
        <v>0</v>
      </c>
      <c r="T2879" s="2" t="s">
        <v>1107</v>
      </c>
      <c r="U2879" s="2" t="s">
        <v>227</v>
      </c>
      <c r="V2879" s="2" t="s">
        <v>1018</v>
      </c>
      <c r="W2879" s="2" t="s">
        <v>309</v>
      </c>
      <c r="X2879" s="2">
        <f>P2879&gt;D2879</f>
        <v>0</v>
      </c>
    </row>
    <row r="2880" spans="1:24">
      <c r="A2880" s="2" t="s">
        <v>3178</v>
      </c>
      <c r="B2880" s="2">
        <v>2889</v>
      </c>
      <c r="C2880" s="2" t="s">
        <v>1356</v>
      </c>
      <c r="D2880" s="3">
        <v>25200</v>
      </c>
      <c r="E2880" s="3">
        <v>23940</v>
      </c>
      <c r="F2880" s="3">
        <v>0</v>
      </c>
      <c r="G2880" s="3">
        <v>0</v>
      </c>
      <c r="H2880" s="3">
        <v>0</v>
      </c>
      <c r="I2880" s="3">
        <v>420</v>
      </c>
      <c r="J2880" s="3">
        <v>420</v>
      </c>
      <c r="K2880" s="3">
        <v>420</v>
      </c>
      <c r="L2880" s="3">
        <v>0</v>
      </c>
      <c r="M2880" s="3">
        <v>0</v>
      </c>
      <c r="N2880" s="3">
        <v>0</v>
      </c>
      <c r="O2880" s="3">
        <v>0</v>
      </c>
      <c r="P2880" s="3">
        <f>SUM(E2880:O2880)</f>
        <v>0</v>
      </c>
      <c r="Q2880" s="2" t="s">
        <v>3098</v>
      </c>
      <c r="R2880" s="2" t="s">
        <v>3170</v>
      </c>
      <c r="S2880" s="4">
        <f>P2880/D2880</f>
        <v>0</v>
      </c>
      <c r="T2880" s="2" t="s">
        <v>1107</v>
      </c>
      <c r="U2880" s="2" t="s">
        <v>227</v>
      </c>
      <c r="V2880" s="2" t="s">
        <v>1018</v>
      </c>
      <c r="W2880" s="2" t="s">
        <v>309</v>
      </c>
      <c r="X2880" s="2">
        <f>P2880&gt;D2880</f>
        <v>0</v>
      </c>
    </row>
    <row r="2881" spans="1:24">
      <c r="A2881" s="2" t="s">
        <v>3176</v>
      </c>
      <c r="B2881" s="2">
        <v>2890</v>
      </c>
      <c r="C2881" s="2" t="s">
        <v>1695</v>
      </c>
      <c r="D2881" s="3">
        <v>54945</v>
      </c>
      <c r="E2881" s="3">
        <v>52197.75</v>
      </c>
      <c r="F2881" s="3">
        <v>0</v>
      </c>
      <c r="G2881" s="3">
        <v>0</v>
      </c>
      <c r="H2881" s="3">
        <v>0</v>
      </c>
      <c r="I2881" s="3">
        <v>915.75</v>
      </c>
      <c r="J2881" s="3">
        <v>915.75</v>
      </c>
      <c r="K2881" s="3">
        <v>915.75</v>
      </c>
      <c r="L2881" s="3">
        <v>0</v>
      </c>
      <c r="M2881" s="3">
        <v>0</v>
      </c>
      <c r="N2881" s="3">
        <v>0</v>
      </c>
      <c r="O2881" s="3">
        <v>0</v>
      </c>
      <c r="P2881" s="3">
        <f>SUM(E2881:O2881)</f>
        <v>0</v>
      </c>
      <c r="Q2881" s="2" t="s">
        <v>3098</v>
      </c>
      <c r="R2881" s="2" t="s">
        <v>3170</v>
      </c>
      <c r="S2881" s="4">
        <f>P2881/D2881</f>
        <v>0</v>
      </c>
      <c r="T2881" s="2" t="s">
        <v>1107</v>
      </c>
      <c r="U2881" s="2" t="s">
        <v>227</v>
      </c>
      <c r="V2881" s="2" t="s">
        <v>1018</v>
      </c>
      <c r="W2881" s="2" t="s">
        <v>309</v>
      </c>
      <c r="X2881" s="2">
        <f>P2881&gt;D2881</f>
        <v>0</v>
      </c>
    </row>
    <row r="2882" spans="1:24">
      <c r="A2882" s="2" t="s">
        <v>3176</v>
      </c>
      <c r="B2882" s="2">
        <v>2891</v>
      </c>
      <c r="C2882" s="2" t="s">
        <v>1361</v>
      </c>
      <c r="D2882" s="3">
        <v>5475</v>
      </c>
      <c r="E2882" s="3">
        <v>2737.5</v>
      </c>
      <c r="F2882" s="3">
        <v>0</v>
      </c>
      <c r="G2882" s="3">
        <v>0</v>
      </c>
      <c r="H2882" s="3">
        <v>0</v>
      </c>
      <c r="I2882" s="3">
        <v>912.5</v>
      </c>
      <c r="J2882" s="3">
        <v>912.5</v>
      </c>
      <c r="K2882" s="3">
        <v>912.5</v>
      </c>
      <c r="L2882" s="3">
        <v>0</v>
      </c>
      <c r="M2882" s="3">
        <v>0</v>
      </c>
      <c r="N2882" s="3">
        <v>0</v>
      </c>
      <c r="O2882" s="3">
        <v>0</v>
      </c>
      <c r="P2882" s="3">
        <f>SUM(E2882:O2882)</f>
        <v>0</v>
      </c>
      <c r="Q2882" s="2" t="s">
        <v>3098</v>
      </c>
      <c r="R2882" s="2" t="s">
        <v>3170</v>
      </c>
      <c r="S2882" s="4">
        <f>P2882/D2882</f>
        <v>0</v>
      </c>
      <c r="T2882" s="2" t="s">
        <v>1107</v>
      </c>
      <c r="U2882" s="2" t="s">
        <v>227</v>
      </c>
      <c r="V2882" s="2" t="s">
        <v>1018</v>
      </c>
      <c r="W2882" s="2" t="s">
        <v>309</v>
      </c>
      <c r="X2882" s="2">
        <f>P2882&gt;D2882</f>
        <v>0</v>
      </c>
    </row>
    <row r="2883" spans="1:24">
      <c r="A2883" s="2" t="s">
        <v>3179</v>
      </c>
      <c r="B2883" s="2">
        <v>2892</v>
      </c>
      <c r="C2883" s="2" t="s">
        <v>1365</v>
      </c>
      <c r="D2883" s="3">
        <v>56940</v>
      </c>
      <c r="E2883" s="3">
        <v>54093</v>
      </c>
      <c r="F2883" s="3">
        <v>0</v>
      </c>
      <c r="G2883" s="3">
        <v>0</v>
      </c>
      <c r="H2883" s="3">
        <v>0</v>
      </c>
      <c r="I2883" s="3">
        <v>949</v>
      </c>
      <c r="J2883" s="3">
        <v>949</v>
      </c>
      <c r="K2883" s="3">
        <v>949</v>
      </c>
      <c r="L2883" s="3">
        <v>0</v>
      </c>
      <c r="M2883" s="3">
        <v>0</v>
      </c>
      <c r="N2883" s="3">
        <v>0</v>
      </c>
      <c r="O2883" s="3">
        <v>0</v>
      </c>
      <c r="P2883" s="3">
        <f>SUM(E2883:O2883)</f>
        <v>0</v>
      </c>
      <c r="Q2883" s="2" t="s">
        <v>3098</v>
      </c>
      <c r="R2883" s="2" t="s">
        <v>3170</v>
      </c>
      <c r="S2883" s="4">
        <f>P2883/D2883</f>
        <v>0</v>
      </c>
      <c r="T2883" s="2" t="s">
        <v>1107</v>
      </c>
      <c r="U2883" s="2" t="s">
        <v>227</v>
      </c>
      <c r="V2883" s="2" t="s">
        <v>1018</v>
      </c>
      <c r="W2883" s="2" t="s">
        <v>309</v>
      </c>
      <c r="X2883" s="2">
        <f>P2883&gt;D2883</f>
        <v>0</v>
      </c>
    </row>
    <row r="2884" spans="1:24">
      <c r="A2884" s="2" t="s">
        <v>1433</v>
      </c>
      <c r="B2884" s="2">
        <v>2893</v>
      </c>
      <c r="C2884" s="2" t="s">
        <v>977</v>
      </c>
      <c r="D2884" s="3">
        <v>65700</v>
      </c>
      <c r="E2884" s="3">
        <v>65700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f>SUM(E2884:O2884)</f>
        <v>0</v>
      </c>
      <c r="Q2884" s="2" t="s">
        <v>3098</v>
      </c>
      <c r="R2884" s="2" t="s">
        <v>3170</v>
      </c>
      <c r="S2884" s="4">
        <f>P2884/D2884</f>
        <v>0</v>
      </c>
      <c r="T2884" s="2" t="s">
        <v>1107</v>
      </c>
      <c r="U2884" s="2" t="s">
        <v>227</v>
      </c>
      <c r="V2884" s="2" t="s">
        <v>1018</v>
      </c>
      <c r="W2884" s="2" t="s">
        <v>309</v>
      </c>
      <c r="X2884" s="2">
        <f>P2884&gt;D2884</f>
        <v>0</v>
      </c>
    </row>
    <row r="2885" spans="1:24">
      <c r="A2885" s="2" t="s">
        <v>3180</v>
      </c>
      <c r="B2885" s="2">
        <v>2894</v>
      </c>
      <c r="C2885" s="2" t="s">
        <v>1104</v>
      </c>
      <c r="D2885" s="3">
        <v>10950</v>
      </c>
      <c r="E2885" s="3">
        <v>10402.5</v>
      </c>
      <c r="F2885" s="3">
        <v>0</v>
      </c>
      <c r="G2885" s="3">
        <v>0</v>
      </c>
      <c r="H2885" s="3">
        <v>0</v>
      </c>
      <c r="I2885" s="3">
        <v>182.5</v>
      </c>
      <c r="J2885" s="3">
        <v>182.5</v>
      </c>
      <c r="K2885" s="3">
        <v>182.5</v>
      </c>
      <c r="L2885" s="3">
        <v>0</v>
      </c>
      <c r="M2885" s="3">
        <v>0</v>
      </c>
      <c r="N2885" s="3">
        <v>0</v>
      </c>
      <c r="O2885" s="3">
        <v>0</v>
      </c>
      <c r="P2885" s="3">
        <f>SUM(E2885:O2885)</f>
        <v>0</v>
      </c>
      <c r="Q2885" s="2" t="s">
        <v>3098</v>
      </c>
      <c r="R2885" s="2" t="s">
        <v>3170</v>
      </c>
      <c r="S2885" s="4">
        <f>P2885/D2885</f>
        <v>0</v>
      </c>
      <c r="T2885" s="2" t="s">
        <v>1107</v>
      </c>
      <c r="U2885" s="2" t="s">
        <v>227</v>
      </c>
      <c r="V2885" s="2" t="s">
        <v>1018</v>
      </c>
      <c r="W2885" s="2" t="s">
        <v>309</v>
      </c>
      <c r="X2885" s="2">
        <f>P2885&gt;D2885</f>
        <v>0</v>
      </c>
    </row>
    <row r="2886" spans="1:24">
      <c r="A2886" s="2" t="s">
        <v>3181</v>
      </c>
      <c r="B2886" s="2">
        <v>2895</v>
      </c>
      <c r="C2886" s="2" t="s">
        <v>1109</v>
      </c>
      <c r="D2886" s="3">
        <v>30113</v>
      </c>
      <c r="E2886" s="3">
        <v>27101.7</v>
      </c>
      <c r="F2886" s="3">
        <v>0</v>
      </c>
      <c r="G2886" s="3">
        <v>0</v>
      </c>
      <c r="H2886" s="3">
        <v>0</v>
      </c>
      <c r="I2886" s="3">
        <v>1003.766666666666</v>
      </c>
      <c r="J2886" s="3">
        <v>1003.766666666666</v>
      </c>
      <c r="K2886" s="3">
        <v>1003.766666666666</v>
      </c>
      <c r="L2886" s="3">
        <v>0</v>
      </c>
      <c r="M2886" s="3">
        <v>0</v>
      </c>
      <c r="N2886" s="3">
        <v>0</v>
      </c>
      <c r="O2886" s="3">
        <v>0</v>
      </c>
      <c r="P2886" s="3">
        <f>SUM(E2886:O2886)</f>
        <v>0</v>
      </c>
      <c r="Q2886" s="2" t="s">
        <v>3098</v>
      </c>
      <c r="R2886" s="2" t="s">
        <v>3170</v>
      </c>
      <c r="S2886" s="4">
        <f>P2886/D2886</f>
        <v>0</v>
      </c>
      <c r="T2886" s="2" t="s">
        <v>1107</v>
      </c>
      <c r="U2886" s="2" t="s">
        <v>227</v>
      </c>
      <c r="V2886" s="2" t="s">
        <v>1018</v>
      </c>
      <c r="W2886" s="2" t="s">
        <v>309</v>
      </c>
      <c r="X2886" s="2">
        <f>P2886&gt;D2886</f>
        <v>0</v>
      </c>
    </row>
    <row r="2887" spans="1:24">
      <c r="A2887" s="2" t="s">
        <v>3182</v>
      </c>
      <c r="B2887" s="2">
        <v>2896</v>
      </c>
      <c r="C2887" s="2" t="s">
        <v>1111</v>
      </c>
      <c r="D2887" s="3">
        <v>361350</v>
      </c>
      <c r="E2887" s="3">
        <v>361350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f>SUM(E2887:O2887)</f>
        <v>0</v>
      </c>
      <c r="Q2887" s="2" t="s">
        <v>3098</v>
      </c>
      <c r="R2887" s="2" t="s">
        <v>3170</v>
      </c>
      <c r="S2887" s="4">
        <f>P2887/D2887</f>
        <v>0</v>
      </c>
      <c r="T2887" s="2" t="s">
        <v>1107</v>
      </c>
      <c r="U2887" s="2" t="s">
        <v>227</v>
      </c>
      <c r="V2887" s="2" t="s">
        <v>1018</v>
      </c>
      <c r="W2887" s="2" t="s">
        <v>309</v>
      </c>
      <c r="X2887" s="2">
        <f>P2887&gt;D2887</f>
        <v>0</v>
      </c>
    </row>
    <row r="2888" spans="1:24">
      <c r="A2888" s="2" t="s">
        <v>3182</v>
      </c>
      <c r="B2888" s="2">
        <v>2897</v>
      </c>
      <c r="C2888" s="2" t="s">
        <v>1112</v>
      </c>
      <c r="D2888" s="3">
        <v>30113</v>
      </c>
      <c r="E2888" s="3">
        <v>28607.35</v>
      </c>
      <c r="F2888" s="3">
        <v>0</v>
      </c>
      <c r="G2888" s="3">
        <v>0</v>
      </c>
      <c r="H2888" s="3">
        <v>1505.649999999998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f>SUM(E2888:O2888)</f>
        <v>0</v>
      </c>
      <c r="Q2888" s="2" t="s">
        <v>3098</v>
      </c>
      <c r="R2888" s="2" t="s">
        <v>3170</v>
      </c>
      <c r="S2888" s="4">
        <f>P2888/D2888</f>
        <v>0</v>
      </c>
      <c r="T2888" s="2" t="s">
        <v>1107</v>
      </c>
      <c r="U2888" s="2" t="s">
        <v>227</v>
      </c>
      <c r="V2888" s="2" t="s">
        <v>1018</v>
      </c>
      <c r="W2888" s="2" t="s">
        <v>309</v>
      </c>
      <c r="X2888" s="2">
        <f>P2888&gt;D2888</f>
        <v>0</v>
      </c>
    </row>
    <row r="2889" spans="1:24">
      <c r="A2889" s="2" t="s">
        <v>3183</v>
      </c>
      <c r="B2889" s="2">
        <v>2898</v>
      </c>
      <c r="C2889" s="2" t="s">
        <v>1114</v>
      </c>
      <c r="D2889" s="3">
        <v>30113</v>
      </c>
      <c r="E2889" s="3">
        <v>24090.4</v>
      </c>
      <c r="F2889" s="3">
        <v>860.3714285714289</v>
      </c>
      <c r="G2889" s="3">
        <v>860.3714285714289</v>
      </c>
      <c r="H2889" s="3">
        <v>860.3714285714289</v>
      </c>
      <c r="I2889" s="3">
        <v>1147.161904761904</v>
      </c>
      <c r="J2889" s="3">
        <v>1147.161904761904</v>
      </c>
      <c r="K2889" s="3">
        <v>1147.161904761904</v>
      </c>
      <c r="L2889" s="3">
        <v>0</v>
      </c>
      <c r="M2889" s="3">
        <v>0</v>
      </c>
      <c r="N2889" s="3">
        <v>0</v>
      </c>
      <c r="O2889" s="3">
        <v>0</v>
      </c>
      <c r="P2889" s="3">
        <f>SUM(E2889:O2889)</f>
        <v>0</v>
      </c>
      <c r="Q2889" s="2" t="s">
        <v>3098</v>
      </c>
      <c r="R2889" s="2" t="s">
        <v>3170</v>
      </c>
      <c r="S2889" s="4">
        <f>P2889/D2889</f>
        <v>0</v>
      </c>
      <c r="T2889" s="2" t="s">
        <v>1107</v>
      </c>
      <c r="U2889" s="2" t="s">
        <v>227</v>
      </c>
      <c r="V2889" s="2" t="s">
        <v>1018</v>
      </c>
      <c r="W2889" s="2" t="s">
        <v>309</v>
      </c>
      <c r="X2889" s="2">
        <f>P2889&gt;D2889</f>
        <v>0</v>
      </c>
    </row>
    <row r="2890" spans="1:24">
      <c r="A2890" s="2" t="s">
        <v>3173</v>
      </c>
      <c r="B2890" s="2">
        <v>2899</v>
      </c>
      <c r="C2890" s="2" t="s">
        <v>1118</v>
      </c>
      <c r="D2890" s="3">
        <v>16650</v>
      </c>
      <c r="E2890" s="3">
        <v>15817.5</v>
      </c>
      <c r="F2890" s="3">
        <v>0</v>
      </c>
      <c r="G2890" s="3">
        <v>0</v>
      </c>
      <c r="H2890" s="3">
        <v>0</v>
      </c>
      <c r="I2890" s="3">
        <v>277.5</v>
      </c>
      <c r="J2890" s="3">
        <v>277.5</v>
      </c>
      <c r="K2890" s="3">
        <v>277.5</v>
      </c>
      <c r="L2890" s="3">
        <v>0</v>
      </c>
      <c r="M2890" s="3">
        <v>0</v>
      </c>
      <c r="N2890" s="3">
        <v>0</v>
      </c>
      <c r="O2890" s="3">
        <v>0</v>
      </c>
      <c r="P2890" s="3">
        <f>SUM(E2890:O2890)</f>
        <v>0</v>
      </c>
      <c r="Q2890" s="2" t="s">
        <v>3098</v>
      </c>
      <c r="R2890" s="2" t="s">
        <v>3184</v>
      </c>
      <c r="S2890" s="4">
        <f>P2890/D2890</f>
        <v>0</v>
      </c>
      <c r="T2890" s="2" t="s">
        <v>1107</v>
      </c>
      <c r="U2890" s="2" t="s">
        <v>227</v>
      </c>
      <c r="V2890" s="2" t="s">
        <v>1018</v>
      </c>
      <c r="W2890" s="2" t="s">
        <v>309</v>
      </c>
      <c r="X2890" s="2">
        <f>P2890&gt;D2890</f>
        <v>0</v>
      </c>
    </row>
    <row r="2891" spans="1:24">
      <c r="A2891" s="2" t="s">
        <v>3185</v>
      </c>
      <c r="B2891" s="2">
        <v>2900</v>
      </c>
      <c r="C2891" s="2" t="s">
        <v>1121</v>
      </c>
      <c r="D2891" s="3">
        <v>13140</v>
      </c>
      <c r="E2891" s="3">
        <v>12483</v>
      </c>
      <c r="F2891" s="3">
        <v>0</v>
      </c>
      <c r="G2891" s="3">
        <v>0</v>
      </c>
      <c r="H2891" s="3">
        <v>0</v>
      </c>
      <c r="I2891" s="3">
        <v>219</v>
      </c>
      <c r="J2891" s="3">
        <v>219</v>
      </c>
      <c r="K2891" s="3">
        <v>219</v>
      </c>
      <c r="L2891" s="3">
        <v>0</v>
      </c>
      <c r="M2891" s="3">
        <v>0</v>
      </c>
      <c r="N2891" s="3">
        <v>0</v>
      </c>
      <c r="O2891" s="3">
        <v>0</v>
      </c>
      <c r="P2891" s="3">
        <f>SUM(E2891:O2891)</f>
        <v>0</v>
      </c>
      <c r="Q2891" s="2" t="s">
        <v>3098</v>
      </c>
      <c r="R2891" s="2" t="s">
        <v>3184</v>
      </c>
      <c r="S2891" s="4">
        <f>P2891/D2891</f>
        <v>0</v>
      </c>
      <c r="T2891" s="2" t="s">
        <v>1107</v>
      </c>
      <c r="U2891" s="2" t="s">
        <v>227</v>
      </c>
      <c r="V2891" s="2" t="s">
        <v>1018</v>
      </c>
      <c r="W2891" s="2" t="s">
        <v>309</v>
      </c>
      <c r="X2891" s="2">
        <f>P2891&gt;D2891</f>
        <v>0</v>
      </c>
    </row>
    <row r="2892" spans="1:24">
      <c r="A2892" s="2" t="s">
        <v>3185</v>
      </c>
      <c r="B2892" s="2">
        <v>2901</v>
      </c>
      <c r="C2892" s="2" t="s">
        <v>1122</v>
      </c>
      <c r="D2892" s="3">
        <v>21900</v>
      </c>
      <c r="E2892" s="3">
        <v>20805</v>
      </c>
      <c r="F2892" s="3">
        <v>0</v>
      </c>
      <c r="G2892" s="3">
        <v>0</v>
      </c>
      <c r="H2892" s="3">
        <v>0</v>
      </c>
      <c r="I2892" s="3">
        <v>365</v>
      </c>
      <c r="J2892" s="3">
        <v>365</v>
      </c>
      <c r="K2892" s="3">
        <v>365</v>
      </c>
      <c r="L2892" s="3">
        <v>0</v>
      </c>
      <c r="M2892" s="3">
        <v>0</v>
      </c>
      <c r="N2892" s="3">
        <v>0</v>
      </c>
      <c r="O2892" s="3">
        <v>0</v>
      </c>
      <c r="P2892" s="3">
        <f>SUM(E2892:O2892)</f>
        <v>0</v>
      </c>
      <c r="Q2892" s="2" t="s">
        <v>3098</v>
      </c>
      <c r="R2892" s="2" t="s">
        <v>3184</v>
      </c>
      <c r="S2892" s="4">
        <f>P2892/D2892</f>
        <v>0</v>
      </c>
      <c r="T2892" s="2" t="s">
        <v>1107</v>
      </c>
      <c r="U2892" s="2" t="s">
        <v>227</v>
      </c>
      <c r="V2892" s="2" t="s">
        <v>1018</v>
      </c>
      <c r="W2892" s="2" t="s">
        <v>309</v>
      </c>
      <c r="X2892" s="2">
        <f>P2892&gt;D2892</f>
        <v>0</v>
      </c>
    </row>
    <row r="2893" spans="1:24">
      <c r="A2893" s="2" t="s">
        <v>3185</v>
      </c>
      <c r="B2893" s="2">
        <v>2902</v>
      </c>
      <c r="C2893" s="2" t="s">
        <v>1123</v>
      </c>
      <c r="D2893" s="3">
        <v>2738</v>
      </c>
      <c r="E2893" s="3">
        <v>0</v>
      </c>
      <c r="F2893" s="3">
        <v>0</v>
      </c>
      <c r="G2893" s="3">
        <v>0</v>
      </c>
      <c r="H2893" s="3">
        <v>0</v>
      </c>
      <c r="I2893" s="3">
        <v>912.6666666666666</v>
      </c>
      <c r="J2893" s="3">
        <v>912.6666666666666</v>
      </c>
      <c r="K2893" s="3">
        <v>912.6666666666666</v>
      </c>
      <c r="L2893" s="3">
        <v>0</v>
      </c>
      <c r="M2893" s="3">
        <v>0</v>
      </c>
      <c r="N2893" s="3">
        <v>0</v>
      </c>
      <c r="O2893" s="3">
        <v>0</v>
      </c>
      <c r="P2893" s="3">
        <f>SUM(E2893:O2893)</f>
        <v>0</v>
      </c>
      <c r="Q2893" s="2" t="s">
        <v>3098</v>
      </c>
      <c r="R2893" s="2" t="s">
        <v>3184</v>
      </c>
      <c r="S2893" s="4">
        <f>P2893/D2893</f>
        <v>0</v>
      </c>
      <c r="T2893" s="2" t="s">
        <v>1107</v>
      </c>
      <c r="U2893" s="2" t="s">
        <v>227</v>
      </c>
      <c r="V2893" s="2" t="s">
        <v>1018</v>
      </c>
      <c r="W2893" s="2" t="s">
        <v>309</v>
      </c>
      <c r="X2893" s="2">
        <f>P2893&gt;D2893</f>
        <v>0</v>
      </c>
    </row>
    <row r="2894" spans="1:24">
      <c r="A2894" s="2" t="s">
        <v>3186</v>
      </c>
      <c r="B2894" s="2">
        <v>2903</v>
      </c>
      <c r="C2894" s="2" t="s">
        <v>1129</v>
      </c>
      <c r="D2894" s="3">
        <v>2738</v>
      </c>
      <c r="E2894" s="3">
        <v>0</v>
      </c>
      <c r="F2894" s="3">
        <v>0</v>
      </c>
      <c r="G2894" s="3">
        <v>0</v>
      </c>
      <c r="H2894" s="3">
        <v>0</v>
      </c>
      <c r="I2894" s="3">
        <v>912.6666666666666</v>
      </c>
      <c r="J2894" s="3">
        <v>912.6666666666666</v>
      </c>
      <c r="K2894" s="3">
        <v>912.6666666666666</v>
      </c>
      <c r="L2894" s="3">
        <v>0</v>
      </c>
      <c r="M2894" s="3">
        <v>0</v>
      </c>
      <c r="N2894" s="3">
        <v>0</v>
      </c>
      <c r="O2894" s="3">
        <v>0</v>
      </c>
      <c r="P2894" s="3">
        <f>SUM(E2894:O2894)</f>
        <v>0</v>
      </c>
      <c r="Q2894" s="2" t="s">
        <v>3098</v>
      </c>
      <c r="R2894" s="2" t="s">
        <v>3184</v>
      </c>
      <c r="S2894" s="4">
        <f>P2894/D2894</f>
        <v>0</v>
      </c>
      <c r="T2894" s="2" t="s">
        <v>1107</v>
      </c>
      <c r="U2894" s="2" t="s">
        <v>227</v>
      </c>
      <c r="V2894" s="2" t="s">
        <v>1018</v>
      </c>
      <c r="W2894" s="2" t="s">
        <v>309</v>
      </c>
      <c r="X2894" s="2">
        <f>P2894&gt;D2894</f>
        <v>0</v>
      </c>
    </row>
    <row r="2895" spans="1:24">
      <c r="A2895" s="2" t="s">
        <v>3187</v>
      </c>
      <c r="B2895" s="2">
        <v>2904</v>
      </c>
      <c r="C2895" s="2" t="s">
        <v>3188</v>
      </c>
      <c r="D2895" s="3">
        <v>17656</v>
      </c>
      <c r="E2895" s="3">
        <v>17656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f>SUM(E2895:O2895)</f>
        <v>0</v>
      </c>
      <c r="Q2895" s="2" t="s">
        <v>3098</v>
      </c>
      <c r="R2895" s="2" t="s">
        <v>3189</v>
      </c>
      <c r="S2895" s="4">
        <f>P2895/D2895</f>
        <v>0</v>
      </c>
      <c r="T2895" s="2" t="s">
        <v>1007</v>
      </c>
      <c r="U2895" s="2" t="s">
        <v>227</v>
      </c>
      <c r="V2895" s="2" t="s">
        <v>1027</v>
      </c>
      <c r="W2895" s="2" t="s">
        <v>309</v>
      </c>
      <c r="X2895" s="2">
        <f>P2895&gt;D2895</f>
        <v>0</v>
      </c>
    </row>
    <row r="2896" spans="1:24">
      <c r="A2896" s="2" t="s">
        <v>3190</v>
      </c>
      <c r="B2896" s="2">
        <v>2905</v>
      </c>
      <c r="C2896" s="2" t="s">
        <v>3191</v>
      </c>
      <c r="D2896" s="3">
        <v>7542</v>
      </c>
      <c r="E2896" s="3">
        <v>7542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f>SUM(E2896:O2896)</f>
        <v>0</v>
      </c>
      <c r="Q2896" s="2" t="s">
        <v>3098</v>
      </c>
      <c r="R2896" s="2" t="s">
        <v>3189</v>
      </c>
      <c r="S2896" s="4">
        <f>P2896/D2896</f>
        <v>0</v>
      </c>
      <c r="T2896" s="2" t="s">
        <v>1007</v>
      </c>
      <c r="U2896" s="2" t="s">
        <v>227</v>
      </c>
      <c r="V2896" s="2" t="s">
        <v>1027</v>
      </c>
      <c r="W2896" s="2" t="s">
        <v>309</v>
      </c>
      <c r="X2896" s="2">
        <f>P2896&gt;D2896</f>
        <v>0</v>
      </c>
    </row>
    <row r="2897" spans="1:24">
      <c r="A2897" s="2" t="s">
        <v>3190</v>
      </c>
      <c r="B2897" s="2">
        <v>2906</v>
      </c>
      <c r="C2897" s="2" t="s">
        <v>3192</v>
      </c>
      <c r="D2897" s="3">
        <v>625</v>
      </c>
      <c r="E2897" s="3">
        <v>625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f>SUM(E2897:O2897)</f>
        <v>0</v>
      </c>
      <c r="Q2897" s="2" t="s">
        <v>3098</v>
      </c>
      <c r="R2897" s="2" t="s">
        <v>3189</v>
      </c>
      <c r="S2897" s="4">
        <f>P2897/D2897</f>
        <v>0</v>
      </c>
      <c r="T2897" s="2" t="s">
        <v>1007</v>
      </c>
      <c r="U2897" s="2" t="s">
        <v>227</v>
      </c>
      <c r="V2897" s="2" t="s">
        <v>1027</v>
      </c>
      <c r="W2897" s="2" t="s">
        <v>309</v>
      </c>
      <c r="X2897" s="2">
        <f>P2897&gt;D2897</f>
        <v>0</v>
      </c>
    </row>
    <row r="2898" spans="1:24">
      <c r="A2898" s="2" t="s">
        <v>3193</v>
      </c>
      <c r="B2898" s="2">
        <v>2907</v>
      </c>
      <c r="C2898" s="2" t="s">
        <v>988</v>
      </c>
      <c r="D2898" s="3">
        <v>22500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f>SUM(E2898:O2898)</f>
        <v>0</v>
      </c>
      <c r="Q2898" s="2" t="s">
        <v>3194</v>
      </c>
      <c r="R2898" s="2" t="s">
        <v>3195</v>
      </c>
      <c r="S2898" s="4">
        <f>P2898/D2898</f>
        <v>0</v>
      </c>
      <c r="T2898" s="2" t="s">
        <v>991</v>
      </c>
      <c r="U2898" s="2" t="s">
        <v>227</v>
      </c>
      <c r="V2898" s="2" t="s">
        <v>992</v>
      </c>
      <c r="W2898" s="2" t="s">
        <v>215</v>
      </c>
      <c r="X2898" s="2">
        <f>P2898&gt;D2898</f>
        <v>0</v>
      </c>
    </row>
    <row r="2899" spans="1:24">
      <c r="A2899" s="2" t="s">
        <v>3196</v>
      </c>
      <c r="B2899" s="2">
        <v>2908</v>
      </c>
      <c r="C2899" s="2" t="s">
        <v>994</v>
      </c>
      <c r="D2899" s="3">
        <v>37500</v>
      </c>
      <c r="E2899" s="3">
        <v>37500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f>SUM(E2899:O2899)</f>
        <v>0</v>
      </c>
      <c r="Q2899" s="2" t="s">
        <v>3194</v>
      </c>
      <c r="R2899" s="2" t="s">
        <v>3195</v>
      </c>
      <c r="S2899" s="4">
        <f>P2899/D2899</f>
        <v>0</v>
      </c>
      <c r="T2899" s="2" t="s">
        <v>991</v>
      </c>
      <c r="U2899" s="2" t="s">
        <v>227</v>
      </c>
      <c r="V2899" s="2" t="s">
        <v>992</v>
      </c>
      <c r="W2899" s="2" t="s">
        <v>215</v>
      </c>
      <c r="X2899" s="2">
        <f>P2899&gt;D2899</f>
        <v>0</v>
      </c>
    </row>
    <row r="2900" spans="1:24">
      <c r="A2900" s="2" t="s">
        <v>3197</v>
      </c>
      <c r="B2900" s="2">
        <v>2909</v>
      </c>
      <c r="C2900" s="2" t="s">
        <v>996</v>
      </c>
      <c r="D2900" s="3">
        <v>43200</v>
      </c>
      <c r="E2900" s="3">
        <v>43200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f>SUM(E2900:O2900)</f>
        <v>0</v>
      </c>
      <c r="Q2900" s="2" t="s">
        <v>3194</v>
      </c>
      <c r="R2900" s="2" t="s">
        <v>3195</v>
      </c>
      <c r="S2900" s="4">
        <f>P2900/D2900</f>
        <v>0</v>
      </c>
      <c r="T2900" s="2" t="s">
        <v>991</v>
      </c>
      <c r="U2900" s="2" t="s">
        <v>227</v>
      </c>
      <c r="V2900" s="2" t="s">
        <v>992</v>
      </c>
      <c r="W2900" s="2" t="s">
        <v>215</v>
      </c>
      <c r="X2900" s="2">
        <f>P2900&gt;D2900</f>
        <v>0</v>
      </c>
    </row>
    <row r="2901" spans="1:24">
      <c r="A2901" s="2" t="s">
        <v>3198</v>
      </c>
      <c r="B2901" s="2">
        <v>2910</v>
      </c>
      <c r="C2901" s="2" t="s">
        <v>998</v>
      </c>
      <c r="D2901" s="3">
        <v>151200</v>
      </c>
      <c r="E2901" s="3">
        <v>151200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f>SUM(E2901:O2901)</f>
        <v>0</v>
      </c>
      <c r="Q2901" s="2" t="s">
        <v>3194</v>
      </c>
      <c r="R2901" s="2" t="s">
        <v>3195</v>
      </c>
      <c r="S2901" s="4">
        <f>P2901/D2901</f>
        <v>0</v>
      </c>
      <c r="T2901" s="2" t="s">
        <v>991</v>
      </c>
      <c r="U2901" s="2" t="s">
        <v>227</v>
      </c>
      <c r="V2901" s="2" t="s">
        <v>992</v>
      </c>
      <c r="W2901" s="2" t="s">
        <v>215</v>
      </c>
      <c r="X2901" s="2">
        <f>P2901&gt;D2901</f>
        <v>0</v>
      </c>
    </row>
    <row r="2902" spans="1:24">
      <c r="A2902" s="2" t="s">
        <v>3197</v>
      </c>
      <c r="B2902" s="2">
        <v>2911</v>
      </c>
      <c r="C2902" s="2" t="s">
        <v>3199</v>
      </c>
      <c r="D2902" s="3">
        <v>25086</v>
      </c>
      <c r="E2902" s="3">
        <v>25086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f>SUM(E2902:O2902)</f>
        <v>0</v>
      </c>
      <c r="Q2902" s="2" t="s">
        <v>3194</v>
      </c>
      <c r="R2902" s="2" t="s">
        <v>3195</v>
      </c>
      <c r="S2902" s="4">
        <f>P2902/D2902</f>
        <v>0</v>
      </c>
      <c r="T2902" s="2" t="s">
        <v>991</v>
      </c>
      <c r="U2902" s="2" t="s">
        <v>227</v>
      </c>
      <c r="V2902" s="2" t="s">
        <v>992</v>
      </c>
      <c r="W2902" s="2" t="s">
        <v>215</v>
      </c>
      <c r="X2902" s="2">
        <f>P2902&gt;D2902</f>
        <v>0</v>
      </c>
    </row>
    <row r="2903" spans="1:24">
      <c r="A2903" s="2" t="s">
        <v>3197</v>
      </c>
      <c r="B2903" s="2">
        <v>2912</v>
      </c>
      <c r="C2903" s="2" t="s">
        <v>1000</v>
      </c>
      <c r="D2903" s="3">
        <v>43248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f>SUM(E2903:O2903)</f>
        <v>0</v>
      </c>
      <c r="Q2903" s="2" t="s">
        <v>3194</v>
      </c>
      <c r="R2903" s="2" t="s">
        <v>3195</v>
      </c>
      <c r="S2903" s="4">
        <f>P2903/D2903</f>
        <v>0</v>
      </c>
      <c r="T2903" s="2" t="s">
        <v>991</v>
      </c>
      <c r="U2903" s="2" t="s">
        <v>227</v>
      </c>
      <c r="V2903" s="2" t="s">
        <v>992</v>
      </c>
      <c r="W2903" s="2" t="s">
        <v>215</v>
      </c>
      <c r="X2903" s="2">
        <f>P2903&gt;D2903</f>
        <v>0</v>
      </c>
    </row>
    <row r="2904" spans="1:24">
      <c r="A2904" s="2" t="s">
        <v>3197</v>
      </c>
      <c r="B2904" s="2">
        <v>2913</v>
      </c>
      <c r="C2904" s="2" t="s">
        <v>1001</v>
      </c>
      <c r="D2904" s="3">
        <v>108000</v>
      </c>
      <c r="E2904" s="3">
        <v>108000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f>SUM(E2904:O2904)</f>
        <v>0</v>
      </c>
      <c r="Q2904" s="2" t="s">
        <v>3194</v>
      </c>
      <c r="R2904" s="2" t="s">
        <v>3195</v>
      </c>
      <c r="S2904" s="4">
        <f>P2904/D2904</f>
        <v>0</v>
      </c>
      <c r="T2904" s="2" t="s">
        <v>991</v>
      </c>
      <c r="U2904" s="2" t="s">
        <v>227</v>
      </c>
      <c r="V2904" s="2" t="s">
        <v>992</v>
      </c>
      <c r="W2904" s="2" t="s">
        <v>215</v>
      </c>
      <c r="X2904" s="2">
        <f>P2904&gt;D2904</f>
        <v>0</v>
      </c>
    </row>
    <row r="2905" spans="1:24">
      <c r="A2905" s="2" t="s">
        <v>3197</v>
      </c>
      <c r="B2905" s="2">
        <v>2914</v>
      </c>
      <c r="C2905" s="2" t="s">
        <v>1002</v>
      </c>
      <c r="D2905" s="3">
        <v>15810</v>
      </c>
      <c r="E2905" s="3">
        <v>15810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f>SUM(E2905:O2905)</f>
        <v>0</v>
      </c>
      <c r="Q2905" s="2" t="s">
        <v>3194</v>
      </c>
      <c r="R2905" s="2" t="s">
        <v>3195</v>
      </c>
      <c r="S2905" s="4">
        <f>P2905/D2905</f>
        <v>0</v>
      </c>
      <c r="T2905" s="2" t="s">
        <v>991</v>
      </c>
      <c r="U2905" s="2" t="s">
        <v>227</v>
      </c>
      <c r="V2905" s="2" t="s">
        <v>992</v>
      </c>
      <c r="W2905" s="2" t="s">
        <v>215</v>
      </c>
      <c r="X2905" s="2">
        <f>P2905&gt;D2905</f>
        <v>0</v>
      </c>
    </row>
    <row r="2906" spans="1:24">
      <c r="A2906" s="2" t="s">
        <v>3198</v>
      </c>
      <c r="B2906" s="2">
        <v>2915</v>
      </c>
      <c r="C2906" s="2" t="s">
        <v>1003</v>
      </c>
      <c r="D2906" s="3">
        <v>9942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f>SUM(E2906:O2906)</f>
        <v>0</v>
      </c>
      <c r="Q2906" s="2" t="s">
        <v>3194</v>
      </c>
      <c r="R2906" s="2" t="s">
        <v>3195</v>
      </c>
      <c r="S2906" s="4">
        <f>P2906/D2906</f>
        <v>0</v>
      </c>
      <c r="T2906" s="2" t="s">
        <v>991</v>
      </c>
      <c r="U2906" s="2" t="s">
        <v>227</v>
      </c>
      <c r="V2906" s="2" t="s">
        <v>992</v>
      </c>
      <c r="W2906" s="2" t="s">
        <v>215</v>
      </c>
      <c r="X2906" s="2">
        <f>P2906&gt;D2906</f>
        <v>0</v>
      </c>
    </row>
    <row r="2907" spans="1:24">
      <c r="A2907" s="2" t="s">
        <v>3198</v>
      </c>
      <c r="B2907" s="2">
        <v>2916</v>
      </c>
      <c r="C2907" s="2" t="s">
        <v>1004</v>
      </c>
      <c r="D2907" s="3">
        <v>54600</v>
      </c>
      <c r="E2907" s="3">
        <v>54600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f>SUM(E2907:O2907)</f>
        <v>0</v>
      </c>
      <c r="Q2907" s="2" t="s">
        <v>3194</v>
      </c>
      <c r="R2907" s="2" t="s">
        <v>3195</v>
      </c>
      <c r="S2907" s="4">
        <f>P2907/D2907</f>
        <v>0</v>
      </c>
      <c r="T2907" s="2" t="s">
        <v>991</v>
      </c>
      <c r="U2907" s="2" t="s">
        <v>227</v>
      </c>
      <c r="V2907" s="2" t="s">
        <v>992</v>
      </c>
      <c r="W2907" s="2" t="s">
        <v>215</v>
      </c>
      <c r="X2907" s="2">
        <f>P2907&gt;D2907</f>
        <v>0</v>
      </c>
    </row>
    <row r="2908" spans="1:24">
      <c r="A2908" s="2" t="s">
        <v>3200</v>
      </c>
      <c r="B2908" s="2">
        <v>2917</v>
      </c>
      <c r="C2908" s="2" t="s">
        <v>1006</v>
      </c>
      <c r="D2908" s="3">
        <v>60000</v>
      </c>
      <c r="E2908" s="3">
        <v>60000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f>SUM(E2908:O2908)</f>
        <v>0</v>
      </c>
      <c r="Q2908" s="2" t="s">
        <v>3194</v>
      </c>
      <c r="R2908" s="2" t="s">
        <v>3195</v>
      </c>
      <c r="S2908" s="4">
        <f>P2908/D2908</f>
        <v>0</v>
      </c>
      <c r="T2908" s="2" t="s">
        <v>1007</v>
      </c>
      <c r="U2908" s="2" t="s">
        <v>227</v>
      </c>
      <c r="V2908" s="2" t="s">
        <v>992</v>
      </c>
      <c r="W2908" s="2" t="s">
        <v>215</v>
      </c>
      <c r="X2908" s="2">
        <f>P2908&gt;D2908</f>
        <v>0</v>
      </c>
    </row>
    <row r="2909" spans="1:24">
      <c r="A2909" s="2" t="s">
        <v>3201</v>
      </c>
      <c r="B2909" s="2">
        <v>2918</v>
      </c>
      <c r="C2909" s="2" t="s">
        <v>1009</v>
      </c>
      <c r="D2909" s="3">
        <v>20000</v>
      </c>
      <c r="E2909" s="3">
        <v>20000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f>SUM(E2909:O2909)</f>
        <v>0</v>
      </c>
      <c r="Q2909" s="2" t="s">
        <v>3194</v>
      </c>
      <c r="R2909" s="2" t="s">
        <v>3195</v>
      </c>
      <c r="S2909" s="4">
        <f>P2909/D2909</f>
        <v>0</v>
      </c>
      <c r="T2909" s="2" t="s">
        <v>1007</v>
      </c>
      <c r="U2909" s="2" t="s">
        <v>227</v>
      </c>
      <c r="V2909" s="2" t="s">
        <v>992</v>
      </c>
      <c r="W2909" s="2" t="s">
        <v>215</v>
      </c>
      <c r="X2909" s="2">
        <f>P2909&gt;D2909</f>
        <v>0</v>
      </c>
    </row>
    <row r="2910" spans="1:24">
      <c r="A2910" s="2" t="s">
        <v>3200</v>
      </c>
      <c r="B2910" s="2">
        <v>2919</v>
      </c>
      <c r="C2910" s="2" t="s">
        <v>2774</v>
      </c>
      <c r="D2910" s="3">
        <v>20000</v>
      </c>
      <c r="E2910" s="3">
        <v>20000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f>SUM(E2910:O2910)</f>
        <v>0</v>
      </c>
      <c r="Q2910" s="2" t="s">
        <v>3194</v>
      </c>
      <c r="R2910" s="2" t="s">
        <v>3195</v>
      </c>
      <c r="S2910" s="4">
        <f>P2910/D2910</f>
        <v>0</v>
      </c>
      <c r="T2910" s="2" t="s">
        <v>1007</v>
      </c>
      <c r="U2910" s="2" t="s">
        <v>227</v>
      </c>
      <c r="V2910" s="2" t="s">
        <v>992</v>
      </c>
      <c r="W2910" s="2" t="s">
        <v>215</v>
      </c>
      <c r="X2910" s="2">
        <f>P2910&gt;D2910</f>
        <v>0</v>
      </c>
    </row>
    <row r="2911" spans="1:24">
      <c r="A2911" s="2" t="s">
        <v>3200</v>
      </c>
      <c r="B2911" s="2">
        <v>2920</v>
      </c>
      <c r="C2911" s="2" t="s">
        <v>1598</v>
      </c>
      <c r="D2911" s="3">
        <v>20000</v>
      </c>
      <c r="E2911" s="3">
        <v>20000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f>SUM(E2911:O2911)</f>
        <v>0</v>
      </c>
      <c r="Q2911" s="2" t="s">
        <v>3194</v>
      </c>
      <c r="R2911" s="2" t="s">
        <v>3195</v>
      </c>
      <c r="S2911" s="4">
        <f>P2911/D2911</f>
        <v>0</v>
      </c>
      <c r="T2911" s="2" t="s">
        <v>1007</v>
      </c>
      <c r="U2911" s="2" t="s">
        <v>227</v>
      </c>
      <c r="V2911" s="2" t="s">
        <v>992</v>
      </c>
      <c r="W2911" s="2" t="s">
        <v>215</v>
      </c>
      <c r="X2911" s="2">
        <f>P2911&gt;D2911</f>
        <v>0</v>
      </c>
    </row>
    <row r="2912" spans="1:24">
      <c r="A2912" s="2" t="s">
        <v>3202</v>
      </c>
      <c r="B2912" s="2">
        <v>2921</v>
      </c>
      <c r="C2912" s="2" t="s">
        <v>1600</v>
      </c>
      <c r="D2912" s="3">
        <v>60000</v>
      </c>
      <c r="E2912" s="3">
        <v>60000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f>SUM(E2912:O2912)</f>
        <v>0</v>
      </c>
      <c r="Q2912" s="2" t="s">
        <v>3194</v>
      </c>
      <c r="R2912" s="2" t="s">
        <v>3195</v>
      </c>
      <c r="S2912" s="4">
        <f>P2912/D2912</f>
        <v>0</v>
      </c>
      <c r="T2912" s="2" t="s">
        <v>1007</v>
      </c>
      <c r="U2912" s="2" t="s">
        <v>227</v>
      </c>
      <c r="V2912" s="2" t="s">
        <v>992</v>
      </c>
      <c r="W2912" s="2" t="s">
        <v>215</v>
      </c>
      <c r="X2912" s="2">
        <f>P2912&gt;D2912</f>
        <v>0</v>
      </c>
    </row>
    <row r="2913" spans="1:24">
      <c r="A2913" s="2" t="s">
        <v>3202</v>
      </c>
      <c r="B2913" s="2">
        <v>2922</v>
      </c>
      <c r="C2913" s="2" t="s">
        <v>1601</v>
      </c>
      <c r="D2913" s="3">
        <v>20000</v>
      </c>
      <c r="E2913" s="3">
        <v>20000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f>SUM(E2913:O2913)</f>
        <v>0</v>
      </c>
      <c r="Q2913" s="2" t="s">
        <v>3194</v>
      </c>
      <c r="R2913" s="2" t="s">
        <v>3195</v>
      </c>
      <c r="S2913" s="4">
        <f>P2913/D2913</f>
        <v>0</v>
      </c>
      <c r="T2913" s="2" t="s">
        <v>1007</v>
      </c>
      <c r="U2913" s="2" t="s">
        <v>227</v>
      </c>
      <c r="V2913" s="2" t="s">
        <v>992</v>
      </c>
      <c r="W2913" s="2" t="s">
        <v>215</v>
      </c>
      <c r="X2913" s="2">
        <f>P2913&gt;D2913</f>
        <v>0</v>
      </c>
    </row>
    <row r="2914" spans="1:24">
      <c r="A2914" s="2" t="s">
        <v>3202</v>
      </c>
      <c r="B2914" s="2">
        <v>2923</v>
      </c>
      <c r="C2914" s="2" t="s">
        <v>1602</v>
      </c>
      <c r="D2914" s="3">
        <v>60000</v>
      </c>
      <c r="E2914" s="3">
        <v>60000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f>SUM(E2914:O2914)</f>
        <v>0</v>
      </c>
      <c r="Q2914" s="2" t="s">
        <v>3194</v>
      </c>
      <c r="R2914" s="2" t="s">
        <v>3195</v>
      </c>
      <c r="S2914" s="4">
        <f>P2914/D2914</f>
        <v>0</v>
      </c>
      <c r="T2914" s="2" t="s">
        <v>1007</v>
      </c>
      <c r="U2914" s="2" t="s">
        <v>227</v>
      </c>
      <c r="V2914" s="2" t="s">
        <v>992</v>
      </c>
      <c r="W2914" s="2" t="s">
        <v>215</v>
      </c>
      <c r="X2914" s="2">
        <f>P2914&gt;D2914</f>
        <v>0</v>
      </c>
    </row>
    <row r="2915" spans="1:24">
      <c r="A2915" s="2" t="s">
        <v>3200</v>
      </c>
      <c r="B2915" s="2">
        <v>2924</v>
      </c>
      <c r="C2915" s="2" t="s">
        <v>3203</v>
      </c>
      <c r="D2915" s="3">
        <v>6000</v>
      </c>
      <c r="E2915" s="3">
        <v>0</v>
      </c>
      <c r="F2915" s="3">
        <v>3000</v>
      </c>
      <c r="G2915" s="3">
        <v>3000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f>SUM(E2915:O2915)</f>
        <v>0</v>
      </c>
      <c r="Q2915" s="2" t="s">
        <v>3194</v>
      </c>
      <c r="R2915" s="2" t="s">
        <v>3195</v>
      </c>
      <c r="S2915" s="4">
        <f>P2915/D2915</f>
        <v>0</v>
      </c>
      <c r="T2915" s="2" t="s">
        <v>1007</v>
      </c>
      <c r="U2915" s="2" t="s">
        <v>227</v>
      </c>
      <c r="V2915" s="2" t="s">
        <v>1018</v>
      </c>
      <c r="W2915" s="2" t="s">
        <v>309</v>
      </c>
      <c r="X2915" s="2">
        <f>P2915&gt;D2915</f>
        <v>0</v>
      </c>
    </row>
    <row r="2916" spans="1:24">
      <c r="A2916" s="2" t="s">
        <v>3204</v>
      </c>
      <c r="B2916" s="2">
        <v>2925</v>
      </c>
      <c r="C2916" s="2" t="s">
        <v>1017</v>
      </c>
      <c r="D2916" s="3">
        <v>40000</v>
      </c>
      <c r="E2916" s="3">
        <v>40000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f>SUM(E2916:O2916)</f>
        <v>0</v>
      </c>
      <c r="Q2916" s="2" t="s">
        <v>3194</v>
      </c>
      <c r="R2916" s="2" t="s">
        <v>3195</v>
      </c>
      <c r="S2916" s="4">
        <f>P2916/D2916</f>
        <v>0</v>
      </c>
      <c r="T2916" s="2" t="s">
        <v>1007</v>
      </c>
      <c r="U2916" s="2" t="s">
        <v>227</v>
      </c>
      <c r="V2916" s="2" t="s">
        <v>1018</v>
      </c>
      <c r="W2916" s="2" t="s">
        <v>309</v>
      </c>
      <c r="X2916" s="2">
        <f>P2916&gt;D2916</f>
        <v>0</v>
      </c>
    </row>
    <row r="2917" spans="1:24">
      <c r="A2917" s="2" t="s">
        <v>3200</v>
      </c>
      <c r="B2917" s="2">
        <v>2926</v>
      </c>
      <c r="C2917" s="2" t="s">
        <v>1019</v>
      </c>
      <c r="D2917" s="3">
        <v>10000</v>
      </c>
      <c r="E2917" s="3">
        <v>10000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f>SUM(E2917:O2917)</f>
        <v>0</v>
      </c>
      <c r="Q2917" s="2" t="s">
        <v>3194</v>
      </c>
      <c r="R2917" s="2" t="s">
        <v>3195</v>
      </c>
      <c r="S2917" s="4">
        <f>P2917/D2917</f>
        <v>0</v>
      </c>
      <c r="T2917" s="2" t="s">
        <v>1007</v>
      </c>
      <c r="U2917" s="2" t="s">
        <v>227</v>
      </c>
      <c r="V2917" s="2" t="s">
        <v>992</v>
      </c>
      <c r="W2917" s="2" t="s">
        <v>215</v>
      </c>
      <c r="X2917" s="2">
        <f>P2917&gt;D2917</f>
        <v>0</v>
      </c>
    </row>
    <row r="2918" spans="1:24">
      <c r="A2918" s="2" t="s">
        <v>3205</v>
      </c>
      <c r="B2918" s="2">
        <v>2927</v>
      </c>
      <c r="C2918" s="2" t="s">
        <v>1022</v>
      </c>
      <c r="D2918" s="3">
        <v>80000</v>
      </c>
      <c r="E2918" s="3">
        <v>80000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f>SUM(E2918:O2918)</f>
        <v>0</v>
      </c>
      <c r="Q2918" s="2" t="s">
        <v>3194</v>
      </c>
      <c r="R2918" s="2" t="s">
        <v>3195</v>
      </c>
      <c r="S2918" s="4">
        <f>P2918/D2918</f>
        <v>0</v>
      </c>
      <c r="T2918" s="2" t="s">
        <v>1007</v>
      </c>
      <c r="U2918" s="2" t="s">
        <v>227</v>
      </c>
      <c r="V2918" s="2" t="s">
        <v>992</v>
      </c>
      <c r="W2918" s="2" t="s">
        <v>215</v>
      </c>
      <c r="X2918" s="2">
        <f>P2918&gt;D2918</f>
        <v>0</v>
      </c>
    </row>
    <row r="2919" spans="1:24">
      <c r="A2919" s="2" t="s">
        <v>3205</v>
      </c>
      <c r="B2919" s="2">
        <v>2928</v>
      </c>
      <c r="C2919" s="2" t="s">
        <v>1023</v>
      </c>
      <c r="D2919" s="3">
        <v>20000</v>
      </c>
      <c r="E2919" s="3">
        <v>20000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f>SUM(E2919:O2919)</f>
        <v>0</v>
      </c>
      <c r="Q2919" s="2" t="s">
        <v>3194</v>
      </c>
      <c r="R2919" s="2" t="s">
        <v>3195</v>
      </c>
      <c r="S2919" s="4">
        <f>P2919/D2919</f>
        <v>0</v>
      </c>
      <c r="T2919" s="2" t="s">
        <v>1007</v>
      </c>
      <c r="U2919" s="2" t="s">
        <v>227</v>
      </c>
      <c r="V2919" s="2" t="s">
        <v>992</v>
      </c>
      <c r="W2919" s="2" t="s">
        <v>215</v>
      </c>
      <c r="X2919" s="2">
        <f>P2919&gt;D2919</f>
        <v>0</v>
      </c>
    </row>
    <row r="2920" spans="1:24">
      <c r="A2920" s="2" t="s">
        <v>3204</v>
      </c>
      <c r="B2920" s="2">
        <v>2929</v>
      </c>
      <c r="C2920" s="2" t="s">
        <v>1724</v>
      </c>
      <c r="D2920" s="3">
        <v>40000</v>
      </c>
      <c r="E2920" s="3">
        <v>40000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f>SUM(E2920:O2920)</f>
        <v>0</v>
      </c>
      <c r="Q2920" s="2" t="s">
        <v>3194</v>
      </c>
      <c r="R2920" s="2" t="s">
        <v>3195</v>
      </c>
      <c r="S2920" s="4">
        <f>P2920/D2920</f>
        <v>0</v>
      </c>
      <c r="T2920" s="2" t="s">
        <v>1007</v>
      </c>
      <c r="U2920" s="2" t="s">
        <v>227</v>
      </c>
      <c r="V2920" s="2" t="s">
        <v>1018</v>
      </c>
      <c r="W2920" s="2" t="s">
        <v>309</v>
      </c>
      <c r="X2920" s="2">
        <f>P2920&gt;D2920</f>
        <v>0</v>
      </c>
    </row>
    <row r="2921" spans="1:24">
      <c r="A2921" s="2" t="s">
        <v>3204</v>
      </c>
      <c r="B2921" s="2">
        <v>2930</v>
      </c>
      <c r="C2921" s="2" t="s">
        <v>1607</v>
      </c>
      <c r="D2921" s="3">
        <v>40000</v>
      </c>
      <c r="E2921" s="3">
        <v>40000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f>SUM(E2921:O2921)</f>
        <v>0</v>
      </c>
      <c r="Q2921" s="2" t="s">
        <v>3194</v>
      </c>
      <c r="R2921" s="2" t="s">
        <v>3195</v>
      </c>
      <c r="S2921" s="4">
        <f>P2921/D2921</f>
        <v>0</v>
      </c>
      <c r="T2921" s="2" t="s">
        <v>1007</v>
      </c>
      <c r="U2921" s="2" t="s">
        <v>227</v>
      </c>
      <c r="V2921" s="2" t="s">
        <v>992</v>
      </c>
      <c r="W2921" s="2" t="s">
        <v>215</v>
      </c>
      <c r="X2921" s="2">
        <f>P2921&gt;D2921</f>
        <v>0</v>
      </c>
    </row>
    <row r="2922" spans="1:24">
      <c r="A2922" s="2" t="s">
        <v>3204</v>
      </c>
      <c r="B2922" s="2">
        <v>2931</v>
      </c>
      <c r="C2922" s="2" t="s">
        <v>1608</v>
      </c>
      <c r="D2922" s="3">
        <v>4000</v>
      </c>
      <c r="E2922" s="3">
        <v>4000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f>SUM(E2922:O2922)</f>
        <v>0</v>
      </c>
      <c r="Q2922" s="2" t="s">
        <v>3194</v>
      </c>
      <c r="R2922" s="2" t="s">
        <v>3195</v>
      </c>
      <c r="S2922" s="4">
        <f>P2922/D2922</f>
        <v>0</v>
      </c>
      <c r="T2922" s="2" t="s">
        <v>1007</v>
      </c>
      <c r="U2922" s="2" t="s">
        <v>227</v>
      </c>
      <c r="V2922" s="2" t="s">
        <v>992</v>
      </c>
      <c r="W2922" s="2" t="s">
        <v>215</v>
      </c>
      <c r="X2922" s="2">
        <f>P2922&gt;D2922</f>
        <v>0</v>
      </c>
    </row>
    <row r="2923" spans="1:24">
      <c r="A2923" s="2" t="s">
        <v>3204</v>
      </c>
      <c r="B2923" s="2">
        <v>2932</v>
      </c>
      <c r="C2923" s="2" t="s">
        <v>1609</v>
      </c>
      <c r="D2923" s="3">
        <v>40000</v>
      </c>
      <c r="E2923" s="3">
        <v>40000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f>SUM(E2923:O2923)</f>
        <v>0</v>
      </c>
      <c r="Q2923" s="2" t="s">
        <v>3194</v>
      </c>
      <c r="R2923" s="2" t="s">
        <v>3195</v>
      </c>
      <c r="S2923" s="4">
        <f>P2923/D2923</f>
        <v>0</v>
      </c>
      <c r="T2923" s="2" t="s">
        <v>1007</v>
      </c>
      <c r="U2923" s="2" t="s">
        <v>227</v>
      </c>
      <c r="V2923" s="2" t="s">
        <v>992</v>
      </c>
      <c r="W2923" s="2" t="s">
        <v>215</v>
      </c>
      <c r="X2923" s="2">
        <f>P2923&gt;D2923</f>
        <v>0</v>
      </c>
    </row>
    <row r="2924" spans="1:24">
      <c r="A2924" s="2" t="s">
        <v>3204</v>
      </c>
      <c r="B2924" s="2">
        <v>2933</v>
      </c>
      <c r="C2924" s="2" t="s">
        <v>1610</v>
      </c>
      <c r="D2924" s="3">
        <v>4000</v>
      </c>
      <c r="E2924" s="3">
        <v>4000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f>SUM(E2924:O2924)</f>
        <v>0</v>
      </c>
      <c r="Q2924" s="2" t="s">
        <v>3194</v>
      </c>
      <c r="R2924" s="2" t="s">
        <v>3195</v>
      </c>
      <c r="S2924" s="4">
        <f>P2924/D2924</f>
        <v>0</v>
      </c>
      <c r="T2924" s="2" t="s">
        <v>1007</v>
      </c>
      <c r="U2924" s="2" t="s">
        <v>227</v>
      </c>
      <c r="V2924" s="2" t="s">
        <v>992</v>
      </c>
      <c r="W2924" s="2" t="s">
        <v>215</v>
      </c>
      <c r="X2924" s="2">
        <f>P2924&gt;D2924</f>
        <v>0</v>
      </c>
    </row>
    <row r="2925" spans="1:24">
      <c r="A2925" s="2" t="s">
        <v>3204</v>
      </c>
      <c r="B2925" s="2">
        <v>2934</v>
      </c>
      <c r="C2925" s="2" t="s">
        <v>1611</v>
      </c>
      <c r="D2925" s="3">
        <v>40000</v>
      </c>
      <c r="E2925" s="3">
        <v>40000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f>SUM(E2925:O2925)</f>
        <v>0</v>
      </c>
      <c r="Q2925" s="2" t="s">
        <v>3194</v>
      </c>
      <c r="R2925" s="2" t="s">
        <v>3195</v>
      </c>
      <c r="S2925" s="4">
        <f>P2925/D2925</f>
        <v>0</v>
      </c>
      <c r="T2925" s="2" t="s">
        <v>1007</v>
      </c>
      <c r="U2925" s="2" t="s">
        <v>227</v>
      </c>
      <c r="V2925" s="2" t="s">
        <v>992</v>
      </c>
      <c r="W2925" s="2" t="s">
        <v>215</v>
      </c>
      <c r="X2925" s="2">
        <f>P2925&gt;D2925</f>
        <v>0</v>
      </c>
    </row>
    <row r="2926" spans="1:24">
      <c r="A2926" s="2" t="s">
        <v>3204</v>
      </c>
      <c r="B2926" s="2">
        <v>2935</v>
      </c>
      <c r="C2926" s="2" t="s">
        <v>1612</v>
      </c>
      <c r="D2926" s="3">
        <v>20000</v>
      </c>
      <c r="E2926" s="3">
        <v>20000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f>SUM(E2926:O2926)</f>
        <v>0</v>
      </c>
      <c r="Q2926" s="2" t="s">
        <v>3194</v>
      </c>
      <c r="R2926" s="2" t="s">
        <v>3195</v>
      </c>
      <c r="S2926" s="4">
        <f>P2926/D2926</f>
        <v>0</v>
      </c>
      <c r="T2926" s="2" t="s">
        <v>1007</v>
      </c>
      <c r="U2926" s="2" t="s">
        <v>227</v>
      </c>
      <c r="V2926" s="2" t="s">
        <v>1018</v>
      </c>
      <c r="W2926" s="2" t="s">
        <v>309</v>
      </c>
      <c r="X2926" s="2">
        <f>P2926&gt;D2926</f>
        <v>0</v>
      </c>
    </row>
    <row r="2927" spans="1:24">
      <c r="A2927" s="2" t="s">
        <v>3204</v>
      </c>
      <c r="B2927" s="2">
        <v>2936</v>
      </c>
      <c r="C2927" s="2" t="s">
        <v>1613</v>
      </c>
      <c r="D2927" s="3">
        <v>40000</v>
      </c>
      <c r="E2927" s="3">
        <v>40000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f>SUM(E2927:O2927)</f>
        <v>0</v>
      </c>
      <c r="Q2927" s="2" t="s">
        <v>3194</v>
      </c>
      <c r="R2927" s="2" t="s">
        <v>3195</v>
      </c>
      <c r="S2927" s="4">
        <f>P2927/D2927</f>
        <v>0</v>
      </c>
      <c r="T2927" s="2" t="s">
        <v>1007</v>
      </c>
      <c r="U2927" s="2" t="s">
        <v>227</v>
      </c>
      <c r="V2927" s="2" t="s">
        <v>1018</v>
      </c>
      <c r="W2927" s="2" t="s">
        <v>309</v>
      </c>
      <c r="X2927" s="2">
        <f>P2927&gt;D2927</f>
        <v>0</v>
      </c>
    </row>
    <row r="2928" spans="1:24">
      <c r="A2928" s="2" t="s">
        <v>3200</v>
      </c>
      <c r="B2928" s="2">
        <v>2937</v>
      </c>
      <c r="C2928" s="2" t="s">
        <v>1614</v>
      </c>
      <c r="D2928" s="3">
        <v>20000</v>
      </c>
      <c r="E2928" s="3">
        <v>20000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f>SUM(E2928:O2928)</f>
        <v>0</v>
      </c>
      <c r="Q2928" s="2" t="s">
        <v>3194</v>
      </c>
      <c r="R2928" s="2" t="s">
        <v>3195</v>
      </c>
      <c r="S2928" s="4">
        <f>P2928/D2928</f>
        <v>0</v>
      </c>
      <c r="T2928" s="2" t="s">
        <v>1007</v>
      </c>
      <c r="U2928" s="2" t="s">
        <v>227</v>
      </c>
      <c r="V2928" s="2" t="s">
        <v>992</v>
      </c>
      <c r="W2928" s="2" t="s">
        <v>215</v>
      </c>
      <c r="X2928" s="2">
        <f>P2928&gt;D2928</f>
        <v>0</v>
      </c>
    </row>
    <row r="2929" spans="1:24">
      <c r="A2929" s="2" t="s">
        <v>3204</v>
      </c>
      <c r="B2929" s="2">
        <v>2938</v>
      </c>
      <c r="C2929" s="2" t="s">
        <v>1615</v>
      </c>
      <c r="D2929" s="3">
        <v>6000</v>
      </c>
      <c r="E2929" s="3">
        <v>6000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f>SUM(E2929:O2929)</f>
        <v>0</v>
      </c>
      <c r="Q2929" s="2" t="s">
        <v>3194</v>
      </c>
      <c r="R2929" s="2" t="s">
        <v>3195</v>
      </c>
      <c r="S2929" s="4">
        <f>P2929/D2929</f>
        <v>0</v>
      </c>
      <c r="T2929" s="2" t="s">
        <v>1007</v>
      </c>
      <c r="U2929" s="2" t="s">
        <v>227</v>
      </c>
      <c r="V2929" s="2" t="s">
        <v>992</v>
      </c>
      <c r="W2929" s="2" t="s">
        <v>215</v>
      </c>
      <c r="X2929" s="2">
        <f>P2929&gt;D2929</f>
        <v>0</v>
      </c>
    </row>
    <row r="2930" spans="1:24">
      <c r="A2930" s="2" t="s">
        <v>3200</v>
      </c>
      <c r="B2930" s="2">
        <v>2939</v>
      </c>
      <c r="C2930" s="2" t="s">
        <v>1616</v>
      </c>
      <c r="D2930" s="3">
        <v>20000</v>
      </c>
      <c r="E2930" s="3">
        <v>20000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f>SUM(E2930:O2930)</f>
        <v>0</v>
      </c>
      <c r="Q2930" s="2" t="s">
        <v>3194</v>
      </c>
      <c r="R2930" s="2" t="s">
        <v>3195</v>
      </c>
      <c r="S2930" s="4">
        <f>P2930/D2930</f>
        <v>0</v>
      </c>
      <c r="T2930" s="2" t="s">
        <v>1007</v>
      </c>
      <c r="U2930" s="2" t="s">
        <v>227</v>
      </c>
      <c r="V2930" s="2" t="s">
        <v>992</v>
      </c>
      <c r="W2930" s="2" t="s">
        <v>215</v>
      </c>
      <c r="X2930" s="2">
        <f>P2930&gt;D2930</f>
        <v>0</v>
      </c>
    </row>
    <row r="2931" spans="1:24">
      <c r="A2931" s="2" t="s">
        <v>3204</v>
      </c>
      <c r="B2931" s="2">
        <v>2940</v>
      </c>
      <c r="C2931" s="2" t="s">
        <v>1617</v>
      </c>
      <c r="D2931" s="3">
        <v>6000</v>
      </c>
      <c r="E2931" s="3">
        <v>6000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f>SUM(E2931:O2931)</f>
        <v>0</v>
      </c>
      <c r="Q2931" s="2" t="s">
        <v>3194</v>
      </c>
      <c r="R2931" s="2" t="s">
        <v>3195</v>
      </c>
      <c r="S2931" s="4">
        <f>P2931/D2931</f>
        <v>0</v>
      </c>
      <c r="T2931" s="2" t="s">
        <v>1007</v>
      </c>
      <c r="U2931" s="2" t="s">
        <v>227</v>
      </c>
      <c r="V2931" s="2" t="s">
        <v>992</v>
      </c>
      <c r="W2931" s="2" t="s">
        <v>215</v>
      </c>
      <c r="X2931" s="2">
        <f>P2931&gt;D2931</f>
        <v>0</v>
      </c>
    </row>
    <row r="2932" spans="1:24">
      <c r="A2932" s="2" t="s">
        <v>3206</v>
      </c>
      <c r="B2932" s="2">
        <v>2941</v>
      </c>
      <c r="C2932" s="2" t="s">
        <v>3207</v>
      </c>
      <c r="D2932" s="3">
        <v>86514</v>
      </c>
      <c r="E2932" s="3">
        <v>86514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f>SUM(E2932:O2932)</f>
        <v>0</v>
      </c>
      <c r="Q2932" s="2" t="s">
        <v>3194</v>
      </c>
      <c r="R2932" s="2" t="s">
        <v>3208</v>
      </c>
      <c r="S2932" s="4">
        <f>P2932/D2932</f>
        <v>0</v>
      </c>
      <c r="T2932" s="2" t="s">
        <v>1007</v>
      </c>
      <c r="U2932" s="2" t="s">
        <v>227</v>
      </c>
      <c r="V2932" s="2" t="s">
        <v>1027</v>
      </c>
      <c r="W2932" s="2" t="s">
        <v>309</v>
      </c>
      <c r="X2932" s="2">
        <f>P2932&gt;D2932</f>
        <v>0</v>
      </c>
    </row>
    <row r="2933" spans="1:24">
      <c r="A2933" s="2" t="s">
        <v>3209</v>
      </c>
      <c r="B2933" s="2">
        <v>2942</v>
      </c>
      <c r="C2933" s="2" t="s">
        <v>3210</v>
      </c>
      <c r="D2933" s="3">
        <v>26772</v>
      </c>
      <c r="E2933" s="3">
        <v>26772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f>SUM(E2933:O2933)</f>
        <v>0</v>
      </c>
      <c r="Q2933" s="2" t="s">
        <v>3194</v>
      </c>
      <c r="R2933" s="2" t="s">
        <v>3208</v>
      </c>
      <c r="S2933" s="4">
        <f>P2933/D2933</f>
        <v>0</v>
      </c>
      <c r="T2933" s="2" t="s">
        <v>1007</v>
      </c>
      <c r="U2933" s="2" t="s">
        <v>227</v>
      </c>
      <c r="V2933" s="2" t="s">
        <v>1027</v>
      </c>
      <c r="W2933" s="2" t="s">
        <v>309</v>
      </c>
      <c r="X2933" s="2">
        <f>P2933&gt;D2933</f>
        <v>0</v>
      </c>
    </row>
    <row r="2934" spans="1:24">
      <c r="A2934" s="2" t="s">
        <v>3209</v>
      </c>
      <c r="B2934" s="2">
        <v>2943</v>
      </c>
      <c r="C2934" s="2" t="s">
        <v>3211</v>
      </c>
      <c r="D2934" s="3">
        <v>41980</v>
      </c>
      <c r="E2934" s="3">
        <v>41980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f>SUM(E2934:O2934)</f>
        <v>0</v>
      </c>
      <c r="Q2934" s="2" t="s">
        <v>3194</v>
      </c>
      <c r="R2934" s="2" t="s">
        <v>3208</v>
      </c>
      <c r="S2934" s="4">
        <f>P2934/D2934</f>
        <v>0</v>
      </c>
      <c r="T2934" s="2" t="s">
        <v>1007</v>
      </c>
      <c r="U2934" s="2" t="s">
        <v>227</v>
      </c>
      <c r="V2934" s="2" t="s">
        <v>1027</v>
      </c>
      <c r="W2934" s="2" t="s">
        <v>309</v>
      </c>
      <c r="X2934" s="2">
        <f>P2934&gt;D2934</f>
        <v>0</v>
      </c>
    </row>
    <row r="2935" spans="1:24">
      <c r="A2935" s="2" t="s">
        <v>3212</v>
      </c>
      <c r="B2935" s="2">
        <v>2944</v>
      </c>
      <c r="C2935" s="2" t="s">
        <v>3213</v>
      </c>
      <c r="D2935" s="3">
        <v>45756</v>
      </c>
      <c r="E2935" s="3">
        <v>45756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f>SUM(E2935:O2935)</f>
        <v>0</v>
      </c>
      <c r="Q2935" s="2" t="s">
        <v>3194</v>
      </c>
      <c r="R2935" s="2" t="s">
        <v>3208</v>
      </c>
      <c r="S2935" s="4">
        <f>P2935/D2935</f>
        <v>0</v>
      </c>
      <c r="T2935" s="2" t="s">
        <v>1007</v>
      </c>
      <c r="U2935" s="2" t="s">
        <v>227</v>
      </c>
      <c r="V2935" s="2" t="s">
        <v>1027</v>
      </c>
      <c r="W2935" s="2" t="s">
        <v>309</v>
      </c>
      <c r="X2935" s="2">
        <f>P2935&gt;D2935</f>
        <v>0</v>
      </c>
    </row>
    <row r="2936" spans="1:24">
      <c r="A2936" s="2" t="s">
        <v>3214</v>
      </c>
      <c r="B2936" s="2">
        <v>2945</v>
      </c>
      <c r="C2936" s="2" t="s">
        <v>3215</v>
      </c>
      <c r="D2936" s="3">
        <v>23998</v>
      </c>
      <c r="E2936" s="3">
        <v>23998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f>SUM(E2936:O2936)</f>
        <v>0</v>
      </c>
      <c r="Q2936" s="2" t="s">
        <v>3194</v>
      </c>
      <c r="R2936" s="2" t="s">
        <v>3208</v>
      </c>
      <c r="S2936" s="4">
        <f>P2936/D2936</f>
        <v>0</v>
      </c>
      <c r="T2936" s="2" t="s">
        <v>1007</v>
      </c>
      <c r="U2936" s="2" t="s">
        <v>227</v>
      </c>
      <c r="V2936" s="2" t="s">
        <v>1027</v>
      </c>
      <c r="W2936" s="2" t="s">
        <v>309</v>
      </c>
      <c r="X2936" s="2">
        <f>P2936&gt;D2936</f>
        <v>0</v>
      </c>
    </row>
    <row r="2937" spans="1:24">
      <c r="A2937" s="2" t="s">
        <v>3214</v>
      </c>
      <c r="B2937" s="2">
        <v>2946</v>
      </c>
      <c r="C2937" s="2" t="s">
        <v>3216</v>
      </c>
      <c r="D2937" s="3">
        <v>3591</v>
      </c>
      <c r="E2937" s="3">
        <v>3591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f>SUM(E2937:O2937)</f>
        <v>0</v>
      </c>
      <c r="Q2937" s="2" t="s">
        <v>3194</v>
      </c>
      <c r="R2937" s="2" t="s">
        <v>3208</v>
      </c>
      <c r="S2937" s="4">
        <f>P2937/D2937</f>
        <v>0</v>
      </c>
      <c r="T2937" s="2" t="s">
        <v>1007</v>
      </c>
      <c r="U2937" s="2" t="s">
        <v>227</v>
      </c>
      <c r="V2937" s="2" t="s">
        <v>1018</v>
      </c>
      <c r="W2937" s="2" t="s">
        <v>309</v>
      </c>
      <c r="X2937" s="2">
        <f>P2937&gt;D2937</f>
        <v>0</v>
      </c>
    </row>
    <row r="2938" spans="1:24">
      <c r="A2938" s="2" t="s">
        <v>3217</v>
      </c>
      <c r="B2938" s="2">
        <v>2947</v>
      </c>
      <c r="C2938" s="2" t="s">
        <v>3218</v>
      </c>
      <c r="D2938" s="3">
        <v>168000</v>
      </c>
      <c r="E2938" s="3">
        <v>168000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f>SUM(E2938:O2938)</f>
        <v>0</v>
      </c>
      <c r="Q2938" s="2" t="s">
        <v>3194</v>
      </c>
      <c r="R2938" s="2" t="s">
        <v>3208</v>
      </c>
      <c r="S2938" s="4">
        <f>P2938/D2938</f>
        <v>0</v>
      </c>
      <c r="T2938" s="2" t="s">
        <v>1007</v>
      </c>
      <c r="U2938" s="2" t="s">
        <v>227</v>
      </c>
      <c r="V2938" s="2" t="s">
        <v>1018</v>
      </c>
      <c r="W2938" s="2" t="s">
        <v>309</v>
      </c>
      <c r="X2938" s="2">
        <f>P2938&gt;D2938</f>
        <v>0</v>
      </c>
    </row>
    <row r="2939" spans="1:24">
      <c r="A2939" s="2" t="s">
        <v>3219</v>
      </c>
      <c r="B2939" s="2">
        <v>2948</v>
      </c>
      <c r="C2939" s="2" t="s">
        <v>1036</v>
      </c>
      <c r="D2939" s="3">
        <v>24258</v>
      </c>
      <c r="E2939" s="3">
        <v>19406.4</v>
      </c>
      <c r="F2939" s="3">
        <v>4851.599999999999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f>SUM(E2939:O2939)</f>
        <v>0</v>
      </c>
      <c r="Q2939" s="2" t="s">
        <v>3194</v>
      </c>
      <c r="R2939" s="2" t="s">
        <v>3208</v>
      </c>
      <c r="S2939" s="4">
        <f>P2939/D2939</f>
        <v>0</v>
      </c>
      <c r="T2939" s="2" t="s">
        <v>1037</v>
      </c>
      <c r="U2939" s="2" t="s">
        <v>227</v>
      </c>
      <c r="V2939" s="2" t="s">
        <v>1027</v>
      </c>
      <c r="W2939" s="2" t="s">
        <v>309</v>
      </c>
      <c r="X2939" s="2">
        <f>P2939&gt;D2939</f>
        <v>0</v>
      </c>
    </row>
    <row r="2940" spans="1:24">
      <c r="A2940" s="2" t="s">
        <v>3220</v>
      </c>
      <c r="B2940" s="2">
        <v>2949</v>
      </c>
      <c r="C2940" s="2" t="s">
        <v>1039</v>
      </c>
      <c r="D2940" s="3">
        <v>4692</v>
      </c>
      <c r="E2940" s="3">
        <v>4692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f>SUM(E2940:O2940)</f>
        <v>0</v>
      </c>
      <c r="Q2940" s="2" t="s">
        <v>3194</v>
      </c>
      <c r="R2940" s="2" t="s">
        <v>3208</v>
      </c>
      <c r="S2940" s="4">
        <f>P2940/D2940</f>
        <v>0</v>
      </c>
      <c r="T2940" s="2" t="s">
        <v>1037</v>
      </c>
      <c r="U2940" s="2" t="s">
        <v>227</v>
      </c>
      <c r="V2940" s="2" t="s">
        <v>1027</v>
      </c>
      <c r="W2940" s="2" t="s">
        <v>309</v>
      </c>
      <c r="X2940" s="2">
        <f>P2940&gt;D2940</f>
        <v>0</v>
      </c>
    </row>
    <row r="2941" spans="1:24">
      <c r="A2941" s="2" t="s">
        <v>3221</v>
      </c>
      <c r="B2941" s="2">
        <v>2950</v>
      </c>
      <c r="C2941" s="2" t="s">
        <v>1041</v>
      </c>
      <c r="D2941" s="3">
        <v>20400</v>
      </c>
      <c r="E2941" s="3">
        <v>16320</v>
      </c>
      <c r="F2941" s="3">
        <v>2040</v>
      </c>
      <c r="G2941" s="3">
        <v>2040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f>SUM(E2941:O2941)</f>
        <v>0</v>
      </c>
      <c r="Q2941" s="2" t="s">
        <v>3194</v>
      </c>
      <c r="R2941" s="2" t="s">
        <v>3208</v>
      </c>
      <c r="S2941" s="4">
        <f>P2941/D2941</f>
        <v>0</v>
      </c>
      <c r="T2941" s="2" t="s">
        <v>1037</v>
      </c>
      <c r="U2941" s="2" t="s">
        <v>227</v>
      </c>
      <c r="V2941" s="2" t="s">
        <v>1027</v>
      </c>
      <c r="W2941" s="2" t="s">
        <v>309</v>
      </c>
      <c r="X2941" s="2">
        <f>P2941&gt;D2941</f>
        <v>0</v>
      </c>
    </row>
    <row r="2942" spans="1:24">
      <c r="A2942" s="2" t="s">
        <v>3222</v>
      </c>
      <c r="B2942" s="2">
        <v>2951</v>
      </c>
      <c r="C2942" s="2" t="s">
        <v>1043</v>
      </c>
      <c r="D2942" s="3">
        <v>4320</v>
      </c>
      <c r="E2942" s="3">
        <v>4320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f>SUM(E2942:O2942)</f>
        <v>0</v>
      </c>
      <c r="Q2942" s="2" t="s">
        <v>3194</v>
      </c>
      <c r="R2942" s="2" t="s">
        <v>3208</v>
      </c>
      <c r="S2942" s="4">
        <f>P2942/D2942</f>
        <v>0</v>
      </c>
      <c r="T2942" s="2" t="s">
        <v>1037</v>
      </c>
      <c r="U2942" s="2" t="s">
        <v>227</v>
      </c>
      <c r="V2942" s="2" t="s">
        <v>1027</v>
      </c>
      <c r="W2942" s="2" t="s">
        <v>309</v>
      </c>
      <c r="X2942" s="2">
        <f>P2942&gt;D2942</f>
        <v>0</v>
      </c>
    </row>
    <row r="2943" spans="1:24">
      <c r="A2943" s="2" t="s">
        <v>3223</v>
      </c>
      <c r="B2943" s="2">
        <v>2952</v>
      </c>
      <c r="C2943" s="2" t="s">
        <v>1045</v>
      </c>
      <c r="D2943" s="3">
        <v>234</v>
      </c>
      <c r="E2943" s="3">
        <v>234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f>SUM(E2943:O2943)</f>
        <v>0</v>
      </c>
      <c r="Q2943" s="2" t="s">
        <v>3194</v>
      </c>
      <c r="R2943" s="2" t="s">
        <v>3208</v>
      </c>
      <c r="S2943" s="4">
        <f>P2943/D2943</f>
        <v>0</v>
      </c>
      <c r="T2943" s="2" t="s">
        <v>1037</v>
      </c>
      <c r="U2943" s="2" t="s">
        <v>227</v>
      </c>
      <c r="V2943" s="2" t="s">
        <v>1027</v>
      </c>
      <c r="W2943" s="2" t="s">
        <v>309</v>
      </c>
      <c r="X2943" s="2">
        <f>P2943&gt;D2943</f>
        <v>0</v>
      </c>
    </row>
    <row r="2944" spans="1:24">
      <c r="A2944" s="2" t="s">
        <v>3223</v>
      </c>
      <c r="B2944" s="2">
        <v>2953</v>
      </c>
      <c r="C2944" s="2" t="s">
        <v>2870</v>
      </c>
      <c r="D2944" s="3">
        <v>3354</v>
      </c>
      <c r="E2944" s="3">
        <v>3354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f>SUM(E2944:O2944)</f>
        <v>0</v>
      </c>
      <c r="Q2944" s="2" t="s">
        <v>3194</v>
      </c>
      <c r="R2944" s="2" t="s">
        <v>3208</v>
      </c>
      <c r="S2944" s="4">
        <f>P2944/D2944</f>
        <v>0</v>
      </c>
      <c r="T2944" s="2" t="s">
        <v>1037</v>
      </c>
      <c r="U2944" s="2" t="s">
        <v>227</v>
      </c>
      <c r="V2944" s="2" t="s">
        <v>1027</v>
      </c>
      <c r="W2944" s="2" t="s">
        <v>309</v>
      </c>
      <c r="X2944" s="2">
        <f>P2944&gt;D2944</f>
        <v>0</v>
      </c>
    </row>
    <row r="2945" spans="1:24">
      <c r="A2945" s="2" t="s">
        <v>3224</v>
      </c>
      <c r="B2945" s="2">
        <v>2954</v>
      </c>
      <c r="C2945" s="2" t="s">
        <v>1047</v>
      </c>
      <c r="D2945" s="3">
        <v>83226</v>
      </c>
      <c r="E2945" s="3">
        <v>83226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f>SUM(E2945:O2945)</f>
        <v>0</v>
      </c>
      <c r="Q2945" s="2" t="s">
        <v>3194</v>
      </c>
      <c r="R2945" s="2" t="s">
        <v>3208</v>
      </c>
      <c r="S2945" s="4">
        <f>P2945/D2945</f>
        <v>0</v>
      </c>
      <c r="T2945" s="2" t="s">
        <v>1048</v>
      </c>
      <c r="U2945" s="2" t="s">
        <v>227</v>
      </c>
      <c r="V2945" s="2" t="s">
        <v>1027</v>
      </c>
      <c r="W2945" s="2" t="s">
        <v>309</v>
      </c>
      <c r="X2945" s="2">
        <f>P2945&gt;D2945</f>
        <v>0</v>
      </c>
    </row>
    <row r="2946" spans="1:24">
      <c r="A2946" s="2" t="s">
        <v>3214</v>
      </c>
      <c r="B2946" s="2">
        <v>2955</v>
      </c>
      <c r="C2946" s="2" t="s">
        <v>3225</v>
      </c>
      <c r="D2946" s="3">
        <v>270</v>
      </c>
      <c r="E2946" s="3">
        <v>270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f>SUM(E2946:O2946)</f>
        <v>0</v>
      </c>
      <c r="Q2946" s="2" t="s">
        <v>3194</v>
      </c>
      <c r="R2946" s="2" t="s">
        <v>3226</v>
      </c>
      <c r="S2946" s="4">
        <f>P2946/D2946</f>
        <v>0</v>
      </c>
      <c r="T2946" s="2" t="s">
        <v>1007</v>
      </c>
      <c r="U2946" s="2" t="s">
        <v>227</v>
      </c>
      <c r="V2946" s="2" t="s">
        <v>1018</v>
      </c>
      <c r="W2946" s="2" t="s">
        <v>309</v>
      </c>
      <c r="X2946" s="2">
        <f>P2946&gt;D2946</f>
        <v>0</v>
      </c>
    </row>
    <row r="2947" spans="1:24">
      <c r="A2947" s="2" t="s">
        <v>3129</v>
      </c>
      <c r="B2947" s="2">
        <v>2956</v>
      </c>
      <c r="C2947" s="2" t="s">
        <v>1052</v>
      </c>
      <c r="D2947" s="3">
        <v>34158</v>
      </c>
      <c r="E2947" s="3">
        <v>34158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f>SUM(E2947:O2947)</f>
        <v>0</v>
      </c>
      <c r="Q2947" s="2" t="s">
        <v>3194</v>
      </c>
      <c r="R2947" s="2" t="s">
        <v>3226</v>
      </c>
      <c r="S2947" s="4">
        <f>P2947/D2947</f>
        <v>0</v>
      </c>
      <c r="T2947" s="2" t="s">
        <v>1007</v>
      </c>
      <c r="U2947" s="2" t="s">
        <v>227</v>
      </c>
      <c r="V2947" s="2" t="s">
        <v>1027</v>
      </c>
      <c r="W2947" s="2" t="s">
        <v>309</v>
      </c>
      <c r="X2947" s="2">
        <f>P2947&gt;D2947</f>
        <v>0</v>
      </c>
    </row>
    <row r="2948" spans="1:24">
      <c r="A2948" s="2" t="s">
        <v>3227</v>
      </c>
      <c r="B2948" s="2">
        <v>2957</v>
      </c>
      <c r="C2948" s="2" t="s">
        <v>1054</v>
      </c>
      <c r="D2948" s="3">
        <v>123200</v>
      </c>
      <c r="E2948" s="3">
        <v>123200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f>SUM(E2948:O2948)</f>
        <v>0</v>
      </c>
      <c r="Q2948" s="2" t="s">
        <v>3194</v>
      </c>
      <c r="R2948" s="2" t="s">
        <v>3226</v>
      </c>
      <c r="S2948" s="4">
        <f>P2948/D2948</f>
        <v>0</v>
      </c>
      <c r="T2948" s="2" t="s">
        <v>1048</v>
      </c>
      <c r="U2948" s="2" t="s">
        <v>227</v>
      </c>
      <c r="V2948" s="2" t="s">
        <v>1027</v>
      </c>
      <c r="W2948" s="2" t="s">
        <v>309</v>
      </c>
      <c r="X2948" s="2">
        <f>P2948&gt;D2948</f>
        <v>0</v>
      </c>
    </row>
    <row r="2949" spans="1:24">
      <c r="A2949" s="2" t="s">
        <v>3224</v>
      </c>
      <c r="B2949" s="2">
        <v>2958</v>
      </c>
      <c r="C2949" s="2" t="s">
        <v>1055</v>
      </c>
      <c r="D2949" s="3">
        <v>530612</v>
      </c>
      <c r="E2949" s="3">
        <v>477550.8</v>
      </c>
      <c r="F2949" s="3">
        <v>53061.20000000001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f>SUM(E2949:O2949)</f>
        <v>0</v>
      </c>
      <c r="Q2949" s="2" t="s">
        <v>3194</v>
      </c>
      <c r="R2949" s="2" t="s">
        <v>3226</v>
      </c>
      <c r="S2949" s="4">
        <f>P2949/D2949</f>
        <v>0</v>
      </c>
      <c r="T2949" s="2" t="s">
        <v>1048</v>
      </c>
      <c r="U2949" s="2" t="s">
        <v>227</v>
      </c>
      <c r="V2949" s="2" t="s">
        <v>1027</v>
      </c>
      <c r="W2949" s="2" t="s">
        <v>309</v>
      </c>
      <c r="X2949" s="2">
        <f>P2949&gt;D2949</f>
        <v>0</v>
      </c>
    </row>
    <row r="2950" spans="1:24">
      <c r="A2950" s="2" t="s">
        <v>3224</v>
      </c>
      <c r="B2950" s="2">
        <v>2959</v>
      </c>
      <c r="C2950" s="2" t="s">
        <v>1056</v>
      </c>
      <c r="D2950" s="3">
        <v>18480</v>
      </c>
      <c r="E2950" s="3">
        <v>18480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f>SUM(E2950:O2950)</f>
        <v>0</v>
      </c>
      <c r="Q2950" s="2" t="s">
        <v>3194</v>
      </c>
      <c r="R2950" s="2" t="s">
        <v>3226</v>
      </c>
      <c r="S2950" s="4">
        <f>P2950/D2950</f>
        <v>0</v>
      </c>
      <c r="T2950" s="2" t="s">
        <v>1048</v>
      </c>
      <c r="U2950" s="2" t="s">
        <v>227</v>
      </c>
      <c r="V2950" s="2" t="s">
        <v>1027</v>
      </c>
      <c r="W2950" s="2" t="s">
        <v>309</v>
      </c>
      <c r="X2950" s="2">
        <f>P2950&gt;D2950</f>
        <v>0</v>
      </c>
    </row>
    <row r="2951" spans="1:24">
      <c r="A2951" s="2" t="s">
        <v>3227</v>
      </c>
      <c r="B2951" s="2">
        <v>2960</v>
      </c>
      <c r="C2951" s="2" t="s">
        <v>1057</v>
      </c>
      <c r="D2951" s="3">
        <v>17319</v>
      </c>
      <c r="E2951" s="3">
        <v>17319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f>SUM(E2951:O2951)</f>
        <v>0</v>
      </c>
      <c r="Q2951" s="2" t="s">
        <v>3194</v>
      </c>
      <c r="R2951" s="2" t="s">
        <v>3226</v>
      </c>
      <c r="S2951" s="4">
        <f>P2951/D2951</f>
        <v>0</v>
      </c>
      <c r="T2951" s="2" t="s">
        <v>1048</v>
      </c>
      <c r="U2951" s="2" t="s">
        <v>227</v>
      </c>
      <c r="V2951" s="2" t="s">
        <v>1027</v>
      </c>
      <c r="W2951" s="2" t="s">
        <v>309</v>
      </c>
      <c r="X2951" s="2">
        <f>P2951&gt;D2951</f>
        <v>0</v>
      </c>
    </row>
    <row r="2952" spans="1:24">
      <c r="A2952" s="2" t="s">
        <v>3228</v>
      </c>
      <c r="B2952" s="2">
        <v>2961</v>
      </c>
      <c r="C2952" s="2" t="s">
        <v>1059</v>
      </c>
      <c r="D2952" s="3">
        <v>38589</v>
      </c>
      <c r="E2952" s="3">
        <v>38589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f>SUM(E2952:O2952)</f>
        <v>0</v>
      </c>
      <c r="Q2952" s="2" t="s">
        <v>3194</v>
      </c>
      <c r="R2952" s="2" t="s">
        <v>3229</v>
      </c>
      <c r="S2952" s="4">
        <f>P2952/D2952</f>
        <v>0</v>
      </c>
      <c r="T2952" s="2" t="s">
        <v>1061</v>
      </c>
      <c r="U2952" s="2" t="s">
        <v>227</v>
      </c>
      <c r="V2952" s="2" t="s">
        <v>1018</v>
      </c>
      <c r="W2952" s="2" t="s">
        <v>309</v>
      </c>
      <c r="X2952" s="2">
        <f>P2952&gt;D2952</f>
        <v>0</v>
      </c>
    </row>
    <row r="2953" spans="1:24">
      <c r="A2953" s="2" t="s">
        <v>3230</v>
      </c>
      <c r="B2953" s="2">
        <v>2962</v>
      </c>
      <c r="C2953" s="2" t="s">
        <v>1063</v>
      </c>
      <c r="D2953" s="3">
        <v>68000</v>
      </c>
      <c r="E2953" s="3">
        <v>68000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f>SUM(E2953:O2953)</f>
        <v>0</v>
      </c>
      <c r="Q2953" s="2" t="s">
        <v>3194</v>
      </c>
      <c r="R2953" s="2" t="s">
        <v>3229</v>
      </c>
      <c r="S2953" s="4">
        <f>P2953/D2953</f>
        <v>0</v>
      </c>
      <c r="T2953" s="2" t="s">
        <v>1061</v>
      </c>
      <c r="U2953" s="2" t="s">
        <v>227</v>
      </c>
      <c r="V2953" s="2" t="s">
        <v>1018</v>
      </c>
      <c r="W2953" s="2" t="s">
        <v>309</v>
      </c>
      <c r="X2953" s="2">
        <f>P2953&gt;D2953</f>
        <v>0</v>
      </c>
    </row>
    <row r="2954" spans="1:24">
      <c r="A2954" s="2" t="s">
        <v>3231</v>
      </c>
      <c r="B2954" s="2">
        <v>2963</v>
      </c>
      <c r="C2954" s="2" t="s">
        <v>1065</v>
      </c>
      <c r="D2954" s="3">
        <v>103992</v>
      </c>
      <c r="E2954" s="3">
        <v>0</v>
      </c>
      <c r="F2954" s="3">
        <v>51996</v>
      </c>
      <c r="G2954" s="3">
        <v>51996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f>SUM(E2954:O2954)</f>
        <v>0</v>
      </c>
      <c r="Q2954" s="2" t="s">
        <v>3194</v>
      </c>
      <c r="R2954" s="2" t="s">
        <v>3229</v>
      </c>
      <c r="S2954" s="4">
        <f>P2954/D2954</f>
        <v>0</v>
      </c>
      <c r="T2954" s="2" t="s">
        <v>1066</v>
      </c>
      <c r="U2954" s="2" t="s">
        <v>227</v>
      </c>
      <c r="V2954" s="2" t="s">
        <v>1027</v>
      </c>
      <c r="W2954" s="2" t="s">
        <v>309</v>
      </c>
      <c r="X2954" s="2">
        <f>P2954&gt;D2954</f>
        <v>0</v>
      </c>
    </row>
    <row r="2955" spans="1:24">
      <c r="A2955" s="2" t="s">
        <v>3232</v>
      </c>
      <c r="B2955" s="2">
        <v>2964</v>
      </c>
      <c r="C2955" s="2" t="s">
        <v>3233</v>
      </c>
      <c r="D2955" s="3">
        <v>19222</v>
      </c>
      <c r="E2955" s="3">
        <v>0</v>
      </c>
      <c r="F2955" s="3">
        <v>9611</v>
      </c>
      <c r="G2955" s="3">
        <v>9611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f>SUM(E2955:O2955)</f>
        <v>0</v>
      </c>
      <c r="Q2955" s="2" t="s">
        <v>3194</v>
      </c>
      <c r="R2955" s="2" t="s">
        <v>3234</v>
      </c>
      <c r="S2955" s="4">
        <f>P2955/D2955</f>
        <v>0</v>
      </c>
      <c r="T2955" s="2" t="s">
        <v>1007</v>
      </c>
      <c r="U2955" s="2" t="s">
        <v>227</v>
      </c>
      <c r="V2955" s="2" t="s">
        <v>1018</v>
      </c>
      <c r="W2955" s="2" t="s">
        <v>309</v>
      </c>
      <c r="X2955" s="2">
        <f>P2955&gt;D2955</f>
        <v>0</v>
      </c>
    </row>
    <row r="2956" spans="1:24">
      <c r="A2956" s="2" t="s">
        <v>3217</v>
      </c>
      <c r="B2956" s="2">
        <v>2965</v>
      </c>
      <c r="C2956" s="2" t="s">
        <v>3235</v>
      </c>
      <c r="D2956" s="3">
        <v>19222</v>
      </c>
      <c r="E2956" s="3">
        <v>0</v>
      </c>
      <c r="F2956" s="3">
        <v>9611</v>
      </c>
      <c r="G2956" s="3">
        <v>9611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f>SUM(E2956:O2956)</f>
        <v>0</v>
      </c>
      <c r="Q2956" s="2" t="s">
        <v>3194</v>
      </c>
      <c r="R2956" s="2" t="s">
        <v>3234</v>
      </c>
      <c r="S2956" s="4">
        <f>P2956/D2956</f>
        <v>0</v>
      </c>
      <c r="T2956" s="2" t="s">
        <v>1007</v>
      </c>
      <c r="U2956" s="2" t="s">
        <v>227</v>
      </c>
      <c r="V2956" s="2" t="s">
        <v>1018</v>
      </c>
      <c r="W2956" s="2" t="s">
        <v>309</v>
      </c>
      <c r="X2956" s="2">
        <f>P2956&gt;D2956</f>
        <v>0</v>
      </c>
    </row>
    <row r="2957" spans="1:24">
      <c r="A2957" s="2" t="s">
        <v>3224</v>
      </c>
      <c r="B2957" s="2">
        <v>2966</v>
      </c>
      <c r="C2957" s="2" t="s">
        <v>1072</v>
      </c>
      <c r="D2957" s="3">
        <v>21362</v>
      </c>
      <c r="E2957" s="3">
        <v>21362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f>SUM(E2957:O2957)</f>
        <v>0</v>
      </c>
      <c r="Q2957" s="2" t="s">
        <v>3194</v>
      </c>
      <c r="R2957" s="2" t="s">
        <v>3234</v>
      </c>
      <c r="S2957" s="4">
        <f>P2957/D2957</f>
        <v>0</v>
      </c>
      <c r="T2957" s="2" t="s">
        <v>1048</v>
      </c>
      <c r="U2957" s="2" t="s">
        <v>227</v>
      </c>
      <c r="V2957" s="2" t="s">
        <v>1027</v>
      </c>
      <c r="W2957" s="2" t="s">
        <v>309</v>
      </c>
      <c r="X2957" s="2">
        <f>P2957&gt;D2957</f>
        <v>0</v>
      </c>
    </row>
    <row r="2958" spans="1:24">
      <c r="A2958" s="2" t="s">
        <v>3224</v>
      </c>
      <c r="B2958" s="2">
        <v>2967</v>
      </c>
      <c r="C2958" s="2" t="s">
        <v>1073</v>
      </c>
      <c r="D2958" s="3">
        <v>35211</v>
      </c>
      <c r="E2958" s="3">
        <v>35211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f>SUM(E2958:O2958)</f>
        <v>0</v>
      </c>
      <c r="Q2958" s="2" t="s">
        <v>3194</v>
      </c>
      <c r="R2958" s="2" t="s">
        <v>3234</v>
      </c>
      <c r="S2958" s="4">
        <f>P2958/D2958</f>
        <v>0</v>
      </c>
      <c r="T2958" s="2" t="s">
        <v>1048</v>
      </c>
      <c r="U2958" s="2" t="s">
        <v>227</v>
      </c>
      <c r="V2958" s="2" t="s">
        <v>1027</v>
      </c>
      <c r="W2958" s="2" t="s">
        <v>309</v>
      </c>
      <c r="X2958" s="2">
        <f>P2958&gt;D2958</f>
        <v>0</v>
      </c>
    </row>
    <row r="2959" spans="1:24">
      <c r="A2959" s="2" t="s">
        <v>3236</v>
      </c>
      <c r="B2959" s="2">
        <v>2968</v>
      </c>
      <c r="C2959" s="2" t="s">
        <v>1075</v>
      </c>
      <c r="D2959" s="3">
        <v>42694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f>SUM(E2959:O2959)</f>
        <v>0</v>
      </c>
      <c r="Q2959" s="2" t="s">
        <v>3194</v>
      </c>
      <c r="R2959" s="2" t="s">
        <v>3234</v>
      </c>
      <c r="S2959" s="4">
        <f>P2959/D2959</f>
        <v>0</v>
      </c>
      <c r="T2959" s="2" t="s">
        <v>1076</v>
      </c>
      <c r="U2959" s="2" t="s">
        <v>227</v>
      </c>
      <c r="V2959" s="2" t="s">
        <v>1027</v>
      </c>
      <c r="W2959" s="2" t="s">
        <v>309</v>
      </c>
      <c r="X2959" s="2">
        <f>P2959&gt;D2959</f>
        <v>0</v>
      </c>
    </row>
    <row r="2960" spans="1:24">
      <c r="A2960" s="2" t="s">
        <v>3237</v>
      </c>
      <c r="B2960" s="2">
        <v>2969</v>
      </c>
      <c r="C2960" s="2" t="s">
        <v>1078</v>
      </c>
      <c r="D2960" s="3">
        <v>17020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f>SUM(E2960:O2960)</f>
        <v>0</v>
      </c>
      <c r="Q2960" s="2" t="s">
        <v>3194</v>
      </c>
      <c r="R2960" s="2" t="s">
        <v>3234</v>
      </c>
      <c r="S2960" s="4">
        <f>P2960/D2960</f>
        <v>0</v>
      </c>
      <c r="T2960" s="2" t="s">
        <v>1076</v>
      </c>
      <c r="U2960" s="2" t="s">
        <v>227</v>
      </c>
      <c r="V2960" s="2" t="s">
        <v>1027</v>
      </c>
      <c r="W2960" s="2" t="s">
        <v>309</v>
      </c>
      <c r="X2960" s="2">
        <f>P2960&gt;D2960</f>
        <v>0</v>
      </c>
    </row>
    <row r="2961" spans="1:24">
      <c r="A2961" s="2" t="s">
        <v>3231</v>
      </c>
      <c r="B2961" s="2">
        <v>2970</v>
      </c>
      <c r="C2961" s="2" t="s">
        <v>3238</v>
      </c>
      <c r="D2961" s="3">
        <v>1200</v>
      </c>
      <c r="E2961" s="3">
        <v>0</v>
      </c>
      <c r="F2961" s="3">
        <v>600</v>
      </c>
      <c r="G2961" s="3">
        <v>600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f>SUM(E2961:O2961)</f>
        <v>0</v>
      </c>
      <c r="Q2961" s="2" t="s">
        <v>3194</v>
      </c>
      <c r="R2961" s="2" t="s">
        <v>3239</v>
      </c>
      <c r="S2961" s="4">
        <f>P2961/D2961</f>
        <v>0</v>
      </c>
      <c r="T2961" s="2" t="s">
        <v>1007</v>
      </c>
      <c r="U2961" s="2" t="s">
        <v>227</v>
      </c>
      <c r="V2961" s="2" t="s">
        <v>1027</v>
      </c>
      <c r="W2961" s="2" t="s">
        <v>309</v>
      </c>
      <c r="X2961" s="2">
        <f>P2961&gt;D2961</f>
        <v>0</v>
      </c>
    </row>
    <row r="2962" spans="1:24">
      <c r="A2962" s="2" t="s">
        <v>3240</v>
      </c>
      <c r="B2962" s="2">
        <v>2971</v>
      </c>
      <c r="C2962" s="2" t="s">
        <v>1082</v>
      </c>
      <c r="D2962" s="3">
        <v>5004</v>
      </c>
      <c r="E2962" s="3">
        <v>5004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f>SUM(E2962:O2962)</f>
        <v>0</v>
      </c>
      <c r="Q2962" s="2" t="s">
        <v>3194</v>
      </c>
      <c r="R2962" s="2" t="s">
        <v>3239</v>
      </c>
      <c r="S2962" s="4">
        <f>P2962/D2962</f>
        <v>0</v>
      </c>
      <c r="T2962" s="2" t="s">
        <v>1083</v>
      </c>
      <c r="U2962" s="2" t="s">
        <v>227</v>
      </c>
      <c r="V2962" s="2" t="s">
        <v>1018</v>
      </c>
      <c r="W2962" s="2" t="s">
        <v>309</v>
      </c>
      <c r="X2962" s="2">
        <f>P2962&gt;D2962</f>
        <v>0</v>
      </c>
    </row>
    <row r="2963" spans="1:24">
      <c r="A2963" s="2" t="s">
        <v>1084</v>
      </c>
      <c r="B2963" s="2">
        <v>2972</v>
      </c>
      <c r="C2963" s="2" t="s">
        <v>1085</v>
      </c>
      <c r="D2963" s="3">
        <v>6780</v>
      </c>
      <c r="E2963" s="3">
        <v>3390</v>
      </c>
      <c r="F2963" s="3">
        <v>1695</v>
      </c>
      <c r="G2963" s="3">
        <v>1695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f>SUM(E2963:O2963)</f>
        <v>0</v>
      </c>
      <c r="Q2963" s="2" t="s">
        <v>3194</v>
      </c>
      <c r="R2963" s="2" t="s">
        <v>3241</v>
      </c>
      <c r="S2963" s="4">
        <f>P2963/D2963</f>
        <v>0</v>
      </c>
      <c r="T2963" s="2" t="s">
        <v>1007</v>
      </c>
      <c r="U2963" s="2" t="s">
        <v>227</v>
      </c>
      <c r="V2963" s="2" t="s">
        <v>1018</v>
      </c>
      <c r="W2963" s="2" t="s">
        <v>309</v>
      </c>
      <c r="X2963" s="2">
        <f>P2963&gt;D2963</f>
        <v>0</v>
      </c>
    </row>
    <row r="2964" spans="1:24">
      <c r="A2964" s="2" t="s">
        <v>3242</v>
      </c>
      <c r="B2964" s="2">
        <v>2973</v>
      </c>
      <c r="C2964" s="2" t="s">
        <v>1088</v>
      </c>
      <c r="D2964" s="3">
        <v>4170</v>
      </c>
      <c r="E2964" s="3">
        <v>4170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f>SUM(E2964:O2964)</f>
        <v>0</v>
      </c>
      <c r="Q2964" s="2" t="s">
        <v>3194</v>
      </c>
      <c r="R2964" s="2" t="s">
        <v>3241</v>
      </c>
      <c r="S2964" s="4">
        <f>P2964/D2964</f>
        <v>0</v>
      </c>
      <c r="T2964" s="2" t="s">
        <v>1083</v>
      </c>
      <c r="U2964" s="2" t="s">
        <v>227</v>
      </c>
      <c r="V2964" s="2" t="s">
        <v>1018</v>
      </c>
      <c r="W2964" s="2" t="s">
        <v>309</v>
      </c>
      <c r="X2964" s="2">
        <f>P2964&gt;D2964</f>
        <v>0</v>
      </c>
    </row>
    <row r="2965" spans="1:24">
      <c r="A2965" s="2" t="s">
        <v>3242</v>
      </c>
      <c r="B2965" s="2">
        <v>2974</v>
      </c>
      <c r="C2965" s="2" t="s">
        <v>1089</v>
      </c>
      <c r="D2965" s="3">
        <v>6950</v>
      </c>
      <c r="E2965" s="3">
        <v>6950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f>SUM(E2965:O2965)</f>
        <v>0</v>
      </c>
      <c r="Q2965" s="2" t="s">
        <v>3194</v>
      </c>
      <c r="R2965" s="2" t="s">
        <v>3241</v>
      </c>
      <c r="S2965" s="4">
        <f>P2965/D2965</f>
        <v>0</v>
      </c>
      <c r="T2965" s="2" t="s">
        <v>1083</v>
      </c>
      <c r="U2965" s="2" t="s">
        <v>227</v>
      </c>
      <c r="V2965" s="2" t="s">
        <v>1018</v>
      </c>
      <c r="W2965" s="2" t="s">
        <v>309</v>
      </c>
      <c r="X2965" s="2">
        <f>P2965&gt;D2965</f>
        <v>0</v>
      </c>
    </row>
    <row r="2966" spans="1:24">
      <c r="A2966" s="2" t="s">
        <v>3242</v>
      </c>
      <c r="B2966" s="2">
        <v>2975</v>
      </c>
      <c r="C2966" s="2" t="s">
        <v>1090</v>
      </c>
      <c r="D2966" s="3">
        <v>14456</v>
      </c>
      <c r="E2966" s="3">
        <v>14456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f>SUM(E2966:O2966)</f>
        <v>0</v>
      </c>
      <c r="Q2966" s="2" t="s">
        <v>3194</v>
      </c>
      <c r="R2966" s="2" t="s">
        <v>3241</v>
      </c>
      <c r="S2966" s="4">
        <f>P2966/D2966</f>
        <v>0</v>
      </c>
      <c r="T2966" s="2" t="s">
        <v>1083</v>
      </c>
      <c r="U2966" s="2" t="s">
        <v>227</v>
      </c>
      <c r="V2966" s="2" t="s">
        <v>1018</v>
      </c>
      <c r="W2966" s="2" t="s">
        <v>309</v>
      </c>
      <c r="X2966" s="2">
        <f>P2966&gt;D2966</f>
        <v>0</v>
      </c>
    </row>
    <row r="2967" spans="1:24">
      <c r="A2967" s="2" t="s">
        <v>3242</v>
      </c>
      <c r="B2967" s="2">
        <v>2976</v>
      </c>
      <c r="C2967" s="2" t="s">
        <v>1091</v>
      </c>
      <c r="D2967" s="3">
        <v>16680</v>
      </c>
      <c r="E2967" s="3">
        <v>16680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f>SUM(E2967:O2967)</f>
        <v>0</v>
      </c>
      <c r="Q2967" s="2" t="s">
        <v>3194</v>
      </c>
      <c r="R2967" s="2" t="s">
        <v>3241</v>
      </c>
      <c r="S2967" s="4">
        <f>P2967/D2967</f>
        <v>0</v>
      </c>
      <c r="T2967" s="2" t="s">
        <v>1083</v>
      </c>
      <c r="U2967" s="2" t="s">
        <v>227</v>
      </c>
      <c r="V2967" s="2" t="s">
        <v>1018</v>
      </c>
      <c r="W2967" s="2" t="s">
        <v>309</v>
      </c>
      <c r="X2967" s="2">
        <f>P2967&gt;D2967</f>
        <v>0</v>
      </c>
    </row>
    <row r="2968" spans="1:24">
      <c r="A2968" s="2" t="s">
        <v>3240</v>
      </c>
      <c r="B2968" s="2">
        <v>2977</v>
      </c>
      <c r="C2968" s="2" t="s">
        <v>1092</v>
      </c>
      <c r="D2968" s="3">
        <v>28914</v>
      </c>
      <c r="E2968" s="3">
        <v>28914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f>SUM(E2968:O2968)</f>
        <v>0</v>
      </c>
      <c r="Q2968" s="2" t="s">
        <v>3194</v>
      </c>
      <c r="R2968" s="2" t="s">
        <v>3241</v>
      </c>
      <c r="S2968" s="4">
        <f>P2968/D2968</f>
        <v>0</v>
      </c>
      <c r="T2968" s="2" t="s">
        <v>1083</v>
      </c>
      <c r="U2968" s="2" t="s">
        <v>227</v>
      </c>
      <c r="V2968" s="2" t="s">
        <v>1018</v>
      </c>
      <c r="W2968" s="2" t="s">
        <v>309</v>
      </c>
      <c r="X2968" s="2">
        <f>P2968&gt;D2968</f>
        <v>0</v>
      </c>
    </row>
    <row r="2969" spans="1:24">
      <c r="A2969" s="2" t="s">
        <v>3240</v>
      </c>
      <c r="B2969" s="2">
        <v>2978</v>
      </c>
      <c r="C2969" s="2" t="s">
        <v>1093</v>
      </c>
      <c r="D2969" s="3">
        <v>13344</v>
      </c>
      <c r="E2969" s="3">
        <v>13344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f>SUM(E2969:O2969)</f>
        <v>0</v>
      </c>
      <c r="Q2969" s="2" t="s">
        <v>3194</v>
      </c>
      <c r="R2969" s="2" t="s">
        <v>3241</v>
      </c>
      <c r="S2969" s="4">
        <f>P2969/D2969</f>
        <v>0</v>
      </c>
      <c r="T2969" s="2" t="s">
        <v>1083</v>
      </c>
      <c r="U2969" s="2" t="s">
        <v>227</v>
      </c>
      <c r="V2969" s="2" t="s">
        <v>1018</v>
      </c>
      <c r="W2969" s="2" t="s">
        <v>309</v>
      </c>
      <c r="X2969" s="2">
        <f>P2969&gt;D2969</f>
        <v>0</v>
      </c>
    </row>
    <row r="2970" spans="1:24">
      <c r="A2970" s="2" t="s">
        <v>3243</v>
      </c>
      <c r="B2970" s="2">
        <v>2979</v>
      </c>
      <c r="C2970" s="2" t="s">
        <v>1095</v>
      </c>
      <c r="D2970" s="3">
        <v>11008</v>
      </c>
      <c r="E2970" s="3">
        <v>0</v>
      </c>
      <c r="F2970" s="3">
        <v>5504</v>
      </c>
      <c r="G2970" s="3">
        <v>5504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f>SUM(E2970:O2970)</f>
        <v>0</v>
      </c>
      <c r="Q2970" s="2" t="s">
        <v>3194</v>
      </c>
      <c r="R2970" s="2" t="s">
        <v>3241</v>
      </c>
      <c r="S2970" s="4">
        <f>P2970/D2970</f>
        <v>0</v>
      </c>
      <c r="T2970" s="2" t="s">
        <v>1083</v>
      </c>
      <c r="U2970" s="2" t="s">
        <v>227</v>
      </c>
      <c r="V2970" s="2" t="s">
        <v>1018</v>
      </c>
      <c r="W2970" s="2" t="s">
        <v>309</v>
      </c>
      <c r="X2970" s="2">
        <f>P2970&gt;D2970</f>
        <v>0</v>
      </c>
    </row>
    <row r="2971" spans="1:24">
      <c r="A2971" s="2" t="s">
        <v>3244</v>
      </c>
      <c r="B2971" s="2">
        <v>2980</v>
      </c>
      <c r="C2971" s="2" t="s">
        <v>3245</v>
      </c>
      <c r="D2971" s="3">
        <v>27600</v>
      </c>
      <c r="E2971" s="3">
        <v>0</v>
      </c>
      <c r="F2971" s="3">
        <v>13800</v>
      </c>
      <c r="G2971" s="3">
        <v>13800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f>SUM(E2971:O2971)</f>
        <v>0</v>
      </c>
      <c r="Q2971" s="2" t="s">
        <v>3194</v>
      </c>
      <c r="R2971" s="2" t="s">
        <v>3241</v>
      </c>
      <c r="S2971" s="4">
        <f>P2971/D2971</f>
        <v>0</v>
      </c>
      <c r="T2971" s="2" t="s">
        <v>1247</v>
      </c>
      <c r="U2971" s="2" t="s">
        <v>227</v>
      </c>
      <c r="V2971" s="2" t="s">
        <v>1018</v>
      </c>
      <c r="W2971" s="2" t="s">
        <v>309</v>
      </c>
      <c r="X2971" s="2">
        <f>P2971&gt;D2971</f>
        <v>0</v>
      </c>
    </row>
    <row r="2972" spans="1:24">
      <c r="A2972" s="2" t="s">
        <v>3231</v>
      </c>
      <c r="B2972" s="2">
        <v>2981</v>
      </c>
      <c r="C2972" s="2" t="s">
        <v>3246</v>
      </c>
      <c r="D2972" s="3">
        <v>49413</v>
      </c>
      <c r="E2972" s="3">
        <v>24706.5</v>
      </c>
      <c r="F2972" s="3">
        <v>12353.25</v>
      </c>
      <c r="G2972" s="3">
        <v>12353.25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f>SUM(E2972:O2972)</f>
        <v>0</v>
      </c>
      <c r="Q2972" s="2" t="s">
        <v>3194</v>
      </c>
      <c r="R2972" s="2" t="s">
        <v>3247</v>
      </c>
      <c r="S2972" s="4">
        <f>P2972/D2972</f>
        <v>0</v>
      </c>
      <c r="T2972" s="2" t="s">
        <v>1007</v>
      </c>
      <c r="U2972" s="2" t="s">
        <v>227</v>
      </c>
      <c r="V2972" s="2" t="s">
        <v>1027</v>
      </c>
      <c r="W2972" s="2" t="s">
        <v>309</v>
      </c>
      <c r="X2972" s="2">
        <f>P2972&gt;D2972</f>
        <v>0</v>
      </c>
    </row>
    <row r="2973" spans="1:24">
      <c r="A2973" s="2" t="s">
        <v>3231</v>
      </c>
      <c r="B2973" s="2">
        <v>2982</v>
      </c>
      <c r="C2973" s="2" t="s">
        <v>3248</v>
      </c>
      <c r="D2973" s="3">
        <v>27072</v>
      </c>
      <c r="E2973" s="3">
        <v>27072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f>SUM(E2973:O2973)</f>
        <v>0</v>
      </c>
      <c r="Q2973" s="2" t="s">
        <v>3194</v>
      </c>
      <c r="R2973" s="2" t="s">
        <v>3247</v>
      </c>
      <c r="S2973" s="4">
        <f>P2973/D2973</f>
        <v>0</v>
      </c>
      <c r="T2973" s="2" t="s">
        <v>1007</v>
      </c>
      <c r="U2973" s="2" t="s">
        <v>227</v>
      </c>
      <c r="V2973" s="2" t="s">
        <v>1027</v>
      </c>
      <c r="W2973" s="2" t="s">
        <v>309</v>
      </c>
      <c r="X2973" s="2">
        <f>P2973&gt;D2973</f>
        <v>0</v>
      </c>
    </row>
    <row r="2974" spans="1:24">
      <c r="A2974" s="2" t="s">
        <v>3231</v>
      </c>
      <c r="B2974" s="2">
        <v>2983</v>
      </c>
      <c r="C2974" s="2" t="s">
        <v>3249</v>
      </c>
      <c r="D2974" s="3">
        <v>140863</v>
      </c>
      <c r="E2974" s="3">
        <v>84517.8</v>
      </c>
      <c r="F2974" s="3">
        <v>28172.6</v>
      </c>
      <c r="G2974" s="3">
        <v>28172.6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f>SUM(E2974:O2974)</f>
        <v>0</v>
      </c>
      <c r="Q2974" s="2" t="s">
        <v>3194</v>
      </c>
      <c r="R2974" s="2" t="s">
        <v>3247</v>
      </c>
      <c r="S2974" s="4">
        <f>P2974/D2974</f>
        <v>0</v>
      </c>
      <c r="T2974" s="2" t="s">
        <v>1007</v>
      </c>
      <c r="U2974" s="2" t="s">
        <v>227</v>
      </c>
      <c r="V2974" s="2" t="s">
        <v>1027</v>
      </c>
      <c r="W2974" s="2" t="s">
        <v>309</v>
      </c>
      <c r="X2974" s="2">
        <f>P2974&gt;D2974</f>
        <v>0</v>
      </c>
    </row>
    <row r="2975" spans="1:24">
      <c r="A2975" s="2" t="s">
        <v>3227</v>
      </c>
      <c r="B2975" s="2">
        <v>2984</v>
      </c>
      <c r="C2975" s="2" t="s">
        <v>3061</v>
      </c>
      <c r="D2975" s="3">
        <v>3333</v>
      </c>
      <c r="E2975" s="3">
        <v>3333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f>SUM(E2975:O2975)</f>
        <v>0</v>
      </c>
      <c r="Q2975" s="2" t="s">
        <v>3194</v>
      </c>
      <c r="R2975" s="2" t="s">
        <v>3247</v>
      </c>
      <c r="S2975" s="4">
        <f>P2975/D2975</f>
        <v>0</v>
      </c>
      <c r="T2975" s="2" t="s">
        <v>1048</v>
      </c>
      <c r="U2975" s="2" t="s">
        <v>227</v>
      </c>
      <c r="V2975" s="2" t="s">
        <v>1027</v>
      </c>
      <c r="W2975" s="2" t="s">
        <v>309</v>
      </c>
      <c r="X2975" s="2">
        <f>P2975&gt;D2975</f>
        <v>0</v>
      </c>
    </row>
    <row r="2976" spans="1:24">
      <c r="A2976" s="2" t="s">
        <v>3250</v>
      </c>
      <c r="B2976" s="2">
        <v>2985</v>
      </c>
      <c r="C2976" s="2" t="s">
        <v>1101</v>
      </c>
      <c r="D2976" s="3">
        <v>2400</v>
      </c>
      <c r="E2976" s="3">
        <v>0</v>
      </c>
      <c r="F2976" s="3">
        <v>1200</v>
      </c>
      <c r="G2976" s="3">
        <v>1200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f>SUM(E2976:O2976)</f>
        <v>0</v>
      </c>
      <c r="Q2976" s="2" t="s">
        <v>3194</v>
      </c>
      <c r="R2976" s="2" t="s">
        <v>3247</v>
      </c>
      <c r="S2976" s="4">
        <f>P2976/D2976</f>
        <v>0</v>
      </c>
      <c r="T2976" s="2" t="s">
        <v>1007</v>
      </c>
      <c r="U2976" s="2" t="s">
        <v>227</v>
      </c>
      <c r="V2976" s="2" t="s">
        <v>1027</v>
      </c>
      <c r="W2976" s="2" t="s">
        <v>309</v>
      </c>
      <c r="X2976" s="2">
        <f>P2976&gt;D2976</f>
        <v>0</v>
      </c>
    </row>
    <row r="2977" spans="1:24">
      <c r="A2977" s="2" t="s">
        <v>3250</v>
      </c>
      <c r="B2977" s="2">
        <v>2986</v>
      </c>
      <c r="C2977" s="2" t="s">
        <v>1102</v>
      </c>
      <c r="D2977" s="3">
        <v>9000</v>
      </c>
      <c r="E2977" s="3">
        <v>0</v>
      </c>
      <c r="F2977" s="3">
        <v>4500</v>
      </c>
      <c r="G2977" s="3">
        <v>4500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f>SUM(E2977:O2977)</f>
        <v>0</v>
      </c>
      <c r="Q2977" s="2" t="s">
        <v>3194</v>
      </c>
      <c r="R2977" s="2" t="s">
        <v>3247</v>
      </c>
      <c r="S2977" s="4">
        <f>P2977/D2977</f>
        <v>0</v>
      </c>
      <c r="T2977" s="2" t="s">
        <v>1007</v>
      </c>
      <c r="U2977" s="2" t="s">
        <v>227</v>
      </c>
      <c r="V2977" s="2" t="s">
        <v>1027</v>
      </c>
      <c r="W2977" s="2" t="s">
        <v>309</v>
      </c>
      <c r="X2977" s="2">
        <f>P2977&gt;D2977</f>
        <v>0</v>
      </c>
    </row>
    <row r="2978" spans="1:24">
      <c r="A2978" s="2" t="s">
        <v>3251</v>
      </c>
      <c r="B2978" s="2">
        <v>2987</v>
      </c>
      <c r="C2978" s="2" t="s">
        <v>1125</v>
      </c>
      <c r="D2978" s="3">
        <v>4000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f>SUM(E2978:O2978)</f>
        <v>0</v>
      </c>
      <c r="Q2978" s="2" t="s">
        <v>3194</v>
      </c>
      <c r="R2978" s="2" t="s">
        <v>3252</v>
      </c>
      <c r="S2978" s="4">
        <f>P2978/D2978</f>
        <v>0</v>
      </c>
      <c r="T2978" s="2" t="s">
        <v>1127</v>
      </c>
      <c r="U2978" s="2" t="s">
        <v>227</v>
      </c>
      <c r="V2978" s="2" t="s">
        <v>1018</v>
      </c>
      <c r="W2978" s="2" t="s">
        <v>309</v>
      </c>
      <c r="X2978" s="2">
        <f>P2978&gt;D2978</f>
        <v>0</v>
      </c>
    </row>
    <row r="2979" spans="1:24">
      <c r="A2979" s="2" t="s">
        <v>3251</v>
      </c>
      <c r="B2979" s="2">
        <v>2988</v>
      </c>
      <c r="C2979" s="2" t="s">
        <v>1149</v>
      </c>
      <c r="D2979" s="3">
        <v>5000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f>SUM(E2979:O2979)</f>
        <v>0</v>
      </c>
      <c r="Q2979" s="2" t="s">
        <v>3194</v>
      </c>
      <c r="R2979" s="2" t="s">
        <v>3252</v>
      </c>
      <c r="S2979" s="4">
        <f>P2979/D2979</f>
        <v>0</v>
      </c>
      <c r="T2979" s="2" t="s">
        <v>1127</v>
      </c>
      <c r="U2979" s="2" t="s">
        <v>227</v>
      </c>
      <c r="V2979" s="2" t="s">
        <v>1018</v>
      </c>
      <c r="W2979" s="2" t="s">
        <v>309</v>
      </c>
      <c r="X2979" s="2">
        <f>P2979&gt;D2979</f>
        <v>0</v>
      </c>
    </row>
    <row r="2980" spans="1:24">
      <c r="A2980" s="2" t="s">
        <v>3251</v>
      </c>
      <c r="B2980" s="2">
        <v>2989</v>
      </c>
      <c r="C2980" s="2" t="s">
        <v>1167</v>
      </c>
      <c r="D2980" s="3">
        <v>2000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f>SUM(E2980:O2980)</f>
        <v>0</v>
      </c>
      <c r="Q2980" s="2" t="s">
        <v>3194</v>
      </c>
      <c r="R2980" s="2" t="s">
        <v>3252</v>
      </c>
      <c r="S2980" s="4">
        <f>P2980/D2980</f>
        <v>0</v>
      </c>
      <c r="T2980" s="2" t="s">
        <v>1127</v>
      </c>
      <c r="U2980" s="2" t="s">
        <v>227</v>
      </c>
      <c r="V2980" s="2" t="s">
        <v>1018</v>
      </c>
      <c r="W2980" s="2" t="s">
        <v>309</v>
      </c>
      <c r="X2980" s="2">
        <f>P2980&gt;D2980</f>
        <v>0</v>
      </c>
    </row>
    <row r="2981" spans="1:24">
      <c r="A2981" s="2" t="s">
        <v>3251</v>
      </c>
      <c r="B2981" s="2">
        <v>2990</v>
      </c>
      <c r="C2981" s="2" t="s">
        <v>1182</v>
      </c>
      <c r="D2981" s="3">
        <v>5000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f>SUM(E2981:O2981)</f>
        <v>0</v>
      </c>
      <c r="Q2981" s="2" t="s">
        <v>3194</v>
      </c>
      <c r="R2981" s="2" t="s">
        <v>3252</v>
      </c>
      <c r="S2981" s="4">
        <f>P2981/D2981</f>
        <v>0</v>
      </c>
      <c r="T2981" s="2" t="s">
        <v>1127</v>
      </c>
      <c r="U2981" s="2" t="s">
        <v>227</v>
      </c>
      <c r="V2981" s="2" t="s">
        <v>1018</v>
      </c>
      <c r="W2981" s="2" t="s">
        <v>309</v>
      </c>
      <c r="X2981" s="2">
        <f>P2981&gt;D2981</f>
        <v>0</v>
      </c>
    </row>
    <row r="2982" spans="1:24">
      <c r="A2982" s="2" t="s">
        <v>3251</v>
      </c>
      <c r="B2982" s="2">
        <v>2991</v>
      </c>
      <c r="C2982" s="2" t="s">
        <v>1196</v>
      </c>
      <c r="D2982" s="3">
        <v>10000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f>SUM(E2982:O2982)</f>
        <v>0</v>
      </c>
      <c r="Q2982" s="2" t="s">
        <v>3194</v>
      </c>
      <c r="R2982" s="2" t="s">
        <v>3252</v>
      </c>
      <c r="S2982" s="4">
        <f>P2982/D2982</f>
        <v>0</v>
      </c>
      <c r="T2982" s="2" t="s">
        <v>1127</v>
      </c>
      <c r="U2982" s="2" t="s">
        <v>227</v>
      </c>
      <c r="V2982" s="2" t="s">
        <v>1018</v>
      </c>
      <c r="W2982" s="2" t="s">
        <v>309</v>
      </c>
      <c r="X2982" s="2">
        <f>P2982&gt;D2982</f>
        <v>0</v>
      </c>
    </row>
    <row r="2983" spans="1:24">
      <c r="A2983" s="2" t="s">
        <v>3253</v>
      </c>
      <c r="B2983" s="2">
        <v>2992</v>
      </c>
      <c r="C2983" s="2" t="s">
        <v>1212</v>
      </c>
      <c r="D2983" s="3">
        <v>2000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f>SUM(E2983:O2983)</f>
        <v>0</v>
      </c>
      <c r="Q2983" s="2" t="s">
        <v>3194</v>
      </c>
      <c r="R2983" s="2" t="s">
        <v>3252</v>
      </c>
      <c r="S2983" s="4">
        <f>P2983/D2983</f>
        <v>0</v>
      </c>
      <c r="T2983" s="2" t="s">
        <v>1127</v>
      </c>
      <c r="U2983" s="2" t="s">
        <v>227</v>
      </c>
      <c r="V2983" s="2" t="s">
        <v>1018</v>
      </c>
      <c r="W2983" s="2" t="s">
        <v>309</v>
      </c>
      <c r="X2983" s="2">
        <f>P2983&gt;D2983</f>
        <v>0</v>
      </c>
    </row>
    <row r="2984" spans="1:24">
      <c r="A2984" s="2" t="s">
        <v>3251</v>
      </c>
      <c r="B2984" s="2">
        <v>2993</v>
      </c>
      <c r="C2984" s="2" t="s">
        <v>1231</v>
      </c>
      <c r="D2984" s="3">
        <v>2000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f>SUM(E2984:O2984)</f>
        <v>0</v>
      </c>
      <c r="Q2984" s="2" t="s">
        <v>3194</v>
      </c>
      <c r="R2984" s="2" t="s">
        <v>3252</v>
      </c>
      <c r="S2984" s="4">
        <f>P2984/D2984</f>
        <v>0</v>
      </c>
      <c r="T2984" s="2" t="s">
        <v>1127</v>
      </c>
      <c r="U2984" s="2" t="s">
        <v>227</v>
      </c>
      <c r="V2984" s="2" t="s">
        <v>1018</v>
      </c>
      <c r="W2984" s="2" t="s">
        <v>309</v>
      </c>
      <c r="X2984" s="2">
        <f>P2984&gt;D2984</f>
        <v>0</v>
      </c>
    </row>
    <row r="2985" spans="1:24">
      <c r="A2985" s="2" t="s">
        <v>3251</v>
      </c>
      <c r="B2985" s="2">
        <v>2994</v>
      </c>
      <c r="C2985" s="2" t="s">
        <v>1248</v>
      </c>
      <c r="D2985" s="3">
        <v>10000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f>SUM(E2985:O2985)</f>
        <v>0</v>
      </c>
      <c r="Q2985" s="2" t="s">
        <v>3194</v>
      </c>
      <c r="R2985" s="2" t="s">
        <v>3252</v>
      </c>
      <c r="S2985" s="4">
        <f>P2985/D2985</f>
        <v>0</v>
      </c>
      <c r="T2985" s="2" t="s">
        <v>1127</v>
      </c>
      <c r="U2985" s="2" t="s">
        <v>227</v>
      </c>
      <c r="V2985" s="2" t="s">
        <v>1018</v>
      </c>
      <c r="W2985" s="2" t="s">
        <v>309</v>
      </c>
      <c r="X2985" s="2">
        <f>P2985&gt;D2985</f>
        <v>0</v>
      </c>
    </row>
    <row r="2986" spans="1:24">
      <c r="A2986" s="2" t="s">
        <v>3251</v>
      </c>
      <c r="B2986" s="2">
        <v>2995</v>
      </c>
      <c r="C2986" s="2" t="s">
        <v>1264</v>
      </c>
      <c r="D2986" s="3">
        <v>6000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f>SUM(E2986:O2986)</f>
        <v>0</v>
      </c>
      <c r="Q2986" s="2" t="s">
        <v>3194</v>
      </c>
      <c r="R2986" s="2" t="s">
        <v>3252</v>
      </c>
      <c r="S2986" s="4">
        <f>P2986/D2986</f>
        <v>0</v>
      </c>
      <c r="T2986" s="2" t="s">
        <v>1127</v>
      </c>
      <c r="U2986" s="2" t="s">
        <v>227</v>
      </c>
      <c r="V2986" s="2" t="s">
        <v>1018</v>
      </c>
      <c r="W2986" s="2" t="s">
        <v>309</v>
      </c>
      <c r="X2986" s="2">
        <f>P2986&gt;D2986</f>
        <v>0</v>
      </c>
    </row>
    <row r="2987" spans="1:24">
      <c r="A2987" s="2" t="s">
        <v>3251</v>
      </c>
      <c r="B2987" s="2">
        <v>2996</v>
      </c>
      <c r="C2987" s="2" t="s">
        <v>1275</v>
      </c>
      <c r="D2987" s="3">
        <v>10000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f>SUM(E2987:O2987)</f>
        <v>0</v>
      </c>
      <c r="Q2987" s="2" t="s">
        <v>3194</v>
      </c>
      <c r="R2987" s="2" t="s">
        <v>3252</v>
      </c>
      <c r="S2987" s="4">
        <f>P2987/D2987</f>
        <v>0</v>
      </c>
      <c r="T2987" s="2" t="s">
        <v>1127</v>
      </c>
      <c r="U2987" s="2" t="s">
        <v>227</v>
      </c>
      <c r="V2987" s="2" t="s">
        <v>1018</v>
      </c>
      <c r="W2987" s="2" t="s">
        <v>309</v>
      </c>
      <c r="X2987" s="2">
        <f>P2987&gt;D2987</f>
        <v>0</v>
      </c>
    </row>
    <row r="2988" spans="1:24">
      <c r="A2988" s="2" t="s">
        <v>3253</v>
      </c>
      <c r="B2988" s="2">
        <v>2997</v>
      </c>
      <c r="C2988" s="2" t="s">
        <v>1293</v>
      </c>
      <c r="D2988" s="3">
        <v>2000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f>SUM(E2988:O2988)</f>
        <v>0</v>
      </c>
      <c r="Q2988" s="2" t="s">
        <v>3194</v>
      </c>
      <c r="R2988" s="2" t="s">
        <v>3252</v>
      </c>
      <c r="S2988" s="4">
        <f>P2988/D2988</f>
        <v>0</v>
      </c>
      <c r="T2988" s="2" t="s">
        <v>1127</v>
      </c>
      <c r="U2988" s="2" t="s">
        <v>227</v>
      </c>
      <c r="V2988" s="2" t="s">
        <v>1018</v>
      </c>
      <c r="W2988" s="2" t="s">
        <v>309</v>
      </c>
      <c r="X2988" s="2">
        <f>P2988&gt;D2988</f>
        <v>0</v>
      </c>
    </row>
    <row r="2989" spans="1:24">
      <c r="A2989" s="2" t="s">
        <v>3253</v>
      </c>
      <c r="B2989" s="2">
        <v>2998</v>
      </c>
      <c r="C2989" s="2" t="s">
        <v>1306</v>
      </c>
      <c r="D2989" s="3">
        <v>2000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f>SUM(E2989:O2989)</f>
        <v>0</v>
      </c>
      <c r="Q2989" s="2" t="s">
        <v>3194</v>
      </c>
      <c r="R2989" s="2" t="s">
        <v>3252</v>
      </c>
      <c r="S2989" s="4">
        <f>P2989/D2989</f>
        <v>0</v>
      </c>
      <c r="T2989" s="2" t="s">
        <v>1127</v>
      </c>
      <c r="U2989" s="2" t="s">
        <v>227</v>
      </c>
      <c r="V2989" s="2" t="s">
        <v>1018</v>
      </c>
      <c r="W2989" s="2" t="s">
        <v>309</v>
      </c>
      <c r="X2989" s="2">
        <f>P2989&gt;D2989</f>
        <v>0</v>
      </c>
    </row>
    <row r="2990" spans="1:24">
      <c r="A2990" s="2" t="s">
        <v>3251</v>
      </c>
      <c r="B2990" s="2">
        <v>2999</v>
      </c>
      <c r="C2990" s="2" t="s">
        <v>1321</v>
      </c>
      <c r="D2990" s="3">
        <v>3000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f>SUM(E2990:O2990)</f>
        <v>0</v>
      </c>
      <c r="Q2990" s="2" t="s">
        <v>3194</v>
      </c>
      <c r="R2990" s="2" t="s">
        <v>3252</v>
      </c>
      <c r="S2990" s="4">
        <f>P2990/D2990</f>
        <v>0</v>
      </c>
      <c r="T2990" s="2" t="s">
        <v>1127</v>
      </c>
      <c r="U2990" s="2" t="s">
        <v>227</v>
      </c>
      <c r="V2990" s="2" t="s">
        <v>1018</v>
      </c>
      <c r="W2990" s="2" t="s">
        <v>309</v>
      </c>
      <c r="X2990" s="2">
        <f>P2990&gt;D2990</f>
        <v>0</v>
      </c>
    </row>
    <row r="2991" spans="1:24">
      <c r="A2991" s="2" t="s">
        <v>3251</v>
      </c>
      <c r="B2991" s="2">
        <v>3000</v>
      </c>
      <c r="C2991" s="2" t="s">
        <v>1338</v>
      </c>
      <c r="D2991" s="3">
        <v>5000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f>SUM(E2991:O2991)</f>
        <v>0</v>
      </c>
      <c r="Q2991" s="2" t="s">
        <v>3194</v>
      </c>
      <c r="R2991" s="2" t="s">
        <v>3252</v>
      </c>
      <c r="S2991" s="4">
        <f>P2991/D2991</f>
        <v>0</v>
      </c>
      <c r="T2991" s="2" t="s">
        <v>1127</v>
      </c>
      <c r="U2991" s="2" t="s">
        <v>227</v>
      </c>
      <c r="V2991" s="2" t="s">
        <v>1018</v>
      </c>
      <c r="W2991" s="2" t="s">
        <v>309</v>
      </c>
      <c r="X2991" s="2">
        <f>P2991&gt;D2991</f>
        <v>0</v>
      </c>
    </row>
    <row r="2992" spans="1:24">
      <c r="A2992" s="2" t="s">
        <v>3251</v>
      </c>
      <c r="B2992" s="2">
        <v>3001</v>
      </c>
      <c r="C2992" s="2" t="s">
        <v>1357</v>
      </c>
      <c r="D2992" s="3">
        <v>5000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f>SUM(E2992:O2992)</f>
        <v>0</v>
      </c>
      <c r="Q2992" s="2" t="s">
        <v>3194</v>
      </c>
      <c r="R2992" s="2" t="s">
        <v>3252</v>
      </c>
      <c r="S2992" s="4">
        <f>P2992/D2992</f>
        <v>0</v>
      </c>
      <c r="T2992" s="2" t="s">
        <v>1127</v>
      </c>
      <c r="U2992" s="2" t="s">
        <v>227</v>
      </c>
      <c r="V2992" s="2" t="s">
        <v>1018</v>
      </c>
      <c r="W2992" s="2" t="s">
        <v>309</v>
      </c>
      <c r="X2992" s="2">
        <f>P2992&gt;D2992</f>
        <v>0</v>
      </c>
    </row>
    <row r="2993" spans="1:24">
      <c r="A2993" s="2" t="s">
        <v>3251</v>
      </c>
      <c r="B2993" s="2">
        <v>3002</v>
      </c>
      <c r="C2993" s="2" t="s">
        <v>1370</v>
      </c>
      <c r="D2993" s="3">
        <v>6000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f>SUM(E2993:O2993)</f>
        <v>0</v>
      </c>
      <c r="Q2993" s="2" t="s">
        <v>3194</v>
      </c>
      <c r="R2993" s="2" t="s">
        <v>3252</v>
      </c>
      <c r="S2993" s="4">
        <f>P2993/D2993</f>
        <v>0</v>
      </c>
      <c r="T2993" s="2" t="s">
        <v>1127</v>
      </c>
      <c r="U2993" s="2" t="s">
        <v>227</v>
      </c>
      <c r="V2993" s="2" t="s">
        <v>1018</v>
      </c>
      <c r="W2993" s="2" t="s">
        <v>309</v>
      </c>
      <c r="X2993" s="2">
        <f>P2993&gt;D2993</f>
        <v>0</v>
      </c>
    </row>
    <row r="2994" spans="1:24">
      <c r="A2994" s="2" t="s">
        <v>3251</v>
      </c>
      <c r="B2994" s="2">
        <v>3003</v>
      </c>
      <c r="C2994" s="2" t="s">
        <v>1382</v>
      </c>
      <c r="D2994" s="3">
        <v>2000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f>SUM(E2994:O2994)</f>
        <v>0</v>
      </c>
      <c r="Q2994" s="2" t="s">
        <v>3194</v>
      </c>
      <c r="R2994" s="2" t="s">
        <v>3252</v>
      </c>
      <c r="S2994" s="4">
        <f>P2994/D2994</f>
        <v>0</v>
      </c>
      <c r="T2994" s="2" t="s">
        <v>1127</v>
      </c>
      <c r="U2994" s="2" t="s">
        <v>227</v>
      </c>
      <c r="V2994" s="2" t="s">
        <v>1018</v>
      </c>
      <c r="W2994" s="2" t="s">
        <v>309</v>
      </c>
      <c r="X2994" s="2">
        <f>P2994&gt;D2994</f>
        <v>0</v>
      </c>
    </row>
    <row r="2995" spans="1:24">
      <c r="A2995" s="2" t="s">
        <v>3251</v>
      </c>
      <c r="B2995" s="2">
        <v>3004</v>
      </c>
      <c r="C2995" s="2" t="s">
        <v>1399</v>
      </c>
      <c r="D2995" s="3">
        <v>2000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f>SUM(E2995:O2995)</f>
        <v>0</v>
      </c>
      <c r="Q2995" s="2" t="s">
        <v>3194</v>
      </c>
      <c r="R2995" s="2" t="s">
        <v>3252</v>
      </c>
      <c r="S2995" s="4">
        <f>P2995/D2995</f>
        <v>0</v>
      </c>
      <c r="T2995" s="2" t="s">
        <v>1127</v>
      </c>
      <c r="U2995" s="2" t="s">
        <v>227</v>
      </c>
      <c r="V2995" s="2" t="s">
        <v>1018</v>
      </c>
      <c r="W2995" s="2" t="s">
        <v>309</v>
      </c>
      <c r="X2995" s="2">
        <f>P2995&gt;D2995</f>
        <v>0</v>
      </c>
    </row>
    <row r="2996" spans="1:24">
      <c r="A2996" s="2" t="s">
        <v>3251</v>
      </c>
      <c r="B2996" s="2">
        <v>3005</v>
      </c>
      <c r="C2996" s="2" t="s">
        <v>1419</v>
      </c>
      <c r="D2996" s="3">
        <v>2000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f>SUM(E2996:O2996)</f>
        <v>0</v>
      </c>
      <c r="Q2996" s="2" t="s">
        <v>3194</v>
      </c>
      <c r="R2996" s="2" t="s">
        <v>3252</v>
      </c>
      <c r="S2996" s="4">
        <f>P2996/D2996</f>
        <v>0</v>
      </c>
      <c r="T2996" s="2" t="s">
        <v>1127</v>
      </c>
      <c r="U2996" s="2" t="s">
        <v>227</v>
      </c>
      <c r="V2996" s="2" t="s">
        <v>1018</v>
      </c>
      <c r="W2996" s="2" t="s">
        <v>309</v>
      </c>
      <c r="X2996" s="2">
        <f>P2996&gt;D2996</f>
        <v>0</v>
      </c>
    </row>
    <row r="2997" spans="1:24">
      <c r="A2997" s="2" t="s">
        <v>3251</v>
      </c>
      <c r="B2997" s="2">
        <v>3006</v>
      </c>
      <c r="C2997" s="2" t="s">
        <v>1436</v>
      </c>
      <c r="D2997" s="3">
        <v>5000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f>SUM(E2997:O2997)</f>
        <v>0</v>
      </c>
      <c r="Q2997" s="2" t="s">
        <v>3194</v>
      </c>
      <c r="R2997" s="2" t="s">
        <v>3252</v>
      </c>
      <c r="S2997" s="4">
        <f>P2997/D2997</f>
        <v>0</v>
      </c>
      <c r="T2997" s="2" t="s">
        <v>1127</v>
      </c>
      <c r="U2997" s="2" t="s">
        <v>227</v>
      </c>
      <c r="V2997" s="2" t="s">
        <v>1018</v>
      </c>
      <c r="W2997" s="2" t="s">
        <v>309</v>
      </c>
      <c r="X2997" s="2">
        <f>P2997&gt;D2997</f>
        <v>0</v>
      </c>
    </row>
    <row r="2998" spans="1:24">
      <c r="A2998" s="2" t="s">
        <v>3254</v>
      </c>
      <c r="B2998" s="2">
        <v>3007</v>
      </c>
      <c r="C2998" s="2" t="s">
        <v>1260</v>
      </c>
      <c r="D2998" s="3">
        <v>14846</v>
      </c>
      <c r="E2998" s="3">
        <v>11876.8</v>
      </c>
      <c r="F2998" s="3">
        <v>742.3000000000006</v>
      </c>
      <c r="G2998" s="3">
        <v>742.3000000000006</v>
      </c>
      <c r="H2998" s="3">
        <v>742.3000000000006</v>
      </c>
      <c r="I2998" s="3">
        <v>742.3000000000006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f>SUM(E2998:O2998)</f>
        <v>0</v>
      </c>
      <c r="Q2998" s="2" t="s">
        <v>3194</v>
      </c>
      <c r="R2998" s="2" t="s">
        <v>3255</v>
      </c>
      <c r="S2998" s="4">
        <f>P2998/D2998</f>
        <v>0</v>
      </c>
      <c r="T2998" s="2" t="s">
        <v>1262</v>
      </c>
      <c r="U2998" s="2" t="s">
        <v>227</v>
      </c>
      <c r="V2998" s="2" t="s">
        <v>1018</v>
      </c>
      <c r="W2998" s="2" t="s">
        <v>309</v>
      </c>
      <c r="X2998" s="2">
        <f>P2998&gt;D2998</f>
        <v>0</v>
      </c>
    </row>
    <row r="2999" spans="1:24">
      <c r="A2999" s="2" t="s">
        <v>3254</v>
      </c>
      <c r="B2999" s="2">
        <v>3008</v>
      </c>
      <c r="C2999" s="2" t="s">
        <v>1263</v>
      </c>
      <c r="D2999" s="3">
        <v>864</v>
      </c>
      <c r="E2999" s="3">
        <v>777.6</v>
      </c>
      <c r="F2999" s="3">
        <v>21.59999999999999</v>
      </c>
      <c r="G2999" s="3">
        <v>21.59999999999999</v>
      </c>
      <c r="H2999" s="3">
        <v>21.59999999999999</v>
      </c>
      <c r="I2999" s="3">
        <v>21.59999999999999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f>SUM(E2999:O2999)</f>
        <v>0</v>
      </c>
      <c r="Q2999" s="2" t="s">
        <v>3194</v>
      </c>
      <c r="R2999" s="2" t="s">
        <v>3255</v>
      </c>
      <c r="S2999" s="4">
        <f>P2999/D2999</f>
        <v>0</v>
      </c>
      <c r="T2999" s="2" t="s">
        <v>1262</v>
      </c>
      <c r="U2999" s="2" t="s">
        <v>227</v>
      </c>
      <c r="V2999" s="2" t="s">
        <v>1018</v>
      </c>
      <c r="W2999" s="2" t="s">
        <v>309</v>
      </c>
      <c r="X2999" s="2">
        <f>P2999&gt;D2999</f>
        <v>0</v>
      </c>
    </row>
    <row r="3000" spans="1:24">
      <c r="A3000" s="2" t="s">
        <v>3254</v>
      </c>
      <c r="B3000" s="2">
        <v>3009</v>
      </c>
      <c r="C3000" s="2" t="s">
        <v>1265</v>
      </c>
      <c r="D3000" s="3">
        <v>1196</v>
      </c>
      <c r="E3000" s="3">
        <v>837.2</v>
      </c>
      <c r="F3000" s="3">
        <v>89.69999999999999</v>
      </c>
      <c r="G3000" s="3">
        <v>89.69999999999999</v>
      </c>
      <c r="H3000" s="3">
        <v>89.69999999999999</v>
      </c>
      <c r="I3000" s="3">
        <v>89.69999999999999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f>SUM(E3000:O3000)</f>
        <v>0</v>
      </c>
      <c r="Q3000" s="2" t="s">
        <v>3194</v>
      </c>
      <c r="R3000" s="2" t="s">
        <v>3255</v>
      </c>
      <c r="S3000" s="4">
        <f>P3000/D3000</f>
        <v>0</v>
      </c>
      <c r="T3000" s="2" t="s">
        <v>1262</v>
      </c>
      <c r="U3000" s="2" t="s">
        <v>227</v>
      </c>
      <c r="V3000" s="2" t="s">
        <v>1018</v>
      </c>
      <c r="W3000" s="2" t="s">
        <v>309</v>
      </c>
      <c r="X3000" s="2">
        <f>P3000&gt;D3000</f>
        <v>0</v>
      </c>
    </row>
    <row r="3001" spans="1:24">
      <c r="A3001" s="2" t="s">
        <v>3254</v>
      </c>
      <c r="B3001" s="2">
        <v>3010</v>
      </c>
      <c r="C3001" s="2" t="s">
        <v>1266</v>
      </c>
      <c r="D3001" s="3">
        <v>4080</v>
      </c>
      <c r="E3001" s="3">
        <v>0</v>
      </c>
      <c r="F3001" s="3">
        <v>1020</v>
      </c>
      <c r="G3001" s="3">
        <v>1020</v>
      </c>
      <c r="H3001" s="3">
        <v>1020</v>
      </c>
      <c r="I3001" s="3">
        <v>1020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f>SUM(E3001:O3001)</f>
        <v>0</v>
      </c>
      <c r="Q3001" s="2" t="s">
        <v>3194</v>
      </c>
      <c r="R3001" s="2" t="s">
        <v>3255</v>
      </c>
      <c r="S3001" s="4">
        <f>P3001/D3001</f>
        <v>0</v>
      </c>
      <c r="T3001" s="2" t="s">
        <v>1262</v>
      </c>
      <c r="U3001" s="2" t="s">
        <v>227</v>
      </c>
      <c r="V3001" s="2" t="s">
        <v>1018</v>
      </c>
      <c r="W3001" s="2" t="s">
        <v>309</v>
      </c>
      <c r="X3001" s="2">
        <f>P3001&gt;D3001</f>
        <v>0</v>
      </c>
    </row>
    <row r="3002" spans="1:24">
      <c r="A3002" s="2" t="s">
        <v>3254</v>
      </c>
      <c r="B3002" s="2">
        <v>3011</v>
      </c>
      <c r="C3002" s="2" t="s">
        <v>1267</v>
      </c>
      <c r="D3002" s="3">
        <v>12555</v>
      </c>
      <c r="E3002" s="3">
        <v>2511</v>
      </c>
      <c r="F3002" s="3">
        <v>2511</v>
      </c>
      <c r="G3002" s="3">
        <v>2511</v>
      </c>
      <c r="H3002" s="3">
        <v>2511</v>
      </c>
      <c r="I3002" s="3">
        <v>2511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f>SUM(E3002:O3002)</f>
        <v>0</v>
      </c>
      <c r="Q3002" s="2" t="s">
        <v>3194</v>
      </c>
      <c r="R3002" s="2" t="s">
        <v>3255</v>
      </c>
      <c r="S3002" s="4">
        <f>P3002/D3002</f>
        <v>0</v>
      </c>
      <c r="T3002" s="2" t="s">
        <v>1262</v>
      </c>
      <c r="U3002" s="2" t="s">
        <v>227</v>
      </c>
      <c r="V3002" s="2" t="s">
        <v>1018</v>
      </c>
      <c r="W3002" s="2" t="s">
        <v>309</v>
      </c>
      <c r="X3002" s="2">
        <f>P3002&gt;D3002</f>
        <v>0</v>
      </c>
    </row>
    <row r="3003" spans="1:24">
      <c r="A3003" s="2" t="s">
        <v>3254</v>
      </c>
      <c r="B3003" s="2">
        <v>3012</v>
      </c>
      <c r="C3003" s="2" t="s">
        <v>1268</v>
      </c>
      <c r="D3003" s="3">
        <v>2394</v>
      </c>
      <c r="E3003" s="3">
        <v>0</v>
      </c>
      <c r="F3003" s="3">
        <v>598.5</v>
      </c>
      <c r="G3003" s="3">
        <v>598.5</v>
      </c>
      <c r="H3003" s="3">
        <v>598.5</v>
      </c>
      <c r="I3003" s="3">
        <v>598.5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f>SUM(E3003:O3003)</f>
        <v>0</v>
      </c>
      <c r="Q3003" s="2" t="s">
        <v>3194</v>
      </c>
      <c r="R3003" s="2" t="s">
        <v>3255</v>
      </c>
      <c r="S3003" s="4">
        <f>P3003/D3003</f>
        <v>0</v>
      </c>
      <c r="T3003" s="2" t="s">
        <v>1262</v>
      </c>
      <c r="U3003" s="2" t="s">
        <v>227</v>
      </c>
      <c r="V3003" s="2" t="s">
        <v>1018</v>
      </c>
      <c r="W3003" s="2" t="s">
        <v>309</v>
      </c>
      <c r="X3003" s="2">
        <f>P3003&gt;D3003</f>
        <v>0</v>
      </c>
    </row>
    <row r="3004" spans="1:24">
      <c r="A3004" s="2" t="s">
        <v>3254</v>
      </c>
      <c r="B3004" s="2">
        <v>3013</v>
      </c>
      <c r="C3004" s="2" t="s">
        <v>1269</v>
      </c>
      <c r="D3004" s="3">
        <v>108372</v>
      </c>
      <c r="E3004" s="3">
        <v>86697.60000000001</v>
      </c>
      <c r="F3004" s="3">
        <v>5418.599999999999</v>
      </c>
      <c r="G3004" s="3">
        <v>5418.599999999999</v>
      </c>
      <c r="H3004" s="3">
        <v>5418.599999999999</v>
      </c>
      <c r="I3004" s="3">
        <v>5418.599999999999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f>SUM(E3004:O3004)</f>
        <v>0</v>
      </c>
      <c r="Q3004" s="2" t="s">
        <v>3194</v>
      </c>
      <c r="R3004" s="2" t="s">
        <v>3255</v>
      </c>
      <c r="S3004" s="4">
        <f>P3004/D3004</f>
        <v>0</v>
      </c>
      <c r="T3004" s="2" t="s">
        <v>1262</v>
      </c>
      <c r="U3004" s="2" t="s">
        <v>227</v>
      </c>
      <c r="V3004" s="2" t="s">
        <v>1018</v>
      </c>
      <c r="W3004" s="2" t="s">
        <v>309</v>
      </c>
      <c r="X3004" s="2">
        <f>P3004&gt;D3004</f>
        <v>0</v>
      </c>
    </row>
    <row r="3005" spans="1:24">
      <c r="A3005" s="2" t="s">
        <v>3254</v>
      </c>
      <c r="B3005" s="2">
        <v>3014</v>
      </c>
      <c r="C3005" s="2" t="s">
        <v>1270</v>
      </c>
      <c r="D3005" s="3">
        <v>17760</v>
      </c>
      <c r="E3005" s="3">
        <v>13320</v>
      </c>
      <c r="F3005" s="3">
        <v>1110</v>
      </c>
      <c r="G3005" s="3">
        <v>1110</v>
      </c>
      <c r="H3005" s="3">
        <v>1110</v>
      </c>
      <c r="I3005" s="3">
        <v>1110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f>SUM(E3005:O3005)</f>
        <v>0</v>
      </c>
      <c r="Q3005" s="2" t="s">
        <v>3194</v>
      </c>
      <c r="R3005" s="2" t="s">
        <v>3255</v>
      </c>
      <c r="S3005" s="4">
        <f>P3005/D3005</f>
        <v>0</v>
      </c>
      <c r="T3005" s="2" t="s">
        <v>1262</v>
      </c>
      <c r="U3005" s="2" t="s">
        <v>227</v>
      </c>
      <c r="V3005" s="2" t="s">
        <v>1018</v>
      </c>
      <c r="W3005" s="2" t="s">
        <v>309</v>
      </c>
      <c r="X3005" s="2">
        <f>P3005&gt;D3005</f>
        <v>0</v>
      </c>
    </row>
    <row r="3006" spans="1:24">
      <c r="A3006" s="2" t="s">
        <v>3254</v>
      </c>
      <c r="B3006" s="2">
        <v>3015</v>
      </c>
      <c r="C3006" s="2" t="s">
        <v>1272</v>
      </c>
      <c r="D3006" s="3">
        <v>107844</v>
      </c>
      <c r="E3006" s="3">
        <v>86275.2</v>
      </c>
      <c r="F3006" s="3">
        <v>5392.200000000001</v>
      </c>
      <c r="G3006" s="3">
        <v>5392.200000000001</v>
      </c>
      <c r="H3006" s="3">
        <v>5392.200000000001</v>
      </c>
      <c r="I3006" s="3">
        <v>5392.200000000001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f>SUM(E3006:O3006)</f>
        <v>0</v>
      </c>
      <c r="Q3006" s="2" t="s">
        <v>3194</v>
      </c>
      <c r="R3006" s="2" t="s">
        <v>3255</v>
      </c>
      <c r="S3006" s="4">
        <f>P3006/D3006</f>
        <v>0</v>
      </c>
      <c r="T3006" s="2" t="s">
        <v>1262</v>
      </c>
      <c r="U3006" s="2" t="s">
        <v>227</v>
      </c>
      <c r="V3006" s="2" t="s">
        <v>1018</v>
      </c>
      <c r="W3006" s="2" t="s">
        <v>309</v>
      </c>
      <c r="X3006" s="2">
        <f>P3006&gt;D3006</f>
        <v>0</v>
      </c>
    </row>
    <row r="3007" spans="1:24">
      <c r="A3007" s="2" t="s">
        <v>3254</v>
      </c>
      <c r="B3007" s="2">
        <v>3016</v>
      </c>
      <c r="C3007" s="2" t="s">
        <v>1273</v>
      </c>
      <c r="D3007" s="3">
        <v>22562</v>
      </c>
      <c r="E3007" s="3">
        <v>20305.8</v>
      </c>
      <c r="F3007" s="3">
        <v>564.0500000000002</v>
      </c>
      <c r="G3007" s="3">
        <v>564.0500000000002</v>
      </c>
      <c r="H3007" s="3">
        <v>564.0500000000002</v>
      </c>
      <c r="I3007" s="3">
        <v>564.0500000000002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f>SUM(E3007:O3007)</f>
        <v>0</v>
      </c>
      <c r="Q3007" s="2" t="s">
        <v>3194</v>
      </c>
      <c r="R3007" s="2" t="s">
        <v>3255</v>
      </c>
      <c r="S3007" s="4">
        <f>P3007/D3007</f>
        <v>0</v>
      </c>
      <c r="T3007" s="2" t="s">
        <v>1262</v>
      </c>
      <c r="U3007" s="2" t="s">
        <v>227</v>
      </c>
      <c r="V3007" s="2" t="s">
        <v>1018</v>
      </c>
      <c r="W3007" s="2" t="s">
        <v>309</v>
      </c>
      <c r="X3007" s="2">
        <f>P3007&gt;D3007</f>
        <v>0</v>
      </c>
    </row>
    <row r="3008" spans="1:24">
      <c r="A3008" s="2" t="s">
        <v>3254</v>
      </c>
      <c r="B3008" s="2">
        <v>3017</v>
      </c>
      <c r="C3008" s="2" t="s">
        <v>1274</v>
      </c>
      <c r="D3008" s="3">
        <v>46560</v>
      </c>
      <c r="E3008" s="3">
        <v>39576</v>
      </c>
      <c r="F3008" s="3">
        <v>1746</v>
      </c>
      <c r="G3008" s="3">
        <v>1746</v>
      </c>
      <c r="H3008" s="3">
        <v>1746</v>
      </c>
      <c r="I3008" s="3">
        <v>1746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f>SUM(E3008:O3008)</f>
        <v>0</v>
      </c>
      <c r="Q3008" s="2" t="s">
        <v>3194</v>
      </c>
      <c r="R3008" s="2" t="s">
        <v>3255</v>
      </c>
      <c r="S3008" s="4">
        <f>P3008/D3008</f>
        <v>0</v>
      </c>
      <c r="T3008" s="2" t="s">
        <v>1262</v>
      </c>
      <c r="U3008" s="2" t="s">
        <v>227</v>
      </c>
      <c r="V3008" s="2" t="s">
        <v>1018</v>
      </c>
      <c r="W3008" s="2" t="s">
        <v>309</v>
      </c>
      <c r="X3008" s="2">
        <f>P3008&gt;D3008</f>
        <v>0</v>
      </c>
    </row>
    <row r="3009" spans="1:24">
      <c r="A3009" s="2" t="s">
        <v>3256</v>
      </c>
      <c r="B3009" s="2">
        <v>3018</v>
      </c>
      <c r="C3009" s="2" t="s">
        <v>1277</v>
      </c>
      <c r="D3009" s="3">
        <v>270000</v>
      </c>
      <c r="E3009" s="3">
        <v>256500</v>
      </c>
      <c r="F3009" s="3">
        <v>3375</v>
      </c>
      <c r="G3009" s="3">
        <v>3375</v>
      </c>
      <c r="H3009" s="3">
        <v>3375</v>
      </c>
      <c r="I3009" s="3">
        <v>3375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f>SUM(E3009:O3009)</f>
        <v>0</v>
      </c>
      <c r="Q3009" s="2" t="s">
        <v>3194</v>
      </c>
      <c r="R3009" s="2" t="s">
        <v>3255</v>
      </c>
      <c r="S3009" s="4">
        <f>P3009/D3009</f>
        <v>0</v>
      </c>
      <c r="T3009" s="2" t="s">
        <v>1262</v>
      </c>
      <c r="U3009" s="2" t="s">
        <v>227</v>
      </c>
      <c r="V3009" s="2" t="s">
        <v>1018</v>
      </c>
      <c r="W3009" s="2" t="s">
        <v>309</v>
      </c>
      <c r="X3009" s="2">
        <f>P3009&gt;D3009</f>
        <v>0</v>
      </c>
    </row>
    <row r="3010" spans="1:24">
      <c r="A3010" s="2" t="s">
        <v>3254</v>
      </c>
      <c r="B3010" s="2">
        <v>3019</v>
      </c>
      <c r="C3010" s="2" t="s">
        <v>1279</v>
      </c>
      <c r="D3010" s="3">
        <v>2112</v>
      </c>
      <c r="E3010" s="3">
        <v>0</v>
      </c>
      <c r="F3010" s="3">
        <v>528</v>
      </c>
      <c r="G3010" s="3">
        <v>528</v>
      </c>
      <c r="H3010" s="3">
        <v>528</v>
      </c>
      <c r="I3010" s="3">
        <v>528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f>SUM(E3010:O3010)</f>
        <v>0</v>
      </c>
      <c r="Q3010" s="2" t="s">
        <v>3194</v>
      </c>
      <c r="R3010" s="2" t="s">
        <v>3255</v>
      </c>
      <c r="S3010" s="4">
        <f>P3010/D3010</f>
        <v>0</v>
      </c>
      <c r="T3010" s="2" t="s">
        <v>1262</v>
      </c>
      <c r="U3010" s="2" t="s">
        <v>227</v>
      </c>
      <c r="V3010" s="2" t="s">
        <v>1018</v>
      </c>
      <c r="W3010" s="2" t="s">
        <v>309</v>
      </c>
      <c r="X3010" s="2">
        <f>P3010&gt;D3010</f>
        <v>0</v>
      </c>
    </row>
    <row r="3011" spans="1:24">
      <c r="A3011" s="2" t="s">
        <v>3254</v>
      </c>
      <c r="B3011" s="2">
        <v>3020</v>
      </c>
      <c r="C3011" s="2" t="s">
        <v>1281</v>
      </c>
      <c r="D3011" s="3">
        <v>10714</v>
      </c>
      <c r="E3011" s="3">
        <v>10714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f>SUM(E3011:O3011)</f>
        <v>0</v>
      </c>
      <c r="Q3011" s="2" t="s">
        <v>3194</v>
      </c>
      <c r="R3011" s="2" t="s">
        <v>3255</v>
      </c>
      <c r="S3011" s="4">
        <f>P3011/D3011</f>
        <v>0</v>
      </c>
      <c r="T3011" s="2" t="s">
        <v>1262</v>
      </c>
      <c r="U3011" s="2" t="s">
        <v>227</v>
      </c>
      <c r="V3011" s="2" t="s">
        <v>1018</v>
      </c>
      <c r="W3011" s="2" t="s">
        <v>309</v>
      </c>
      <c r="X3011" s="2">
        <f>P3011&gt;D3011</f>
        <v>0</v>
      </c>
    </row>
    <row r="3012" spans="1:24">
      <c r="A3012" s="2" t="s">
        <v>2077</v>
      </c>
      <c r="B3012" s="2">
        <v>3021</v>
      </c>
      <c r="C3012" s="2" t="s">
        <v>1282</v>
      </c>
      <c r="D3012" s="3">
        <v>35464</v>
      </c>
      <c r="E3012" s="3">
        <v>35464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f>SUM(E3012:O3012)</f>
        <v>0</v>
      </c>
      <c r="Q3012" s="2" t="s">
        <v>3194</v>
      </c>
      <c r="R3012" s="2" t="s">
        <v>3255</v>
      </c>
      <c r="S3012" s="4">
        <f>P3012/D3012</f>
        <v>0</v>
      </c>
      <c r="T3012" s="2" t="s">
        <v>1283</v>
      </c>
      <c r="U3012" s="2" t="s">
        <v>227</v>
      </c>
      <c r="V3012" s="2" t="s">
        <v>1018</v>
      </c>
      <c r="W3012" s="2" t="s">
        <v>309</v>
      </c>
      <c r="X3012" s="2">
        <f>P3012&gt;D3012</f>
        <v>0</v>
      </c>
    </row>
    <row r="3013" spans="1:24">
      <c r="A3013" s="2" t="s">
        <v>3257</v>
      </c>
      <c r="B3013" s="2">
        <v>3022</v>
      </c>
      <c r="C3013" s="2" t="s">
        <v>1285</v>
      </c>
      <c r="D3013" s="3">
        <v>6000</v>
      </c>
      <c r="E3013" s="3">
        <v>4800</v>
      </c>
      <c r="F3013" s="3">
        <v>1200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f>SUM(E3013:O3013)</f>
        <v>0</v>
      </c>
      <c r="Q3013" s="2" t="s">
        <v>3194</v>
      </c>
      <c r="R3013" s="2" t="s">
        <v>3255</v>
      </c>
      <c r="S3013" s="4">
        <f>P3013/D3013</f>
        <v>0</v>
      </c>
      <c r="T3013" s="2" t="s">
        <v>1107</v>
      </c>
      <c r="U3013" s="2" t="s">
        <v>227</v>
      </c>
      <c r="V3013" s="2" t="s">
        <v>1018</v>
      </c>
      <c r="W3013" s="2" t="s">
        <v>309</v>
      </c>
      <c r="X3013" s="2">
        <f>P3013&gt;D3013</f>
        <v>0</v>
      </c>
    </row>
    <row r="3014" spans="1:24">
      <c r="A3014" s="2" t="s">
        <v>3160</v>
      </c>
      <c r="B3014" s="2">
        <v>3023</v>
      </c>
      <c r="C3014" s="2" t="s">
        <v>977</v>
      </c>
      <c r="D3014" s="3">
        <v>72000</v>
      </c>
      <c r="E3014" s="3">
        <v>72000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f>SUM(E3014:O3014)</f>
        <v>0</v>
      </c>
      <c r="Q3014" s="2" t="s">
        <v>3194</v>
      </c>
      <c r="R3014" s="2" t="s">
        <v>3258</v>
      </c>
      <c r="S3014" s="4">
        <f>P3014/D3014</f>
        <v>0</v>
      </c>
      <c r="T3014" s="2" t="s">
        <v>1288</v>
      </c>
      <c r="U3014" s="2" t="s">
        <v>227</v>
      </c>
      <c r="V3014" s="2" t="s">
        <v>1018</v>
      </c>
      <c r="W3014" s="2" t="s">
        <v>309</v>
      </c>
      <c r="X3014" s="2">
        <f>P3014&gt;D3014</f>
        <v>0</v>
      </c>
    </row>
    <row r="3015" spans="1:24">
      <c r="A3015" s="2" t="s">
        <v>1289</v>
      </c>
      <c r="B3015" s="2">
        <v>3024</v>
      </c>
      <c r="C3015" s="2" t="s">
        <v>1290</v>
      </c>
      <c r="D3015" s="3">
        <v>4320</v>
      </c>
      <c r="E3015" s="3">
        <v>4320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f>SUM(E3015:O3015)</f>
        <v>0</v>
      </c>
      <c r="Q3015" s="2" t="s">
        <v>3194</v>
      </c>
      <c r="R3015" s="2" t="s">
        <v>3258</v>
      </c>
      <c r="S3015" s="4">
        <f>P3015/D3015</f>
        <v>0</v>
      </c>
      <c r="T3015" s="2" t="s">
        <v>1288</v>
      </c>
      <c r="U3015" s="2" t="s">
        <v>227</v>
      </c>
      <c r="V3015" s="2" t="s">
        <v>1018</v>
      </c>
      <c r="W3015" s="2" t="s">
        <v>309</v>
      </c>
      <c r="X3015" s="2">
        <f>P3015&gt;D3015</f>
        <v>0</v>
      </c>
    </row>
    <row r="3016" spans="1:24">
      <c r="A3016" s="2" t="s">
        <v>3259</v>
      </c>
      <c r="B3016" s="2">
        <v>3025</v>
      </c>
      <c r="C3016" s="2" t="s">
        <v>1292</v>
      </c>
      <c r="D3016" s="3">
        <v>8940</v>
      </c>
      <c r="E3016" s="3">
        <v>0</v>
      </c>
      <c r="F3016" s="3">
        <v>0</v>
      </c>
      <c r="G3016" s="3">
        <v>0</v>
      </c>
      <c r="H3016" s="3">
        <v>8940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f>SUM(E3016:O3016)</f>
        <v>0</v>
      </c>
      <c r="Q3016" s="2" t="s">
        <v>3194</v>
      </c>
      <c r="R3016" s="2" t="s">
        <v>3258</v>
      </c>
      <c r="S3016" s="4">
        <f>P3016/D3016</f>
        <v>0</v>
      </c>
      <c r="T3016" s="2" t="s">
        <v>1288</v>
      </c>
      <c r="U3016" s="2" t="s">
        <v>227</v>
      </c>
      <c r="V3016" s="2" t="s">
        <v>1018</v>
      </c>
      <c r="W3016" s="2" t="s">
        <v>309</v>
      </c>
      <c r="X3016" s="2">
        <f>P3016&gt;D3016</f>
        <v>0</v>
      </c>
    </row>
    <row r="3017" spans="1:24">
      <c r="A3017" s="2" t="s">
        <v>1294</v>
      </c>
      <c r="B3017" s="2">
        <v>3026</v>
      </c>
      <c r="C3017" s="2" t="s">
        <v>1296</v>
      </c>
      <c r="D3017" s="3">
        <v>1200</v>
      </c>
      <c r="E3017" s="3">
        <v>1200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f>SUM(E3017:O3017)</f>
        <v>0</v>
      </c>
      <c r="Q3017" s="2" t="s">
        <v>3194</v>
      </c>
      <c r="R3017" s="2" t="s">
        <v>3258</v>
      </c>
      <c r="S3017" s="4">
        <f>P3017/D3017</f>
        <v>0</v>
      </c>
      <c r="T3017" s="2" t="s">
        <v>1288</v>
      </c>
      <c r="U3017" s="2" t="s">
        <v>227</v>
      </c>
      <c r="V3017" s="2" t="s">
        <v>1018</v>
      </c>
      <c r="W3017" s="2" t="s">
        <v>309</v>
      </c>
      <c r="X3017" s="2">
        <f>P3017&gt;D3017</f>
        <v>0</v>
      </c>
    </row>
    <row r="3018" spans="1:24">
      <c r="A3018" s="2" t="s">
        <v>3260</v>
      </c>
      <c r="B3018" s="2">
        <v>3027</v>
      </c>
      <c r="C3018" s="2" t="s">
        <v>1297</v>
      </c>
      <c r="D3018" s="3">
        <v>12000</v>
      </c>
      <c r="E3018" s="3">
        <v>12000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f>SUM(E3018:O3018)</f>
        <v>0</v>
      </c>
      <c r="Q3018" s="2" t="s">
        <v>3194</v>
      </c>
      <c r="R3018" s="2" t="s">
        <v>3258</v>
      </c>
      <c r="S3018" s="4">
        <f>P3018/D3018</f>
        <v>0</v>
      </c>
      <c r="T3018" s="2" t="s">
        <v>1288</v>
      </c>
      <c r="U3018" s="2" t="s">
        <v>227</v>
      </c>
      <c r="V3018" s="2" t="s">
        <v>1018</v>
      </c>
      <c r="W3018" s="2" t="s">
        <v>309</v>
      </c>
      <c r="X3018" s="2">
        <f>P3018&gt;D3018</f>
        <v>0</v>
      </c>
    </row>
    <row r="3019" spans="1:24">
      <c r="A3019" s="2" t="s">
        <v>1294</v>
      </c>
      <c r="B3019" s="2">
        <v>3028</v>
      </c>
      <c r="C3019" s="2" t="s">
        <v>1300</v>
      </c>
      <c r="D3019" s="3">
        <v>8400</v>
      </c>
      <c r="E3019" s="3">
        <v>8400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f>SUM(E3019:O3019)</f>
        <v>0</v>
      </c>
      <c r="Q3019" s="2" t="s">
        <v>3194</v>
      </c>
      <c r="R3019" s="2" t="s">
        <v>3258</v>
      </c>
      <c r="S3019" s="4">
        <f>P3019/D3019</f>
        <v>0</v>
      </c>
      <c r="T3019" s="2" t="s">
        <v>1288</v>
      </c>
      <c r="U3019" s="2" t="s">
        <v>227</v>
      </c>
      <c r="V3019" s="2" t="s">
        <v>1018</v>
      </c>
      <c r="W3019" s="2" t="s">
        <v>309</v>
      </c>
      <c r="X3019" s="2">
        <f>P3019&gt;D3019</f>
        <v>0</v>
      </c>
    </row>
    <row r="3020" spans="1:24">
      <c r="A3020" s="2" t="s">
        <v>3260</v>
      </c>
      <c r="B3020" s="2">
        <v>3029</v>
      </c>
      <c r="C3020" s="2" t="s">
        <v>1301</v>
      </c>
      <c r="D3020" s="3">
        <v>19200</v>
      </c>
      <c r="E3020" s="3">
        <v>19200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f>SUM(E3020:O3020)</f>
        <v>0</v>
      </c>
      <c r="Q3020" s="2" t="s">
        <v>3194</v>
      </c>
      <c r="R3020" s="2" t="s">
        <v>3258</v>
      </c>
      <c r="S3020" s="4">
        <f>P3020/D3020</f>
        <v>0</v>
      </c>
      <c r="T3020" s="2" t="s">
        <v>1288</v>
      </c>
      <c r="U3020" s="2" t="s">
        <v>227</v>
      </c>
      <c r="V3020" s="2" t="s">
        <v>1018</v>
      </c>
      <c r="W3020" s="2" t="s">
        <v>309</v>
      </c>
      <c r="X3020" s="2">
        <f>P3020&gt;D3020</f>
        <v>0</v>
      </c>
    </row>
    <row r="3021" spans="1:24">
      <c r="A3021" s="2" t="s">
        <v>3259</v>
      </c>
      <c r="B3021" s="2">
        <v>3030</v>
      </c>
      <c r="C3021" s="2" t="s">
        <v>1298</v>
      </c>
      <c r="D3021" s="3">
        <v>7800</v>
      </c>
      <c r="E3021" s="3">
        <v>7800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f>SUM(E3021:O3021)</f>
        <v>0</v>
      </c>
      <c r="Q3021" s="2" t="s">
        <v>3194</v>
      </c>
      <c r="R3021" s="2" t="s">
        <v>3258</v>
      </c>
      <c r="S3021" s="4">
        <f>P3021/D3021</f>
        <v>0</v>
      </c>
      <c r="T3021" s="2" t="s">
        <v>1288</v>
      </c>
      <c r="U3021" s="2" t="s">
        <v>227</v>
      </c>
      <c r="V3021" s="2" t="s">
        <v>1018</v>
      </c>
      <c r="W3021" s="2" t="s">
        <v>309</v>
      </c>
      <c r="X3021" s="2">
        <f>P3021&gt;D3021</f>
        <v>0</v>
      </c>
    </row>
    <row r="3022" spans="1:24">
      <c r="A3022" s="2" t="s">
        <v>3259</v>
      </c>
      <c r="B3022" s="2">
        <v>3031</v>
      </c>
      <c r="C3022" s="2" t="s">
        <v>1299</v>
      </c>
      <c r="D3022" s="3">
        <v>20400</v>
      </c>
      <c r="E3022" s="3">
        <v>20400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f>SUM(E3022:O3022)</f>
        <v>0</v>
      </c>
      <c r="Q3022" s="2" t="s">
        <v>3194</v>
      </c>
      <c r="R3022" s="2" t="s">
        <v>3258</v>
      </c>
      <c r="S3022" s="4">
        <f>P3022/D3022</f>
        <v>0</v>
      </c>
      <c r="T3022" s="2" t="s">
        <v>1288</v>
      </c>
      <c r="U3022" s="2" t="s">
        <v>227</v>
      </c>
      <c r="V3022" s="2" t="s">
        <v>1018</v>
      </c>
      <c r="W3022" s="2" t="s">
        <v>309</v>
      </c>
      <c r="X3022" s="2">
        <f>P3022&gt;D3022</f>
        <v>0</v>
      </c>
    </row>
    <row r="3023" spans="1:24">
      <c r="A3023" s="2" t="s">
        <v>3261</v>
      </c>
      <c r="B3023" s="2">
        <v>3032</v>
      </c>
      <c r="C3023" s="2" t="s">
        <v>1302</v>
      </c>
      <c r="D3023" s="3">
        <v>1920</v>
      </c>
      <c r="E3023" s="3">
        <v>1920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f>SUM(E3023:O3023)</f>
        <v>0</v>
      </c>
      <c r="Q3023" s="2" t="s">
        <v>3194</v>
      </c>
      <c r="R3023" s="2" t="s">
        <v>3258</v>
      </c>
      <c r="S3023" s="4">
        <f>P3023/D3023</f>
        <v>0</v>
      </c>
      <c r="T3023" s="2" t="s">
        <v>1288</v>
      </c>
      <c r="U3023" s="2" t="s">
        <v>227</v>
      </c>
      <c r="V3023" s="2" t="s">
        <v>1018</v>
      </c>
      <c r="W3023" s="2" t="s">
        <v>309</v>
      </c>
      <c r="X3023" s="2">
        <f>P3023&gt;D3023</f>
        <v>0</v>
      </c>
    </row>
    <row r="3024" spans="1:24">
      <c r="A3024" s="2" t="s">
        <v>3261</v>
      </c>
      <c r="B3024" s="2">
        <v>3033</v>
      </c>
      <c r="C3024" s="2" t="s">
        <v>1303</v>
      </c>
      <c r="D3024" s="3">
        <v>15600</v>
      </c>
      <c r="E3024" s="3">
        <v>15600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f>SUM(E3024:O3024)</f>
        <v>0</v>
      </c>
      <c r="Q3024" s="2" t="s">
        <v>3194</v>
      </c>
      <c r="R3024" s="2" t="s">
        <v>3258</v>
      </c>
      <c r="S3024" s="4">
        <f>P3024/D3024</f>
        <v>0</v>
      </c>
      <c r="T3024" s="2" t="s">
        <v>1288</v>
      </c>
      <c r="U3024" s="2" t="s">
        <v>227</v>
      </c>
      <c r="V3024" s="2" t="s">
        <v>1018</v>
      </c>
      <c r="W3024" s="2" t="s">
        <v>309</v>
      </c>
      <c r="X3024" s="2">
        <f>P3024&gt;D3024</f>
        <v>0</v>
      </c>
    </row>
    <row r="3025" spans="1:24">
      <c r="A3025" s="2" t="s">
        <v>1294</v>
      </c>
      <c r="B3025" s="2">
        <v>3034</v>
      </c>
      <c r="C3025" s="2" t="s">
        <v>1676</v>
      </c>
      <c r="D3025" s="3">
        <v>19200</v>
      </c>
      <c r="E3025" s="3">
        <v>19200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f>SUM(E3025:O3025)</f>
        <v>0</v>
      </c>
      <c r="Q3025" s="2" t="s">
        <v>3194</v>
      </c>
      <c r="R3025" s="2" t="s">
        <v>3258</v>
      </c>
      <c r="S3025" s="4">
        <f>P3025/D3025</f>
        <v>0</v>
      </c>
      <c r="T3025" s="2" t="s">
        <v>1288</v>
      </c>
      <c r="U3025" s="2" t="s">
        <v>227</v>
      </c>
      <c r="V3025" s="2" t="s">
        <v>1018</v>
      </c>
      <c r="W3025" s="2" t="s">
        <v>309</v>
      </c>
      <c r="X3025" s="2">
        <f>P3025&gt;D3025</f>
        <v>0</v>
      </c>
    </row>
    <row r="3026" spans="1:24">
      <c r="A3026" s="2" t="s">
        <v>3260</v>
      </c>
      <c r="B3026" s="2">
        <v>3035</v>
      </c>
      <c r="C3026" s="2" t="s">
        <v>1677</v>
      </c>
      <c r="D3026" s="3">
        <v>22800</v>
      </c>
      <c r="E3026" s="3">
        <v>22800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f>SUM(E3026:O3026)</f>
        <v>0</v>
      </c>
      <c r="Q3026" s="2" t="s">
        <v>3194</v>
      </c>
      <c r="R3026" s="2" t="s">
        <v>3258</v>
      </c>
      <c r="S3026" s="4">
        <f>P3026/D3026</f>
        <v>0</v>
      </c>
      <c r="T3026" s="2" t="s">
        <v>1288</v>
      </c>
      <c r="U3026" s="2" t="s">
        <v>227</v>
      </c>
      <c r="V3026" s="2" t="s">
        <v>1018</v>
      </c>
      <c r="W3026" s="2" t="s">
        <v>309</v>
      </c>
      <c r="X3026" s="2">
        <f>P3026&gt;D3026</f>
        <v>0</v>
      </c>
    </row>
    <row r="3027" spans="1:24">
      <c r="A3027" s="2" t="s">
        <v>3262</v>
      </c>
      <c r="B3027" s="2">
        <v>3036</v>
      </c>
      <c r="C3027" s="2" t="s">
        <v>1305</v>
      </c>
      <c r="D3027" s="3">
        <v>104700</v>
      </c>
      <c r="E3027" s="3">
        <v>104700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f>SUM(E3027:O3027)</f>
        <v>0</v>
      </c>
      <c r="Q3027" s="2" t="s">
        <v>3194</v>
      </c>
      <c r="R3027" s="2" t="s">
        <v>3258</v>
      </c>
      <c r="S3027" s="4">
        <f>P3027/D3027</f>
        <v>0</v>
      </c>
      <c r="T3027" s="2" t="s">
        <v>1288</v>
      </c>
      <c r="U3027" s="2" t="s">
        <v>227</v>
      </c>
      <c r="V3027" s="2" t="s">
        <v>1018</v>
      </c>
      <c r="W3027" s="2" t="s">
        <v>309</v>
      </c>
      <c r="X3027" s="2">
        <f>P3027&gt;D3027</f>
        <v>0</v>
      </c>
    </row>
    <row r="3028" spans="1:24">
      <c r="A3028" s="2" t="s">
        <v>3263</v>
      </c>
      <c r="B3028" s="2">
        <v>3037</v>
      </c>
      <c r="C3028" s="2" t="s">
        <v>1307</v>
      </c>
      <c r="D3028" s="3">
        <v>167200</v>
      </c>
      <c r="E3028" s="3">
        <v>167200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f>SUM(E3028:O3028)</f>
        <v>0</v>
      </c>
      <c r="Q3028" s="2" t="s">
        <v>3194</v>
      </c>
      <c r="R3028" s="2" t="s">
        <v>3258</v>
      </c>
      <c r="S3028" s="4">
        <f>P3028/D3028</f>
        <v>0</v>
      </c>
      <c r="T3028" s="2" t="s">
        <v>1288</v>
      </c>
      <c r="U3028" s="2" t="s">
        <v>227</v>
      </c>
      <c r="V3028" s="2" t="s">
        <v>1018</v>
      </c>
      <c r="W3028" s="2" t="s">
        <v>309</v>
      </c>
      <c r="X3028" s="2">
        <f>P3028&gt;D3028</f>
        <v>0</v>
      </c>
    </row>
    <row r="3029" spans="1:24">
      <c r="A3029" s="2" t="s">
        <v>3263</v>
      </c>
      <c r="B3029" s="2">
        <v>3038</v>
      </c>
      <c r="C3029" s="2" t="s">
        <v>1308</v>
      </c>
      <c r="D3029" s="3">
        <v>50400</v>
      </c>
      <c r="E3029" s="3">
        <v>50400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f>SUM(E3029:O3029)</f>
        <v>0</v>
      </c>
      <c r="Q3029" s="2" t="s">
        <v>3194</v>
      </c>
      <c r="R3029" s="2" t="s">
        <v>3258</v>
      </c>
      <c r="S3029" s="4">
        <f>P3029/D3029</f>
        <v>0</v>
      </c>
      <c r="T3029" s="2" t="s">
        <v>1288</v>
      </c>
      <c r="U3029" s="2" t="s">
        <v>227</v>
      </c>
      <c r="V3029" s="2" t="s">
        <v>1018</v>
      </c>
      <c r="W3029" s="2" t="s">
        <v>309</v>
      </c>
      <c r="X3029" s="2">
        <f>P3029&gt;D3029</f>
        <v>0</v>
      </c>
    </row>
    <row r="3030" spans="1:24">
      <c r="A3030" s="2" t="s">
        <v>3264</v>
      </c>
      <c r="B3030" s="2">
        <v>3039</v>
      </c>
      <c r="C3030" s="2" t="s">
        <v>1310</v>
      </c>
      <c r="D3030" s="3">
        <v>1925</v>
      </c>
      <c r="E3030" s="3">
        <v>1925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f>SUM(E3030:O3030)</f>
        <v>0</v>
      </c>
      <c r="Q3030" s="2" t="s">
        <v>3194</v>
      </c>
      <c r="R3030" s="2" t="s">
        <v>3258</v>
      </c>
      <c r="S3030" s="4">
        <f>P3030/D3030</f>
        <v>0</v>
      </c>
      <c r="T3030" s="2" t="s">
        <v>1288</v>
      </c>
      <c r="U3030" s="2" t="s">
        <v>227</v>
      </c>
      <c r="V3030" s="2" t="s">
        <v>1018</v>
      </c>
      <c r="W3030" s="2" t="s">
        <v>309</v>
      </c>
      <c r="X3030" s="2">
        <f>P3030&gt;D3030</f>
        <v>0</v>
      </c>
    </row>
    <row r="3031" spans="1:24">
      <c r="A3031" s="2" t="s">
        <v>3262</v>
      </c>
      <c r="B3031" s="2">
        <v>3040</v>
      </c>
      <c r="C3031" s="2" t="s">
        <v>1312</v>
      </c>
      <c r="D3031" s="3">
        <v>10800</v>
      </c>
      <c r="E3031" s="3">
        <v>10584</v>
      </c>
      <c r="F3031" s="3">
        <v>0</v>
      </c>
      <c r="G3031" s="3">
        <v>0</v>
      </c>
      <c r="H3031" s="3">
        <v>407.0769230769231</v>
      </c>
      <c r="I3031" s="3">
        <v>0</v>
      </c>
      <c r="J3031" s="3">
        <v>-191.0769230769238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f>SUM(E3031:O3031)</f>
        <v>0</v>
      </c>
      <c r="Q3031" s="2" t="s">
        <v>3194</v>
      </c>
      <c r="R3031" s="2" t="s">
        <v>3258</v>
      </c>
      <c r="S3031" s="4">
        <f>P3031/D3031</f>
        <v>0</v>
      </c>
      <c r="T3031" s="2" t="s">
        <v>1288</v>
      </c>
      <c r="U3031" s="2" t="s">
        <v>227</v>
      </c>
      <c r="V3031" s="2" t="s">
        <v>1018</v>
      </c>
      <c r="W3031" s="2" t="s">
        <v>309</v>
      </c>
      <c r="X3031" s="2">
        <f>P3031&gt;D3031</f>
        <v>0</v>
      </c>
    </row>
    <row r="3032" spans="1:24">
      <c r="A3032" s="2" t="s">
        <v>1311</v>
      </c>
      <c r="B3032" s="2">
        <v>3041</v>
      </c>
      <c r="C3032" s="2" t="s">
        <v>1313</v>
      </c>
      <c r="D3032" s="3">
        <v>17600</v>
      </c>
      <c r="E3032" s="3">
        <v>16720</v>
      </c>
      <c r="F3032" s="3">
        <v>0</v>
      </c>
      <c r="G3032" s="3">
        <v>0</v>
      </c>
      <c r="H3032" s="3">
        <v>663.3846153846154</v>
      </c>
      <c r="I3032" s="3">
        <v>0</v>
      </c>
      <c r="J3032" s="3">
        <v>216.6153846153829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f>SUM(E3032:O3032)</f>
        <v>0</v>
      </c>
      <c r="Q3032" s="2" t="s">
        <v>3194</v>
      </c>
      <c r="R3032" s="2" t="s">
        <v>3258</v>
      </c>
      <c r="S3032" s="4">
        <f>P3032/D3032</f>
        <v>0</v>
      </c>
      <c r="T3032" s="2" t="s">
        <v>1288</v>
      </c>
      <c r="U3032" s="2" t="s">
        <v>227</v>
      </c>
      <c r="V3032" s="2" t="s">
        <v>1018</v>
      </c>
      <c r="W3032" s="2" t="s">
        <v>309</v>
      </c>
      <c r="X3032" s="2">
        <f>P3032&gt;D3032</f>
        <v>0</v>
      </c>
    </row>
    <row r="3033" spans="1:24">
      <c r="A3033" s="2" t="s">
        <v>3265</v>
      </c>
      <c r="B3033" s="2">
        <v>3042</v>
      </c>
      <c r="C3033" s="2" t="s">
        <v>1315</v>
      </c>
      <c r="D3033" s="3">
        <v>1200</v>
      </c>
      <c r="E3033" s="3">
        <v>0</v>
      </c>
      <c r="F3033" s="3">
        <v>0</v>
      </c>
      <c r="G3033" s="3">
        <v>0</v>
      </c>
      <c r="H3033" s="3">
        <v>45.23076923076923</v>
      </c>
      <c r="I3033" s="3">
        <v>0</v>
      </c>
      <c r="J3033" s="3">
        <v>1154.769230769231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f>SUM(E3033:O3033)</f>
        <v>0</v>
      </c>
      <c r="Q3033" s="2" t="s">
        <v>3194</v>
      </c>
      <c r="R3033" s="2" t="s">
        <v>3258</v>
      </c>
      <c r="S3033" s="4">
        <f>P3033/D3033</f>
        <v>0</v>
      </c>
      <c r="T3033" s="2" t="s">
        <v>1288</v>
      </c>
      <c r="U3033" s="2" t="s">
        <v>227</v>
      </c>
      <c r="V3033" s="2" t="s">
        <v>1018</v>
      </c>
      <c r="W3033" s="2" t="s">
        <v>309</v>
      </c>
      <c r="X3033" s="2">
        <f>P3033&gt;D3033</f>
        <v>0</v>
      </c>
    </row>
    <row r="3034" spans="1:24">
      <c r="A3034" s="2" t="s">
        <v>1316</v>
      </c>
      <c r="B3034" s="2">
        <v>3043</v>
      </c>
      <c r="C3034" s="2" t="s">
        <v>1317</v>
      </c>
      <c r="D3034" s="3">
        <v>90000</v>
      </c>
      <c r="E3034" s="3">
        <v>83500</v>
      </c>
      <c r="F3034" s="3">
        <v>0</v>
      </c>
      <c r="G3034" s="3">
        <v>0</v>
      </c>
      <c r="H3034" s="3">
        <v>3250</v>
      </c>
      <c r="I3034" s="3">
        <v>3250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f>SUM(E3034:O3034)</f>
        <v>0</v>
      </c>
      <c r="Q3034" s="2" t="s">
        <v>3194</v>
      </c>
      <c r="R3034" s="2" t="s">
        <v>3258</v>
      </c>
      <c r="S3034" s="4">
        <f>P3034/D3034</f>
        <v>0</v>
      </c>
      <c r="T3034" s="2" t="s">
        <v>1288</v>
      </c>
      <c r="U3034" s="2" t="s">
        <v>227</v>
      </c>
      <c r="V3034" s="2" t="s">
        <v>1018</v>
      </c>
      <c r="W3034" s="2" t="s">
        <v>309</v>
      </c>
      <c r="X3034" s="2">
        <f>P3034&gt;D3034</f>
        <v>0</v>
      </c>
    </row>
    <row r="3035" spans="1:24">
      <c r="A3035" s="2" t="s">
        <v>1316</v>
      </c>
      <c r="B3035" s="2">
        <v>3044</v>
      </c>
      <c r="C3035" s="2" t="s">
        <v>1318</v>
      </c>
      <c r="D3035" s="3">
        <v>42000</v>
      </c>
      <c r="E3035" s="3">
        <v>40320</v>
      </c>
      <c r="F3035" s="3">
        <v>560</v>
      </c>
      <c r="G3035" s="3">
        <v>560</v>
      </c>
      <c r="H3035" s="3">
        <v>560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f>SUM(E3035:O3035)</f>
        <v>0</v>
      </c>
      <c r="Q3035" s="2" t="s">
        <v>3194</v>
      </c>
      <c r="R3035" s="2" t="s">
        <v>3258</v>
      </c>
      <c r="S3035" s="4">
        <f>P3035/D3035</f>
        <v>0</v>
      </c>
      <c r="T3035" s="2" t="s">
        <v>1288</v>
      </c>
      <c r="U3035" s="2" t="s">
        <v>227</v>
      </c>
      <c r="V3035" s="2" t="s">
        <v>1018</v>
      </c>
      <c r="W3035" s="2" t="s">
        <v>309</v>
      </c>
      <c r="X3035" s="2">
        <f>P3035&gt;D3035</f>
        <v>0</v>
      </c>
    </row>
    <row r="3036" spans="1:24">
      <c r="A3036" s="2" t="s">
        <v>1316</v>
      </c>
      <c r="B3036" s="2">
        <v>3045</v>
      </c>
      <c r="C3036" s="2" t="s">
        <v>1319</v>
      </c>
      <c r="D3036" s="3">
        <v>12000</v>
      </c>
      <c r="E3036" s="3">
        <v>11520</v>
      </c>
      <c r="F3036" s="3">
        <v>160</v>
      </c>
      <c r="G3036" s="3">
        <v>160</v>
      </c>
      <c r="H3036" s="3">
        <v>160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f>SUM(E3036:O3036)</f>
        <v>0</v>
      </c>
      <c r="Q3036" s="2" t="s">
        <v>3194</v>
      </c>
      <c r="R3036" s="2" t="s">
        <v>3258</v>
      </c>
      <c r="S3036" s="4">
        <f>P3036/D3036</f>
        <v>0</v>
      </c>
      <c r="T3036" s="2" t="s">
        <v>1288</v>
      </c>
      <c r="U3036" s="2" t="s">
        <v>227</v>
      </c>
      <c r="V3036" s="2" t="s">
        <v>1018</v>
      </c>
      <c r="W3036" s="2" t="s">
        <v>309</v>
      </c>
      <c r="X3036" s="2">
        <f>P3036&gt;D3036</f>
        <v>0</v>
      </c>
    </row>
    <row r="3037" spans="1:24">
      <c r="A3037" s="2" t="s">
        <v>1316</v>
      </c>
      <c r="B3037" s="2">
        <v>3046</v>
      </c>
      <c r="C3037" s="2" t="s">
        <v>1320</v>
      </c>
      <c r="D3037" s="3">
        <v>9000</v>
      </c>
      <c r="E3037" s="3">
        <v>8550</v>
      </c>
      <c r="F3037" s="3">
        <v>150</v>
      </c>
      <c r="G3037" s="3">
        <v>150</v>
      </c>
      <c r="H3037" s="3">
        <v>150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f>SUM(E3037:O3037)</f>
        <v>0</v>
      </c>
      <c r="Q3037" s="2" t="s">
        <v>3194</v>
      </c>
      <c r="R3037" s="2" t="s">
        <v>3258</v>
      </c>
      <c r="S3037" s="4">
        <f>P3037/D3037</f>
        <v>0</v>
      </c>
      <c r="T3037" s="2" t="s">
        <v>1288</v>
      </c>
      <c r="U3037" s="2" t="s">
        <v>227</v>
      </c>
      <c r="V3037" s="2" t="s">
        <v>1018</v>
      </c>
      <c r="W3037" s="2" t="s">
        <v>309</v>
      </c>
      <c r="X3037" s="2">
        <f>P3037&gt;D3037</f>
        <v>0</v>
      </c>
    </row>
    <row r="3038" spans="1:24">
      <c r="A3038" s="2" t="s">
        <v>3266</v>
      </c>
      <c r="B3038" s="2">
        <v>3047</v>
      </c>
      <c r="C3038" s="2" t="s">
        <v>1323</v>
      </c>
      <c r="D3038" s="3">
        <v>7200</v>
      </c>
      <c r="E3038" s="3">
        <v>0</v>
      </c>
      <c r="F3038" s="3">
        <v>0</v>
      </c>
      <c r="G3038" s="3">
        <v>0</v>
      </c>
      <c r="H3038" s="3">
        <v>3600</v>
      </c>
      <c r="I3038" s="3">
        <v>3600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f>SUM(E3038:O3038)</f>
        <v>0</v>
      </c>
      <c r="Q3038" s="2" t="s">
        <v>3194</v>
      </c>
      <c r="R3038" s="2" t="s">
        <v>3258</v>
      </c>
      <c r="S3038" s="4">
        <f>P3038/D3038</f>
        <v>0</v>
      </c>
      <c r="T3038" s="2" t="s">
        <v>1288</v>
      </c>
      <c r="U3038" s="2" t="s">
        <v>227</v>
      </c>
      <c r="V3038" s="2" t="s">
        <v>1018</v>
      </c>
      <c r="W3038" s="2" t="s">
        <v>309</v>
      </c>
      <c r="X3038" s="2">
        <f>P3038&gt;D3038</f>
        <v>0</v>
      </c>
    </row>
    <row r="3039" spans="1:24">
      <c r="A3039" s="2" t="s">
        <v>1324</v>
      </c>
      <c r="B3039" s="2">
        <v>3048</v>
      </c>
      <c r="C3039" s="2" t="s">
        <v>1325</v>
      </c>
      <c r="D3039" s="3">
        <v>12650</v>
      </c>
      <c r="E3039" s="3">
        <v>0</v>
      </c>
      <c r="F3039" s="3">
        <v>6325</v>
      </c>
      <c r="G3039" s="3">
        <v>6325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f>SUM(E3039:O3039)</f>
        <v>0</v>
      </c>
      <c r="Q3039" s="2" t="s">
        <v>3194</v>
      </c>
      <c r="R3039" s="2" t="s">
        <v>3258</v>
      </c>
      <c r="S3039" s="4">
        <f>P3039/D3039</f>
        <v>0</v>
      </c>
      <c r="T3039" s="2" t="s">
        <v>1288</v>
      </c>
      <c r="U3039" s="2" t="s">
        <v>227</v>
      </c>
      <c r="V3039" s="2" t="s">
        <v>1018</v>
      </c>
      <c r="W3039" s="2" t="s">
        <v>309</v>
      </c>
      <c r="X3039" s="2">
        <f>P3039&gt;D3039</f>
        <v>0</v>
      </c>
    </row>
    <row r="3040" spans="1:24">
      <c r="A3040" s="2" t="s">
        <v>1324</v>
      </c>
      <c r="B3040" s="2">
        <v>3049</v>
      </c>
      <c r="C3040" s="2" t="s">
        <v>1326</v>
      </c>
      <c r="D3040" s="3">
        <v>25300</v>
      </c>
      <c r="E3040" s="3">
        <v>24035</v>
      </c>
      <c r="F3040" s="3">
        <v>1265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f>SUM(E3040:O3040)</f>
        <v>0</v>
      </c>
      <c r="Q3040" s="2" t="s">
        <v>3194</v>
      </c>
      <c r="R3040" s="2" t="s">
        <v>3258</v>
      </c>
      <c r="S3040" s="4">
        <f>P3040/D3040</f>
        <v>0</v>
      </c>
      <c r="T3040" s="2" t="s">
        <v>1288</v>
      </c>
      <c r="U3040" s="2" t="s">
        <v>227</v>
      </c>
      <c r="V3040" s="2" t="s">
        <v>1018</v>
      </c>
      <c r="W3040" s="2" t="s">
        <v>309</v>
      </c>
      <c r="X3040" s="2">
        <f>P3040&gt;D3040</f>
        <v>0</v>
      </c>
    </row>
    <row r="3041" spans="1:24">
      <c r="A3041" s="2" t="s">
        <v>1324</v>
      </c>
      <c r="B3041" s="2">
        <v>3050</v>
      </c>
      <c r="C3041" s="2" t="s">
        <v>1327</v>
      </c>
      <c r="D3041" s="3">
        <v>13800</v>
      </c>
      <c r="E3041" s="3">
        <v>0</v>
      </c>
      <c r="F3041" s="3">
        <v>6900</v>
      </c>
      <c r="G3041" s="3">
        <v>6900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f>SUM(E3041:O3041)</f>
        <v>0</v>
      </c>
      <c r="Q3041" s="2" t="s">
        <v>3194</v>
      </c>
      <c r="R3041" s="2" t="s">
        <v>3258</v>
      </c>
      <c r="S3041" s="4">
        <f>P3041/D3041</f>
        <v>0</v>
      </c>
      <c r="T3041" s="2" t="s">
        <v>1288</v>
      </c>
      <c r="U3041" s="2" t="s">
        <v>227</v>
      </c>
      <c r="V3041" s="2" t="s">
        <v>1018</v>
      </c>
      <c r="W3041" s="2" t="s">
        <v>309</v>
      </c>
      <c r="X3041" s="2">
        <f>P3041&gt;D3041</f>
        <v>0</v>
      </c>
    </row>
    <row r="3042" spans="1:24">
      <c r="A3042" s="2" t="s">
        <v>3267</v>
      </c>
      <c r="B3042" s="2">
        <v>3051</v>
      </c>
      <c r="C3042" s="2" t="s">
        <v>1329</v>
      </c>
      <c r="D3042" s="3">
        <v>12000</v>
      </c>
      <c r="E3042" s="3">
        <v>0</v>
      </c>
      <c r="F3042" s="3">
        <v>0</v>
      </c>
      <c r="G3042" s="3">
        <v>0</v>
      </c>
      <c r="H3042" s="3">
        <v>0</v>
      </c>
      <c r="I3042" s="3">
        <v>4000</v>
      </c>
      <c r="J3042" s="3">
        <v>4000</v>
      </c>
      <c r="K3042" s="3">
        <v>4000</v>
      </c>
      <c r="L3042" s="3">
        <v>0</v>
      </c>
      <c r="M3042" s="3">
        <v>0</v>
      </c>
      <c r="N3042" s="3">
        <v>0</v>
      </c>
      <c r="O3042" s="3">
        <v>0</v>
      </c>
      <c r="P3042" s="3">
        <f>SUM(E3042:O3042)</f>
        <v>0</v>
      </c>
      <c r="Q3042" s="2" t="s">
        <v>3194</v>
      </c>
      <c r="R3042" s="2" t="s">
        <v>3268</v>
      </c>
      <c r="S3042" s="4">
        <f>P3042/D3042</f>
        <v>0</v>
      </c>
      <c r="T3042" s="2" t="s">
        <v>1107</v>
      </c>
      <c r="U3042" s="2" t="s">
        <v>227</v>
      </c>
      <c r="V3042" s="2" t="s">
        <v>1018</v>
      </c>
      <c r="W3042" s="2" t="s">
        <v>309</v>
      </c>
      <c r="X3042" s="2">
        <f>P3042&gt;D3042</f>
        <v>0</v>
      </c>
    </row>
    <row r="3043" spans="1:24">
      <c r="A3043" s="2" t="s">
        <v>3267</v>
      </c>
      <c r="B3043" s="2">
        <v>3052</v>
      </c>
      <c r="C3043" s="2" t="s">
        <v>1331</v>
      </c>
      <c r="D3043" s="3">
        <v>168000</v>
      </c>
      <c r="E3043" s="3">
        <v>151200</v>
      </c>
      <c r="F3043" s="3">
        <v>0</v>
      </c>
      <c r="G3043" s="3">
        <v>0</v>
      </c>
      <c r="H3043" s="3">
        <v>0</v>
      </c>
      <c r="I3043" s="3">
        <v>5600</v>
      </c>
      <c r="J3043" s="3">
        <v>5600</v>
      </c>
      <c r="K3043" s="3">
        <v>5600</v>
      </c>
      <c r="L3043" s="3">
        <v>0</v>
      </c>
      <c r="M3043" s="3">
        <v>0</v>
      </c>
      <c r="N3043" s="3">
        <v>0</v>
      </c>
      <c r="O3043" s="3">
        <v>0</v>
      </c>
      <c r="P3043" s="3">
        <f>SUM(E3043:O3043)</f>
        <v>0</v>
      </c>
      <c r="Q3043" s="2" t="s">
        <v>3194</v>
      </c>
      <c r="R3043" s="2" t="s">
        <v>3268</v>
      </c>
      <c r="S3043" s="4">
        <f>P3043/D3043</f>
        <v>0</v>
      </c>
      <c r="T3043" s="2" t="s">
        <v>1107</v>
      </c>
      <c r="U3043" s="2" t="s">
        <v>227</v>
      </c>
      <c r="V3043" s="2" t="s">
        <v>1018</v>
      </c>
      <c r="W3043" s="2" t="s">
        <v>309</v>
      </c>
      <c r="X3043" s="2">
        <f>P3043&gt;D3043</f>
        <v>0</v>
      </c>
    </row>
    <row r="3044" spans="1:24">
      <c r="A3044" s="2" t="s">
        <v>3267</v>
      </c>
      <c r="B3044" s="2">
        <v>3053</v>
      </c>
      <c r="C3044" s="2" t="s">
        <v>1332</v>
      </c>
      <c r="D3044" s="3">
        <v>12000</v>
      </c>
      <c r="E3044" s="3">
        <v>0</v>
      </c>
      <c r="F3044" s="3">
        <v>0</v>
      </c>
      <c r="G3044" s="3">
        <v>0</v>
      </c>
      <c r="H3044" s="3">
        <v>0</v>
      </c>
      <c r="I3044" s="3">
        <v>4000</v>
      </c>
      <c r="J3044" s="3">
        <v>4000</v>
      </c>
      <c r="K3044" s="3">
        <v>4000</v>
      </c>
      <c r="L3044" s="3">
        <v>0</v>
      </c>
      <c r="M3044" s="3">
        <v>0</v>
      </c>
      <c r="N3044" s="3">
        <v>0</v>
      </c>
      <c r="O3044" s="3">
        <v>0</v>
      </c>
      <c r="P3044" s="3">
        <f>SUM(E3044:O3044)</f>
        <v>0</v>
      </c>
      <c r="Q3044" s="2" t="s">
        <v>3194</v>
      </c>
      <c r="R3044" s="2" t="s">
        <v>3268</v>
      </c>
      <c r="S3044" s="4">
        <f>P3044/D3044</f>
        <v>0</v>
      </c>
      <c r="T3044" s="2" t="s">
        <v>1107</v>
      </c>
      <c r="U3044" s="2" t="s">
        <v>227</v>
      </c>
      <c r="V3044" s="2" t="s">
        <v>1018</v>
      </c>
      <c r="W3044" s="2" t="s">
        <v>309</v>
      </c>
      <c r="X3044" s="2">
        <f>P3044&gt;D3044</f>
        <v>0</v>
      </c>
    </row>
    <row r="3045" spans="1:24">
      <c r="A3045" s="2" t="s">
        <v>3267</v>
      </c>
      <c r="B3045" s="2">
        <v>3054</v>
      </c>
      <c r="C3045" s="2" t="s">
        <v>1333</v>
      </c>
      <c r="D3045" s="3">
        <v>12000</v>
      </c>
      <c r="E3045" s="3">
        <v>0</v>
      </c>
      <c r="F3045" s="3">
        <v>0</v>
      </c>
      <c r="G3045" s="3">
        <v>0</v>
      </c>
      <c r="H3045" s="3">
        <v>0</v>
      </c>
      <c r="I3045" s="3">
        <v>4000</v>
      </c>
      <c r="J3045" s="3">
        <v>4000</v>
      </c>
      <c r="K3045" s="3">
        <v>4000</v>
      </c>
      <c r="L3045" s="3">
        <v>0</v>
      </c>
      <c r="M3045" s="3">
        <v>0</v>
      </c>
      <c r="N3045" s="3">
        <v>0</v>
      </c>
      <c r="O3045" s="3">
        <v>0</v>
      </c>
      <c r="P3045" s="3">
        <f>SUM(E3045:O3045)</f>
        <v>0</v>
      </c>
      <c r="Q3045" s="2" t="s">
        <v>3194</v>
      </c>
      <c r="R3045" s="2" t="s">
        <v>3268</v>
      </c>
      <c r="S3045" s="4">
        <f>P3045/D3045</f>
        <v>0</v>
      </c>
      <c r="T3045" s="2" t="s">
        <v>1107</v>
      </c>
      <c r="U3045" s="2" t="s">
        <v>227</v>
      </c>
      <c r="V3045" s="2" t="s">
        <v>1018</v>
      </c>
      <c r="W3045" s="2" t="s">
        <v>309</v>
      </c>
      <c r="X3045" s="2">
        <f>P3045&gt;D3045</f>
        <v>0</v>
      </c>
    </row>
    <row r="3046" spans="1:24">
      <c r="A3046" s="2" t="s">
        <v>3269</v>
      </c>
      <c r="B3046" s="2">
        <v>3055</v>
      </c>
      <c r="C3046" s="2" t="s">
        <v>1684</v>
      </c>
      <c r="D3046" s="3">
        <v>30000</v>
      </c>
      <c r="E3046" s="3">
        <v>15000</v>
      </c>
      <c r="F3046" s="3">
        <v>0</v>
      </c>
      <c r="G3046" s="3">
        <v>0</v>
      </c>
      <c r="H3046" s="3">
        <v>0</v>
      </c>
      <c r="I3046" s="3">
        <v>5000</v>
      </c>
      <c r="J3046" s="3">
        <v>5000</v>
      </c>
      <c r="K3046" s="3">
        <v>5000</v>
      </c>
      <c r="L3046" s="3">
        <v>0</v>
      </c>
      <c r="M3046" s="3">
        <v>0</v>
      </c>
      <c r="N3046" s="3">
        <v>0</v>
      </c>
      <c r="O3046" s="3">
        <v>0</v>
      </c>
      <c r="P3046" s="3">
        <f>SUM(E3046:O3046)</f>
        <v>0</v>
      </c>
      <c r="Q3046" s="2" t="s">
        <v>3194</v>
      </c>
      <c r="R3046" s="2" t="s">
        <v>3268</v>
      </c>
      <c r="S3046" s="4">
        <f>P3046/D3046</f>
        <v>0</v>
      </c>
      <c r="T3046" s="2" t="s">
        <v>1107</v>
      </c>
      <c r="U3046" s="2" t="s">
        <v>227</v>
      </c>
      <c r="V3046" s="2" t="s">
        <v>1018</v>
      </c>
      <c r="W3046" s="2" t="s">
        <v>309</v>
      </c>
      <c r="X3046" s="2">
        <f>P3046&gt;D3046</f>
        <v>0</v>
      </c>
    </row>
    <row r="3047" spans="1:24">
      <c r="A3047" s="2" t="s">
        <v>3270</v>
      </c>
      <c r="B3047" s="2">
        <v>3056</v>
      </c>
      <c r="C3047" s="2" t="s">
        <v>1335</v>
      </c>
      <c r="D3047" s="3">
        <v>160000</v>
      </c>
      <c r="E3047" s="3">
        <v>0</v>
      </c>
      <c r="F3047" s="3">
        <v>22857.14285714286</v>
      </c>
      <c r="G3047" s="3">
        <v>22857.14285714286</v>
      </c>
      <c r="H3047" s="3">
        <v>22857.14285714286</v>
      </c>
      <c r="I3047" s="3">
        <v>30476.19047619047</v>
      </c>
      <c r="J3047" s="3">
        <v>30476.19047619047</v>
      </c>
      <c r="K3047" s="3">
        <v>30476.19047619047</v>
      </c>
      <c r="L3047" s="3">
        <v>0</v>
      </c>
      <c r="M3047" s="3">
        <v>0</v>
      </c>
      <c r="N3047" s="3">
        <v>0</v>
      </c>
      <c r="O3047" s="3">
        <v>0</v>
      </c>
      <c r="P3047" s="3">
        <f>SUM(E3047:O3047)</f>
        <v>0</v>
      </c>
      <c r="Q3047" s="2" t="s">
        <v>3194</v>
      </c>
      <c r="R3047" s="2" t="s">
        <v>3268</v>
      </c>
      <c r="S3047" s="4">
        <f>P3047/D3047</f>
        <v>0</v>
      </c>
      <c r="T3047" s="2" t="s">
        <v>1107</v>
      </c>
      <c r="U3047" s="2" t="s">
        <v>227</v>
      </c>
      <c r="V3047" s="2" t="s">
        <v>1018</v>
      </c>
      <c r="W3047" s="2" t="s">
        <v>309</v>
      </c>
      <c r="X3047" s="2">
        <f>P3047&gt;D3047</f>
        <v>0</v>
      </c>
    </row>
    <row r="3048" spans="1:24">
      <c r="A3048" s="2" t="s">
        <v>3271</v>
      </c>
      <c r="B3048" s="2">
        <v>3057</v>
      </c>
      <c r="C3048" s="2" t="s">
        <v>1337</v>
      </c>
      <c r="D3048" s="3">
        <v>354780</v>
      </c>
      <c r="E3048" s="3">
        <v>266085</v>
      </c>
      <c r="F3048" s="3">
        <v>50682.85714285714</v>
      </c>
      <c r="G3048" s="3">
        <v>38012.14285714284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f>SUM(E3048:O3048)</f>
        <v>0</v>
      </c>
      <c r="Q3048" s="2" t="s">
        <v>3194</v>
      </c>
      <c r="R3048" s="2" t="s">
        <v>3268</v>
      </c>
      <c r="S3048" s="4">
        <f>P3048/D3048</f>
        <v>0</v>
      </c>
      <c r="T3048" s="2" t="s">
        <v>1107</v>
      </c>
      <c r="U3048" s="2" t="s">
        <v>227</v>
      </c>
      <c r="V3048" s="2" t="s">
        <v>1018</v>
      </c>
      <c r="W3048" s="2" t="s">
        <v>309</v>
      </c>
      <c r="X3048" s="2">
        <f>P3048&gt;D3048</f>
        <v>0</v>
      </c>
    </row>
    <row r="3049" spans="1:24">
      <c r="A3049" s="2" t="s">
        <v>3272</v>
      </c>
      <c r="B3049" s="2">
        <v>3058</v>
      </c>
      <c r="C3049" s="2" t="s">
        <v>1340</v>
      </c>
      <c r="D3049" s="3">
        <v>219000</v>
      </c>
      <c r="E3049" s="3">
        <v>175200</v>
      </c>
      <c r="F3049" s="3">
        <v>0</v>
      </c>
      <c r="G3049" s="3">
        <v>0</v>
      </c>
      <c r="H3049" s="3">
        <v>0</v>
      </c>
      <c r="I3049" s="3">
        <v>14600</v>
      </c>
      <c r="J3049" s="3">
        <v>14600</v>
      </c>
      <c r="K3049" s="3">
        <v>14600</v>
      </c>
      <c r="L3049" s="3">
        <v>0</v>
      </c>
      <c r="M3049" s="3">
        <v>0</v>
      </c>
      <c r="N3049" s="3">
        <v>0</v>
      </c>
      <c r="O3049" s="3">
        <v>0</v>
      </c>
      <c r="P3049" s="3">
        <f>SUM(E3049:O3049)</f>
        <v>0</v>
      </c>
      <c r="Q3049" s="2" t="s">
        <v>3194</v>
      </c>
      <c r="R3049" s="2" t="s">
        <v>3268</v>
      </c>
      <c r="S3049" s="4">
        <f>P3049/D3049</f>
        <v>0</v>
      </c>
      <c r="T3049" s="2" t="s">
        <v>1107</v>
      </c>
      <c r="U3049" s="2" t="s">
        <v>227</v>
      </c>
      <c r="V3049" s="2" t="s">
        <v>1018</v>
      </c>
      <c r="W3049" s="2" t="s">
        <v>309</v>
      </c>
      <c r="X3049" s="2">
        <f>P3049&gt;D3049</f>
        <v>0</v>
      </c>
    </row>
    <row r="3050" spans="1:24">
      <c r="A3050" s="2" t="s">
        <v>3273</v>
      </c>
      <c r="B3050" s="2">
        <v>3059</v>
      </c>
      <c r="C3050" s="2" t="s">
        <v>1344</v>
      </c>
      <c r="D3050" s="3">
        <v>394200</v>
      </c>
      <c r="E3050" s="3">
        <v>374490</v>
      </c>
      <c r="F3050" s="3">
        <v>0</v>
      </c>
      <c r="G3050" s="3">
        <v>0</v>
      </c>
      <c r="H3050" s="3">
        <v>0</v>
      </c>
      <c r="I3050" s="3">
        <v>6570</v>
      </c>
      <c r="J3050" s="3">
        <v>6570</v>
      </c>
      <c r="K3050" s="3">
        <v>6570</v>
      </c>
      <c r="L3050" s="3">
        <v>0</v>
      </c>
      <c r="M3050" s="3">
        <v>0</v>
      </c>
      <c r="N3050" s="3">
        <v>0</v>
      </c>
      <c r="O3050" s="3">
        <v>0</v>
      </c>
      <c r="P3050" s="3">
        <f>SUM(E3050:O3050)</f>
        <v>0</v>
      </c>
      <c r="Q3050" s="2" t="s">
        <v>3194</v>
      </c>
      <c r="R3050" s="2" t="s">
        <v>3268</v>
      </c>
      <c r="S3050" s="4">
        <f>P3050/D3050</f>
        <v>0</v>
      </c>
      <c r="T3050" s="2" t="s">
        <v>1107</v>
      </c>
      <c r="U3050" s="2" t="s">
        <v>227</v>
      </c>
      <c r="V3050" s="2" t="s">
        <v>1018</v>
      </c>
      <c r="W3050" s="2" t="s">
        <v>309</v>
      </c>
      <c r="X3050" s="2">
        <f>P3050&gt;D3050</f>
        <v>0</v>
      </c>
    </row>
    <row r="3051" spans="1:24">
      <c r="A3051" s="2" t="s">
        <v>3274</v>
      </c>
      <c r="B3051" s="2">
        <v>3060</v>
      </c>
      <c r="C3051" s="2" t="s">
        <v>1690</v>
      </c>
      <c r="D3051" s="3">
        <v>60000</v>
      </c>
      <c r="E3051" s="3">
        <v>51000</v>
      </c>
      <c r="F3051" s="3">
        <v>0</v>
      </c>
      <c r="G3051" s="3">
        <v>0</v>
      </c>
      <c r="H3051" s="3">
        <v>0</v>
      </c>
      <c r="I3051" s="3">
        <v>3000</v>
      </c>
      <c r="J3051" s="3">
        <v>3000</v>
      </c>
      <c r="K3051" s="3">
        <v>3000</v>
      </c>
      <c r="L3051" s="3">
        <v>0</v>
      </c>
      <c r="M3051" s="3">
        <v>0</v>
      </c>
      <c r="N3051" s="3">
        <v>0</v>
      </c>
      <c r="O3051" s="3">
        <v>0</v>
      </c>
      <c r="P3051" s="3">
        <f>SUM(E3051:O3051)</f>
        <v>0</v>
      </c>
      <c r="Q3051" s="2" t="s">
        <v>3194</v>
      </c>
      <c r="R3051" s="2" t="s">
        <v>3268</v>
      </c>
      <c r="S3051" s="4">
        <f>P3051/D3051</f>
        <v>0</v>
      </c>
      <c r="T3051" s="2" t="s">
        <v>1107</v>
      </c>
      <c r="U3051" s="2" t="s">
        <v>227</v>
      </c>
      <c r="V3051" s="2" t="s">
        <v>1018</v>
      </c>
      <c r="W3051" s="2" t="s">
        <v>309</v>
      </c>
      <c r="X3051" s="2">
        <f>P3051&gt;D3051</f>
        <v>0</v>
      </c>
    </row>
    <row r="3052" spans="1:24">
      <c r="A3052" s="2" t="s">
        <v>3232</v>
      </c>
      <c r="B3052" s="2">
        <v>3061</v>
      </c>
      <c r="C3052" s="2" t="s">
        <v>1345</v>
      </c>
      <c r="D3052" s="3">
        <v>6000</v>
      </c>
      <c r="E3052" s="3">
        <v>4500</v>
      </c>
      <c r="F3052" s="3">
        <v>750</v>
      </c>
      <c r="G3052" s="3">
        <v>750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f>SUM(E3052:O3052)</f>
        <v>0</v>
      </c>
      <c r="Q3052" s="2" t="s">
        <v>3194</v>
      </c>
      <c r="R3052" s="2" t="s">
        <v>3268</v>
      </c>
      <c r="S3052" s="4">
        <f>P3052/D3052</f>
        <v>0</v>
      </c>
      <c r="T3052" s="2" t="s">
        <v>1107</v>
      </c>
      <c r="U3052" s="2" t="s">
        <v>227</v>
      </c>
      <c r="V3052" s="2" t="s">
        <v>1018</v>
      </c>
      <c r="W3052" s="2" t="s">
        <v>309</v>
      </c>
      <c r="X3052" s="2">
        <f>P3052&gt;D3052</f>
        <v>0</v>
      </c>
    </row>
    <row r="3053" spans="1:24">
      <c r="A3053" s="2" t="s">
        <v>3275</v>
      </c>
      <c r="B3053" s="2">
        <v>3062</v>
      </c>
      <c r="C3053" s="2" t="s">
        <v>1346</v>
      </c>
      <c r="D3053" s="3">
        <v>24000</v>
      </c>
      <c r="E3053" s="3">
        <v>24000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f>SUM(E3053:O3053)</f>
        <v>0</v>
      </c>
      <c r="Q3053" s="2" t="s">
        <v>3194</v>
      </c>
      <c r="R3053" s="2" t="s">
        <v>3268</v>
      </c>
      <c r="S3053" s="4">
        <f>P3053/D3053</f>
        <v>0</v>
      </c>
      <c r="T3053" s="2" t="s">
        <v>1107</v>
      </c>
      <c r="U3053" s="2" t="s">
        <v>227</v>
      </c>
      <c r="V3053" s="2" t="s">
        <v>1018</v>
      </c>
      <c r="W3053" s="2" t="s">
        <v>309</v>
      </c>
      <c r="X3053" s="2">
        <f>P3053&gt;D3053</f>
        <v>0</v>
      </c>
    </row>
    <row r="3054" spans="1:24">
      <c r="A3054" s="2" t="s">
        <v>3276</v>
      </c>
      <c r="B3054" s="2">
        <v>3063</v>
      </c>
      <c r="C3054" s="2" t="s">
        <v>1356</v>
      </c>
      <c r="D3054" s="3">
        <v>33600</v>
      </c>
      <c r="E3054" s="3">
        <v>0</v>
      </c>
      <c r="F3054" s="3">
        <v>0</v>
      </c>
      <c r="G3054" s="3">
        <v>0</v>
      </c>
      <c r="H3054" s="3">
        <v>0</v>
      </c>
      <c r="I3054" s="3">
        <v>11200</v>
      </c>
      <c r="J3054" s="3">
        <v>11200</v>
      </c>
      <c r="K3054" s="3">
        <v>11200</v>
      </c>
      <c r="L3054" s="3">
        <v>0</v>
      </c>
      <c r="M3054" s="3">
        <v>0</v>
      </c>
      <c r="N3054" s="3">
        <v>0</v>
      </c>
      <c r="O3054" s="3">
        <v>0</v>
      </c>
      <c r="P3054" s="3">
        <f>SUM(E3054:O3054)</f>
        <v>0</v>
      </c>
      <c r="Q3054" s="2" t="s">
        <v>3194</v>
      </c>
      <c r="R3054" s="2" t="s">
        <v>3268</v>
      </c>
      <c r="S3054" s="4">
        <f>P3054/D3054</f>
        <v>0</v>
      </c>
      <c r="T3054" s="2" t="s">
        <v>1107</v>
      </c>
      <c r="U3054" s="2" t="s">
        <v>227</v>
      </c>
      <c r="V3054" s="2" t="s">
        <v>1018</v>
      </c>
      <c r="W3054" s="2" t="s">
        <v>309</v>
      </c>
      <c r="X3054" s="2">
        <f>P3054&gt;D3054</f>
        <v>0</v>
      </c>
    </row>
    <row r="3055" spans="1:24">
      <c r="A3055" s="2" t="s">
        <v>3274</v>
      </c>
      <c r="B3055" s="2">
        <v>3064</v>
      </c>
      <c r="C3055" s="2" t="s">
        <v>1695</v>
      </c>
      <c r="D3055" s="3">
        <v>60480</v>
      </c>
      <c r="E3055" s="3">
        <v>0</v>
      </c>
      <c r="F3055" s="3">
        <v>0</v>
      </c>
      <c r="G3055" s="3">
        <v>0</v>
      </c>
      <c r="H3055" s="3">
        <v>0</v>
      </c>
      <c r="I3055" s="3">
        <v>20160</v>
      </c>
      <c r="J3055" s="3">
        <v>20160</v>
      </c>
      <c r="K3055" s="3">
        <v>20160</v>
      </c>
      <c r="L3055" s="3">
        <v>0</v>
      </c>
      <c r="M3055" s="3">
        <v>0</v>
      </c>
      <c r="N3055" s="3">
        <v>0</v>
      </c>
      <c r="O3055" s="3">
        <v>0</v>
      </c>
      <c r="P3055" s="3">
        <f>SUM(E3055:O3055)</f>
        <v>0</v>
      </c>
      <c r="Q3055" s="2" t="s">
        <v>3194</v>
      </c>
      <c r="R3055" s="2" t="s">
        <v>3268</v>
      </c>
      <c r="S3055" s="4">
        <f>P3055/D3055</f>
        <v>0</v>
      </c>
      <c r="T3055" s="2" t="s">
        <v>1107</v>
      </c>
      <c r="U3055" s="2" t="s">
        <v>227</v>
      </c>
      <c r="V3055" s="2" t="s">
        <v>1018</v>
      </c>
      <c r="W3055" s="2" t="s">
        <v>309</v>
      </c>
      <c r="X3055" s="2">
        <f>P3055&gt;D3055</f>
        <v>0</v>
      </c>
    </row>
    <row r="3056" spans="1:24">
      <c r="A3056" s="2" t="s">
        <v>3274</v>
      </c>
      <c r="B3056" s="2">
        <v>3065</v>
      </c>
      <c r="C3056" s="2" t="s">
        <v>1361</v>
      </c>
      <c r="D3056" s="3">
        <v>6000</v>
      </c>
      <c r="E3056" s="3">
        <v>0</v>
      </c>
      <c r="F3056" s="3">
        <v>0</v>
      </c>
      <c r="G3056" s="3">
        <v>0</v>
      </c>
      <c r="H3056" s="3">
        <v>0</v>
      </c>
      <c r="I3056" s="3">
        <v>2000</v>
      </c>
      <c r="J3056" s="3">
        <v>2000</v>
      </c>
      <c r="K3056" s="3">
        <v>2000</v>
      </c>
      <c r="L3056" s="3">
        <v>0</v>
      </c>
      <c r="M3056" s="3">
        <v>0</v>
      </c>
      <c r="N3056" s="3">
        <v>0</v>
      </c>
      <c r="O3056" s="3">
        <v>0</v>
      </c>
      <c r="P3056" s="3">
        <f>SUM(E3056:O3056)</f>
        <v>0</v>
      </c>
      <c r="Q3056" s="2" t="s">
        <v>3194</v>
      </c>
      <c r="R3056" s="2" t="s">
        <v>3268</v>
      </c>
      <c r="S3056" s="4">
        <f>P3056/D3056</f>
        <v>0</v>
      </c>
      <c r="T3056" s="2" t="s">
        <v>1107</v>
      </c>
      <c r="U3056" s="2" t="s">
        <v>227</v>
      </c>
      <c r="V3056" s="2" t="s">
        <v>1018</v>
      </c>
      <c r="W3056" s="2" t="s">
        <v>309</v>
      </c>
      <c r="X3056" s="2">
        <f>P3056&gt;D3056</f>
        <v>0</v>
      </c>
    </row>
    <row r="3057" spans="1:24">
      <c r="A3057" s="2" t="s">
        <v>3277</v>
      </c>
      <c r="B3057" s="2">
        <v>3066</v>
      </c>
      <c r="C3057" s="2" t="s">
        <v>1365</v>
      </c>
      <c r="D3057" s="3">
        <v>62400</v>
      </c>
      <c r="E3057" s="3">
        <v>28080</v>
      </c>
      <c r="F3057" s="3">
        <v>0</v>
      </c>
      <c r="G3057" s="3">
        <v>0</v>
      </c>
      <c r="H3057" s="3">
        <v>0</v>
      </c>
      <c r="I3057" s="3">
        <v>11440</v>
      </c>
      <c r="J3057" s="3">
        <v>11440</v>
      </c>
      <c r="K3057" s="3">
        <v>11440</v>
      </c>
      <c r="L3057" s="3">
        <v>0</v>
      </c>
      <c r="M3057" s="3">
        <v>0</v>
      </c>
      <c r="N3057" s="3">
        <v>0</v>
      </c>
      <c r="O3057" s="3">
        <v>0</v>
      </c>
      <c r="P3057" s="3">
        <f>SUM(E3057:O3057)</f>
        <v>0</v>
      </c>
      <c r="Q3057" s="2" t="s">
        <v>3194</v>
      </c>
      <c r="R3057" s="2" t="s">
        <v>3268</v>
      </c>
      <c r="S3057" s="4">
        <f>P3057/D3057</f>
        <v>0</v>
      </c>
      <c r="T3057" s="2" t="s">
        <v>1107</v>
      </c>
      <c r="U3057" s="2" t="s">
        <v>227</v>
      </c>
      <c r="V3057" s="2" t="s">
        <v>1018</v>
      </c>
      <c r="W3057" s="2" t="s">
        <v>309</v>
      </c>
      <c r="X3057" s="2">
        <f>P3057&gt;D3057</f>
        <v>0</v>
      </c>
    </row>
    <row r="3058" spans="1:24">
      <c r="A3058" s="2" t="s">
        <v>1433</v>
      </c>
      <c r="B3058" s="2">
        <v>3067</v>
      </c>
      <c r="C3058" s="2" t="s">
        <v>977</v>
      </c>
      <c r="D3058" s="3">
        <v>72000</v>
      </c>
      <c r="E3058" s="3">
        <v>72000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f>SUM(E3058:O3058)</f>
        <v>0</v>
      </c>
      <c r="Q3058" s="2" t="s">
        <v>3194</v>
      </c>
      <c r="R3058" s="2" t="s">
        <v>3268</v>
      </c>
      <c r="S3058" s="4">
        <f>P3058/D3058</f>
        <v>0</v>
      </c>
      <c r="T3058" s="2" t="s">
        <v>1107</v>
      </c>
      <c r="U3058" s="2" t="s">
        <v>227</v>
      </c>
      <c r="V3058" s="2" t="s">
        <v>1018</v>
      </c>
      <c r="W3058" s="2" t="s">
        <v>309</v>
      </c>
      <c r="X3058" s="2">
        <f>P3058&gt;D3058</f>
        <v>0</v>
      </c>
    </row>
    <row r="3059" spans="1:24">
      <c r="A3059" s="2" t="s">
        <v>3278</v>
      </c>
      <c r="B3059" s="2">
        <v>3068</v>
      </c>
      <c r="C3059" s="2" t="s">
        <v>1104</v>
      </c>
      <c r="D3059" s="3">
        <v>12000</v>
      </c>
      <c r="E3059" s="3">
        <v>0</v>
      </c>
      <c r="F3059" s="3">
        <v>0</v>
      </c>
      <c r="G3059" s="3">
        <v>0</v>
      </c>
      <c r="H3059" s="3">
        <v>0</v>
      </c>
      <c r="I3059" s="3">
        <v>4000</v>
      </c>
      <c r="J3059" s="3">
        <v>4000</v>
      </c>
      <c r="K3059" s="3">
        <v>4000</v>
      </c>
      <c r="L3059" s="3">
        <v>0</v>
      </c>
      <c r="M3059" s="3">
        <v>0</v>
      </c>
      <c r="N3059" s="3">
        <v>0</v>
      </c>
      <c r="O3059" s="3">
        <v>0</v>
      </c>
      <c r="P3059" s="3">
        <f>SUM(E3059:O3059)</f>
        <v>0</v>
      </c>
      <c r="Q3059" s="2" t="s">
        <v>3194</v>
      </c>
      <c r="R3059" s="2" t="s">
        <v>3268</v>
      </c>
      <c r="S3059" s="4">
        <f>P3059/D3059</f>
        <v>0</v>
      </c>
      <c r="T3059" s="2" t="s">
        <v>1107</v>
      </c>
      <c r="U3059" s="2" t="s">
        <v>227</v>
      </c>
      <c r="V3059" s="2" t="s">
        <v>1018</v>
      </c>
      <c r="W3059" s="2" t="s">
        <v>309</v>
      </c>
      <c r="X3059" s="2">
        <f>P3059&gt;D3059</f>
        <v>0</v>
      </c>
    </row>
    <row r="3060" spans="1:24">
      <c r="A3060" s="2" t="s">
        <v>3279</v>
      </c>
      <c r="B3060" s="2">
        <v>3069</v>
      </c>
      <c r="C3060" s="2" t="s">
        <v>1109</v>
      </c>
      <c r="D3060" s="3">
        <v>33000</v>
      </c>
      <c r="E3060" s="3">
        <v>0</v>
      </c>
      <c r="F3060" s="3">
        <v>0</v>
      </c>
      <c r="G3060" s="3">
        <v>0</v>
      </c>
      <c r="H3060" s="3">
        <v>0</v>
      </c>
      <c r="I3060" s="3">
        <v>11000</v>
      </c>
      <c r="J3060" s="3">
        <v>11000</v>
      </c>
      <c r="K3060" s="3">
        <v>11000</v>
      </c>
      <c r="L3060" s="3">
        <v>0</v>
      </c>
      <c r="M3060" s="3">
        <v>0</v>
      </c>
      <c r="N3060" s="3">
        <v>0</v>
      </c>
      <c r="O3060" s="3">
        <v>0</v>
      </c>
      <c r="P3060" s="3">
        <f>SUM(E3060:O3060)</f>
        <v>0</v>
      </c>
      <c r="Q3060" s="2" t="s">
        <v>3194</v>
      </c>
      <c r="R3060" s="2" t="s">
        <v>3268</v>
      </c>
      <c r="S3060" s="4">
        <f>P3060/D3060</f>
        <v>0</v>
      </c>
      <c r="T3060" s="2" t="s">
        <v>1107</v>
      </c>
      <c r="U3060" s="2" t="s">
        <v>227</v>
      </c>
      <c r="V3060" s="2" t="s">
        <v>1018</v>
      </c>
      <c r="W3060" s="2" t="s">
        <v>309</v>
      </c>
      <c r="X3060" s="2">
        <f>P3060&gt;D3060</f>
        <v>0</v>
      </c>
    </row>
    <row r="3061" spans="1:24">
      <c r="A3061" s="2" t="s">
        <v>3280</v>
      </c>
      <c r="B3061" s="2">
        <v>3070</v>
      </c>
      <c r="C3061" s="2" t="s">
        <v>1111</v>
      </c>
      <c r="D3061" s="3">
        <v>396000</v>
      </c>
      <c r="E3061" s="3">
        <v>356400</v>
      </c>
      <c r="F3061" s="3">
        <v>11314.28571428571</v>
      </c>
      <c r="G3061" s="3">
        <v>11314.28571428571</v>
      </c>
      <c r="H3061" s="3">
        <v>11314.28571428571</v>
      </c>
      <c r="I3061" s="3">
        <v>1885.714285714261</v>
      </c>
      <c r="J3061" s="3">
        <v>1885.714285714261</v>
      </c>
      <c r="K3061" s="3">
        <v>1885.714285714261</v>
      </c>
      <c r="L3061" s="3">
        <v>0</v>
      </c>
      <c r="M3061" s="3">
        <v>0</v>
      </c>
      <c r="N3061" s="3">
        <v>0</v>
      </c>
      <c r="O3061" s="3">
        <v>0</v>
      </c>
      <c r="P3061" s="3">
        <f>SUM(E3061:O3061)</f>
        <v>0</v>
      </c>
      <c r="Q3061" s="2" t="s">
        <v>3194</v>
      </c>
      <c r="R3061" s="2" t="s">
        <v>3268</v>
      </c>
      <c r="S3061" s="4">
        <f>P3061/D3061</f>
        <v>0</v>
      </c>
      <c r="T3061" s="2" t="s">
        <v>1107</v>
      </c>
      <c r="U3061" s="2" t="s">
        <v>227</v>
      </c>
      <c r="V3061" s="2" t="s">
        <v>1018</v>
      </c>
      <c r="W3061" s="2" t="s">
        <v>309</v>
      </c>
      <c r="X3061" s="2">
        <f>P3061&gt;D3061</f>
        <v>0</v>
      </c>
    </row>
    <row r="3062" spans="1:24">
      <c r="A3062" s="2" t="s">
        <v>3280</v>
      </c>
      <c r="B3062" s="2">
        <v>3071</v>
      </c>
      <c r="C3062" s="2" t="s">
        <v>1112</v>
      </c>
      <c r="D3062" s="3">
        <v>33000</v>
      </c>
      <c r="E3062" s="3">
        <v>0</v>
      </c>
      <c r="F3062" s="3">
        <v>20625</v>
      </c>
      <c r="G3062" s="3">
        <v>0</v>
      </c>
      <c r="H3062" s="3">
        <v>0</v>
      </c>
      <c r="I3062" s="3">
        <v>4125</v>
      </c>
      <c r="J3062" s="3">
        <v>4125</v>
      </c>
      <c r="K3062" s="3">
        <v>4125</v>
      </c>
      <c r="L3062" s="3">
        <v>0</v>
      </c>
      <c r="M3062" s="3">
        <v>0</v>
      </c>
      <c r="N3062" s="3">
        <v>0</v>
      </c>
      <c r="O3062" s="3">
        <v>0</v>
      </c>
      <c r="P3062" s="3">
        <f>SUM(E3062:O3062)</f>
        <v>0</v>
      </c>
      <c r="Q3062" s="2" t="s">
        <v>3194</v>
      </c>
      <c r="R3062" s="2" t="s">
        <v>3268</v>
      </c>
      <c r="S3062" s="4">
        <f>P3062/D3062</f>
        <v>0</v>
      </c>
      <c r="T3062" s="2" t="s">
        <v>1107</v>
      </c>
      <c r="U3062" s="2" t="s">
        <v>227</v>
      </c>
      <c r="V3062" s="2" t="s">
        <v>1018</v>
      </c>
      <c r="W3062" s="2" t="s">
        <v>309</v>
      </c>
      <c r="X3062" s="2">
        <f>P3062&gt;D3062</f>
        <v>0</v>
      </c>
    </row>
    <row r="3063" spans="1:24">
      <c r="A3063" s="2" t="s">
        <v>3281</v>
      </c>
      <c r="B3063" s="2">
        <v>3072</v>
      </c>
      <c r="C3063" s="2" t="s">
        <v>1114</v>
      </c>
      <c r="D3063" s="3">
        <v>33000</v>
      </c>
      <c r="E3063" s="3">
        <v>0</v>
      </c>
      <c r="F3063" s="3">
        <v>0</v>
      </c>
      <c r="G3063" s="3">
        <v>0</v>
      </c>
      <c r="H3063" s="3">
        <v>0</v>
      </c>
      <c r="I3063" s="3">
        <v>11000</v>
      </c>
      <c r="J3063" s="3">
        <v>11000</v>
      </c>
      <c r="K3063" s="3">
        <v>11000</v>
      </c>
      <c r="L3063" s="3">
        <v>0</v>
      </c>
      <c r="M3063" s="3">
        <v>0</v>
      </c>
      <c r="N3063" s="3">
        <v>0</v>
      </c>
      <c r="O3063" s="3">
        <v>0</v>
      </c>
      <c r="P3063" s="3">
        <f>SUM(E3063:O3063)</f>
        <v>0</v>
      </c>
      <c r="Q3063" s="2" t="s">
        <v>3194</v>
      </c>
      <c r="R3063" s="2" t="s">
        <v>3268</v>
      </c>
      <c r="S3063" s="4">
        <f>P3063/D3063</f>
        <v>0</v>
      </c>
      <c r="T3063" s="2" t="s">
        <v>1107</v>
      </c>
      <c r="U3063" s="2" t="s">
        <v>227</v>
      </c>
      <c r="V3063" s="2" t="s">
        <v>1018</v>
      </c>
      <c r="W3063" s="2" t="s">
        <v>309</v>
      </c>
      <c r="X3063" s="2">
        <f>P3063&gt;D3063</f>
        <v>0</v>
      </c>
    </row>
    <row r="3064" spans="1:24">
      <c r="A3064" s="2" t="s">
        <v>3272</v>
      </c>
      <c r="B3064" s="2">
        <v>3073</v>
      </c>
      <c r="C3064" s="2" t="s">
        <v>1118</v>
      </c>
      <c r="D3064" s="3">
        <v>16650</v>
      </c>
      <c r="E3064" s="3">
        <v>11655</v>
      </c>
      <c r="F3064" s="3">
        <v>0</v>
      </c>
      <c r="G3064" s="3">
        <v>0</v>
      </c>
      <c r="H3064" s="3">
        <v>0</v>
      </c>
      <c r="I3064" s="3">
        <v>1665</v>
      </c>
      <c r="J3064" s="3">
        <v>1665</v>
      </c>
      <c r="K3064" s="3">
        <v>1665</v>
      </c>
      <c r="L3064" s="3">
        <v>0</v>
      </c>
      <c r="M3064" s="3">
        <v>0</v>
      </c>
      <c r="N3064" s="3">
        <v>0</v>
      </c>
      <c r="O3064" s="3">
        <v>0</v>
      </c>
      <c r="P3064" s="3">
        <f>SUM(E3064:O3064)</f>
        <v>0</v>
      </c>
      <c r="Q3064" s="2" t="s">
        <v>3194</v>
      </c>
      <c r="R3064" s="2" t="s">
        <v>3282</v>
      </c>
      <c r="S3064" s="4">
        <f>P3064/D3064</f>
        <v>0</v>
      </c>
      <c r="T3064" s="2" t="s">
        <v>1107</v>
      </c>
      <c r="U3064" s="2" t="s">
        <v>227</v>
      </c>
      <c r="V3064" s="2" t="s">
        <v>1018</v>
      </c>
      <c r="W3064" s="2" t="s">
        <v>309</v>
      </c>
      <c r="X3064" s="2">
        <f>P3064&gt;D3064</f>
        <v>0</v>
      </c>
    </row>
    <row r="3065" spans="1:24">
      <c r="A3065" s="2" t="s">
        <v>3283</v>
      </c>
      <c r="B3065" s="2">
        <v>3074</v>
      </c>
      <c r="C3065" s="2" t="s">
        <v>1121</v>
      </c>
      <c r="D3065" s="3">
        <v>13140</v>
      </c>
      <c r="E3065" s="3">
        <v>0</v>
      </c>
      <c r="F3065" s="3">
        <v>0</v>
      </c>
      <c r="G3065" s="3">
        <v>0</v>
      </c>
      <c r="H3065" s="3">
        <v>0</v>
      </c>
      <c r="I3065" s="3">
        <v>4380</v>
      </c>
      <c r="J3065" s="3">
        <v>4380</v>
      </c>
      <c r="K3065" s="3">
        <v>4380</v>
      </c>
      <c r="L3065" s="3">
        <v>0</v>
      </c>
      <c r="M3065" s="3">
        <v>0</v>
      </c>
      <c r="N3065" s="3">
        <v>0</v>
      </c>
      <c r="O3065" s="3">
        <v>0</v>
      </c>
      <c r="P3065" s="3">
        <f>SUM(E3065:O3065)</f>
        <v>0</v>
      </c>
      <c r="Q3065" s="2" t="s">
        <v>3194</v>
      </c>
      <c r="R3065" s="2" t="s">
        <v>3282</v>
      </c>
      <c r="S3065" s="4">
        <f>P3065/D3065</f>
        <v>0</v>
      </c>
      <c r="T3065" s="2" t="s">
        <v>1107</v>
      </c>
      <c r="U3065" s="2" t="s">
        <v>227</v>
      </c>
      <c r="V3065" s="2" t="s">
        <v>1018</v>
      </c>
      <c r="W3065" s="2" t="s">
        <v>309</v>
      </c>
      <c r="X3065" s="2">
        <f>P3065&gt;D3065</f>
        <v>0</v>
      </c>
    </row>
    <row r="3066" spans="1:24">
      <c r="A3066" s="2" t="s">
        <v>3283</v>
      </c>
      <c r="B3066" s="2">
        <v>3075</v>
      </c>
      <c r="C3066" s="2" t="s">
        <v>1122</v>
      </c>
      <c r="D3066" s="3">
        <v>24000</v>
      </c>
      <c r="E3066" s="3">
        <v>0</v>
      </c>
      <c r="F3066" s="3">
        <v>0</v>
      </c>
      <c r="G3066" s="3">
        <v>0</v>
      </c>
      <c r="H3066" s="3">
        <v>0</v>
      </c>
      <c r="I3066" s="3">
        <v>8000</v>
      </c>
      <c r="J3066" s="3">
        <v>8000</v>
      </c>
      <c r="K3066" s="3">
        <v>8000</v>
      </c>
      <c r="L3066" s="3">
        <v>0</v>
      </c>
      <c r="M3066" s="3">
        <v>0</v>
      </c>
      <c r="N3066" s="3">
        <v>0</v>
      </c>
      <c r="O3066" s="3">
        <v>0</v>
      </c>
      <c r="P3066" s="3">
        <f>SUM(E3066:O3066)</f>
        <v>0</v>
      </c>
      <c r="Q3066" s="2" t="s">
        <v>3194</v>
      </c>
      <c r="R3066" s="2" t="s">
        <v>3282</v>
      </c>
      <c r="S3066" s="4">
        <f>P3066/D3066</f>
        <v>0</v>
      </c>
      <c r="T3066" s="2" t="s">
        <v>1107</v>
      </c>
      <c r="U3066" s="2" t="s">
        <v>227</v>
      </c>
      <c r="V3066" s="2" t="s">
        <v>1018</v>
      </c>
      <c r="W3066" s="2" t="s">
        <v>309</v>
      </c>
      <c r="X3066" s="2">
        <f>P3066&gt;D3066</f>
        <v>0</v>
      </c>
    </row>
    <row r="3067" spans="1:24">
      <c r="A3067" s="2" t="s">
        <v>3283</v>
      </c>
      <c r="B3067" s="2">
        <v>3076</v>
      </c>
      <c r="C3067" s="2" t="s">
        <v>1123</v>
      </c>
      <c r="D3067" s="3">
        <v>3000</v>
      </c>
      <c r="E3067" s="3">
        <v>0</v>
      </c>
      <c r="F3067" s="3">
        <v>0</v>
      </c>
      <c r="G3067" s="3">
        <v>0</v>
      </c>
      <c r="H3067" s="3">
        <v>0</v>
      </c>
      <c r="I3067" s="3">
        <v>1000</v>
      </c>
      <c r="J3067" s="3">
        <v>1000</v>
      </c>
      <c r="K3067" s="3">
        <v>1000</v>
      </c>
      <c r="L3067" s="3">
        <v>0</v>
      </c>
      <c r="M3067" s="3">
        <v>0</v>
      </c>
      <c r="N3067" s="3">
        <v>0</v>
      </c>
      <c r="O3067" s="3">
        <v>0</v>
      </c>
      <c r="P3067" s="3">
        <f>SUM(E3067:O3067)</f>
        <v>0</v>
      </c>
      <c r="Q3067" s="2" t="s">
        <v>3194</v>
      </c>
      <c r="R3067" s="2" t="s">
        <v>3282</v>
      </c>
      <c r="S3067" s="4">
        <f>P3067/D3067</f>
        <v>0</v>
      </c>
      <c r="T3067" s="2" t="s">
        <v>1107</v>
      </c>
      <c r="U3067" s="2" t="s">
        <v>227</v>
      </c>
      <c r="V3067" s="2" t="s">
        <v>1018</v>
      </c>
      <c r="W3067" s="2" t="s">
        <v>309</v>
      </c>
      <c r="X3067" s="2">
        <f>P3067&gt;D3067</f>
        <v>0</v>
      </c>
    </row>
    <row r="3068" spans="1:24">
      <c r="A3068" s="2" t="s">
        <v>3284</v>
      </c>
      <c r="B3068" s="2">
        <v>3077</v>
      </c>
      <c r="C3068" s="2" t="s">
        <v>1129</v>
      </c>
      <c r="D3068" s="3">
        <v>3000</v>
      </c>
      <c r="E3068" s="3">
        <v>0</v>
      </c>
      <c r="F3068" s="3">
        <v>0</v>
      </c>
      <c r="G3068" s="3">
        <v>0</v>
      </c>
      <c r="H3068" s="3">
        <v>0</v>
      </c>
      <c r="I3068" s="3">
        <v>1000</v>
      </c>
      <c r="J3068" s="3">
        <v>1000</v>
      </c>
      <c r="K3068" s="3">
        <v>1000</v>
      </c>
      <c r="L3068" s="3">
        <v>0</v>
      </c>
      <c r="M3068" s="3">
        <v>0</v>
      </c>
      <c r="N3068" s="3">
        <v>0</v>
      </c>
      <c r="O3068" s="3">
        <v>0</v>
      </c>
      <c r="P3068" s="3">
        <f>SUM(E3068:O3068)</f>
        <v>0</v>
      </c>
      <c r="Q3068" s="2" t="s">
        <v>3194</v>
      </c>
      <c r="R3068" s="2" t="s">
        <v>3282</v>
      </c>
      <c r="S3068" s="4">
        <f>P3068/D3068</f>
        <v>0</v>
      </c>
      <c r="T3068" s="2" t="s">
        <v>1107</v>
      </c>
      <c r="U3068" s="2" t="s">
        <v>227</v>
      </c>
      <c r="V3068" s="2" t="s">
        <v>1018</v>
      </c>
      <c r="W3068" s="2" t="s">
        <v>309</v>
      </c>
      <c r="X3068" s="2">
        <f>P3068&gt;D3068</f>
        <v>0</v>
      </c>
    </row>
    <row r="3069" spans="1:24">
      <c r="A3069" s="2" t="s">
        <v>3285</v>
      </c>
      <c r="B3069" s="2">
        <v>3078</v>
      </c>
      <c r="C3069" s="2" t="s">
        <v>3286</v>
      </c>
      <c r="D3069" s="3">
        <v>17656</v>
      </c>
      <c r="E3069" s="3">
        <v>17656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f>SUM(E3069:O3069)</f>
        <v>0</v>
      </c>
      <c r="Q3069" s="2" t="s">
        <v>3194</v>
      </c>
      <c r="R3069" s="2" t="s">
        <v>3287</v>
      </c>
      <c r="S3069" s="4">
        <f>P3069/D3069</f>
        <v>0</v>
      </c>
      <c r="T3069" s="2" t="s">
        <v>1007</v>
      </c>
      <c r="U3069" s="2" t="s">
        <v>227</v>
      </c>
      <c r="V3069" s="2" t="s">
        <v>1027</v>
      </c>
      <c r="W3069" s="2" t="s">
        <v>309</v>
      </c>
      <c r="X3069" s="2">
        <f>P3069&gt;D3069</f>
        <v>0</v>
      </c>
    </row>
    <row r="3070" spans="1:24">
      <c r="A3070" s="2" t="s">
        <v>3288</v>
      </c>
      <c r="B3070" s="2">
        <v>3079</v>
      </c>
      <c r="C3070" s="2" t="s">
        <v>3289</v>
      </c>
      <c r="D3070" s="3">
        <v>7542</v>
      </c>
      <c r="E3070" s="3">
        <v>7542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f>SUM(E3070:O3070)</f>
        <v>0</v>
      </c>
      <c r="Q3070" s="2" t="s">
        <v>3194</v>
      </c>
      <c r="R3070" s="2" t="s">
        <v>3287</v>
      </c>
      <c r="S3070" s="4">
        <f>P3070/D3070</f>
        <v>0</v>
      </c>
      <c r="T3070" s="2" t="s">
        <v>1007</v>
      </c>
      <c r="U3070" s="2" t="s">
        <v>227</v>
      </c>
      <c r="V3070" s="2" t="s">
        <v>1027</v>
      </c>
      <c r="W3070" s="2" t="s">
        <v>309</v>
      </c>
      <c r="X3070" s="2">
        <f>P3070&gt;D3070</f>
        <v>0</v>
      </c>
    </row>
    <row r="3071" spans="1:24">
      <c r="A3071" s="2" t="s">
        <v>3288</v>
      </c>
      <c r="B3071" s="2">
        <v>3080</v>
      </c>
      <c r="C3071" s="2" t="s">
        <v>3290</v>
      </c>
      <c r="D3071" s="3">
        <v>625</v>
      </c>
      <c r="E3071" s="3">
        <v>625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f>SUM(E3071:O3071)</f>
        <v>0</v>
      </c>
      <c r="Q3071" s="2" t="s">
        <v>3194</v>
      </c>
      <c r="R3071" s="2" t="s">
        <v>3287</v>
      </c>
      <c r="S3071" s="4">
        <f>P3071/D3071</f>
        <v>0</v>
      </c>
      <c r="T3071" s="2" t="s">
        <v>1007</v>
      </c>
      <c r="U3071" s="2" t="s">
        <v>227</v>
      </c>
      <c r="V3071" s="2" t="s">
        <v>1027</v>
      </c>
      <c r="W3071" s="2" t="s">
        <v>309</v>
      </c>
      <c r="X3071" s="2">
        <f>P3071&gt;D3071</f>
        <v>0</v>
      </c>
    </row>
    <row r="3072" spans="1:24">
      <c r="A3072" s="2" t="s">
        <v>3291</v>
      </c>
      <c r="B3072" s="2">
        <v>3081</v>
      </c>
      <c r="C3072" s="2" t="s">
        <v>3292</v>
      </c>
      <c r="D3072" s="3">
        <v>469701</v>
      </c>
      <c r="E3072" s="3">
        <v>469701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f>SUM(E3072:O3072)</f>
        <v>0</v>
      </c>
      <c r="Q3072" s="2" t="s">
        <v>1105</v>
      </c>
      <c r="R3072" s="2" t="s">
        <v>3293</v>
      </c>
      <c r="S3072" s="4">
        <f>P3072/D3072</f>
        <v>0</v>
      </c>
      <c r="T3072" s="2" t="s">
        <v>1007</v>
      </c>
      <c r="U3072" s="2" t="s">
        <v>306</v>
      </c>
      <c r="V3072" s="2" t="s">
        <v>1133</v>
      </c>
      <c r="W3072" s="2" t="s">
        <v>305</v>
      </c>
      <c r="X3072" s="2">
        <f>P3072&gt;D3072</f>
        <v>0</v>
      </c>
    </row>
    <row r="3073" spans="1:24">
      <c r="A3073" s="2" t="s">
        <v>3294</v>
      </c>
      <c r="B3073" s="2">
        <v>3082</v>
      </c>
      <c r="C3073" s="2" t="s">
        <v>3295</v>
      </c>
      <c r="D3073" s="3">
        <v>5411</v>
      </c>
      <c r="E3073" s="3">
        <v>5411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f>SUM(E3073:O3073)</f>
        <v>0</v>
      </c>
      <c r="Q3073" s="2" t="s">
        <v>1105</v>
      </c>
      <c r="R3073" s="2" t="s">
        <v>3293</v>
      </c>
      <c r="S3073" s="4">
        <f>P3073/D3073</f>
        <v>0</v>
      </c>
      <c r="T3073" s="2" t="s">
        <v>1007</v>
      </c>
      <c r="U3073" s="2" t="s">
        <v>306</v>
      </c>
      <c r="V3073" s="2" t="s">
        <v>1133</v>
      </c>
      <c r="W3073" s="2" t="s">
        <v>305</v>
      </c>
      <c r="X3073" s="2">
        <f>P3073&gt;D3073</f>
        <v>0</v>
      </c>
    </row>
    <row r="3074" spans="1:24">
      <c r="A3074" s="2" t="s">
        <v>3296</v>
      </c>
      <c r="B3074" s="2">
        <v>3083</v>
      </c>
      <c r="C3074" s="2" t="s">
        <v>3297</v>
      </c>
      <c r="D3074" s="3">
        <v>179646</v>
      </c>
      <c r="E3074" s="3">
        <v>179646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f>SUM(E3074:O3074)</f>
        <v>0</v>
      </c>
      <c r="Q3074" s="2" t="s">
        <v>1105</v>
      </c>
      <c r="R3074" s="2" t="s">
        <v>3293</v>
      </c>
      <c r="S3074" s="4">
        <f>P3074/D3074</f>
        <v>0</v>
      </c>
      <c r="T3074" s="2" t="s">
        <v>1007</v>
      </c>
      <c r="U3074" s="2" t="s">
        <v>306</v>
      </c>
      <c r="V3074" s="2" t="s">
        <v>1133</v>
      </c>
      <c r="W3074" s="2" t="s">
        <v>305</v>
      </c>
      <c r="X3074" s="2">
        <f>P3074&gt;D3074</f>
        <v>0</v>
      </c>
    </row>
    <row r="3075" spans="1:24">
      <c r="A3075" s="2" t="s">
        <v>3298</v>
      </c>
      <c r="B3075" s="2">
        <v>3084</v>
      </c>
      <c r="C3075" s="2" t="s">
        <v>3299</v>
      </c>
      <c r="D3075" s="3">
        <v>10746</v>
      </c>
      <c r="E3075" s="3">
        <v>10746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f>SUM(E3075:O3075)</f>
        <v>0</v>
      </c>
      <c r="Q3075" s="2" t="s">
        <v>1105</v>
      </c>
      <c r="R3075" s="2" t="s">
        <v>3293</v>
      </c>
      <c r="S3075" s="4">
        <f>P3075/D3075</f>
        <v>0</v>
      </c>
      <c r="T3075" s="2" t="s">
        <v>1007</v>
      </c>
      <c r="U3075" s="2" t="s">
        <v>306</v>
      </c>
      <c r="V3075" s="2" t="s">
        <v>1133</v>
      </c>
      <c r="W3075" s="2" t="s">
        <v>305</v>
      </c>
      <c r="X3075" s="2">
        <f>P3075&gt;D3075</f>
        <v>0</v>
      </c>
    </row>
    <row r="3076" spans="1:24">
      <c r="A3076" s="2" t="s">
        <v>3300</v>
      </c>
      <c r="B3076" s="2">
        <v>3085</v>
      </c>
      <c r="C3076" s="2" t="s">
        <v>1036</v>
      </c>
      <c r="D3076" s="3">
        <v>69927</v>
      </c>
      <c r="E3076" s="3">
        <v>69927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f>SUM(E3076:O3076)</f>
        <v>0</v>
      </c>
      <c r="Q3076" s="2" t="s">
        <v>1105</v>
      </c>
      <c r="R3076" s="2" t="s">
        <v>3293</v>
      </c>
      <c r="S3076" s="4">
        <f>P3076/D3076</f>
        <v>0</v>
      </c>
      <c r="T3076" s="2" t="s">
        <v>1037</v>
      </c>
      <c r="U3076" s="2" t="s">
        <v>306</v>
      </c>
      <c r="V3076" s="2" t="s">
        <v>1133</v>
      </c>
      <c r="W3076" s="2" t="s">
        <v>305</v>
      </c>
      <c r="X3076" s="2">
        <f>P3076&gt;D3076</f>
        <v>0</v>
      </c>
    </row>
    <row r="3077" spans="1:24">
      <c r="A3077" s="2" t="s">
        <v>3300</v>
      </c>
      <c r="B3077" s="2">
        <v>3086</v>
      </c>
      <c r="C3077" s="2" t="s">
        <v>2259</v>
      </c>
      <c r="D3077" s="3">
        <v>4634</v>
      </c>
      <c r="E3077" s="3">
        <v>4634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f>SUM(E3077:O3077)</f>
        <v>0</v>
      </c>
      <c r="Q3077" s="2" t="s">
        <v>1105</v>
      </c>
      <c r="R3077" s="2" t="s">
        <v>3293</v>
      </c>
      <c r="S3077" s="4">
        <f>P3077/D3077</f>
        <v>0</v>
      </c>
      <c r="T3077" s="2" t="s">
        <v>1037</v>
      </c>
      <c r="U3077" s="2" t="s">
        <v>306</v>
      </c>
      <c r="V3077" s="2" t="s">
        <v>1133</v>
      </c>
      <c r="W3077" s="2" t="s">
        <v>305</v>
      </c>
      <c r="X3077" s="2">
        <f>P3077&gt;D3077</f>
        <v>0</v>
      </c>
    </row>
    <row r="3078" spans="1:24">
      <c r="A3078" s="2" t="s">
        <v>3301</v>
      </c>
      <c r="B3078" s="2">
        <v>3087</v>
      </c>
      <c r="C3078" s="2" t="s">
        <v>3302</v>
      </c>
      <c r="D3078" s="3">
        <v>29856</v>
      </c>
      <c r="E3078" s="3">
        <v>29856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f>SUM(E3078:O3078)</f>
        <v>0</v>
      </c>
      <c r="Q3078" s="2" t="s">
        <v>1105</v>
      </c>
      <c r="R3078" s="2" t="s">
        <v>3293</v>
      </c>
      <c r="S3078" s="4">
        <f>P3078/D3078</f>
        <v>0</v>
      </c>
      <c r="T3078" s="2" t="s">
        <v>1037</v>
      </c>
      <c r="U3078" s="2" t="s">
        <v>306</v>
      </c>
      <c r="V3078" s="2" t="s">
        <v>1133</v>
      </c>
      <c r="W3078" s="2" t="s">
        <v>305</v>
      </c>
      <c r="X3078" s="2">
        <f>P3078&gt;D3078</f>
        <v>0</v>
      </c>
    </row>
    <row r="3079" spans="1:24">
      <c r="A3079" s="2" t="s">
        <v>3301</v>
      </c>
      <c r="B3079" s="2">
        <v>3088</v>
      </c>
      <c r="C3079" s="2" t="s">
        <v>2262</v>
      </c>
      <c r="D3079" s="3">
        <v>1690</v>
      </c>
      <c r="E3079" s="3">
        <v>1690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f>SUM(E3079:O3079)</f>
        <v>0</v>
      </c>
      <c r="Q3079" s="2" t="s">
        <v>1105</v>
      </c>
      <c r="R3079" s="2" t="s">
        <v>3293</v>
      </c>
      <c r="S3079" s="4">
        <f>P3079/D3079</f>
        <v>0</v>
      </c>
      <c r="T3079" s="2" t="s">
        <v>1037</v>
      </c>
      <c r="U3079" s="2" t="s">
        <v>306</v>
      </c>
      <c r="V3079" s="2" t="s">
        <v>1133</v>
      </c>
      <c r="W3079" s="2" t="s">
        <v>305</v>
      </c>
      <c r="X3079" s="2">
        <f>P3079&gt;D3079</f>
        <v>0</v>
      </c>
    </row>
    <row r="3080" spans="1:24">
      <c r="A3080" s="2" t="s">
        <v>3303</v>
      </c>
      <c r="B3080" s="2">
        <v>3089</v>
      </c>
      <c r="C3080" s="2" t="s">
        <v>2501</v>
      </c>
      <c r="D3080" s="3">
        <v>1373</v>
      </c>
      <c r="E3080" s="3">
        <v>1373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f>SUM(E3080:O3080)</f>
        <v>0</v>
      </c>
      <c r="Q3080" s="2" t="s">
        <v>1105</v>
      </c>
      <c r="R3080" s="2" t="s">
        <v>3293</v>
      </c>
      <c r="S3080" s="4">
        <f>P3080/D3080</f>
        <v>0</v>
      </c>
      <c r="T3080" s="2" t="s">
        <v>1037</v>
      </c>
      <c r="U3080" s="2" t="s">
        <v>306</v>
      </c>
      <c r="V3080" s="2" t="s">
        <v>1133</v>
      </c>
      <c r="W3080" s="2" t="s">
        <v>305</v>
      </c>
      <c r="X3080" s="2">
        <f>P3080&gt;D3080</f>
        <v>0</v>
      </c>
    </row>
    <row r="3081" spans="1:24">
      <c r="A3081" s="2" t="s">
        <v>3303</v>
      </c>
      <c r="B3081" s="2">
        <v>3090</v>
      </c>
      <c r="C3081" s="2" t="s">
        <v>2399</v>
      </c>
      <c r="D3081" s="3">
        <v>898</v>
      </c>
      <c r="E3081" s="3">
        <v>898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f>SUM(E3081:O3081)</f>
        <v>0</v>
      </c>
      <c r="Q3081" s="2" t="s">
        <v>1105</v>
      </c>
      <c r="R3081" s="2" t="s">
        <v>3293</v>
      </c>
      <c r="S3081" s="4">
        <f>P3081/D3081</f>
        <v>0</v>
      </c>
      <c r="T3081" s="2" t="s">
        <v>1037</v>
      </c>
      <c r="U3081" s="2" t="s">
        <v>306</v>
      </c>
      <c r="V3081" s="2" t="s">
        <v>1133</v>
      </c>
      <c r="W3081" s="2" t="s">
        <v>305</v>
      </c>
      <c r="X3081" s="2">
        <f>P3081&gt;D3081</f>
        <v>0</v>
      </c>
    </row>
    <row r="3082" spans="1:24">
      <c r="A3082" s="2" t="s">
        <v>3303</v>
      </c>
      <c r="B3082" s="2">
        <v>3091</v>
      </c>
      <c r="C3082" s="2" t="s">
        <v>2400</v>
      </c>
      <c r="D3082" s="3">
        <v>22737</v>
      </c>
      <c r="E3082" s="3">
        <v>22737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f>SUM(E3082:O3082)</f>
        <v>0</v>
      </c>
      <c r="Q3082" s="2" t="s">
        <v>1105</v>
      </c>
      <c r="R3082" s="2" t="s">
        <v>3293</v>
      </c>
      <c r="S3082" s="4">
        <f>P3082/D3082</f>
        <v>0</v>
      </c>
      <c r="T3082" s="2" t="s">
        <v>1037</v>
      </c>
      <c r="U3082" s="2" t="s">
        <v>306</v>
      </c>
      <c r="V3082" s="2" t="s">
        <v>1133</v>
      </c>
      <c r="W3082" s="2" t="s">
        <v>305</v>
      </c>
      <c r="X3082" s="2">
        <f>P3082&gt;D3082</f>
        <v>0</v>
      </c>
    </row>
    <row r="3083" spans="1:24">
      <c r="A3083" s="2" t="s">
        <v>3304</v>
      </c>
      <c r="B3083" s="2">
        <v>3092</v>
      </c>
      <c r="C3083" s="2" t="s">
        <v>3305</v>
      </c>
      <c r="D3083" s="3">
        <v>11970</v>
      </c>
      <c r="E3083" s="3">
        <v>11970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f>SUM(E3083:O3083)</f>
        <v>0</v>
      </c>
      <c r="Q3083" s="2" t="s">
        <v>1105</v>
      </c>
      <c r="R3083" s="2" t="s">
        <v>3293</v>
      </c>
      <c r="S3083" s="4">
        <f>P3083/D3083</f>
        <v>0</v>
      </c>
      <c r="T3083" s="2" t="s">
        <v>1037</v>
      </c>
      <c r="U3083" s="2" t="s">
        <v>306</v>
      </c>
      <c r="V3083" s="2" t="s">
        <v>1133</v>
      </c>
      <c r="W3083" s="2" t="s">
        <v>305</v>
      </c>
      <c r="X3083" s="2">
        <f>P3083&gt;D3083</f>
        <v>0</v>
      </c>
    </row>
    <row r="3084" spans="1:24">
      <c r="A3084" s="2" t="s">
        <v>3306</v>
      </c>
      <c r="B3084" s="2">
        <v>3093</v>
      </c>
      <c r="C3084" s="2" t="s">
        <v>1161</v>
      </c>
      <c r="D3084" s="3">
        <v>4173</v>
      </c>
      <c r="E3084" s="3">
        <v>4173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f>SUM(E3084:O3084)</f>
        <v>0</v>
      </c>
      <c r="Q3084" s="2" t="s">
        <v>1105</v>
      </c>
      <c r="R3084" s="2" t="s">
        <v>3293</v>
      </c>
      <c r="S3084" s="4">
        <f>P3084/D3084</f>
        <v>0</v>
      </c>
      <c r="T3084" s="2" t="s">
        <v>1037</v>
      </c>
      <c r="U3084" s="2" t="s">
        <v>306</v>
      </c>
      <c r="V3084" s="2" t="s">
        <v>1133</v>
      </c>
      <c r="W3084" s="2" t="s">
        <v>305</v>
      </c>
      <c r="X3084" s="2">
        <f>P3084&gt;D3084</f>
        <v>0</v>
      </c>
    </row>
    <row r="3085" spans="1:24">
      <c r="A3085" s="2" t="s">
        <v>3307</v>
      </c>
      <c r="B3085" s="2">
        <v>3094</v>
      </c>
      <c r="C3085" s="2" t="s">
        <v>1163</v>
      </c>
      <c r="D3085" s="3">
        <v>349751</v>
      </c>
      <c r="E3085" s="3">
        <v>349751.0000000001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f>SUM(E3085:O3085)</f>
        <v>0</v>
      </c>
      <c r="Q3085" s="2" t="s">
        <v>1105</v>
      </c>
      <c r="R3085" s="2" t="s">
        <v>3308</v>
      </c>
      <c r="S3085" s="4">
        <f>P3085/D3085</f>
        <v>0</v>
      </c>
      <c r="T3085" s="2" t="s">
        <v>1048</v>
      </c>
      <c r="U3085" s="2" t="s">
        <v>306</v>
      </c>
      <c r="V3085" s="2" t="s">
        <v>1133</v>
      </c>
      <c r="W3085" s="2" t="s">
        <v>305</v>
      </c>
      <c r="X3085" s="2">
        <f>P3085&gt;D3085</f>
        <v>0</v>
      </c>
    </row>
    <row r="3086" spans="1:24">
      <c r="A3086" s="2" t="s">
        <v>3309</v>
      </c>
      <c r="B3086" s="2">
        <v>3095</v>
      </c>
      <c r="C3086" s="2" t="s">
        <v>1166</v>
      </c>
      <c r="D3086" s="3">
        <v>61023</v>
      </c>
      <c r="E3086" s="3">
        <v>61023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f>SUM(E3086:O3086)</f>
        <v>0</v>
      </c>
      <c r="Q3086" s="2" t="s">
        <v>1105</v>
      </c>
      <c r="R3086" s="2" t="s">
        <v>3308</v>
      </c>
      <c r="S3086" s="4">
        <f>P3086/D3086</f>
        <v>0</v>
      </c>
      <c r="T3086" s="2" t="s">
        <v>1048</v>
      </c>
      <c r="U3086" s="2" t="s">
        <v>306</v>
      </c>
      <c r="V3086" s="2" t="s">
        <v>1133</v>
      </c>
      <c r="W3086" s="2" t="s">
        <v>305</v>
      </c>
      <c r="X3086" s="2">
        <f>P3086&gt;D3086</f>
        <v>0</v>
      </c>
    </row>
    <row r="3087" spans="1:24">
      <c r="A3087" s="2" t="s">
        <v>3309</v>
      </c>
      <c r="B3087" s="2">
        <v>3096</v>
      </c>
      <c r="C3087" s="2" t="s">
        <v>1169</v>
      </c>
      <c r="D3087" s="3">
        <v>158400</v>
      </c>
      <c r="E3087" s="3">
        <v>158400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f>SUM(E3087:O3087)</f>
        <v>0</v>
      </c>
      <c r="Q3087" s="2" t="s">
        <v>1105</v>
      </c>
      <c r="R3087" s="2" t="s">
        <v>3308</v>
      </c>
      <c r="S3087" s="4">
        <f>P3087/D3087</f>
        <v>0</v>
      </c>
      <c r="T3087" s="2" t="s">
        <v>1048</v>
      </c>
      <c r="U3087" s="2" t="s">
        <v>306</v>
      </c>
      <c r="V3087" s="2" t="s">
        <v>1133</v>
      </c>
      <c r="W3087" s="2" t="s">
        <v>305</v>
      </c>
      <c r="X3087" s="2">
        <f>P3087&gt;D3087</f>
        <v>0</v>
      </c>
    </row>
    <row r="3088" spans="1:24">
      <c r="A3088" s="2" t="s">
        <v>3309</v>
      </c>
      <c r="B3088" s="2">
        <v>3097</v>
      </c>
      <c r="C3088" s="2" t="s">
        <v>1170</v>
      </c>
      <c r="D3088" s="3">
        <v>15840</v>
      </c>
      <c r="E3088" s="3">
        <v>15840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f>SUM(E3088:O3088)</f>
        <v>0</v>
      </c>
      <c r="Q3088" s="2" t="s">
        <v>1105</v>
      </c>
      <c r="R3088" s="2" t="s">
        <v>3308</v>
      </c>
      <c r="S3088" s="4">
        <f>P3088/D3088</f>
        <v>0</v>
      </c>
      <c r="T3088" s="2" t="s">
        <v>1048</v>
      </c>
      <c r="U3088" s="2" t="s">
        <v>306</v>
      </c>
      <c r="V3088" s="2" t="s">
        <v>1133</v>
      </c>
      <c r="W3088" s="2" t="s">
        <v>305</v>
      </c>
      <c r="X3088" s="2">
        <f>P3088&gt;D3088</f>
        <v>0</v>
      </c>
    </row>
    <row r="3089" spans="1:24">
      <c r="A3089" s="2" t="s">
        <v>3310</v>
      </c>
      <c r="B3089" s="2">
        <v>3098</v>
      </c>
      <c r="C3089" s="2" t="s">
        <v>1172</v>
      </c>
      <c r="D3089" s="3">
        <v>8521</v>
      </c>
      <c r="E3089" s="3">
        <v>6390.75</v>
      </c>
      <c r="F3089" s="3">
        <v>0</v>
      </c>
      <c r="G3089" s="3">
        <v>710.0833333333334</v>
      </c>
      <c r="H3089" s="3">
        <v>710.0833333333334</v>
      </c>
      <c r="I3089" s="3">
        <v>710.0833333333334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f>SUM(E3089:O3089)</f>
        <v>0</v>
      </c>
      <c r="Q3089" s="2" t="s">
        <v>1105</v>
      </c>
      <c r="R3089" s="2" t="s">
        <v>3308</v>
      </c>
      <c r="S3089" s="4">
        <f>P3089/D3089</f>
        <v>0</v>
      </c>
      <c r="T3089" s="2" t="s">
        <v>1173</v>
      </c>
      <c r="U3089" s="2" t="s">
        <v>306</v>
      </c>
      <c r="V3089" s="2" t="s">
        <v>1133</v>
      </c>
      <c r="W3089" s="2" t="s">
        <v>305</v>
      </c>
      <c r="X3089" s="2">
        <f>P3089&gt;D3089</f>
        <v>0</v>
      </c>
    </row>
    <row r="3090" spans="1:24">
      <c r="A3090" s="2" t="s">
        <v>3307</v>
      </c>
      <c r="B3090" s="2">
        <v>3099</v>
      </c>
      <c r="C3090" s="2" t="s">
        <v>1174</v>
      </c>
      <c r="D3090" s="3">
        <v>18876</v>
      </c>
      <c r="E3090" s="3">
        <v>18876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f>SUM(E3090:O3090)</f>
        <v>0</v>
      </c>
      <c r="Q3090" s="2" t="s">
        <v>1105</v>
      </c>
      <c r="R3090" s="2" t="s">
        <v>3311</v>
      </c>
      <c r="S3090" s="4">
        <f>P3090/D3090</f>
        <v>0</v>
      </c>
      <c r="T3090" s="2" t="s">
        <v>1007</v>
      </c>
      <c r="U3090" s="2" t="s">
        <v>306</v>
      </c>
      <c r="V3090" s="2" t="s">
        <v>1133</v>
      </c>
      <c r="W3090" s="2" t="s">
        <v>305</v>
      </c>
      <c r="X3090" s="2">
        <f>P3090&gt;D3090</f>
        <v>0</v>
      </c>
    </row>
    <row r="3091" spans="1:24">
      <c r="A3091" s="2" t="s">
        <v>3307</v>
      </c>
      <c r="B3091" s="2">
        <v>3100</v>
      </c>
      <c r="C3091" s="2" t="s">
        <v>1176</v>
      </c>
      <c r="D3091" s="3">
        <v>11616</v>
      </c>
      <c r="E3091" s="3">
        <v>11616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f>SUM(E3091:O3091)</f>
        <v>0</v>
      </c>
      <c r="Q3091" s="2" t="s">
        <v>1105</v>
      </c>
      <c r="R3091" s="2" t="s">
        <v>3311</v>
      </c>
      <c r="S3091" s="4">
        <f>P3091/D3091</f>
        <v>0</v>
      </c>
      <c r="T3091" s="2" t="s">
        <v>1048</v>
      </c>
      <c r="U3091" s="2" t="s">
        <v>306</v>
      </c>
      <c r="V3091" s="2" t="s">
        <v>1133</v>
      </c>
      <c r="W3091" s="2" t="s">
        <v>305</v>
      </c>
      <c r="X3091" s="2">
        <f>P3091&gt;D3091</f>
        <v>0</v>
      </c>
    </row>
    <row r="3092" spans="1:24">
      <c r="A3092" s="2" t="s">
        <v>3312</v>
      </c>
      <c r="B3092" s="2">
        <v>3101</v>
      </c>
      <c r="C3092" s="2" t="s">
        <v>1178</v>
      </c>
      <c r="D3092" s="3">
        <v>165824</v>
      </c>
      <c r="E3092" s="3">
        <v>165824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f>SUM(E3092:O3092)</f>
        <v>0</v>
      </c>
      <c r="Q3092" s="2" t="s">
        <v>1105</v>
      </c>
      <c r="R3092" s="2" t="s">
        <v>3311</v>
      </c>
      <c r="S3092" s="4">
        <f>P3092/D3092</f>
        <v>0</v>
      </c>
      <c r="T3092" s="2" t="s">
        <v>1061</v>
      </c>
      <c r="U3092" s="2" t="s">
        <v>306</v>
      </c>
      <c r="V3092" s="2" t="s">
        <v>1133</v>
      </c>
      <c r="W3092" s="2" t="s">
        <v>305</v>
      </c>
      <c r="X3092" s="2">
        <f>P3092&gt;D3092</f>
        <v>0</v>
      </c>
    </row>
    <row r="3093" spans="1:24">
      <c r="A3093" s="2" t="s">
        <v>3312</v>
      </c>
      <c r="B3093" s="2">
        <v>3102</v>
      </c>
      <c r="C3093" s="2" t="s">
        <v>1179</v>
      </c>
      <c r="D3093" s="3">
        <v>246972</v>
      </c>
      <c r="E3093" s="3">
        <v>246972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f>SUM(E3093:O3093)</f>
        <v>0</v>
      </c>
      <c r="Q3093" s="2" t="s">
        <v>1105</v>
      </c>
      <c r="R3093" s="2" t="s">
        <v>3311</v>
      </c>
      <c r="S3093" s="4">
        <f>P3093/D3093</f>
        <v>0</v>
      </c>
      <c r="T3093" s="2" t="s">
        <v>1061</v>
      </c>
      <c r="U3093" s="2" t="s">
        <v>306</v>
      </c>
      <c r="V3093" s="2" t="s">
        <v>1133</v>
      </c>
      <c r="W3093" s="2" t="s">
        <v>305</v>
      </c>
      <c r="X3093" s="2">
        <f>P3093&gt;D3093</f>
        <v>0</v>
      </c>
    </row>
    <row r="3094" spans="1:24">
      <c r="A3094" s="2" t="s">
        <v>3312</v>
      </c>
      <c r="B3094" s="2">
        <v>3103</v>
      </c>
      <c r="C3094" s="2" t="s">
        <v>1180</v>
      </c>
      <c r="D3094" s="3">
        <v>14113</v>
      </c>
      <c r="E3094" s="3">
        <v>14113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f>SUM(E3094:O3094)</f>
        <v>0</v>
      </c>
      <c r="Q3094" s="2" t="s">
        <v>1105</v>
      </c>
      <c r="R3094" s="2" t="s">
        <v>3311</v>
      </c>
      <c r="S3094" s="4">
        <f>P3094/D3094</f>
        <v>0</v>
      </c>
      <c r="T3094" s="2" t="s">
        <v>1061</v>
      </c>
      <c r="U3094" s="2" t="s">
        <v>306</v>
      </c>
      <c r="V3094" s="2" t="s">
        <v>1133</v>
      </c>
      <c r="W3094" s="2" t="s">
        <v>305</v>
      </c>
      <c r="X3094" s="2">
        <f>P3094&gt;D3094</f>
        <v>0</v>
      </c>
    </row>
    <row r="3095" spans="1:24">
      <c r="A3095" s="2" t="s">
        <v>3312</v>
      </c>
      <c r="B3095" s="2">
        <v>3104</v>
      </c>
      <c r="C3095" s="2" t="s">
        <v>1181</v>
      </c>
      <c r="D3095" s="3">
        <v>9410</v>
      </c>
      <c r="E3095" s="3">
        <v>9410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f>SUM(E3095:O3095)</f>
        <v>0</v>
      </c>
      <c r="Q3095" s="2" t="s">
        <v>1105</v>
      </c>
      <c r="R3095" s="2" t="s">
        <v>3311</v>
      </c>
      <c r="S3095" s="4">
        <f>P3095/D3095</f>
        <v>0</v>
      </c>
      <c r="T3095" s="2" t="s">
        <v>1061</v>
      </c>
      <c r="U3095" s="2" t="s">
        <v>306</v>
      </c>
      <c r="V3095" s="2" t="s">
        <v>1133</v>
      </c>
      <c r="W3095" s="2" t="s">
        <v>305</v>
      </c>
      <c r="X3095" s="2">
        <f>P3095&gt;D3095</f>
        <v>0</v>
      </c>
    </row>
    <row r="3096" spans="1:24">
      <c r="A3096" s="2" t="s">
        <v>3312</v>
      </c>
      <c r="B3096" s="2">
        <v>3105</v>
      </c>
      <c r="C3096" s="2" t="s">
        <v>1183</v>
      </c>
      <c r="D3096" s="3">
        <v>11762</v>
      </c>
      <c r="E3096" s="3">
        <v>11762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f>SUM(E3096:O3096)</f>
        <v>0</v>
      </c>
      <c r="Q3096" s="2" t="s">
        <v>1105</v>
      </c>
      <c r="R3096" s="2" t="s">
        <v>3311</v>
      </c>
      <c r="S3096" s="4">
        <f>P3096/D3096</f>
        <v>0</v>
      </c>
      <c r="T3096" s="2" t="s">
        <v>1061</v>
      </c>
      <c r="U3096" s="2" t="s">
        <v>306</v>
      </c>
      <c r="V3096" s="2" t="s">
        <v>1133</v>
      </c>
      <c r="W3096" s="2" t="s">
        <v>305</v>
      </c>
      <c r="X3096" s="2">
        <f>P3096&gt;D3096</f>
        <v>0</v>
      </c>
    </row>
    <row r="3097" spans="1:24">
      <c r="A3097" s="2" t="s">
        <v>3312</v>
      </c>
      <c r="B3097" s="2">
        <v>3106</v>
      </c>
      <c r="C3097" s="2" t="s">
        <v>1184</v>
      </c>
      <c r="D3097" s="3">
        <v>576267</v>
      </c>
      <c r="E3097" s="3">
        <v>576267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f>SUM(E3097:O3097)</f>
        <v>0</v>
      </c>
      <c r="Q3097" s="2" t="s">
        <v>1105</v>
      </c>
      <c r="R3097" s="2" t="s">
        <v>3311</v>
      </c>
      <c r="S3097" s="4">
        <f>P3097/D3097</f>
        <v>0</v>
      </c>
      <c r="T3097" s="2" t="s">
        <v>1061</v>
      </c>
      <c r="U3097" s="2" t="s">
        <v>306</v>
      </c>
      <c r="V3097" s="2" t="s">
        <v>1133</v>
      </c>
      <c r="W3097" s="2" t="s">
        <v>305</v>
      </c>
      <c r="X3097" s="2">
        <f>P3097&gt;D3097</f>
        <v>0</v>
      </c>
    </row>
    <row r="3098" spans="1:24">
      <c r="A3098" s="2" t="s">
        <v>3312</v>
      </c>
      <c r="B3098" s="2">
        <v>3107</v>
      </c>
      <c r="C3098" s="2" t="s">
        <v>1185</v>
      </c>
      <c r="D3098" s="3">
        <v>23522</v>
      </c>
      <c r="E3098" s="3">
        <v>23522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f>SUM(E3098:O3098)</f>
        <v>0</v>
      </c>
      <c r="Q3098" s="2" t="s">
        <v>1105</v>
      </c>
      <c r="R3098" s="2" t="s">
        <v>3311</v>
      </c>
      <c r="S3098" s="4">
        <f>P3098/D3098</f>
        <v>0</v>
      </c>
      <c r="T3098" s="2" t="s">
        <v>1061</v>
      </c>
      <c r="U3098" s="2" t="s">
        <v>306</v>
      </c>
      <c r="V3098" s="2" t="s">
        <v>1133</v>
      </c>
      <c r="W3098" s="2" t="s">
        <v>305</v>
      </c>
      <c r="X3098" s="2">
        <f>P3098&gt;D3098</f>
        <v>0</v>
      </c>
    </row>
    <row r="3099" spans="1:24">
      <c r="A3099" s="2" t="s">
        <v>3312</v>
      </c>
      <c r="B3099" s="2">
        <v>3108</v>
      </c>
      <c r="C3099" s="2" t="s">
        <v>1186</v>
      </c>
      <c r="D3099" s="3">
        <v>11762</v>
      </c>
      <c r="E3099" s="3">
        <v>11762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f>SUM(E3099:O3099)</f>
        <v>0</v>
      </c>
      <c r="Q3099" s="2" t="s">
        <v>1105</v>
      </c>
      <c r="R3099" s="2" t="s">
        <v>3311</v>
      </c>
      <c r="S3099" s="4">
        <f>P3099/D3099</f>
        <v>0</v>
      </c>
      <c r="T3099" s="2" t="s">
        <v>1061</v>
      </c>
      <c r="U3099" s="2" t="s">
        <v>306</v>
      </c>
      <c r="V3099" s="2" t="s">
        <v>1133</v>
      </c>
      <c r="W3099" s="2" t="s">
        <v>305</v>
      </c>
      <c r="X3099" s="2">
        <f>P3099&gt;D3099</f>
        <v>0</v>
      </c>
    </row>
    <row r="3100" spans="1:24">
      <c r="A3100" s="2" t="s">
        <v>3313</v>
      </c>
      <c r="B3100" s="2">
        <v>3109</v>
      </c>
      <c r="C3100" s="2" t="s">
        <v>1188</v>
      </c>
      <c r="D3100" s="3">
        <v>60521</v>
      </c>
      <c r="E3100" s="3">
        <v>60521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f>SUM(E3100:O3100)</f>
        <v>0</v>
      </c>
      <c r="Q3100" s="2" t="s">
        <v>1105</v>
      </c>
      <c r="R3100" s="2" t="s">
        <v>3311</v>
      </c>
      <c r="S3100" s="4">
        <f>P3100/D3100</f>
        <v>0</v>
      </c>
      <c r="T3100" s="2" t="s">
        <v>1066</v>
      </c>
      <c r="U3100" s="2" t="s">
        <v>306</v>
      </c>
      <c r="V3100" s="2" t="s">
        <v>1133</v>
      </c>
      <c r="W3100" s="2" t="s">
        <v>305</v>
      </c>
      <c r="X3100" s="2">
        <f>P3100&gt;D3100</f>
        <v>0</v>
      </c>
    </row>
    <row r="3101" spans="1:24">
      <c r="A3101" s="2" t="s">
        <v>3313</v>
      </c>
      <c r="B3101" s="2">
        <v>3110</v>
      </c>
      <c r="C3101" s="2" t="s">
        <v>1189</v>
      </c>
      <c r="D3101" s="3">
        <v>28968</v>
      </c>
      <c r="E3101" s="3">
        <v>28968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f>SUM(E3101:O3101)</f>
        <v>0</v>
      </c>
      <c r="Q3101" s="2" t="s">
        <v>1105</v>
      </c>
      <c r="R3101" s="2" t="s">
        <v>3311</v>
      </c>
      <c r="S3101" s="4">
        <f>P3101/D3101</f>
        <v>0</v>
      </c>
      <c r="T3101" s="2" t="s">
        <v>1066</v>
      </c>
      <c r="U3101" s="2" t="s">
        <v>306</v>
      </c>
      <c r="V3101" s="2" t="s">
        <v>1133</v>
      </c>
      <c r="W3101" s="2" t="s">
        <v>305</v>
      </c>
      <c r="X3101" s="2">
        <f>P3101&gt;D3101</f>
        <v>0</v>
      </c>
    </row>
    <row r="3102" spans="1:24">
      <c r="A3102" s="2" t="s">
        <v>3313</v>
      </c>
      <c r="B3102" s="2">
        <v>3111</v>
      </c>
      <c r="C3102" s="2" t="s">
        <v>3314</v>
      </c>
      <c r="D3102" s="3">
        <v>13035</v>
      </c>
      <c r="E3102" s="3">
        <v>13035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f>SUM(E3102:O3102)</f>
        <v>0</v>
      </c>
      <c r="Q3102" s="2" t="s">
        <v>1105</v>
      </c>
      <c r="R3102" s="2" t="s">
        <v>3311</v>
      </c>
      <c r="S3102" s="4">
        <f>P3102/D3102</f>
        <v>0</v>
      </c>
      <c r="T3102" s="2" t="s">
        <v>1066</v>
      </c>
      <c r="U3102" s="2" t="s">
        <v>306</v>
      </c>
      <c r="V3102" s="2" t="s">
        <v>1133</v>
      </c>
      <c r="W3102" s="2" t="s">
        <v>305</v>
      </c>
      <c r="X3102" s="2">
        <f>P3102&gt;D3102</f>
        <v>0</v>
      </c>
    </row>
    <row r="3103" spans="1:24">
      <c r="A3103" s="2" t="s">
        <v>3315</v>
      </c>
      <c r="B3103" s="2">
        <v>3112</v>
      </c>
      <c r="C3103" s="2" t="s">
        <v>3316</v>
      </c>
      <c r="D3103" s="3">
        <v>136365</v>
      </c>
      <c r="E3103" s="3">
        <v>136365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f>SUM(E3103:O3103)</f>
        <v>0</v>
      </c>
      <c r="Q3103" s="2" t="s">
        <v>1105</v>
      </c>
      <c r="R3103" s="2" t="s">
        <v>3311</v>
      </c>
      <c r="S3103" s="4">
        <f>P3103/D3103</f>
        <v>0</v>
      </c>
      <c r="T3103" s="2" t="s">
        <v>1066</v>
      </c>
      <c r="U3103" s="2" t="s">
        <v>306</v>
      </c>
      <c r="V3103" s="2" t="s">
        <v>1133</v>
      </c>
      <c r="W3103" s="2" t="s">
        <v>305</v>
      </c>
      <c r="X3103" s="2">
        <f>P3103&gt;D3103</f>
        <v>0</v>
      </c>
    </row>
    <row r="3104" spans="1:24">
      <c r="A3104" s="2" t="s">
        <v>3315</v>
      </c>
      <c r="B3104" s="2">
        <v>3113</v>
      </c>
      <c r="C3104" s="2" t="s">
        <v>3317</v>
      </c>
      <c r="D3104" s="3">
        <v>64143</v>
      </c>
      <c r="E3104" s="3">
        <v>64143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f>SUM(E3104:O3104)</f>
        <v>0</v>
      </c>
      <c r="Q3104" s="2" t="s">
        <v>1105</v>
      </c>
      <c r="R3104" s="2" t="s">
        <v>3311</v>
      </c>
      <c r="S3104" s="4">
        <f>P3104/D3104</f>
        <v>0</v>
      </c>
      <c r="T3104" s="2" t="s">
        <v>1066</v>
      </c>
      <c r="U3104" s="2" t="s">
        <v>306</v>
      </c>
      <c r="V3104" s="2" t="s">
        <v>1133</v>
      </c>
      <c r="W3104" s="2" t="s">
        <v>305</v>
      </c>
      <c r="X3104" s="2">
        <f>P3104&gt;D3104</f>
        <v>0</v>
      </c>
    </row>
    <row r="3105" spans="1:24">
      <c r="A3105" s="2" t="s">
        <v>3318</v>
      </c>
      <c r="B3105" s="2">
        <v>3114</v>
      </c>
      <c r="C3105" s="2" t="s">
        <v>3319</v>
      </c>
      <c r="D3105" s="3">
        <v>27106</v>
      </c>
      <c r="E3105" s="3">
        <v>27106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f>SUM(E3105:O3105)</f>
        <v>0</v>
      </c>
      <c r="Q3105" s="2" t="s">
        <v>1105</v>
      </c>
      <c r="R3105" s="2" t="s">
        <v>3311</v>
      </c>
      <c r="S3105" s="4">
        <f>P3105/D3105</f>
        <v>0</v>
      </c>
      <c r="T3105" s="2" t="s">
        <v>1066</v>
      </c>
      <c r="U3105" s="2" t="s">
        <v>306</v>
      </c>
      <c r="V3105" s="2" t="s">
        <v>1133</v>
      </c>
      <c r="W3105" s="2" t="s">
        <v>305</v>
      </c>
      <c r="X3105" s="2">
        <f>P3105&gt;D3105</f>
        <v>0</v>
      </c>
    </row>
    <row r="3106" spans="1:24">
      <c r="A3106" s="2" t="s">
        <v>3320</v>
      </c>
      <c r="B3106" s="2">
        <v>3115</v>
      </c>
      <c r="C3106" s="2" t="s">
        <v>2284</v>
      </c>
      <c r="D3106" s="3">
        <v>64143</v>
      </c>
      <c r="E3106" s="3">
        <v>64143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f>SUM(E3106:O3106)</f>
        <v>0</v>
      </c>
      <c r="Q3106" s="2" t="s">
        <v>1105</v>
      </c>
      <c r="R3106" s="2" t="s">
        <v>3311</v>
      </c>
      <c r="S3106" s="4">
        <f>P3106/D3106</f>
        <v>0</v>
      </c>
      <c r="T3106" s="2" t="s">
        <v>1066</v>
      </c>
      <c r="U3106" s="2" t="s">
        <v>306</v>
      </c>
      <c r="V3106" s="2" t="s">
        <v>1133</v>
      </c>
      <c r="W3106" s="2" t="s">
        <v>305</v>
      </c>
      <c r="X3106" s="2">
        <f>P3106&gt;D3106</f>
        <v>0</v>
      </c>
    </row>
    <row r="3107" spans="1:24">
      <c r="A3107" s="2" t="s">
        <v>3321</v>
      </c>
      <c r="B3107" s="2">
        <v>3116</v>
      </c>
      <c r="C3107" s="2" t="s">
        <v>1088</v>
      </c>
      <c r="D3107" s="3">
        <v>5109</v>
      </c>
      <c r="E3107" s="3">
        <v>5109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f>SUM(E3107:O3107)</f>
        <v>0</v>
      </c>
      <c r="Q3107" s="2" t="s">
        <v>1105</v>
      </c>
      <c r="R3107" s="2" t="s">
        <v>3322</v>
      </c>
      <c r="S3107" s="4">
        <f>P3107/D3107</f>
        <v>0</v>
      </c>
      <c r="T3107" s="2" t="s">
        <v>1083</v>
      </c>
      <c r="U3107" s="2" t="s">
        <v>306</v>
      </c>
      <c r="V3107" s="2" t="s">
        <v>1133</v>
      </c>
      <c r="W3107" s="2" t="s">
        <v>305</v>
      </c>
      <c r="X3107" s="2">
        <f>P3107&gt;D3107</f>
        <v>0</v>
      </c>
    </row>
    <row r="3108" spans="1:24">
      <c r="A3108" s="2" t="s">
        <v>3321</v>
      </c>
      <c r="B3108" s="2">
        <v>3117</v>
      </c>
      <c r="C3108" s="2" t="s">
        <v>1089</v>
      </c>
      <c r="D3108" s="3">
        <v>18391</v>
      </c>
      <c r="E3108" s="3">
        <v>18391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f>SUM(E3108:O3108)</f>
        <v>0</v>
      </c>
      <c r="Q3108" s="2" t="s">
        <v>1105</v>
      </c>
      <c r="R3108" s="2" t="s">
        <v>3322</v>
      </c>
      <c r="S3108" s="4">
        <f>P3108/D3108</f>
        <v>0</v>
      </c>
      <c r="T3108" s="2" t="s">
        <v>1083</v>
      </c>
      <c r="U3108" s="2" t="s">
        <v>306</v>
      </c>
      <c r="V3108" s="2" t="s">
        <v>1133</v>
      </c>
      <c r="W3108" s="2" t="s">
        <v>305</v>
      </c>
      <c r="X3108" s="2">
        <f>P3108&gt;D3108</f>
        <v>0</v>
      </c>
    </row>
    <row r="3109" spans="1:24">
      <c r="A3109" s="2" t="s">
        <v>3321</v>
      </c>
      <c r="B3109" s="2">
        <v>3118</v>
      </c>
      <c r="C3109" s="2" t="s">
        <v>1199</v>
      </c>
      <c r="D3109" s="3">
        <v>74880</v>
      </c>
      <c r="E3109" s="3">
        <v>74880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f>SUM(E3109:O3109)</f>
        <v>0</v>
      </c>
      <c r="Q3109" s="2" t="s">
        <v>1105</v>
      </c>
      <c r="R3109" s="2" t="s">
        <v>3322</v>
      </c>
      <c r="S3109" s="4">
        <f>P3109/D3109</f>
        <v>0</v>
      </c>
      <c r="T3109" s="2" t="s">
        <v>1083</v>
      </c>
      <c r="U3109" s="2" t="s">
        <v>306</v>
      </c>
      <c r="V3109" s="2" t="s">
        <v>1133</v>
      </c>
      <c r="W3109" s="2" t="s">
        <v>305</v>
      </c>
      <c r="X3109" s="2">
        <f>P3109&gt;D3109</f>
        <v>0</v>
      </c>
    </row>
    <row r="3110" spans="1:24">
      <c r="A3110" s="2" t="s">
        <v>3321</v>
      </c>
      <c r="B3110" s="2">
        <v>3119</v>
      </c>
      <c r="C3110" s="2" t="s">
        <v>1200</v>
      </c>
      <c r="D3110" s="3">
        <v>87871</v>
      </c>
      <c r="E3110" s="3">
        <v>87871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f>SUM(E3110:O3110)</f>
        <v>0</v>
      </c>
      <c r="Q3110" s="2" t="s">
        <v>1105</v>
      </c>
      <c r="R3110" s="2" t="s">
        <v>3322</v>
      </c>
      <c r="S3110" s="4">
        <f>P3110/D3110</f>
        <v>0</v>
      </c>
      <c r="T3110" s="2" t="s">
        <v>1083</v>
      </c>
      <c r="U3110" s="2" t="s">
        <v>306</v>
      </c>
      <c r="V3110" s="2" t="s">
        <v>1133</v>
      </c>
      <c r="W3110" s="2" t="s">
        <v>305</v>
      </c>
      <c r="X3110" s="2">
        <f>P3110&gt;D3110</f>
        <v>0</v>
      </c>
    </row>
    <row r="3111" spans="1:24">
      <c r="A3111" s="2" t="s">
        <v>3323</v>
      </c>
      <c r="B3111" s="2">
        <v>3120</v>
      </c>
      <c r="C3111" s="2" t="s">
        <v>3324</v>
      </c>
      <c r="D3111" s="3">
        <v>1444</v>
      </c>
      <c r="E3111" s="3">
        <v>1444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f>SUM(E3111:O3111)</f>
        <v>0</v>
      </c>
      <c r="Q3111" s="2" t="s">
        <v>1105</v>
      </c>
      <c r="R3111" s="2" t="s">
        <v>3325</v>
      </c>
      <c r="S3111" s="4">
        <f>P3111/D3111</f>
        <v>0</v>
      </c>
      <c r="T3111" s="2" t="s">
        <v>1007</v>
      </c>
      <c r="U3111" s="2" t="s">
        <v>306</v>
      </c>
      <c r="V3111" s="2" t="s">
        <v>1133</v>
      </c>
      <c r="W3111" s="2" t="s">
        <v>305</v>
      </c>
      <c r="X3111" s="2">
        <f>P3111&gt;D3111</f>
        <v>0</v>
      </c>
    </row>
    <row r="3112" spans="1:24">
      <c r="A3112" s="2" t="s">
        <v>3326</v>
      </c>
      <c r="B3112" s="2">
        <v>3121</v>
      </c>
      <c r="C3112" s="2" t="s">
        <v>3327</v>
      </c>
      <c r="D3112" s="3">
        <v>11505</v>
      </c>
      <c r="E3112" s="3">
        <v>11505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f>SUM(E3112:O3112)</f>
        <v>0</v>
      </c>
      <c r="Q3112" s="2" t="s">
        <v>1105</v>
      </c>
      <c r="R3112" s="2" t="s">
        <v>3325</v>
      </c>
      <c r="S3112" s="4">
        <f>P3112/D3112</f>
        <v>0</v>
      </c>
      <c r="T3112" s="2" t="s">
        <v>1007</v>
      </c>
      <c r="U3112" s="2" t="s">
        <v>306</v>
      </c>
      <c r="V3112" s="2" t="s">
        <v>1018</v>
      </c>
      <c r="W3112" s="2" t="s">
        <v>305</v>
      </c>
      <c r="X3112" s="2">
        <f>P3112&gt;D3112</f>
        <v>0</v>
      </c>
    </row>
    <row r="3113" spans="1:24">
      <c r="A3113" s="2" t="s">
        <v>3217</v>
      </c>
      <c r="B3113" s="2">
        <v>3122</v>
      </c>
      <c r="C3113" s="2" t="s">
        <v>3328</v>
      </c>
      <c r="D3113" s="3">
        <v>11505</v>
      </c>
      <c r="E3113" s="3">
        <v>5752.5</v>
      </c>
      <c r="F3113" s="3">
        <v>0</v>
      </c>
      <c r="G3113" s="3">
        <v>0</v>
      </c>
      <c r="H3113" s="3">
        <v>0</v>
      </c>
      <c r="I3113" s="3">
        <v>2876.25</v>
      </c>
      <c r="J3113" s="3">
        <v>2876.25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f>SUM(E3113:O3113)</f>
        <v>0</v>
      </c>
      <c r="Q3113" s="2" t="s">
        <v>1105</v>
      </c>
      <c r="R3113" s="2" t="s">
        <v>3325</v>
      </c>
      <c r="S3113" s="4">
        <f>P3113/D3113</f>
        <v>0</v>
      </c>
      <c r="T3113" s="2" t="s">
        <v>1007</v>
      </c>
      <c r="U3113" s="2" t="s">
        <v>306</v>
      </c>
      <c r="V3113" s="2" t="s">
        <v>1018</v>
      </c>
      <c r="W3113" s="2" t="s">
        <v>305</v>
      </c>
      <c r="X3113" s="2">
        <f>P3113&gt;D3113</f>
        <v>0</v>
      </c>
    </row>
    <row r="3114" spans="1:24">
      <c r="A3114" s="2" t="s">
        <v>3307</v>
      </c>
      <c r="B3114" s="2">
        <v>3123</v>
      </c>
      <c r="C3114" s="2" t="s">
        <v>1208</v>
      </c>
      <c r="D3114" s="3">
        <v>13200</v>
      </c>
      <c r="E3114" s="3">
        <v>13200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f>SUM(E3114:O3114)</f>
        <v>0</v>
      </c>
      <c r="Q3114" s="2" t="s">
        <v>1105</v>
      </c>
      <c r="R3114" s="2" t="s">
        <v>3325</v>
      </c>
      <c r="S3114" s="4">
        <f>P3114/D3114</f>
        <v>0</v>
      </c>
      <c r="T3114" s="2" t="s">
        <v>1048</v>
      </c>
      <c r="U3114" s="2" t="s">
        <v>306</v>
      </c>
      <c r="V3114" s="2" t="s">
        <v>1133</v>
      </c>
      <c r="W3114" s="2" t="s">
        <v>305</v>
      </c>
      <c r="X3114" s="2">
        <f>P3114&gt;D3114</f>
        <v>0</v>
      </c>
    </row>
    <row r="3115" spans="1:24">
      <c r="A3115" s="2" t="s">
        <v>3321</v>
      </c>
      <c r="B3115" s="2">
        <v>3124</v>
      </c>
      <c r="C3115" s="2" t="s">
        <v>1209</v>
      </c>
      <c r="D3115" s="3">
        <v>6422</v>
      </c>
      <c r="E3115" s="3">
        <v>6422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f>SUM(E3115:O3115)</f>
        <v>0</v>
      </c>
      <c r="Q3115" s="2" t="s">
        <v>1105</v>
      </c>
      <c r="R3115" s="2" t="s">
        <v>3325</v>
      </c>
      <c r="S3115" s="4">
        <f>P3115/D3115</f>
        <v>0</v>
      </c>
      <c r="T3115" s="2" t="s">
        <v>1083</v>
      </c>
      <c r="U3115" s="2" t="s">
        <v>306</v>
      </c>
      <c r="V3115" s="2" t="s">
        <v>1133</v>
      </c>
      <c r="W3115" s="2" t="s">
        <v>305</v>
      </c>
      <c r="X3115" s="2">
        <f>P3115&gt;D3115</f>
        <v>0</v>
      </c>
    </row>
    <row r="3116" spans="1:24">
      <c r="A3116" s="2" t="s">
        <v>3329</v>
      </c>
      <c r="B3116" s="2">
        <v>3125</v>
      </c>
      <c r="C3116" s="2" t="s">
        <v>1211</v>
      </c>
      <c r="D3116" s="3">
        <v>5486</v>
      </c>
      <c r="E3116" s="3">
        <v>5486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f>SUM(E3116:O3116)</f>
        <v>0</v>
      </c>
      <c r="Q3116" s="2" t="s">
        <v>1105</v>
      </c>
      <c r="R3116" s="2" t="s">
        <v>3325</v>
      </c>
      <c r="S3116" s="4">
        <f>P3116/D3116</f>
        <v>0</v>
      </c>
      <c r="T3116" s="2" t="s">
        <v>1076</v>
      </c>
      <c r="U3116" s="2" t="s">
        <v>306</v>
      </c>
      <c r="V3116" s="2" t="s">
        <v>1133</v>
      </c>
      <c r="W3116" s="2" t="s">
        <v>305</v>
      </c>
      <c r="X3116" s="2">
        <f>P3116&gt;D3116</f>
        <v>0</v>
      </c>
    </row>
    <row r="3117" spans="1:24">
      <c r="A3117" s="2" t="s">
        <v>3330</v>
      </c>
      <c r="B3117" s="2">
        <v>3126</v>
      </c>
      <c r="C3117" s="2" t="s">
        <v>1214</v>
      </c>
      <c r="D3117" s="3">
        <v>10040</v>
      </c>
      <c r="E3117" s="3">
        <v>10040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f>SUM(E3117:O3117)</f>
        <v>0</v>
      </c>
      <c r="Q3117" s="2" t="s">
        <v>1105</v>
      </c>
      <c r="R3117" s="2" t="s">
        <v>3325</v>
      </c>
      <c r="S3117" s="4">
        <f>P3117/D3117</f>
        <v>0</v>
      </c>
      <c r="T3117" s="2" t="s">
        <v>1076</v>
      </c>
      <c r="U3117" s="2" t="s">
        <v>306</v>
      </c>
      <c r="V3117" s="2" t="s">
        <v>1133</v>
      </c>
      <c r="W3117" s="2" t="s">
        <v>305</v>
      </c>
      <c r="X3117" s="2">
        <f>P3117&gt;D3117</f>
        <v>0</v>
      </c>
    </row>
    <row r="3118" spans="1:24">
      <c r="A3118" s="2" t="s">
        <v>3331</v>
      </c>
      <c r="B3118" s="2">
        <v>3127</v>
      </c>
      <c r="C3118" s="2" t="s">
        <v>1088</v>
      </c>
      <c r="D3118" s="3">
        <v>86622</v>
      </c>
      <c r="E3118" s="3">
        <v>86622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f>SUM(E3118:O3118)</f>
        <v>0</v>
      </c>
      <c r="Q3118" s="2" t="s">
        <v>1105</v>
      </c>
      <c r="R3118" s="2" t="s">
        <v>3325</v>
      </c>
      <c r="S3118" s="4">
        <f>P3118/D3118</f>
        <v>0</v>
      </c>
      <c r="T3118" s="2" t="s">
        <v>1216</v>
      </c>
      <c r="U3118" s="2" t="s">
        <v>306</v>
      </c>
      <c r="V3118" s="2" t="s">
        <v>1133</v>
      </c>
      <c r="W3118" s="2" t="s">
        <v>305</v>
      </c>
      <c r="X3118" s="2">
        <f>P3118&gt;D3118</f>
        <v>0</v>
      </c>
    </row>
    <row r="3119" spans="1:24">
      <c r="A3119" s="2" t="s">
        <v>3331</v>
      </c>
      <c r="B3119" s="2">
        <v>3128</v>
      </c>
      <c r="C3119" s="2" t="s">
        <v>1217</v>
      </c>
      <c r="D3119" s="3">
        <v>196161</v>
      </c>
      <c r="E3119" s="3">
        <v>196161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f>SUM(E3119:O3119)</f>
        <v>0</v>
      </c>
      <c r="Q3119" s="2" t="s">
        <v>1105</v>
      </c>
      <c r="R3119" s="2" t="s">
        <v>3325</v>
      </c>
      <c r="S3119" s="4">
        <f>P3119/D3119</f>
        <v>0</v>
      </c>
      <c r="T3119" s="2" t="s">
        <v>1216</v>
      </c>
      <c r="U3119" s="2" t="s">
        <v>306</v>
      </c>
      <c r="V3119" s="2" t="s">
        <v>1133</v>
      </c>
      <c r="W3119" s="2" t="s">
        <v>305</v>
      </c>
      <c r="X3119" s="2">
        <f>P3119&gt;D3119</f>
        <v>0</v>
      </c>
    </row>
    <row r="3120" spans="1:24">
      <c r="A3120" s="2" t="s">
        <v>3331</v>
      </c>
      <c r="B3120" s="2">
        <v>3129</v>
      </c>
      <c r="C3120" s="2" t="s">
        <v>1218</v>
      </c>
      <c r="D3120" s="3">
        <v>35133</v>
      </c>
      <c r="E3120" s="3">
        <v>35133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f>SUM(E3120:O3120)</f>
        <v>0</v>
      </c>
      <c r="Q3120" s="2" t="s">
        <v>1105</v>
      </c>
      <c r="R3120" s="2" t="s">
        <v>3325</v>
      </c>
      <c r="S3120" s="4">
        <f>P3120/D3120</f>
        <v>0</v>
      </c>
      <c r="T3120" s="2" t="s">
        <v>1216</v>
      </c>
      <c r="U3120" s="2" t="s">
        <v>306</v>
      </c>
      <c r="V3120" s="2" t="s">
        <v>1133</v>
      </c>
      <c r="W3120" s="2" t="s">
        <v>305</v>
      </c>
      <c r="X3120" s="2">
        <f>P3120&gt;D3120</f>
        <v>0</v>
      </c>
    </row>
    <row r="3121" spans="1:24">
      <c r="A3121" s="2" t="s">
        <v>3331</v>
      </c>
      <c r="B3121" s="2">
        <v>3130</v>
      </c>
      <c r="C3121" s="2" t="s">
        <v>1219</v>
      </c>
      <c r="D3121" s="3">
        <v>245934</v>
      </c>
      <c r="E3121" s="3">
        <v>221340.6</v>
      </c>
      <c r="F3121" s="3">
        <v>0</v>
      </c>
      <c r="G3121" s="3">
        <v>12296.7</v>
      </c>
      <c r="H3121" s="3">
        <v>12296.7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f>SUM(E3121:O3121)</f>
        <v>0</v>
      </c>
      <c r="Q3121" s="2" t="s">
        <v>1105</v>
      </c>
      <c r="R3121" s="2" t="s">
        <v>3325</v>
      </c>
      <c r="S3121" s="4">
        <f>P3121/D3121</f>
        <v>0</v>
      </c>
      <c r="T3121" s="2" t="s">
        <v>1216</v>
      </c>
      <c r="U3121" s="2" t="s">
        <v>306</v>
      </c>
      <c r="V3121" s="2" t="s">
        <v>1133</v>
      </c>
      <c r="W3121" s="2" t="s">
        <v>305</v>
      </c>
      <c r="X3121" s="2">
        <f>P3121&gt;D3121</f>
        <v>0</v>
      </c>
    </row>
    <row r="3122" spans="1:24">
      <c r="A3122" s="2" t="s">
        <v>3332</v>
      </c>
      <c r="B3122" s="2">
        <v>3131</v>
      </c>
      <c r="C3122" s="2" t="s">
        <v>1221</v>
      </c>
      <c r="D3122" s="3">
        <v>41800</v>
      </c>
      <c r="E3122" s="3">
        <v>41800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f>SUM(E3122:O3122)</f>
        <v>0</v>
      </c>
      <c r="Q3122" s="2" t="s">
        <v>1105</v>
      </c>
      <c r="R3122" s="2" t="s">
        <v>3325</v>
      </c>
      <c r="S3122" s="4">
        <f>P3122/D3122</f>
        <v>0</v>
      </c>
      <c r="T3122" s="2" t="s">
        <v>1222</v>
      </c>
      <c r="U3122" s="2" t="s">
        <v>306</v>
      </c>
      <c r="V3122" s="2" t="s">
        <v>1133</v>
      </c>
      <c r="W3122" s="2" t="s">
        <v>305</v>
      </c>
      <c r="X3122" s="2">
        <f>P3122&gt;D3122</f>
        <v>0</v>
      </c>
    </row>
    <row r="3123" spans="1:24">
      <c r="A3123" s="2" t="s">
        <v>3333</v>
      </c>
      <c r="B3123" s="2">
        <v>3132</v>
      </c>
      <c r="C3123" s="2" t="s">
        <v>1224</v>
      </c>
      <c r="D3123" s="3">
        <v>102076</v>
      </c>
      <c r="E3123" s="3">
        <v>102076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f>SUM(E3123:O3123)</f>
        <v>0</v>
      </c>
      <c r="Q3123" s="2" t="s">
        <v>1105</v>
      </c>
      <c r="R3123" s="2" t="s">
        <v>3325</v>
      </c>
      <c r="S3123" s="4">
        <f>P3123/D3123</f>
        <v>0</v>
      </c>
      <c r="T3123" s="2" t="s">
        <v>1225</v>
      </c>
      <c r="U3123" s="2" t="s">
        <v>306</v>
      </c>
      <c r="V3123" s="2" t="s">
        <v>1133</v>
      </c>
      <c r="W3123" s="2" t="s">
        <v>305</v>
      </c>
      <c r="X3123" s="2">
        <f>P3123&gt;D3123</f>
        <v>0</v>
      </c>
    </row>
    <row r="3124" spans="1:24">
      <c r="A3124" s="2" t="s">
        <v>3333</v>
      </c>
      <c r="B3124" s="2">
        <v>3133</v>
      </c>
      <c r="C3124" s="2" t="s">
        <v>1226</v>
      </c>
      <c r="D3124" s="3">
        <v>123891</v>
      </c>
      <c r="E3124" s="3">
        <v>123891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f>SUM(E3124:O3124)</f>
        <v>0</v>
      </c>
      <c r="Q3124" s="2" t="s">
        <v>1105</v>
      </c>
      <c r="R3124" s="2" t="s">
        <v>3325</v>
      </c>
      <c r="S3124" s="4">
        <f>P3124/D3124</f>
        <v>0</v>
      </c>
      <c r="T3124" s="2" t="s">
        <v>1225</v>
      </c>
      <c r="U3124" s="2" t="s">
        <v>306</v>
      </c>
      <c r="V3124" s="2" t="s">
        <v>1133</v>
      </c>
      <c r="W3124" s="2" t="s">
        <v>305</v>
      </c>
      <c r="X3124" s="2">
        <f>P3124&gt;D3124</f>
        <v>0</v>
      </c>
    </row>
    <row r="3125" spans="1:24">
      <c r="A3125" s="2" t="s">
        <v>3333</v>
      </c>
      <c r="B3125" s="2">
        <v>3134</v>
      </c>
      <c r="C3125" s="2" t="s">
        <v>1227</v>
      </c>
      <c r="D3125" s="3">
        <v>8547</v>
      </c>
      <c r="E3125" s="3">
        <v>0</v>
      </c>
      <c r="F3125" s="3">
        <v>0</v>
      </c>
      <c r="G3125" s="3">
        <v>8547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f>SUM(E3125:O3125)</f>
        <v>0</v>
      </c>
      <c r="Q3125" s="2" t="s">
        <v>1105</v>
      </c>
      <c r="R3125" s="2" t="s">
        <v>3325</v>
      </c>
      <c r="S3125" s="4">
        <f>P3125/D3125</f>
        <v>0</v>
      </c>
      <c r="T3125" s="2" t="s">
        <v>1225</v>
      </c>
      <c r="U3125" s="2" t="s">
        <v>306</v>
      </c>
      <c r="V3125" s="2" t="s">
        <v>1133</v>
      </c>
      <c r="W3125" s="2" t="s">
        <v>305</v>
      </c>
      <c r="X3125" s="2">
        <f>P3125&gt;D3125</f>
        <v>0</v>
      </c>
    </row>
    <row r="3126" spans="1:24">
      <c r="A3126" s="2" t="s">
        <v>3334</v>
      </c>
      <c r="B3126" s="2">
        <v>3135</v>
      </c>
      <c r="C3126" s="2" t="s">
        <v>3335</v>
      </c>
      <c r="D3126" s="3">
        <v>12324</v>
      </c>
      <c r="E3126" s="3">
        <v>9859.200000000001</v>
      </c>
      <c r="F3126" s="3">
        <v>0</v>
      </c>
      <c r="G3126" s="3">
        <v>0</v>
      </c>
      <c r="H3126" s="3">
        <v>0</v>
      </c>
      <c r="I3126" s="3">
        <v>1232.4</v>
      </c>
      <c r="J3126" s="3">
        <v>1232.4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f>SUM(E3126:O3126)</f>
        <v>0</v>
      </c>
      <c r="Q3126" s="2" t="s">
        <v>1105</v>
      </c>
      <c r="R3126" s="2" t="s">
        <v>3336</v>
      </c>
      <c r="S3126" s="4">
        <f>P3126/D3126</f>
        <v>0</v>
      </c>
      <c r="T3126" s="2" t="s">
        <v>1007</v>
      </c>
      <c r="U3126" s="2" t="s">
        <v>306</v>
      </c>
      <c r="V3126" s="2" t="s">
        <v>1133</v>
      </c>
      <c r="W3126" s="2" t="s">
        <v>305</v>
      </c>
      <c r="X3126" s="2">
        <f>P3126&gt;D3126</f>
        <v>0</v>
      </c>
    </row>
    <row r="3127" spans="1:24">
      <c r="A3127" s="2" t="s">
        <v>3337</v>
      </c>
      <c r="B3127" s="2">
        <v>3136</v>
      </c>
      <c r="C3127" s="2" t="s">
        <v>1082</v>
      </c>
      <c r="D3127" s="3">
        <v>22798</v>
      </c>
      <c r="E3127" s="3">
        <v>22798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f>SUM(E3127:O3127)</f>
        <v>0</v>
      </c>
      <c r="Q3127" s="2" t="s">
        <v>1105</v>
      </c>
      <c r="R3127" s="2" t="s">
        <v>3336</v>
      </c>
      <c r="S3127" s="4">
        <f>P3127/D3127</f>
        <v>0</v>
      </c>
      <c r="T3127" s="2" t="s">
        <v>1083</v>
      </c>
      <c r="U3127" s="2" t="s">
        <v>306</v>
      </c>
      <c r="V3127" s="2" t="s">
        <v>1133</v>
      </c>
      <c r="W3127" s="2" t="s">
        <v>305</v>
      </c>
      <c r="X3127" s="2">
        <f>P3127&gt;D3127</f>
        <v>0</v>
      </c>
    </row>
    <row r="3128" spans="1:24">
      <c r="A3128" s="2" t="s">
        <v>3338</v>
      </c>
      <c r="B3128" s="2">
        <v>3137</v>
      </c>
      <c r="C3128" s="2" t="s">
        <v>1234</v>
      </c>
      <c r="D3128" s="3">
        <v>61342</v>
      </c>
      <c r="E3128" s="3">
        <v>0</v>
      </c>
      <c r="F3128" s="3">
        <v>0</v>
      </c>
      <c r="G3128" s="3">
        <v>30671</v>
      </c>
      <c r="H3128" s="3">
        <v>30671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f>SUM(E3128:O3128)</f>
        <v>0</v>
      </c>
      <c r="Q3128" s="2" t="s">
        <v>1105</v>
      </c>
      <c r="R3128" s="2" t="s">
        <v>3336</v>
      </c>
      <c r="S3128" s="4">
        <f>P3128/D3128</f>
        <v>0</v>
      </c>
      <c r="T3128" s="2" t="s">
        <v>1216</v>
      </c>
      <c r="U3128" s="2" t="s">
        <v>306</v>
      </c>
      <c r="V3128" s="2" t="s">
        <v>1133</v>
      </c>
      <c r="W3128" s="2" t="s">
        <v>305</v>
      </c>
      <c r="X3128" s="2">
        <f>P3128&gt;D3128</f>
        <v>0</v>
      </c>
    </row>
    <row r="3129" spans="1:24">
      <c r="A3129" s="2" t="s">
        <v>1084</v>
      </c>
      <c r="B3129" s="2">
        <v>3138</v>
      </c>
      <c r="C3129" s="2" t="s">
        <v>1085</v>
      </c>
      <c r="D3129" s="3">
        <v>33448</v>
      </c>
      <c r="E3129" s="3">
        <v>33448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f>SUM(E3129:O3129)</f>
        <v>0</v>
      </c>
      <c r="Q3129" s="2" t="s">
        <v>1105</v>
      </c>
      <c r="R3129" s="2" t="s">
        <v>3339</v>
      </c>
      <c r="S3129" s="4">
        <f>P3129/D3129</f>
        <v>0</v>
      </c>
      <c r="T3129" s="2" t="s">
        <v>1007</v>
      </c>
      <c r="U3129" s="2" t="s">
        <v>306</v>
      </c>
      <c r="V3129" s="2" t="s">
        <v>1018</v>
      </c>
      <c r="W3129" s="2" t="s">
        <v>305</v>
      </c>
      <c r="X3129" s="2">
        <f>P3129&gt;D3129</f>
        <v>0</v>
      </c>
    </row>
    <row r="3130" spans="1:24">
      <c r="A3130" s="2" t="s">
        <v>3321</v>
      </c>
      <c r="B3130" s="2">
        <v>3139</v>
      </c>
      <c r="C3130" s="2" t="s">
        <v>1236</v>
      </c>
      <c r="D3130" s="3">
        <v>40634</v>
      </c>
      <c r="E3130" s="3">
        <v>40634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f>SUM(E3130:O3130)</f>
        <v>0</v>
      </c>
      <c r="Q3130" s="2" t="s">
        <v>1105</v>
      </c>
      <c r="R3130" s="2" t="s">
        <v>3339</v>
      </c>
      <c r="S3130" s="4">
        <f>P3130/D3130</f>
        <v>0</v>
      </c>
      <c r="T3130" s="2" t="s">
        <v>1083</v>
      </c>
      <c r="U3130" s="2" t="s">
        <v>306</v>
      </c>
      <c r="V3130" s="2" t="s">
        <v>1133</v>
      </c>
      <c r="W3130" s="2" t="s">
        <v>305</v>
      </c>
      <c r="X3130" s="2">
        <f>P3130&gt;D3130</f>
        <v>0</v>
      </c>
    </row>
    <row r="3131" spans="1:24">
      <c r="A3131" s="2" t="s">
        <v>3337</v>
      </c>
      <c r="B3131" s="2">
        <v>3140</v>
      </c>
      <c r="C3131" s="2" t="s">
        <v>1093</v>
      </c>
      <c r="D3131" s="3">
        <v>13372</v>
      </c>
      <c r="E3131" s="3">
        <v>13372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f>SUM(E3131:O3131)</f>
        <v>0</v>
      </c>
      <c r="Q3131" s="2" t="s">
        <v>1105</v>
      </c>
      <c r="R3131" s="2" t="s">
        <v>3339</v>
      </c>
      <c r="S3131" s="4">
        <f>P3131/D3131</f>
        <v>0</v>
      </c>
      <c r="T3131" s="2" t="s">
        <v>1083</v>
      </c>
      <c r="U3131" s="2" t="s">
        <v>306</v>
      </c>
      <c r="V3131" s="2" t="s">
        <v>1133</v>
      </c>
      <c r="W3131" s="2" t="s">
        <v>305</v>
      </c>
      <c r="X3131" s="2">
        <f>P3131&gt;D3131</f>
        <v>0</v>
      </c>
    </row>
    <row r="3132" spans="1:24">
      <c r="A3132" s="2" t="s">
        <v>3340</v>
      </c>
      <c r="B3132" s="2">
        <v>3141</v>
      </c>
      <c r="C3132" s="2" t="s">
        <v>1238</v>
      </c>
      <c r="D3132" s="3">
        <v>1029</v>
      </c>
      <c r="E3132" s="3">
        <v>0</v>
      </c>
      <c r="F3132" s="3">
        <v>0</v>
      </c>
      <c r="G3132" s="3">
        <v>1029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f>SUM(E3132:O3132)</f>
        <v>0</v>
      </c>
      <c r="Q3132" s="2" t="s">
        <v>1105</v>
      </c>
      <c r="R3132" s="2" t="s">
        <v>3339</v>
      </c>
      <c r="S3132" s="4">
        <f>P3132/D3132</f>
        <v>0</v>
      </c>
      <c r="T3132" s="2" t="s">
        <v>1083</v>
      </c>
      <c r="U3132" s="2" t="s">
        <v>306</v>
      </c>
      <c r="V3132" s="2" t="s">
        <v>1133</v>
      </c>
      <c r="W3132" s="2" t="s">
        <v>305</v>
      </c>
      <c r="X3132" s="2">
        <f>P3132&gt;D3132</f>
        <v>0</v>
      </c>
    </row>
    <row r="3133" spans="1:24">
      <c r="A3133" s="2" t="s">
        <v>3340</v>
      </c>
      <c r="B3133" s="2">
        <v>3142</v>
      </c>
      <c r="C3133" s="2" t="s">
        <v>1239</v>
      </c>
      <c r="D3133" s="3">
        <v>4629</v>
      </c>
      <c r="E3133" s="3">
        <v>0</v>
      </c>
      <c r="F3133" s="3">
        <v>2314.5</v>
      </c>
      <c r="G3133" s="3">
        <v>2314.5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f>SUM(E3133:O3133)</f>
        <v>0</v>
      </c>
      <c r="Q3133" s="2" t="s">
        <v>1105</v>
      </c>
      <c r="R3133" s="2" t="s">
        <v>3339</v>
      </c>
      <c r="S3133" s="4">
        <f>P3133/D3133</f>
        <v>0</v>
      </c>
      <c r="T3133" s="2" t="s">
        <v>1083</v>
      </c>
      <c r="U3133" s="2" t="s">
        <v>306</v>
      </c>
      <c r="V3133" s="2" t="s">
        <v>1133</v>
      </c>
      <c r="W3133" s="2" t="s">
        <v>305</v>
      </c>
      <c r="X3133" s="2">
        <f>P3133&gt;D3133</f>
        <v>0</v>
      </c>
    </row>
    <row r="3134" spans="1:24">
      <c r="A3134" s="2" t="s">
        <v>3341</v>
      </c>
      <c r="B3134" s="2">
        <v>3143</v>
      </c>
      <c r="C3134" s="2" t="s">
        <v>1241</v>
      </c>
      <c r="D3134" s="3">
        <v>18722</v>
      </c>
      <c r="E3134" s="3">
        <v>0</v>
      </c>
      <c r="F3134" s="3">
        <v>9361</v>
      </c>
      <c r="G3134" s="3">
        <v>9361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f>SUM(E3134:O3134)</f>
        <v>0</v>
      </c>
      <c r="Q3134" s="2" t="s">
        <v>1105</v>
      </c>
      <c r="R3134" s="2" t="s">
        <v>3339</v>
      </c>
      <c r="S3134" s="4">
        <f>P3134/D3134</f>
        <v>0</v>
      </c>
      <c r="T3134" s="2" t="s">
        <v>1083</v>
      </c>
      <c r="U3134" s="2" t="s">
        <v>306</v>
      </c>
      <c r="V3134" s="2" t="s">
        <v>1133</v>
      </c>
      <c r="W3134" s="2" t="s">
        <v>305</v>
      </c>
      <c r="X3134" s="2">
        <f>P3134&gt;D3134</f>
        <v>0</v>
      </c>
    </row>
    <row r="3135" spans="1:24">
      <c r="A3135" s="2" t="s">
        <v>3342</v>
      </c>
      <c r="B3135" s="2">
        <v>3144</v>
      </c>
      <c r="C3135" s="2" t="s">
        <v>3343</v>
      </c>
      <c r="D3135" s="3">
        <v>110000</v>
      </c>
      <c r="E3135" s="3">
        <v>55000</v>
      </c>
      <c r="F3135" s="3">
        <v>0</v>
      </c>
      <c r="G3135" s="3">
        <v>0</v>
      </c>
      <c r="H3135" s="3">
        <v>55000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f>SUM(E3135:O3135)</f>
        <v>0</v>
      </c>
      <c r="Q3135" s="2" t="s">
        <v>1105</v>
      </c>
      <c r="R3135" s="2" t="s">
        <v>3339</v>
      </c>
      <c r="S3135" s="4">
        <f>P3135/D3135</f>
        <v>0</v>
      </c>
      <c r="T3135" s="2" t="s">
        <v>1244</v>
      </c>
      <c r="U3135" s="2" t="s">
        <v>306</v>
      </c>
      <c r="V3135" s="2" t="s">
        <v>1018</v>
      </c>
      <c r="W3135" s="2" t="s">
        <v>305</v>
      </c>
      <c r="X3135" s="2">
        <f>P3135&gt;D3135</f>
        <v>0</v>
      </c>
    </row>
    <row r="3136" spans="1:24">
      <c r="A3136" s="2" t="s">
        <v>3344</v>
      </c>
      <c r="B3136" s="2">
        <v>3145</v>
      </c>
      <c r="C3136" s="2" t="s">
        <v>3345</v>
      </c>
      <c r="D3136" s="3">
        <v>7564</v>
      </c>
      <c r="E3136" s="3">
        <v>7564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f>SUM(E3136:O3136)</f>
        <v>0</v>
      </c>
      <c r="Q3136" s="2" t="s">
        <v>1105</v>
      </c>
      <c r="R3136" s="2" t="s">
        <v>3339</v>
      </c>
      <c r="S3136" s="4">
        <f>P3136/D3136</f>
        <v>0</v>
      </c>
      <c r="T3136" s="2" t="s">
        <v>1247</v>
      </c>
      <c r="U3136" s="2" t="s">
        <v>306</v>
      </c>
      <c r="V3136" s="2" t="s">
        <v>1018</v>
      </c>
      <c r="W3136" s="2" t="s">
        <v>305</v>
      </c>
      <c r="X3136" s="2">
        <f>P3136&gt;D3136</f>
        <v>0</v>
      </c>
    </row>
    <row r="3137" spans="1:24">
      <c r="A3137" s="2" t="s">
        <v>3334</v>
      </c>
      <c r="B3137" s="2">
        <v>3146</v>
      </c>
      <c r="C3137" s="2" t="s">
        <v>3346</v>
      </c>
      <c r="D3137" s="3">
        <v>2931</v>
      </c>
      <c r="E3137" s="3">
        <v>0</v>
      </c>
      <c r="F3137" s="3">
        <v>732.75</v>
      </c>
      <c r="G3137" s="3">
        <v>732.75</v>
      </c>
      <c r="H3137" s="3">
        <v>732.75</v>
      </c>
      <c r="I3137" s="3">
        <v>366.375</v>
      </c>
      <c r="J3137" s="3">
        <v>366.375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f>SUM(E3137:O3137)</f>
        <v>0</v>
      </c>
      <c r="Q3137" s="2" t="s">
        <v>1105</v>
      </c>
      <c r="R3137" s="2" t="s">
        <v>3347</v>
      </c>
      <c r="S3137" s="4">
        <f>P3137/D3137</f>
        <v>0</v>
      </c>
      <c r="T3137" s="2" t="s">
        <v>1007</v>
      </c>
      <c r="U3137" s="2" t="s">
        <v>306</v>
      </c>
      <c r="V3137" s="2" t="s">
        <v>1018</v>
      </c>
      <c r="W3137" s="2" t="s">
        <v>305</v>
      </c>
      <c r="X3137" s="2">
        <f>P3137&gt;D3137</f>
        <v>0</v>
      </c>
    </row>
    <row r="3138" spans="1:24">
      <c r="A3138" s="2" t="s">
        <v>3334</v>
      </c>
      <c r="B3138" s="2">
        <v>3147</v>
      </c>
      <c r="C3138" s="2" t="s">
        <v>3348</v>
      </c>
      <c r="D3138" s="3">
        <v>2830</v>
      </c>
      <c r="E3138" s="3">
        <v>0</v>
      </c>
      <c r="F3138" s="3">
        <v>707.5</v>
      </c>
      <c r="G3138" s="3">
        <v>707.5</v>
      </c>
      <c r="H3138" s="3">
        <v>707.5</v>
      </c>
      <c r="I3138" s="3">
        <v>353.75</v>
      </c>
      <c r="J3138" s="3">
        <v>353.75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f>SUM(E3138:O3138)</f>
        <v>0</v>
      </c>
      <c r="Q3138" s="2" t="s">
        <v>1105</v>
      </c>
      <c r="R3138" s="2" t="s">
        <v>3347</v>
      </c>
      <c r="S3138" s="4">
        <f>P3138/D3138</f>
        <v>0</v>
      </c>
      <c r="T3138" s="2" t="s">
        <v>1007</v>
      </c>
      <c r="U3138" s="2" t="s">
        <v>306</v>
      </c>
      <c r="V3138" s="2" t="s">
        <v>1018</v>
      </c>
      <c r="W3138" s="2" t="s">
        <v>305</v>
      </c>
      <c r="X3138" s="2">
        <f>P3138&gt;D3138</f>
        <v>0</v>
      </c>
    </row>
    <row r="3139" spans="1:24">
      <c r="A3139" s="2" t="s">
        <v>3349</v>
      </c>
      <c r="B3139" s="2">
        <v>3148</v>
      </c>
      <c r="C3139" s="2" t="s">
        <v>1253</v>
      </c>
      <c r="D3139" s="3">
        <v>2750</v>
      </c>
      <c r="E3139" s="3">
        <v>0</v>
      </c>
      <c r="F3139" s="3">
        <v>0</v>
      </c>
      <c r="G3139" s="3">
        <v>0</v>
      </c>
      <c r="H3139" s="3">
        <v>916.6666666666666</v>
      </c>
      <c r="I3139" s="3">
        <v>916.6666666666666</v>
      </c>
      <c r="J3139" s="3">
        <v>916.6666666666666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f>SUM(E3139:O3139)</f>
        <v>0</v>
      </c>
      <c r="Q3139" s="2" t="s">
        <v>1105</v>
      </c>
      <c r="R3139" s="2" t="s">
        <v>3347</v>
      </c>
      <c r="S3139" s="4">
        <f>P3139/D3139</f>
        <v>0</v>
      </c>
      <c r="T3139" s="2" t="s">
        <v>1007</v>
      </c>
      <c r="U3139" s="2" t="s">
        <v>306</v>
      </c>
      <c r="V3139" s="2" t="s">
        <v>1018</v>
      </c>
      <c r="W3139" s="2" t="s">
        <v>305</v>
      </c>
      <c r="X3139" s="2">
        <f>P3139&gt;D3139</f>
        <v>0</v>
      </c>
    </row>
    <row r="3140" spans="1:24">
      <c r="A3140" s="2" t="s">
        <v>3349</v>
      </c>
      <c r="B3140" s="2">
        <v>3149</v>
      </c>
      <c r="C3140" s="2" t="s">
        <v>1254</v>
      </c>
      <c r="D3140" s="3">
        <v>2750</v>
      </c>
      <c r="E3140" s="3">
        <v>0</v>
      </c>
      <c r="F3140" s="3">
        <v>0</v>
      </c>
      <c r="G3140" s="3">
        <v>0</v>
      </c>
      <c r="H3140" s="3">
        <v>916.6666666666666</v>
      </c>
      <c r="I3140" s="3">
        <v>916.6666666666666</v>
      </c>
      <c r="J3140" s="3">
        <v>916.6666666666666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f>SUM(E3140:O3140)</f>
        <v>0</v>
      </c>
      <c r="Q3140" s="2" t="s">
        <v>1105</v>
      </c>
      <c r="R3140" s="2" t="s">
        <v>3347</v>
      </c>
      <c r="S3140" s="4">
        <f>P3140/D3140</f>
        <v>0</v>
      </c>
      <c r="T3140" s="2" t="s">
        <v>1007</v>
      </c>
      <c r="U3140" s="2" t="s">
        <v>306</v>
      </c>
      <c r="V3140" s="2" t="s">
        <v>1018</v>
      </c>
      <c r="W3140" s="2" t="s">
        <v>305</v>
      </c>
      <c r="X3140" s="2">
        <f>P3140&gt;D3140</f>
        <v>0</v>
      </c>
    </row>
    <row r="3141" spans="1:24">
      <c r="A3141" s="2" t="s">
        <v>3349</v>
      </c>
      <c r="B3141" s="2">
        <v>3150</v>
      </c>
      <c r="C3141" s="2" t="s">
        <v>1255</v>
      </c>
      <c r="D3141" s="3">
        <v>2750</v>
      </c>
      <c r="E3141" s="3">
        <v>0</v>
      </c>
      <c r="F3141" s="3">
        <v>0</v>
      </c>
      <c r="G3141" s="3">
        <v>0</v>
      </c>
      <c r="H3141" s="3">
        <v>916.6666666666666</v>
      </c>
      <c r="I3141" s="3">
        <v>916.6666666666666</v>
      </c>
      <c r="J3141" s="3">
        <v>916.6666666666666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f>SUM(E3141:O3141)</f>
        <v>0</v>
      </c>
      <c r="Q3141" s="2" t="s">
        <v>1105</v>
      </c>
      <c r="R3141" s="2" t="s">
        <v>3347</v>
      </c>
      <c r="S3141" s="4">
        <f>P3141/D3141</f>
        <v>0</v>
      </c>
      <c r="T3141" s="2" t="s">
        <v>1007</v>
      </c>
      <c r="U3141" s="2" t="s">
        <v>306</v>
      </c>
      <c r="V3141" s="2" t="s">
        <v>1018</v>
      </c>
      <c r="W3141" s="2" t="s">
        <v>305</v>
      </c>
      <c r="X3141" s="2">
        <f>P3141&gt;D3141</f>
        <v>0</v>
      </c>
    </row>
    <row r="3142" spans="1:24">
      <c r="A3142" s="2" t="s">
        <v>3349</v>
      </c>
      <c r="B3142" s="2">
        <v>3151</v>
      </c>
      <c r="C3142" s="2" t="s">
        <v>1256</v>
      </c>
      <c r="D3142" s="3">
        <v>1100</v>
      </c>
      <c r="E3142" s="3">
        <v>0</v>
      </c>
      <c r="F3142" s="3">
        <v>0</v>
      </c>
      <c r="G3142" s="3">
        <v>0</v>
      </c>
      <c r="H3142" s="3">
        <v>366.6666666666667</v>
      </c>
      <c r="I3142" s="3">
        <v>366.6666666666667</v>
      </c>
      <c r="J3142" s="3">
        <v>366.6666666666667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f>SUM(E3142:O3142)</f>
        <v>0</v>
      </c>
      <c r="Q3142" s="2" t="s">
        <v>1105</v>
      </c>
      <c r="R3142" s="2" t="s">
        <v>3347</v>
      </c>
      <c r="S3142" s="4">
        <f>P3142/D3142</f>
        <v>0</v>
      </c>
      <c r="T3142" s="2" t="s">
        <v>1007</v>
      </c>
      <c r="U3142" s="2" t="s">
        <v>306</v>
      </c>
      <c r="V3142" s="2" t="s">
        <v>1018</v>
      </c>
      <c r="W3142" s="2" t="s">
        <v>305</v>
      </c>
      <c r="X3142" s="2">
        <f>P3142&gt;D3142</f>
        <v>0</v>
      </c>
    </row>
    <row r="3143" spans="1:24">
      <c r="A3143" s="2" t="s">
        <v>3349</v>
      </c>
      <c r="B3143" s="2">
        <v>3152</v>
      </c>
      <c r="C3143" s="2" t="s">
        <v>1257</v>
      </c>
      <c r="D3143" s="3">
        <v>550</v>
      </c>
      <c r="E3143" s="3">
        <v>0</v>
      </c>
      <c r="F3143" s="3">
        <v>0</v>
      </c>
      <c r="G3143" s="3">
        <v>0</v>
      </c>
      <c r="H3143" s="3">
        <v>183.3333333333333</v>
      </c>
      <c r="I3143" s="3">
        <v>183.3333333333333</v>
      </c>
      <c r="J3143" s="3">
        <v>183.3333333333333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f>SUM(E3143:O3143)</f>
        <v>0</v>
      </c>
      <c r="Q3143" s="2" t="s">
        <v>1105</v>
      </c>
      <c r="R3143" s="2" t="s">
        <v>3347</v>
      </c>
      <c r="S3143" s="4">
        <f>P3143/D3143</f>
        <v>0</v>
      </c>
      <c r="T3143" s="2" t="s">
        <v>1007</v>
      </c>
      <c r="U3143" s="2" t="s">
        <v>306</v>
      </c>
      <c r="V3143" s="2" t="s">
        <v>1018</v>
      </c>
      <c r="W3143" s="2" t="s">
        <v>305</v>
      </c>
      <c r="X3143" s="2">
        <f>P3143&gt;D3143</f>
        <v>0</v>
      </c>
    </row>
    <row r="3144" spans="1:24">
      <c r="A3144" s="2" t="s">
        <v>3349</v>
      </c>
      <c r="B3144" s="2">
        <v>3153</v>
      </c>
      <c r="C3144" s="2" t="s">
        <v>1258</v>
      </c>
      <c r="D3144" s="3">
        <v>550</v>
      </c>
      <c r="E3144" s="3">
        <v>550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f>SUM(E3144:O3144)</f>
        <v>0</v>
      </c>
      <c r="Q3144" s="2" t="s">
        <v>1105</v>
      </c>
      <c r="R3144" s="2" t="s">
        <v>3347</v>
      </c>
      <c r="S3144" s="4">
        <f>P3144/D3144</f>
        <v>0</v>
      </c>
      <c r="T3144" s="2" t="s">
        <v>1007</v>
      </c>
      <c r="U3144" s="2" t="s">
        <v>306</v>
      </c>
      <c r="V3144" s="2" t="s">
        <v>1018</v>
      </c>
      <c r="W3144" s="2" t="s">
        <v>305</v>
      </c>
      <c r="X3144" s="2">
        <f>P3144&gt;D3144</f>
        <v>0</v>
      </c>
    </row>
    <row r="3145" spans="1:24">
      <c r="A3145" s="2" t="s">
        <v>3350</v>
      </c>
      <c r="B3145" s="2">
        <v>3154</v>
      </c>
      <c r="C3145" s="2" t="s">
        <v>1260</v>
      </c>
      <c r="D3145" s="3">
        <v>5176</v>
      </c>
      <c r="E3145" s="3">
        <v>5176.000000000001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f>SUM(E3145:O3145)</f>
        <v>0</v>
      </c>
      <c r="Q3145" s="2" t="s">
        <v>1105</v>
      </c>
      <c r="R3145" s="2" t="s">
        <v>3351</v>
      </c>
      <c r="S3145" s="4">
        <f>P3145/D3145</f>
        <v>0</v>
      </c>
      <c r="T3145" s="2" t="s">
        <v>1262</v>
      </c>
      <c r="U3145" s="2" t="s">
        <v>306</v>
      </c>
      <c r="V3145" s="2" t="s">
        <v>1018</v>
      </c>
      <c r="W3145" s="2" t="s">
        <v>305</v>
      </c>
      <c r="X3145" s="2">
        <f>P3145&gt;D3145</f>
        <v>0</v>
      </c>
    </row>
    <row r="3146" spans="1:24">
      <c r="A3146" s="2" t="s">
        <v>3350</v>
      </c>
      <c r="B3146" s="2">
        <v>3155</v>
      </c>
      <c r="C3146" s="2" t="s">
        <v>1263</v>
      </c>
      <c r="D3146" s="3">
        <v>5280</v>
      </c>
      <c r="E3146" s="3">
        <v>5280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f>SUM(E3146:O3146)</f>
        <v>0</v>
      </c>
      <c r="Q3146" s="2" t="s">
        <v>1105</v>
      </c>
      <c r="R3146" s="2" t="s">
        <v>3351</v>
      </c>
      <c r="S3146" s="4">
        <f>P3146/D3146</f>
        <v>0</v>
      </c>
      <c r="T3146" s="2" t="s">
        <v>1262</v>
      </c>
      <c r="U3146" s="2" t="s">
        <v>306</v>
      </c>
      <c r="V3146" s="2" t="s">
        <v>1018</v>
      </c>
      <c r="W3146" s="2" t="s">
        <v>305</v>
      </c>
      <c r="X3146" s="2">
        <f>P3146&gt;D3146</f>
        <v>0</v>
      </c>
    </row>
    <row r="3147" spans="1:24">
      <c r="A3147" s="2" t="s">
        <v>3350</v>
      </c>
      <c r="B3147" s="2">
        <v>3156</v>
      </c>
      <c r="C3147" s="2" t="s">
        <v>1265</v>
      </c>
      <c r="D3147" s="3">
        <v>2178</v>
      </c>
      <c r="E3147" s="3">
        <v>2069.1</v>
      </c>
      <c r="F3147" s="3">
        <v>27.22500000000002</v>
      </c>
      <c r="G3147" s="3">
        <v>27.22500000000002</v>
      </c>
      <c r="H3147" s="3">
        <v>27.22500000000002</v>
      </c>
      <c r="I3147" s="3">
        <v>27.22500000000002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f>SUM(E3147:O3147)</f>
        <v>0</v>
      </c>
      <c r="Q3147" s="2" t="s">
        <v>1105</v>
      </c>
      <c r="R3147" s="2" t="s">
        <v>3351</v>
      </c>
      <c r="S3147" s="4">
        <f>P3147/D3147</f>
        <v>0</v>
      </c>
      <c r="T3147" s="2" t="s">
        <v>1262</v>
      </c>
      <c r="U3147" s="2" t="s">
        <v>306</v>
      </c>
      <c r="V3147" s="2" t="s">
        <v>1018</v>
      </c>
      <c r="W3147" s="2" t="s">
        <v>305</v>
      </c>
      <c r="X3147" s="2">
        <f>P3147&gt;D3147</f>
        <v>0</v>
      </c>
    </row>
    <row r="3148" spans="1:24">
      <c r="A3148" s="2" t="s">
        <v>3350</v>
      </c>
      <c r="B3148" s="2">
        <v>3157</v>
      </c>
      <c r="C3148" s="2" t="s">
        <v>1266</v>
      </c>
      <c r="D3148" s="3">
        <v>19800</v>
      </c>
      <c r="E3148" s="3">
        <v>18810</v>
      </c>
      <c r="F3148" s="3">
        <v>247.5</v>
      </c>
      <c r="G3148" s="3">
        <v>247.5</v>
      </c>
      <c r="H3148" s="3">
        <v>247.5</v>
      </c>
      <c r="I3148" s="3">
        <v>247.5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f>SUM(E3148:O3148)</f>
        <v>0</v>
      </c>
      <c r="Q3148" s="2" t="s">
        <v>1105</v>
      </c>
      <c r="R3148" s="2" t="s">
        <v>3351</v>
      </c>
      <c r="S3148" s="4">
        <f>P3148/D3148</f>
        <v>0</v>
      </c>
      <c r="T3148" s="2" t="s">
        <v>1262</v>
      </c>
      <c r="U3148" s="2" t="s">
        <v>306</v>
      </c>
      <c r="V3148" s="2" t="s">
        <v>1018</v>
      </c>
      <c r="W3148" s="2" t="s">
        <v>305</v>
      </c>
      <c r="X3148" s="2">
        <f>P3148&gt;D3148</f>
        <v>0</v>
      </c>
    </row>
    <row r="3149" spans="1:24">
      <c r="A3149" s="2" t="s">
        <v>3350</v>
      </c>
      <c r="B3149" s="2">
        <v>3158</v>
      </c>
      <c r="C3149" s="2" t="s">
        <v>1267</v>
      </c>
      <c r="D3149" s="3">
        <v>21995</v>
      </c>
      <c r="E3149" s="3">
        <v>20895.25</v>
      </c>
      <c r="F3149" s="3">
        <v>274.9375</v>
      </c>
      <c r="G3149" s="3">
        <v>274.9375</v>
      </c>
      <c r="H3149" s="3">
        <v>274.9375</v>
      </c>
      <c r="I3149" s="3">
        <v>274.9375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f>SUM(E3149:O3149)</f>
        <v>0</v>
      </c>
      <c r="Q3149" s="2" t="s">
        <v>1105</v>
      </c>
      <c r="R3149" s="2" t="s">
        <v>3351</v>
      </c>
      <c r="S3149" s="4">
        <f>P3149/D3149</f>
        <v>0</v>
      </c>
      <c r="T3149" s="2" t="s">
        <v>1262</v>
      </c>
      <c r="U3149" s="2" t="s">
        <v>306</v>
      </c>
      <c r="V3149" s="2" t="s">
        <v>1018</v>
      </c>
      <c r="W3149" s="2" t="s">
        <v>305</v>
      </c>
      <c r="X3149" s="2">
        <f>P3149&gt;D3149</f>
        <v>0</v>
      </c>
    </row>
    <row r="3150" spans="1:24">
      <c r="A3150" s="2" t="s">
        <v>3350</v>
      </c>
      <c r="B3150" s="2">
        <v>3159</v>
      </c>
      <c r="C3150" s="2" t="s">
        <v>1268</v>
      </c>
      <c r="D3150" s="3">
        <v>2728</v>
      </c>
      <c r="E3150" s="3">
        <v>0</v>
      </c>
      <c r="F3150" s="3">
        <v>682</v>
      </c>
      <c r="G3150" s="3">
        <v>682</v>
      </c>
      <c r="H3150" s="3">
        <v>682</v>
      </c>
      <c r="I3150" s="3">
        <v>682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f>SUM(E3150:O3150)</f>
        <v>0</v>
      </c>
      <c r="Q3150" s="2" t="s">
        <v>1105</v>
      </c>
      <c r="R3150" s="2" t="s">
        <v>3351</v>
      </c>
      <c r="S3150" s="4">
        <f>P3150/D3150</f>
        <v>0</v>
      </c>
      <c r="T3150" s="2" t="s">
        <v>1262</v>
      </c>
      <c r="U3150" s="2" t="s">
        <v>306</v>
      </c>
      <c r="V3150" s="2" t="s">
        <v>1018</v>
      </c>
      <c r="W3150" s="2" t="s">
        <v>305</v>
      </c>
      <c r="X3150" s="2">
        <f>P3150&gt;D3150</f>
        <v>0</v>
      </c>
    </row>
    <row r="3151" spans="1:24">
      <c r="A3151" s="2" t="s">
        <v>3350</v>
      </c>
      <c r="B3151" s="2">
        <v>3160</v>
      </c>
      <c r="C3151" s="2" t="s">
        <v>1269</v>
      </c>
      <c r="D3151" s="3">
        <v>224153</v>
      </c>
      <c r="E3151" s="3">
        <v>212945.35</v>
      </c>
      <c r="F3151" s="3">
        <v>2801.912499999999</v>
      </c>
      <c r="G3151" s="3">
        <v>2801.912499999999</v>
      </c>
      <c r="H3151" s="3">
        <v>2801.912499999999</v>
      </c>
      <c r="I3151" s="3">
        <v>2801.912499999999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f>SUM(E3151:O3151)</f>
        <v>0</v>
      </c>
      <c r="Q3151" s="2" t="s">
        <v>1105</v>
      </c>
      <c r="R3151" s="2" t="s">
        <v>3351</v>
      </c>
      <c r="S3151" s="4">
        <f>P3151/D3151</f>
        <v>0</v>
      </c>
      <c r="T3151" s="2" t="s">
        <v>1262</v>
      </c>
      <c r="U3151" s="2" t="s">
        <v>306</v>
      </c>
      <c r="V3151" s="2" t="s">
        <v>1018</v>
      </c>
      <c r="W3151" s="2" t="s">
        <v>305</v>
      </c>
      <c r="X3151" s="2">
        <f>P3151&gt;D3151</f>
        <v>0</v>
      </c>
    </row>
    <row r="3152" spans="1:24">
      <c r="A3152" s="2" t="s">
        <v>3350</v>
      </c>
      <c r="B3152" s="2">
        <v>3161</v>
      </c>
      <c r="C3152" s="2" t="s">
        <v>1270</v>
      </c>
      <c r="D3152" s="3">
        <v>39863</v>
      </c>
      <c r="E3152" s="3">
        <v>37869.85</v>
      </c>
      <c r="F3152" s="3">
        <v>498.2875000000004</v>
      </c>
      <c r="G3152" s="3">
        <v>498.2875000000004</v>
      </c>
      <c r="H3152" s="3">
        <v>498.2875000000004</v>
      </c>
      <c r="I3152" s="3">
        <v>498.2875000000004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f>SUM(E3152:O3152)</f>
        <v>0</v>
      </c>
      <c r="Q3152" s="2" t="s">
        <v>1105</v>
      </c>
      <c r="R3152" s="2" t="s">
        <v>3351</v>
      </c>
      <c r="S3152" s="4">
        <f>P3152/D3152</f>
        <v>0</v>
      </c>
      <c r="T3152" s="2" t="s">
        <v>1262</v>
      </c>
      <c r="U3152" s="2" t="s">
        <v>306</v>
      </c>
      <c r="V3152" s="2" t="s">
        <v>1018</v>
      </c>
      <c r="W3152" s="2" t="s">
        <v>305</v>
      </c>
      <c r="X3152" s="2">
        <f>P3152&gt;D3152</f>
        <v>0</v>
      </c>
    </row>
    <row r="3153" spans="1:24">
      <c r="A3153" s="2" t="s">
        <v>3350</v>
      </c>
      <c r="B3153" s="2">
        <v>3162</v>
      </c>
      <c r="C3153" s="2" t="s">
        <v>1271</v>
      </c>
      <c r="D3153" s="3">
        <v>82500</v>
      </c>
      <c r="E3153" s="3">
        <v>78375</v>
      </c>
      <c r="F3153" s="3">
        <v>1031.25</v>
      </c>
      <c r="G3153" s="3">
        <v>1031.25</v>
      </c>
      <c r="H3153" s="3">
        <v>1031.25</v>
      </c>
      <c r="I3153" s="3">
        <v>1031.25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f>SUM(E3153:O3153)</f>
        <v>0</v>
      </c>
      <c r="Q3153" s="2" t="s">
        <v>1105</v>
      </c>
      <c r="R3153" s="2" t="s">
        <v>3351</v>
      </c>
      <c r="S3153" s="4">
        <f>P3153/D3153</f>
        <v>0</v>
      </c>
      <c r="T3153" s="2" t="s">
        <v>1262</v>
      </c>
      <c r="U3153" s="2" t="s">
        <v>306</v>
      </c>
      <c r="V3153" s="2" t="s">
        <v>1018</v>
      </c>
      <c r="W3153" s="2" t="s">
        <v>305</v>
      </c>
      <c r="X3153" s="2">
        <f>P3153&gt;D3153</f>
        <v>0</v>
      </c>
    </row>
    <row r="3154" spans="1:24">
      <c r="A3154" s="2" t="s">
        <v>3350</v>
      </c>
      <c r="B3154" s="2">
        <v>3163</v>
      </c>
      <c r="C3154" s="2" t="s">
        <v>1272</v>
      </c>
      <c r="D3154" s="3">
        <v>118800</v>
      </c>
      <c r="E3154" s="3">
        <v>118800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f>SUM(E3154:O3154)</f>
        <v>0</v>
      </c>
      <c r="Q3154" s="2" t="s">
        <v>1105</v>
      </c>
      <c r="R3154" s="2" t="s">
        <v>3351</v>
      </c>
      <c r="S3154" s="4">
        <f>P3154/D3154</f>
        <v>0</v>
      </c>
      <c r="T3154" s="2" t="s">
        <v>1262</v>
      </c>
      <c r="U3154" s="2" t="s">
        <v>306</v>
      </c>
      <c r="V3154" s="2" t="s">
        <v>1018</v>
      </c>
      <c r="W3154" s="2" t="s">
        <v>305</v>
      </c>
      <c r="X3154" s="2">
        <f>P3154&gt;D3154</f>
        <v>0</v>
      </c>
    </row>
    <row r="3155" spans="1:24">
      <c r="A3155" s="2" t="s">
        <v>3350</v>
      </c>
      <c r="B3155" s="2">
        <v>3164</v>
      </c>
      <c r="C3155" s="2" t="s">
        <v>1273</v>
      </c>
      <c r="D3155" s="3">
        <v>21998</v>
      </c>
      <c r="E3155" s="3">
        <v>21998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f>SUM(E3155:O3155)</f>
        <v>0</v>
      </c>
      <c r="Q3155" s="2" t="s">
        <v>1105</v>
      </c>
      <c r="R3155" s="2" t="s">
        <v>3351</v>
      </c>
      <c r="S3155" s="4">
        <f>P3155/D3155</f>
        <v>0</v>
      </c>
      <c r="T3155" s="2" t="s">
        <v>1262</v>
      </c>
      <c r="U3155" s="2" t="s">
        <v>306</v>
      </c>
      <c r="V3155" s="2" t="s">
        <v>1018</v>
      </c>
      <c r="W3155" s="2" t="s">
        <v>305</v>
      </c>
      <c r="X3155" s="2">
        <f>P3155&gt;D3155</f>
        <v>0</v>
      </c>
    </row>
    <row r="3156" spans="1:24">
      <c r="A3156" s="2" t="s">
        <v>3350</v>
      </c>
      <c r="B3156" s="2">
        <v>3165</v>
      </c>
      <c r="C3156" s="2" t="s">
        <v>1274</v>
      </c>
      <c r="D3156" s="3">
        <v>32997</v>
      </c>
      <c r="E3156" s="3">
        <v>32997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f>SUM(E3156:O3156)</f>
        <v>0</v>
      </c>
      <c r="Q3156" s="2" t="s">
        <v>1105</v>
      </c>
      <c r="R3156" s="2" t="s">
        <v>3351</v>
      </c>
      <c r="S3156" s="4">
        <f>P3156/D3156</f>
        <v>0</v>
      </c>
      <c r="T3156" s="2" t="s">
        <v>1262</v>
      </c>
      <c r="U3156" s="2" t="s">
        <v>306</v>
      </c>
      <c r="V3156" s="2" t="s">
        <v>1018</v>
      </c>
      <c r="W3156" s="2" t="s">
        <v>305</v>
      </c>
      <c r="X3156" s="2">
        <f>P3156&gt;D3156</f>
        <v>0</v>
      </c>
    </row>
    <row r="3157" spans="1:24">
      <c r="A3157" s="2" t="s">
        <v>3352</v>
      </c>
      <c r="B3157" s="2">
        <v>3166</v>
      </c>
      <c r="C3157" s="2" t="s">
        <v>1277</v>
      </c>
      <c r="D3157" s="3">
        <v>16368</v>
      </c>
      <c r="E3157" s="3">
        <v>13094.4</v>
      </c>
      <c r="F3157" s="3">
        <v>818.4000000000001</v>
      </c>
      <c r="G3157" s="3">
        <v>818.4000000000001</v>
      </c>
      <c r="H3157" s="3">
        <v>818.4000000000001</v>
      </c>
      <c r="I3157" s="3">
        <v>818.4000000000001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f>SUM(E3157:O3157)</f>
        <v>0</v>
      </c>
      <c r="Q3157" s="2" t="s">
        <v>1105</v>
      </c>
      <c r="R3157" s="2" t="s">
        <v>3351</v>
      </c>
      <c r="S3157" s="4">
        <f>P3157/D3157</f>
        <v>0</v>
      </c>
      <c r="T3157" s="2" t="s">
        <v>1262</v>
      </c>
      <c r="U3157" s="2" t="s">
        <v>306</v>
      </c>
      <c r="V3157" s="2" t="s">
        <v>1018</v>
      </c>
      <c r="W3157" s="2" t="s">
        <v>305</v>
      </c>
      <c r="X3157" s="2">
        <f>P3157&gt;D3157</f>
        <v>0</v>
      </c>
    </row>
    <row r="3158" spans="1:24">
      <c r="A3158" s="2" t="s">
        <v>3352</v>
      </c>
      <c r="B3158" s="2">
        <v>3167</v>
      </c>
      <c r="C3158" s="2" t="s">
        <v>1278</v>
      </c>
      <c r="D3158" s="3">
        <v>240768</v>
      </c>
      <c r="E3158" s="3">
        <v>228729.6</v>
      </c>
      <c r="F3158" s="3">
        <v>3009.599999999999</v>
      </c>
      <c r="G3158" s="3">
        <v>3009.599999999999</v>
      </c>
      <c r="H3158" s="3">
        <v>3009.599999999999</v>
      </c>
      <c r="I3158" s="3">
        <v>3009.599999999999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f>SUM(E3158:O3158)</f>
        <v>0</v>
      </c>
      <c r="Q3158" s="2" t="s">
        <v>1105</v>
      </c>
      <c r="R3158" s="2" t="s">
        <v>3351</v>
      </c>
      <c r="S3158" s="4">
        <f>P3158/D3158</f>
        <v>0</v>
      </c>
      <c r="T3158" s="2" t="s">
        <v>1262</v>
      </c>
      <c r="U3158" s="2" t="s">
        <v>306</v>
      </c>
      <c r="V3158" s="2" t="s">
        <v>1018</v>
      </c>
      <c r="W3158" s="2" t="s">
        <v>305</v>
      </c>
      <c r="X3158" s="2">
        <f>P3158&gt;D3158</f>
        <v>0</v>
      </c>
    </row>
    <row r="3159" spans="1:24">
      <c r="A3159" s="2" t="s">
        <v>3350</v>
      </c>
      <c r="B3159" s="2">
        <v>3168</v>
      </c>
      <c r="C3159" s="2" t="s">
        <v>1279</v>
      </c>
      <c r="D3159" s="3">
        <v>277970</v>
      </c>
      <c r="E3159" s="3">
        <v>266851.2</v>
      </c>
      <c r="F3159" s="3">
        <v>2779.699999999997</v>
      </c>
      <c r="G3159" s="3">
        <v>2779.699999999997</v>
      </c>
      <c r="H3159" s="3">
        <v>2779.699999999997</v>
      </c>
      <c r="I3159" s="3">
        <v>2779.699999999997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f>SUM(E3159:O3159)</f>
        <v>0</v>
      </c>
      <c r="Q3159" s="2" t="s">
        <v>1105</v>
      </c>
      <c r="R3159" s="2" t="s">
        <v>3351</v>
      </c>
      <c r="S3159" s="4">
        <f>P3159/D3159</f>
        <v>0</v>
      </c>
      <c r="T3159" s="2" t="s">
        <v>1262</v>
      </c>
      <c r="U3159" s="2" t="s">
        <v>306</v>
      </c>
      <c r="V3159" s="2" t="s">
        <v>1018</v>
      </c>
      <c r="W3159" s="2" t="s">
        <v>305</v>
      </c>
      <c r="X3159" s="2">
        <f>P3159&gt;D3159</f>
        <v>0</v>
      </c>
    </row>
    <row r="3160" spans="1:24">
      <c r="A3160" s="2" t="s">
        <v>3352</v>
      </c>
      <c r="B3160" s="2">
        <v>3169</v>
      </c>
      <c r="C3160" s="2" t="s">
        <v>1280</v>
      </c>
      <c r="D3160" s="3">
        <v>14167</v>
      </c>
      <c r="E3160" s="3">
        <v>10625.25</v>
      </c>
      <c r="F3160" s="3">
        <v>885.4375</v>
      </c>
      <c r="G3160" s="3">
        <v>885.4375</v>
      </c>
      <c r="H3160" s="3">
        <v>885.4375</v>
      </c>
      <c r="I3160" s="3">
        <v>885.4375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f>SUM(E3160:O3160)</f>
        <v>0</v>
      </c>
      <c r="Q3160" s="2" t="s">
        <v>1105</v>
      </c>
      <c r="R3160" s="2" t="s">
        <v>3351</v>
      </c>
      <c r="S3160" s="4">
        <f>P3160/D3160</f>
        <v>0</v>
      </c>
      <c r="T3160" s="2" t="s">
        <v>1262</v>
      </c>
      <c r="U3160" s="2" t="s">
        <v>306</v>
      </c>
      <c r="V3160" s="2" t="s">
        <v>1018</v>
      </c>
      <c r="W3160" s="2" t="s">
        <v>305</v>
      </c>
      <c r="X3160" s="2">
        <f>P3160&gt;D3160</f>
        <v>0</v>
      </c>
    </row>
    <row r="3161" spans="1:24">
      <c r="A3161" s="2" t="s">
        <v>3352</v>
      </c>
      <c r="B3161" s="2">
        <v>3170</v>
      </c>
      <c r="C3161" s="2" t="s">
        <v>2323</v>
      </c>
      <c r="D3161" s="3">
        <v>5104</v>
      </c>
      <c r="E3161" s="3">
        <v>2552</v>
      </c>
      <c r="F3161" s="3">
        <v>638</v>
      </c>
      <c r="G3161" s="3">
        <v>638</v>
      </c>
      <c r="H3161" s="3">
        <v>638</v>
      </c>
      <c r="I3161" s="3">
        <v>638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f>SUM(E3161:O3161)</f>
        <v>0</v>
      </c>
      <c r="Q3161" s="2" t="s">
        <v>1105</v>
      </c>
      <c r="R3161" s="2" t="s">
        <v>3351</v>
      </c>
      <c r="S3161" s="4">
        <f>P3161/D3161</f>
        <v>0</v>
      </c>
      <c r="T3161" s="2" t="s">
        <v>1262</v>
      </c>
      <c r="U3161" s="2" t="s">
        <v>306</v>
      </c>
      <c r="V3161" s="2" t="s">
        <v>1018</v>
      </c>
      <c r="W3161" s="2" t="s">
        <v>305</v>
      </c>
      <c r="X3161" s="2">
        <f>P3161&gt;D3161</f>
        <v>0</v>
      </c>
    </row>
    <row r="3162" spans="1:24">
      <c r="A3162" s="2" t="s">
        <v>3350</v>
      </c>
      <c r="B3162" s="2">
        <v>3171</v>
      </c>
      <c r="C3162" s="2" t="s">
        <v>1281</v>
      </c>
      <c r="D3162" s="3">
        <v>45430</v>
      </c>
      <c r="E3162" s="3">
        <v>45430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f>SUM(E3162:O3162)</f>
        <v>0</v>
      </c>
      <c r="Q3162" s="2" t="s">
        <v>1105</v>
      </c>
      <c r="R3162" s="2" t="s">
        <v>3351</v>
      </c>
      <c r="S3162" s="4">
        <f>P3162/D3162</f>
        <v>0</v>
      </c>
      <c r="T3162" s="2" t="s">
        <v>1262</v>
      </c>
      <c r="U3162" s="2" t="s">
        <v>306</v>
      </c>
      <c r="V3162" s="2" t="s">
        <v>1018</v>
      </c>
      <c r="W3162" s="2" t="s">
        <v>305</v>
      </c>
      <c r="X3162" s="2">
        <f>P3162&gt;D3162</f>
        <v>0</v>
      </c>
    </row>
    <row r="3163" spans="1:24">
      <c r="A3163" s="2" t="s">
        <v>3350</v>
      </c>
      <c r="B3163" s="2">
        <v>3172</v>
      </c>
      <c r="C3163" s="2" t="s">
        <v>1282</v>
      </c>
      <c r="D3163" s="3">
        <v>3032</v>
      </c>
      <c r="E3163" s="3">
        <v>3032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f>SUM(E3163:O3163)</f>
        <v>0</v>
      </c>
      <c r="Q3163" s="2" t="s">
        <v>1105</v>
      </c>
      <c r="R3163" s="2" t="s">
        <v>3351</v>
      </c>
      <c r="S3163" s="4">
        <f>P3163/D3163</f>
        <v>0</v>
      </c>
      <c r="T3163" s="2" t="s">
        <v>1283</v>
      </c>
      <c r="U3163" s="2" t="s">
        <v>306</v>
      </c>
      <c r="V3163" s="2" t="s">
        <v>1018</v>
      </c>
      <c r="W3163" s="2" t="s">
        <v>305</v>
      </c>
      <c r="X3163" s="2">
        <f>P3163&gt;D3163</f>
        <v>0</v>
      </c>
    </row>
    <row r="3164" spans="1:24">
      <c r="A3164" s="2" t="s">
        <v>3353</v>
      </c>
      <c r="B3164" s="2">
        <v>3173</v>
      </c>
      <c r="C3164" s="2" t="s">
        <v>1285</v>
      </c>
      <c r="D3164" s="3">
        <v>5475</v>
      </c>
      <c r="E3164" s="3">
        <v>5475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f>SUM(E3164:O3164)</f>
        <v>0</v>
      </c>
      <c r="Q3164" s="2" t="s">
        <v>1105</v>
      </c>
      <c r="R3164" s="2" t="s">
        <v>3351</v>
      </c>
      <c r="S3164" s="4">
        <f>P3164/D3164</f>
        <v>0</v>
      </c>
      <c r="T3164" s="2" t="s">
        <v>1107</v>
      </c>
      <c r="U3164" s="2" t="s">
        <v>306</v>
      </c>
      <c r="V3164" s="2" t="s">
        <v>1018</v>
      </c>
      <c r="W3164" s="2" t="s">
        <v>305</v>
      </c>
      <c r="X3164" s="2">
        <f>P3164&gt;D3164</f>
        <v>0</v>
      </c>
    </row>
    <row r="3165" spans="1:24">
      <c r="A3165" s="2" t="s">
        <v>3160</v>
      </c>
      <c r="B3165" s="2">
        <v>3174</v>
      </c>
      <c r="C3165" s="2" t="s">
        <v>977</v>
      </c>
      <c r="D3165" s="3">
        <v>66000</v>
      </c>
      <c r="E3165" s="3">
        <v>66000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f>SUM(E3165:O3165)</f>
        <v>0</v>
      </c>
      <c r="Q3165" s="2" t="s">
        <v>1105</v>
      </c>
      <c r="R3165" s="2" t="s">
        <v>3354</v>
      </c>
      <c r="S3165" s="4">
        <f>P3165/D3165</f>
        <v>0</v>
      </c>
      <c r="T3165" s="2" t="s">
        <v>1288</v>
      </c>
      <c r="U3165" s="2" t="s">
        <v>306</v>
      </c>
      <c r="V3165" s="2" t="s">
        <v>1018</v>
      </c>
      <c r="W3165" s="2" t="s">
        <v>305</v>
      </c>
      <c r="X3165" s="2">
        <f>P3165&gt;D3165</f>
        <v>0</v>
      </c>
    </row>
    <row r="3166" spans="1:24">
      <c r="A3166" s="2" t="s">
        <v>1289</v>
      </c>
      <c r="B3166" s="2">
        <v>3175</v>
      </c>
      <c r="C3166" s="2" t="s">
        <v>1290</v>
      </c>
      <c r="D3166" s="3">
        <v>3960</v>
      </c>
      <c r="E3166" s="3">
        <v>3960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f>SUM(E3166:O3166)</f>
        <v>0</v>
      </c>
      <c r="Q3166" s="2" t="s">
        <v>1105</v>
      </c>
      <c r="R3166" s="2" t="s">
        <v>3354</v>
      </c>
      <c r="S3166" s="4">
        <f>P3166/D3166</f>
        <v>0</v>
      </c>
      <c r="T3166" s="2" t="s">
        <v>1288</v>
      </c>
      <c r="U3166" s="2" t="s">
        <v>306</v>
      </c>
      <c r="V3166" s="2" t="s">
        <v>1018</v>
      </c>
      <c r="W3166" s="2" t="s">
        <v>305</v>
      </c>
      <c r="X3166" s="2">
        <f>P3166&gt;D3166</f>
        <v>0</v>
      </c>
    </row>
    <row r="3167" spans="1:24">
      <c r="A3167" s="2" t="s">
        <v>3355</v>
      </c>
      <c r="B3167" s="2">
        <v>3176</v>
      </c>
      <c r="C3167" s="2" t="s">
        <v>1292</v>
      </c>
      <c r="D3167" s="3">
        <v>23045</v>
      </c>
      <c r="E3167" s="3">
        <v>23045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f>SUM(E3167:O3167)</f>
        <v>0</v>
      </c>
      <c r="Q3167" s="2" t="s">
        <v>1105</v>
      </c>
      <c r="R3167" s="2" t="s">
        <v>3354</v>
      </c>
      <c r="S3167" s="4">
        <f>P3167/D3167</f>
        <v>0</v>
      </c>
      <c r="T3167" s="2" t="s">
        <v>1288</v>
      </c>
      <c r="U3167" s="2" t="s">
        <v>306</v>
      </c>
      <c r="V3167" s="2" t="s">
        <v>1018</v>
      </c>
      <c r="W3167" s="2" t="s">
        <v>305</v>
      </c>
      <c r="X3167" s="2">
        <f>P3167&gt;D3167</f>
        <v>0</v>
      </c>
    </row>
    <row r="3168" spans="1:24">
      <c r="A3168" s="2" t="s">
        <v>1294</v>
      </c>
      <c r="B3168" s="2">
        <v>3177</v>
      </c>
      <c r="C3168" s="2" t="s">
        <v>1296</v>
      </c>
      <c r="D3168" s="3">
        <v>4400</v>
      </c>
      <c r="E3168" s="3">
        <v>4400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f>SUM(E3168:O3168)</f>
        <v>0</v>
      </c>
      <c r="Q3168" s="2" t="s">
        <v>1105</v>
      </c>
      <c r="R3168" s="2" t="s">
        <v>3354</v>
      </c>
      <c r="S3168" s="4">
        <f>P3168/D3168</f>
        <v>0</v>
      </c>
      <c r="T3168" s="2" t="s">
        <v>1288</v>
      </c>
      <c r="U3168" s="2" t="s">
        <v>306</v>
      </c>
      <c r="V3168" s="2" t="s">
        <v>1018</v>
      </c>
      <c r="W3168" s="2" t="s">
        <v>305</v>
      </c>
      <c r="X3168" s="2">
        <f>P3168&gt;D3168</f>
        <v>0</v>
      </c>
    </row>
    <row r="3169" spans="1:24">
      <c r="A3169" s="2" t="s">
        <v>3355</v>
      </c>
      <c r="B3169" s="2">
        <v>3178</v>
      </c>
      <c r="C3169" s="2" t="s">
        <v>1297</v>
      </c>
      <c r="D3169" s="3">
        <v>45650</v>
      </c>
      <c r="E3169" s="3">
        <v>45650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f>SUM(E3169:O3169)</f>
        <v>0</v>
      </c>
      <c r="Q3169" s="2" t="s">
        <v>1105</v>
      </c>
      <c r="R3169" s="2" t="s">
        <v>3354</v>
      </c>
      <c r="S3169" s="4">
        <f>P3169/D3169</f>
        <v>0</v>
      </c>
      <c r="T3169" s="2" t="s">
        <v>1288</v>
      </c>
      <c r="U3169" s="2" t="s">
        <v>306</v>
      </c>
      <c r="V3169" s="2" t="s">
        <v>1018</v>
      </c>
      <c r="W3169" s="2" t="s">
        <v>305</v>
      </c>
      <c r="X3169" s="2">
        <f>P3169&gt;D3169</f>
        <v>0</v>
      </c>
    </row>
    <row r="3170" spans="1:24">
      <c r="A3170" s="2" t="s">
        <v>1294</v>
      </c>
      <c r="B3170" s="2">
        <v>3179</v>
      </c>
      <c r="C3170" s="2" t="s">
        <v>1295</v>
      </c>
      <c r="D3170" s="3">
        <v>4950</v>
      </c>
      <c r="E3170" s="3">
        <v>4950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f>SUM(E3170:O3170)</f>
        <v>0</v>
      </c>
      <c r="Q3170" s="2" t="s">
        <v>1105</v>
      </c>
      <c r="R3170" s="2" t="s">
        <v>3354</v>
      </c>
      <c r="S3170" s="4">
        <f>P3170/D3170</f>
        <v>0</v>
      </c>
      <c r="T3170" s="2" t="s">
        <v>1288</v>
      </c>
      <c r="U3170" s="2" t="s">
        <v>306</v>
      </c>
      <c r="V3170" s="2" t="s">
        <v>1018</v>
      </c>
      <c r="W3170" s="2" t="s">
        <v>305</v>
      </c>
      <c r="X3170" s="2">
        <f>P3170&gt;D3170</f>
        <v>0</v>
      </c>
    </row>
    <row r="3171" spans="1:24">
      <c r="A3171" s="2" t="s">
        <v>1294</v>
      </c>
      <c r="B3171" s="2">
        <v>3180</v>
      </c>
      <c r="C3171" s="2" t="s">
        <v>1300</v>
      </c>
      <c r="D3171" s="3">
        <v>15400</v>
      </c>
      <c r="E3171" s="3">
        <v>15400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f>SUM(E3171:O3171)</f>
        <v>0</v>
      </c>
      <c r="Q3171" s="2" t="s">
        <v>1105</v>
      </c>
      <c r="R3171" s="2" t="s">
        <v>3354</v>
      </c>
      <c r="S3171" s="4">
        <f>P3171/D3171</f>
        <v>0</v>
      </c>
      <c r="T3171" s="2" t="s">
        <v>1288</v>
      </c>
      <c r="U3171" s="2" t="s">
        <v>306</v>
      </c>
      <c r="V3171" s="2" t="s">
        <v>1018</v>
      </c>
      <c r="W3171" s="2" t="s">
        <v>305</v>
      </c>
      <c r="X3171" s="2">
        <f>P3171&gt;D3171</f>
        <v>0</v>
      </c>
    </row>
    <row r="3172" spans="1:24">
      <c r="A3172" s="2" t="s">
        <v>3355</v>
      </c>
      <c r="B3172" s="2">
        <v>3181</v>
      </c>
      <c r="C3172" s="2" t="s">
        <v>1301</v>
      </c>
      <c r="D3172" s="3">
        <v>45650</v>
      </c>
      <c r="E3172" s="3">
        <v>45650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f>SUM(E3172:O3172)</f>
        <v>0</v>
      </c>
      <c r="Q3172" s="2" t="s">
        <v>1105</v>
      </c>
      <c r="R3172" s="2" t="s">
        <v>3354</v>
      </c>
      <c r="S3172" s="4">
        <f>P3172/D3172</f>
        <v>0</v>
      </c>
      <c r="T3172" s="2" t="s">
        <v>1288</v>
      </c>
      <c r="U3172" s="2" t="s">
        <v>306</v>
      </c>
      <c r="V3172" s="2" t="s">
        <v>1018</v>
      </c>
      <c r="W3172" s="2" t="s">
        <v>305</v>
      </c>
      <c r="X3172" s="2">
        <f>P3172&gt;D3172</f>
        <v>0</v>
      </c>
    </row>
    <row r="3173" spans="1:24">
      <c r="A3173" s="2" t="s">
        <v>3355</v>
      </c>
      <c r="B3173" s="2">
        <v>3182</v>
      </c>
      <c r="C3173" s="2" t="s">
        <v>1298</v>
      </c>
      <c r="D3173" s="3">
        <v>7150</v>
      </c>
      <c r="E3173" s="3">
        <v>7150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f>SUM(E3173:O3173)</f>
        <v>0</v>
      </c>
      <c r="Q3173" s="2" t="s">
        <v>1105</v>
      </c>
      <c r="R3173" s="2" t="s">
        <v>3354</v>
      </c>
      <c r="S3173" s="4">
        <f>P3173/D3173</f>
        <v>0</v>
      </c>
      <c r="T3173" s="2" t="s">
        <v>1288</v>
      </c>
      <c r="U3173" s="2" t="s">
        <v>306</v>
      </c>
      <c r="V3173" s="2" t="s">
        <v>1018</v>
      </c>
      <c r="W3173" s="2" t="s">
        <v>305</v>
      </c>
      <c r="X3173" s="2">
        <f>P3173&gt;D3173</f>
        <v>0</v>
      </c>
    </row>
    <row r="3174" spans="1:24">
      <c r="A3174" s="2" t="s">
        <v>3355</v>
      </c>
      <c r="B3174" s="2">
        <v>3183</v>
      </c>
      <c r="C3174" s="2" t="s">
        <v>1299</v>
      </c>
      <c r="D3174" s="3">
        <v>33550</v>
      </c>
      <c r="E3174" s="3">
        <v>33550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f>SUM(E3174:O3174)</f>
        <v>0</v>
      </c>
      <c r="Q3174" s="2" t="s">
        <v>1105</v>
      </c>
      <c r="R3174" s="2" t="s">
        <v>3354</v>
      </c>
      <c r="S3174" s="4">
        <f>P3174/D3174</f>
        <v>0</v>
      </c>
      <c r="T3174" s="2" t="s">
        <v>1288</v>
      </c>
      <c r="U3174" s="2" t="s">
        <v>306</v>
      </c>
      <c r="V3174" s="2" t="s">
        <v>1018</v>
      </c>
      <c r="W3174" s="2" t="s">
        <v>305</v>
      </c>
      <c r="X3174" s="2">
        <f>P3174&gt;D3174</f>
        <v>0</v>
      </c>
    </row>
    <row r="3175" spans="1:24">
      <c r="A3175" s="2" t="s">
        <v>3355</v>
      </c>
      <c r="B3175" s="2">
        <v>3184</v>
      </c>
      <c r="C3175" s="2" t="s">
        <v>1302</v>
      </c>
      <c r="D3175" s="3">
        <v>2200</v>
      </c>
      <c r="E3175" s="3">
        <v>2200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f>SUM(E3175:O3175)</f>
        <v>0</v>
      </c>
      <c r="Q3175" s="2" t="s">
        <v>1105</v>
      </c>
      <c r="R3175" s="2" t="s">
        <v>3354</v>
      </c>
      <c r="S3175" s="4">
        <f>P3175/D3175</f>
        <v>0</v>
      </c>
      <c r="T3175" s="2" t="s">
        <v>1288</v>
      </c>
      <c r="U3175" s="2" t="s">
        <v>306</v>
      </c>
      <c r="V3175" s="2" t="s">
        <v>1018</v>
      </c>
      <c r="W3175" s="2" t="s">
        <v>305</v>
      </c>
      <c r="X3175" s="2">
        <f>P3175&gt;D3175</f>
        <v>0</v>
      </c>
    </row>
    <row r="3176" spans="1:24">
      <c r="A3176" s="2" t="s">
        <v>3355</v>
      </c>
      <c r="B3176" s="2">
        <v>3185</v>
      </c>
      <c r="C3176" s="2" t="s">
        <v>1303</v>
      </c>
      <c r="D3176" s="3">
        <v>17600</v>
      </c>
      <c r="E3176" s="3">
        <v>17600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f>SUM(E3176:O3176)</f>
        <v>0</v>
      </c>
      <c r="Q3176" s="2" t="s">
        <v>1105</v>
      </c>
      <c r="R3176" s="2" t="s">
        <v>3354</v>
      </c>
      <c r="S3176" s="4">
        <f>P3176/D3176</f>
        <v>0</v>
      </c>
      <c r="T3176" s="2" t="s">
        <v>1288</v>
      </c>
      <c r="U3176" s="2" t="s">
        <v>306</v>
      </c>
      <c r="V3176" s="2" t="s">
        <v>1018</v>
      </c>
      <c r="W3176" s="2" t="s">
        <v>305</v>
      </c>
      <c r="X3176" s="2">
        <f>P3176&gt;D3176</f>
        <v>0</v>
      </c>
    </row>
    <row r="3177" spans="1:24">
      <c r="A3177" s="2" t="s">
        <v>3355</v>
      </c>
      <c r="B3177" s="2">
        <v>3186</v>
      </c>
      <c r="C3177" s="2" t="s">
        <v>2328</v>
      </c>
      <c r="D3177" s="3">
        <v>26400</v>
      </c>
      <c r="E3177" s="3">
        <v>26400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f>SUM(E3177:O3177)</f>
        <v>0</v>
      </c>
      <c r="Q3177" s="2" t="s">
        <v>1105</v>
      </c>
      <c r="R3177" s="2" t="s">
        <v>3354</v>
      </c>
      <c r="S3177" s="4">
        <f>P3177/D3177</f>
        <v>0</v>
      </c>
      <c r="T3177" s="2" t="s">
        <v>1288</v>
      </c>
      <c r="U3177" s="2" t="s">
        <v>306</v>
      </c>
      <c r="V3177" s="2" t="s">
        <v>1018</v>
      </c>
      <c r="W3177" s="2" t="s">
        <v>305</v>
      </c>
      <c r="X3177" s="2">
        <f>P3177&gt;D3177</f>
        <v>0</v>
      </c>
    </row>
    <row r="3178" spans="1:24">
      <c r="A3178" s="2" t="s">
        <v>3355</v>
      </c>
      <c r="B3178" s="2">
        <v>3187</v>
      </c>
      <c r="C3178" s="2" t="s">
        <v>2329</v>
      </c>
      <c r="D3178" s="3">
        <v>195250</v>
      </c>
      <c r="E3178" s="3">
        <v>195250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f>SUM(E3178:O3178)</f>
        <v>0</v>
      </c>
      <c r="Q3178" s="2" t="s">
        <v>1105</v>
      </c>
      <c r="R3178" s="2" t="s">
        <v>3354</v>
      </c>
      <c r="S3178" s="4">
        <f>P3178/D3178</f>
        <v>0</v>
      </c>
      <c r="T3178" s="2" t="s">
        <v>1288</v>
      </c>
      <c r="U3178" s="2" t="s">
        <v>306</v>
      </c>
      <c r="V3178" s="2" t="s">
        <v>1018</v>
      </c>
      <c r="W3178" s="2" t="s">
        <v>305</v>
      </c>
      <c r="X3178" s="2">
        <f>P3178&gt;D3178</f>
        <v>0</v>
      </c>
    </row>
    <row r="3179" spans="1:24">
      <c r="A3179" s="2" t="s">
        <v>3355</v>
      </c>
      <c r="B3179" s="2">
        <v>3188</v>
      </c>
      <c r="C3179" s="2" t="s">
        <v>2331</v>
      </c>
      <c r="D3179" s="3">
        <v>107250</v>
      </c>
      <c r="E3179" s="3">
        <v>107250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f>SUM(E3179:O3179)</f>
        <v>0</v>
      </c>
      <c r="Q3179" s="2" t="s">
        <v>1105</v>
      </c>
      <c r="R3179" s="2" t="s">
        <v>3354</v>
      </c>
      <c r="S3179" s="4">
        <f>P3179/D3179</f>
        <v>0</v>
      </c>
      <c r="T3179" s="2" t="s">
        <v>1288</v>
      </c>
      <c r="U3179" s="2" t="s">
        <v>306</v>
      </c>
      <c r="V3179" s="2" t="s">
        <v>1018</v>
      </c>
      <c r="W3179" s="2" t="s">
        <v>305</v>
      </c>
      <c r="X3179" s="2">
        <f>P3179&gt;D3179</f>
        <v>0</v>
      </c>
    </row>
    <row r="3180" spans="1:24">
      <c r="A3180" s="2" t="s">
        <v>2326</v>
      </c>
      <c r="B3180" s="2">
        <v>3189</v>
      </c>
      <c r="C3180" s="2" t="s">
        <v>2332</v>
      </c>
      <c r="D3180" s="3">
        <v>38500</v>
      </c>
      <c r="E3180" s="3">
        <v>38500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f>SUM(E3180:O3180)</f>
        <v>0</v>
      </c>
      <c r="Q3180" s="2" t="s">
        <v>1105</v>
      </c>
      <c r="R3180" s="2" t="s">
        <v>3354</v>
      </c>
      <c r="S3180" s="4">
        <f>P3180/D3180</f>
        <v>0</v>
      </c>
      <c r="T3180" s="2" t="s">
        <v>1288</v>
      </c>
      <c r="U3180" s="2" t="s">
        <v>306</v>
      </c>
      <c r="V3180" s="2" t="s">
        <v>1018</v>
      </c>
      <c r="W3180" s="2" t="s">
        <v>305</v>
      </c>
      <c r="X3180" s="2">
        <f>P3180&gt;D3180</f>
        <v>0</v>
      </c>
    </row>
    <row r="3181" spans="1:24">
      <c r="A3181" s="2" t="s">
        <v>2333</v>
      </c>
      <c r="B3181" s="2">
        <v>3190</v>
      </c>
      <c r="C3181" s="2" t="s">
        <v>2334</v>
      </c>
      <c r="D3181" s="3">
        <v>52250</v>
      </c>
      <c r="E3181" s="3">
        <v>52250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f>SUM(E3181:O3181)</f>
        <v>0</v>
      </c>
      <c r="Q3181" s="2" t="s">
        <v>1105</v>
      </c>
      <c r="R3181" s="2" t="s">
        <v>3354</v>
      </c>
      <c r="S3181" s="4">
        <f>P3181/D3181</f>
        <v>0</v>
      </c>
      <c r="T3181" s="2" t="s">
        <v>1288</v>
      </c>
      <c r="U3181" s="2" t="s">
        <v>306</v>
      </c>
      <c r="V3181" s="2" t="s">
        <v>1018</v>
      </c>
      <c r="W3181" s="2" t="s">
        <v>305</v>
      </c>
      <c r="X3181" s="2">
        <f>P3181&gt;D3181</f>
        <v>0</v>
      </c>
    </row>
    <row r="3182" spans="1:24">
      <c r="A3182" s="2" t="s">
        <v>2326</v>
      </c>
      <c r="B3182" s="2">
        <v>3191</v>
      </c>
      <c r="C3182" s="2" t="s">
        <v>2335</v>
      </c>
      <c r="D3182" s="3">
        <v>55000</v>
      </c>
      <c r="E3182" s="3">
        <v>55000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f>SUM(E3182:O3182)</f>
        <v>0</v>
      </c>
      <c r="Q3182" s="2" t="s">
        <v>1105</v>
      </c>
      <c r="R3182" s="2" t="s">
        <v>3354</v>
      </c>
      <c r="S3182" s="4">
        <f>P3182/D3182</f>
        <v>0</v>
      </c>
      <c r="T3182" s="2" t="s">
        <v>1288</v>
      </c>
      <c r="U3182" s="2" t="s">
        <v>306</v>
      </c>
      <c r="V3182" s="2" t="s">
        <v>1018</v>
      </c>
      <c r="W3182" s="2" t="s">
        <v>305</v>
      </c>
      <c r="X3182" s="2">
        <f>P3182&gt;D3182</f>
        <v>0</v>
      </c>
    </row>
    <row r="3183" spans="1:24">
      <c r="A3183" s="2" t="s">
        <v>3356</v>
      </c>
      <c r="B3183" s="2">
        <v>3192</v>
      </c>
      <c r="C3183" s="2" t="s">
        <v>2336</v>
      </c>
      <c r="D3183" s="3">
        <v>52250</v>
      </c>
      <c r="E3183" s="3">
        <v>52250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f>SUM(E3183:O3183)</f>
        <v>0</v>
      </c>
      <c r="Q3183" s="2" t="s">
        <v>1105</v>
      </c>
      <c r="R3183" s="2" t="s">
        <v>3354</v>
      </c>
      <c r="S3183" s="4">
        <f>P3183/D3183</f>
        <v>0</v>
      </c>
      <c r="T3183" s="2" t="s">
        <v>1288</v>
      </c>
      <c r="U3183" s="2" t="s">
        <v>306</v>
      </c>
      <c r="V3183" s="2" t="s">
        <v>1018</v>
      </c>
      <c r="W3183" s="2" t="s">
        <v>305</v>
      </c>
      <c r="X3183" s="2">
        <f>P3183&gt;D3183</f>
        <v>0</v>
      </c>
    </row>
    <row r="3184" spans="1:24">
      <c r="A3184" s="2" t="s">
        <v>2326</v>
      </c>
      <c r="B3184" s="2">
        <v>3193</v>
      </c>
      <c r="C3184" s="2" t="s">
        <v>2337</v>
      </c>
      <c r="D3184" s="3">
        <v>44000</v>
      </c>
      <c r="E3184" s="3">
        <v>44000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f>SUM(E3184:O3184)</f>
        <v>0</v>
      </c>
      <c r="Q3184" s="2" t="s">
        <v>1105</v>
      </c>
      <c r="R3184" s="2" t="s">
        <v>3354</v>
      </c>
      <c r="S3184" s="4">
        <f>P3184/D3184</f>
        <v>0</v>
      </c>
      <c r="T3184" s="2" t="s">
        <v>1288</v>
      </c>
      <c r="U3184" s="2" t="s">
        <v>306</v>
      </c>
      <c r="V3184" s="2" t="s">
        <v>1018</v>
      </c>
      <c r="W3184" s="2" t="s">
        <v>305</v>
      </c>
      <c r="X3184" s="2">
        <f>P3184&gt;D3184</f>
        <v>0</v>
      </c>
    </row>
    <row r="3185" spans="1:24">
      <c r="A3185" s="2" t="s">
        <v>3356</v>
      </c>
      <c r="B3185" s="2">
        <v>3194</v>
      </c>
      <c r="C3185" s="2" t="s">
        <v>2339</v>
      </c>
      <c r="D3185" s="3">
        <v>52250</v>
      </c>
      <c r="E3185" s="3">
        <v>52250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f>SUM(E3185:O3185)</f>
        <v>0</v>
      </c>
      <c r="Q3185" s="2" t="s">
        <v>1105</v>
      </c>
      <c r="R3185" s="2" t="s">
        <v>3354</v>
      </c>
      <c r="S3185" s="4">
        <f>P3185/D3185</f>
        <v>0</v>
      </c>
      <c r="T3185" s="2" t="s">
        <v>1288</v>
      </c>
      <c r="U3185" s="2" t="s">
        <v>306</v>
      </c>
      <c r="V3185" s="2" t="s">
        <v>1018</v>
      </c>
      <c r="W3185" s="2" t="s">
        <v>305</v>
      </c>
      <c r="X3185" s="2">
        <f>P3185&gt;D3185</f>
        <v>0</v>
      </c>
    </row>
    <row r="3186" spans="1:24">
      <c r="A3186" s="2" t="s">
        <v>3357</v>
      </c>
      <c r="B3186" s="2">
        <v>3195</v>
      </c>
      <c r="C3186" s="2" t="s">
        <v>2340</v>
      </c>
      <c r="D3186" s="3">
        <v>145750</v>
      </c>
      <c r="E3186" s="3">
        <v>145750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f>SUM(E3186:O3186)</f>
        <v>0</v>
      </c>
      <c r="Q3186" s="2" t="s">
        <v>1105</v>
      </c>
      <c r="R3186" s="2" t="s">
        <v>3354</v>
      </c>
      <c r="S3186" s="4">
        <f>P3186/D3186</f>
        <v>0</v>
      </c>
      <c r="T3186" s="2" t="s">
        <v>1288</v>
      </c>
      <c r="U3186" s="2" t="s">
        <v>306</v>
      </c>
      <c r="V3186" s="2" t="s">
        <v>1018</v>
      </c>
      <c r="W3186" s="2" t="s">
        <v>305</v>
      </c>
      <c r="X3186" s="2">
        <f>P3186&gt;D3186</f>
        <v>0</v>
      </c>
    </row>
    <row r="3187" spans="1:24">
      <c r="A3187" s="2" t="s">
        <v>3358</v>
      </c>
      <c r="B3187" s="2">
        <v>3196</v>
      </c>
      <c r="C3187" s="2" t="s">
        <v>1305</v>
      </c>
      <c r="D3187" s="3">
        <v>433895</v>
      </c>
      <c r="E3187" s="3">
        <v>433895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f>SUM(E3187:O3187)</f>
        <v>0</v>
      </c>
      <c r="Q3187" s="2" t="s">
        <v>1105</v>
      </c>
      <c r="R3187" s="2" t="s">
        <v>3354</v>
      </c>
      <c r="S3187" s="4">
        <f>P3187/D3187</f>
        <v>0</v>
      </c>
      <c r="T3187" s="2" t="s">
        <v>1288</v>
      </c>
      <c r="U3187" s="2" t="s">
        <v>306</v>
      </c>
      <c r="V3187" s="2" t="s">
        <v>1018</v>
      </c>
      <c r="W3187" s="2" t="s">
        <v>305</v>
      </c>
      <c r="X3187" s="2">
        <f>P3187&gt;D3187</f>
        <v>0</v>
      </c>
    </row>
    <row r="3188" spans="1:24">
      <c r="A3188" s="2" t="s">
        <v>3358</v>
      </c>
      <c r="B3188" s="2">
        <v>3197</v>
      </c>
      <c r="C3188" s="2" t="s">
        <v>1307</v>
      </c>
      <c r="D3188" s="3">
        <v>682000</v>
      </c>
      <c r="E3188" s="3">
        <v>682000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f>SUM(E3188:O3188)</f>
        <v>0</v>
      </c>
      <c r="Q3188" s="2" t="s">
        <v>1105</v>
      </c>
      <c r="R3188" s="2" t="s">
        <v>3354</v>
      </c>
      <c r="S3188" s="4">
        <f>P3188/D3188</f>
        <v>0</v>
      </c>
      <c r="T3188" s="2" t="s">
        <v>1288</v>
      </c>
      <c r="U3188" s="2" t="s">
        <v>306</v>
      </c>
      <c r="V3188" s="2" t="s">
        <v>1018</v>
      </c>
      <c r="W3188" s="2" t="s">
        <v>305</v>
      </c>
      <c r="X3188" s="2">
        <f>P3188&gt;D3188</f>
        <v>0</v>
      </c>
    </row>
    <row r="3189" spans="1:24">
      <c r="A3189" s="2" t="s">
        <v>3359</v>
      </c>
      <c r="B3189" s="2">
        <v>3198</v>
      </c>
      <c r="C3189" s="2" t="s">
        <v>1308</v>
      </c>
      <c r="D3189" s="3">
        <v>187000</v>
      </c>
      <c r="E3189" s="3">
        <v>187000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f>SUM(E3189:O3189)</f>
        <v>0</v>
      </c>
      <c r="Q3189" s="2" t="s">
        <v>1105</v>
      </c>
      <c r="R3189" s="2" t="s">
        <v>3354</v>
      </c>
      <c r="S3189" s="4">
        <f>P3189/D3189</f>
        <v>0</v>
      </c>
      <c r="T3189" s="2" t="s">
        <v>1288</v>
      </c>
      <c r="U3189" s="2" t="s">
        <v>306</v>
      </c>
      <c r="V3189" s="2" t="s">
        <v>1018</v>
      </c>
      <c r="W3189" s="2" t="s">
        <v>305</v>
      </c>
      <c r="X3189" s="2">
        <f>P3189&gt;D3189</f>
        <v>0</v>
      </c>
    </row>
    <row r="3190" spans="1:24">
      <c r="A3190" s="2" t="s">
        <v>3360</v>
      </c>
      <c r="B3190" s="2">
        <v>3199</v>
      </c>
      <c r="C3190" s="2" t="s">
        <v>2342</v>
      </c>
      <c r="D3190" s="3">
        <v>181500</v>
      </c>
      <c r="E3190" s="3">
        <v>181500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f>SUM(E3190:O3190)</f>
        <v>0</v>
      </c>
      <c r="Q3190" s="2" t="s">
        <v>1105</v>
      </c>
      <c r="R3190" s="2" t="s">
        <v>3354</v>
      </c>
      <c r="S3190" s="4">
        <f>P3190/D3190</f>
        <v>0</v>
      </c>
      <c r="T3190" s="2" t="s">
        <v>1288</v>
      </c>
      <c r="U3190" s="2" t="s">
        <v>306</v>
      </c>
      <c r="V3190" s="2" t="s">
        <v>1018</v>
      </c>
      <c r="W3190" s="2" t="s">
        <v>305</v>
      </c>
      <c r="X3190" s="2">
        <f>P3190&gt;D3190</f>
        <v>0</v>
      </c>
    </row>
    <row r="3191" spans="1:24">
      <c r="A3191" s="2" t="s">
        <v>3360</v>
      </c>
      <c r="B3191" s="2">
        <v>3200</v>
      </c>
      <c r="C3191" s="2" t="s">
        <v>1310</v>
      </c>
      <c r="D3191" s="3">
        <v>6105</v>
      </c>
      <c r="E3191" s="3">
        <v>6105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f>SUM(E3191:O3191)</f>
        <v>0</v>
      </c>
      <c r="Q3191" s="2" t="s">
        <v>1105</v>
      </c>
      <c r="R3191" s="2" t="s">
        <v>3354</v>
      </c>
      <c r="S3191" s="4">
        <f>P3191/D3191</f>
        <v>0</v>
      </c>
      <c r="T3191" s="2" t="s">
        <v>1288</v>
      </c>
      <c r="U3191" s="2" t="s">
        <v>306</v>
      </c>
      <c r="V3191" s="2" t="s">
        <v>1018</v>
      </c>
      <c r="W3191" s="2" t="s">
        <v>305</v>
      </c>
      <c r="X3191" s="2">
        <f>P3191&gt;D3191</f>
        <v>0</v>
      </c>
    </row>
    <row r="3192" spans="1:24">
      <c r="A3192" s="2" t="s">
        <v>3359</v>
      </c>
      <c r="B3192" s="2">
        <v>3201</v>
      </c>
      <c r="C3192" s="2" t="s">
        <v>1312</v>
      </c>
      <c r="D3192" s="3">
        <v>55000</v>
      </c>
      <c r="E3192" s="3">
        <v>53900</v>
      </c>
      <c r="F3192" s="3">
        <v>1064.516129032258</v>
      </c>
      <c r="G3192" s="3">
        <v>0</v>
      </c>
      <c r="H3192" s="3">
        <v>0</v>
      </c>
      <c r="I3192" s="3">
        <v>0</v>
      </c>
      <c r="J3192" s="3">
        <v>35.4838709677424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f>SUM(E3192:O3192)</f>
        <v>0</v>
      </c>
      <c r="Q3192" s="2" t="s">
        <v>1105</v>
      </c>
      <c r="R3192" s="2" t="s">
        <v>3354</v>
      </c>
      <c r="S3192" s="4">
        <f>P3192/D3192</f>
        <v>0</v>
      </c>
      <c r="T3192" s="2" t="s">
        <v>1288</v>
      </c>
      <c r="U3192" s="2" t="s">
        <v>306</v>
      </c>
      <c r="V3192" s="2" t="s">
        <v>1018</v>
      </c>
      <c r="W3192" s="2" t="s">
        <v>305</v>
      </c>
      <c r="X3192" s="2">
        <f>P3192&gt;D3192</f>
        <v>0</v>
      </c>
    </row>
    <row r="3193" spans="1:24">
      <c r="A3193" s="2" t="s">
        <v>1311</v>
      </c>
      <c r="B3193" s="2">
        <v>3202</v>
      </c>
      <c r="C3193" s="2" t="s">
        <v>3361</v>
      </c>
      <c r="D3193" s="3">
        <v>110000</v>
      </c>
      <c r="E3193" s="3">
        <v>107800</v>
      </c>
      <c r="F3193" s="3">
        <v>2129.032258064516</v>
      </c>
      <c r="G3193" s="3">
        <v>0</v>
      </c>
      <c r="H3193" s="3">
        <v>0</v>
      </c>
      <c r="I3193" s="3">
        <v>0</v>
      </c>
      <c r="J3193" s="3">
        <v>70.96774193548481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f>SUM(E3193:O3193)</f>
        <v>0</v>
      </c>
      <c r="Q3193" s="2" t="s">
        <v>1105</v>
      </c>
      <c r="R3193" s="2" t="s">
        <v>3354</v>
      </c>
      <c r="S3193" s="4">
        <f>P3193/D3193</f>
        <v>0</v>
      </c>
      <c r="T3193" s="2" t="s">
        <v>1288</v>
      </c>
      <c r="U3193" s="2" t="s">
        <v>306</v>
      </c>
      <c r="V3193" s="2" t="s">
        <v>1018</v>
      </c>
      <c r="W3193" s="2" t="s">
        <v>305</v>
      </c>
      <c r="X3193" s="2">
        <f>P3193&gt;D3193</f>
        <v>0</v>
      </c>
    </row>
    <row r="3194" spans="1:24">
      <c r="A3194" s="2" t="s">
        <v>3362</v>
      </c>
      <c r="B3194" s="2">
        <v>3203</v>
      </c>
      <c r="C3194" s="2" t="s">
        <v>3363</v>
      </c>
      <c r="D3194" s="3">
        <v>5500</v>
      </c>
      <c r="E3194" s="3">
        <v>0</v>
      </c>
      <c r="F3194" s="3">
        <v>106.4516129032258</v>
      </c>
      <c r="G3194" s="3">
        <v>0</v>
      </c>
      <c r="H3194" s="3">
        <v>0</v>
      </c>
      <c r="I3194" s="3">
        <v>0</v>
      </c>
      <c r="J3194" s="3">
        <v>5393.548387096775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f>SUM(E3194:O3194)</f>
        <v>0</v>
      </c>
      <c r="Q3194" s="2" t="s">
        <v>1105</v>
      </c>
      <c r="R3194" s="2" t="s">
        <v>3354</v>
      </c>
      <c r="S3194" s="4">
        <f>P3194/D3194</f>
        <v>0</v>
      </c>
      <c r="T3194" s="2" t="s">
        <v>1288</v>
      </c>
      <c r="U3194" s="2" t="s">
        <v>306</v>
      </c>
      <c r="V3194" s="2" t="s">
        <v>1018</v>
      </c>
      <c r="W3194" s="2" t="s">
        <v>305</v>
      </c>
      <c r="X3194" s="2">
        <f>P3194&gt;D3194</f>
        <v>0</v>
      </c>
    </row>
    <row r="3195" spans="1:24">
      <c r="A3195" s="2" t="s">
        <v>1316</v>
      </c>
      <c r="B3195" s="2">
        <v>3204</v>
      </c>
      <c r="C3195" s="2" t="s">
        <v>1317</v>
      </c>
      <c r="D3195" s="3">
        <v>209000</v>
      </c>
      <c r="E3195" s="3">
        <v>198550</v>
      </c>
      <c r="F3195" s="3">
        <v>3483.333333333333</v>
      </c>
      <c r="G3195" s="3">
        <v>3483.333333333333</v>
      </c>
      <c r="H3195" s="3">
        <v>3483.333333333333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f>SUM(E3195:O3195)</f>
        <v>0</v>
      </c>
      <c r="Q3195" s="2" t="s">
        <v>1105</v>
      </c>
      <c r="R3195" s="2" t="s">
        <v>3354</v>
      </c>
      <c r="S3195" s="4">
        <f>P3195/D3195</f>
        <v>0</v>
      </c>
      <c r="T3195" s="2" t="s">
        <v>1288</v>
      </c>
      <c r="U3195" s="2" t="s">
        <v>306</v>
      </c>
      <c r="V3195" s="2" t="s">
        <v>1018</v>
      </c>
      <c r="W3195" s="2" t="s">
        <v>305</v>
      </c>
      <c r="X3195" s="2">
        <f>P3195&gt;D3195</f>
        <v>0</v>
      </c>
    </row>
    <row r="3196" spans="1:24">
      <c r="A3196" s="2" t="s">
        <v>1316</v>
      </c>
      <c r="B3196" s="2">
        <v>3205</v>
      </c>
      <c r="C3196" s="2" t="s">
        <v>1318</v>
      </c>
      <c r="D3196" s="3">
        <v>93500</v>
      </c>
      <c r="E3196" s="3">
        <v>88825</v>
      </c>
      <c r="F3196" s="3">
        <v>1558.333333333333</v>
      </c>
      <c r="G3196" s="3">
        <v>1558.333333333333</v>
      </c>
      <c r="H3196" s="3">
        <v>1558.333333333333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f>SUM(E3196:O3196)</f>
        <v>0</v>
      </c>
      <c r="Q3196" s="2" t="s">
        <v>1105</v>
      </c>
      <c r="R3196" s="2" t="s">
        <v>3354</v>
      </c>
      <c r="S3196" s="4">
        <f>P3196/D3196</f>
        <v>0</v>
      </c>
      <c r="T3196" s="2" t="s">
        <v>1288</v>
      </c>
      <c r="U3196" s="2" t="s">
        <v>306</v>
      </c>
      <c r="V3196" s="2" t="s">
        <v>1018</v>
      </c>
      <c r="W3196" s="2" t="s">
        <v>305</v>
      </c>
      <c r="X3196" s="2">
        <f>P3196&gt;D3196</f>
        <v>0</v>
      </c>
    </row>
    <row r="3197" spans="1:24">
      <c r="A3197" s="2" t="s">
        <v>1316</v>
      </c>
      <c r="B3197" s="2">
        <v>3206</v>
      </c>
      <c r="C3197" s="2" t="s">
        <v>1319</v>
      </c>
      <c r="D3197" s="3">
        <v>27500</v>
      </c>
      <c r="E3197" s="3">
        <v>26125</v>
      </c>
      <c r="F3197" s="3">
        <v>458.3333333333333</v>
      </c>
      <c r="G3197" s="3">
        <v>458.3333333333333</v>
      </c>
      <c r="H3197" s="3">
        <v>458.3333333333333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f>SUM(E3197:O3197)</f>
        <v>0</v>
      </c>
      <c r="Q3197" s="2" t="s">
        <v>1105</v>
      </c>
      <c r="R3197" s="2" t="s">
        <v>3354</v>
      </c>
      <c r="S3197" s="4">
        <f>P3197/D3197</f>
        <v>0</v>
      </c>
      <c r="T3197" s="2" t="s">
        <v>1288</v>
      </c>
      <c r="U3197" s="2" t="s">
        <v>306</v>
      </c>
      <c r="V3197" s="2" t="s">
        <v>1018</v>
      </c>
      <c r="W3197" s="2" t="s">
        <v>305</v>
      </c>
      <c r="X3197" s="2">
        <f>P3197&gt;D3197</f>
        <v>0</v>
      </c>
    </row>
    <row r="3198" spans="1:24">
      <c r="A3198" s="2" t="s">
        <v>1316</v>
      </c>
      <c r="B3198" s="2">
        <v>3207</v>
      </c>
      <c r="C3198" s="2" t="s">
        <v>1320</v>
      </c>
      <c r="D3198" s="3">
        <v>18700</v>
      </c>
      <c r="E3198" s="3">
        <v>12155</v>
      </c>
      <c r="F3198" s="3">
        <v>2181.666666666667</v>
      </c>
      <c r="G3198" s="3">
        <v>2181.666666666667</v>
      </c>
      <c r="H3198" s="3">
        <v>2181.666666666667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f>SUM(E3198:O3198)</f>
        <v>0</v>
      </c>
      <c r="Q3198" s="2" t="s">
        <v>1105</v>
      </c>
      <c r="R3198" s="2" t="s">
        <v>3354</v>
      </c>
      <c r="S3198" s="4">
        <f>P3198/D3198</f>
        <v>0</v>
      </c>
      <c r="T3198" s="2" t="s">
        <v>1288</v>
      </c>
      <c r="U3198" s="2" t="s">
        <v>306</v>
      </c>
      <c r="V3198" s="2" t="s">
        <v>1018</v>
      </c>
      <c r="W3198" s="2" t="s">
        <v>305</v>
      </c>
      <c r="X3198" s="2">
        <f>P3198&gt;D3198</f>
        <v>0</v>
      </c>
    </row>
    <row r="3199" spans="1:24">
      <c r="A3199" s="2" t="s">
        <v>3364</v>
      </c>
      <c r="B3199" s="2">
        <v>3208</v>
      </c>
      <c r="C3199" s="2" t="s">
        <v>3365</v>
      </c>
      <c r="D3199" s="3">
        <v>14575</v>
      </c>
      <c r="E3199" s="3">
        <v>0</v>
      </c>
      <c r="F3199" s="3">
        <v>4858.333333333333</v>
      </c>
      <c r="G3199" s="3">
        <v>4858.333333333333</v>
      </c>
      <c r="H3199" s="3">
        <v>4858.333333333333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f>SUM(E3199:O3199)</f>
        <v>0</v>
      </c>
      <c r="Q3199" s="2" t="s">
        <v>1105</v>
      </c>
      <c r="R3199" s="2" t="s">
        <v>3354</v>
      </c>
      <c r="S3199" s="4">
        <f>P3199/D3199</f>
        <v>0</v>
      </c>
      <c r="T3199" s="2" t="s">
        <v>1288</v>
      </c>
      <c r="U3199" s="2" t="s">
        <v>306</v>
      </c>
      <c r="V3199" s="2" t="s">
        <v>1018</v>
      </c>
      <c r="W3199" s="2" t="s">
        <v>305</v>
      </c>
      <c r="X3199" s="2">
        <f>P3199&gt;D3199</f>
        <v>0</v>
      </c>
    </row>
    <row r="3200" spans="1:24">
      <c r="A3200" s="2" t="s">
        <v>1324</v>
      </c>
      <c r="B3200" s="2">
        <v>3209</v>
      </c>
      <c r="C3200" s="2" t="s">
        <v>3366</v>
      </c>
      <c r="D3200" s="3">
        <v>29700</v>
      </c>
      <c r="E3200" s="3">
        <v>0</v>
      </c>
      <c r="F3200" s="3">
        <v>11062.56880733945</v>
      </c>
      <c r="G3200" s="3">
        <v>0</v>
      </c>
      <c r="H3200" s="3">
        <v>18637.43119266055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f>SUM(E3200:O3200)</f>
        <v>0</v>
      </c>
      <c r="Q3200" s="2" t="s">
        <v>1105</v>
      </c>
      <c r="R3200" s="2" t="s">
        <v>3354</v>
      </c>
      <c r="S3200" s="4">
        <f>P3200/D3200</f>
        <v>0</v>
      </c>
      <c r="T3200" s="2" t="s">
        <v>1288</v>
      </c>
      <c r="U3200" s="2" t="s">
        <v>306</v>
      </c>
      <c r="V3200" s="2" t="s">
        <v>1018</v>
      </c>
      <c r="W3200" s="2" t="s">
        <v>305</v>
      </c>
      <c r="X3200" s="2">
        <f>P3200&gt;D3200</f>
        <v>0</v>
      </c>
    </row>
    <row r="3201" spans="1:24">
      <c r="A3201" s="2" t="s">
        <v>1324</v>
      </c>
      <c r="B3201" s="2">
        <v>3210</v>
      </c>
      <c r="C3201" s="2" t="s">
        <v>3367</v>
      </c>
      <c r="D3201" s="3">
        <v>60500</v>
      </c>
      <c r="E3201" s="3">
        <v>48400</v>
      </c>
      <c r="F3201" s="3">
        <v>12100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f>SUM(E3201:O3201)</f>
        <v>0</v>
      </c>
      <c r="Q3201" s="2" t="s">
        <v>1105</v>
      </c>
      <c r="R3201" s="2" t="s">
        <v>3354</v>
      </c>
      <c r="S3201" s="4">
        <f>P3201/D3201</f>
        <v>0</v>
      </c>
      <c r="T3201" s="2" t="s">
        <v>1288</v>
      </c>
      <c r="U3201" s="2" t="s">
        <v>306</v>
      </c>
      <c r="V3201" s="2" t="s">
        <v>1018</v>
      </c>
      <c r="W3201" s="2" t="s">
        <v>305</v>
      </c>
      <c r="X3201" s="2">
        <f>P3201&gt;D3201</f>
        <v>0</v>
      </c>
    </row>
    <row r="3202" spans="1:24">
      <c r="A3202" s="2" t="s">
        <v>1324</v>
      </c>
      <c r="B3202" s="2">
        <v>3211</v>
      </c>
      <c r="C3202" s="2" t="s">
        <v>3368</v>
      </c>
      <c r="D3202" s="3">
        <v>29700</v>
      </c>
      <c r="E3202" s="3">
        <v>23760</v>
      </c>
      <c r="F3202" s="3">
        <v>5940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f>SUM(E3202:O3202)</f>
        <v>0</v>
      </c>
      <c r="Q3202" s="2" t="s">
        <v>1105</v>
      </c>
      <c r="R3202" s="2" t="s">
        <v>3354</v>
      </c>
      <c r="S3202" s="4">
        <f>P3202/D3202</f>
        <v>0</v>
      </c>
      <c r="T3202" s="2" t="s">
        <v>1288</v>
      </c>
      <c r="U3202" s="2" t="s">
        <v>306</v>
      </c>
      <c r="V3202" s="2" t="s">
        <v>1018</v>
      </c>
      <c r="W3202" s="2" t="s">
        <v>305</v>
      </c>
      <c r="X3202" s="2">
        <f>P3202&gt;D3202</f>
        <v>0</v>
      </c>
    </row>
    <row r="3203" spans="1:24">
      <c r="A3203" s="2" t="s">
        <v>2333</v>
      </c>
      <c r="B3203" s="2">
        <v>3212</v>
      </c>
      <c r="C3203" s="2" t="s">
        <v>2346</v>
      </c>
      <c r="D3203" s="3">
        <v>10230</v>
      </c>
      <c r="E3203" s="3">
        <v>10230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f>SUM(E3203:O3203)</f>
        <v>0</v>
      </c>
      <c r="Q3203" s="2" t="s">
        <v>1105</v>
      </c>
      <c r="R3203" s="2" t="s">
        <v>3354</v>
      </c>
      <c r="S3203" s="4">
        <f>P3203/D3203</f>
        <v>0</v>
      </c>
      <c r="T3203" s="2" t="s">
        <v>1288</v>
      </c>
      <c r="U3203" s="2" t="s">
        <v>306</v>
      </c>
      <c r="V3203" s="2" t="s">
        <v>1018</v>
      </c>
      <c r="W3203" s="2" t="s">
        <v>305</v>
      </c>
      <c r="X3203" s="2">
        <f>P3203&gt;D3203</f>
        <v>0</v>
      </c>
    </row>
    <row r="3204" spans="1:24">
      <c r="A3204" s="2" t="s">
        <v>3355</v>
      </c>
      <c r="B3204" s="2">
        <v>3213</v>
      </c>
      <c r="C3204" s="2" t="s">
        <v>2349</v>
      </c>
      <c r="D3204" s="3">
        <v>8250</v>
      </c>
      <c r="E3204" s="3">
        <v>0</v>
      </c>
      <c r="F3204" s="3">
        <v>0</v>
      </c>
      <c r="G3204" s="3">
        <v>0</v>
      </c>
      <c r="H3204" s="3">
        <v>8250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f>SUM(E3204:O3204)</f>
        <v>0</v>
      </c>
      <c r="Q3204" s="2" t="s">
        <v>1105</v>
      </c>
      <c r="R3204" s="2" t="s">
        <v>3354</v>
      </c>
      <c r="S3204" s="4">
        <f>P3204/D3204</f>
        <v>0</v>
      </c>
      <c r="T3204" s="2" t="s">
        <v>1288</v>
      </c>
      <c r="U3204" s="2" t="s">
        <v>306</v>
      </c>
      <c r="V3204" s="2" t="s">
        <v>1018</v>
      </c>
      <c r="W3204" s="2" t="s">
        <v>305</v>
      </c>
      <c r="X3204" s="2">
        <f>P3204&gt;D3204</f>
        <v>0</v>
      </c>
    </row>
    <row r="3205" spans="1:24">
      <c r="A3205" s="2" t="s">
        <v>3369</v>
      </c>
      <c r="B3205" s="2">
        <v>3214</v>
      </c>
      <c r="C3205" s="2" t="s">
        <v>1329</v>
      </c>
      <c r="D3205" s="3">
        <v>10950</v>
      </c>
      <c r="E3205" s="3">
        <v>0</v>
      </c>
      <c r="F3205" s="3">
        <v>0</v>
      </c>
      <c r="G3205" s="3">
        <v>0</v>
      </c>
      <c r="H3205" s="3">
        <v>0</v>
      </c>
      <c r="I3205" s="3">
        <v>3650</v>
      </c>
      <c r="J3205" s="3">
        <v>3650</v>
      </c>
      <c r="K3205" s="3">
        <v>3650</v>
      </c>
      <c r="L3205" s="3">
        <v>0</v>
      </c>
      <c r="M3205" s="3">
        <v>0</v>
      </c>
      <c r="N3205" s="3">
        <v>0</v>
      </c>
      <c r="O3205" s="3">
        <v>0</v>
      </c>
      <c r="P3205" s="3">
        <f>SUM(E3205:O3205)</f>
        <v>0</v>
      </c>
      <c r="Q3205" s="2" t="s">
        <v>1105</v>
      </c>
      <c r="R3205" s="2" t="s">
        <v>1106</v>
      </c>
      <c r="S3205" s="4">
        <f>P3205/D3205</f>
        <v>0</v>
      </c>
      <c r="T3205" s="2" t="s">
        <v>1107</v>
      </c>
      <c r="U3205" s="2" t="s">
        <v>306</v>
      </c>
      <c r="V3205" s="2" t="s">
        <v>1018</v>
      </c>
      <c r="W3205" s="2" t="s">
        <v>305</v>
      </c>
      <c r="X3205" s="2">
        <f>P3205&gt;D3205</f>
        <v>0</v>
      </c>
    </row>
    <row r="3206" spans="1:24">
      <c r="A3206" s="2" t="s">
        <v>3369</v>
      </c>
      <c r="B3206" s="2">
        <v>3215</v>
      </c>
      <c r="C3206" s="2" t="s">
        <v>1331</v>
      </c>
      <c r="D3206" s="3">
        <v>153300</v>
      </c>
      <c r="E3206" s="3">
        <v>145635</v>
      </c>
      <c r="F3206" s="3">
        <v>0</v>
      </c>
      <c r="G3206" s="3">
        <v>0</v>
      </c>
      <c r="H3206" s="3">
        <v>0</v>
      </c>
      <c r="I3206" s="3">
        <v>7665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f>SUM(E3206:O3206)</f>
        <v>0</v>
      </c>
      <c r="Q3206" s="2" t="s">
        <v>1105</v>
      </c>
      <c r="R3206" s="2" t="s">
        <v>1106</v>
      </c>
      <c r="S3206" s="4">
        <f>P3206/D3206</f>
        <v>0</v>
      </c>
      <c r="T3206" s="2" t="s">
        <v>1107</v>
      </c>
      <c r="U3206" s="2" t="s">
        <v>306</v>
      </c>
      <c r="V3206" s="2" t="s">
        <v>1018</v>
      </c>
      <c r="W3206" s="2" t="s">
        <v>305</v>
      </c>
      <c r="X3206" s="2">
        <f>P3206&gt;D3206</f>
        <v>0</v>
      </c>
    </row>
    <row r="3207" spans="1:24">
      <c r="A3207" s="2" t="s">
        <v>3369</v>
      </c>
      <c r="B3207" s="2">
        <v>3216</v>
      </c>
      <c r="C3207" s="2" t="s">
        <v>1332</v>
      </c>
      <c r="D3207" s="3">
        <v>10950</v>
      </c>
      <c r="E3207" s="3">
        <v>10402.5</v>
      </c>
      <c r="F3207" s="3">
        <v>0</v>
      </c>
      <c r="G3207" s="3">
        <v>0</v>
      </c>
      <c r="H3207" s="3">
        <v>0</v>
      </c>
      <c r="I3207" s="3">
        <v>547.5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f>SUM(E3207:O3207)</f>
        <v>0</v>
      </c>
      <c r="Q3207" s="2" t="s">
        <v>1105</v>
      </c>
      <c r="R3207" s="2" t="s">
        <v>1106</v>
      </c>
      <c r="S3207" s="4">
        <f>P3207/D3207</f>
        <v>0</v>
      </c>
      <c r="T3207" s="2" t="s">
        <v>1107</v>
      </c>
      <c r="U3207" s="2" t="s">
        <v>306</v>
      </c>
      <c r="V3207" s="2" t="s">
        <v>1018</v>
      </c>
      <c r="W3207" s="2" t="s">
        <v>305</v>
      </c>
      <c r="X3207" s="2">
        <f>P3207&gt;D3207</f>
        <v>0</v>
      </c>
    </row>
    <row r="3208" spans="1:24">
      <c r="A3208" s="2" t="s">
        <v>3369</v>
      </c>
      <c r="B3208" s="2">
        <v>3217</v>
      </c>
      <c r="C3208" s="2" t="s">
        <v>1333</v>
      </c>
      <c r="D3208" s="3">
        <v>10950</v>
      </c>
      <c r="E3208" s="3">
        <v>5475</v>
      </c>
      <c r="F3208" s="3">
        <v>0</v>
      </c>
      <c r="G3208" s="3">
        <v>0</v>
      </c>
      <c r="H3208" s="3">
        <v>0</v>
      </c>
      <c r="I3208" s="3">
        <v>1825</v>
      </c>
      <c r="J3208" s="3">
        <v>1825</v>
      </c>
      <c r="K3208" s="3">
        <v>1825</v>
      </c>
      <c r="L3208" s="3">
        <v>0</v>
      </c>
      <c r="M3208" s="3">
        <v>0</v>
      </c>
      <c r="N3208" s="3">
        <v>0</v>
      </c>
      <c r="O3208" s="3">
        <v>0</v>
      </c>
      <c r="P3208" s="3">
        <f>SUM(E3208:O3208)</f>
        <v>0</v>
      </c>
      <c r="Q3208" s="2" t="s">
        <v>1105</v>
      </c>
      <c r="R3208" s="2" t="s">
        <v>1106</v>
      </c>
      <c r="S3208" s="4">
        <f>P3208/D3208</f>
        <v>0</v>
      </c>
      <c r="T3208" s="2" t="s">
        <v>1107</v>
      </c>
      <c r="U3208" s="2" t="s">
        <v>306</v>
      </c>
      <c r="V3208" s="2" t="s">
        <v>1018</v>
      </c>
      <c r="W3208" s="2" t="s">
        <v>305</v>
      </c>
      <c r="X3208" s="2">
        <f>P3208&gt;D3208</f>
        <v>0</v>
      </c>
    </row>
    <row r="3209" spans="1:24">
      <c r="A3209" s="2" t="s">
        <v>3370</v>
      </c>
      <c r="B3209" s="2">
        <v>3218</v>
      </c>
      <c r="C3209" s="2" t="s">
        <v>1335</v>
      </c>
      <c r="D3209" s="3">
        <v>175000</v>
      </c>
      <c r="E3209" s="3">
        <v>166250</v>
      </c>
      <c r="F3209" s="3">
        <v>0</v>
      </c>
      <c r="G3209" s="3">
        <v>0</v>
      </c>
      <c r="H3209" s="3">
        <v>0</v>
      </c>
      <c r="I3209" s="3">
        <v>2916.666666666667</v>
      </c>
      <c r="J3209" s="3">
        <v>2916.666666666667</v>
      </c>
      <c r="K3209" s="3">
        <v>2916.666666666667</v>
      </c>
      <c r="L3209" s="3">
        <v>0</v>
      </c>
      <c r="M3209" s="3">
        <v>0</v>
      </c>
      <c r="N3209" s="3">
        <v>0</v>
      </c>
      <c r="O3209" s="3">
        <v>0</v>
      </c>
      <c r="P3209" s="3">
        <f>SUM(E3209:O3209)</f>
        <v>0</v>
      </c>
      <c r="Q3209" s="2" t="s">
        <v>1105</v>
      </c>
      <c r="R3209" s="2" t="s">
        <v>1106</v>
      </c>
      <c r="S3209" s="4">
        <f>P3209/D3209</f>
        <v>0</v>
      </c>
      <c r="T3209" s="2" t="s">
        <v>1107</v>
      </c>
      <c r="U3209" s="2" t="s">
        <v>306</v>
      </c>
      <c r="V3209" s="2" t="s">
        <v>1018</v>
      </c>
      <c r="W3209" s="2" t="s">
        <v>305</v>
      </c>
      <c r="X3209" s="2">
        <f>P3209&gt;D3209</f>
        <v>0</v>
      </c>
    </row>
    <row r="3210" spans="1:24">
      <c r="A3210" s="2" t="s">
        <v>3371</v>
      </c>
      <c r="B3210" s="2">
        <v>3219</v>
      </c>
      <c r="C3210" s="2" t="s">
        <v>1337</v>
      </c>
      <c r="D3210" s="3">
        <v>492750</v>
      </c>
      <c r="E3210" s="3">
        <v>468112.5</v>
      </c>
      <c r="F3210" s="3">
        <v>0</v>
      </c>
      <c r="G3210" s="3">
        <v>0</v>
      </c>
      <c r="H3210" s="3">
        <v>0</v>
      </c>
      <c r="I3210" s="3">
        <v>8212.5</v>
      </c>
      <c r="J3210" s="3">
        <v>8212.5</v>
      </c>
      <c r="K3210" s="3">
        <v>8212.5</v>
      </c>
      <c r="L3210" s="3">
        <v>0</v>
      </c>
      <c r="M3210" s="3">
        <v>0</v>
      </c>
      <c r="N3210" s="3">
        <v>0</v>
      </c>
      <c r="O3210" s="3">
        <v>0</v>
      </c>
      <c r="P3210" s="3">
        <f>SUM(E3210:O3210)</f>
        <v>0</v>
      </c>
      <c r="Q3210" s="2" t="s">
        <v>1105</v>
      </c>
      <c r="R3210" s="2" t="s">
        <v>1106</v>
      </c>
      <c r="S3210" s="4">
        <f>P3210/D3210</f>
        <v>0</v>
      </c>
      <c r="T3210" s="2" t="s">
        <v>1107</v>
      </c>
      <c r="U3210" s="2" t="s">
        <v>306</v>
      </c>
      <c r="V3210" s="2" t="s">
        <v>1018</v>
      </c>
      <c r="W3210" s="2" t="s">
        <v>305</v>
      </c>
      <c r="X3210" s="2">
        <f>P3210&gt;D3210</f>
        <v>0</v>
      </c>
    </row>
    <row r="3211" spans="1:24">
      <c r="A3211" s="2" t="s">
        <v>1117</v>
      </c>
      <c r="B3211" s="2">
        <v>3220</v>
      </c>
      <c r="C3211" s="2" t="s">
        <v>1340</v>
      </c>
      <c r="D3211" s="3">
        <v>54750</v>
      </c>
      <c r="E3211" s="3">
        <v>52012.5</v>
      </c>
      <c r="F3211" s="3">
        <v>0</v>
      </c>
      <c r="G3211" s="3">
        <v>0</v>
      </c>
      <c r="H3211" s="3">
        <v>0</v>
      </c>
      <c r="I3211" s="3">
        <v>912.5</v>
      </c>
      <c r="J3211" s="3">
        <v>912.5</v>
      </c>
      <c r="K3211" s="3">
        <v>912.5</v>
      </c>
      <c r="L3211" s="3">
        <v>0</v>
      </c>
      <c r="M3211" s="3">
        <v>0</v>
      </c>
      <c r="N3211" s="3">
        <v>0</v>
      </c>
      <c r="O3211" s="3">
        <v>0</v>
      </c>
      <c r="P3211" s="3">
        <f>SUM(E3211:O3211)</f>
        <v>0</v>
      </c>
      <c r="Q3211" s="2" t="s">
        <v>1105</v>
      </c>
      <c r="R3211" s="2" t="s">
        <v>1106</v>
      </c>
      <c r="S3211" s="4">
        <f>P3211/D3211</f>
        <v>0</v>
      </c>
      <c r="T3211" s="2" t="s">
        <v>1107</v>
      </c>
      <c r="U3211" s="2" t="s">
        <v>306</v>
      </c>
      <c r="V3211" s="2" t="s">
        <v>1018</v>
      </c>
      <c r="W3211" s="2" t="s">
        <v>305</v>
      </c>
      <c r="X3211" s="2">
        <f>P3211&gt;D3211</f>
        <v>0</v>
      </c>
    </row>
    <row r="3212" spans="1:24">
      <c r="A3212" s="2" t="s">
        <v>3372</v>
      </c>
      <c r="B3212" s="2">
        <v>3221</v>
      </c>
      <c r="C3212" s="2" t="s">
        <v>1342</v>
      </c>
      <c r="D3212" s="3">
        <v>216810</v>
      </c>
      <c r="E3212" s="3">
        <v>216810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f>SUM(E3212:O3212)</f>
        <v>0</v>
      </c>
      <c r="Q3212" s="2" t="s">
        <v>1105</v>
      </c>
      <c r="R3212" s="2" t="s">
        <v>1106</v>
      </c>
      <c r="S3212" s="4">
        <f>P3212/D3212</f>
        <v>0</v>
      </c>
      <c r="T3212" s="2" t="s">
        <v>1107</v>
      </c>
      <c r="U3212" s="2" t="s">
        <v>306</v>
      </c>
      <c r="V3212" s="2" t="s">
        <v>1018</v>
      </c>
      <c r="W3212" s="2" t="s">
        <v>305</v>
      </c>
      <c r="X3212" s="2">
        <f>P3212&gt;D3212</f>
        <v>0</v>
      </c>
    </row>
    <row r="3213" spans="1:24">
      <c r="A3213" s="2" t="s">
        <v>3373</v>
      </c>
      <c r="B3213" s="2">
        <v>3222</v>
      </c>
      <c r="C3213" s="2" t="s">
        <v>1344</v>
      </c>
      <c r="D3213" s="3">
        <v>295650</v>
      </c>
      <c r="E3213" s="3">
        <v>280867.5</v>
      </c>
      <c r="F3213" s="3">
        <v>0</v>
      </c>
      <c r="G3213" s="3">
        <v>0</v>
      </c>
      <c r="H3213" s="3">
        <v>0</v>
      </c>
      <c r="I3213" s="3">
        <v>4927.5</v>
      </c>
      <c r="J3213" s="3">
        <v>4927.5</v>
      </c>
      <c r="K3213" s="3">
        <v>4927.5</v>
      </c>
      <c r="L3213" s="3">
        <v>0</v>
      </c>
      <c r="M3213" s="3">
        <v>0</v>
      </c>
      <c r="N3213" s="3">
        <v>0</v>
      </c>
      <c r="O3213" s="3">
        <v>0</v>
      </c>
      <c r="P3213" s="3">
        <f>SUM(E3213:O3213)</f>
        <v>0</v>
      </c>
      <c r="Q3213" s="2" t="s">
        <v>1105</v>
      </c>
      <c r="R3213" s="2" t="s">
        <v>1106</v>
      </c>
      <c r="S3213" s="4">
        <f>P3213/D3213</f>
        <v>0</v>
      </c>
      <c r="T3213" s="2" t="s">
        <v>1107</v>
      </c>
      <c r="U3213" s="2" t="s">
        <v>306</v>
      </c>
      <c r="V3213" s="2" t="s">
        <v>1018</v>
      </c>
      <c r="W3213" s="2" t="s">
        <v>305</v>
      </c>
      <c r="X3213" s="2">
        <f>P3213&gt;D3213</f>
        <v>0</v>
      </c>
    </row>
    <row r="3214" spans="1:24">
      <c r="A3214" s="2" t="s">
        <v>3326</v>
      </c>
      <c r="B3214" s="2">
        <v>3223</v>
      </c>
      <c r="C3214" s="2" t="s">
        <v>1345</v>
      </c>
      <c r="D3214" s="3">
        <v>5250</v>
      </c>
      <c r="E3214" s="3">
        <v>4987.5</v>
      </c>
      <c r="F3214" s="3">
        <v>0</v>
      </c>
      <c r="G3214" s="3">
        <v>0</v>
      </c>
      <c r="H3214" s="3">
        <v>0</v>
      </c>
      <c r="I3214" s="3">
        <v>87.5</v>
      </c>
      <c r="J3214" s="3">
        <v>87.5</v>
      </c>
      <c r="K3214" s="3">
        <v>87.5</v>
      </c>
      <c r="L3214" s="3">
        <v>0</v>
      </c>
      <c r="M3214" s="3">
        <v>0</v>
      </c>
      <c r="N3214" s="3">
        <v>0</v>
      </c>
      <c r="O3214" s="3">
        <v>0</v>
      </c>
      <c r="P3214" s="3">
        <f>SUM(E3214:O3214)</f>
        <v>0</v>
      </c>
      <c r="Q3214" s="2" t="s">
        <v>1105</v>
      </c>
      <c r="R3214" s="2" t="s">
        <v>1106</v>
      </c>
      <c r="S3214" s="4">
        <f>P3214/D3214</f>
        <v>0</v>
      </c>
      <c r="T3214" s="2" t="s">
        <v>1107</v>
      </c>
      <c r="U3214" s="2" t="s">
        <v>306</v>
      </c>
      <c r="V3214" s="2" t="s">
        <v>1018</v>
      </c>
      <c r="W3214" s="2" t="s">
        <v>305</v>
      </c>
      <c r="X3214" s="2">
        <f>P3214&gt;D3214</f>
        <v>0</v>
      </c>
    </row>
    <row r="3215" spans="1:24">
      <c r="A3215" s="2" t="s">
        <v>3374</v>
      </c>
      <c r="B3215" s="2">
        <v>3224</v>
      </c>
      <c r="C3215" s="2" t="s">
        <v>1348</v>
      </c>
      <c r="D3215" s="3">
        <v>52500</v>
      </c>
      <c r="E3215" s="3">
        <v>52500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f>SUM(E3215:O3215)</f>
        <v>0</v>
      </c>
      <c r="Q3215" s="2" t="s">
        <v>1105</v>
      </c>
      <c r="R3215" s="2" t="s">
        <v>1106</v>
      </c>
      <c r="S3215" s="4">
        <f>P3215/D3215</f>
        <v>0</v>
      </c>
      <c r="T3215" s="2" t="s">
        <v>1107</v>
      </c>
      <c r="U3215" s="2" t="s">
        <v>306</v>
      </c>
      <c r="V3215" s="2" t="s">
        <v>1018</v>
      </c>
      <c r="W3215" s="2" t="s">
        <v>305</v>
      </c>
      <c r="X3215" s="2">
        <f>P3215&gt;D3215</f>
        <v>0</v>
      </c>
    </row>
    <row r="3216" spans="1:24">
      <c r="A3216" s="2" t="s">
        <v>3375</v>
      </c>
      <c r="B3216" s="2">
        <v>3225</v>
      </c>
      <c r="C3216" s="2" t="s">
        <v>1350</v>
      </c>
      <c r="D3216" s="3">
        <v>315000</v>
      </c>
      <c r="E3216" s="3">
        <v>315000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f>SUM(E3216:O3216)</f>
        <v>0</v>
      </c>
      <c r="Q3216" s="2" t="s">
        <v>1105</v>
      </c>
      <c r="R3216" s="2" t="s">
        <v>1106</v>
      </c>
      <c r="S3216" s="4">
        <f>P3216/D3216</f>
        <v>0</v>
      </c>
      <c r="T3216" s="2" t="s">
        <v>1107</v>
      </c>
      <c r="U3216" s="2" t="s">
        <v>306</v>
      </c>
      <c r="V3216" s="2" t="s">
        <v>1018</v>
      </c>
      <c r="W3216" s="2" t="s">
        <v>305</v>
      </c>
      <c r="X3216" s="2">
        <f>P3216&gt;D3216</f>
        <v>0</v>
      </c>
    </row>
    <row r="3217" spans="1:24">
      <c r="A3217" s="2" t="s">
        <v>3376</v>
      </c>
      <c r="B3217" s="2">
        <v>3226</v>
      </c>
      <c r="C3217" s="2" t="s">
        <v>1352</v>
      </c>
      <c r="D3217" s="3">
        <v>52500</v>
      </c>
      <c r="E3217" s="3">
        <v>47250</v>
      </c>
      <c r="F3217" s="3">
        <v>0</v>
      </c>
      <c r="G3217" s="3">
        <v>0</v>
      </c>
      <c r="H3217" s="3">
        <v>0</v>
      </c>
      <c r="I3217" s="3">
        <v>1750</v>
      </c>
      <c r="J3217" s="3">
        <v>1750</v>
      </c>
      <c r="K3217" s="3">
        <v>1750</v>
      </c>
      <c r="L3217" s="3">
        <v>0</v>
      </c>
      <c r="M3217" s="3">
        <v>0</v>
      </c>
      <c r="N3217" s="3">
        <v>0</v>
      </c>
      <c r="O3217" s="3">
        <v>0</v>
      </c>
      <c r="P3217" s="3">
        <f>SUM(E3217:O3217)</f>
        <v>0</v>
      </c>
      <c r="Q3217" s="2" t="s">
        <v>1105</v>
      </c>
      <c r="R3217" s="2" t="s">
        <v>1106</v>
      </c>
      <c r="S3217" s="4">
        <f>P3217/D3217</f>
        <v>0</v>
      </c>
      <c r="T3217" s="2" t="s">
        <v>1107</v>
      </c>
      <c r="U3217" s="2" t="s">
        <v>306</v>
      </c>
      <c r="V3217" s="2" t="s">
        <v>1018</v>
      </c>
      <c r="W3217" s="2" t="s">
        <v>305</v>
      </c>
      <c r="X3217" s="2">
        <f>P3217&gt;D3217</f>
        <v>0</v>
      </c>
    </row>
    <row r="3218" spans="1:24">
      <c r="A3218" s="2" t="s">
        <v>3377</v>
      </c>
      <c r="B3218" s="2">
        <v>3227</v>
      </c>
      <c r="C3218" s="2" t="s">
        <v>1354</v>
      </c>
      <c r="D3218" s="3">
        <v>52500</v>
      </c>
      <c r="E3218" s="3">
        <v>26250</v>
      </c>
      <c r="F3218" s="3">
        <v>0</v>
      </c>
      <c r="G3218" s="3">
        <v>0</v>
      </c>
      <c r="H3218" s="3">
        <v>0</v>
      </c>
      <c r="I3218" s="3">
        <v>8750</v>
      </c>
      <c r="J3218" s="3">
        <v>8750</v>
      </c>
      <c r="K3218" s="3">
        <v>8750</v>
      </c>
      <c r="L3218" s="3">
        <v>0</v>
      </c>
      <c r="M3218" s="3">
        <v>0</v>
      </c>
      <c r="N3218" s="3">
        <v>0</v>
      </c>
      <c r="O3218" s="3">
        <v>0</v>
      </c>
      <c r="P3218" s="3">
        <f>SUM(E3218:O3218)</f>
        <v>0</v>
      </c>
      <c r="Q3218" s="2" t="s">
        <v>1105</v>
      </c>
      <c r="R3218" s="2" t="s">
        <v>1106</v>
      </c>
      <c r="S3218" s="4">
        <f>P3218/D3218</f>
        <v>0</v>
      </c>
      <c r="T3218" s="2" t="s">
        <v>1107</v>
      </c>
      <c r="U3218" s="2" t="s">
        <v>306</v>
      </c>
      <c r="V3218" s="2" t="s">
        <v>1018</v>
      </c>
      <c r="W3218" s="2" t="s">
        <v>305</v>
      </c>
      <c r="X3218" s="2">
        <f>P3218&gt;D3218</f>
        <v>0</v>
      </c>
    </row>
    <row r="3219" spans="1:24">
      <c r="A3219" s="2" t="s">
        <v>3378</v>
      </c>
      <c r="B3219" s="2">
        <v>3228</v>
      </c>
      <c r="C3219" s="2" t="s">
        <v>1356</v>
      </c>
      <c r="D3219" s="3">
        <v>25200</v>
      </c>
      <c r="E3219" s="3">
        <v>22680</v>
      </c>
      <c r="F3219" s="3">
        <v>0</v>
      </c>
      <c r="G3219" s="3">
        <v>0</v>
      </c>
      <c r="H3219" s="3">
        <v>0</v>
      </c>
      <c r="I3219" s="3">
        <v>840</v>
      </c>
      <c r="J3219" s="3">
        <v>840</v>
      </c>
      <c r="K3219" s="3">
        <v>840</v>
      </c>
      <c r="L3219" s="3">
        <v>0</v>
      </c>
      <c r="M3219" s="3">
        <v>0</v>
      </c>
      <c r="N3219" s="3">
        <v>0</v>
      </c>
      <c r="O3219" s="3">
        <v>0</v>
      </c>
      <c r="P3219" s="3">
        <f>SUM(E3219:O3219)</f>
        <v>0</v>
      </c>
      <c r="Q3219" s="2" t="s">
        <v>1105</v>
      </c>
      <c r="R3219" s="2" t="s">
        <v>1106</v>
      </c>
      <c r="S3219" s="4">
        <f>P3219/D3219</f>
        <v>0</v>
      </c>
      <c r="T3219" s="2" t="s">
        <v>1107</v>
      </c>
      <c r="U3219" s="2" t="s">
        <v>306</v>
      </c>
      <c r="V3219" s="2" t="s">
        <v>1018</v>
      </c>
      <c r="W3219" s="2" t="s">
        <v>305</v>
      </c>
      <c r="X3219" s="2">
        <f>P3219&gt;D3219</f>
        <v>0</v>
      </c>
    </row>
    <row r="3220" spans="1:24">
      <c r="A3220" s="2" t="s">
        <v>3379</v>
      </c>
      <c r="B3220" s="2">
        <v>3229</v>
      </c>
      <c r="C3220" s="2" t="s">
        <v>1359</v>
      </c>
      <c r="D3220" s="3">
        <v>88830</v>
      </c>
      <c r="E3220" s="3">
        <v>84388.5</v>
      </c>
      <c r="F3220" s="3">
        <v>0</v>
      </c>
      <c r="G3220" s="3">
        <v>0</v>
      </c>
      <c r="H3220" s="3">
        <v>0</v>
      </c>
      <c r="I3220" s="3">
        <v>1480.5</v>
      </c>
      <c r="J3220" s="3">
        <v>1480.5</v>
      </c>
      <c r="K3220" s="3">
        <v>1480.5</v>
      </c>
      <c r="L3220" s="3">
        <v>0</v>
      </c>
      <c r="M3220" s="3">
        <v>0</v>
      </c>
      <c r="N3220" s="3">
        <v>0</v>
      </c>
      <c r="O3220" s="3">
        <v>0</v>
      </c>
      <c r="P3220" s="3">
        <f>SUM(E3220:O3220)</f>
        <v>0</v>
      </c>
      <c r="Q3220" s="2" t="s">
        <v>1105</v>
      </c>
      <c r="R3220" s="2" t="s">
        <v>1106</v>
      </c>
      <c r="S3220" s="4">
        <f>P3220/D3220</f>
        <v>0</v>
      </c>
      <c r="T3220" s="2" t="s">
        <v>1107</v>
      </c>
      <c r="U3220" s="2" t="s">
        <v>306</v>
      </c>
      <c r="V3220" s="2" t="s">
        <v>1018</v>
      </c>
      <c r="W3220" s="2" t="s">
        <v>305</v>
      </c>
      <c r="X3220" s="2">
        <f>P3220&gt;D3220</f>
        <v>0</v>
      </c>
    </row>
    <row r="3221" spans="1:24">
      <c r="A3221" s="2" t="s">
        <v>3379</v>
      </c>
      <c r="B3221" s="2">
        <v>3230</v>
      </c>
      <c r="C3221" s="2" t="s">
        <v>1360</v>
      </c>
      <c r="D3221" s="3">
        <v>92637</v>
      </c>
      <c r="E3221" s="3">
        <v>92637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f>SUM(E3221:O3221)</f>
        <v>0</v>
      </c>
      <c r="Q3221" s="2" t="s">
        <v>1105</v>
      </c>
      <c r="R3221" s="2" t="s">
        <v>1106</v>
      </c>
      <c r="S3221" s="4">
        <f>P3221/D3221</f>
        <v>0</v>
      </c>
      <c r="T3221" s="2" t="s">
        <v>1107</v>
      </c>
      <c r="U3221" s="2" t="s">
        <v>306</v>
      </c>
      <c r="V3221" s="2" t="s">
        <v>1018</v>
      </c>
      <c r="W3221" s="2" t="s">
        <v>305</v>
      </c>
      <c r="X3221" s="2">
        <f>P3221&gt;D3221</f>
        <v>0</v>
      </c>
    </row>
    <row r="3222" spans="1:24">
      <c r="A3222" s="2" t="s">
        <v>3379</v>
      </c>
      <c r="B3222" s="2">
        <v>3231</v>
      </c>
      <c r="C3222" s="2" t="s">
        <v>1361</v>
      </c>
      <c r="D3222" s="3">
        <v>5475</v>
      </c>
      <c r="E3222" s="3">
        <v>0</v>
      </c>
      <c r="F3222" s="3">
        <v>0</v>
      </c>
      <c r="G3222" s="3">
        <v>0</v>
      </c>
      <c r="H3222" s="3">
        <v>0</v>
      </c>
      <c r="I3222" s="3">
        <v>1825</v>
      </c>
      <c r="J3222" s="3">
        <v>1825</v>
      </c>
      <c r="K3222" s="3">
        <v>1825</v>
      </c>
      <c r="L3222" s="3">
        <v>0</v>
      </c>
      <c r="M3222" s="3">
        <v>0</v>
      </c>
      <c r="N3222" s="3">
        <v>0</v>
      </c>
      <c r="O3222" s="3">
        <v>0</v>
      </c>
      <c r="P3222" s="3">
        <f>SUM(E3222:O3222)</f>
        <v>0</v>
      </c>
      <c r="Q3222" s="2" t="s">
        <v>1105</v>
      </c>
      <c r="R3222" s="2" t="s">
        <v>1106</v>
      </c>
      <c r="S3222" s="4">
        <f>P3222/D3222</f>
        <v>0</v>
      </c>
      <c r="T3222" s="2" t="s">
        <v>1107</v>
      </c>
      <c r="U3222" s="2" t="s">
        <v>306</v>
      </c>
      <c r="V3222" s="2" t="s">
        <v>1018</v>
      </c>
      <c r="W3222" s="2" t="s">
        <v>305</v>
      </c>
      <c r="X3222" s="2">
        <f>P3222&gt;D3222</f>
        <v>0</v>
      </c>
    </row>
    <row r="3223" spans="1:24">
      <c r="A3223" s="2" t="s">
        <v>3380</v>
      </c>
      <c r="B3223" s="2">
        <v>3232</v>
      </c>
      <c r="C3223" s="2" t="s">
        <v>1363</v>
      </c>
      <c r="D3223" s="3">
        <v>21900</v>
      </c>
      <c r="E3223" s="3">
        <v>13140</v>
      </c>
      <c r="F3223" s="3">
        <v>0</v>
      </c>
      <c r="G3223" s="3">
        <v>0</v>
      </c>
      <c r="H3223" s="3">
        <v>0</v>
      </c>
      <c r="I3223" s="3">
        <v>2920</v>
      </c>
      <c r="J3223" s="3">
        <v>2920</v>
      </c>
      <c r="K3223" s="3">
        <v>2920</v>
      </c>
      <c r="L3223" s="3">
        <v>0</v>
      </c>
      <c r="M3223" s="3">
        <v>0</v>
      </c>
      <c r="N3223" s="3">
        <v>0</v>
      </c>
      <c r="O3223" s="3">
        <v>0</v>
      </c>
      <c r="P3223" s="3">
        <f>SUM(E3223:O3223)</f>
        <v>0</v>
      </c>
      <c r="Q3223" s="2" t="s">
        <v>1105</v>
      </c>
      <c r="R3223" s="2" t="s">
        <v>1106</v>
      </c>
      <c r="S3223" s="4">
        <f>P3223/D3223</f>
        <v>0</v>
      </c>
      <c r="T3223" s="2" t="s">
        <v>1107</v>
      </c>
      <c r="U3223" s="2" t="s">
        <v>306</v>
      </c>
      <c r="V3223" s="2" t="s">
        <v>1018</v>
      </c>
      <c r="W3223" s="2" t="s">
        <v>305</v>
      </c>
      <c r="X3223" s="2">
        <f>P3223&gt;D3223</f>
        <v>0</v>
      </c>
    </row>
    <row r="3224" spans="1:24">
      <c r="A3224" s="2" t="s">
        <v>3381</v>
      </c>
      <c r="B3224" s="2">
        <v>3233</v>
      </c>
      <c r="C3224" s="2" t="s">
        <v>1365</v>
      </c>
      <c r="D3224" s="3">
        <v>142350</v>
      </c>
      <c r="E3224" s="3">
        <v>128115</v>
      </c>
      <c r="F3224" s="3">
        <v>0</v>
      </c>
      <c r="G3224" s="3">
        <v>0</v>
      </c>
      <c r="H3224" s="3">
        <v>0</v>
      </c>
      <c r="I3224" s="3">
        <v>4745</v>
      </c>
      <c r="J3224" s="3">
        <v>4745</v>
      </c>
      <c r="K3224" s="3">
        <v>4745</v>
      </c>
      <c r="L3224" s="3">
        <v>0</v>
      </c>
      <c r="M3224" s="3">
        <v>0</v>
      </c>
      <c r="N3224" s="3">
        <v>0</v>
      </c>
      <c r="O3224" s="3">
        <v>0</v>
      </c>
      <c r="P3224" s="3">
        <f>SUM(E3224:O3224)</f>
        <v>0</v>
      </c>
      <c r="Q3224" s="2" t="s">
        <v>1105</v>
      </c>
      <c r="R3224" s="2" t="s">
        <v>1106</v>
      </c>
      <c r="S3224" s="4">
        <f>P3224/D3224</f>
        <v>0</v>
      </c>
      <c r="T3224" s="2" t="s">
        <v>1107</v>
      </c>
      <c r="U3224" s="2" t="s">
        <v>306</v>
      </c>
      <c r="V3224" s="2" t="s">
        <v>1018</v>
      </c>
      <c r="W3224" s="2" t="s">
        <v>305</v>
      </c>
      <c r="X3224" s="2">
        <f>P3224&gt;D3224</f>
        <v>0</v>
      </c>
    </row>
    <row r="3225" spans="1:24">
      <c r="A3225" s="2" t="s">
        <v>1433</v>
      </c>
      <c r="B3225" s="2">
        <v>3234</v>
      </c>
      <c r="C3225" s="2" t="s">
        <v>977</v>
      </c>
      <c r="D3225" s="3">
        <v>54750</v>
      </c>
      <c r="E3225" s="3">
        <v>54750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f>SUM(E3225:O3225)</f>
        <v>0</v>
      </c>
      <c r="Q3225" s="2" t="s">
        <v>1105</v>
      </c>
      <c r="R3225" s="2" t="s">
        <v>1106</v>
      </c>
      <c r="S3225" s="4">
        <f>P3225/D3225</f>
        <v>0</v>
      </c>
      <c r="T3225" s="2" t="s">
        <v>1107</v>
      </c>
      <c r="U3225" s="2" t="s">
        <v>306</v>
      </c>
      <c r="V3225" s="2" t="s">
        <v>1018</v>
      </c>
      <c r="W3225" s="2" t="s">
        <v>305</v>
      </c>
      <c r="X3225" s="2">
        <f>P3225&gt;D3225</f>
        <v>0</v>
      </c>
    </row>
    <row r="3226" spans="1:24">
      <c r="A3226" s="2" t="s">
        <v>3382</v>
      </c>
      <c r="B3226" s="2" t="s">
        <v>3383</v>
      </c>
      <c r="C3226" s="2" t="s">
        <v>3384</v>
      </c>
      <c r="D3226" s="3">
        <v>17585</v>
      </c>
      <c r="E3226" s="3">
        <v>17585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f>SUM(E3226:O3226)</f>
        <v>0</v>
      </c>
      <c r="Q3226" s="2" t="s">
        <v>23</v>
      </c>
      <c r="R3226" s="2"/>
      <c r="S3226" s="4">
        <f>P3226/D3226</f>
        <v>0</v>
      </c>
      <c r="T3226" s="2" t="s">
        <v>1007</v>
      </c>
      <c r="U3226" s="2" t="s">
        <v>3385</v>
      </c>
      <c r="V3226" s="2"/>
      <c r="W3226" s="2" t="s">
        <v>23</v>
      </c>
      <c r="X3226" s="2">
        <f>P3226&gt;D3226</f>
        <v>0</v>
      </c>
    </row>
    <row r="3227" spans="1:24">
      <c r="A3227" s="2" t="s">
        <v>3382</v>
      </c>
      <c r="B3227" s="2" t="s">
        <v>3386</v>
      </c>
      <c r="C3227" s="2" t="s">
        <v>57</v>
      </c>
      <c r="D3227" s="3">
        <v>199883</v>
      </c>
      <c r="E3227" s="3">
        <v>199883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f>SUM(E3227:O3227)</f>
        <v>0</v>
      </c>
      <c r="Q3227" s="2" t="s">
        <v>23</v>
      </c>
      <c r="R3227" s="2"/>
      <c r="S3227" s="4">
        <f>P3227/D3227</f>
        <v>0</v>
      </c>
      <c r="T3227" s="2" t="s">
        <v>1007</v>
      </c>
      <c r="U3227" s="2" t="s">
        <v>3385</v>
      </c>
      <c r="V3227" s="2"/>
      <c r="W3227" s="2" t="s">
        <v>23</v>
      </c>
      <c r="X3227" s="2">
        <f>P3227&gt;D3227</f>
        <v>0</v>
      </c>
    </row>
    <row r="3228" spans="1:24">
      <c r="A3228" s="2" t="s">
        <v>3382</v>
      </c>
      <c r="B3228" s="2" t="s">
        <v>3387</v>
      </c>
      <c r="C3228" s="2" t="s">
        <v>59</v>
      </c>
      <c r="D3228" s="3">
        <v>2486</v>
      </c>
      <c r="E3228" s="3">
        <v>2486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f>SUM(E3228:O3228)</f>
        <v>0</v>
      </c>
      <c r="Q3228" s="2" t="s">
        <v>23</v>
      </c>
      <c r="R3228" s="2"/>
      <c r="S3228" s="4">
        <f>P3228/D3228</f>
        <v>0</v>
      </c>
      <c r="T3228" s="2" t="s">
        <v>1007</v>
      </c>
      <c r="U3228" s="2" t="s">
        <v>3385</v>
      </c>
      <c r="V3228" s="2"/>
      <c r="W3228" s="2" t="s">
        <v>23</v>
      </c>
      <c r="X3228" s="2">
        <f>P3228&gt;D3228</f>
        <v>0</v>
      </c>
    </row>
    <row r="3229" spans="1:24">
      <c r="A3229" s="2" t="s">
        <v>3382</v>
      </c>
      <c r="B3229" s="2" t="s">
        <v>3388</v>
      </c>
      <c r="C3229" s="2" t="s">
        <v>3389</v>
      </c>
      <c r="D3229" s="3">
        <v>39587</v>
      </c>
      <c r="E3229" s="3">
        <v>39587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f>SUM(E3229:O3229)</f>
        <v>0</v>
      </c>
      <c r="Q3229" s="2" t="s">
        <v>23</v>
      </c>
      <c r="R3229" s="2"/>
      <c r="S3229" s="4">
        <f>P3229/D3229</f>
        <v>0</v>
      </c>
      <c r="T3229" s="2" t="s">
        <v>1007</v>
      </c>
      <c r="U3229" s="2" t="s">
        <v>3385</v>
      </c>
      <c r="V3229" s="2"/>
      <c r="W3229" s="2" t="s">
        <v>23</v>
      </c>
      <c r="X3229" s="2">
        <f>P3229&gt;D3229</f>
        <v>0</v>
      </c>
    </row>
    <row r="3230" spans="1:24">
      <c r="A3230" s="2" t="s">
        <v>3382</v>
      </c>
      <c r="B3230" s="2" t="s">
        <v>3390</v>
      </c>
      <c r="C3230" s="2" t="s">
        <v>3391</v>
      </c>
      <c r="D3230" s="3">
        <v>61418</v>
      </c>
      <c r="E3230" s="3">
        <v>61418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f>SUM(E3230:O3230)</f>
        <v>0</v>
      </c>
      <c r="Q3230" s="2" t="s">
        <v>23</v>
      </c>
      <c r="R3230" s="2"/>
      <c r="S3230" s="4">
        <f>P3230/D3230</f>
        <v>0</v>
      </c>
      <c r="T3230" s="2" t="s">
        <v>1007</v>
      </c>
      <c r="U3230" s="2" t="s">
        <v>3385</v>
      </c>
      <c r="V3230" s="2"/>
      <c r="W3230" s="2" t="s">
        <v>23</v>
      </c>
      <c r="X3230" s="2">
        <f>P3230&gt;D3230</f>
        <v>0</v>
      </c>
    </row>
    <row r="3231" spans="1:24">
      <c r="A3231" s="2" t="s">
        <v>3382</v>
      </c>
      <c r="B3231" s="2" t="s">
        <v>3392</v>
      </c>
      <c r="C3231" s="2" t="s">
        <v>3393</v>
      </c>
      <c r="D3231" s="3">
        <v>22438.52</v>
      </c>
      <c r="E3231" s="3">
        <v>22438.52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f>SUM(E3231:O3231)</f>
        <v>0</v>
      </c>
      <c r="Q3231" s="2" t="s">
        <v>23</v>
      </c>
      <c r="R3231" s="2"/>
      <c r="S3231" s="4">
        <f>P3231/D3231</f>
        <v>0</v>
      </c>
      <c r="T3231" s="2" t="s">
        <v>1007</v>
      </c>
      <c r="U3231" s="2" t="s">
        <v>3385</v>
      </c>
      <c r="V3231" s="2"/>
      <c r="W3231" s="2" t="s">
        <v>23</v>
      </c>
      <c r="X3231" s="2">
        <f>P3231&gt;D3231</f>
        <v>0</v>
      </c>
    </row>
    <row r="3232" spans="1:24">
      <c r="A3232" s="2" t="s">
        <v>3382</v>
      </c>
      <c r="B3232" s="2" t="s">
        <v>3394</v>
      </c>
      <c r="C3232" s="2" t="s">
        <v>3395</v>
      </c>
      <c r="D3232" s="3">
        <v>25825.5</v>
      </c>
      <c r="E3232" s="3">
        <v>25825.5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f>SUM(E3232:O3232)</f>
        <v>0</v>
      </c>
      <c r="Q3232" s="2" t="s">
        <v>23</v>
      </c>
      <c r="R3232" s="2"/>
      <c r="S3232" s="4">
        <f>P3232/D3232</f>
        <v>0</v>
      </c>
      <c r="T3232" s="2" t="s">
        <v>1007</v>
      </c>
      <c r="U3232" s="2" t="s">
        <v>3385</v>
      </c>
      <c r="V3232" s="2"/>
      <c r="W3232" s="2" t="s">
        <v>23</v>
      </c>
      <c r="X3232" s="2">
        <f>P3232&gt;D3232</f>
        <v>0</v>
      </c>
    </row>
    <row r="3233" spans="1:24">
      <c r="A3233" s="2" t="s">
        <v>3382</v>
      </c>
      <c r="B3233" s="2" t="s">
        <v>3396</v>
      </c>
      <c r="C3233" s="2" t="s">
        <v>3397</v>
      </c>
      <c r="D3233" s="3">
        <v>195313</v>
      </c>
      <c r="E3233" s="3">
        <v>195313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f>SUM(E3233:O3233)</f>
        <v>0</v>
      </c>
      <c r="Q3233" s="2" t="s">
        <v>23</v>
      </c>
      <c r="R3233" s="2"/>
      <c r="S3233" s="4">
        <f>P3233/D3233</f>
        <v>0</v>
      </c>
      <c r="T3233" s="2" t="s">
        <v>1007</v>
      </c>
      <c r="U3233" s="2" t="s">
        <v>3385</v>
      </c>
      <c r="V3233" s="2"/>
      <c r="W3233" s="2" t="s">
        <v>23</v>
      </c>
      <c r="X3233" s="2">
        <f>P3233&gt;D3233</f>
        <v>0</v>
      </c>
    </row>
    <row r="3234" spans="1:24">
      <c r="A3234" s="2" t="s">
        <v>3382</v>
      </c>
      <c r="B3234" s="2" t="s">
        <v>3398</v>
      </c>
      <c r="C3234" s="2" t="s">
        <v>3399</v>
      </c>
      <c r="D3234" s="3">
        <v>2603</v>
      </c>
      <c r="E3234" s="3">
        <v>2603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f>SUM(E3234:O3234)</f>
        <v>0</v>
      </c>
      <c r="Q3234" s="2" t="s">
        <v>23</v>
      </c>
      <c r="R3234" s="2"/>
      <c r="S3234" s="4">
        <f>P3234/D3234</f>
        <v>0</v>
      </c>
      <c r="T3234" s="2" t="s">
        <v>1007</v>
      </c>
      <c r="U3234" s="2" t="s">
        <v>3385</v>
      </c>
      <c r="V3234" s="2"/>
      <c r="W3234" s="2" t="s">
        <v>23</v>
      </c>
      <c r="X3234" s="2">
        <f>P3234&gt;D3234</f>
        <v>0</v>
      </c>
    </row>
    <row r="3235" spans="1:24">
      <c r="A3235" s="2" t="s">
        <v>3382</v>
      </c>
      <c r="B3235" s="2" t="s">
        <v>3400</v>
      </c>
      <c r="C3235" s="2" t="s">
        <v>3401</v>
      </c>
      <c r="D3235" s="3">
        <v>21598</v>
      </c>
      <c r="E3235" s="3">
        <v>21598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f>SUM(E3235:O3235)</f>
        <v>0</v>
      </c>
      <c r="Q3235" s="2" t="s">
        <v>23</v>
      </c>
      <c r="R3235" s="2"/>
      <c r="S3235" s="4">
        <f>P3235/D3235</f>
        <v>0</v>
      </c>
      <c r="T3235" s="2" t="s">
        <v>1007</v>
      </c>
      <c r="U3235" s="2" t="s">
        <v>3385</v>
      </c>
      <c r="V3235" s="2"/>
      <c r="W3235" s="2" t="s">
        <v>23</v>
      </c>
      <c r="X3235" s="2">
        <f>P3235&gt;D3235</f>
        <v>0</v>
      </c>
    </row>
    <row r="3236" spans="1:24">
      <c r="A3236" s="2" t="s">
        <v>3382</v>
      </c>
      <c r="B3236" s="2" t="s">
        <v>3402</v>
      </c>
      <c r="C3236" s="2" t="s">
        <v>3403</v>
      </c>
      <c r="D3236" s="3">
        <v>7011</v>
      </c>
      <c r="E3236" s="3">
        <v>7011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f>SUM(E3236:O3236)</f>
        <v>0</v>
      </c>
      <c r="Q3236" s="2" t="s">
        <v>23</v>
      </c>
      <c r="R3236" s="2"/>
      <c r="S3236" s="4">
        <f>P3236/D3236</f>
        <v>0</v>
      </c>
      <c r="T3236" s="2" t="s">
        <v>1007</v>
      </c>
      <c r="U3236" s="2" t="s">
        <v>3385</v>
      </c>
      <c r="V3236" s="2"/>
      <c r="W3236" s="2" t="s">
        <v>23</v>
      </c>
      <c r="X3236" s="2">
        <f>P3236&gt;D3236</f>
        <v>0</v>
      </c>
    </row>
    <row r="3237" spans="1:24">
      <c r="A3237" s="2" t="s">
        <v>3382</v>
      </c>
      <c r="B3237" s="2" t="s">
        <v>3404</v>
      </c>
      <c r="C3237" s="2" t="s">
        <v>3405</v>
      </c>
      <c r="D3237" s="3">
        <v>39740</v>
      </c>
      <c r="E3237" s="3">
        <v>39740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f>SUM(E3237:O3237)</f>
        <v>0</v>
      </c>
      <c r="Q3237" s="2" t="s">
        <v>23</v>
      </c>
      <c r="R3237" s="2"/>
      <c r="S3237" s="4">
        <f>P3237/D3237</f>
        <v>0</v>
      </c>
      <c r="T3237" s="2" t="s">
        <v>1007</v>
      </c>
      <c r="U3237" s="2" t="s">
        <v>3385</v>
      </c>
      <c r="V3237" s="2"/>
      <c r="W3237" s="2" t="s">
        <v>23</v>
      </c>
      <c r="X3237" s="2">
        <f>P3237&gt;D3237</f>
        <v>0</v>
      </c>
    </row>
    <row r="3238" spans="1:24">
      <c r="A3238" s="2" t="s">
        <v>3382</v>
      </c>
      <c r="B3238" s="2" t="s">
        <v>3406</v>
      </c>
      <c r="C3238" s="2" t="s">
        <v>3407</v>
      </c>
      <c r="D3238" s="3">
        <v>3598.42</v>
      </c>
      <c r="E3238" s="3">
        <v>3598.42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f>SUM(E3238:O3238)</f>
        <v>0</v>
      </c>
      <c r="Q3238" s="2" t="s">
        <v>23</v>
      </c>
      <c r="R3238" s="2"/>
      <c r="S3238" s="4">
        <f>P3238/D3238</f>
        <v>0</v>
      </c>
      <c r="T3238" s="2" t="s">
        <v>1007</v>
      </c>
      <c r="U3238" s="2" t="s">
        <v>3385</v>
      </c>
      <c r="V3238" s="2"/>
      <c r="W3238" s="2" t="s">
        <v>23</v>
      </c>
      <c r="X3238" s="2">
        <f>P3238&gt;D3238</f>
        <v>0</v>
      </c>
    </row>
    <row r="3239" spans="1:24">
      <c r="A3239" s="2" t="s">
        <v>3382</v>
      </c>
      <c r="B3239" s="2" t="s">
        <v>3408</v>
      </c>
      <c r="C3239" s="2" t="s">
        <v>3409</v>
      </c>
      <c r="D3239" s="3">
        <v>2494.4</v>
      </c>
      <c r="E3239" s="3">
        <v>2494.4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f>SUM(E3239:O3239)</f>
        <v>0</v>
      </c>
      <c r="Q3239" s="2" t="s">
        <v>23</v>
      </c>
      <c r="R3239" s="2"/>
      <c r="S3239" s="4">
        <f>P3239/D3239</f>
        <v>0</v>
      </c>
      <c r="T3239" s="2" t="s">
        <v>1007</v>
      </c>
      <c r="U3239" s="2" t="s">
        <v>3385</v>
      </c>
      <c r="V3239" s="2"/>
      <c r="W3239" s="2" t="s">
        <v>23</v>
      </c>
      <c r="X3239" s="2">
        <f>P3239&gt;D3239</f>
        <v>0</v>
      </c>
    </row>
    <row r="3240" spans="1:24">
      <c r="A3240" s="2" t="s">
        <v>3382</v>
      </c>
      <c r="B3240" s="2" t="s">
        <v>3410</v>
      </c>
      <c r="C3240" s="2" t="s">
        <v>3411</v>
      </c>
      <c r="D3240" s="3">
        <v>81400.50999999999</v>
      </c>
      <c r="E3240" s="3">
        <v>81400.50999999999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f>SUM(E3240:O3240)</f>
        <v>0</v>
      </c>
      <c r="Q3240" s="2" t="s">
        <v>23</v>
      </c>
      <c r="R3240" s="2"/>
      <c r="S3240" s="4">
        <f>P3240/D3240</f>
        <v>0</v>
      </c>
      <c r="T3240" s="2" t="s">
        <v>1007</v>
      </c>
      <c r="U3240" s="2" t="s">
        <v>3385</v>
      </c>
      <c r="V3240" s="2"/>
      <c r="W3240" s="2" t="s">
        <v>23</v>
      </c>
      <c r="X3240" s="2">
        <f>P3240&gt;D3240</f>
        <v>0</v>
      </c>
    </row>
    <row r="3241" spans="1:24">
      <c r="A3241" s="2" t="s">
        <v>3382</v>
      </c>
      <c r="B3241" s="2" t="s">
        <v>3412</v>
      </c>
      <c r="C3241" s="2" t="s">
        <v>3413</v>
      </c>
      <c r="D3241" s="3">
        <v>22925.66</v>
      </c>
      <c r="E3241" s="3">
        <v>22925.66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f>SUM(E3241:O3241)</f>
        <v>0</v>
      </c>
      <c r="Q3241" s="2" t="s">
        <v>23</v>
      </c>
      <c r="R3241" s="2"/>
      <c r="S3241" s="4">
        <f>P3241/D3241</f>
        <v>0</v>
      </c>
      <c r="T3241" s="2" t="s">
        <v>1007</v>
      </c>
      <c r="U3241" s="2" t="s">
        <v>3385</v>
      </c>
      <c r="V3241" s="2"/>
      <c r="W3241" s="2" t="s">
        <v>23</v>
      </c>
      <c r="X3241" s="2">
        <f>P3241&gt;D3241</f>
        <v>0</v>
      </c>
    </row>
    <row r="3242" spans="1:24">
      <c r="A3242" s="2" t="s">
        <v>3382</v>
      </c>
      <c r="B3242" s="2" t="s">
        <v>3414</v>
      </c>
      <c r="C3242" s="2" t="s">
        <v>3415</v>
      </c>
      <c r="D3242" s="3">
        <v>74242.32000000001</v>
      </c>
      <c r="E3242" s="3">
        <v>74242.32000000001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f>SUM(E3242:O3242)</f>
        <v>0</v>
      </c>
      <c r="Q3242" s="2" t="s">
        <v>23</v>
      </c>
      <c r="R3242" s="2"/>
      <c r="S3242" s="4">
        <f>P3242/D3242</f>
        <v>0</v>
      </c>
      <c r="T3242" s="2" t="s">
        <v>1007</v>
      </c>
      <c r="U3242" s="2" t="s">
        <v>3385</v>
      </c>
      <c r="V3242" s="2"/>
      <c r="W3242" s="2" t="s">
        <v>23</v>
      </c>
      <c r="X3242" s="2">
        <f>P3242&gt;D3242</f>
        <v>0</v>
      </c>
    </row>
    <row r="3243" spans="1:24">
      <c r="A3243" s="2" t="s">
        <v>3382</v>
      </c>
      <c r="B3243" s="2" t="s">
        <v>3416</v>
      </c>
      <c r="C3243" s="2" t="s">
        <v>3417</v>
      </c>
      <c r="D3243" s="3">
        <v>12810.32</v>
      </c>
      <c r="E3243" s="3">
        <v>12810.32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f>SUM(E3243:O3243)</f>
        <v>0</v>
      </c>
      <c r="Q3243" s="2" t="s">
        <v>23</v>
      </c>
      <c r="R3243" s="2"/>
      <c r="S3243" s="4">
        <f>P3243/D3243</f>
        <v>0</v>
      </c>
      <c r="T3243" s="2" t="s">
        <v>1007</v>
      </c>
      <c r="U3243" s="2" t="s">
        <v>3385</v>
      </c>
      <c r="V3243" s="2"/>
      <c r="W3243" s="2" t="s">
        <v>23</v>
      </c>
      <c r="X3243" s="2">
        <f>P3243&gt;D3243</f>
        <v>0</v>
      </c>
    </row>
    <row r="3244" spans="1:24">
      <c r="A3244" s="2" t="s">
        <v>3382</v>
      </c>
      <c r="B3244" s="2" t="s">
        <v>3418</v>
      </c>
      <c r="C3244" s="2" t="s">
        <v>3419</v>
      </c>
      <c r="D3244" s="3">
        <v>72889.74000000001</v>
      </c>
      <c r="E3244" s="3">
        <v>72889.74000000001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f>SUM(E3244:O3244)</f>
        <v>0</v>
      </c>
      <c r="Q3244" s="2" t="s">
        <v>23</v>
      </c>
      <c r="R3244" s="2"/>
      <c r="S3244" s="4">
        <f>P3244/D3244</f>
        <v>0</v>
      </c>
      <c r="T3244" s="2" t="s">
        <v>1007</v>
      </c>
      <c r="U3244" s="2" t="s">
        <v>3385</v>
      </c>
      <c r="V3244" s="2"/>
      <c r="W3244" s="2" t="s">
        <v>23</v>
      </c>
      <c r="X3244" s="2">
        <f>P3244&gt;D3244</f>
        <v>0</v>
      </c>
    </row>
    <row r="3245" spans="1:24">
      <c r="A3245" s="2" t="s">
        <v>3382</v>
      </c>
      <c r="B3245" s="2" t="s">
        <v>3420</v>
      </c>
      <c r="C3245" s="2" t="s">
        <v>3421</v>
      </c>
      <c r="D3245" s="3">
        <v>377117</v>
      </c>
      <c r="E3245" s="3">
        <v>377117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f>SUM(E3245:O3245)</f>
        <v>0</v>
      </c>
      <c r="Q3245" s="2" t="s">
        <v>23</v>
      </c>
      <c r="R3245" s="2"/>
      <c r="S3245" s="4">
        <f>P3245/D3245</f>
        <v>0</v>
      </c>
      <c r="T3245" s="2" t="s">
        <v>1007</v>
      </c>
      <c r="U3245" s="2" t="s">
        <v>3385</v>
      </c>
      <c r="V3245" s="2"/>
      <c r="W3245" s="2" t="s">
        <v>23</v>
      </c>
      <c r="X3245" s="2">
        <f>P3245&gt;D3245</f>
        <v>0</v>
      </c>
    </row>
    <row r="3246" spans="1:24">
      <c r="A3246" s="2" t="s">
        <v>3382</v>
      </c>
      <c r="B3246" s="2" t="s">
        <v>3422</v>
      </c>
      <c r="C3246" s="2" t="s">
        <v>3423</v>
      </c>
      <c r="D3246" s="3">
        <v>25899.61</v>
      </c>
      <c r="E3246" s="3">
        <v>25899.61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f>SUM(E3246:O3246)</f>
        <v>0</v>
      </c>
      <c r="Q3246" s="2" t="s">
        <v>23</v>
      </c>
      <c r="R3246" s="2"/>
      <c r="S3246" s="4">
        <f>P3246/D3246</f>
        <v>0</v>
      </c>
      <c r="T3246" s="2" t="s">
        <v>1007</v>
      </c>
      <c r="U3246" s="2" t="s">
        <v>3385</v>
      </c>
      <c r="V3246" s="2"/>
      <c r="W3246" s="2" t="s">
        <v>23</v>
      </c>
      <c r="X3246" s="2">
        <f>P3246&gt;D3246</f>
        <v>0</v>
      </c>
    </row>
    <row r="3247" spans="1:24">
      <c r="A3247" s="2" t="s">
        <v>3382</v>
      </c>
      <c r="B3247" s="2" t="s">
        <v>3424</v>
      </c>
      <c r="C3247" s="2" t="s">
        <v>3425</v>
      </c>
      <c r="D3247" s="3">
        <v>133560</v>
      </c>
      <c r="E3247" s="3">
        <v>133560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f>SUM(E3247:O3247)</f>
        <v>0</v>
      </c>
      <c r="Q3247" s="2" t="s">
        <v>23</v>
      </c>
      <c r="R3247" s="2"/>
      <c r="S3247" s="4">
        <f>P3247/D3247</f>
        <v>0</v>
      </c>
      <c r="T3247" s="2" t="s">
        <v>1007</v>
      </c>
      <c r="U3247" s="2" t="s">
        <v>3385</v>
      </c>
      <c r="V3247" s="2"/>
      <c r="W3247" s="2" t="s">
        <v>23</v>
      </c>
      <c r="X3247" s="2">
        <f>P3247&gt;D3247</f>
        <v>0</v>
      </c>
    </row>
    <row r="3248" spans="1:24">
      <c r="A3248" s="2" t="s">
        <v>3382</v>
      </c>
      <c r="B3248" s="2" t="s">
        <v>3426</v>
      </c>
      <c r="C3248" s="2" t="s">
        <v>3427</v>
      </c>
      <c r="D3248" s="3">
        <v>159967.11</v>
      </c>
      <c r="E3248" s="3">
        <v>159967.11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f>SUM(E3248:O3248)</f>
        <v>0</v>
      </c>
      <c r="Q3248" s="2" t="s">
        <v>23</v>
      </c>
      <c r="R3248" s="2"/>
      <c r="S3248" s="4">
        <f>P3248/D3248</f>
        <v>0</v>
      </c>
      <c r="T3248" s="2" t="s">
        <v>1007</v>
      </c>
      <c r="U3248" s="2" t="s">
        <v>3385</v>
      </c>
      <c r="V3248" s="2"/>
      <c r="W3248" s="2" t="s">
        <v>23</v>
      </c>
      <c r="X3248" s="2">
        <f>P3248&gt;D3248</f>
        <v>0</v>
      </c>
    </row>
    <row r="3249" spans="1:24">
      <c r="A3249" s="2" t="s">
        <v>3382</v>
      </c>
      <c r="B3249" s="2" t="s">
        <v>3428</v>
      </c>
      <c r="C3249" s="2" t="s">
        <v>3429</v>
      </c>
      <c r="D3249" s="3">
        <v>4609.81</v>
      </c>
      <c r="E3249" s="3">
        <v>4609.81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f>SUM(E3249:O3249)</f>
        <v>0</v>
      </c>
      <c r="Q3249" s="2" t="s">
        <v>23</v>
      </c>
      <c r="R3249" s="2"/>
      <c r="S3249" s="4">
        <f>P3249/D3249</f>
        <v>0</v>
      </c>
      <c r="T3249" s="2" t="s">
        <v>1007</v>
      </c>
      <c r="U3249" s="2" t="s">
        <v>3385</v>
      </c>
      <c r="V3249" s="2"/>
      <c r="W3249" s="2" t="s">
        <v>23</v>
      </c>
      <c r="X3249" s="2">
        <f>P3249&gt;D3249</f>
        <v>0</v>
      </c>
    </row>
    <row r="3250" spans="1:24">
      <c r="A3250" s="2" t="s">
        <v>3382</v>
      </c>
      <c r="B3250" s="2" t="s">
        <v>3430</v>
      </c>
      <c r="C3250" s="2" t="s">
        <v>3431</v>
      </c>
      <c r="D3250" s="3">
        <v>117169.94</v>
      </c>
      <c r="E3250" s="3">
        <v>117169.94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f>SUM(E3250:O3250)</f>
        <v>0</v>
      </c>
      <c r="Q3250" s="2" t="s">
        <v>23</v>
      </c>
      <c r="R3250" s="2"/>
      <c r="S3250" s="4">
        <f>P3250/D3250</f>
        <v>0</v>
      </c>
      <c r="T3250" s="2" t="s">
        <v>1007</v>
      </c>
      <c r="U3250" s="2" t="s">
        <v>3385</v>
      </c>
      <c r="V3250" s="2"/>
      <c r="W3250" s="2" t="s">
        <v>23</v>
      </c>
      <c r="X3250" s="2">
        <f>P3250&gt;D3250</f>
        <v>0</v>
      </c>
    </row>
    <row r="3251" spans="1:24">
      <c r="A3251" s="2" t="s">
        <v>3382</v>
      </c>
      <c r="B3251" s="2" t="s">
        <v>3432</v>
      </c>
      <c r="C3251" s="2" t="s">
        <v>3433</v>
      </c>
      <c r="D3251" s="3">
        <v>194900.63</v>
      </c>
      <c r="E3251" s="3">
        <v>194900.63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f>SUM(E3251:O3251)</f>
        <v>0</v>
      </c>
      <c r="Q3251" s="2" t="s">
        <v>23</v>
      </c>
      <c r="R3251" s="2"/>
      <c r="S3251" s="4">
        <f>P3251/D3251</f>
        <v>0</v>
      </c>
      <c r="T3251" s="2" t="s">
        <v>1007</v>
      </c>
      <c r="U3251" s="2" t="s">
        <v>3385</v>
      </c>
      <c r="V3251" s="2"/>
      <c r="W3251" s="2" t="s">
        <v>23</v>
      </c>
      <c r="X3251" s="2">
        <f>P3251&gt;D3251</f>
        <v>0</v>
      </c>
    </row>
    <row r="3252" spans="1:24">
      <c r="A3252" s="2" t="s">
        <v>3382</v>
      </c>
      <c r="B3252" s="2" t="s">
        <v>3434</v>
      </c>
      <c r="C3252" s="2" t="s">
        <v>3435</v>
      </c>
      <c r="D3252" s="3">
        <v>97988.19</v>
      </c>
      <c r="E3252" s="3">
        <v>97988.19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f>SUM(E3252:O3252)</f>
        <v>0</v>
      </c>
      <c r="Q3252" s="2" t="s">
        <v>23</v>
      </c>
      <c r="R3252" s="2"/>
      <c r="S3252" s="4">
        <f>P3252/D3252</f>
        <v>0</v>
      </c>
      <c r="T3252" s="2" t="s">
        <v>1007</v>
      </c>
      <c r="U3252" s="2" t="s">
        <v>3385</v>
      </c>
      <c r="V3252" s="2"/>
      <c r="W3252" s="2" t="s">
        <v>23</v>
      </c>
      <c r="X3252" s="2">
        <f>P3252&gt;D3252</f>
        <v>0</v>
      </c>
    </row>
    <row r="3253" spans="1:24">
      <c r="A3253" s="2" t="s">
        <v>3382</v>
      </c>
      <c r="B3253" s="2" t="s">
        <v>3436</v>
      </c>
      <c r="C3253" s="2" t="s">
        <v>3437</v>
      </c>
      <c r="D3253" s="3">
        <v>158262.1</v>
      </c>
      <c r="E3253" s="3">
        <v>158262.1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f>SUM(E3253:O3253)</f>
        <v>0</v>
      </c>
      <c r="Q3253" s="2" t="s">
        <v>23</v>
      </c>
      <c r="R3253" s="2"/>
      <c r="S3253" s="4">
        <f>P3253/D3253</f>
        <v>0</v>
      </c>
      <c r="T3253" s="2" t="s">
        <v>1007</v>
      </c>
      <c r="U3253" s="2" t="s">
        <v>3385</v>
      </c>
      <c r="V3253" s="2"/>
      <c r="W3253" s="2" t="s">
        <v>23</v>
      </c>
      <c r="X3253" s="2">
        <f>P3253&gt;D3253</f>
        <v>0</v>
      </c>
    </row>
    <row r="3254" spans="1:24">
      <c r="A3254" s="2" t="s">
        <v>3382</v>
      </c>
      <c r="B3254" s="2" t="s">
        <v>3438</v>
      </c>
      <c r="C3254" s="2" t="s">
        <v>3439</v>
      </c>
      <c r="D3254" s="3">
        <v>12743.73</v>
      </c>
      <c r="E3254" s="3">
        <v>12743.73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f>SUM(E3254:O3254)</f>
        <v>0</v>
      </c>
      <c r="Q3254" s="2" t="s">
        <v>23</v>
      </c>
      <c r="R3254" s="2"/>
      <c r="S3254" s="4">
        <f>P3254/D3254</f>
        <v>0</v>
      </c>
      <c r="T3254" s="2" t="s">
        <v>1007</v>
      </c>
      <c r="U3254" s="2" t="s">
        <v>3385</v>
      </c>
      <c r="V3254" s="2"/>
      <c r="W3254" s="2" t="s">
        <v>23</v>
      </c>
      <c r="X3254" s="2">
        <f>P3254&gt;D3254</f>
        <v>0</v>
      </c>
    </row>
    <row r="3255" spans="1:24">
      <c r="A3255" s="2"/>
      <c r="B3255" s="2"/>
      <c r="C3255" s="2"/>
      <c r="D3255" s="3">
        <v>188988067.51</v>
      </c>
      <c r="E3255" s="3">
        <v>133689925.2299998</v>
      </c>
      <c r="F3255" s="3">
        <v>6760911.374975834</v>
      </c>
      <c r="G3255" s="3">
        <v>7993164.526053344</v>
      </c>
      <c r="H3255" s="3">
        <v>7381505.466499697</v>
      </c>
      <c r="I3255" s="3">
        <v>8347308.238265513</v>
      </c>
      <c r="J3255" s="3">
        <v>6805699.239174336</v>
      </c>
      <c r="K3255" s="3">
        <v>4772404.650757337</v>
      </c>
      <c r="L3255" s="3">
        <v>3617235.710441644</v>
      </c>
      <c r="M3255" s="3">
        <v>2903196.78266594</v>
      </c>
      <c r="N3255" s="3">
        <v>2466119.931301736</v>
      </c>
      <c r="O3255" s="3">
        <v>1745487.031754023</v>
      </c>
      <c r="P3255" s="3">
        <f>SUM(E3255:O3255)</f>
        <v>0</v>
      </c>
      <c r="Q3255" s="2"/>
      <c r="R3255" s="2"/>
      <c r="S3255" s="4">
        <f>P3255/D3255</f>
        <v>0</v>
      </c>
      <c r="T3255" s="2"/>
      <c r="U3255" s="2"/>
      <c r="V3255" s="2"/>
      <c r="W3255" s="2"/>
      <c r="X3255" s="2">
        <f>P3255&gt;D3255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877"/>
  <sheetViews>
    <sheetView workbookViewId="0"/>
  </sheetViews>
  <sheetFormatPr defaultRowHeight="15"/>
  <cols>
    <col min="1" max="1" width="17.7109375" customWidth="1"/>
    <col min="2" max="2" width="6.7109375" customWidth="1"/>
    <col min="3" max="3" width="76.7109375" customWidth="1"/>
    <col min="4" max="4" width="18.7109375" customWidth="1"/>
    <col min="5" max="5" width="18.7109375" customWidth="1"/>
    <col min="6" max="6" width="18.7109375" customWidth="1"/>
    <col min="7" max="7" width="18.7109375" customWidth="1"/>
    <col min="8" max="8" width="18.7109375" customWidth="1"/>
    <col min="9" max="9" width="18.7109375" customWidth="1"/>
    <col min="10" max="10" width="18.7109375" customWidth="1"/>
    <col min="11" max="11" width="19.7109375" customWidth="1"/>
    <col min="12" max="12" width="19.7109375" customWidth="1"/>
    <col min="13" max="13" width="19.7109375" customWidth="1"/>
    <col min="14" max="14" width="18.7109375" customWidth="1"/>
    <col min="15" max="15" width="18.7109375" customWidth="1"/>
    <col min="16" max="16" width="18.7109375" customWidth="1"/>
    <col min="17" max="17" width="18.7109375" customWidth="1"/>
    <col min="18" max="18" width="11.7109375" customWidth="1"/>
    <col min="19" max="19" width="24.7109375" customWidth="1"/>
    <col min="20" max="20" width="18.7109375" customWidth="1"/>
    <col min="21" max="21" width="12.7109375" customWidth="1"/>
    <col min="22" max="22" width="17.7109375" customWidth="1"/>
    <col min="23" max="23" width="18.7109375" customWidth="1"/>
  </cols>
  <sheetData>
    <row r="1" spans="1:23">
      <c r="A1" s="1" t="s">
        <v>914</v>
      </c>
      <c r="B1" s="1" t="s">
        <v>915</v>
      </c>
      <c r="C1" s="1" t="s">
        <v>916</v>
      </c>
      <c r="D1" s="1" t="s">
        <v>3440</v>
      </c>
      <c r="E1" s="1" t="s">
        <v>917</v>
      </c>
      <c r="F1" s="1" t="s">
        <v>918</v>
      </c>
      <c r="G1" s="5" t="s">
        <v>919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1" t="s">
        <v>920</v>
      </c>
      <c r="R1" s="1" t="s">
        <v>921</v>
      </c>
      <c r="S1" s="1" t="s">
        <v>922</v>
      </c>
      <c r="T1" s="1" t="s">
        <v>923</v>
      </c>
      <c r="U1" s="1" t="s">
        <v>186</v>
      </c>
      <c r="V1" s="1" t="s">
        <v>926</v>
      </c>
      <c r="W1" s="1" t="s">
        <v>3441</v>
      </c>
    </row>
    <row r="2" spans="1:23">
      <c r="A2" s="2" t="s">
        <v>987</v>
      </c>
      <c r="B2" s="2">
        <v>47</v>
      </c>
      <c r="C2" s="2" t="s">
        <v>988</v>
      </c>
      <c r="D2" s="3">
        <v>7500</v>
      </c>
      <c r="E2" s="3">
        <v>22500</v>
      </c>
      <c r="F2" s="3">
        <v>0</v>
      </c>
      <c r="G2" s="3">
        <v>0</v>
      </c>
      <c r="H2" s="3">
        <v>0</v>
      </c>
      <c r="I2" s="3">
        <v>0</v>
      </c>
      <c r="J2" s="3">
        <v>2500</v>
      </c>
      <c r="K2" s="3">
        <v>2500</v>
      </c>
      <c r="L2" s="3">
        <v>2500</v>
      </c>
      <c r="M2" s="3">
        <v>0</v>
      </c>
      <c r="N2" s="3">
        <v>0</v>
      </c>
      <c r="O2" s="3">
        <v>0</v>
      </c>
      <c r="P2" s="3">
        <v>0</v>
      </c>
      <c r="Q2" s="3">
        <f>SUM(F2:P2)</f>
        <v>0</v>
      </c>
      <c r="R2" s="2" t="s">
        <v>989</v>
      </c>
      <c r="S2" s="2" t="s">
        <v>990</v>
      </c>
      <c r="T2" s="4">
        <f>Q2/E2</f>
        <v>0</v>
      </c>
      <c r="U2" s="2" t="s">
        <v>991</v>
      </c>
      <c r="V2" s="2">
        <f>Q2&gt;E2</f>
        <v>0</v>
      </c>
      <c r="W2" s="2" t="s">
        <v>227</v>
      </c>
    </row>
    <row r="3" spans="1:23">
      <c r="A3" s="2" t="s">
        <v>993</v>
      </c>
      <c r="B3" s="2">
        <v>48</v>
      </c>
      <c r="C3" s="2" t="s">
        <v>994</v>
      </c>
      <c r="D3" s="3">
        <v>12500</v>
      </c>
      <c r="E3" s="3">
        <v>37500</v>
      </c>
      <c r="F3" s="3">
        <v>12500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f>SUM(F3:P3)</f>
        <v>0</v>
      </c>
      <c r="R3" s="2" t="s">
        <v>989</v>
      </c>
      <c r="S3" s="2" t="s">
        <v>990</v>
      </c>
      <c r="T3" s="4">
        <f>Q3/E3</f>
        <v>0</v>
      </c>
      <c r="U3" s="2" t="s">
        <v>991</v>
      </c>
      <c r="V3" s="2">
        <f>Q3&gt;E3</f>
        <v>0</v>
      </c>
      <c r="W3" s="2" t="s">
        <v>227</v>
      </c>
    </row>
    <row r="4" spans="1:23">
      <c r="A4" s="2" t="s">
        <v>995</v>
      </c>
      <c r="B4" s="2">
        <v>49</v>
      </c>
      <c r="C4" s="2" t="s">
        <v>996</v>
      </c>
      <c r="D4" s="3">
        <v>3600</v>
      </c>
      <c r="E4" s="3">
        <v>10800</v>
      </c>
      <c r="F4" s="3">
        <v>3600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f>SUM(F4:P4)</f>
        <v>0</v>
      </c>
      <c r="R4" s="2" t="s">
        <v>989</v>
      </c>
      <c r="S4" s="2" t="s">
        <v>990</v>
      </c>
      <c r="T4" s="4">
        <f>Q4/E4</f>
        <v>0</v>
      </c>
      <c r="U4" s="2" t="s">
        <v>991</v>
      </c>
      <c r="V4" s="2">
        <f>Q4&gt;E4</f>
        <v>0</v>
      </c>
      <c r="W4" s="2" t="s">
        <v>227</v>
      </c>
    </row>
    <row r="5" spans="1:23">
      <c r="A5" s="2" t="s">
        <v>997</v>
      </c>
      <c r="B5" s="2">
        <v>50</v>
      </c>
      <c r="C5" s="2" t="s">
        <v>998</v>
      </c>
      <c r="D5" s="3">
        <v>44100</v>
      </c>
      <c r="E5" s="3">
        <v>132300</v>
      </c>
      <c r="F5" s="3">
        <v>44100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f>SUM(F5:P5)</f>
        <v>0</v>
      </c>
      <c r="R5" s="2" t="s">
        <v>989</v>
      </c>
      <c r="S5" s="2" t="s">
        <v>990</v>
      </c>
      <c r="T5" s="4">
        <f>Q5/E5</f>
        <v>0</v>
      </c>
      <c r="U5" s="2" t="s">
        <v>991</v>
      </c>
      <c r="V5" s="2">
        <f>Q5&gt;E5</f>
        <v>0</v>
      </c>
      <c r="W5" s="2" t="s">
        <v>227</v>
      </c>
    </row>
    <row r="6" spans="1:23">
      <c r="A6" s="2" t="s">
        <v>987</v>
      </c>
      <c r="B6" s="2">
        <v>51</v>
      </c>
      <c r="C6" s="2" t="s">
        <v>999</v>
      </c>
      <c r="D6" s="3">
        <v>14400</v>
      </c>
      <c r="E6" s="3">
        <v>43200</v>
      </c>
      <c r="F6" s="3">
        <v>14400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f>SUM(F6:P6)</f>
        <v>0</v>
      </c>
      <c r="R6" s="2" t="s">
        <v>989</v>
      </c>
      <c r="S6" s="2" t="s">
        <v>990</v>
      </c>
      <c r="T6" s="4">
        <f>Q6/E6</f>
        <v>0</v>
      </c>
      <c r="U6" s="2" t="s">
        <v>991</v>
      </c>
      <c r="V6" s="2">
        <f>Q6&gt;E6</f>
        <v>0</v>
      </c>
      <c r="W6" s="2" t="s">
        <v>227</v>
      </c>
    </row>
    <row r="7" spans="1:23">
      <c r="A7" s="2" t="s">
        <v>995</v>
      </c>
      <c r="B7" s="2">
        <v>52</v>
      </c>
      <c r="C7" s="2" t="s">
        <v>1000</v>
      </c>
      <c r="D7" s="3">
        <v>12240</v>
      </c>
      <c r="E7" s="3">
        <v>36720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f>SUM(F7:P7)</f>
        <v>0</v>
      </c>
      <c r="R7" s="2" t="s">
        <v>989</v>
      </c>
      <c r="S7" s="2" t="s">
        <v>990</v>
      </c>
      <c r="T7" s="4">
        <f>Q7/E7</f>
        <v>0</v>
      </c>
      <c r="U7" s="2" t="s">
        <v>991</v>
      </c>
      <c r="V7" s="2">
        <f>Q7&gt;E7</f>
        <v>0</v>
      </c>
      <c r="W7" s="2" t="s">
        <v>227</v>
      </c>
    </row>
    <row r="8" spans="1:23">
      <c r="A8" s="2" t="s">
        <v>995</v>
      </c>
      <c r="B8" s="2">
        <v>53</v>
      </c>
      <c r="C8" s="2" t="s">
        <v>1001</v>
      </c>
      <c r="D8" s="3">
        <v>36750</v>
      </c>
      <c r="E8" s="3">
        <v>110250</v>
      </c>
      <c r="F8" s="3">
        <v>36750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f>SUM(F8:P8)</f>
        <v>0</v>
      </c>
      <c r="R8" s="2" t="s">
        <v>989</v>
      </c>
      <c r="S8" s="2" t="s">
        <v>990</v>
      </c>
      <c r="T8" s="4">
        <f>Q8/E8</f>
        <v>0</v>
      </c>
      <c r="U8" s="2" t="s">
        <v>991</v>
      </c>
      <c r="V8" s="2">
        <f>Q8&gt;E8</f>
        <v>0</v>
      </c>
      <c r="W8" s="2" t="s">
        <v>227</v>
      </c>
    </row>
    <row r="9" spans="1:23">
      <c r="A9" s="2" t="s">
        <v>995</v>
      </c>
      <c r="B9" s="2">
        <v>54</v>
      </c>
      <c r="C9" s="2" t="s">
        <v>1002</v>
      </c>
      <c r="D9" s="3">
        <v>4080</v>
      </c>
      <c r="E9" s="3">
        <v>12240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f>SUM(F9:P9)</f>
        <v>0</v>
      </c>
      <c r="R9" s="2" t="s">
        <v>989</v>
      </c>
      <c r="S9" s="2" t="s">
        <v>990</v>
      </c>
      <c r="T9" s="4">
        <f>Q9/E9</f>
        <v>0</v>
      </c>
      <c r="U9" s="2" t="s">
        <v>991</v>
      </c>
      <c r="V9" s="2">
        <f>Q9&gt;E9</f>
        <v>0</v>
      </c>
      <c r="W9" s="2" t="s">
        <v>227</v>
      </c>
    </row>
    <row r="10" spans="1:23">
      <c r="A10" s="2" t="s">
        <v>997</v>
      </c>
      <c r="B10" s="2">
        <v>55</v>
      </c>
      <c r="C10" s="2" t="s">
        <v>1003</v>
      </c>
      <c r="D10" s="3">
        <v>1657</v>
      </c>
      <c r="E10" s="3">
        <v>4971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f>SUM(F10:P10)</f>
        <v>0</v>
      </c>
      <c r="R10" s="2" t="s">
        <v>989</v>
      </c>
      <c r="S10" s="2" t="s">
        <v>990</v>
      </c>
      <c r="T10" s="4">
        <f>Q10/E10</f>
        <v>0</v>
      </c>
      <c r="U10" s="2" t="s">
        <v>991</v>
      </c>
      <c r="V10" s="2">
        <f>Q10&gt;E10</f>
        <v>0</v>
      </c>
      <c r="W10" s="2" t="s">
        <v>227</v>
      </c>
    </row>
    <row r="11" spans="1:23">
      <c r="A11" s="2" t="s">
        <v>997</v>
      </c>
      <c r="B11" s="2">
        <v>56</v>
      </c>
      <c r="C11" s="2" t="s">
        <v>1004</v>
      </c>
      <c r="D11" s="3">
        <v>15600</v>
      </c>
      <c r="E11" s="3">
        <v>46800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f>SUM(F11:P11)</f>
        <v>0</v>
      </c>
      <c r="R11" s="2" t="s">
        <v>989</v>
      </c>
      <c r="S11" s="2" t="s">
        <v>990</v>
      </c>
      <c r="T11" s="4">
        <f>Q11/E11</f>
        <v>0</v>
      </c>
      <c r="U11" s="2" t="s">
        <v>991</v>
      </c>
      <c r="V11" s="2">
        <f>Q11&gt;E11</f>
        <v>0</v>
      </c>
      <c r="W11" s="2" t="s">
        <v>227</v>
      </c>
    </row>
    <row r="12" spans="1:23">
      <c r="A12" s="2" t="s">
        <v>1053</v>
      </c>
      <c r="B12" s="2">
        <v>82</v>
      </c>
      <c r="C12" s="2" t="s">
        <v>1054</v>
      </c>
      <c r="D12" s="3">
        <v>179000</v>
      </c>
      <c r="E12" s="3">
        <v>230912</v>
      </c>
      <c r="F12" s="3">
        <v>170050</v>
      </c>
      <c r="G12" s="3">
        <v>0</v>
      </c>
      <c r="H12" s="3">
        <v>0</v>
      </c>
      <c r="I12" s="3">
        <v>8950.000000000004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f>SUM(F12:P12)</f>
        <v>0</v>
      </c>
      <c r="R12" s="2" t="s">
        <v>989</v>
      </c>
      <c r="S12" s="2" t="s">
        <v>1050</v>
      </c>
      <c r="T12" s="4">
        <f>Q12/E12</f>
        <v>0</v>
      </c>
      <c r="U12" s="2" t="s">
        <v>1048</v>
      </c>
      <c r="V12" s="2">
        <f>Q12&gt;E12</f>
        <v>0</v>
      </c>
      <c r="W12" s="2" t="s">
        <v>227</v>
      </c>
    </row>
    <row r="13" spans="1:23">
      <c r="A13" s="2" t="s">
        <v>1046</v>
      </c>
      <c r="B13" s="2">
        <v>83</v>
      </c>
      <c r="C13" s="2" t="s">
        <v>1055</v>
      </c>
      <c r="D13" s="3">
        <v>195000</v>
      </c>
      <c r="E13" s="3">
        <v>597520</v>
      </c>
      <c r="F13" s="3">
        <v>58500</v>
      </c>
      <c r="G13" s="3">
        <v>0</v>
      </c>
      <c r="H13" s="3">
        <v>32634.89088231356</v>
      </c>
      <c r="I13" s="3">
        <v>34621.70303922881</v>
      </c>
      <c r="J13" s="3">
        <v>34621.70303922881</v>
      </c>
      <c r="K13" s="3">
        <v>34621.70303922881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f>SUM(F13:P13)</f>
        <v>0</v>
      </c>
      <c r="R13" s="2" t="s">
        <v>989</v>
      </c>
      <c r="S13" s="2" t="s">
        <v>1050</v>
      </c>
      <c r="T13" s="4">
        <f>Q13/E13</f>
        <v>0</v>
      </c>
      <c r="U13" s="2" t="s">
        <v>1048</v>
      </c>
      <c r="V13" s="2">
        <f>Q13&gt;E13</f>
        <v>0</v>
      </c>
      <c r="W13" s="2" t="s">
        <v>227</v>
      </c>
    </row>
    <row r="14" spans="1:23">
      <c r="A14" s="2" t="s">
        <v>1053</v>
      </c>
      <c r="B14" s="2">
        <v>85</v>
      </c>
      <c r="C14" s="2" t="s">
        <v>1057</v>
      </c>
      <c r="D14" s="3">
        <v>142000</v>
      </c>
      <c r="E14" s="3">
        <v>13200</v>
      </c>
      <c r="F14" s="3">
        <v>127800</v>
      </c>
      <c r="G14" s="3">
        <v>0</v>
      </c>
      <c r="H14" s="3">
        <v>0</v>
      </c>
      <c r="I14" s="3">
        <v>4733.333333333333</v>
      </c>
      <c r="J14" s="3">
        <v>4733.333333333333</v>
      </c>
      <c r="K14" s="3">
        <v>4733.333333333333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f>SUM(F14:P14)</f>
        <v>0</v>
      </c>
      <c r="R14" s="2" t="s">
        <v>989</v>
      </c>
      <c r="S14" s="2" t="s">
        <v>1050</v>
      </c>
      <c r="T14" s="4">
        <f>Q14/E14</f>
        <v>0</v>
      </c>
      <c r="U14" s="2" t="s">
        <v>1048</v>
      </c>
      <c r="V14" s="2">
        <f>Q14&gt;E14</f>
        <v>0</v>
      </c>
      <c r="W14" s="2" t="s">
        <v>227</v>
      </c>
    </row>
    <row r="15" spans="1:23">
      <c r="A15" s="2" t="s">
        <v>1058</v>
      </c>
      <c r="B15" s="2">
        <v>86</v>
      </c>
      <c r="C15" s="2" t="s">
        <v>1059</v>
      </c>
      <c r="D15" s="3">
        <v>5000</v>
      </c>
      <c r="E15" s="3">
        <v>5824</v>
      </c>
      <c r="F15" s="3">
        <v>0</v>
      </c>
      <c r="G15" s="3">
        <v>5000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f>SUM(F15:P15)</f>
        <v>0</v>
      </c>
      <c r="R15" s="2" t="s">
        <v>989</v>
      </c>
      <c r="S15" s="2" t="s">
        <v>1060</v>
      </c>
      <c r="T15" s="4">
        <f>Q15/E15</f>
        <v>0</v>
      </c>
      <c r="U15" s="2" t="s">
        <v>1061</v>
      </c>
      <c r="V15" s="2">
        <f>Q15&gt;E15</f>
        <v>0</v>
      </c>
      <c r="W15" s="2" t="s">
        <v>227</v>
      </c>
    </row>
    <row r="16" spans="1:23">
      <c r="A16" s="2" t="s">
        <v>1062</v>
      </c>
      <c r="B16" s="2">
        <v>87</v>
      </c>
      <c r="C16" s="2" t="s">
        <v>1063</v>
      </c>
      <c r="D16" s="3">
        <v>6000</v>
      </c>
      <c r="E16" s="3">
        <v>6600</v>
      </c>
      <c r="F16" s="3">
        <v>0</v>
      </c>
      <c r="G16" s="3">
        <v>6000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f>SUM(F16:P16)</f>
        <v>0</v>
      </c>
      <c r="R16" s="2" t="s">
        <v>989</v>
      </c>
      <c r="S16" s="2" t="s">
        <v>1060</v>
      </c>
      <c r="T16" s="4">
        <f>Q16/E16</f>
        <v>0</v>
      </c>
      <c r="U16" s="2" t="s">
        <v>1061</v>
      </c>
      <c r="V16" s="2">
        <f>Q16&gt;E16</f>
        <v>0</v>
      </c>
      <c r="W16" s="2" t="s">
        <v>227</v>
      </c>
    </row>
    <row r="17" spans="1:23">
      <c r="A17" s="2" t="s">
        <v>1064</v>
      </c>
      <c r="B17" s="2">
        <v>88</v>
      </c>
      <c r="C17" s="2" t="s">
        <v>1065</v>
      </c>
      <c r="D17" s="3">
        <v>51996</v>
      </c>
      <c r="E17" s="3">
        <v>57196</v>
      </c>
      <c r="F17" s="3">
        <v>0</v>
      </c>
      <c r="G17" s="3">
        <v>25998</v>
      </c>
      <c r="H17" s="3">
        <v>25998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f>SUM(F17:P17)</f>
        <v>0</v>
      </c>
      <c r="R17" s="2" t="s">
        <v>989</v>
      </c>
      <c r="S17" s="2" t="s">
        <v>1060</v>
      </c>
      <c r="T17" s="4">
        <f>Q17/E17</f>
        <v>0</v>
      </c>
      <c r="U17" s="2" t="s">
        <v>1066</v>
      </c>
      <c r="V17" s="2">
        <f>Q17&gt;E17</f>
        <v>0</v>
      </c>
      <c r="W17" s="2" t="s">
        <v>227</v>
      </c>
    </row>
    <row r="18" spans="1:23">
      <c r="A18" s="2" t="s">
        <v>1081</v>
      </c>
      <c r="B18" s="2">
        <v>96</v>
      </c>
      <c r="C18" s="2" t="s">
        <v>1082</v>
      </c>
      <c r="D18" s="3">
        <v>3000</v>
      </c>
      <c r="E18" s="3">
        <v>6672</v>
      </c>
      <c r="F18" s="3">
        <v>0</v>
      </c>
      <c r="G18" s="3">
        <v>1000</v>
      </c>
      <c r="H18" s="3">
        <v>1000</v>
      </c>
      <c r="I18" s="3">
        <v>1000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f>SUM(F18:P18)</f>
        <v>0</v>
      </c>
      <c r="R18" s="2" t="s">
        <v>989</v>
      </c>
      <c r="S18" s="2" t="s">
        <v>1080</v>
      </c>
      <c r="T18" s="4">
        <f>Q18/E18</f>
        <v>0</v>
      </c>
      <c r="U18" s="2" t="s">
        <v>1083</v>
      </c>
      <c r="V18" s="2">
        <f>Q18&gt;E18</f>
        <v>0</v>
      </c>
      <c r="W18" s="2" t="s">
        <v>227</v>
      </c>
    </row>
    <row r="19" spans="1:23">
      <c r="A19" s="2" t="s">
        <v>1087</v>
      </c>
      <c r="B19" s="2">
        <v>98</v>
      </c>
      <c r="C19" s="2" t="s">
        <v>1088</v>
      </c>
      <c r="D19" s="3">
        <v>3375</v>
      </c>
      <c r="E19" s="3">
        <v>2829</v>
      </c>
      <c r="F19" s="3">
        <v>3375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f>SUM(F19:P19)</f>
        <v>0</v>
      </c>
      <c r="R19" s="2" t="s">
        <v>989</v>
      </c>
      <c r="S19" s="2" t="s">
        <v>1086</v>
      </c>
      <c r="T19" s="4">
        <f>Q19/E19</f>
        <v>0</v>
      </c>
      <c r="U19" s="2" t="s">
        <v>1083</v>
      </c>
      <c r="V19" s="2">
        <f>Q19&gt;E19</f>
        <v>0</v>
      </c>
      <c r="W19" s="2" t="s">
        <v>227</v>
      </c>
    </row>
    <row r="20" spans="1:23">
      <c r="A20" s="2" t="s">
        <v>1087</v>
      </c>
      <c r="B20" s="2">
        <v>99</v>
      </c>
      <c r="C20" s="2" t="s">
        <v>1089</v>
      </c>
      <c r="D20" s="3">
        <v>1875</v>
      </c>
      <c r="E20" s="3">
        <v>3858</v>
      </c>
      <c r="F20" s="3">
        <v>1875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f>SUM(F20:P20)</f>
        <v>0</v>
      </c>
      <c r="R20" s="2" t="s">
        <v>989</v>
      </c>
      <c r="S20" s="2" t="s">
        <v>1086</v>
      </c>
      <c r="T20" s="4">
        <f>Q20/E20</f>
        <v>0</v>
      </c>
      <c r="U20" s="2" t="s">
        <v>1083</v>
      </c>
      <c r="V20" s="2">
        <f>Q20&gt;E20</f>
        <v>0</v>
      </c>
      <c r="W20" s="2" t="s">
        <v>227</v>
      </c>
    </row>
    <row r="21" spans="1:23">
      <c r="A21" s="2" t="s">
        <v>1087</v>
      </c>
      <c r="B21" s="2">
        <v>100</v>
      </c>
      <c r="C21" s="2" t="s">
        <v>1090</v>
      </c>
      <c r="D21" s="3">
        <v>4875</v>
      </c>
      <c r="E21" s="3">
        <v>2829</v>
      </c>
      <c r="F21" s="3">
        <v>0</v>
      </c>
      <c r="G21" s="3">
        <v>1625</v>
      </c>
      <c r="H21" s="3">
        <v>1625</v>
      </c>
      <c r="I21" s="3">
        <v>1625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f>SUM(F21:P21)</f>
        <v>0</v>
      </c>
      <c r="R21" s="2" t="s">
        <v>989</v>
      </c>
      <c r="S21" s="2" t="s">
        <v>1086</v>
      </c>
      <c r="T21" s="4">
        <f>Q21/E21</f>
        <v>0</v>
      </c>
      <c r="U21" s="2" t="s">
        <v>1083</v>
      </c>
      <c r="V21" s="2">
        <f>Q21&gt;E21</f>
        <v>0</v>
      </c>
      <c r="W21" s="2" t="s">
        <v>227</v>
      </c>
    </row>
    <row r="22" spans="1:23">
      <c r="A22" s="2" t="s">
        <v>1087</v>
      </c>
      <c r="B22" s="2">
        <v>101</v>
      </c>
      <c r="C22" s="2" t="s">
        <v>1091</v>
      </c>
      <c r="D22" s="3">
        <v>2250</v>
      </c>
      <c r="E22" s="3">
        <v>4629</v>
      </c>
      <c r="F22" s="3">
        <v>0</v>
      </c>
      <c r="G22" s="3">
        <v>750</v>
      </c>
      <c r="H22" s="3">
        <v>750</v>
      </c>
      <c r="I22" s="3">
        <v>750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f>SUM(F22:P22)</f>
        <v>0</v>
      </c>
      <c r="R22" s="2" t="s">
        <v>989</v>
      </c>
      <c r="S22" s="2" t="s">
        <v>1086</v>
      </c>
      <c r="T22" s="4">
        <f>Q22/E22</f>
        <v>0</v>
      </c>
      <c r="U22" s="2" t="s">
        <v>1083</v>
      </c>
      <c r="V22" s="2">
        <f>Q22&gt;E22</f>
        <v>0</v>
      </c>
      <c r="W22" s="2" t="s">
        <v>227</v>
      </c>
    </row>
    <row r="23" spans="1:23">
      <c r="A23" s="2" t="s">
        <v>1081</v>
      </c>
      <c r="B23" s="2">
        <v>102</v>
      </c>
      <c r="C23" s="2" t="s">
        <v>1092</v>
      </c>
      <c r="D23" s="3">
        <v>2250</v>
      </c>
      <c r="E23" s="3">
        <v>4629</v>
      </c>
      <c r="F23" s="3">
        <v>0</v>
      </c>
      <c r="G23" s="3">
        <v>750</v>
      </c>
      <c r="H23" s="3">
        <v>750</v>
      </c>
      <c r="I23" s="3">
        <v>750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f>SUM(F23:P23)</f>
        <v>0</v>
      </c>
      <c r="R23" s="2" t="s">
        <v>989</v>
      </c>
      <c r="S23" s="2" t="s">
        <v>1086</v>
      </c>
      <c r="T23" s="4">
        <f>Q23/E23</f>
        <v>0</v>
      </c>
      <c r="U23" s="2" t="s">
        <v>1083</v>
      </c>
      <c r="V23" s="2">
        <f>Q23&gt;E23</f>
        <v>0</v>
      </c>
      <c r="W23" s="2" t="s">
        <v>227</v>
      </c>
    </row>
    <row r="24" spans="1:23">
      <c r="A24" s="2" t="s">
        <v>1081</v>
      </c>
      <c r="B24" s="2">
        <v>103</v>
      </c>
      <c r="C24" s="2" t="s">
        <v>1093</v>
      </c>
      <c r="D24" s="3">
        <v>1500</v>
      </c>
      <c r="E24" s="3">
        <v>3086</v>
      </c>
      <c r="F24" s="3">
        <v>0</v>
      </c>
      <c r="G24" s="3">
        <v>500.0000000000001</v>
      </c>
      <c r="H24" s="3">
        <v>500.0000000000001</v>
      </c>
      <c r="I24" s="3">
        <v>500.0000000000001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f>SUM(F24:P24)</f>
        <v>0</v>
      </c>
      <c r="R24" s="2" t="s">
        <v>989</v>
      </c>
      <c r="S24" s="2" t="s">
        <v>1086</v>
      </c>
      <c r="T24" s="4">
        <f>Q24/E24</f>
        <v>0</v>
      </c>
      <c r="U24" s="2" t="s">
        <v>1083</v>
      </c>
      <c r="V24" s="2">
        <f>Q24&gt;E24</f>
        <v>0</v>
      </c>
      <c r="W24" s="2" t="s">
        <v>227</v>
      </c>
    </row>
    <row r="25" spans="1:23">
      <c r="A25" s="2" t="s">
        <v>1094</v>
      </c>
      <c r="B25" s="2">
        <v>104</v>
      </c>
      <c r="C25" s="2" t="s">
        <v>1095</v>
      </c>
      <c r="D25" s="3">
        <v>4950</v>
      </c>
      <c r="E25" s="3">
        <v>10183</v>
      </c>
      <c r="F25" s="3">
        <v>0</v>
      </c>
      <c r="G25" s="3">
        <v>2475</v>
      </c>
      <c r="H25" s="3">
        <v>2475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f>SUM(F25:P25)</f>
        <v>0</v>
      </c>
      <c r="R25" s="2" t="s">
        <v>989</v>
      </c>
      <c r="S25" s="2" t="s">
        <v>1086</v>
      </c>
      <c r="T25" s="4">
        <f>Q25/E25</f>
        <v>0</v>
      </c>
      <c r="U25" s="2" t="s">
        <v>1083</v>
      </c>
      <c r="V25" s="2">
        <f>Q25&gt;E25</f>
        <v>0</v>
      </c>
      <c r="W25" s="2" t="s">
        <v>227</v>
      </c>
    </row>
    <row r="26" spans="1:23">
      <c r="A26" s="2" t="s">
        <v>1103</v>
      </c>
      <c r="B26" s="2">
        <v>110</v>
      </c>
      <c r="C26" s="2" t="s">
        <v>1104</v>
      </c>
      <c r="D26" s="3">
        <v>10000</v>
      </c>
      <c r="E26" s="3">
        <v>10950</v>
      </c>
      <c r="F26" s="3">
        <v>9500</v>
      </c>
      <c r="G26" s="3">
        <v>0</v>
      </c>
      <c r="H26" s="3">
        <v>0</v>
      </c>
      <c r="I26" s="3">
        <v>0</v>
      </c>
      <c r="J26" s="3">
        <v>166.6666666666667</v>
      </c>
      <c r="K26" s="3">
        <v>166.6666666666667</v>
      </c>
      <c r="L26" s="3">
        <v>166.6666666666667</v>
      </c>
      <c r="M26" s="3">
        <v>0</v>
      </c>
      <c r="N26" s="3">
        <v>0</v>
      </c>
      <c r="O26" s="3">
        <v>0</v>
      </c>
      <c r="P26" s="3">
        <v>0</v>
      </c>
      <c r="Q26" s="3">
        <f>SUM(F26:P26)</f>
        <v>0</v>
      </c>
      <c r="R26" s="2" t="s">
        <v>1105</v>
      </c>
      <c r="S26" s="2" t="s">
        <v>1106</v>
      </c>
      <c r="T26" s="4">
        <f>Q26/E26</f>
        <v>0</v>
      </c>
      <c r="U26" s="2" t="s">
        <v>1107</v>
      </c>
      <c r="V26" s="2">
        <f>Q26&gt;E26</f>
        <v>0</v>
      </c>
      <c r="W26" s="2" t="s">
        <v>306</v>
      </c>
    </row>
    <row r="27" spans="1:23">
      <c r="A27" s="2" t="s">
        <v>1108</v>
      </c>
      <c r="B27" s="2">
        <v>111</v>
      </c>
      <c r="C27" s="2" t="s">
        <v>1109</v>
      </c>
      <c r="D27" s="3">
        <v>17500</v>
      </c>
      <c r="E27" s="3">
        <v>19163</v>
      </c>
      <c r="F27" s="3">
        <v>8750</v>
      </c>
      <c r="G27" s="3">
        <v>0</v>
      </c>
      <c r="H27" s="3">
        <v>0</v>
      </c>
      <c r="I27" s="3">
        <v>0</v>
      </c>
      <c r="J27" s="3">
        <v>2916.666666666667</v>
      </c>
      <c r="K27" s="3">
        <v>2916.666666666667</v>
      </c>
      <c r="L27" s="3">
        <v>2916.666666666667</v>
      </c>
      <c r="M27" s="3">
        <v>0</v>
      </c>
      <c r="N27" s="3">
        <v>0</v>
      </c>
      <c r="O27" s="3">
        <v>0</v>
      </c>
      <c r="P27" s="3">
        <v>0</v>
      </c>
      <c r="Q27" s="3">
        <f>SUM(F27:P27)</f>
        <v>0</v>
      </c>
      <c r="R27" s="2" t="s">
        <v>1105</v>
      </c>
      <c r="S27" s="2" t="s">
        <v>1106</v>
      </c>
      <c r="T27" s="4">
        <f>Q27/E27</f>
        <v>0</v>
      </c>
      <c r="U27" s="2" t="s">
        <v>1107</v>
      </c>
      <c r="V27" s="2">
        <f>Q27&gt;E27</f>
        <v>0</v>
      </c>
      <c r="W27" s="2" t="s">
        <v>306</v>
      </c>
    </row>
    <row r="28" spans="1:23">
      <c r="A28" s="2" t="s">
        <v>1110</v>
      </c>
      <c r="B28" s="2">
        <v>112</v>
      </c>
      <c r="C28" s="2" t="s">
        <v>1111</v>
      </c>
      <c r="D28" s="3">
        <v>210000</v>
      </c>
      <c r="E28" s="3">
        <v>229950</v>
      </c>
      <c r="F28" s="3">
        <v>199500</v>
      </c>
      <c r="G28" s="3">
        <v>0</v>
      </c>
      <c r="H28" s="3">
        <v>0</v>
      </c>
      <c r="I28" s="3">
        <v>10500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f>SUM(F28:P28)</f>
        <v>0</v>
      </c>
      <c r="R28" s="2" t="s">
        <v>1105</v>
      </c>
      <c r="S28" s="2" t="s">
        <v>1106</v>
      </c>
      <c r="T28" s="4">
        <f>Q28/E28</f>
        <v>0</v>
      </c>
      <c r="U28" s="2" t="s">
        <v>1107</v>
      </c>
      <c r="V28" s="2">
        <f>Q28&gt;E28</f>
        <v>0</v>
      </c>
      <c r="W28" s="2" t="s">
        <v>306</v>
      </c>
    </row>
    <row r="29" spans="1:23">
      <c r="A29" s="2" t="s">
        <v>1110</v>
      </c>
      <c r="B29" s="2">
        <v>113</v>
      </c>
      <c r="C29" s="2" t="s">
        <v>1112</v>
      </c>
      <c r="D29" s="3">
        <v>17500</v>
      </c>
      <c r="E29" s="3">
        <v>19163</v>
      </c>
      <c r="F29" s="3">
        <v>16625</v>
      </c>
      <c r="G29" s="3">
        <v>0</v>
      </c>
      <c r="H29" s="3">
        <v>0</v>
      </c>
      <c r="I29" s="3">
        <v>874.999999999998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f>SUM(F29:P29)</f>
        <v>0</v>
      </c>
      <c r="R29" s="2" t="s">
        <v>1105</v>
      </c>
      <c r="S29" s="2" t="s">
        <v>1106</v>
      </c>
      <c r="T29" s="4">
        <f>Q29/E29</f>
        <v>0</v>
      </c>
      <c r="U29" s="2" t="s">
        <v>1107</v>
      </c>
      <c r="V29" s="2">
        <f>Q29&gt;E29</f>
        <v>0</v>
      </c>
      <c r="W29" s="2" t="s">
        <v>306</v>
      </c>
    </row>
    <row r="30" spans="1:23">
      <c r="A30" s="2" t="s">
        <v>1113</v>
      </c>
      <c r="B30" s="2">
        <v>114</v>
      </c>
      <c r="C30" s="2" t="s">
        <v>1114</v>
      </c>
      <c r="D30" s="3">
        <v>17500</v>
      </c>
      <c r="E30" s="3">
        <v>19163</v>
      </c>
      <c r="F30" s="3">
        <v>13125</v>
      </c>
      <c r="G30" s="3">
        <v>0</v>
      </c>
      <c r="H30" s="3">
        <v>0</v>
      </c>
      <c r="I30" s="3">
        <v>0</v>
      </c>
      <c r="J30" s="3">
        <v>1458.333333333333</v>
      </c>
      <c r="K30" s="3">
        <v>1458.333333333333</v>
      </c>
      <c r="L30" s="3">
        <v>1458.333333333333</v>
      </c>
      <c r="M30" s="3">
        <v>0</v>
      </c>
      <c r="N30" s="3">
        <v>0</v>
      </c>
      <c r="O30" s="3">
        <v>0</v>
      </c>
      <c r="P30" s="3">
        <v>0</v>
      </c>
      <c r="Q30" s="3">
        <f>SUM(F30:P30)</f>
        <v>0</v>
      </c>
      <c r="R30" s="2" t="s">
        <v>1105</v>
      </c>
      <c r="S30" s="2" t="s">
        <v>1106</v>
      </c>
      <c r="T30" s="4">
        <f>Q30/E30</f>
        <v>0</v>
      </c>
      <c r="U30" s="2" t="s">
        <v>1107</v>
      </c>
      <c r="V30" s="2">
        <f>Q30&gt;E30</f>
        <v>0</v>
      </c>
      <c r="W30" s="2" t="s">
        <v>306</v>
      </c>
    </row>
    <row r="31" spans="1:23">
      <c r="A31" s="2" t="s">
        <v>1115</v>
      </c>
      <c r="B31" s="2">
        <v>115</v>
      </c>
      <c r="C31" s="2" t="s">
        <v>1116</v>
      </c>
      <c r="D31" s="3">
        <v>50000</v>
      </c>
      <c r="E31" s="3">
        <v>54750</v>
      </c>
      <c r="F31" s="3">
        <v>47500</v>
      </c>
      <c r="G31" s="3">
        <v>0</v>
      </c>
      <c r="H31" s="3">
        <v>0</v>
      </c>
      <c r="I31" s="3">
        <v>0</v>
      </c>
      <c r="J31" s="3">
        <v>833.3333333333333</v>
      </c>
      <c r="K31" s="3">
        <v>833.3333333333333</v>
      </c>
      <c r="L31" s="3">
        <v>833.3333333333333</v>
      </c>
      <c r="M31" s="3">
        <v>0</v>
      </c>
      <c r="N31" s="3">
        <v>0</v>
      </c>
      <c r="O31" s="3">
        <v>0</v>
      </c>
      <c r="P31" s="3">
        <v>0</v>
      </c>
      <c r="Q31" s="3">
        <f>SUM(F31:P31)</f>
        <v>0</v>
      </c>
      <c r="R31" s="2" t="s">
        <v>1105</v>
      </c>
      <c r="S31" s="2" t="s">
        <v>1106</v>
      </c>
      <c r="T31" s="4">
        <f>Q31/E31</f>
        <v>0</v>
      </c>
      <c r="U31" s="2" t="s">
        <v>1107</v>
      </c>
      <c r="V31" s="2">
        <f>Q31&gt;E31</f>
        <v>0</v>
      </c>
      <c r="W31" s="2" t="s">
        <v>306</v>
      </c>
    </row>
    <row r="32" spans="1:23">
      <c r="A32" s="2" t="s">
        <v>1117</v>
      </c>
      <c r="B32" s="2">
        <v>116</v>
      </c>
      <c r="C32" s="2" t="s">
        <v>1118</v>
      </c>
      <c r="D32" s="3">
        <v>62500</v>
      </c>
      <c r="E32" s="3">
        <v>68438</v>
      </c>
      <c r="F32" s="3">
        <v>59375.00000000001</v>
      </c>
      <c r="G32" s="3">
        <v>0</v>
      </c>
      <c r="H32" s="3">
        <v>0</v>
      </c>
      <c r="I32" s="3">
        <v>0</v>
      </c>
      <c r="J32" s="3">
        <v>1041.666666666663</v>
      </c>
      <c r="K32" s="3">
        <v>1041.666666666663</v>
      </c>
      <c r="L32" s="3">
        <v>1041.666666666663</v>
      </c>
      <c r="M32" s="3">
        <v>0</v>
      </c>
      <c r="N32" s="3">
        <v>0</v>
      </c>
      <c r="O32" s="3">
        <v>0</v>
      </c>
      <c r="P32" s="3">
        <v>0</v>
      </c>
      <c r="Q32" s="3">
        <f>SUM(F32:P32)</f>
        <v>0</v>
      </c>
      <c r="R32" s="2" t="s">
        <v>1105</v>
      </c>
      <c r="S32" s="2" t="s">
        <v>1119</v>
      </c>
      <c r="T32" s="4">
        <f>Q32/E32</f>
        <v>0</v>
      </c>
      <c r="U32" s="2" t="s">
        <v>1107</v>
      </c>
      <c r="V32" s="2">
        <f>Q32&gt;E32</f>
        <v>0</v>
      </c>
      <c r="W32" s="2" t="s">
        <v>306</v>
      </c>
    </row>
    <row r="33" spans="1:23">
      <c r="A33" s="2" t="s">
        <v>1120</v>
      </c>
      <c r="B33" s="2">
        <v>117</v>
      </c>
      <c r="C33" s="2" t="s">
        <v>1121</v>
      </c>
      <c r="D33" s="3">
        <v>60000</v>
      </c>
      <c r="E33" s="3">
        <v>65700</v>
      </c>
      <c r="F33" s="3">
        <v>57000</v>
      </c>
      <c r="G33" s="3">
        <v>0</v>
      </c>
      <c r="H33" s="3">
        <v>0</v>
      </c>
      <c r="I33" s="3">
        <v>0</v>
      </c>
      <c r="J33" s="3">
        <v>1000</v>
      </c>
      <c r="K33" s="3">
        <v>1000</v>
      </c>
      <c r="L33" s="3">
        <v>1000</v>
      </c>
      <c r="M33" s="3">
        <v>0</v>
      </c>
      <c r="N33" s="3">
        <v>0</v>
      </c>
      <c r="O33" s="3">
        <v>0</v>
      </c>
      <c r="P33" s="3">
        <v>0</v>
      </c>
      <c r="Q33" s="3">
        <f>SUM(F33:P33)</f>
        <v>0</v>
      </c>
      <c r="R33" s="2" t="s">
        <v>1105</v>
      </c>
      <c r="S33" s="2" t="s">
        <v>1119</v>
      </c>
      <c r="T33" s="4">
        <f>Q33/E33</f>
        <v>0</v>
      </c>
      <c r="U33" s="2" t="s">
        <v>1107</v>
      </c>
      <c r="V33" s="2">
        <f>Q33&gt;E33</f>
        <v>0</v>
      </c>
      <c r="W33" s="2" t="s">
        <v>306</v>
      </c>
    </row>
    <row r="34" spans="1:23">
      <c r="A34" s="2" t="s">
        <v>1120</v>
      </c>
      <c r="B34" s="2">
        <v>118</v>
      </c>
      <c r="C34" s="2" t="s">
        <v>1122</v>
      </c>
      <c r="D34" s="3">
        <v>85000</v>
      </c>
      <c r="E34" s="3">
        <v>93075</v>
      </c>
      <c r="F34" s="3">
        <v>80750</v>
      </c>
      <c r="G34" s="3">
        <v>0</v>
      </c>
      <c r="H34" s="3">
        <v>0</v>
      </c>
      <c r="I34" s="3">
        <v>0</v>
      </c>
      <c r="J34" s="3">
        <v>1416.666666666667</v>
      </c>
      <c r="K34" s="3">
        <v>1416.666666666667</v>
      </c>
      <c r="L34" s="3">
        <v>1416.666666666667</v>
      </c>
      <c r="M34" s="3">
        <v>0</v>
      </c>
      <c r="N34" s="3">
        <v>0</v>
      </c>
      <c r="O34" s="3">
        <v>0</v>
      </c>
      <c r="P34" s="3">
        <v>0</v>
      </c>
      <c r="Q34" s="3">
        <f>SUM(F34:P34)</f>
        <v>0</v>
      </c>
      <c r="R34" s="2" t="s">
        <v>1105</v>
      </c>
      <c r="S34" s="2" t="s">
        <v>1119</v>
      </c>
      <c r="T34" s="4">
        <f>Q34/E34</f>
        <v>0</v>
      </c>
      <c r="U34" s="2" t="s">
        <v>1107</v>
      </c>
      <c r="V34" s="2">
        <f>Q34&gt;E34</f>
        <v>0</v>
      </c>
      <c r="W34" s="2" t="s">
        <v>306</v>
      </c>
    </row>
    <row r="35" spans="1:23">
      <c r="A35" s="2" t="s">
        <v>1120</v>
      </c>
      <c r="B35" s="2">
        <v>119</v>
      </c>
      <c r="C35" s="2" t="s">
        <v>1123</v>
      </c>
      <c r="D35" s="3">
        <v>2500</v>
      </c>
      <c r="E35" s="3">
        <v>2738</v>
      </c>
      <c r="F35" s="3">
        <v>0</v>
      </c>
      <c r="G35" s="3">
        <v>0</v>
      </c>
      <c r="H35" s="3">
        <v>0</v>
      </c>
      <c r="I35" s="3">
        <v>0</v>
      </c>
      <c r="J35" s="3">
        <v>833.3333333333334</v>
      </c>
      <c r="K35" s="3">
        <v>833.3333333333334</v>
      </c>
      <c r="L35" s="3">
        <v>833.3333333333334</v>
      </c>
      <c r="M35" s="3">
        <v>0</v>
      </c>
      <c r="N35" s="3">
        <v>0</v>
      </c>
      <c r="O35" s="3">
        <v>0</v>
      </c>
      <c r="P35" s="3">
        <v>0</v>
      </c>
      <c r="Q35" s="3">
        <f>SUM(F35:P35)</f>
        <v>0</v>
      </c>
      <c r="R35" s="2" t="s">
        <v>1105</v>
      </c>
      <c r="S35" s="2" t="s">
        <v>1119</v>
      </c>
      <c r="T35" s="4">
        <f>Q35/E35</f>
        <v>0</v>
      </c>
      <c r="U35" s="2" t="s">
        <v>1107</v>
      </c>
      <c r="V35" s="2">
        <f>Q35&gt;E35</f>
        <v>0</v>
      </c>
      <c r="W35" s="2" t="s">
        <v>306</v>
      </c>
    </row>
    <row r="36" spans="1:23">
      <c r="A36" s="2" t="s">
        <v>1128</v>
      </c>
      <c r="B36" s="2">
        <v>121</v>
      </c>
      <c r="C36" s="2" t="s">
        <v>1129</v>
      </c>
      <c r="D36" s="3">
        <v>2500</v>
      </c>
      <c r="E36" s="3">
        <v>2738</v>
      </c>
      <c r="F36" s="3">
        <v>0</v>
      </c>
      <c r="G36" s="3">
        <v>0</v>
      </c>
      <c r="H36" s="3">
        <v>0</v>
      </c>
      <c r="I36" s="3">
        <v>0</v>
      </c>
      <c r="J36" s="3">
        <v>833.3333333333334</v>
      </c>
      <c r="K36" s="3">
        <v>833.3333333333334</v>
      </c>
      <c r="L36" s="3">
        <v>833.3333333333334</v>
      </c>
      <c r="M36" s="3">
        <v>0</v>
      </c>
      <c r="N36" s="3">
        <v>0</v>
      </c>
      <c r="O36" s="3">
        <v>0</v>
      </c>
      <c r="P36" s="3">
        <v>0</v>
      </c>
      <c r="Q36" s="3">
        <f>SUM(F36:P36)</f>
        <v>0</v>
      </c>
      <c r="R36" s="2" t="s">
        <v>1105</v>
      </c>
      <c r="S36" s="2" t="s">
        <v>1119</v>
      </c>
      <c r="T36" s="4">
        <f>Q36/E36</f>
        <v>0</v>
      </c>
      <c r="U36" s="2" t="s">
        <v>1107</v>
      </c>
      <c r="V36" s="2">
        <f>Q36&gt;E36</f>
        <v>0</v>
      </c>
      <c r="W36" s="2" t="s">
        <v>306</v>
      </c>
    </row>
    <row r="37" spans="1:23">
      <c r="A37" s="2" t="s">
        <v>1162</v>
      </c>
      <c r="B37" s="2">
        <v>140</v>
      </c>
      <c r="C37" s="2" t="s">
        <v>1163</v>
      </c>
      <c r="D37" s="3">
        <v>407500</v>
      </c>
      <c r="E37" s="3">
        <v>171133</v>
      </c>
      <c r="F37" s="3">
        <v>387125.0000000001</v>
      </c>
      <c r="G37" s="3">
        <v>20374.99999999999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f>SUM(F37:P37)</f>
        <v>0</v>
      </c>
      <c r="R37" s="2" t="s">
        <v>1141</v>
      </c>
      <c r="S37" s="2" t="s">
        <v>1164</v>
      </c>
      <c r="T37" s="4">
        <f>Q37/E37</f>
        <v>0</v>
      </c>
      <c r="U37" s="2" t="s">
        <v>1048</v>
      </c>
      <c r="V37" s="2">
        <f>Q37&gt;E37</f>
        <v>0</v>
      </c>
      <c r="W37" s="2" t="s">
        <v>306</v>
      </c>
    </row>
    <row r="38" spans="1:23">
      <c r="A38" s="2" t="s">
        <v>1165</v>
      </c>
      <c r="B38" s="2">
        <v>144</v>
      </c>
      <c r="C38" s="2" t="s">
        <v>1169</v>
      </c>
      <c r="D38" s="3">
        <v>225500</v>
      </c>
      <c r="E38" s="3">
        <v>235521</v>
      </c>
      <c r="F38" s="3">
        <v>180400</v>
      </c>
      <c r="G38" s="3">
        <v>45099.99999999999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f>SUM(F38:P38)</f>
        <v>0</v>
      </c>
      <c r="R38" s="2" t="s">
        <v>1141</v>
      </c>
      <c r="S38" s="2" t="s">
        <v>1164</v>
      </c>
      <c r="T38" s="4">
        <f>Q38/E38</f>
        <v>0</v>
      </c>
      <c r="U38" s="2" t="s">
        <v>1048</v>
      </c>
      <c r="V38" s="2">
        <f>Q38&gt;E38</f>
        <v>0</v>
      </c>
      <c r="W38" s="2" t="s">
        <v>306</v>
      </c>
    </row>
    <row r="39" spans="1:23">
      <c r="A39" s="2" t="s">
        <v>1171</v>
      </c>
      <c r="B39" s="2">
        <v>146</v>
      </c>
      <c r="C39" s="2" t="s">
        <v>1172</v>
      </c>
      <c r="D39" s="3">
        <v>6300.7</v>
      </c>
      <c r="E39" s="3">
        <v>8521</v>
      </c>
      <c r="F39" s="3">
        <v>2520.272605680084</v>
      </c>
      <c r="G39" s="3">
        <v>0</v>
      </c>
      <c r="H39" s="3">
        <v>1260.142464773305</v>
      </c>
      <c r="I39" s="3">
        <v>1260.142464773305</v>
      </c>
      <c r="J39" s="3">
        <v>1260.142464773305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f>SUM(F39:P39)</f>
        <v>0</v>
      </c>
      <c r="R39" s="2" t="s">
        <v>1141</v>
      </c>
      <c r="S39" s="2" t="s">
        <v>1164</v>
      </c>
      <c r="T39" s="4">
        <f>Q39/E39</f>
        <v>0</v>
      </c>
      <c r="U39" s="2" t="s">
        <v>1173</v>
      </c>
      <c r="V39" s="2">
        <f>Q39&gt;E39</f>
        <v>0</v>
      </c>
      <c r="W39" s="2" t="s">
        <v>306</v>
      </c>
    </row>
    <row r="40" spans="1:23">
      <c r="A40" s="2" t="s">
        <v>1177</v>
      </c>
      <c r="B40" s="2">
        <v>149</v>
      </c>
      <c r="C40" s="2" t="s">
        <v>1178</v>
      </c>
      <c r="D40" s="3">
        <v>152000</v>
      </c>
      <c r="E40" s="3">
        <v>178532</v>
      </c>
      <c r="F40" s="3">
        <v>152000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f>SUM(F40:P40)</f>
        <v>0</v>
      </c>
      <c r="R40" s="2" t="s">
        <v>1141</v>
      </c>
      <c r="S40" s="2" t="s">
        <v>1175</v>
      </c>
      <c r="T40" s="4">
        <f>Q40/E40</f>
        <v>0</v>
      </c>
      <c r="U40" s="2" t="s">
        <v>1061</v>
      </c>
      <c r="V40" s="2">
        <f>Q40&gt;E40</f>
        <v>0</v>
      </c>
      <c r="W40" s="2" t="s">
        <v>306</v>
      </c>
    </row>
    <row r="41" spans="1:23">
      <c r="A41" s="2" t="s">
        <v>1177</v>
      </c>
      <c r="B41" s="2">
        <v>150</v>
      </c>
      <c r="C41" s="2" t="s">
        <v>1179</v>
      </c>
      <c r="D41" s="3">
        <v>325000</v>
      </c>
      <c r="E41" s="3">
        <v>303034</v>
      </c>
      <c r="F41" s="3">
        <v>325000.0000000001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f>SUM(F41:P41)</f>
        <v>0</v>
      </c>
      <c r="R41" s="2" t="s">
        <v>1141</v>
      </c>
      <c r="S41" s="2" t="s">
        <v>1175</v>
      </c>
      <c r="T41" s="4">
        <f>Q41/E41</f>
        <v>0</v>
      </c>
      <c r="U41" s="2" t="s">
        <v>1061</v>
      </c>
      <c r="V41" s="2">
        <f>Q41&gt;E41</f>
        <v>0</v>
      </c>
      <c r="W41" s="2" t="s">
        <v>306</v>
      </c>
    </row>
    <row r="42" spans="1:23">
      <c r="A42" s="2" t="s">
        <v>1177</v>
      </c>
      <c r="B42" s="2">
        <v>151</v>
      </c>
      <c r="C42" s="2" t="s">
        <v>1180</v>
      </c>
      <c r="D42" s="3">
        <v>13000</v>
      </c>
      <c r="E42" s="3">
        <v>15270</v>
      </c>
      <c r="F42" s="3">
        <v>13000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f>SUM(F42:P42)</f>
        <v>0</v>
      </c>
      <c r="R42" s="2" t="s">
        <v>1141</v>
      </c>
      <c r="S42" s="2" t="s">
        <v>1175</v>
      </c>
      <c r="T42" s="4">
        <f>Q42/E42</f>
        <v>0</v>
      </c>
      <c r="U42" s="2" t="s">
        <v>1061</v>
      </c>
      <c r="V42" s="2">
        <f>Q42&gt;E42</f>
        <v>0</v>
      </c>
      <c r="W42" s="2" t="s">
        <v>306</v>
      </c>
    </row>
    <row r="43" spans="1:23">
      <c r="A43" s="2" t="s">
        <v>1177</v>
      </c>
      <c r="B43" s="2">
        <v>152</v>
      </c>
      <c r="C43" s="2" t="s">
        <v>1181</v>
      </c>
      <c r="D43" s="3">
        <v>8000</v>
      </c>
      <c r="E43" s="3">
        <v>9398</v>
      </c>
      <c r="F43" s="3">
        <v>8000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f>SUM(F43:P43)</f>
        <v>0</v>
      </c>
      <c r="R43" s="2" t="s">
        <v>1141</v>
      </c>
      <c r="S43" s="2" t="s">
        <v>1175</v>
      </c>
      <c r="T43" s="4">
        <f>Q43/E43</f>
        <v>0</v>
      </c>
      <c r="U43" s="2" t="s">
        <v>1061</v>
      </c>
      <c r="V43" s="2">
        <f>Q43&gt;E43</f>
        <v>0</v>
      </c>
      <c r="W43" s="2" t="s">
        <v>306</v>
      </c>
    </row>
    <row r="44" spans="1:23">
      <c r="A44" s="2" t="s">
        <v>1177</v>
      </c>
      <c r="B44" s="2">
        <v>154</v>
      </c>
      <c r="C44" s="2" t="s">
        <v>1183</v>
      </c>
      <c r="D44" s="3">
        <v>12000</v>
      </c>
      <c r="E44" s="3">
        <v>14096</v>
      </c>
      <c r="F44" s="3">
        <v>12000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f>SUM(F44:P44)</f>
        <v>0</v>
      </c>
      <c r="R44" s="2" t="s">
        <v>1141</v>
      </c>
      <c r="S44" s="2" t="s">
        <v>1175</v>
      </c>
      <c r="T44" s="4">
        <f>Q44/E44</f>
        <v>0</v>
      </c>
      <c r="U44" s="2" t="s">
        <v>1061</v>
      </c>
      <c r="V44" s="2">
        <f>Q44&gt;E44</f>
        <v>0</v>
      </c>
      <c r="W44" s="2" t="s">
        <v>306</v>
      </c>
    </row>
    <row r="45" spans="1:23">
      <c r="A45" s="2" t="s">
        <v>1177</v>
      </c>
      <c r="B45" s="2">
        <v>155</v>
      </c>
      <c r="C45" s="2" t="s">
        <v>1184</v>
      </c>
      <c r="D45" s="3">
        <v>520000</v>
      </c>
      <c r="E45" s="3">
        <v>610764</v>
      </c>
      <c r="F45" s="3">
        <v>520000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f>SUM(F45:P45)</f>
        <v>0</v>
      </c>
      <c r="R45" s="2" t="s">
        <v>1141</v>
      </c>
      <c r="S45" s="2" t="s">
        <v>1175</v>
      </c>
      <c r="T45" s="4">
        <f>Q45/E45</f>
        <v>0</v>
      </c>
      <c r="U45" s="2" t="s">
        <v>1061</v>
      </c>
      <c r="V45" s="2">
        <f>Q45&gt;E45</f>
        <v>0</v>
      </c>
      <c r="W45" s="2" t="s">
        <v>306</v>
      </c>
    </row>
    <row r="46" spans="1:23">
      <c r="A46" s="2" t="s">
        <v>1177</v>
      </c>
      <c r="B46" s="2">
        <v>156</v>
      </c>
      <c r="C46" s="2" t="s">
        <v>1185</v>
      </c>
      <c r="D46" s="3">
        <v>20000</v>
      </c>
      <c r="E46" s="3">
        <v>23492</v>
      </c>
      <c r="F46" s="3">
        <v>20000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f>SUM(F46:P46)</f>
        <v>0</v>
      </c>
      <c r="R46" s="2" t="s">
        <v>1141</v>
      </c>
      <c r="S46" s="2" t="s">
        <v>1175</v>
      </c>
      <c r="T46" s="4">
        <f>Q46/E46</f>
        <v>0</v>
      </c>
      <c r="U46" s="2" t="s">
        <v>1061</v>
      </c>
      <c r="V46" s="2">
        <f>Q46&gt;E46</f>
        <v>0</v>
      </c>
      <c r="W46" s="2" t="s">
        <v>306</v>
      </c>
    </row>
    <row r="47" spans="1:23">
      <c r="A47" s="2" t="s">
        <v>1177</v>
      </c>
      <c r="B47" s="2">
        <v>157</v>
      </c>
      <c r="C47" s="2" t="s">
        <v>1186</v>
      </c>
      <c r="D47" s="3">
        <v>12000</v>
      </c>
      <c r="E47" s="3">
        <v>11746</v>
      </c>
      <c r="F47" s="3">
        <v>12000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f>SUM(F47:P47)</f>
        <v>0</v>
      </c>
      <c r="R47" s="2" t="s">
        <v>1141</v>
      </c>
      <c r="S47" s="2" t="s">
        <v>1175</v>
      </c>
      <c r="T47" s="4">
        <f>Q47/E47</f>
        <v>0</v>
      </c>
      <c r="U47" s="2" t="s">
        <v>1061</v>
      </c>
      <c r="V47" s="2">
        <f>Q47&gt;E47</f>
        <v>0</v>
      </c>
      <c r="W47" s="2" t="s">
        <v>306</v>
      </c>
    </row>
    <row r="48" spans="1:23">
      <c r="A48" s="2" t="s">
        <v>1187</v>
      </c>
      <c r="B48" s="2">
        <v>158</v>
      </c>
      <c r="C48" s="2" t="s">
        <v>1188</v>
      </c>
      <c r="D48" s="3">
        <v>58687</v>
      </c>
      <c r="E48" s="3">
        <v>64556</v>
      </c>
      <c r="F48" s="3">
        <v>0</v>
      </c>
      <c r="G48" s="3">
        <v>29343.5</v>
      </c>
      <c r="H48" s="3">
        <v>29343.5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f>SUM(F48:P48)</f>
        <v>0</v>
      </c>
      <c r="R48" s="2" t="s">
        <v>1141</v>
      </c>
      <c r="S48" s="2" t="s">
        <v>1175</v>
      </c>
      <c r="T48" s="4">
        <f>Q48/E48</f>
        <v>0</v>
      </c>
      <c r="U48" s="2" t="s">
        <v>1066</v>
      </c>
      <c r="V48" s="2">
        <f>Q48&gt;E48</f>
        <v>0</v>
      </c>
      <c r="W48" s="2" t="s">
        <v>306</v>
      </c>
    </row>
    <row r="49" spans="1:23">
      <c r="A49" s="2" t="s">
        <v>1187</v>
      </c>
      <c r="B49" s="2">
        <v>159</v>
      </c>
      <c r="C49" s="2" t="s">
        <v>1189</v>
      </c>
      <c r="D49" s="3">
        <v>27650</v>
      </c>
      <c r="E49" s="3">
        <v>30415</v>
      </c>
      <c r="F49" s="3">
        <v>27650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f>SUM(F49:P49)</f>
        <v>0</v>
      </c>
      <c r="R49" s="2" t="s">
        <v>1141</v>
      </c>
      <c r="S49" s="2" t="s">
        <v>1175</v>
      </c>
      <c r="T49" s="4">
        <f>Q49/E49</f>
        <v>0</v>
      </c>
      <c r="U49" s="2" t="s">
        <v>1066</v>
      </c>
      <c r="V49" s="2">
        <f>Q49&gt;E49</f>
        <v>0</v>
      </c>
      <c r="W49" s="2" t="s">
        <v>306</v>
      </c>
    </row>
    <row r="50" spans="1:23">
      <c r="A50" s="2" t="s">
        <v>1187</v>
      </c>
      <c r="B50" s="2">
        <v>160</v>
      </c>
      <c r="C50" s="2" t="s">
        <v>1190</v>
      </c>
      <c r="D50" s="3">
        <v>11850</v>
      </c>
      <c r="E50" s="3">
        <v>13035</v>
      </c>
      <c r="F50" s="3">
        <v>11850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f>SUM(F50:P50)</f>
        <v>0</v>
      </c>
      <c r="R50" s="2" t="s">
        <v>1141</v>
      </c>
      <c r="S50" s="2" t="s">
        <v>1175</v>
      </c>
      <c r="T50" s="4">
        <f>Q50/E50</f>
        <v>0</v>
      </c>
      <c r="U50" s="2" t="s">
        <v>1066</v>
      </c>
      <c r="V50" s="2">
        <f>Q50&gt;E50</f>
        <v>0</v>
      </c>
      <c r="W50" s="2" t="s">
        <v>306</v>
      </c>
    </row>
    <row r="51" spans="1:23">
      <c r="A51" s="2" t="s">
        <v>1191</v>
      </c>
      <c r="B51" s="2">
        <v>161</v>
      </c>
      <c r="C51" s="2" t="s">
        <v>1192</v>
      </c>
      <c r="D51" s="3">
        <v>106861</v>
      </c>
      <c r="E51" s="3">
        <v>128548</v>
      </c>
      <c r="F51" s="3">
        <v>98548.07408905623</v>
      </c>
      <c r="G51" s="3">
        <v>4156.462955471879</v>
      </c>
      <c r="H51" s="3">
        <v>4156.462955471879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f>SUM(F51:P51)</f>
        <v>0</v>
      </c>
      <c r="R51" s="2" t="s">
        <v>1141</v>
      </c>
      <c r="S51" s="2" t="s">
        <v>1175</v>
      </c>
      <c r="T51" s="4">
        <f>Q51/E51</f>
        <v>0</v>
      </c>
      <c r="U51" s="2" t="s">
        <v>1066</v>
      </c>
      <c r="V51" s="2">
        <f>Q51&gt;E51</f>
        <v>0</v>
      </c>
      <c r="W51" s="2" t="s">
        <v>306</v>
      </c>
    </row>
    <row r="52" spans="1:23">
      <c r="A52" s="2" t="s">
        <v>1193</v>
      </c>
      <c r="B52" s="2">
        <v>162</v>
      </c>
      <c r="C52" s="2" t="s">
        <v>1194</v>
      </c>
      <c r="D52" s="3">
        <v>23409</v>
      </c>
      <c r="E52" s="3">
        <v>25750</v>
      </c>
      <c r="F52" s="3">
        <v>14045.4</v>
      </c>
      <c r="G52" s="3">
        <v>7022.7</v>
      </c>
      <c r="H52" s="3">
        <v>2340.9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f>SUM(F52:P52)</f>
        <v>0</v>
      </c>
      <c r="R52" s="2" t="s">
        <v>1141</v>
      </c>
      <c r="S52" s="2" t="s">
        <v>1175</v>
      </c>
      <c r="T52" s="4">
        <f>Q52/E52</f>
        <v>0</v>
      </c>
      <c r="U52" s="2" t="s">
        <v>1066</v>
      </c>
      <c r="V52" s="2">
        <f>Q52&gt;E52</f>
        <v>0</v>
      </c>
      <c r="W52" s="2" t="s">
        <v>306</v>
      </c>
    </row>
    <row r="53" spans="1:23">
      <c r="A53" s="2" t="s">
        <v>1193</v>
      </c>
      <c r="B53" s="2">
        <v>163</v>
      </c>
      <c r="C53" s="2" t="s">
        <v>1195</v>
      </c>
      <c r="D53" s="3">
        <v>11257</v>
      </c>
      <c r="E53" s="3">
        <v>12383</v>
      </c>
      <c r="F53" s="3">
        <v>1125.7</v>
      </c>
      <c r="G53" s="3">
        <v>5065.650000000001</v>
      </c>
      <c r="H53" s="3">
        <v>5065.650000000001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f>SUM(F53:P53)</f>
        <v>0</v>
      </c>
      <c r="R53" s="2" t="s">
        <v>1141</v>
      </c>
      <c r="S53" s="2" t="s">
        <v>1175</v>
      </c>
      <c r="T53" s="4">
        <f>Q53/E53</f>
        <v>0</v>
      </c>
      <c r="U53" s="2" t="s">
        <v>1066</v>
      </c>
      <c r="V53" s="2">
        <f>Q53&gt;E53</f>
        <v>0</v>
      </c>
      <c r="W53" s="2" t="s">
        <v>306</v>
      </c>
    </row>
    <row r="54" spans="1:23">
      <c r="A54" s="2" t="s">
        <v>1197</v>
      </c>
      <c r="B54" s="2">
        <v>165</v>
      </c>
      <c r="C54" s="2" t="s">
        <v>1088</v>
      </c>
      <c r="D54" s="3">
        <v>8875</v>
      </c>
      <c r="E54" s="3">
        <v>8028</v>
      </c>
      <c r="F54" s="3">
        <v>0</v>
      </c>
      <c r="G54" s="3">
        <v>0</v>
      </c>
      <c r="H54" s="3">
        <v>0</v>
      </c>
      <c r="I54" s="3">
        <v>1267.857142857143</v>
      </c>
      <c r="J54" s="3">
        <v>7607.142857142857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f>SUM(F54:P54)</f>
        <v>0</v>
      </c>
      <c r="R54" s="2" t="s">
        <v>1141</v>
      </c>
      <c r="S54" s="2" t="s">
        <v>1198</v>
      </c>
      <c r="T54" s="4">
        <f>Q54/E54</f>
        <v>0</v>
      </c>
      <c r="U54" s="2" t="s">
        <v>1083</v>
      </c>
      <c r="V54" s="2">
        <f>Q54&gt;E54</f>
        <v>0</v>
      </c>
      <c r="W54" s="2" t="s">
        <v>306</v>
      </c>
    </row>
    <row r="55" spans="1:23">
      <c r="A55" s="2" t="s">
        <v>1197</v>
      </c>
      <c r="B55" s="2">
        <v>166</v>
      </c>
      <c r="C55" s="2" t="s">
        <v>1089</v>
      </c>
      <c r="D55" s="3">
        <v>16125</v>
      </c>
      <c r="E55" s="3">
        <v>15326</v>
      </c>
      <c r="F55" s="3">
        <v>0</v>
      </c>
      <c r="G55" s="3">
        <v>0</v>
      </c>
      <c r="H55" s="3">
        <v>0</v>
      </c>
      <c r="I55" s="3">
        <v>2104.267258253948</v>
      </c>
      <c r="J55" s="3">
        <v>3156.400887380922</v>
      </c>
      <c r="K55" s="3">
        <v>7242.887902910088</v>
      </c>
      <c r="L55" s="3">
        <v>3621.443951455044</v>
      </c>
      <c r="M55" s="3">
        <v>0</v>
      </c>
      <c r="N55" s="3">
        <v>0</v>
      </c>
      <c r="O55" s="3">
        <v>0</v>
      </c>
      <c r="P55" s="3">
        <v>0</v>
      </c>
      <c r="Q55" s="3">
        <f>SUM(F55:P55)</f>
        <v>0</v>
      </c>
      <c r="R55" s="2" t="s">
        <v>1141</v>
      </c>
      <c r="S55" s="2" t="s">
        <v>1198</v>
      </c>
      <c r="T55" s="4">
        <f>Q55/E55</f>
        <v>0</v>
      </c>
      <c r="U55" s="2" t="s">
        <v>1083</v>
      </c>
      <c r="V55" s="2">
        <f>Q55&gt;E55</f>
        <v>0</v>
      </c>
      <c r="W55" s="2" t="s">
        <v>306</v>
      </c>
    </row>
    <row r="56" spans="1:23">
      <c r="A56" s="2" t="s">
        <v>1197</v>
      </c>
      <c r="B56" s="2">
        <v>167</v>
      </c>
      <c r="C56" s="2" t="s">
        <v>1199</v>
      </c>
      <c r="D56" s="3">
        <v>61814</v>
      </c>
      <c r="E56" s="3">
        <v>67511</v>
      </c>
      <c r="F56" s="3">
        <v>61814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f>SUM(F56:P56)</f>
        <v>0</v>
      </c>
      <c r="R56" s="2" t="s">
        <v>1141</v>
      </c>
      <c r="S56" s="2" t="s">
        <v>1198</v>
      </c>
      <c r="T56" s="4">
        <f>Q56/E56</f>
        <v>0</v>
      </c>
      <c r="U56" s="2" t="s">
        <v>1083</v>
      </c>
      <c r="V56" s="2">
        <f>Q56&gt;E56</f>
        <v>0</v>
      </c>
      <c r="W56" s="2" t="s">
        <v>306</v>
      </c>
    </row>
    <row r="57" spans="1:23">
      <c r="A57" s="2" t="s">
        <v>1197</v>
      </c>
      <c r="B57" s="2">
        <v>168</v>
      </c>
      <c r="C57" s="2" t="s">
        <v>1200</v>
      </c>
      <c r="D57" s="3">
        <v>58711</v>
      </c>
      <c r="E57" s="3">
        <v>58049</v>
      </c>
      <c r="F57" s="3">
        <v>0</v>
      </c>
      <c r="G57" s="3">
        <v>0</v>
      </c>
      <c r="H57" s="3">
        <v>0</v>
      </c>
      <c r="I57" s="3">
        <v>8387.285714285714</v>
      </c>
      <c r="J57" s="3">
        <v>10114.04158555703</v>
      </c>
      <c r="K57" s="3">
        <v>26806.44846677151</v>
      </c>
      <c r="L57" s="3">
        <v>13403.22423338575</v>
      </c>
      <c r="M57" s="3">
        <v>0</v>
      </c>
      <c r="N57" s="3">
        <v>0</v>
      </c>
      <c r="O57" s="3">
        <v>0</v>
      </c>
      <c r="P57" s="3">
        <v>0</v>
      </c>
      <c r="Q57" s="3">
        <f>SUM(F57:P57)</f>
        <v>0</v>
      </c>
      <c r="R57" s="2" t="s">
        <v>1141</v>
      </c>
      <c r="S57" s="2" t="s">
        <v>1198</v>
      </c>
      <c r="T57" s="4">
        <f>Q57/E57</f>
        <v>0</v>
      </c>
      <c r="U57" s="2" t="s">
        <v>1083</v>
      </c>
      <c r="V57" s="2">
        <f>Q57&gt;E57</f>
        <v>0</v>
      </c>
      <c r="W57" s="2" t="s">
        <v>306</v>
      </c>
    </row>
    <row r="58" spans="1:23">
      <c r="A58" s="2" t="s">
        <v>1197</v>
      </c>
      <c r="B58" s="2">
        <v>173</v>
      </c>
      <c r="C58" s="2" t="s">
        <v>1209</v>
      </c>
      <c r="D58" s="3">
        <v>6375</v>
      </c>
      <c r="E58" s="3">
        <v>7798</v>
      </c>
      <c r="F58" s="3">
        <v>0</v>
      </c>
      <c r="G58" s="3">
        <v>0</v>
      </c>
      <c r="H58" s="3">
        <v>0</v>
      </c>
      <c r="I58" s="3">
        <v>910.7142857142858</v>
      </c>
      <c r="J58" s="3">
        <v>5464.285714285715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f>SUM(F58:P58)</f>
        <v>0</v>
      </c>
      <c r="R58" s="2" t="s">
        <v>1141</v>
      </c>
      <c r="S58" s="2" t="s">
        <v>1203</v>
      </c>
      <c r="T58" s="4">
        <f>Q58/E58</f>
        <v>0</v>
      </c>
      <c r="U58" s="2" t="s">
        <v>1083</v>
      </c>
      <c r="V58" s="2">
        <f>Q58&gt;E58</f>
        <v>0</v>
      </c>
      <c r="W58" s="2" t="s">
        <v>306</v>
      </c>
    </row>
    <row r="59" spans="1:23">
      <c r="A59" s="2" t="s">
        <v>1215</v>
      </c>
      <c r="B59" s="2">
        <v>177</v>
      </c>
      <c r="C59" s="2" t="s">
        <v>1088</v>
      </c>
      <c r="D59" s="3">
        <v>83212</v>
      </c>
      <c r="E59" s="3">
        <v>87373</v>
      </c>
      <c r="F59" s="3">
        <v>0</v>
      </c>
      <c r="G59" s="3">
        <v>0</v>
      </c>
      <c r="H59" s="3">
        <v>0</v>
      </c>
      <c r="I59" s="3">
        <v>27737.33333333333</v>
      </c>
      <c r="J59" s="3">
        <v>27737.33333333333</v>
      </c>
      <c r="K59" s="3">
        <v>27737.33333333333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f>SUM(F59:P59)</f>
        <v>0</v>
      </c>
      <c r="R59" s="2" t="s">
        <v>1141</v>
      </c>
      <c r="S59" s="2" t="s">
        <v>1203</v>
      </c>
      <c r="T59" s="4">
        <f>Q59/E59</f>
        <v>0</v>
      </c>
      <c r="U59" s="2" t="s">
        <v>1216</v>
      </c>
      <c r="V59" s="2">
        <f>Q59&gt;E59</f>
        <v>0</v>
      </c>
      <c r="W59" s="2" t="s">
        <v>306</v>
      </c>
    </row>
    <row r="60" spans="1:23">
      <c r="A60" s="2" t="s">
        <v>1215</v>
      </c>
      <c r="B60" s="2">
        <v>178</v>
      </c>
      <c r="C60" s="2" t="s">
        <v>1217</v>
      </c>
      <c r="D60" s="3">
        <v>188663</v>
      </c>
      <c r="E60" s="3">
        <v>198097</v>
      </c>
      <c r="F60" s="3">
        <v>188663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f>SUM(F60:P60)</f>
        <v>0</v>
      </c>
      <c r="R60" s="2" t="s">
        <v>1141</v>
      </c>
      <c r="S60" s="2" t="s">
        <v>1203</v>
      </c>
      <c r="T60" s="4">
        <f>Q60/E60</f>
        <v>0</v>
      </c>
      <c r="U60" s="2" t="s">
        <v>1216</v>
      </c>
      <c r="V60" s="2">
        <f>Q60&gt;E60</f>
        <v>0</v>
      </c>
      <c r="W60" s="2" t="s">
        <v>306</v>
      </c>
    </row>
    <row r="61" spans="1:23">
      <c r="A61" s="2" t="s">
        <v>1215</v>
      </c>
      <c r="B61" s="2">
        <v>179</v>
      </c>
      <c r="C61" s="2" t="s">
        <v>1218</v>
      </c>
      <c r="D61" s="3">
        <v>33790</v>
      </c>
      <c r="E61" s="3">
        <v>35480</v>
      </c>
      <c r="F61" s="3">
        <v>33790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f>SUM(F61:P61)</f>
        <v>0</v>
      </c>
      <c r="R61" s="2" t="s">
        <v>1141</v>
      </c>
      <c r="S61" s="2" t="s">
        <v>1203</v>
      </c>
      <c r="T61" s="4">
        <f>Q61/E61</f>
        <v>0</v>
      </c>
      <c r="U61" s="2" t="s">
        <v>1216</v>
      </c>
      <c r="V61" s="2">
        <f>Q61&gt;E61</f>
        <v>0</v>
      </c>
      <c r="W61" s="2" t="s">
        <v>306</v>
      </c>
    </row>
    <row r="62" spans="1:23">
      <c r="A62" s="2" t="s">
        <v>1215</v>
      </c>
      <c r="B62" s="2">
        <v>180</v>
      </c>
      <c r="C62" s="2" t="s">
        <v>1219</v>
      </c>
      <c r="D62" s="3">
        <v>236533</v>
      </c>
      <c r="E62" s="3">
        <v>248360</v>
      </c>
      <c r="F62" s="3">
        <v>0</v>
      </c>
      <c r="G62" s="3">
        <v>0</v>
      </c>
      <c r="H62" s="3">
        <v>0</v>
      </c>
      <c r="I62" s="3">
        <v>78844.33333333334</v>
      </c>
      <c r="J62" s="3">
        <v>78844.33333333334</v>
      </c>
      <c r="K62" s="3">
        <v>78844.33333333334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f>SUM(F62:P62)</f>
        <v>0</v>
      </c>
      <c r="R62" s="2" t="s">
        <v>1141</v>
      </c>
      <c r="S62" s="2" t="s">
        <v>1203</v>
      </c>
      <c r="T62" s="4">
        <f>Q62/E62</f>
        <v>0</v>
      </c>
      <c r="U62" s="2" t="s">
        <v>1216</v>
      </c>
      <c r="V62" s="2">
        <f>Q62&gt;E62</f>
        <v>0</v>
      </c>
      <c r="W62" s="2" t="s">
        <v>306</v>
      </c>
    </row>
    <row r="63" spans="1:23">
      <c r="A63" s="2" t="s">
        <v>1220</v>
      </c>
      <c r="B63" s="2">
        <v>181</v>
      </c>
      <c r="C63" s="2" t="s">
        <v>1221</v>
      </c>
      <c r="D63" s="3">
        <v>38000</v>
      </c>
      <c r="E63" s="3">
        <v>41800</v>
      </c>
      <c r="F63" s="3">
        <v>38000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f>SUM(F63:P63)</f>
        <v>0</v>
      </c>
      <c r="R63" s="2" t="s">
        <v>1141</v>
      </c>
      <c r="S63" s="2" t="s">
        <v>1203</v>
      </c>
      <c r="T63" s="4">
        <f>Q63/E63</f>
        <v>0</v>
      </c>
      <c r="U63" s="2" t="s">
        <v>1222</v>
      </c>
      <c r="V63" s="2">
        <f>Q63&gt;E63</f>
        <v>0</v>
      </c>
      <c r="W63" s="2" t="s">
        <v>306</v>
      </c>
    </row>
    <row r="64" spans="1:23">
      <c r="A64" s="2" t="s">
        <v>1223</v>
      </c>
      <c r="B64" s="2">
        <v>182</v>
      </c>
      <c r="C64" s="2" t="s">
        <v>1224</v>
      </c>
      <c r="D64" s="3">
        <v>96705</v>
      </c>
      <c r="E64" s="3">
        <v>99622</v>
      </c>
      <c r="F64" s="3">
        <v>0</v>
      </c>
      <c r="G64" s="3">
        <v>0</v>
      </c>
      <c r="H64" s="3">
        <v>96705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f>SUM(F64:P64)</f>
        <v>0</v>
      </c>
      <c r="R64" s="2" t="s">
        <v>1141</v>
      </c>
      <c r="S64" s="2" t="s">
        <v>1203</v>
      </c>
      <c r="T64" s="4">
        <f>Q64/E64</f>
        <v>0</v>
      </c>
      <c r="U64" s="2" t="s">
        <v>1225</v>
      </c>
      <c r="V64" s="2">
        <f>Q64&gt;E64</f>
        <v>0</v>
      </c>
      <c r="W64" s="2" t="s">
        <v>306</v>
      </c>
    </row>
    <row r="65" spans="1:23">
      <c r="A65" s="2" t="s">
        <v>1223</v>
      </c>
      <c r="B65" s="2">
        <v>183</v>
      </c>
      <c r="C65" s="2" t="s">
        <v>1226</v>
      </c>
      <c r="D65" s="3">
        <v>98847</v>
      </c>
      <c r="E65" s="3">
        <v>101829</v>
      </c>
      <c r="F65" s="3">
        <v>0</v>
      </c>
      <c r="G65" s="3">
        <v>0</v>
      </c>
      <c r="H65" s="3">
        <v>98847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f>SUM(F65:P65)</f>
        <v>0</v>
      </c>
      <c r="R65" s="2" t="s">
        <v>1141</v>
      </c>
      <c r="S65" s="2" t="s">
        <v>1203</v>
      </c>
      <c r="T65" s="4">
        <f>Q65/E65</f>
        <v>0</v>
      </c>
      <c r="U65" s="2" t="s">
        <v>1225</v>
      </c>
      <c r="V65" s="2">
        <f>Q65&gt;E65</f>
        <v>0</v>
      </c>
      <c r="W65" s="2" t="s">
        <v>306</v>
      </c>
    </row>
    <row r="66" spans="1:23">
      <c r="A66" s="2" t="s">
        <v>1223</v>
      </c>
      <c r="B66" s="2">
        <v>184</v>
      </c>
      <c r="C66" s="2" t="s">
        <v>1227</v>
      </c>
      <c r="D66" s="3">
        <v>7684</v>
      </c>
      <c r="E66" s="3">
        <v>7458</v>
      </c>
      <c r="F66" s="3">
        <v>0</v>
      </c>
      <c r="G66" s="3">
        <v>0</v>
      </c>
      <c r="H66" s="3">
        <v>7684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f>SUM(F66:P66)</f>
        <v>0</v>
      </c>
      <c r="R66" s="2" t="s">
        <v>1141</v>
      </c>
      <c r="S66" s="2" t="s">
        <v>1203</v>
      </c>
      <c r="T66" s="4">
        <f>Q66/E66</f>
        <v>0</v>
      </c>
      <c r="U66" s="2" t="s">
        <v>1225</v>
      </c>
      <c r="V66" s="2">
        <f>Q66&gt;E66</f>
        <v>0</v>
      </c>
      <c r="W66" s="2" t="s">
        <v>306</v>
      </c>
    </row>
    <row r="67" spans="1:23">
      <c r="A67" s="2" t="s">
        <v>1232</v>
      </c>
      <c r="B67" s="2">
        <v>187</v>
      </c>
      <c r="C67" s="2" t="s">
        <v>1082</v>
      </c>
      <c r="D67" s="3">
        <v>8125</v>
      </c>
      <c r="E67" s="3">
        <v>18070</v>
      </c>
      <c r="F67" s="3">
        <v>2031.25</v>
      </c>
      <c r="G67" s="3">
        <v>6093.75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f>SUM(F67:P67)</f>
        <v>0</v>
      </c>
      <c r="R67" s="2" t="s">
        <v>1141</v>
      </c>
      <c r="S67" s="2" t="s">
        <v>1230</v>
      </c>
      <c r="T67" s="4">
        <f>Q67/E67</f>
        <v>0</v>
      </c>
      <c r="U67" s="2" t="s">
        <v>1083</v>
      </c>
      <c r="V67" s="2">
        <f>Q67&gt;E67</f>
        <v>0</v>
      </c>
      <c r="W67" s="2" t="s">
        <v>306</v>
      </c>
    </row>
    <row r="68" spans="1:23">
      <c r="A68" s="2" t="s">
        <v>1233</v>
      </c>
      <c r="B68" s="2">
        <v>188</v>
      </c>
      <c r="C68" s="2" t="s">
        <v>1234</v>
      </c>
      <c r="D68" s="3">
        <v>30974</v>
      </c>
      <c r="E68" s="3">
        <v>61948</v>
      </c>
      <c r="F68" s="3">
        <v>0</v>
      </c>
      <c r="G68" s="3">
        <v>0</v>
      </c>
      <c r="H68" s="3">
        <v>0</v>
      </c>
      <c r="I68" s="3">
        <v>10324.66666666667</v>
      </c>
      <c r="J68" s="3">
        <v>10324.66666666667</v>
      </c>
      <c r="K68" s="3">
        <v>10324.66666666667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f>SUM(F68:P68)</f>
        <v>0</v>
      </c>
      <c r="R68" s="2" t="s">
        <v>1141</v>
      </c>
      <c r="S68" s="2" t="s">
        <v>1230</v>
      </c>
      <c r="T68" s="4">
        <f>Q68/E68</f>
        <v>0</v>
      </c>
      <c r="U68" s="2" t="s">
        <v>1216</v>
      </c>
      <c r="V68" s="2">
        <f>Q68&gt;E68</f>
        <v>0</v>
      </c>
      <c r="W68" s="2" t="s">
        <v>306</v>
      </c>
    </row>
    <row r="69" spans="1:23">
      <c r="A69" s="2" t="s">
        <v>1197</v>
      </c>
      <c r="B69" s="2">
        <v>190</v>
      </c>
      <c r="C69" s="2" t="s">
        <v>1236</v>
      </c>
      <c r="D69" s="3">
        <v>24125</v>
      </c>
      <c r="E69" s="3">
        <v>49634</v>
      </c>
      <c r="F69" s="3">
        <v>0</v>
      </c>
      <c r="G69" s="3">
        <v>0</v>
      </c>
      <c r="H69" s="3">
        <v>0</v>
      </c>
      <c r="I69" s="3">
        <v>3446.428571428572</v>
      </c>
      <c r="J69" s="3">
        <v>9721.158883023734</v>
      </c>
      <c r="K69" s="3">
        <v>7304.941697031797</v>
      </c>
      <c r="L69" s="3">
        <v>3652.470848515899</v>
      </c>
      <c r="M69" s="3">
        <v>0</v>
      </c>
      <c r="N69" s="3">
        <v>0</v>
      </c>
      <c r="O69" s="3">
        <v>0</v>
      </c>
      <c r="P69" s="3">
        <v>0</v>
      </c>
      <c r="Q69" s="3">
        <f>SUM(F69:P69)</f>
        <v>0</v>
      </c>
      <c r="R69" s="2" t="s">
        <v>1141</v>
      </c>
      <c r="S69" s="2" t="s">
        <v>1235</v>
      </c>
      <c r="T69" s="4">
        <f>Q69/E69</f>
        <v>0</v>
      </c>
      <c r="U69" s="2" t="s">
        <v>1083</v>
      </c>
      <c r="V69" s="2">
        <f>Q69&gt;E69</f>
        <v>0</v>
      </c>
      <c r="W69" s="2" t="s">
        <v>306</v>
      </c>
    </row>
    <row r="70" spans="1:23">
      <c r="A70" s="2" t="s">
        <v>1232</v>
      </c>
      <c r="B70" s="2">
        <v>191</v>
      </c>
      <c r="C70" s="2" t="s">
        <v>1093</v>
      </c>
      <c r="D70" s="3">
        <v>6875</v>
      </c>
      <c r="E70" s="3">
        <v>14144</v>
      </c>
      <c r="F70" s="3">
        <v>0</v>
      </c>
      <c r="G70" s="3">
        <v>6875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f>SUM(F70:P70)</f>
        <v>0</v>
      </c>
      <c r="R70" s="2" t="s">
        <v>1141</v>
      </c>
      <c r="S70" s="2" t="s">
        <v>1235</v>
      </c>
      <c r="T70" s="4">
        <f>Q70/E70</f>
        <v>0</v>
      </c>
      <c r="U70" s="2" t="s">
        <v>1083</v>
      </c>
      <c r="V70" s="2">
        <f>Q70&gt;E70</f>
        <v>0</v>
      </c>
      <c r="W70" s="2" t="s">
        <v>306</v>
      </c>
    </row>
    <row r="71" spans="1:23">
      <c r="A71" s="2" t="s">
        <v>1237</v>
      </c>
      <c r="B71" s="2">
        <v>192</v>
      </c>
      <c r="C71" s="2" t="s">
        <v>1238</v>
      </c>
      <c r="D71" s="3">
        <v>1875</v>
      </c>
      <c r="E71" s="3">
        <v>3858</v>
      </c>
      <c r="F71" s="3">
        <v>0</v>
      </c>
      <c r="G71" s="3">
        <v>0</v>
      </c>
      <c r="H71" s="3">
        <v>0</v>
      </c>
      <c r="I71" s="3">
        <v>0</v>
      </c>
      <c r="J71" s="3">
        <v>1875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f>SUM(F71:P71)</f>
        <v>0</v>
      </c>
      <c r="R71" s="2" t="s">
        <v>1141</v>
      </c>
      <c r="S71" s="2" t="s">
        <v>1235</v>
      </c>
      <c r="T71" s="4">
        <f>Q71/E71</f>
        <v>0</v>
      </c>
      <c r="U71" s="2" t="s">
        <v>1083</v>
      </c>
      <c r="V71" s="2">
        <f>Q71&gt;E71</f>
        <v>0</v>
      </c>
      <c r="W71" s="2" t="s">
        <v>306</v>
      </c>
    </row>
    <row r="72" spans="1:23">
      <c r="A72" s="2" t="s">
        <v>1237</v>
      </c>
      <c r="B72" s="2">
        <v>193</v>
      </c>
      <c r="C72" s="2" t="s">
        <v>1239</v>
      </c>
      <c r="D72" s="3">
        <v>6250</v>
      </c>
      <c r="E72" s="3">
        <v>12788</v>
      </c>
      <c r="F72" s="3">
        <v>0</v>
      </c>
      <c r="G72" s="3">
        <v>0</v>
      </c>
      <c r="H72" s="3">
        <v>0</v>
      </c>
      <c r="I72" s="3">
        <v>0</v>
      </c>
      <c r="J72" s="3">
        <v>977.4788864560525</v>
      </c>
      <c r="K72" s="3">
        <v>3515.014075695965</v>
      </c>
      <c r="L72" s="3">
        <v>1757.507037847982</v>
      </c>
      <c r="M72" s="3">
        <v>0</v>
      </c>
      <c r="N72" s="3">
        <v>0</v>
      </c>
      <c r="O72" s="3">
        <v>0</v>
      </c>
      <c r="P72" s="3">
        <v>0</v>
      </c>
      <c r="Q72" s="3">
        <f>SUM(F72:P72)</f>
        <v>0</v>
      </c>
      <c r="R72" s="2" t="s">
        <v>1141</v>
      </c>
      <c r="S72" s="2" t="s">
        <v>1235</v>
      </c>
      <c r="T72" s="4">
        <f>Q72/E72</f>
        <v>0</v>
      </c>
      <c r="U72" s="2" t="s">
        <v>1083</v>
      </c>
      <c r="V72" s="2">
        <f>Q72&gt;E72</f>
        <v>0</v>
      </c>
      <c r="W72" s="2" t="s">
        <v>306</v>
      </c>
    </row>
    <row r="73" spans="1:23">
      <c r="A73" s="2" t="s">
        <v>1240</v>
      </c>
      <c r="B73" s="2">
        <v>194</v>
      </c>
      <c r="C73" s="2" t="s">
        <v>1241</v>
      </c>
      <c r="D73" s="3">
        <v>26750</v>
      </c>
      <c r="E73" s="3">
        <v>53251</v>
      </c>
      <c r="F73" s="3">
        <v>0</v>
      </c>
      <c r="G73" s="3">
        <v>13375</v>
      </c>
      <c r="H73" s="3">
        <v>13375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f>SUM(F73:P73)</f>
        <v>0</v>
      </c>
      <c r="R73" s="2" t="s">
        <v>1141</v>
      </c>
      <c r="S73" s="2" t="s">
        <v>1235</v>
      </c>
      <c r="T73" s="4">
        <f>Q73/E73</f>
        <v>0</v>
      </c>
      <c r="U73" s="2" t="s">
        <v>1083</v>
      </c>
      <c r="V73" s="2">
        <f>Q73&gt;E73</f>
        <v>0</v>
      </c>
      <c r="W73" s="2" t="s">
        <v>306</v>
      </c>
    </row>
    <row r="74" spans="1:23">
      <c r="A74" s="2" t="s">
        <v>1242</v>
      </c>
      <c r="B74" s="2">
        <v>195</v>
      </c>
      <c r="C74" s="2" t="s">
        <v>1243</v>
      </c>
      <c r="D74" s="3">
        <v>55000</v>
      </c>
      <c r="E74" s="3">
        <v>110000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17500</v>
      </c>
      <c r="L74" s="3">
        <v>37500</v>
      </c>
      <c r="M74" s="3">
        <v>0</v>
      </c>
      <c r="N74" s="3">
        <v>0</v>
      </c>
      <c r="O74" s="3">
        <v>0</v>
      </c>
      <c r="P74" s="3">
        <v>0</v>
      </c>
      <c r="Q74" s="3">
        <f>SUM(F74:P74)</f>
        <v>0</v>
      </c>
      <c r="R74" s="2" t="s">
        <v>1141</v>
      </c>
      <c r="S74" s="2" t="s">
        <v>1235</v>
      </c>
      <c r="T74" s="4">
        <f>Q74/E74</f>
        <v>0</v>
      </c>
      <c r="U74" s="2" t="s">
        <v>1244</v>
      </c>
      <c r="V74" s="2">
        <f>Q74&gt;E74</f>
        <v>0</v>
      </c>
      <c r="W74" s="2" t="s">
        <v>306</v>
      </c>
    </row>
    <row r="75" spans="1:23">
      <c r="A75" s="2" t="s">
        <v>1259</v>
      </c>
      <c r="B75" s="2">
        <v>206</v>
      </c>
      <c r="C75" s="2" t="s">
        <v>1260</v>
      </c>
      <c r="D75" s="3">
        <v>4705</v>
      </c>
      <c r="E75" s="3">
        <v>5176</v>
      </c>
      <c r="F75" s="3">
        <v>2117.25</v>
      </c>
      <c r="G75" s="3">
        <v>2587.75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f>SUM(F75:P75)</f>
        <v>0</v>
      </c>
      <c r="R75" s="2" t="s">
        <v>1141</v>
      </c>
      <c r="S75" s="2" t="s">
        <v>1261</v>
      </c>
      <c r="T75" s="4">
        <f>Q75/E75</f>
        <v>0</v>
      </c>
      <c r="U75" s="2" t="s">
        <v>1262</v>
      </c>
      <c r="V75" s="2">
        <f>Q75&gt;E75</f>
        <v>0</v>
      </c>
      <c r="W75" s="2" t="s">
        <v>306</v>
      </c>
    </row>
    <row r="76" spans="1:23">
      <c r="A76" s="2" t="s">
        <v>1259</v>
      </c>
      <c r="B76" s="2">
        <v>207</v>
      </c>
      <c r="C76" s="2" t="s">
        <v>1263</v>
      </c>
      <c r="D76" s="3">
        <v>4800</v>
      </c>
      <c r="E76" s="3">
        <v>5280</v>
      </c>
      <c r="F76" s="3">
        <v>2400</v>
      </c>
      <c r="G76" s="3">
        <v>2290.909090909091</v>
      </c>
      <c r="H76" s="3">
        <v>109.0909090909091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f>SUM(F76:P76)</f>
        <v>0</v>
      </c>
      <c r="R76" s="2" t="s">
        <v>1141</v>
      </c>
      <c r="S76" s="2" t="s">
        <v>1261</v>
      </c>
      <c r="T76" s="4">
        <f>Q76/E76</f>
        <v>0</v>
      </c>
      <c r="U76" s="2" t="s">
        <v>1262</v>
      </c>
      <c r="V76" s="2">
        <f>Q76&gt;E76</f>
        <v>0</v>
      </c>
      <c r="W76" s="2" t="s">
        <v>306</v>
      </c>
    </row>
    <row r="77" spans="1:23">
      <c r="A77" s="2" t="s">
        <v>1259</v>
      </c>
      <c r="B77" s="2">
        <v>209</v>
      </c>
      <c r="C77" s="2" t="s">
        <v>1265</v>
      </c>
      <c r="D77" s="3">
        <v>1980</v>
      </c>
      <c r="E77" s="3">
        <v>2178</v>
      </c>
      <c r="F77" s="3">
        <v>0</v>
      </c>
      <c r="G77" s="3">
        <v>1890</v>
      </c>
      <c r="H77" s="3">
        <v>90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f>SUM(F77:P77)</f>
        <v>0</v>
      </c>
      <c r="R77" s="2" t="s">
        <v>1141</v>
      </c>
      <c r="S77" s="2" t="s">
        <v>1261</v>
      </c>
      <c r="T77" s="4">
        <f>Q77/E77</f>
        <v>0</v>
      </c>
      <c r="U77" s="2" t="s">
        <v>1262</v>
      </c>
      <c r="V77" s="2">
        <f>Q77&gt;E77</f>
        <v>0</v>
      </c>
      <c r="W77" s="2" t="s">
        <v>306</v>
      </c>
    </row>
    <row r="78" spans="1:23">
      <c r="A78" s="2" t="s">
        <v>1259</v>
      </c>
      <c r="B78" s="2">
        <v>210</v>
      </c>
      <c r="C78" s="2" t="s">
        <v>1266</v>
      </c>
      <c r="D78" s="3">
        <v>20000</v>
      </c>
      <c r="E78" s="3">
        <v>22000</v>
      </c>
      <c r="F78" s="3">
        <v>0</v>
      </c>
      <c r="G78" s="3">
        <v>19090.90909090909</v>
      </c>
      <c r="H78" s="3">
        <v>909.090909090909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f>SUM(F78:P78)</f>
        <v>0</v>
      </c>
      <c r="R78" s="2" t="s">
        <v>1141</v>
      </c>
      <c r="S78" s="2" t="s">
        <v>1261</v>
      </c>
      <c r="T78" s="4">
        <f>Q78/E78</f>
        <v>0</v>
      </c>
      <c r="U78" s="2" t="s">
        <v>1262</v>
      </c>
      <c r="V78" s="2">
        <f>Q78&gt;E78</f>
        <v>0</v>
      </c>
      <c r="W78" s="2" t="s">
        <v>306</v>
      </c>
    </row>
    <row r="79" spans="1:23">
      <c r="A79" s="2" t="s">
        <v>1259</v>
      </c>
      <c r="B79" s="2">
        <v>211</v>
      </c>
      <c r="C79" s="2" t="s">
        <v>1267</v>
      </c>
      <c r="D79" s="3">
        <v>19680</v>
      </c>
      <c r="E79" s="3">
        <v>21648</v>
      </c>
      <c r="F79" s="3">
        <v>13776</v>
      </c>
      <c r="G79" s="3">
        <v>5903.999999999999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f>SUM(F79:P79)</f>
        <v>0</v>
      </c>
      <c r="R79" s="2" t="s">
        <v>1141</v>
      </c>
      <c r="S79" s="2" t="s">
        <v>1261</v>
      </c>
      <c r="T79" s="4">
        <f>Q79/E79</f>
        <v>0</v>
      </c>
      <c r="U79" s="2" t="s">
        <v>1262</v>
      </c>
      <c r="V79" s="2">
        <f>Q79&gt;E79</f>
        <v>0</v>
      </c>
      <c r="W79" s="2" t="s">
        <v>306</v>
      </c>
    </row>
    <row r="80" spans="1:23">
      <c r="A80" s="2" t="s">
        <v>1259</v>
      </c>
      <c r="B80" s="2">
        <v>212</v>
      </c>
      <c r="C80" s="2" t="s">
        <v>1268</v>
      </c>
      <c r="D80" s="3">
        <v>2480</v>
      </c>
      <c r="E80" s="3">
        <v>2728</v>
      </c>
      <c r="F80" s="3">
        <v>0</v>
      </c>
      <c r="G80" s="3">
        <v>2367.272727272727</v>
      </c>
      <c r="H80" s="3">
        <v>112.7272727272727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f>SUM(F80:P80)</f>
        <v>0</v>
      </c>
      <c r="R80" s="2" t="s">
        <v>1141</v>
      </c>
      <c r="S80" s="2" t="s">
        <v>1261</v>
      </c>
      <c r="T80" s="4">
        <f>Q80/E80</f>
        <v>0</v>
      </c>
      <c r="U80" s="2" t="s">
        <v>1262</v>
      </c>
      <c r="V80" s="2">
        <f>Q80&gt;E80</f>
        <v>0</v>
      </c>
      <c r="W80" s="2" t="s">
        <v>306</v>
      </c>
    </row>
    <row r="81" spans="1:23">
      <c r="A81" s="2" t="s">
        <v>1259</v>
      </c>
      <c r="B81" s="2">
        <v>213</v>
      </c>
      <c r="C81" s="2" t="s">
        <v>1269</v>
      </c>
      <c r="D81" s="3">
        <v>232190</v>
      </c>
      <c r="E81" s="3">
        <v>255409</v>
      </c>
      <c r="F81" s="3">
        <v>104485.5</v>
      </c>
      <c r="G81" s="3">
        <v>90909.09090909091</v>
      </c>
      <c r="H81" s="3">
        <v>36795.4090909091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f>SUM(F81:P81)</f>
        <v>0</v>
      </c>
      <c r="R81" s="2" t="s">
        <v>1141</v>
      </c>
      <c r="S81" s="2" t="s">
        <v>1261</v>
      </c>
      <c r="T81" s="4">
        <f>Q81/E81</f>
        <v>0</v>
      </c>
      <c r="U81" s="2" t="s">
        <v>1262</v>
      </c>
      <c r="V81" s="2">
        <f>Q81&gt;E81</f>
        <v>0</v>
      </c>
      <c r="W81" s="2" t="s">
        <v>306</v>
      </c>
    </row>
    <row r="82" spans="1:23">
      <c r="A82" s="2" t="s">
        <v>1259</v>
      </c>
      <c r="B82" s="2">
        <v>214</v>
      </c>
      <c r="C82" s="2" t="s">
        <v>1270</v>
      </c>
      <c r="D82" s="3">
        <v>27440</v>
      </c>
      <c r="E82" s="3">
        <v>30184</v>
      </c>
      <c r="F82" s="3">
        <v>10976</v>
      </c>
      <c r="G82" s="3">
        <v>16464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f>SUM(F82:P82)</f>
        <v>0</v>
      </c>
      <c r="R82" s="2" t="s">
        <v>1141</v>
      </c>
      <c r="S82" s="2" t="s">
        <v>1261</v>
      </c>
      <c r="T82" s="4">
        <f>Q82/E82</f>
        <v>0</v>
      </c>
      <c r="U82" s="2" t="s">
        <v>1262</v>
      </c>
      <c r="V82" s="2">
        <f>Q82&gt;E82</f>
        <v>0</v>
      </c>
      <c r="W82" s="2" t="s">
        <v>306</v>
      </c>
    </row>
    <row r="83" spans="1:23">
      <c r="A83" s="2" t="s">
        <v>1259</v>
      </c>
      <c r="B83" s="2">
        <v>215</v>
      </c>
      <c r="C83" s="2" t="s">
        <v>1271</v>
      </c>
      <c r="D83" s="3">
        <v>75000</v>
      </c>
      <c r="E83" s="3">
        <v>82500</v>
      </c>
      <c r="F83" s="3">
        <v>15000</v>
      </c>
      <c r="G83" s="3">
        <v>27272.72727272727</v>
      </c>
      <c r="H83" s="3">
        <v>32727.27272727273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f>SUM(F83:P83)</f>
        <v>0</v>
      </c>
      <c r="R83" s="2" t="s">
        <v>1141</v>
      </c>
      <c r="S83" s="2" t="s">
        <v>1261</v>
      </c>
      <c r="T83" s="4">
        <f>Q83/E83</f>
        <v>0</v>
      </c>
      <c r="U83" s="2" t="s">
        <v>1262</v>
      </c>
      <c r="V83" s="2">
        <f>Q83&gt;E83</f>
        <v>0</v>
      </c>
      <c r="W83" s="2" t="s">
        <v>306</v>
      </c>
    </row>
    <row r="84" spans="1:23">
      <c r="A84" s="2" t="s">
        <v>1259</v>
      </c>
      <c r="B84" s="2">
        <v>216</v>
      </c>
      <c r="C84" s="2" t="s">
        <v>1272</v>
      </c>
      <c r="D84" s="3">
        <v>94944</v>
      </c>
      <c r="E84" s="3">
        <v>104439</v>
      </c>
      <c r="F84" s="3">
        <v>71208</v>
      </c>
      <c r="G84" s="3">
        <v>18181.71372763048</v>
      </c>
      <c r="H84" s="3">
        <v>5554.286272369517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f>SUM(F84:P84)</f>
        <v>0</v>
      </c>
      <c r="R84" s="2" t="s">
        <v>1141</v>
      </c>
      <c r="S84" s="2" t="s">
        <v>1261</v>
      </c>
      <c r="T84" s="4">
        <f>Q84/E84</f>
        <v>0</v>
      </c>
      <c r="U84" s="2" t="s">
        <v>1262</v>
      </c>
      <c r="V84" s="2">
        <f>Q84&gt;E84</f>
        <v>0</v>
      </c>
      <c r="W84" s="2" t="s">
        <v>306</v>
      </c>
    </row>
    <row r="85" spans="1:23">
      <c r="A85" s="2" t="s">
        <v>1259</v>
      </c>
      <c r="B85" s="2">
        <v>217</v>
      </c>
      <c r="C85" s="2" t="s">
        <v>1273</v>
      </c>
      <c r="D85" s="3">
        <v>18640</v>
      </c>
      <c r="E85" s="3">
        <v>20504</v>
      </c>
      <c r="F85" s="3">
        <v>17708</v>
      </c>
      <c r="G85" s="3">
        <v>931.9999999999973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f>SUM(F85:P85)</f>
        <v>0</v>
      </c>
      <c r="R85" s="2" t="s">
        <v>1141</v>
      </c>
      <c r="S85" s="2" t="s">
        <v>1261</v>
      </c>
      <c r="T85" s="4">
        <f>Q85/E85</f>
        <v>0</v>
      </c>
      <c r="U85" s="2" t="s">
        <v>1262</v>
      </c>
      <c r="V85" s="2">
        <f>Q85&gt;E85</f>
        <v>0</v>
      </c>
      <c r="W85" s="2" t="s">
        <v>306</v>
      </c>
    </row>
    <row r="86" spans="1:23">
      <c r="A86" s="2" t="s">
        <v>1259</v>
      </c>
      <c r="B86" s="2">
        <v>218</v>
      </c>
      <c r="C86" s="2" t="s">
        <v>1274</v>
      </c>
      <c r="D86" s="3">
        <v>48640</v>
      </c>
      <c r="E86" s="3">
        <v>53504</v>
      </c>
      <c r="F86" s="3">
        <v>41344</v>
      </c>
      <c r="G86" s="3">
        <v>7295.999999999998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f>SUM(F86:P86)</f>
        <v>0</v>
      </c>
      <c r="R86" s="2" t="s">
        <v>1141</v>
      </c>
      <c r="S86" s="2" t="s">
        <v>1261</v>
      </c>
      <c r="T86" s="4">
        <f>Q86/E86</f>
        <v>0</v>
      </c>
      <c r="U86" s="2" t="s">
        <v>1262</v>
      </c>
      <c r="V86" s="2">
        <f>Q86&gt;E86</f>
        <v>0</v>
      </c>
      <c r="W86" s="2" t="s">
        <v>306</v>
      </c>
    </row>
    <row r="87" spans="1:23">
      <c r="A87" s="2" t="s">
        <v>1276</v>
      </c>
      <c r="B87" s="2">
        <v>220</v>
      </c>
      <c r="C87" s="2" t="s">
        <v>1277</v>
      </c>
      <c r="D87" s="3">
        <v>19840</v>
      </c>
      <c r="E87" s="3">
        <v>21824</v>
      </c>
      <c r="F87" s="3">
        <v>0</v>
      </c>
      <c r="G87" s="3">
        <v>6613.333333333332</v>
      </c>
      <c r="H87" s="3">
        <v>13226.66666666667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f>SUM(F87:P87)</f>
        <v>0</v>
      </c>
      <c r="R87" s="2" t="s">
        <v>1141</v>
      </c>
      <c r="S87" s="2" t="s">
        <v>1261</v>
      </c>
      <c r="T87" s="4">
        <f>Q87/E87</f>
        <v>0</v>
      </c>
      <c r="U87" s="2" t="s">
        <v>1262</v>
      </c>
      <c r="V87" s="2">
        <f>Q87&gt;E87</f>
        <v>0</v>
      </c>
      <c r="W87" s="2" t="s">
        <v>306</v>
      </c>
    </row>
    <row r="88" spans="1:23">
      <c r="A88" s="2" t="s">
        <v>1276</v>
      </c>
      <c r="B88" s="2">
        <v>221</v>
      </c>
      <c r="C88" s="2" t="s">
        <v>1278</v>
      </c>
      <c r="D88" s="3">
        <v>292804</v>
      </c>
      <c r="E88" s="3">
        <v>322085</v>
      </c>
      <c r="F88" s="3">
        <v>117121.6</v>
      </c>
      <c r="G88" s="3">
        <v>18181.78431159477</v>
      </c>
      <c r="H88" s="3">
        <v>0</v>
      </c>
      <c r="I88" s="3">
        <v>68181.69116848038</v>
      </c>
      <c r="J88" s="3">
        <v>68181.69116848038</v>
      </c>
      <c r="K88" s="3">
        <v>14091.488900963</v>
      </c>
      <c r="L88" s="3">
        <v>7045.744450481498</v>
      </c>
      <c r="M88" s="3">
        <v>0</v>
      </c>
      <c r="N88" s="3">
        <v>0</v>
      </c>
      <c r="O88" s="3">
        <v>0</v>
      </c>
      <c r="P88" s="3">
        <v>0</v>
      </c>
      <c r="Q88" s="3">
        <f>SUM(F88:P88)</f>
        <v>0</v>
      </c>
      <c r="R88" s="2" t="s">
        <v>1141</v>
      </c>
      <c r="S88" s="2" t="s">
        <v>1261</v>
      </c>
      <c r="T88" s="4">
        <f>Q88/E88</f>
        <v>0</v>
      </c>
      <c r="U88" s="2" t="s">
        <v>1262</v>
      </c>
      <c r="V88" s="2">
        <f>Q88&gt;E88</f>
        <v>0</v>
      </c>
      <c r="W88" s="2" t="s">
        <v>306</v>
      </c>
    </row>
    <row r="89" spans="1:23">
      <c r="A89" s="2" t="s">
        <v>1259</v>
      </c>
      <c r="B89" s="2">
        <v>222</v>
      </c>
      <c r="C89" s="2" t="s">
        <v>1279</v>
      </c>
      <c r="D89" s="3">
        <v>246950</v>
      </c>
      <c r="E89" s="3">
        <v>271645</v>
      </c>
      <c r="F89" s="3">
        <v>61737.5</v>
      </c>
      <c r="G89" s="3">
        <v>90909.09090909091</v>
      </c>
      <c r="H89" s="3">
        <v>0</v>
      </c>
      <c r="I89" s="3">
        <v>13331.36363636364</v>
      </c>
      <c r="J89" s="3">
        <v>26990.68181818182</v>
      </c>
      <c r="K89" s="3">
        <v>26990.68181818182</v>
      </c>
      <c r="L89" s="3">
        <v>26990.68181818182</v>
      </c>
      <c r="M89" s="3">
        <v>0</v>
      </c>
      <c r="N89" s="3">
        <v>0</v>
      </c>
      <c r="O89" s="3">
        <v>0</v>
      </c>
      <c r="P89" s="3">
        <v>0</v>
      </c>
      <c r="Q89" s="3">
        <f>SUM(F89:P89)</f>
        <v>0</v>
      </c>
      <c r="R89" s="2" t="s">
        <v>1141</v>
      </c>
      <c r="S89" s="2" t="s">
        <v>1261</v>
      </c>
      <c r="T89" s="4">
        <f>Q89/E89</f>
        <v>0</v>
      </c>
      <c r="U89" s="2" t="s">
        <v>1262</v>
      </c>
      <c r="V89" s="2">
        <f>Q89&gt;E89</f>
        <v>0</v>
      </c>
      <c r="W89" s="2" t="s">
        <v>306</v>
      </c>
    </row>
    <row r="90" spans="1:23">
      <c r="A90" s="2" t="s">
        <v>1276</v>
      </c>
      <c r="B90" s="2">
        <v>223</v>
      </c>
      <c r="C90" s="2" t="s">
        <v>1280</v>
      </c>
      <c r="D90" s="3">
        <v>16720</v>
      </c>
      <c r="E90" s="3">
        <v>18392</v>
      </c>
      <c r="F90" s="3">
        <v>0</v>
      </c>
      <c r="G90" s="3">
        <v>5573.333333333333</v>
      </c>
      <c r="H90" s="3">
        <v>11146.66666666667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f>SUM(F90:P90)</f>
        <v>0</v>
      </c>
      <c r="R90" s="2" t="s">
        <v>1141</v>
      </c>
      <c r="S90" s="2" t="s">
        <v>1261</v>
      </c>
      <c r="T90" s="4">
        <f>Q90/E90</f>
        <v>0</v>
      </c>
      <c r="U90" s="2" t="s">
        <v>1262</v>
      </c>
      <c r="V90" s="2">
        <f>Q90&gt;E90</f>
        <v>0</v>
      </c>
      <c r="W90" s="2" t="s">
        <v>306</v>
      </c>
    </row>
    <row r="91" spans="1:23">
      <c r="A91" s="2" t="s">
        <v>1259</v>
      </c>
      <c r="B91" s="2">
        <v>224</v>
      </c>
      <c r="C91" s="2" t="s">
        <v>1281</v>
      </c>
      <c r="D91" s="3">
        <v>71529</v>
      </c>
      <c r="E91" s="3">
        <v>78682</v>
      </c>
      <c r="F91" s="3">
        <v>71529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f>SUM(F91:P91)</f>
        <v>0</v>
      </c>
      <c r="R91" s="2" t="s">
        <v>1141</v>
      </c>
      <c r="S91" s="2" t="s">
        <v>1261</v>
      </c>
      <c r="T91" s="4">
        <f>Q91/E91</f>
        <v>0</v>
      </c>
      <c r="U91" s="2" t="s">
        <v>1262</v>
      </c>
      <c r="V91" s="2">
        <f>Q91&gt;E91</f>
        <v>0</v>
      </c>
      <c r="W91" s="2" t="s">
        <v>306</v>
      </c>
    </row>
    <row r="92" spans="1:23">
      <c r="A92" s="2" t="s">
        <v>1259</v>
      </c>
      <c r="B92" s="2">
        <v>225</v>
      </c>
      <c r="C92" s="2" t="s">
        <v>1282</v>
      </c>
      <c r="D92" s="3">
        <v>9800</v>
      </c>
      <c r="E92" s="3">
        <v>2374</v>
      </c>
      <c r="F92" s="3">
        <v>0</v>
      </c>
      <c r="G92" s="3">
        <v>9354.545454545454</v>
      </c>
      <c r="H92" s="3">
        <v>445.4545454545458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f>SUM(F92:P92)</f>
        <v>0</v>
      </c>
      <c r="R92" s="2" t="s">
        <v>1141</v>
      </c>
      <c r="S92" s="2" t="s">
        <v>1261</v>
      </c>
      <c r="T92" s="4">
        <f>Q92/E92</f>
        <v>0</v>
      </c>
      <c r="U92" s="2" t="s">
        <v>1283</v>
      </c>
      <c r="V92" s="2">
        <f>Q92&gt;E92</f>
        <v>0</v>
      </c>
      <c r="W92" s="2" t="s">
        <v>306</v>
      </c>
    </row>
    <row r="93" spans="1:23">
      <c r="A93" s="2" t="s">
        <v>1284</v>
      </c>
      <c r="B93" s="2">
        <v>226</v>
      </c>
      <c r="C93" s="2" t="s">
        <v>1285</v>
      </c>
      <c r="D93" s="3">
        <v>5000</v>
      </c>
      <c r="E93" s="3">
        <v>5475</v>
      </c>
      <c r="F93" s="3">
        <v>0</v>
      </c>
      <c r="G93" s="3">
        <v>0</v>
      </c>
      <c r="H93" s="3">
        <v>3333.333333333333</v>
      </c>
      <c r="I93" s="3">
        <v>0</v>
      </c>
      <c r="J93" s="3">
        <v>0</v>
      </c>
      <c r="K93" s="3">
        <v>0</v>
      </c>
      <c r="L93" s="3">
        <v>0</v>
      </c>
      <c r="M93" s="3">
        <v>416.6666666666666</v>
      </c>
      <c r="N93" s="3">
        <v>416.6666666666666</v>
      </c>
      <c r="O93" s="3">
        <v>416.6666666666666</v>
      </c>
      <c r="P93" s="3">
        <v>416.6666666666666</v>
      </c>
      <c r="Q93" s="3">
        <f>SUM(F93:P93)</f>
        <v>0</v>
      </c>
      <c r="R93" s="2" t="s">
        <v>1141</v>
      </c>
      <c r="S93" s="2" t="s">
        <v>1261</v>
      </c>
      <c r="T93" s="4">
        <f>Q93/E93</f>
        <v>0</v>
      </c>
      <c r="U93" s="2" t="s">
        <v>1107</v>
      </c>
      <c r="V93" s="2">
        <f>Q93&gt;E93</f>
        <v>0</v>
      </c>
      <c r="W93" s="2" t="s">
        <v>306</v>
      </c>
    </row>
    <row r="94" spans="1:23">
      <c r="A94" s="2" t="s">
        <v>1286</v>
      </c>
      <c r="B94" s="2">
        <v>227</v>
      </c>
      <c r="C94" s="2" t="s">
        <v>977</v>
      </c>
      <c r="D94" s="3">
        <v>60000</v>
      </c>
      <c r="E94" s="3">
        <v>66000</v>
      </c>
      <c r="F94" s="3">
        <v>60000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f>SUM(F94:P94)</f>
        <v>0</v>
      </c>
      <c r="R94" s="2" t="s">
        <v>1141</v>
      </c>
      <c r="S94" s="2" t="s">
        <v>1287</v>
      </c>
      <c r="T94" s="4">
        <f>Q94/E94</f>
        <v>0</v>
      </c>
      <c r="U94" s="2" t="s">
        <v>1288</v>
      </c>
      <c r="V94" s="2">
        <f>Q94&gt;E94</f>
        <v>0</v>
      </c>
      <c r="W94" s="2" t="s">
        <v>306</v>
      </c>
    </row>
    <row r="95" spans="1:23">
      <c r="A95" s="2" t="s">
        <v>1289</v>
      </c>
      <c r="B95" s="2">
        <v>228</v>
      </c>
      <c r="C95" s="2" t="s">
        <v>1290</v>
      </c>
      <c r="D95" s="3">
        <v>6000</v>
      </c>
      <c r="E95" s="3">
        <v>6600</v>
      </c>
      <c r="F95" s="3">
        <v>6000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f>SUM(F95:P95)</f>
        <v>0</v>
      </c>
      <c r="R95" s="2" t="s">
        <v>1141</v>
      </c>
      <c r="S95" s="2" t="s">
        <v>1287</v>
      </c>
      <c r="T95" s="4">
        <f>Q95/E95</f>
        <v>0</v>
      </c>
      <c r="U95" s="2" t="s">
        <v>1288</v>
      </c>
      <c r="V95" s="2">
        <f>Q95&gt;E95</f>
        <v>0</v>
      </c>
      <c r="W95" s="2" t="s">
        <v>306</v>
      </c>
    </row>
    <row r="96" spans="1:23">
      <c r="A96" s="2" t="s">
        <v>1291</v>
      </c>
      <c r="B96" s="2">
        <v>229</v>
      </c>
      <c r="C96" s="2" t="s">
        <v>1292</v>
      </c>
      <c r="D96" s="3">
        <v>17000</v>
      </c>
      <c r="E96" s="3">
        <v>18700</v>
      </c>
      <c r="F96" s="3">
        <v>12750</v>
      </c>
      <c r="G96" s="3">
        <v>3642.857142857143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f>SUM(F96:P96)</f>
        <v>0</v>
      </c>
      <c r="R96" s="2" t="s">
        <v>1141</v>
      </c>
      <c r="S96" s="2" t="s">
        <v>1287</v>
      </c>
      <c r="T96" s="4">
        <f>Q96/E96</f>
        <v>0</v>
      </c>
      <c r="U96" s="2" t="s">
        <v>1288</v>
      </c>
      <c r="V96" s="2">
        <f>Q96&gt;E96</f>
        <v>0</v>
      </c>
      <c r="W96" s="2" t="s">
        <v>306</v>
      </c>
    </row>
    <row r="97" spans="1:23">
      <c r="A97" s="2" t="s">
        <v>1294</v>
      </c>
      <c r="B97" s="2">
        <v>231</v>
      </c>
      <c r="C97" s="2" t="s">
        <v>1295</v>
      </c>
      <c r="D97" s="3">
        <v>4500</v>
      </c>
      <c r="E97" s="3">
        <v>4950</v>
      </c>
      <c r="F97" s="3">
        <v>4500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f>SUM(F97:P97)</f>
        <v>0</v>
      </c>
      <c r="R97" s="2" t="s">
        <v>1141</v>
      </c>
      <c r="S97" s="2" t="s">
        <v>1287</v>
      </c>
      <c r="T97" s="4">
        <f>Q97/E97</f>
        <v>0</v>
      </c>
      <c r="U97" s="2" t="s">
        <v>1288</v>
      </c>
      <c r="V97" s="2">
        <f>Q97&gt;E97</f>
        <v>0</v>
      </c>
      <c r="W97" s="2" t="s">
        <v>306</v>
      </c>
    </row>
    <row r="98" spans="1:23">
      <c r="A98" s="2" t="s">
        <v>1294</v>
      </c>
      <c r="B98" s="2">
        <v>232</v>
      </c>
      <c r="C98" s="2" t="s">
        <v>1296</v>
      </c>
      <c r="D98" s="3">
        <v>3000</v>
      </c>
      <c r="E98" s="3">
        <v>3300</v>
      </c>
      <c r="F98" s="3">
        <v>3000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f>SUM(F98:P98)</f>
        <v>0</v>
      </c>
      <c r="R98" s="2" t="s">
        <v>1141</v>
      </c>
      <c r="S98" s="2" t="s">
        <v>1287</v>
      </c>
      <c r="T98" s="4">
        <f>Q98/E98</f>
        <v>0</v>
      </c>
      <c r="U98" s="2" t="s">
        <v>1288</v>
      </c>
      <c r="V98" s="2">
        <f>Q98&gt;E98</f>
        <v>0</v>
      </c>
      <c r="W98" s="2" t="s">
        <v>306</v>
      </c>
    </row>
    <row r="99" spans="1:23">
      <c r="A99" s="2" t="s">
        <v>1291</v>
      </c>
      <c r="B99" s="2">
        <v>233</v>
      </c>
      <c r="C99" s="2" t="s">
        <v>1297</v>
      </c>
      <c r="D99" s="3">
        <v>29250</v>
      </c>
      <c r="E99" s="3">
        <v>32175</v>
      </c>
      <c r="F99" s="3">
        <v>0</v>
      </c>
      <c r="G99" s="3">
        <v>0</v>
      </c>
      <c r="H99" s="3">
        <v>0</v>
      </c>
      <c r="I99" s="3">
        <v>13504.99445061043</v>
      </c>
      <c r="J99" s="3">
        <v>15745.00554938957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f>SUM(F99:P99)</f>
        <v>0</v>
      </c>
      <c r="R99" s="2" t="s">
        <v>1141</v>
      </c>
      <c r="S99" s="2" t="s">
        <v>1287</v>
      </c>
      <c r="T99" s="4">
        <f>Q99/E99</f>
        <v>0</v>
      </c>
      <c r="U99" s="2" t="s">
        <v>1288</v>
      </c>
      <c r="V99" s="2">
        <f>Q99&gt;E99</f>
        <v>0</v>
      </c>
      <c r="W99" s="2" t="s">
        <v>306</v>
      </c>
    </row>
    <row r="100" spans="1:23">
      <c r="A100" s="2" t="s">
        <v>1291</v>
      </c>
      <c r="B100" s="2">
        <v>234</v>
      </c>
      <c r="C100" s="2" t="s">
        <v>1298</v>
      </c>
      <c r="D100" s="3">
        <v>6500</v>
      </c>
      <c r="E100" s="3">
        <v>7150</v>
      </c>
      <c r="F100" s="3">
        <v>6500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f>SUM(F100:P100)</f>
        <v>0</v>
      </c>
      <c r="R100" s="2" t="s">
        <v>1141</v>
      </c>
      <c r="S100" s="2" t="s">
        <v>1287</v>
      </c>
      <c r="T100" s="4">
        <f>Q100/E100</f>
        <v>0</v>
      </c>
      <c r="U100" s="2" t="s">
        <v>1288</v>
      </c>
      <c r="V100" s="2">
        <f>Q100&gt;E100</f>
        <v>0</v>
      </c>
      <c r="W100" s="2" t="s">
        <v>306</v>
      </c>
    </row>
    <row r="101" spans="1:23">
      <c r="A101" s="2" t="s">
        <v>1291</v>
      </c>
      <c r="B101" s="2">
        <v>235</v>
      </c>
      <c r="C101" s="2" t="s">
        <v>1299</v>
      </c>
      <c r="D101" s="3">
        <v>24250</v>
      </c>
      <c r="E101" s="3">
        <v>26675</v>
      </c>
      <c r="F101" s="3">
        <v>0</v>
      </c>
      <c r="G101" s="3">
        <v>0</v>
      </c>
      <c r="H101" s="3">
        <v>0</v>
      </c>
      <c r="I101" s="3">
        <v>11196.44839067703</v>
      </c>
      <c r="J101" s="3">
        <v>13053.55160932297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f>SUM(F101:P101)</f>
        <v>0</v>
      </c>
      <c r="R101" s="2" t="s">
        <v>1141</v>
      </c>
      <c r="S101" s="2" t="s">
        <v>1287</v>
      </c>
      <c r="T101" s="4">
        <f>Q101/E101</f>
        <v>0</v>
      </c>
      <c r="U101" s="2" t="s">
        <v>1288</v>
      </c>
      <c r="V101" s="2">
        <f>Q101&gt;E101</f>
        <v>0</v>
      </c>
      <c r="W101" s="2" t="s">
        <v>306</v>
      </c>
    </row>
    <row r="102" spans="1:23">
      <c r="A102" s="2" t="s">
        <v>1294</v>
      </c>
      <c r="B102" s="2">
        <v>236</v>
      </c>
      <c r="C102" s="2" t="s">
        <v>1300</v>
      </c>
      <c r="D102" s="3">
        <v>7000</v>
      </c>
      <c r="E102" s="3">
        <v>7700</v>
      </c>
      <c r="F102" s="3">
        <v>7000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f>SUM(F102:P102)</f>
        <v>0</v>
      </c>
      <c r="R102" s="2" t="s">
        <v>1141</v>
      </c>
      <c r="S102" s="2" t="s">
        <v>1287</v>
      </c>
      <c r="T102" s="4">
        <f>Q102/E102</f>
        <v>0</v>
      </c>
      <c r="U102" s="2" t="s">
        <v>1288</v>
      </c>
      <c r="V102" s="2">
        <f>Q102&gt;E102</f>
        <v>0</v>
      </c>
      <c r="W102" s="2" t="s">
        <v>306</v>
      </c>
    </row>
    <row r="103" spans="1:23">
      <c r="A103" s="2" t="s">
        <v>1291</v>
      </c>
      <c r="B103" s="2">
        <v>237</v>
      </c>
      <c r="C103" s="2" t="s">
        <v>1301</v>
      </c>
      <c r="D103" s="3">
        <v>23250</v>
      </c>
      <c r="E103" s="3">
        <v>25575</v>
      </c>
      <c r="F103" s="3">
        <v>0</v>
      </c>
      <c r="G103" s="3">
        <v>0</v>
      </c>
      <c r="H103" s="3">
        <v>0</v>
      </c>
      <c r="I103" s="3">
        <v>10734.73917869034</v>
      </c>
      <c r="J103" s="3">
        <v>12515.26082130966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f>SUM(F103:P103)</f>
        <v>0</v>
      </c>
      <c r="R103" s="2" t="s">
        <v>1141</v>
      </c>
      <c r="S103" s="2" t="s">
        <v>1287</v>
      </c>
      <c r="T103" s="4">
        <f>Q103/E103</f>
        <v>0</v>
      </c>
      <c r="U103" s="2" t="s">
        <v>1288</v>
      </c>
      <c r="V103" s="2">
        <f>Q103&gt;E103</f>
        <v>0</v>
      </c>
      <c r="W103" s="2" t="s">
        <v>306</v>
      </c>
    </row>
    <row r="104" spans="1:23">
      <c r="A104" s="2" t="s">
        <v>1291</v>
      </c>
      <c r="B104" s="2">
        <v>238</v>
      </c>
      <c r="C104" s="2" t="s">
        <v>1302</v>
      </c>
      <c r="D104" s="3">
        <v>1400</v>
      </c>
      <c r="E104" s="3">
        <v>1540</v>
      </c>
      <c r="F104" s="3">
        <v>1400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f>SUM(F104:P104)</f>
        <v>0</v>
      </c>
      <c r="R104" s="2" t="s">
        <v>1141</v>
      </c>
      <c r="S104" s="2" t="s">
        <v>1287</v>
      </c>
      <c r="T104" s="4">
        <f>Q104/E104</f>
        <v>0</v>
      </c>
      <c r="U104" s="2" t="s">
        <v>1288</v>
      </c>
      <c r="V104" s="2">
        <f>Q104&gt;E104</f>
        <v>0</v>
      </c>
      <c r="W104" s="2" t="s">
        <v>306</v>
      </c>
    </row>
    <row r="105" spans="1:23">
      <c r="A105" s="2" t="s">
        <v>1291</v>
      </c>
      <c r="B105" s="2">
        <v>239</v>
      </c>
      <c r="C105" s="2" t="s">
        <v>1303</v>
      </c>
      <c r="D105" s="3">
        <v>13000</v>
      </c>
      <c r="E105" s="3">
        <v>14300</v>
      </c>
      <c r="F105" s="3">
        <v>0</v>
      </c>
      <c r="G105" s="3">
        <v>0</v>
      </c>
      <c r="H105" s="3">
        <v>0</v>
      </c>
      <c r="I105" s="3">
        <v>6002.219755826859</v>
      </c>
      <c r="J105" s="3">
        <v>6997.78024417314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f>SUM(F105:P105)</f>
        <v>0</v>
      </c>
      <c r="R105" s="2" t="s">
        <v>1141</v>
      </c>
      <c r="S105" s="2" t="s">
        <v>1287</v>
      </c>
      <c r="T105" s="4">
        <f>Q105/E105</f>
        <v>0</v>
      </c>
      <c r="U105" s="2" t="s">
        <v>1288</v>
      </c>
      <c r="V105" s="2">
        <f>Q105&gt;E105</f>
        <v>0</v>
      </c>
      <c r="W105" s="2" t="s">
        <v>306</v>
      </c>
    </row>
    <row r="106" spans="1:23">
      <c r="A106" s="2" t="s">
        <v>1304</v>
      </c>
      <c r="B106" s="2">
        <v>240</v>
      </c>
      <c r="C106" s="2" t="s">
        <v>1305</v>
      </c>
      <c r="D106" s="3">
        <v>143150</v>
      </c>
      <c r="E106" s="3">
        <v>157465</v>
      </c>
      <c r="F106" s="3">
        <v>14315</v>
      </c>
      <c r="G106" s="3">
        <v>0</v>
      </c>
      <c r="H106" s="3">
        <v>0</v>
      </c>
      <c r="I106" s="3">
        <v>66952.95338983051</v>
      </c>
      <c r="J106" s="3">
        <v>57035.56991525424</v>
      </c>
      <c r="K106" s="3">
        <v>4846.476694915248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f>SUM(F106:P106)</f>
        <v>0</v>
      </c>
      <c r="R106" s="2" t="s">
        <v>1141</v>
      </c>
      <c r="S106" s="2" t="s">
        <v>1287</v>
      </c>
      <c r="T106" s="4">
        <f>Q106/E106</f>
        <v>0</v>
      </c>
      <c r="U106" s="2" t="s">
        <v>1288</v>
      </c>
      <c r="V106" s="2">
        <f>Q106&gt;E106</f>
        <v>0</v>
      </c>
      <c r="W106" s="2" t="s">
        <v>306</v>
      </c>
    </row>
    <row r="107" spans="1:23">
      <c r="A107" s="2" t="s">
        <v>1304</v>
      </c>
      <c r="B107" s="2">
        <v>242</v>
      </c>
      <c r="C107" s="2" t="s">
        <v>1307</v>
      </c>
      <c r="D107" s="3">
        <v>247000</v>
      </c>
      <c r="E107" s="3">
        <v>271700</v>
      </c>
      <c r="F107" s="3">
        <v>0</v>
      </c>
      <c r="G107" s="3">
        <v>0</v>
      </c>
      <c r="H107" s="3">
        <v>0</v>
      </c>
      <c r="I107" s="3">
        <v>115524.8305084746</v>
      </c>
      <c r="J107" s="3">
        <v>98412.75423728813</v>
      </c>
      <c r="K107" s="3">
        <v>24603.18855932203</v>
      </c>
      <c r="L107" s="3">
        <v>8459.226694915242</v>
      </c>
      <c r="M107" s="3">
        <v>0</v>
      </c>
      <c r="N107" s="3">
        <v>0</v>
      </c>
      <c r="O107" s="3">
        <v>0</v>
      </c>
      <c r="P107" s="3">
        <v>0</v>
      </c>
      <c r="Q107" s="3">
        <f>SUM(F107:P107)</f>
        <v>0</v>
      </c>
      <c r="R107" s="2" t="s">
        <v>1141</v>
      </c>
      <c r="S107" s="2" t="s">
        <v>1287</v>
      </c>
      <c r="T107" s="4">
        <f>Q107/E107</f>
        <v>0</v>
      </c>
      <c r="U107" s="2" t="s">
        <v>1288</v>
      </c>
      <c r="V107" s="2">
        <f>Q107&gt;E107</f>
        <v>0</v>
      </c>
      <c r="W107" s="2" t="s">
        <v>306</v>
      </c>
    </row>
    <row r="108" spans="1:23">
      <c r="A108" s="2" t="s">
        <v>1304</v>
      </c>
      <c r="B108" s="2">
        <v>243</v>
      </c>
      <c r="C108" s="2" t="s">
        <v>1308</v>
      </c>
      <c r="D108" s="3">
        <v>80000</v>
      </c>
      <c r="E108" s="3">
        <v>88000</v>
      </c>
      <c r="F108" s="3">
        <v>0</v>
      </c>
      <c r="G108" s="3">
        <v>0</v>
      </c>
      <c r="H108" s="3">
        <v>0</v>
      </c>
      <c r="I108" s="3">
        <v>37416.94915254237</v>
      </c>
      <c r="J108" s="3">
        <v>31874.57627118644</v>
      </c>
      <c r="K108" s="3">
        <v>7968.644067796609</v>
      </c>
      <c r="L108" s="3">
        <v>2739.830508474578</v>
      </c>
      <c r="M108" s="3">
        <v>0</v>
      </c>
      <c r="N108" s="3">
        <v>0</v>
      </c>
      <c r="O108" s="3">
        <v>0</v>
      </c>
      <c r="P108" s="3">
        <v>0</v>
      </c>
      <c r="Q108" s="3">
        <f>SUM(F108:P108)</f>
        <v>0</v>
      </c>
      <c r="R108" s="2" t="s">
        <v>1141</v>
      </c>
      <c r="S108" s="2" t="s">
        <v>1287</v>
      </c>
      <c r="T108" s="4">
        <f>Q108/E108</f>
        <v>0</v>
      </c>
      <c r="U108" s="2" t="s">
        <v>1288</v>
      </c>
      <c r="V108" s="2">
        <f>Q108&gt;E108</f>
        <v>0</v>
      </c>
      <c r="W108" s="2" t="s">
        <v>306</v>
      </c>
    </row>
    <row r="109" spans="1:23">
      <c r="A109" s="2" t="s">
        <v>1309</v>
      </c>
      <c r="B109" s="2">
        <v>244</v>
      </c>
      <c r="C109" s="2" t="s">
        <v>1310</v>
      </c>
      <c r="D109" s="3">
        <v>1850</v>
      </c>
      <c r="E109" s="3">
        <v>2035</v>
      </c>
      <c r="F109" s="3">
        <v>0</v>
      </c>
      <c r="G109" s="3">
        <v>0</v>
      </c>
      <c r="H109" s="3">
        <v>0</v>
      </c>
      <c r="I109" s="3">
        <v>865.2669491525423</v>
      </c>
      <c r="J109" s="3">
        <v>737.0995762711864</v>
      </c>
      <c r="K109" s="3">
        <v>184.2748940677966</v>
      </c>
      <c r="L109" s="3">
        <v>63.35858050847471</v>
      </c>
      <c r="M109" s="3">
        <v>0</v>
      </c>
      <c r="N109" s="3">
        <v>0</v>
      </c>
      <c r="O109" s="3">
        <v>0</v>
      </c>
      <c r="P109" s="3">
        <v>0</v>
      </c>
      <c r="Q109" s="3">
        <f>SUM(F109:P109)</f>
        <v>0</v>
      </c>
      <c r="R109" s="2" t="s">
        <v>1141</v>
      </c>
      <c r="S109" s="2" t="s">
        <v>1287</v>
      </c>
      <c r="T109" s="4">
        <f>Q109/E109</f>
        <v>0</v>
      </c>
      <c r="U109" s="2" t="s">
        <v>1288</v>
      </c>
      <c r="V109" s="2">
        <f>Q109&gt;E109</f>
        <v>0</v>
      </c>
      <c r="W109" s="2" t="s">
        <v>306</v>
      </c>
    </row>
    <row r="110" spans="1:23">
      <c r="A110" s="2" t="s">
        <v>1311</v>
      </c>
      <c r="B110" s="2">
        <v>245</v>
      </c>
      <c r="C110" s="2" t="s">
        <v>1312</v>
      </c>
      <c r="D110" s="3">
        <v>17500</v>
      </c>
      <c r="E110" s="3">
        <v>19250</v>
      </c>
      <c r="F110" s="3">
        <v>15750</v>
      </c>
      <c r="G110" s="3">
        <v>0</v>
      </c>
      <c r="H110" s="3">
        <v>0</v>
      </c>
      <c r="I110" s="3">
        <v>1750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f>SUM(F110:P110)</f>
        <v>0</v>
      </c>
      <c r="R110" s="2" t="s">
        <v>1141</v>
      </c>
      <c r="S110" s="2" t="s">
        <v>1287</v>
      </c>
      <c r="T110" s="4">
        <f>Q110/E110</f>
        <v>0</v>
      </c>
      <c r="U110" s="2" t="s">
        <v>1288</v>
      </c>
      <c r="V110" s="2">
        <f>Q110&gt;E110</f>
        <v>0</v>
      </c>
      <c r="W110" s="2" t="s">
        <v>306</v>
      </c>
    </row>
    <row r="111" spans="1:23">
      <c r="A111" s="2" t="s">
        <v>1311</v>
      </c>
      <c r="B111" s="2">
        <v>246</v>
      </c>
      <c r="C111" s="2" t="s">
        <v>1313</v>
      </c>
      <c r="D111" s="3">
        <v>35000</v>
      </c>
      <c r="E111" s="3">
        <v>38500</v>
      </c>
      <c r="F111" s="3">
        <v>31500</v>
      </c>
      <c r="G111" s="3">
        <v>0</v>
      </c>
      <c r="H111" s="3">
        <v>0</v>
      </c>
      <c r="I111" s="3">
        <v>3500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f>SUM(F111:P111)</f>
        <v>0</v>
      </c>
      <c r="R111" s="2" t="s">
        <v>1141</v>
      </c>
      <c r="S111" s="2" t="s">
        <v>1287</v>
      </c>
      <c r="T111" s="4">
        <f>Q111/E111</f>
        <v>0</v>
      </c>
      <c r="U111" s="2" t="s">
        <v>1288</v>
      </c>
      <c r="V111" s="2">
        <f>Q111&gt;E111</f>
        <v>0</v>
      </c>
      <c r="W111" s="2" t="s">
        <v>306</v>
      </c>
    </row>
    <row r="112" spans="1:23">
      <c r="A112" s="2" t="s">
        <v>1314</v>
      </c>
      <c r="B112" s="2">
        <v>247</v>
      </c>
      <c r="C112" s="2" t="s">
        <v>1315</v>
      </c>
      <c r="D112" s="3">
        <v>2000</v>
      </c>
      <c r="E112" s="3">
        <v>2200</v>
      </c>
      <c r="F112" s="3">
        <v>0</v>
      </c>
      <c r="G112" s="3">
        <v>0</v>
      </c>
      <c r="H112" s="3">
        <v>0</v>
      </c>
      <c r="I112" s="3">
        <v>288.9908256880734</v>
      </c>
      <c r="J112" s="3">
        <v>0</v>
      </c>
      <c r="K112" s="3">
        <v>0</v>
      </c>
      <c r="L112" s="3">
        <v>1711.009174311926</v>
      </c>
      <c r="M112" s="3">
        <v>0</v>
      </c>
      <c r="N112" s="3">
        <v>0</v>
      </c>
      <c r="O112" s="3">
        <v>0</v>
      </c>
      <c r="P112" s="3">
        <v>0</v>
      </c>
      <c r="Q112" s="3">
        <f>SUM(F112:P112)</f>
        <v>0</v>
      </c>
      <c r="R112" s="2" t="s">
        <v>1141</v>
      </c>
      <c r="S112" s="2" t="s">
        <v>1287</v>
      </c>
      <c r="T112" s="4">
        <f>Q112/E112</f>
        <v>0</v>
      </c>
      <c r="U112" s="2" t="s">
        <v>1288</v>
      </c>
      <c r="V112" s="2">
        <f>Q112&gt;E112</f>
        <v>0</v>
      </c>
      <c r="W112" s="2" t="s">
        <v>306</v>
      </c>
    </row>
    <row r="113" spans="1:23">
      <c r="A113" s="2" t="s">
        <v>1316</v>
      </c>
      <c r="B113" s="2">
        <v>248</v>
      </c>
      <c r="C113" s="2" t="s">
        <v>1317</v>
      </c>
      <c r="D113" s="3">
        <v>100000</v>
      </c>
      <c r="E113" s="3">
        <v>110000</v>
      </c>
      <c r="F113" s="3">
        <v>15000</v>
      </c>
      <c r="G113" s="3">
        <v>0</v>
      </c>
      <c r="H113" s="3">
        <v>0</v>
      </c>
      <c r="I113" s="3">
        <v>0</v>
      </c>
      <c r="J113" s="3">
        <v>0</v>
      </c>
      <c r="K113" s="3">
        <v>36315.78947368421</v>
      </c>
      <c r="L113" s="3">
        <v>48245.61403508772</v>
      </c>
      <c r="M113" s="3">
        <v>438.5964912280641</v>
      </c>
      <c r="N113" s="3">
        <v>0</v>
      </c>
      <c r="O113" s="3">
        <v>0</v>
      </c>
      <c r="P113" s="3">
        <v>0</v>
      </c>
      <c r="Q113" s="3">
        <f>SUM(F113:P113)</f>
        <v>0</v>
      </c>
      <c r="R113" s="2" t="s">
        <v>1141</v>
      </c>
      <c r="S113" s="2" t="s">
        <v>1287</v>
      </c>
      <c r="T113" s="4">
        <f>Q113/E113</f>
        <v>0</v>
      </c>
      <c r="U113" s="2" t="s">
        <v>1288</v>
      </c>
      <c r="V113" s="2">
        <f>Q113&gt;E113</f>
        <v>0</v>
      </c>
      <c r="W113" s="2" t="s">
        <v>306</v>
      </c>
    </row>
    <row r="114" spans="1:23">
      <c r="A114" s="2" t="s">
        <v>1316</v>
      </c>
      <c r="B114" s="2">
        <v>249</v>
      </c>
      <c r="C114" s="2" t="s">
        <v>1318</v>
      </c>
      <c r="D114" s="3">
        <v>45000</v>
      </c>
      <c r="E114" s="3">
        <v>49500</v>
      </c>
      <c r="F114" s="3">
        <v>5400</v>
      </c>
      <c r="G114" s="3">
        <v>0</v>
      </c>
      <c r="H114" s="3">
        <v>0</v>
      </c>
      <c r="I114" s="3">
        <v>0</v>
      </c>
      <c r="J114" s="3">
        <v>0</v>
      </c>
      <c r="K114" s="3">
        <v>16342.1052631579</v>
      </c>
      <c r="L114" s="3">
        <v>21710.52631578947</v>
      </c>
      <c r="M114" s="3">
        <v>1547.36842105263</v>
      </c>
      <c r="N114" s="3">
        <v>0</v>
      </c>
      <c r="O114" s="3">
        <v>0</v>
      </c>
      <c r="P114" s="3">
        <v>0</v>
      </c>
      <c r="Q114" s="3">
        <f>SUM(F114:P114)</f>
        <v>0</v>
      </c>
      <c r="R114" s="2" t="s">
        <v>1141</v>
      </c>
      <c r="S114" s="2" t="s">
        <v>1287</v>
      </c>
      <c r="T114" s="4">
        <f>Q114/E114</f>
        <v>0</v>
      </c>
      <c r="U114" s="2" t="s">
        <v>1288</v>
      </c>
      <c r="V114" s="2">
        <f>Q114&gt;E114</f>
        <v>0</v>
      </c>
      <c r="W114" s="2" t="s">
        <v>306</v>
      </c>
    </row>
    <row r="115" spans="1:23">
      <c r="A115" s="2" t="s">
        <v>1316</v>
      </c>
      <c r="B115" s="2">
        <v>250</v>
      </c>
      <c r="C115" s="2" t="s">
        <v>1319</v>
      </c>
      <c r="D115" s="3">
        <v>10000</v>
      </c>
      <c r="E115" s="3">
        <v>11000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3631.578947368421</v>
      </c>
      <c r="L115" s="3">
        <v>4824.561403508772</v>
      </c>
      <c r="M115" s="3">
        <v>1543.859649122807</v>
      </c>
      <c r="N115" s="3">
        <v>0</v>
      </c>
      <c r="O115" s="3">
        <v>0</v>
      </c>
      <c r="P115" s="3">
        <v>0</v>
      </c>
      <c r="Q115" s="3">
        <f>SUM(F115:P115)</f>
        <v>0</v>
      </c>
      <c r="R115" s="2" t="s">
        <v>1141</v>
      </c>
      <c r="S115" s="2" t="s">
        <v>1287</v>
      </c>
      <c r="T115" s="4">
        <f>Q115/E115</f>
        <v>0</v>
      </c>
      <c r="U115" s="2" t="s">
        <v>1288</v>
      </c>
      <c r="V115" s="2">
        <f>Q115&gt;E115</f>
        <v>0</v>
      </c>
      <c r="W115" s="2" t="s">
        <v>306</v>
      </c>
    </row>
    <row r="116" spans="1:23">
      <c r="A116" s="2" t="s">
        <v>1316</v>
      </c>
      <c r="B116" s="2">
        <v>251</v>
      </c>
      <c r="C116" s="2" t="s">
        <v>1320</v>
      </c>
      <c r="D116" s="3">
        <v>10000</v>
      </c>
      <c r="E116" s="3">
        <v>11000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3631.578947368421</v>
      </c>
      <c r="L116" s="3">
        <v>4824.561403508772</v>
      </c>
      <c r="M116" s="3">
        <v>1543.859649122807</v>
      </c>
      <c r="N116" s="3">
        <v>0</v>
      </c>
      <c r="O116" s="3">
        <v>0</v>
      </c>
      <c r="P116" s="3">
        <v>0</v>
      </c>
      <c r="Q116" s="3">
        <f>SUM(F116:P116)</f>
        <v>0</v>
      </c>
      <c r="R116" s="2" t="s">
        <v>1141</v>
      </c>
      <c r="S116" s="2" t="s">
        <v>1287</v>
      </c>
      <c r="T116" s="4">
        <f>Q116/E116</f>
        <v>0</v>
      </c>
      <c r="U116" s="2" t="s">
        <v>1288</v>
      </c>
      <c r="V116" s="2">
        <f>Q116&gt;E116</f>
        <v>0</v>
      </c>
      <c r="W116" s="2" t="s">
        <v>306</v>
      </c>
    </row>
    <row r="117" spans="1:23">
      <c r="A117" s="2" t="s">
        <v>1322</v>
      </c>
      <c r="B117" s="2">
        <v>253</v>
      </c>
      <c r="C117" s="2" t="s">
        <v>1323</v>
      </c>
      <c r="D117" s="3">
        <v>6000</v>
      </c>
      <c r="E117" s="3">
        <v>6600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2178.947368421052</v>
      </c>
      <c r="L117" s="3">
        <v>2894.736842105263</v>
      </c>
      <c r="M117" s="3">
        <v>926.315789473684</v>
      </c>
      <c r="N117" s="3">
        <v>0</v>
      </c>
      <c r="O117" s="3">
        <v>0</v>
      </c>
      <c r="P117" s="3">
        <v>0</v>
      </c>
      <c r="Q117" s="3">
        <f>SUM(F117:P117)</f>
        <v>0</v>
      </c>
      <c r="R117" s="2" t="s">
        <v>1141</v>
      </c>
      <c r="S117" s="2" t="s">
        <v>1287</v>
      </c>
      <c r="T117" s="4">
        <f>Q117/E117</f>
        <v>0</v>
      </c>
      <c r="U117" s="2" t="s">
        <v>1288</v>
      </c>
      <c r="V117" s="2">
        <f>Q117&gt;E117</f>
        <v>0</v>
      </c>
      <c r="W117" s="2" t="s">
        <v>306</v>
      </c>
    </row>
    <row r="118" spans="1:23">
      <c r="A118" s="2" t="s">
        <v>1324</v>
      </c>
      <c r="B118" s="2">
        <v>254</v>
      </c>
      <c r="C118" s="2" t="s">
        <v>1325</v>
      </c>
      <c r="D118" s="3">
        <v>16500</v>
      </c>
      <c r="E118" s="3">
        <v>18150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13200</v>
      </c>
      <c r="N118" s="3">
        <v>3300</v>
      </c>
      <c r="O118" s="3">
        <v>0</v>
      </c>
      <c r="P118" s="3">
        <v>0</v>
      </c>
      <c r="Q118" s="3">
        <f>SUM(F118:P118)</f>
        <v>0</v>
      </c>
      <c r="R118" s="2" t="s">
        <v>1141</v>
      </c>
      <c r="S118" s="2" t="s">
        <v>1287</v>
      </c>
      <c r="T118" s="4">
        <f>Q118/E118</f>
        <v>0</v>
      </c>
      <c r="U118" s="2" t="s">
        <v>1288</v>
      </c>
      <c r="V118" s="2">
        <f>Q118&gt;E118</f>
        <v>0</v>
      </c>
      <c r="W118" s="2" t="s">
        <v>306</v>
      </c>
    </row>
    <row r="119" spans="1:23">
      <c r="A119" s="2" t="s">
        <v>1324</v>
      </c>
      <c r="B119" s="2">
        <v>255</v>
      </c>
      <c r="C119" s="2" t="s">
        <v>1326</v>
      </c>
      <c r="D119" s="3">
        <v>27500</v>
      </c>
      <c r="E119" s="3">
        <v>30250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22000</v>
      </c>
      <c r="N119" s="3">
        <v>5500</v>
      </c>
      <c r="O119" s="3">
        <v>0</v>
      </c>
      <c r="P119" s="3">
        <v>0</v>
      </c>
      <c r="Q119" s="3">
        <f>SUM(F119:P119)</f>
        <v>0</v>
      </c>
      <c r="R119" s="2" t="s">
        <v>1141</v>
      </c>
      <c r="S119" s="2" t="s">
        <v>1287</v>
      </c>
      <c r="T119" s="4">
        <f>Q119/E119</f>
        <v>0</v>
      </c>
      <c r="U119" s="2" t="s">
        <v>1288</v>
      </c>
      <c r="V119" s="2">
        <f>Q119&gt;E119</f>
        <v>0</v>
      </c>
      <c r="W119" s="2" t="s">
        <v>306</v>
      </c>
    </row>
    <row r="120" spans="1:23">
      <c r="A120" s="2" t="s">
        <v>1324</v>
      </c>
      <c r="B120" s="2">
        <v>256</v>
      </c>
      <c r="C120" s="2" t="s">
        <v>1327</v>
      </c>
      <c r="D120" s="3">
        <v>16500</v>
      </c>
      <c r="E120" s="3">
        <v>18150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13200</v>
      </c>
      <c r="N120" s="3">
        <v>3300</v>
      </c>
      <c r="O120" s="3">
        <v>0</v>
      </c>
      <c r="P120" s="3">
        <v>0</v>
      </c>
      <c r="Q120" s="3">
        <f>SUM(F120:P120)</f>
        <v>0</v>
      </c>
      <c r="R120" s="2" t="s">
        <v>1141</v>
      </c>
      <c r="S120" s="2" t="s">
        <v>1287</v>
      </c>
      <c r="T120" s="4">
        <f>Q120/E120</f>
        <v>0</v>
      </c>
      <c r="U120" s="2" t="s">
        <v>1288</v>
      </c>
      <c r="V120" s="2">
        <f>Q120&gt;E120</f>
        <v>0</v>
      </c>
      <c r="W120" s="2" t="s">
        <v>306</v>
      </c>
    </row>
    <row r="121" spans="1:23">
      <c r="A121" s="2" t="s">
        <v>1328</v>
      </c>
      <c r="B121" s="2">
        <v>257</v>
      </c>
      <c r="C121" s="2" t="s">
        <v>1329</v>
      </c>
      <c r="D121" s="3">
        <v>22500</v>
      </c>
      <c r="E121" s="3">
        <v>24638</v>
      </c>
      <c r="F121" s="3">
        <v>0</v>
      </c>
      <c r="G121" s="3">
        <v>0</v>
      </c>
      <c r="H121" s="3">
        <v>11250</v>
      </c>
      <c r="I121" s="3">
        <v>0</v>
      </c>
      <c r="J121" s="3">
        <v>0</v>
      </c>
      <c r="K121" s="3">
        <v>0</v>
      </c>
      <c r="L121" s="3">
        <v>0</v>
      </c>
      <c r="M121" s="3">
        <v>2812.5</v>
      </c>
      <c r="N121" s="3">
        <v>2812.5</v>
      </c>
      <c r="O121" s="3">
        <v>2812.5</v>
      </c>
      <c r="P121" s="3">
        <v>2812.5</v>
      </c>
      <c r="Q121" s="3">
        <f>SUM(F121:P121)</f>
        <v>0</v>
      </c>
      <c r="R121" s="2" t="s">
        <v>1141</v>
      </c>
      <c r="S121" s="2" t="s">
        <v>1330</v>
      </c>
      <c r="T121" s="4">
        <f>Q121/E121</f>
        <v>0</v>
      </c>
      <c r="U121" s="2" t="s">
        <v>1107</v>
      </c>
      <c r="V121" s="2">
        <f>Q121&gt;E121</f>
        <v>0</v>
      </c>
      <c r="W121" s="2" t="s">
        <v>306</v>
      </c>
    </row>
    <row r="122" spans="1:23">
      <c r="A122" s="2" t="s">
        <v>1328</v>
      </c>
      <c r="B122" s="2">
        <v>258</v>
      </c>
      <c r="C122" s="2" t="s">
        <v>1331</v>
      </c>
      <c r="D122" s="3">
        <v>315000</v>
      </c>
      <c r="E122" s="3">
        <v>344925</v>
      </c>
      <c r="F122" s="3">
        <v>157500</v>
      </c>
      <c r="G122" s="3">
        <v>0</v>
      </c>
      <c r="H122" s="3">
        <v>78750</v>
      </c>
      <c r="I122" s="3">
        <v>0</v>
      </c>
      <c r="J122" s="3">
        <v>0</v>
      </c>
      <c r="K122" s="3">
        <v>0</v>
      </c>
      <c r="L122" s="3">
        <v>0</v>
      </c>
      <c r="M122" s="3">
        <v>19687.5</v>
      </c>
      <c r="N122" s="3">
        <v>19687.5</v>
      </c>
      <c r="O122" s="3">
        <v>19687.5</v>
      </c>
      <c r="P122" s="3">
        <v>19687.5</v>
      </c>
      <c r="Q122" s="3">
        <f>SUM(F122:P122)</f>
        <v>0</v>
      </c>
      <c r="R122" s="2" t="s">
        <v>1141</v>
      </c>
      <c r="S122" s="2" t="s">
        <v>1330</v>
      </c>
      <c r="T122" s="4">
        <f>Q122/E122</f>
        <v>0</v>
      </c>
      <c r="U122" s="2" t="s">
        <v>1107</v>
      </c>
      <c r="V122" s="2">
        <f>Q122&gt;E122</f>
        <v>0</v>
      </c>
      <c r="W122" s="2" t="s">
        <v>306</v>
      </c>
    </row>
    <row r="123" spans="1:23">
      <c r="A123" s="2" t="s">
        <v>1328</v>
      </c>
      <c r="B123" s="2">
        <v>259</v>
      </c>
      <c r="C123" s="2" t="s">
        <v>1332</v>
      </c>
      <c r="D123" s="3">
        <v>22500</v>
      </c>
      <c r="E123" s="3">
        <v>24638</v>
      </c>
      <c r="F123" s="3">
        <v>0</v>
      </c>
      <c r="G123" s="3">
        <v>0</v>
      </c>
      <c r="H123" s="3">
        <v>11250</v>
      </c>
      <c r="I123" s="3">
        <v>0</v>
      </c>
      <c r="J123" s="3">
        <v>0</v>
      </c>
      <c r="K123" s="3">
        <v>0</v>
      </c>
      <c r="L123" s="3">
        <v>0</v>
      </c>
      <c r="M123" s="3">
        <v>2812.5</v>
      </c>
      <c r="N123" s="3">
        <v>2812.5</v>
      </c>
      <c r="O123" s="3">
        <v>2812.5</v>
      </c>
      <c r="P123" s="3">
        <v>2812.5</v>
      </c>
      <c r="Q123" s="3">
        <f>SUM(F123:P123)</f>
        <v>0</v>
      </c>
      <c r="R123" s="2" t="s">
        <v>1141</v>
      </c>
      <c r="S123" s="2" t="s">
        <v>1330</v>
      </c>
      <c r="T123" s="4">
        <f>Q123/E123</f>
        <v>0</v>
      </c>
      <c r="U123" s="2" t="s">
        <v>1107</v>
      </c>
      <c r="V123" s="2">
        <f>Q123&gt;E123</f>
        <v>0</v>
      </c>
      <c r="W123" s="2" t="s">
        <v>306</v>
      </c>
    </row>
    <row r="124" spans="1:23">
      <c r="A124" s="2" t="s">
        <v>1328</v>
      </c>
      <c r="B124" s="2">
        <v>260</v>
      </c>
      <c r="C124" s="2" t="s">
        <v>1333</v>
      </c>
      <c r="D124" s="3">
        <v>22500</v>
      </c>
      <c r="E124" s="3">
        <v>24638</v>
      </c>
      <c r="F124" s="3">
        <v>0</v>
      </c>
      <c r="G124" s="3">
        <v>0</v>
      </c>
      <c r="H124" s="3">
        <v>11250</v>
      </c>
      <c r="I124" s="3">
        <v>0</v>
      </c>
      <c r="J124" s="3">
        <v>0</v>
      </c>
      <c r="K124" s="3">
        <v>0</v>
      </c>
      <c r="L124" s="3">
        <v>0</v>
      </c>
      <c r="M124" s="3">
        <v>2812.5</v>
      </c>
      <c r="N124" s="3">
        <v>2812.5</v>
      </c>
      <c r="O124" s="3">
        <v>2812.5</v>
      </c>
      <c r="P124" s="3">
        <v>2812.5</v>
      </c>
      <c r="Q124" s="3">
        <f>SUM(F124:P124)</f>
        <v>0</v>
      </c>
      <c r="R124" s="2" t="s">
        <v>1141</v>
      </c>
      <c r="S124" s="2" t="s">
        <v>1330</v>
      </c>
      <c r="T124" s="4">
        <f>Q124/E124</f>
        <v>0</v>
      </c>
      <c r="U124" s="2" t="s">
        <v>1107</v>
      </c>
      <c r="V124" s="2">
        <f>Q124&gt;E124</f>
        <v>0</v>
      </c>
      <c r="W124" s="2" t="s">
        <v>306</v>
      </c>
    </row>
    <row r="125" spans="1:23">
      <c r="A125" s="2" t="s">
        <v>1334</v>
      </c>
      <c r="B125" s="2">
        <v>261</v>
      </c>
      <c r="C125" s="2" t="s">
        <v>1335</v>
      </c>
      <c r="D125" s="3">
        <v>100000</v>
      </c>
      <c r="E125" s="3">
        <v>100000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25000</v>
      </c>
      <c r="N125" s="3">
        <v>25000</v>
      </c>
      <c r="O125" s="3">
        <v>25000</v>
      </c>
      <c r="P125" s="3">
        <v>25000</v>
      </c>
      <c r="Q125" s="3">
        <f>SUM(F125:P125)</f>
        <v>0</v>
      </c>
      <c r="R125" s="2" t="s">
        <v>1141</v>
      </c>
      <c r="S125" s="2" t="s">
        <v>1330</v>
      </c>
      <c r="T125" s="4">
        <f>Q125/E125</f>
        <v>0</v>
      </c>
      <c r="U125" s="2" t="s">
        <v>1107</v>
      </c>
      <c r="V125" s="2">
        <f>Q125&gt;E125</f>
        <v>0</v>
      </c>
      <c r="W125" s="2" t="s">
        <v>306</v>
      </c>
    </row>
    <row r="126" spans="1:23">
      <c r="A126" s="2" t="s">
        <v>1336</v>
      </c>
      <c r="B126" s="2">
        <v>262</v>
      </c>
      <c r="C126" s="2" t="s">
        <v>1337</v>
      </c>
      <c r="D126" s="3">
        <v>540000</v>
      </c>
      <c r="E126" s="3">
        <v>591300</v>
      </c>
      <c r="F126" s="3">
        <v>0</v>
      </c>
      <c r="G126" s="3">
        <v>0</v>
      </c>
      <c r="H126" s="3">
        <v>0</v>
      </c>
      <c r="I126" s="3">
        <v>0</v>
      </c>
      <c r="J126" s="3">
        <v>501428.5714285714</v>
      </c>
      <c r="K126" s="3">
        <v>0</v>
      </c>
      <c r="L126" s="3">
        <v>0</v>
      </c>
      <c r="M126" s="3">
        <v>9642.85714285715</v>
      </c>
      <c r="N126" s="3">
        <v>9642.85714285715</v>
      </c>
      <c r="O126" s="3">
        <v>9642.85714285715</v>
      </c>
      <c r="P126" s="3">
        <v>9642.85714285715</v>
      </c>
      <c r="Q126" s="3">
        <f>SUM(F126:P126)</f>
        <v>0</v>
      </c>
      <c r="R126" s="2" t="s">
        <v>1141</v>
      </c>
      <c r="S126" s="2" t="s">
        <v>1330</v>
      </c>
      <c r="T126" s="4">
        <f>Q126/E126</f>
        <v>0</v>
      </c>
      <c r="U126" s="2" t="s">
        <v>1107</v>
      </c>
      <c r="V126" s="2">
        <f>Q126&gt;E126</f>
        <v>0</v>
      </c>
      <c r="W126" s="2" t="s">
        <v>306</v>
      </c>
    </row>
    <row r="127" spans="1:23">
      <c r="A127" s="2" t="s">
        <v>1339</v>
      </c>
      <c r="B127" s="2">
        <v>264</v>
      </c>
      <c r="C127" s="2" t="s">
        <v>1340</v>
      </c>
      <c r="D127" s="3">
        <v>112500</v>
      </c>
      <c r="E127" s="3">
        <v>123188</v>
      </c>
      <c r="F127" s="3">
        <v>39375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18281.25</v>
      </c>
      <c r="N127" s="3">
        <v>18281.25</v>
      </c>
      <c r="O127" s="3">
        <v>18281.25</v>
      </c>
      <c r="P127" s="3">
        <v>18281.25</v>
      </c>
      <c r="Q127" s="3">
        <f>SUM(F127:P127)</f>
        <v>0</v>
      </c>
      <c r="R127" s="2" t="s">
        <v>1141</v>
      </c>
      <c r="S127" s="2" t="s">
        <v>1330</v>
      </c>
      <c r="T127" s="4">
        <f>Q127/E127</f>
        <v>0</v>
      </c>
      <c r="U127" s="2" t="s">
        <v>1107</v>
      </c>
      <c r="V127" s="2">
        <f>Q127&gt;E127</f>
        <v>0</v>
      </c>
      <c r="W127" s="2" t="s">
        <v>306</v>
      </c>
    </row>
    <row r="128" spans="1:23">
      <c r="A128" s="2" t="s">
        <v>1341</v>
      </c>
      <c r="B128" s="2">
        <v>265</v>
      </c>
      <c r="C128" s="2" t="s">
        <v>1342</v>
      </c>
      <c r="D128" s="3">
        <v>148500</v>
      </c>
      <c r="E128" s="3">
        <v>162608</v>
      </c>
      <c r="F128" s="3">
        <v>148500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f>SUM(F128:P128)</f>
        <v>0</v>
      </c>
      <c r="R128" s="2" t="s">
        <v>1141</v>
      </c>
      <c r="S128" s="2" t="s">
        <v>1330</v>
      </c>
      <c r="T128" s="4">
        <f>Q128/E128</f>
        <v>0</v>
      </c>
      <c r="U128" s="2" t="s">
        <v>1107</v>
      </c>
      <c r="V128" s="2">
        <f>Q128&gt;E128</f>
        <v>0</v>
      </c>
      <c r="W128" s="2" t="s">
        <v>306</v>
      </c>
    </row>
    <row r="129" spans="1:23">
      <c r="A129" s="2" t="s">
        <v>1343</v>
      </c>
      <c r="B129" s="2">
        <v>266</v>
      </c>
      <c r="C129" s="2" t="s">
        <v>1344</v>
      </c>
      <c r="D129" s="3">
        <v>540000</v>
      </c>
      <c r="E129" s="3">
        <v>591300</v>
      </c>
      <c r="F129" s="3">
        <v>432000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27000</v>
      </c>
      <c r="N129" s="3">
        <v>27000</v>
      </c>
      <c r="O129" s="3">
        <v>27000</v>
      </c>
      <c r="P129" s="3">
        <v>27000</v>
      </c>
      <c r="Q129" s="3">
        <f>SUM(F129:P129)</f>
        <v>0</v>
      </c>
      <c r="R129" s="2" t="s">
        <v>1141</v>
      </c>
      <c r="S129" s="2" t="s">
        <v>1330</v>
      </c>
      <c r="T129" s="4">
        <f>Q129/E129</f>
        <v>0</v>
      </c>
      <c r="U129" s="2" t="s">
        <v>1107</v>
      </c>
      <c r="V129" s="2">
        <f>Q129&gt;E129</f>
        <v>0</v>
      </c>
      <c r="W129" s="2" t="s">
        <v>306</v>
      </c>
    </row>
    <row r="130" spans="1:23">
      <c r="A130" s="2" t="s">
        <v>1204</v>
      </c>
      <c r="B130" s="2">
        <v>267</v>
      </c>
      <c r="C130" s="2" t="s">
        <v>1345</v>
      </c>
      <c r="D130" s="3">
        <v>5000</v>
      </c>
      <c r="E130" s="3">
        <v>5250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1250</v>
      </c>
      <c r="N130" s="3">
        <v>1250</v>
      </c>
      <c r="O130" s="3">
        <v>1250</v>
      </c>
      <c r="P130" s="3">
        <v>1250</v>
      </c>
      <c r="Q130" s="3">
        <f>SUM(F130:P130)</f>
        <v>0</v>
      </c>
      <c r="R130" s="2" t="s">
        <v>1141</v>
      </c>
      <c r="S130" s="2" t="s">
        <v>1330</v>
      </c>
      <c r="T130" s="4">
        <f>Q130/E130</f>
        <v>0</v>
      </c>
      <c r="U130" s="2" t="s">
        <v>1107</v>
      </c>
      <c r="V130" s="2">
        <f>Q130&gt;E130</f>
        <v>0</v>
      </c>
      <c r="W130" s="2" t="s">
        <v>306</v>
      </c>
    </row>
    <row r="131" spans="1:23">
      <c r="A131" s="2" t="s">
        <v>1343</v>
      </c>
      <c r="B131" s="2">
        <v>268</v>
      </c>
      <c r="C131" s="2" t="s">
        <v>1346</v>
      </c>
      <c r="D131" s="3">
        <v>10000</v>
      </c>
      <c r="E131" s="3">
        <v>10500</v>
      </c>
      <c r="F131" s="3">
        <v>10000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f>SUM(F131:P131)</f>
        <v>0</v>
      </c>
      <c r="R131" s="2" t="s">
        <v>1141</v>
      </c>
      <c r="S131" s="2" t="s">
        <v>1330</v>
      </c>
      <c r="T131" s="4">
        <f>Q131/E131</f>
        <v>0</v>
      </c>
      <c r="U131" s="2" t="s">
        <v>1107</v>
      </c>
      <c r="V131" s="2">
        <f>Q131&gt;E131</f>
        <v>0</v>
      </c>
      <c r="W131" s="2" t="s">
        <v>306</v>
      </c>
    </row>
    <row r="132" spans="1:23">
      <c r="A132" s="2" t="s">
        <v>1347</v>
      </c>
      <c r="B132" s="2">
        <v>269</v>
      </c>
      <c r="C132" s="2" t="s">
        <v>1348</v>
      </c>
      <c r="D132" s="3">
        <v>75000</v>
      </c>
      <c r="E132" s="3">
        <v>78750</v>
      </c>
      <c r="F132" s="3">
        <v>0</v>
      </c>
      <c r="G132" s="3">
        <v>0</v>
      </c>
      <c r="H132" s="3">
        <v>0</v>
      </c>
      <c r="I132" s="3">
        <v>37500</v>
      </c>
      <c r="J132" s="3">
        <v>0</v>
      </c>
      <c r="K132" s="3">
        <v>0</v>
      </c>
      <c r="L132" s="3">
        <v>0</v>
      </c>
      <c r="M132" s="3">
        <v>9375</v>
      </c>
      <c r="N132" s="3">
        <v>9375</v>
      </c>
      <c r="O132" s="3">
        <v>9375</v>
      </c>
      <c r="P132" s="3">
        <v>9375</v>
      </c>
      <c r="Q132" s="3">
        <f>SUM(F132:P132)</f>
        <v>0</v>
      </c>
      <c r="R132" s="2" t="s">
        <v>1141</v>
      </c>
      <c r="S132" s="2" t="s">
        <v>1330</v>
      </c>
      <c r="T132" s="4">
        <f>Q132/E132</f>
        <v>0</v>
      </c>
      <c r="U132" s="2" t="s">
        <v>1107</v>
      </c>
      <c r="V132" s="2">
        <f>Q132&gt;E132</f>
        <v>0</v>
      </c>
      <c r="W132" s="2" t="s">
        <v>306</v>
      </c>
    </row>
    <row r="133" spans="1:23">
      <c r="A133" s="2" t="s">
        <v>1349</v>
      </c>
      <c r="B133" s="2">
        <v>270</v>
      </c>
      <c r="C133" s="2" t="s">
        <v>1350</v>
      </c>
      <c r="D133" s="3">
        <v>450000</v>
      </c>
      <c r="E133" s="3">
        <v>472500</v>
      </c>
      <c r="F133" s="3">
        <v>450000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f>SUM(F133:P133)</f>
        <v>0</v>
      </c>
      <c r="R133" s="2" t="s">
        <v>1141</v>
      </c>
      <c r="S133" s="2" t="s">
        <v>1330</v>
      </c>
      <c r="T133" s="4">
        <f>Q133/E133</f>
        <v>0</v>
      </c>
      <c r="U133" s="2" t="s">
        <v>1107</v>
      </c>
      <c r="V133" s="2">
        <f>Q133&gt;E133</f>
        <v>0</v>
      </c>
      <c r="W133" s="2" t="s">
        <v>306</v>
      </c>
    </row>
    <row r="134" spans="1:23">
      <c r="A134" s="2" t="s">
        <v>1351</v>
      </c>
      <c r="B134" s="2">
        <v>271</v>
      </c>
      <c r="C134" s="2" t="s">
        <v>1352</v>
      </c>
      <c r="D134" s="3">
        <v>75000</v>
      </c>
      <c r="E134" s="3">
        <v>78750</v>
      </c>
      <c r="F134" s="3">
        <v>0</v>
      </c>
      <c r="G134" s="3">
        <v>0</v>
      </c>
      <c r="H134" s="3">
        <v>0</v>
      </c>
      <c r="I134" s="3">
        <v>69642.85714285714</v>
      </c>
      <c r="J134" s="3">
        <v>0</v>
      </c>
      <c r="K134" s="3">
        <v>0</v>
      </c>
      <c r="L134" s="3">
        <v>0</v>
      </c>
      <c r="M134" s="3">
        <v>1339.285714285714</v>
      </c>
      <c r="N134" s="3">
        <v>1339.285714285714</v>
      </c>
      <c r="O134" s="3">
        <v>1339.285714285714</v>
      </c>
      <c r="P134" s="3">
        <v>1339.285714285714</v>
      </c>
      <c r="Q134" s="3">
        <f>SUM(F134:P134)</f>
        <v>0</v>
      </c>
      <c r="R134" s="2" t="s">
        <v>1141</v>
      </c>
      <c r="S134" s="2" t="s">
        <v>1330</v>
      </c>
      <c r="T134" s="4">
        <f>Q134/E134</f>
        <v>0</v>
      </c>
      <c r="U134" s="2" t="s">
        <v>1107</v>
      </c>
      <c r="V134" s="2">
        <f>Q134&gt;E134</f>
        <v>0</v>
      </c>
      <c r="W134" s="2" t="s">
        <v>306</v>
      </c>
    </row>
    <row r="135" spans="1:23">
      <c r="A135" s="2" t="s">
        <v>1353</v>
      </c>
      <c r="B135" s="2">
        <v>272</v>
      </c>
      <c r="C135" s="2" t="s">
        <v>1354</v>
      </c>
      <c r="D135" s="3">
        <v>75000</v>
      </c>
      <c r="E135" s="3">
        <v>78750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18750</v>
      </c>
      <c r="N135" s="3">
        <v>18750</v>
      </c>
      <c r="O135" s="3">
        <v>18750</v>
      </c>
      <c r="P135" s="3">
        <v>18750</v>
      </c>
      <c r="Q135" s="3">
        <f>SUM(F135:P135)</f>
        <v>0</v>
      </c>
      <c r="R135" s="2" t="s">
        <v>1141</v>
      </c>
      <c r="S135" s="2" t="s">
        <v>1330</v>
      </c>
      <c r="T135" s="4">
        <f>Q135/E135</f>
        <v>0</v>
      </c>
      <c r="U135" s="2" t="s">
        <v>1107</v>
      </c>
      <c r="V135" s="2">
        <f>Q135&gt;E135</f>
        <v>0</v>
      </c>
      <c r="W135" s="2" t="s">
        <v>306</v>
      </c>
    </row>
    <row r="136" spans="1:23">
      <c r="A136" s="2" t="s">
        <v>1355</v>
      </c>
      <c r="B136" s="2">
        <v>273</v>
      </c>
      <c r="C136" s="2" t="s">
        <v>1356</v>
      </c>
      <c r="D136" s="3">
        <v>11000</v>
      </c>
      <c r="E136" s="3">
        <v>11550</v>
      </c>
      <c r="F136" s="3">
        <v>5500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1375</v>
      </c>
      <c r="N136" s="3">
        <v>1375</v>
      </c>
      <c r="O136" s="3">
        <v>1375</v>
      </c>
      <c r="P136" s="3">
        <v>1375</v>
      </c>
      <c r="Q136" s="3">
        <f>SUM(F136:P136)</f>
        <v>0</v>
      </c>
      <c r="R136" s="2" t="s">
        <v>1141</v>
      </c>
      <c r="S136" s="2" t="s">
        <v>1330</v>
      </c>
      <c r="T136" s="4">
        <f>Q136/E136</f>
        <v>0</v>
      </c>
      <c r="U136" s="2" t="s">
        <v>1107</v>
      </c>
      <c r="V136" s="2">
        <f>Q136&gt;E136</f>
        <v>0</v>
      </c>
      <c r="W136" s="2" t="s">
        <v>306</v>
      </c>
    </row>
    <row r="137" spans="1:23">
      <c r="A137" s="2" t="s">
        <v>1358</v>
      </c>
      <c r="B137" s="2">
        <v>275</v>
      </c>
      <c r="C137" s="2" t="s">
        <v>1359</v>
      </c>
      <c r="D137" s="3">
        <v>75000</v>
      </c>
      <c r="E137" s="3">
        <v>82125</v>
      </c>
      <c r="F137" s="3">
        <v>37500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9375</v>
      </c>
      <c r="N137" s="3">
        <v>9375</v>
      </c>
      <c r="O137" s="3">
        <v>9375</v>
      </c>
      <c r="P137" s="3">
        <v>9375</v>
      </c>
      <c r="Q137" s="3">
        <f>SUM(F137:P137)</f>
        <v>0</v>
      </c>
      <c r="R137" s="2" t="s">
        <v>1141</v>
      </c>
      <c r="S137" s="2" t="s">
        <v>1330</v>
      </c>
      <c r="T137" s="4">
        <f>Q137/E137</f>
        <v>0</v>
      </c>
      <c r="U137" s="2" t="s">
        <v>1107</v>
      </c>
      <c r="V137" s="2">
        <f>Q137&gt;E137</f>
        <v>0</v>
      </c>
      <c r="W137" s="2" t="s">
        <v>306</v>
      </c>
    </row>
    <row r="138" spans="1:23">
      <c r="A138" s="2" t="s">
        <v>1358</v>
      </c>
      <c r="B138" s="2">
        <v>276</v>
      </c>
      <c r="C138" s="2" t="s">
        <v>1360</v>
      </c>
      <c r="D138" s="3">
        <v>75000</v>
      </c>
      <c r="E138" s="3">
        <v>82125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18750</v>
      </c>
      <c r="N138" s="3">
        <v>18750</v>
      </c>
      <c r="O138" s="3">
        <v>18750</v>
      </c>
      <c r="P138" s="3">
        <v>18750</v>
      </c>
      <c r="Q138" s="3">
        <f>SUM(F138:P138)</f>
        <v>0</v>
      </c>
      <c r="R138" s="2" t="s">
        <v>1141</v>
      </c>
      <c r="S138" s="2" t="s">
        <v>1330</v>
      </c>
      <c r="T138" s="4">
        <f>Q138/E138</f>
        <v>0</v>
      </c>
      <c r="U138" s="2" t="s">
        <v>1107</v>
      </c>
      <c r="V138" s="2">
        <f>Q138&gt;E138</f>
        <v>0</v>
      </c>
      <c r="W138" s="2" t="s">
        <v>306</v>
      </c>
    </row>
    <row r="139" spans="1:23">
      <c r="A139" s="2" t="s">
        <v>1358</v>
      </c>
      <c r="B139" s="2">
        <v>277</v>
      </c>
      <c r="C139" s="2" t="s">
        <v>1361</v>
      </c>
      <c r="D139" s="3">
        <v>5000</v>
      </c>
      <c r="E139" s="3">
        <v>5475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1250</v>
      </c>
      <c r="N139" s="3">
        <v>1250</v>
      </c>
      <c r="O139" s="3">
        <v>1250</v>
      </c>
      <c r="P139" s="3">
        <v>1250</v>
      </c>
      <c r="Q139" s="3">
        <f>SUM(F139:P139)</f>
        <v>0</v>
      </c>
      <c r="R139" s="2" t="s">
        <v>1141</v>
      </c>
      <c r="S139" s="2" t="s">
        <v>1330</v>
      </c>
      <c r="T139" s="4">
        <f>Q139/E139</f>
        <v>0</v>
      </c>
      <c r="U139" s="2" t="s">
        <v>1107</v>
      </c>
      <c r="V139" s="2">
        <f>Q139&gt;E139</f>
        <v>0</v>
      </c>
      <c r="W139" s="2" t="s">
        <v>306</v>
      </c>
    </row>
    <row r="140" spans="1:23">
      <c r="A140" s="2" t="s">
        <v>1362</v>
      </c>
      <c r="B140" s="2">
        <v>278</v>
      </c>
      <c r="C140" s="2" t="s">
        <v>1363</v>
      </c>
      <c r="D140" s="3">
        <v>20000</v>
      </c>
      <c r="E140" s="3">
        <v>21900</v>
      </c>
      <c r="F140" s="3">
        <v>10000</v>
      </c>
      <c r="G140" s="3">
        <v>0</v>
      </c>
      <c r="H140" s="3">
        <v>0</v>
      </c>
      <c r="I140" s="3">
        <v>0</v>
      </c>
      <c r="J140" s="3">
        <v>8571.428571428571</v>
      </c>
      <c r="K140" s="3">
        <v>0</v>
      </c>
      <c r="L140" s="3">
        <v>0</v>
      </c>
      <c r="M140" s="3">
        <v>357.1428571428578</v>
      </c>
      <c r="N140" s="3">
        <v>357.1428571428578</v>
      </c>
      <c r="O140" s="3">
        <v>357.1428571428578</v>
      </c>
      <c r="P140" s="3">
        <v>357.1428571428578</v>
      </c>
      <c r="Q140" s="3">
        <f>SUM(F140:P140)</f>
        <v>0</v>
      </c>
      <c r="R140" s="2" t="s">
        <v>1141</v>
      </c>
      <c r="S140" s="2" t="s">
        <v>1330</v>
      </c>
      <c r="T140" s="4">
        <f>Q140/E140</f>
        <v>0</v>
      </c>
      <c r="U140" s="2" t="s">
        <v>1107</v>
      </c>
      <c r="V140" s="2">
        <f>Q140&gt;E140</f>
        <v>0</v>
      </c>
      <c r="W140" s="2" t="s">
        <v>306</v>
      </c>
    </row>
    <row r="141" spans="1:23">
      <c r="A141" s="2" t="s">
        <v>1364</v>
      </c>
      <c r="B141" s="2">
        <v>279</v>
      </c>
      <c r="C141" s="2" t="s">
        <v>1365</v>
      </c>
      <c r="D141" s="3">
        <v>58000</v>
      </c>
      <c r="E141" s="3">
        <v>63510</v>
      </c>
      <c r="F141" s="3">
        <v>0</v>
      </c>
      <c r="G141" s="3">
        <v>0</v>
      </c>
      <c r="H141" s="3">
        <v>49714.28571428571</v>
      </c>
      <c r="I141" s="3">
        <v>0</v>
      </c>
      <c r="J141" s="3">
        <v>0</v>
      </c>
      <c r="K141" s="3">
        <v>0</v>
      </c>
      <c r="L141" s="3">
        <v>0</v>
      </c>
      <c r="M141" s="3">
        <v>2071.428571428572</v>
      </c>
      <c r="N141" s="3">
        <v>2071.428571428572</v>
      </c>
      <c r="O141" s="3">
        <v>2071.428571428572</v>
      </c>
      <c r="P141" s="3">
        <v>2071.428571428572</v>
      </c>
      <c r="Q141" s="3">
        <f>SUM(F141:P141)</f>
        <v>0</v>
      </c>
      <c r="R141" s="2" t="s">
        <v>1141</v>
      </c>
      <c r="S141" s="2" t="s">
        <v>1330</v>
      </c>
      <c r="T141" s="4">
        <f>Q141/E141</f>
        <v>0</v>
      </c>
      <c r="U141" s="2" t="s">
        <v>1107</v>
      </c>
      <c r="V141" s="2">
        <f>Q141&gt;E141</f>
        <v>0</v>
      </c>
      <c r="W141" s="2" t="s">
        <v>306</v>
      </c>
    </row>
    <row r="142" spans="1:23">
      <c r="A142" s="2" t="s">
        <v>1366</v>
      </c>
      <c r="B142" s="2">
        <v>280</v>
      </c>
      <c r="C142" s="2" t="s">
        <v>977</v>
      </c>
      <c r="D142" s="3">
        <v>50000</v>
      </c>
      <c r="E142" s="3">
        <v>54750</v>
      </c>
      <c r="F142" s="3">
        <v>50000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f>SUM(F142:P142)</f>
        <v>0</v>
      </c>
      <c r="R142" s="2" t="s">
        <v>1141</v>
      </c>
      <c r="S142" s="2" t="s">
        <v>1330</v>
      </c>
      <c r="T142" s="4">
        <f>Q142/E142</f>
        <v>0</v>
      </c>
      <c r="U142" s="2" t="s">
        <v>1107</v>
      </c>
      <c r="V142" s="2">
        <f>Q142&gt;E142</f>
        <v>0</v>
      </c>
      <c r="W142" s="2" t="s">
        <v>306</v>
      </c>
    </row>
    <row r="143" spans="1:23">
      <c r="A143" s="2" t="s">
        <v>1367</v>
      </c>
      <c r="B143" s="2">
        <v>281</v>
      </c>
      <c r="C143" s="2" t="s">
        <v>1104</v>
      </c>
      <c r="D143" s="3">
        <v>10000</v>
      </c>
      <c r="E143" s="3">
        <v>10950</v>
      </c>
      <c r="F143" s="3">
        <v>0</v>
      </c>
      <c r="G143" s="3">
        <v>0</v>
      </c>
      <c r="H143" s="3">
        <v>5000</v>
      </c>
      <c r="I143" s="3">
        <v>0</v>
      </c>
      <c r="J143" s="3">
        <v>0</v>
      </c>
      <c r="K143" s="3">
        <v>0</v>
      </c>
      <c r="L143" s="3">
        <v>0</v>
      </c>
      <c r="M143" s="3">
        <v>1250</v>
      </c>
      <c r="N143" s="3">
        <v>1250</v>
      </c>
      <c r="O143" s="3">
        <v>1250</v>
      </c>
      <c r="P143" s="3">
        <v>1250</v>
      </c>
      <c r="Q143" s="3">
        <f>SUM(F143:P143)</f>
        <v>0</v>
      </c>
      <c r="R143" s="2" t="s">
        <v>1141</v>
      </c>
      <c r="S143" s="2" t="s">
        <v>1330</v>
      </c>
      <c r="T143" s="4">
        <f>Q143/E143</f>
        <v>0</v>
      </c>
      <c r="U143" s="2" t="s">
        <v>1107</v>
      </c>
      <c r="V143" s="2">
        <f>Q143&gt;E143</f>
        <v>0</v>
      </c>
      <c r="W143" s="2" t="s">
        <v>306</v>
      </c>
    </row>
    <row r="144" spans="1:23">
      <c r="A144" s="2" t="s">
        <v>1368</v>
      </c>
      <c r="B144" s="2">
        <v>282</v>
      </c>
      <c r="C144" s="2" t="s">
        <v>1109</v>
      </c>
      <c r="D144" s="3">
        <v>45000</v>
      </c>
      <c r="E144" s="3">
        <v>49275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11250</v>
      </c>
      <c r="N144" s="3">
        <v>11250</v>
      </c>
      <c r="O144" s="3">
        <v>11250</v>
      </c>
      <c r="P144" s="3">
        <v>11250</v>
      </c>
      <c r="Q144" s="3">
        <f>SUM(F144:P144)</f>
        <v>0</v>
      </c>
      <c r="R144" s="2" t="s">
        <v>1141</v>
      </c>
      <c r="S144" s="2" t="s">
        <v>1330</v>
      </c>
      <c r="T144" s="4">
        <f>Q144/E144</f>
        <v>0</v>
      </c>
      <c r="U144" s="2" t="s">
        <v>1107</v>
      </c>
      <c r="V144" s="2">
        <f>Q144&gt;E144</f>
        <v>0</v>
      </c>
      <c r="W144" s="2" t="s">
        <v>306</v>
      </c>
    </row>
    <row r="145" spans="1:23">
      <c r="A145" s="2" t="s">
        <v>1369</v>
      </c>
      <c r="B145" s="2">
        <v>283</v>
      </c>
      <c r="C145" s="2" t="s">
        <v>1111</v>
      </c>
      <c r="D145" s="3">
        <v>540000</v>
      </c>
      <c r="E145" s="3">
        <v>591300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135000</v>
      </c>
      <c r="N145" s="3">
        <v>135000</v>
      </c>
      <c r="O145" s="3">
        <v>135000</v>
      </c>
      <c r="P145" s="3">
        <v>135000</v>
      </c>
      <c r="Q145" s="3">
        <f>SUM(F145:P145)</f>
        <v>0</v>
      </c>
      <c r="R145" s="2" t="s">
        <v>1141</v>
      </c>
      <c r="S145" s="2" t="s">
        <v>1330</v>
      </c>
      <c r="T145" s="4">
        <f>Q145/E145</f>
        <v>0</v>
      </c>
      <c r="U145" s="2" t="s">
        <v>1107</v>
      </c>
      <c r="V145" s="2">
        <f>Q145&gt;E145</f>
        <v>0</v>
      </c>
      <c r="W145" s="2" t="s">
        <v>306</v>
      </c>
    </row>
    <row r="146" spans="1:23">
      <c r="A146" s="2" t="s">
        <v>1369</v>
      </c>
      <c r="B146" s="2">
        <v>284</v>
      </c>
      <c r="C146" s="2" t="s">
        <v>1112</v>
      </c>
      <c r="D146" s="3">
        <v>45000</v>
      </c>
      <c r="E146" s="3">
        <v>49275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11250</v>
      </c>
      <c r="N146" s="3">
        <v>11250</v>
      </c>
      <c r="O146" s="3">
        <v>11250</v>
      </c>
      <c r="P146" s="3">
        <v>11250</v>
      </c>
      <c r="Q146" s="3">
        <f>SUM(F146:P146)</f>
        <v>0</v>
      </c>
      <c r="R146" s="2" t="s">
        <v>1141</v>
      </c>
      <c r="S146" s="2" t="s">
        <v>1330</v>
      </c>
      <c r="T146" s="4">
        <f>Q146/E146</f>
        <v>0</v>
      </c>
      <c r="U146" s="2" t="s">
        <v>1107</v>
      </c>
      <c r="V146" s="2">
        <f>Q146&gt;E146</f>
        <v>0</v>
      </c>
      <c r="W146" s="2" t="s">
        <v>306</v>
      </c>
    </row>
    <row r="147" spans="1:23">
      <c r="A147" s="2" t="s">
        <v>1371</v>
      </c>
      <c r="B147" s="2">
        <v>286</v>
      </c>
      <c r="C147" s="2" t="s">
        <v>1114</v>
      </c>
      <c r="D147" s="3">
        <v>45000</v>
      </c>
      <c r="E147" s="3">
        <v>49275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11250</v>
      </c>
      <c r="N147" s="3">
        <v>11250</v>
      </c>
      <c r="O147" s="3">
        <v>11250</v>
      </c>
      <c r="P147" s="3">
        <v>11250</v>
      </c>
      <c r="Q147" s="3">
        <f>SUM(F147:P147)</f>
        <v>0</v>
      </c>
      <c r="R147" s="2" t="s">
        <v>1141</v>
      </c>
      <c r="S147" s="2" t="s">
        <v>1330</v>
      </c>
      <c r="T147" s="4">
        <f>Q147/E147</f>
        <v>0</v>
      </c>
      <c r="U147" s="2" t="s">
        <v>1107</v>
      </c>
      <c r="V147" s="2">
        <f>Q147&gt;E147</f>
        <v>0</v>
      </c>
      <c r="W147" s="2" t="s">
        <v>306</v>
      </c>
    </row>
    <row r="148" spans="1:23">
      <c r="A148" s="2" t="s">
        <v>1372</v>
      </c>
      <c r="B148" s="2">
        <v>287</v>
      </c>
      <c r="C148" s="2" t="s">
        <v>1116</v>
      </c>
      <c r="D148" s="3">
        <v>50000</v>
      </c>
      <c r="E148" s="3">
        <v>54750</v>
      </c>
      <c r="F148" s="3">
        <v>32500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4375</v>
      </c>
      <c r="N148" s="3">
        <v>4375</v>
      </c>
      <c r="O148" s="3">
        <v>4375</v>
      </c>
      <c r="P148" s="3">
        <v>4375</v>
      </c>
      <c r="Q148" s="3">
        <f>SUM(F148:P148)</f>
        <v>0</v>
      </c>
      <c r="R148" s="2" t="s">
        <v>1141</v>
      </c>
      <c r="S148" s="2" t="s">
        <v>1330</v>
      </c>
      <c r="T148" s="4">
        <f>Q148/E148</f>
        <v>0</v>
      </c>
      <c r="U148" s="2" t="s">
        <v>1107</v>
      </c>
      <c r="V148" s="2">
        <f>Q148&gt;E148</f>
        <v>0</v>
      </c>
      <c r="W148" s="2" t="s">
        <v>306</v>
      </c>
    </row>
    <row r="149" spans="1:23">
      <c r="A149" s="2" t="s">
        <v>1339</v>
      </c>
      <c r="B149" s="2">
        <v>288</v>
      </c>
      <c r="C149" s="2" t="s">
        <v>1118</v>
      </c>
      <c r="D149" s="3">
        <v>30000</v>
      </c>
      <c r="E149" s="3">
        <v>32850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7500</v>
      </c>
      <c r="N149" s="3">
        <v>7500</v>
      </c>
      <c r="O149" s="3">
        <v>7500</v>
      </c>
      <c r="P149" s="3">
        <v>7500</v>
      </c>
      <c r="Q149" s="3">
        <f>SUM(F149:P149)</f>
        <v>0</v>
      </c>
      <c r="R149" s="2" t="s">
        <v>1141</v>
      </c>
      <c r="S149" s="2" t="s">
        <v>1373</v>
      </c>
      <c r="T149" s="4">
        <f>Q149/E149</f>
        <v>0</v>
      </c>
      <c r="U149" s="2" t="s">
        <v>1107</v>
      </c>
      <c r="V149" s="2">
        <f>Q149&gt;E149</f>
        <v>0</v>
      </c>
      <c r="W149" s="2" t="s">
        <v>306</v>
      </c>
    </row>
    <row r="150" spans="1:23">
      <c r="A150" s="2" t="s">
        <v>1374</v>
      </c>
      <c r="B150" s="2">
        <v>289</v>
      </c>
      <c r="C150" s="2" t="s">
        <v>1121</v>
      </c>
      <c r="D150" s="3">
        <v>30000</v>
      </c>
      <c r="E150" s="3">
        <v>32850</v>
      </c>
      <c r="F150" s="3">
        <v>0</v>
      </c>
      <c r="G150" s="3">
        <v>15000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3750</v>
      </c>
      <c r="N150" s="3">
        <v>3750</v>
      </c>
      <c r="O150" s="3">
        <v>3750</v>
      </c>
      <c r="P150" s="3">
        <v>3750</v>
      </c>
      <c r="Q150" s="3">
        <f>SUM(F150:P150)</f>
        <v>0</v>
      </c>
      <c r="R150" s="2" t="s">
        <v>1141</v>
      </c>
      <c r="S150" s="2" t="s">
        <v>1373</v>
      </c>
      <c r="T150" s="4">
        <f>Q150/E150</f>
        <v>0</v>
      </c>
      <c r="U150" s="2" t="s">
        <v>1107</v>
      </c>
      <c r="V150" s="2">
        <f>Q150&gt;E150</f>
        <v>0</v>
      </c>
      <c r="W150" s="2" t="s">
        <v>306</v>
      </c>
    </row>
    <row r="151" spans="1:23">
      <c r="A151" s="2" t="s">
        <v>1374</v>
      </c>
      <c r="B151" s="2">
        <v>290</v>
      </c>
      <c r="C151" s="2" t="s">
        <v>1122</v>
      </c>
      <c r="D151" s="3">
        <v>49000</v>
      </c>
      <c r="E151" s="3">
        <v>53655</v>
      </c>
      <c r="F151" s="3">
        <v>24500</v>
      </c>
      <c r="G151" s="3">
        <v>12250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3062.5</v>
      </c>
      <c r="N151" s="3">
        <v>3062.5</v>
      </c>
      <c r="O151" s="3">
        <v>3062.5</v>
      </c>
      <c r="P151" s="3">
        <v>3062.5</v>
      </c>
      <c r="Q151" s="3">
        <f>SUM(F151:P151)</f>
        <v>0</v>
      </c>
      <c r="R151" s="2" t="s">
        <v>1141</v>
      </c>
      <c r="S151" s="2" t="s">
        <v>1373</v>
      </c>
      <c r="T151" s="4">
        <f>Q151/E151</f>
        <v>0</v>
      </c>
      <c r="U151" s="2" t="s">
        <v>1107</v>
      </c>
      <c r="V151" s="2">
        <f>Q151&gt;E151</f>
        <v>0</v>
      </c>
      <c r="W151" s="2" t="s">
        <v>306</v>
      </c>
    </row>
    <row r="152" spans="1:23">
      <c r="A152" s="2" t="s">
        <v>1374</v>
      </c>
      <c r="B152" s="2">
        <v>291</v>
      </c>
      <c r="C152" s="2" t="s">
        <v>1123</v>
      </c>
      <c r="D152" s="3">
        <v>2500</v>
      </c>
      <c r="E152" s="3">
        <v>2738</v>
      </c>
      <c r="F152" s="3">
        <v>0</v>
      </c>
      <c r="G152" s="3">
        <v>1250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312.5</v>
      </c>
      <c r="N152" s="3">
        <v>312.5</v>
      </c>
      <c r="O152" s="3">
        <v>312.5</v>
      </c>
      <c r="P152" s="3">
        <v>312.5</v>
      </c>
      <c r="Q152" s="3">
        <f>SUM(F152:P152)</f>
        <v>0</v>
      </c>
      <c r="R152" s="2" t="s">
        <v>1141</v>
      </c>
      <c r="S152" s="2" t="s">
        <v>1373</v>
      </c>
      <c r="T152" s="4">
        <f>Q152/E152</f>
        <v>0</v>
      </c>
      <c r="U152" s="2" t="s">
        <v>1107</v>
      </c>
      <c r="V152" s="2">
        <f>Q152&gt;E152</f>
        <v>0</v>
      </c>
      <c r="W152" s="2" t="s">
        <v>306</v>
      </c>
    </row>
    <row r="153" spans="1:23">
      <c r="A153" s="2" t="s">
        <v>1375</v>
      </c>
      <c r="B153" s="2">
        <v>292</v>
      </c>
      <c r="C153" s="2" t="s">
        <v>1129</v>
      </c>
      <c r="D153" s="3">
        <v>2500</v>
      </c>
      <c r="E153" s="3">
        <v>2738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625</v>
      </c>
      <c r="N153" s="3">
        <v>625</v>
      </c>
      <c r="O153" s="3">
        <v>625</v>
      </c>
      <c r="P153" s="3">
        <v>625</v>
      </c>
      <c r="Q153" s="3">
        <f>SUM(F153:P153)</f>
        <v>0</v>
      </c>
      <c r="R153" s="2" t="s">
        <v>1141</v>
      </c>
      <c r="S153" s="2" t="s">
        <v>1373</v>
      </c>
      <c r="T153" s="4">
        <f>Q153/E153</f>
        <v>0</v>
      </c>
      <c r="U153" s="2" t="s">
        <v>1107</v>
      </c>
      <c r="V153" s="2">
        <f>Q153&gt;E153</f>
        <v>0</v>
      </c>
      <c r="W153" s="2" t="s">
        <v>306</v>
      </c>
    </row>
    <row r="154" spans="1:23">
      <c r="A154" s="2" t="s">
        <v>1424</v>
      </c>
      <c r="B154" s="2">
        <v>323</v>
      </c>
      <c r="C154" s="2" t="s">
        <v>1425</v>
      </c>
      <c r="D154" s="3">
        <v>50000</v>
      </c>
      <c r="E154" s="3">
        <v>54750</v>
      </c>
      <c r="F154" s="3">
        <v>50000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f>SUM(F154:P154)</f>
        <v>0</v>
      </c>
      <c r="R154" s="2" t="s">
        <v>1387</v>
      </c>
      <c r="S154" s="2" t="s">
        <v>1426</v>
      </c>
      <c r="T154" s="4">
        <f>Q154/E154</f>
        <v>0</v>
      </c>
      <c r="U154" s="2" t="s">
        <v>1107</v>
      </c>
      <c r="V154" s="2">
        <f>Q154&gt;E154</f>
        <v>0</v>
      </c>
      <c r="W154" s="2" t="s">
        <v>216</v>
      </c>
    </row>
    <row r="155" spans="1:23">
      <c r="A155" s="2" t="s">
        <v>1427</v>
      </c>
      <c r="B155" s="2">
        <v>324</v>
      </c>
      <c r="C155" s="2" t="s">
        <v>1428</v>
      </c>
      <c r="D155" s="3">
        <v>50000</v>
      </c>
      <c r="E155" s="3">
        <v>54750</v>
      </c>
      <c r="F155" s="3">
        <v>5000</v>
      </c>
      <c r="G155" s="3">
        <v>0</v>
      </c>
      <c r="H155" s="3">
        <v>0</v>
      </c>
      <c r="I155" s="3">
        <v>0</v>
      </c>
      <c r="J155" s="3">
        <v>0</v>
      </c>
      <c r="K155" s="3">
        <v>15000</v>
      </c>
      <c r="L155" s="3">
        <v>15000</v>
      </c>
      <c r="M155" s="3">
        <v>15000</v>
      </c>
      <c r="N155" s="3">
        <v>0</v>
      </c>
      <c r="O155" s="3">
        <v>0</v>
      </c>
      <c r="P155" s="3">
        <v>0</v>
      </c>
      <c r="Q155" s="3">
        <f>SUM(F155:P155)</f>
        <v>0</v>
      </c>
      <c r="R155" s="2" t="s">
        <v>1387</v>
      </c>
      <c r="S155" s="2" t="s">
        <v>1426</v>
      </c>
      <c r="T155" s="4">
        <f>Q155/E155</f>
        <v>0</v>
      </c>
      <c r="U155" s="2" t="s">
        <v>1107</v>
      </c>
      <c r="V155" s="2">
        <f>Q155&gt;E155</f>
        <v>0</v>
      </c>
      <c r="W155" s="2" t="s">
        <v>216</v>
      </c>
    </row>
    <row r="156" spans="1:23">
      <c r="A156" s="2" t="s">
        <v>1429</v>
      </c>
      <c r="B156" s="2">
        <v>325</v>
      </c>
      <c r="C156" s="2" t="s">
        <v>1430</v>
      </c>
      <c r="D156" s="3">
        <v>60000</v>
      </c>
      <c r="E156" s="3">
        <v>65700</v>
      </c>
      <c r="F156" s="3">
        <v>57000</v>
      </c>
      <c r="G156" s="3">
        <v>1285.714285714286</v>
      </c>
      <c r="H156" s="3">
        <v>1285.714285714286</v>
      </c>
      <c r="I156" s="3">
        <v>428.5714285714247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f>SUM(F156:P156)</f>
        <v>0</v>
      </c>
      <c r="R156" s="2" t="s">
        <v>1387</v>
      </c>
      <c r="S156" s="2" t="s">
        <v>1426</v>
      </c>
      <c r="T156" s="4">
        <f>Q156/E156</f>
        <v>0</v>
      </c>
      <c r="U156" s="2" t="s">
        <v>1107</v>
      </c>
      <c r="V156" s="2">
        <f>Q156&gt;E156</f>
        <v>0</v>
      </c>
      <c r="W156" s="2" t="s">
        <v>216</v>
      </c>
    </row>
    <row r="157" spans="1:23">
      <c r="A157" s="2" t="s">
        <v>1431</v>
      </c>
      <c r="B157" s="2">
        <v>326</v>
      </c>
      <c r="C157" s="2" t="s">
        <v>1432</v>
      </c>
      <c r="D157" s="3">
        <v>50600</v>
      </c>
      <c r="E157" s="3">
        <v>55407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16866.66666666666</v>
      </c>
      <c r="L157" s="3">
        <v>16866.66666666666</v>
      </c>
      <c r="M157" s="3">
        <v>16866.66666666666</v>
      </c>
      <c r="N157" s="3">
        <v>0</v>
      </c>
      <c r="O157" s="3">
        <v>0</v>
      </c>
      <c r="P157" s="3">
        <v>0</v>
      </c>
      <c r="Q157" s="3">
        <f>SUM(F157:P157)</f>
        <v>0</v>
      </c>
      <c r="R157" s="2" t="s">
        <v>1387</v>
      </c>
      <c r="S157" s="2" t="s">
        <v>1426</v>
      </c>
      <c r="T157" s="4">
        <f>Q157/E157</f>
        <v>0</v>
      </c>
      <c r="U157" s="2" t="s">
        <v>1107</v>
      </c>
      <c r="V157" s="2">
        <f>Q157&gt;E157</f>
        <v>0</v>
      </c>
      <c r="W157" s="2" t="s">
        <v>216</v>
      </c>
    </row>
    <row r="158" spans="1:23">
      <c r="A158" s="2" t="s">
        <v>1433</v>
      </c>
      <c r="B158" s="2">
        <v>327</v>
      </c>
      <c r="C158" s="2" t="s">
        <v>977</v>
      </c>
      <c r="D158" s="3">
        <v>50000</v>
      </c>
      <c r="E158" s="3">
        <v>54750</v>
      </c>
      <c r="F158" s="3">
        <v>50000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f>SUM(F158:P158)</f>
        <v>0</v>
      </c>
      <c r="R158" s="2" t="s">
        <v>1387</v>
      </c>
      <c r="S158" s="2" t="s">
        <v>1426</v>
      </c>
      <c r="T158" s="4">
        <f>Q158/E158</f>
        <v>0</v>
      </c>
      <c r="U158" s="2" t="s">
        <v>1107</v>
      </c>
      <c r="V158" s="2">
        <f>Q158&gt;E158</f>
        <v>0</v>
      </c>
      <c r="W158" s="2" t="s">
        <v>216</v>
      </c>
    </row>
    <row r="159" spans="1:23">
      <c r="A159" s="2" t="s">
        <v>1434</v>
      </c>
      <c r="B159" s="2">
        <v>328</v>
      </c>
      <c r="C159" s="2" t="s">
        <v>1435</v>
      </c>
      <c r="D159" s="3">
        <v>750000</v>
      </c>
      <c r="E159" s="3">
        <v>821250</v>
      </c>
      <c r="F159" s="3">
        <v>750000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f>SUM(F159:P159)</f>
        <v>0</v>
      </c>
      <c r="R159" s="2" t="s">
        <v>1387</v>
      </c>
      <c r="S159" s="2" t="s">
        <v>1426</v>
      </c>
      <c r="T159" s="4">
        <f>Q159/E159</f>
        <v>0</v>
      </c>
      <c r="U159" s="2" t="s">
        <v>1107</v>
      </c>
      <c r="V159" s="2">
        <f>Q159&gt;E159</f>
        <v>0</v>
      </c>
      <c r="W159" s="2" t="s">
        <v>216</v>
      </c>
    </row>
    <row r="160" spans="1:23">
      <c r="A160" s="2" t="s">
        <v>1424</v>
      </c>
      <c r="B160" s="2">
        <v>330</v>
      </c>
      <c r="C160" s="2" t="s">
        <v>1437</v>
      </c>
      <c r="D160" s="3">
        <v>600000</v>
      </c>
      <c r="E160" s="3">
        <v>657000</v>
      </c>
      <c r="F160" s="3">
        <v>600000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f>SUM(F160:P160)</f>
        <v>0</v>
      </c>
      <c r="R160" s="2" t="s">
        <v>1387</v>
      </c>
      <c r="S160" s="2" t="s">
        <v>1426</v>
      </c>
      <c r="T160" s="4">
        <f>Q160/E160</f>
        <v>0</v>
      </c>
      <c r="U160" s="2" t="s">
        <v>1107</v>
      </c>
      <c r="V160" s="2">
        <f>Q160&gt;E160</f>
        <v>0</v>
      </c>
      <c r="W160" s="2" t="s">
        <v>216</v>
      </c>
    </row>
    <row r="161" spans="1:23">
      <c r="A161" s="2" t="s">
        <v>1451</v>
      </c>
      <c r="B161" s="2">
        <v>340</v>
      </c>
      <c r="C161" s="2" t="s">
        <v>1260</v>
      </c>
      <c r="D161" s="3">
        <v>12371</v>
      </c>
      <c r="E161" s="3">
        <v>13609</v>
      </c>
      <c r="F161" s="3">
        <v>10515.35</v>
      </c>
      <c r="G161" s="3">
        <v>0</v>
      </c>
      <c r="H161" s="3">
        <v>0</v>
      </c>
      <c r="I161" s="3">
        <v>0</v>
      </c>
      <c r="J161" s="3">
        <v>618.5499999999996</v>
      </c>
      <c r="K161" s="3">
        <v>618.5499999999996</v>
      </c>
      <c r="L161" s="3">
        <v>618.5499999999996</v>
      </c>
      <c r="M161" s="3">
        <v>0</v>
      </c>
      <c r="N161" s="3">
        <v>0</v>
      </c>
      <c r="O161" s="3">
        <v>0</v>
      </c>
      <c r="P161" s="3">
        <v>0</v>
      </c>
      <c r="Q161" s="3">
        <f>SUM(F161:P161)</f>
        <v>0</v>
      </c>
      <c r="R161" s="2" t="s">
        <v>989</v>
      </c>
      <c r="S161" s="2" t="s">
        <v>1452</v>
      </c>
      <c r="T161" s="4">
        <f>Q161/E161</f>
        <v>0</v>
      </c>
      <c r="U161" s="2" t="s">
        <v>1262</v>
      </c>
      <c r="V161" s="2">
        <f>Q161&gt;E161</f>
        <v>0</v>
      </c>
      <c r="W161" s="2" t="s">
        <v>227</v>
      </c>
    </row>
    <row r="162" spans="1:23">
      <c r="A162" s="2" t="s">
        <v>1457</v>
      </c>
      <c r="B162" s="2">
        <v>345</v>
      </c>
      <c r="C162" s="2" t="s">
        <v>1458</v>
      </c>
      <c r="D162" s="3">
        <v>79007.75193798449</v>
      </c>
      <c r="E162" s="3">
        <v>88000</v>
      </c>
      <c r="F162" s="3">
        <v>0</v>
      </c>
      <c r="G162" s="3">
        <v>0</v>
      </c>
      <c r="H162" s="3">
        <v>0</v>
      </c>
      <c r="I162" s="3">
        <v>0</v>
      </c>
      <c r="J162" s="3">
        <v>67720.93023255812</v>
      </c>
      <c r="K162" s="3">
        <v>11286.82170542636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f>SUM(F162:P162)</f>
        <v>0</v>
      </c>
      <c r="R162" s="2" t="s">
        <v>1387</v>
      </c>
      <c r="S162" s="2" t="s">
        <v>1459</v>
      </c>
      <c r="T162" s="4">
        <f>Q162/E162</f>
        <v>0</v>
      </c>
      <c r="U162" s="2" t="s">
        <v>1460</v>
      </c>
      <c r="V162" s="2">
        <f>Q162&gt;E162</f>
        <v>0</v>
      </c>
      <c r="W162" s="2" t="s">
        <v>216</v>
      </c>
    </row>
    <row r="163" spans="1:23">
      <c r="A163" s="2" t="s">
        <v>1461</v>
      </c>
      <c r="B163" s="2">
        <v>346</v>
      </c>
      <c r="C163" s="2" t="s">
        <v>1462</v>
      </c>
      <c r="D163" s="3">
        <v>11357.36434108527</v>
      </c>
      <c r="E163" s="3">
        <v>12650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11357.36434108527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f>SUM(F163:P163)</f>
        <v>0</v>
      </c>
      <c r="R163" s="2" t="s">
        <v>1387</v>
      </c>
      <c r="S163" s="2" t="s">
        <v>1459</v>
      </c>
      <c r="T163" s="4">
        <f>Q163/E163</f>
        <v>0</v>
      </c>
      <c r="U163" s="2" t="s">
        <v>1460</v>
      </c>
      <c r="V163" s="2">
        <f>Q163&gt;E163</f>
        <v>0</v>
      </c>
      <c r="W163" s="2" t="s">
        <v>216</v>
      </c>
    </row>
    <row r="164" spans="1:23">
      <c r="A164" s="2" t="s">
        <v>1465</v>
      </c>
      <c r="B164" s="2">
        <v>348</v>
      </c>
      <c r="C164" s="2" t="s">
        <v>1466</v>
      </c>
      <c r="D164" s="3">
        <v>65000</v>
      </c>
      <c r="E164" s="3">
        <v>100100</v>
      </c>
      <c r="F164" s="3">
        <v>0</v>
      </c>
      <c r="G164" s="3">
        <v>0</v>
      </c>
      <c r="H164" s="3">
        <v>32500</v>
      </c>
      <c r="I164" s="3">
        <v>27857.14285714286</v>
      </c>
      <c r="J164" s="3">
        <v>4642.857142857143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f>SUM(F164:P164)</f>
        <v>0</v>
      </c>
      <c r="R164" s="2" t="s">
        <v>1387</v>
      </c>
      <c r="S164" s="2" t="s">
        <v>1459</v>
      </c>
      <c r="T164" s="4">
        <f>Q164/E164</f>
        <v>0</v>
      </c>
      <c r="U164" s="2" t="s">
        <v>1173</v>
      </c>
      <c r="V164" s="2">
        <f>Q164&gt;E164</f>
        <v>0</v>
      </c>
      <c r="W164" s="2" t="s">
        <v>216</v>
      </c>
    </row>
    <row r="165" spans="1:23">
      <c r="A165" s="2" t="s">
        <v>1465</v>
      </c>
      <c r="B165" s="2">
        <v>349</v>
      </c>
      <c r="C165" s="2" t="s">
        <v>1467</v>
      </c>
      <c r="D165" s="3">
        <v>2000</v>
      </c>
      <c r="E165" s="3">
        <v>3080</v>
      </c>
      <c r="F165" s="3">
        <v>0</v>
      </c>
      <c r="G165" s="3">
        <v>0</v>
      </c>
      <c r="H165" s="3">
        <v>1000</v>
      </c>
      <c r="I165" s="3">
        <v>857.1428571428571</v>
      </c>
      <c r="J165" s="3">
        <v>142.8571428571429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f>SUM(F165:P165)</f>
        <v>0</v>
      </c>
      <c r="R165" s="2" t="s">
        <v>1387</v>
      </c>
      <c r="S165" s="2" t="s">
        <v>1459</v>
      </c>
      <c r="T165" s="4">
        <f>Q165/E165</f>
        <v>0</v>
      </c>
      <c r="U165" s="2" t="s">
        <v>1173</v>
      </c>
      <c r="V165" s="2">
        <f>Q165&gt;E165</f>
        <v>0</v>
      </c>
      <c r="W165" s="2" t="s">
        <v>216</v>
      </c>
    </row>
    <row r="166" spans="1:23">
      <c r="A166" s="2" t="s">
        <v>1465</v>
      </c>
      <c r="B166" s="2">
        <v>350</v>
      </c>
      <c r="C166" s="2" t="s">
        <v>1468</v>
      </c>
      <c r="D166" s="3">
        <v>300000</v>
      </c>
      <c r="E166" s="3">
        <v>462000</v>
      </c>
      <c r="F166" s="3">
        <v>75000</v>
      </c>
      <c r="G166" s="3">
        <v>0</v>
      </c>
      <c r="H166" s="3">
        <v>112500</v>
      </c>
      <c r="I166" s="3">
        <v>96428.57142857143</v>
      </c>
      <c r="J166" s="3">
        <v>16071.42857142857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f>SUM(F166:P166)</f>
        <v>0</v>
      </c>
      <c r="R166" s="2" t="s">
        <v>1387</v>
      </c>
      <c r="S166" s="2" t="s">
        <v>1459</v>
      </c>
      <c r="T166" s="4">
        <f>Q166/E166</f>
        <v>0</v>
      </c>
      <c r="U166" s="2" t="s">
        <v>1173</v>
      </c>
      <c r="V166" s="2">
        <f>Q166&gt;E166</f>
        <v>0</v>
      </c>
      <c r="W166" s="2" t="s">
        <v>216</v>
      </c>
    </row>
    <row r="167" spans="1:23">
      <c r="A167" s="2" t="s">
        <v>1451</v>
      </c>
      <c r="B167" s="2">
        <v>351</v>
      </c>
      <c r="C167" s="2" t="s">
        <v>1263</v>
      </c>
      <c r="D167" s="3">
        <v>1000</v>
      </c>
      <c r="E167" s="3">
        <v>1100</v>
      </c>
      <c r="F167" s="3">
        <v>1000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f>SUM(F167:P167)</f>
        <v>0</v>
      </c>
      <c r="R167" s="2" t="s">
        <v>989</v>
      </c>
      <c r="S167" s="2" t="s">
        <v>1452</v>
      </c>
      <c r="T167" s="4">
        <f>Q167/E167</f>
        <v>0</v>
      </c>
      <c r="U167" s="2" t="s">
        <v>1262</v>
      </c>
      <c r="V167" s="2">
        <f>Q167&gt;E167</f>
        <v>0</v>
      </c>
      <c r="W167" s="2" t="s">
        <v>227</v>
      </c>
    </row>
    <row r="168" spans="1:23">
      <c r="A168" s="2" t="s">
        <v>1469</v>
      </c>
      <c r="B168" s="2">
        <v>352</v>
      </c>
      <c r="C168" s="2" t="s">
        <v>1470</v>
      </c>
      <c r="D168" s="3">
        <v>50000</v>
      </c>
      <c r="E168" s="3">
        <v>77000</v>
      </c>
      <c r="F168" s="3">
        <v>30000</v>
      </c>
      <c r="G168" s="3">
        <v>10000</v>
      </c>
      <c r="H168" s="3">
        <v>10000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f>SUM(F168:P168)</f>
        <v>0</v>
      </c>
      <c r="R168" s="2" t="s">
        <v>1387</v>
      </c>
      <c r="S168" s="2" t="s">
        <v>1459</v>
      </c>
      <c r="T168" s="4">
        <f>Q168/E168</f>
        <v>0</v>
      </c>
      <c r="U168" s="2" t="s">
        <v>1173</v>
      </c>
      <c r="V168" s="2">
        <f>Q168&gt;E168</f>
        <v>0</v>
      </c>
      <c r="W168" s="2" t="s">
        <v>216</v>
      </c>
    </row>
    <row r="169" spans="1:23">
      <c r="A169" s="2" t="s">
        <v>1471</v>
      </c>
      <c r="B169" s="2">
        <v>353</v>
      </c>
      <c r="C169" s="2" t="s">
        <v>1472</v>
      </c>
      <c r="D169" s="3">
        <v>12000</v>
      </c>
      <c r="E169" s="3">
        <v>18480</v>
      </c>
      <c r="F169" s="3">
        <v>12000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f>SUM(F169:P169)</f>
        <v>0</v>
      </c>
      <c r="R169" s="2" t="s">
        <v>1387</v>
      </c>
      <c r="S169" s="2" t="s">
        <v>1459</v>
      </c>
      <c r="T169" s="4">
        <f>Q169/E169</f>
        <v>0</v>
      </c>
      <c r="U169" s="2" t="s">
        <v>1173</v>
      </c>
      <c r="V169" s="2">
        <f>Q169&gt;E169</f>
        <v>0</v>
      </c>
      <c r="W169" s="2" t="s">
        <v>216</v>
      </c>
    </row>
    <row r="170" spans="1:23">
      <c r="A170" s="2" t="s">
        <v>1471</v>
      </c>
      <c r="B170" s="2">
        <v>354</v>
      </c>
      <c r="C170" s="2" t="s">
        <v>1473</v>
      </c>
      <c r="D170" s="3">
        <v>12000</v>
      </c>
      <c r="E170" s="3">
        <v>18480</v>
      </c>
      <c r="F170" s="3">
        <v>0</v>
      </c>
      <c r="G170" s="3">
        <v>8571.428571428571</v>
      </c>
      <c r="H170" s="3">
        <v>2857.142857142857</v>
      </c>
      <c r="I170" s="3">
        <v>571.4285714285714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f>SUM(F170:P170)</f>
        <v>0</v>
      </c>
      <c r="R170" s="2" t="s">
        <v>1387</v>
      </c>
      <c r="S170" s="2" t="s">
        <v>1459</v>
      </c>
      <c r="T170" s="4">
        <f>Q170/E170</f>
        <v>0</v>
      </c>
      <c r="U170" s="2" t="s">
        <v>1173</v>
      </c>
      <c r="V170" s="2">
        <f>Q170&gt;E170</f>
        <v>0</v>
      </c>
      <c r="W170" s="2" t="s">
        <v>216</v>
      </c>
    </row>
    <row r="171" spans="1:23">
      <c r="A171" s="2" t="s">
        <v>1477</v>
      </c>
      <c r="B171" s="2">
        <v>356</v>
      </c>
      <c r="C171" s="2" t="s">
        <v>1478</v>
      </c>
      <c r="D171" s="3">
        <v>14175.00873729856</v>
      </c>
      <c r="E171" s="3">
        <v>14884</v>
      </c>
      <c r="F171" s="3">
        <v>0</v>
      </c>
      <c r="G171" s="3">
        <v>0</v>
      </c>
      <c r="H171" s="3">
        <v>0</v>
      </c>
      <c r="I171" s="3">
        <v>0</v>
      </c>
      <c r="J171" s="3">
        <v>14175.00873729856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f>SUM(F171:P171)</f>
        <v>0</v>
      </c>
      <c r="R171" s="2" t="s">
        <v>1387</v>
      </c>
      <c r="S171" s="2" t="s">
        <v>1459</v>
      </c>
      <c r="T171" s="4">
        <f>Q171/E171</f>
        <v>0</v>
      </c>
      <c r="U171" s="2" t="s">
        <v>1479</v>
      </c>
      <c r="V171" s="2">
        <f>Q171&gt;E171</f>
        <v>0</v>
      </c>
      <c r="W171" s="2" t="s">
        <v>216</v>
      </c>
    </row>
    <row r="172" spans="1:23">
      <c r="A172" s="2" t="s">
        <v>1477</v>
      </c>
      <c r="B172" s="2">
        <v>357</v>
      </c>
      <c r="C172" s="2" t="s">
        <v>1480</v>
      </c>
      <c r="D172" s="3">
        <v>3374.682591930782</v>
      </c>
      <c r="E172" s="3">
        <v>3544</v>
      </c>
      <c r="F172" s="3">
        <v>0</v>
      </c>
      <c r="G172" s="3">
        <v>0</v>
      </c>
      <c r="H172" s="3">
        <v>0</v>
      </c>
      <c r="I172" s="3">
        <v>0</v>
      </c>
      <c r="J172" s="3">
        <v>3374.682591930782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f>SUM(F172:P172)</f>
        <v>0</v>
      </c>
      <c r="R172" s="2" t="s">
        <v>1387</v>
      </c>
      <c r="S172" s="2" t="s">
        <v>1459</v>
      </c>
      <c r="T172" s="4">
        <f>Q172/E172</f>
        <v>0</v>
      </c>
      <c r="U172" s="2" t="s">
        <v>1479</v>
      </c>
      <c r="V172" s="2">
        <f>Q172&gt;E172</f>
        <v>0</v>
      </c>
      <c r="W172" s="2" t="s">
        <v>216</v>
      </c>
    </row>
    <row r="173" spans="1:23">
      <c r="A173" s="2" t="s">
        <v>1477</v>
      </c>
      <c r="B173" s="2">
        <v>358</v>
      </c>
      <c r="C173" s="2" t="s">
        <v>1481</v>
      </c>
      <c r="D173" s="3">
        <v>2800</v>
      </c>
      <c r="E173" s="3">
        <v>2940</v>
      </c>
      <c r="F173" s="3">
        <v>0</v>
      </c>
      <c r="G173" s="3">
        <v>0</v>
      </c>
      <c r="H173" s="3">
        <v>0</v>
      </c>
      <c r="I173" s="3">
        <v>0</v>
      </c>
      <c r="J173" s="3">
        <v>2800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f>SUM(F173:P173)</f>
        <v>0</v>
      </c>
      <c r="R173" s="2" t="s">
        <v>1387</v>
      </c>
      <c r="S173" s="2" t="s">
        <v>1459</v>
      </c>
      <c r="T173" s="4">
        <f>Q173/E173</f>
        <v>0</v>
      </c>
      <c r="U173" s="2" t="s">
        <v>1479</v>
      </c>
      <c r="V173" s="2">
        <f>Q173&gt;E173</f>
        <v>0</v>
      </c>
      <c r="W173" s="2" t="s">
        <v>216</v>
      </c>
    </row>
    <row r="174" spans="1:23">
      <c r="A174" s="2" t="s">
        <v>1477</v>
      </c>
      <c r="B174" s="2">
        <v>359</v>
      </c>
      <c r="C174" s="2" t="s">
        <v>1482</v>
      </c>
      <c r="D174" s="3">
        <v>990.234375</v>
      </c>
      <c r="E174" s="3">
        <v>1040</v>
      </c>
      <c r="F174" s="3">
        <v>0</v>
      </c>
      <c r="G174" s="3">
        <v>0</v>
      </c>
      <c r="H174" s="3">
        <v>0</v>
      </c>
      <c r="I174" s="3">
        <v>0</v>
      </c>
      <c r="J174" s="3">
        <v>990.234375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f>SUM(F174:P174)</f>
        <v>0</v>
      </c>
      <c r="R174" s="2" t="s">
        <v>1387</v>
      </c>
      <c r="S174" s="2" t="s">
        <v>1459</v>
      </c>
      <c r="T174" s="4">
        <f>Q174/E174</f>
        <v>0</v>
      </c>
      <c r="U174" s="2" t="s">
        <v>1479</v>
      </c>
      <c r="V174" s="2">
        <f>Q174&gt;E174</f>
        <v>0</v>
      </c>
      <c r="W174" s="2" t="s">
        <v>216</v>
      </c>
    </row>
    <row r="175" spans="1:23">
      <c r="A175" s="2" t="s">
        <v>1477</v>
      </c>
      <c r="B175" s="2">
        <v>360</v>
      </c>
      <c r="C175" s="2" t="s">
        <v>1483</v>
      </c>
      <c r="D175" s="3">
        <v>7796.085853333888</v>
      </c>
      <c r="E175" s="3">
        <v>8080</v>
      </c>
      <c r="F175" s="3">
        <v>0</v>
      </c>
      <c r="G175" s="3">
        <v>0</v>
      </c>
      <c r="H175" s="3">
        <v>0</v>
      </c>
      <c r="I175" s="3">
        <v>0</v>
      </c>
      <c r="J175" s="3">
        <v>7796.085853333888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f>SUM(F175:P175)</f>
        <v>0</v>
      </c>
      <c r="R175" s="2" t="s">
        <v>1387</v>
      </c>
      <c r="S175" s="2" t="s">
        <v>1459</v>
      </c>
      <c r="T175" s="4">
        <f>Q175/E175</f>
        <v>0</v>
      </c>
      <c r="U175" s="2" t="s">
        <v>1479</v>
      </c>
      <c r="V175" s="2">
        <f>Q175&gt;E175</f>
        <v>0</v>
      </c>
      <c r="W175" s="2" t="s">
        <v>216</v>
      </c>
    </row>
    <row r="176" spans="1:23">
      <c r="A176" s="2" t="s">
        <v>1484</v>
      </c>
      <c r="B176" s="2">
        <v>361</v>
      </c>
      <c r="C176" s="2" t="s">
        <v>1485</v>
      </c>
      <c r="D176" s="3">
        <v>17652.36274660912</v>
      </c>
      <c r="E176" s="3">
        <v>18295</v>
      </c>
      <c r="F176" s="3">
        <v>0</v>
      </c>
      <c r="G176" s="3">
        <v>0</v>
      </c>
      <c r="H176" s="3">
        <v>0</v>
      </c>
      <c r="I176" s="3">
        <v>8826.181373304562</v>
      </c>
      <c r="J176" s="3">
        <v>8826.181373304562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f>SUM(F176:P176)</f>
        <v>0</v>
      </c>
      <c r="R176" s="2" t="s">
        <v>1387</v>
      </c>
      <c r="S176" s="2" t="s">
        <v>1459</v>
      </c>
      <c r="T176" s="4">
        <f>Q176/E176</f>
        <v>0</v>
      </c>
      <c r="U176" s="2" t="s">
        <v>1479</v>
      </c>
      <c r="V176" s="2">
        <f>Q176&gt;E176</f>
        <v>0</v>
      </c>
      <c r="W176" s="2" t="s">
        <v>216</v>
      </c>
    </row>
    <row r="177" spans="1:23">
      <c r="A177" s="2" t="s">
        <v>1451</v>
      </c>
      <c r="B177" s="2">
        <v>362</v>
      </c>
      <c r="C177" s="2" t="s">
        <v>1265</v>
      </c>
      <c r="D177" s="3">
        <v>996</v>
      </c>
      <c r="E177" s="3">
        <v>1096</v>
      </c>
      <c r="F177" s="3">
        <v>747</v>
      </c>
      <c r="G177" s="3">
        <v>0</v>
      </c>
      <c r="H177" s="3">
        <v>0</v>
      </c>
      <c r="I177" s="3">
        <v>0</v>
      </c>
      <c r="J177" s="3">
        <v>0</v>
      </c>
      <c r="K177" s="3">
        <v>166</v>
      </c>
      <c r="L177" s="3">
        <v>82.99999999999999</v>
      </c>
      <c r="M177" s="3">
        <v>0</v>
      </c>
      <c r="N177" s="3">
        <v>0</v>
      </c>
      <c r="O177" s="3">
        <v>0</v>
      </c>
      <c r="P177" s="3">
        <v>0</v>
      </c>
      <c r="Q177" s="3">
        <f>SUM(F177:P177)</f>
        <v>0</v>
      </c>
      <c r="R177" s="2" t="s">
        <v>989</v>
      </c>
      <c r="S177" s="2" t="s">
        <v>1452</v>
      </c>
      <c r="T177" s="4">
        <f>Q177/E177</f>
        <v>0</v>
      </c>
      <c r="U177" s="2" t="s">
        <v>1262</v>
      </c>
      <c r="V177" s="2">
        <f>Q177&gt;E177</f>
        <v>0</v>
      </c>
      <c r="W177" s="2" t="s">
        <v>227</v>
      </c>
    </row>
    <row r="178" spans="1:23">
      <c r="A178" s="2" t="s">
        <v>1486</v>
      </c>
      <c r="B178" s="2">
        <v>363</v>
      </c>
      <c r="C178" s="2" t="s">
        <v>1487</v>
      </c>
      <c r="D178" s="3">
        <v>6566.897876427276</v>
      </c>
      <c r="E178" s="3">
        <v>41580</v>
      </c>
      <c r="F178" s="3">
        <v>6566.897876427276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f>SUM(F178:P178)</f>
        <v>0</v>
      </c>
      <c r="R178" s="2" t="s">
        <v>1387</v>
      </c>
      <c r="S178" s="2" t="s">
        <v>1459</v>
      </c>
      <c r="T178" s="4">
        <f>Q178/E178</f>
        <v>0</v>
      </c>
      <c r="U178" s="2" t="s">
        <v>1479</v>
      </c>
      <c r="V178" s="2">
        <f>Q178&gt;E178</f>
        <v>0</v>
      </c>
      <c r="W178" s="2" t="s">
        <v>216</v>
      </c>
    </row>
    <row r="179" spans="1:23">
      <c r="A179" s="2" t="s">
        <v>1484</v>
      </c>
      <c r="B179" s="2">
        <v>364</v>
      </c>
      <c r="C179" s="2" t="s">
        <v>1488</v>
      </c>
      <c r="D179" s="3">
        <v>17277.48146212555</v>
      </c>
      <c r="E179" s="3">
        <v>14810</v>
      </c>
      <c r="F179" s="3">
        <v>8638.740731062773</v>
      </c>
      <c r="G179" s="3">
        <v>0</v>
      </c>
      <c r="H179" s="3">
        <v>0</v>
      </c>
      <c r="I179" s="3">
        <v>4319.370365531387</v>
      </c>
      <c r="J179" s="3">
        <v>4319.370365531387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f>SUM(F179:P179)</f>
        <v>0</v>
      </c>
      <c r="R179" s="2" t="s">
        <v>1387</v>
      </c>
      <c r="S179" s="2" t="s">
        <v>1459</v>
      </c>
      <c r="T179" s="4">
        <f>Q179/E179</f>
        <v>0</v>
      </c>
      <c r="U179" s="2" t="s">
        <v>1479</v>
      </c>
      <c r="V179" s="2">
        <f>Q179&gt;E179</f>
        <v>0</v>
      </c>
      <c r="W179" s="2" t="s">
        <v>216</v>
      </c>
    </row>
    <row r="180" spans="1:23">
      <c r="A180" s="2" t="s">
        <v>1486</v>
      </c>
      <c r="B180" s="2">
        <v>365</v>
      </c>
      <c r="C180" s="2" t="s">
        <v>1489</v>
      </c>
      <c r="D180" s="3">
        <v>3189.486579097659</v>
      </c>
      <c r="E180" s="3">
        <v>2791</v>
      </c>
      <c r="F180" s="3">
        <v>2707.920959451742</v>
      </c>
      <c r="G180" s="3">
        <v>0</v>
      </c>
      <c r="H180" s="3">
        <v>0</v>
      </c>
      <c r="I180" s="3">
        <v>240.7828098229584</v>
      </c>
      <c r="J180" s="3">
        <v>240.7828098229584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f>SUM(F180:P180)</f>
        <v>0</v>
      </c>
      <c r="R180" s="2" t="s">
        <v>1387</v>
      </c>
      <c r="S180" s="2" t="s">
        <v>1459</v>
      </c>
      <c r="T180" s="4">
        <f>Q180/E180</f>
        <v>0</v>
      </c>
      <c r="U180" s="2" t="s">
        <v>1479</v>
      </c>
      <c r="V180" s="2">
        <f>Q180&gt;E180</f>
        <v>0</v>
      </c>
      <c r="W180" s="2" t="s">
        <v>216</v>
      </c>
    </row>
    <row r="181" spans="1:23">
      <c r="A181" s="2" t="s">
        <v>1484</v>
      </c>
      <c r="B181" s="2">
        <v>366</v>
      </c>
      <c r="C181" s="2" t="s">
        <v>1490</v>
      </c>
      <c r="D181" s="3">
        <v>97333.60789218874</v>
      </c>
      <c r="E181" s="3">
        <v>101317</v>
      </c>
      <c r="F181" s="3">
        <v>63266.84512992268</v>
      </c>
      <c r="G181" s="3">
        <v>0</v>
      </c>
      <c r="H181" s="3">
        <v>0</v>
      </c>
      <c r="I181" s="3">
        <v>17033.38138113303</v>
      </c>
      <c r="J181" s="3">
        <v>17033.38138113303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f>SUM(F181:P181)</f>
        <v>0</v>
      </c>
      <c r="R181" s="2" t="s">
        <v>1387</v>
      </c>
      <c r="S181" s="2" t="s">
        <v>1459</v>
      </c>
      <c r="T181" s="4">
        <f>Q181/E181</f>
        <v>0</v>
      </c>
      <c r="U181" s="2" t="s">
        <v>1479</v>
      </c>
      <c r="V181" s="2">
        <f>Q181&gt;E181</f>
        <v>0</v>
      </c>
      <c r="W181" s="2" t="s">
        <v>216</v>
      </c>
    </row>
    <row r="182" spans="1:23">
      <c r="A182" s="2" t="s">
        <v>1484</v>
      </c>
      <c r="B182" s="2">
        <v>367</v>
      </c>
      <c r="C182" s="2" t="s">
        <v>1491</v>
      </c>
      <c r="D182" s="3">
        <v>2553.558581264107</v>
      </c>
      <c r="E182" s="3">
        <v>2678</v>
      </c>
      <c r="F182" s="3">
        <v>0</v>
      </c>
      <c r="G182" s="3">
        <v>0</v>
      </c>
      <c r="H182" s="3">
        <v>0</v>
      </c>
      <c r="I182" s="3">
        <v>1276.779290632053</v>
      </c>
      <c r="J182" s="3">
        <v>1276.779290632053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f>SUM(F182:P182)</f>
        <v>0</v>
      </c>
      <c r="R182" s="2" t="s">
        <v>1387</v>
      </c>
      <c r="S182" s="2" t="s">
        <v>1459</v>
      </c>
      <c r="T182" s="4">
        <f>Q182/E182</f>
        <v>0</v>
      </c>
      <c r="U182" s="2" t="s">
        <v>1479</v>
      </c>
      <c r="V182" s="2">
        <f>Q182&gt;E182</f>
        <v>0</v>
      </c>
      <c r="W182" s="2" t="s">
        <v>216</v>
      </c>
    </row>
    <row r="183" spans="1:23">
      <c r="A183" s="2" t="s">
        <v>1494</v>
      </c>
      <c r="B183" s="2">
        <v>370</v>
      </c>
      <c r="C183" s="2" t="s">
        <v>1496</v>
      </c>
      <c r="D183" s="3">
        <v>183333.34</v>
      </c>
      <c r="E183" s="3">
        <v>403279</v>
      </c>
      <c r="F183" s="3">
        <v>183333.34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f>SUM(F183:P183)</f>
        <v>0</v>
      </c>
      <c r="R183" s="2" t="s">
        <v>1387</v>
      </c>
      <c r="S183" s="2" t="s">
        <v>1493</v>
      </c>
      <c r="T183" s="4">
        <f>Q183/E183</f>
        <v>0</v>
      </c>
      <c r="U183" s="2" t="s">
        <v>1288</v>
      </c>
      <c r="V183" s="2">
        <f>Q183&gt;E183</f>
        <v>0</v>
      </c>
      <c r="W183" s="2" t="s">
        <v>216</v>
      </c>
    </row>
    <row r="184" spans="1:23">
      <c r="A184" s="2" t="s">
        <v>1499</v>
      </c>
      <c r="B184" s="2">
        <v>372</v>
      </c>
      <c r="C184" s="2" t="s">
        <v>1500</v>
      </c>
      <c r="D184" s="3">
        <v>130000</v>
      </c>
      <c r="E184" s="3">
        <v>308238</v>
      </c>
      <c r="F184" s="3">
        <v>130000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f>SUM(F184:P184)</f>
        <v>0</v>
      </c>
      <c r="R184" s="2" t="s">
        <v>1387</v>
      </c>
      <c r="S184" s="2" t="s">
        <v>1493</v>
      </c>
      <c r="T184" s="4">
        <f>Q184/E184</f>
        <v>0</v>
      </c>
      <c r="U184" s="2" t="s">
        <v>1288</v>
      </c>
      <c r="V184" s="2">
        <f>Q184&gt;E184</f>
        <v>0</v>
      </c>
      <c r="W184" s="2" t="s">
        <v>216</v>
      </c>
    </row>
    <row r="185" spans="1:23">
      <c r="A185" s="2" t="s">
        <v>1451</v>
      </c>
      <c r="B185" s="2">
        <v>373</v>
      </c>
      <c r="C185" s="2" t="s">
        <v>1266</v>
      </c>
      <c r="D185" s="3">
        <v>3000</v>
      </c>
      <c r="E185" s="3">
        <v>3300</v>
      </c>
      <c r="F185" s="3">
        <v>2250</v>
      </c>
      <c r="G185" s="3">
        <v>0</v>
      </c>
      <c r="H185" s="3">
        <v>0</v>
      </c>
      <c r="I185" s="3">
        <v>0</v>
      </c>
      <c r="J185" s="3">
        <v>0</v>
      </c>
      <c r="K185" s="3">
        <v>500</v>
      </c>
      <c r="L185" s="3">
        <v>250</v>
      </c>
      <c r="M185" s="3">
        <v>0</v>
      </c>
      <c r="N185" s="3">
        <v>0</v>
      </c>
      <c r="O185" s="3">
        <v>0</v>
      </c>
      <c r="P185" s="3">
        <v>0</v>
      </c>
      <c r="Q185" s="3">
        <f>SUM(F185:P185)</f>
        <v>0</v>
      </c>
      <c r="R185" s="2" t="s">
        <v>989</v>
      </c>
      <c r="S185" s="2" t="s">
        <v>1452</v>
      </c>
      <c r="T185" s="4">
        <f>Q185/E185</f>
        <v>0</v>
      </c>
      <c r="U185" s="2" t="s">
        <v>1262</v>
      </c>
      <c r="V185" s="2">
        <f>Q185&gt;E185</f>
        <v>0</v>
      </c>
      <c r="W185" s="2" t="s">
        <v>227</v>
      </c>
    </row>
    <row r="186" spans="1:23">
      <c r="A186" s="2" t="s">
        <v>1451</v>
      </c>
      <c r="B186" s="2">
        <v>384</v>
      </c>
      <c r="C186" s="2" t="s">
        <v>1267</v>
      </c>
      <c r="D186" s="3">
        <v>10477.5</v>
      </c>
      <c r="E186" s="3">
        <v>11526</v>
      </c>
      <c r="F186" s="3">
        <v>8905.874999999998</v>
      </c>
      <c r="G186" s="3">
        <v>0</v>
      </c>
      <c r="H186" s="3">
        <v>0</v>
      </c>
      <c r="I186" s="3">
        <v>0</v>
      </c>
      <c r="J186" s="3">
        <v>0</v>
      </c>
      <c r="K186" s="3">
        <v>1047.750000000001</v>
      </c>
      <c r="L186" s="3">
        <v>523.8750000000005</v>
      </c>
      <c r="M186" s="3">
        <v>0</v>
      </c>
      <c r="N186" s="3">
        <v>0</v>
      </c>
      <c r="O186" s="3">
        <v>0</v>
      </c>
      <c r="P186" s="3">
        <v>0</v>
      </c>
      <c r="Q186" s="3">
        <f>SUM(F186:P186)</f>
        <v>0</v>
      </c>
      <c r="R186" s="2" t="s">
        <v>989</v>
      </c>
      <c r="S186" s="2" t="s">
        <v>1452</v>
      </c>
      <c r="T186" s="4">
        <f>Q186/E186</f>
        <v>0</v>
      </c>
      <c r="U186" s="2" t="s">
        <v>1262</v>
      </c>
      <c r="V186" s="2">
        <f>Q186&gt;E186</f>
        <v>0</v>
      </c>
      <c r="W186" s="2" t="s">
        <v>227</v>
      </c>
    </row>
    <row r="187" spans="1:23">
      <c r="A187" s="2" t="s">
        <v>1451</v>
      </c>
      <c r="B187" s="2">
        <v>395</v>
      </c>
      <c r="C187" s="2" t="s">
        <v>1268</v>
      </c>
      <c r="D187" s="3">
        <v>1995</v>
      </c>
      <c r="E187" s="3">
        <v>2195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1330</v>
      </c>
      <c r="L187" s="3">
        <v>665</v>
      </c>
      <c r="M187" s="3">
        <v>0</v>
      </c>
      <c r="N187" s="3">
        <v>0</v>
      </c>
      <c r="O187" s="3">
        <v>0</v>
      </c>
      <c r="P187" s="3">
        <v>0</v>
      </c>
      <c r="Q187" s="3">
        <f>SUM(F187:P187)</f>
        <v>0</v>
      </c>
      <c r="R187" s="2" t="s">
        <v>989</v>
      </c>
      <c r="S187" s="2" t="s">
        <v>1452</v>
      </c>
      <c r="T187" s="4">
        <f>Q187/E187</f>
        <v>0</v>
      </c>
      <c r="U187" s="2" t="s">
        <v>1262</v>
      </c>
      <c r="V187" s="2">
        <f>Q187&gt;E187</f>
        <v>0</v>
      </c>
      <c r="W187" s="2" t="s">
        <v>227</v>
      </c>
    </row>
    <row r="188" spans="1:23">
      <c r="A188" s="2" t="s">
        <v>1536</v>
      </c>
      <c r="B188" s="2">
        <v>398</v>
      </c>
      <c r="C188" s="2" t="s">
        <v>1537</v>
      </c>
      <c r="D188" s="3">
        <v>50000</v>
      </c>
      <c r="E188" s="3">
        <v>54750</v>
      </c>
      <c r="F188" s="3">
        <v>10000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13333.33333333333</v>
      </c>
      <c r="N188" s="3">
        <v>13333.33333333333</v>
      </c>
      <c r="O188" s="3">
        <v>13333.33333333333</v>
      </c>
      <c r="P188" s="3">
        <v>0</v>
      </c>
      <c r="Q188" s="3">
        <f>SUM(F188:P188)</f>
        <v>0</v>
      </c>
      <c r="R188" s="2" t="s">
        <v>1516</v>
      </c>
      <c r="S188" s="2" t="s">
        <v>1538</v>
      </c>
      <c r="T188" s="4">
        <f>Q188/E188</f>
        <v>0</v>
      </c>
      <c r="U188" s="2" t="s">
        <v>1107</v>
      </c>
      <c r="V188" s="2">
        <f>Q188&gt;E188</f>
        <v>0</v>
      </c>
      <c r="W188" s="2" t="s">
        <v>216</v>
      </c>
    </row>
    <row r="189" spans="1:23">
      <c r="A189" s="2" t="s">
        <v>1539</v>
      </c>
      <c r="B189" s="2">
        <v>399</v>
      </c>
      <c r="C189" s="2" t="s">
        <v>1428</v>
      </c>
      <c r="D189" s="3">
        <v>45000</v>
      </c>
      <c r="E189" s="3">
        <v>49275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15000</v>
      </c>
      <c r="N189" s="3">
        <v>15000</v>
      </c>
      <c r="O189" s="3">
        <v>15000</v>
      </c>
      <c r="P189" s="3">
        <v>0</v>
      </c>
      <c r="Q189" s="3">
        <f>SUM(F189:P189)</f>
        <v>0</v>
      </c>
      <c r="R189" s="2" t="s">
        <v>1516</v>
      </c>
      <c r="S189" s="2" t="s">
        <v>1538</v>
      </c>
      <c r="T189" s="4">
        <f>Q189/E189</f>
        <v>0</v>
      </c>
      <c r="U189" s="2" t="s">
        <v>1107</v>
      </c>
      <c r="V189" s="2">
        <f>Q189&gt;E189</f>
        <v>0</v>
      </c>
      <c r="W189" s="2" t="s">
        <v>216</v>
      </c>
    </row>
    <row r="190" spans="1:23">
      <c r="A190" s="2" t="s">
        <v>1540</v>
      </c>
      <c r="B190" s="2">
        <v>400</v>
      </c>
      <c r="C190" s="2" t="s">
        <v>1430</v>
      </c>
      <c r="D190" s="3">
        <v>60000</v>
      </c>
      <c r="E190" s="3">
        <v>65700</v>
      </c>
      <c r="F190" s="3">
        <v>6000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18000</v>
      </c>
      <c r="N190" s="3">
        <v>18000</v>
      </c>
      <c r="O190" s="3">
        <v>18000</v>
      </c>
      <c r="P190" s="3">
        <v>0</v>
      </c>
      <c r="Q190" s="3">
        <f>SUM(F190:P190)</f>
        <v>0</v>
      </c>
      <c r="R190" s="2" t="s">
        <v>1516</v>
      </c>
      <c r="S190" s="2" t="s">
        <v>1538</v>
      </c>
      <c r="T190" s="4">
        <f>Q190/E190</f>
        <v>0</v>
      </c>
      <c r="U190" s="2" t="s">
        <v>1107</v>
      </c>
      <c r="V190" s="2">
        <f>Q190&gt;E190</f>
        <v>0</v>
      </c>
      <c r="W190" s="2" t="s">
        <v>216</v>
      </c>
    </row>
    <row r="191" spans="1:23">
      <c r="A191" s="2" t="s">
        <v>1541</v>
      </c>
      <c r="B191" s="2">
        <v>401</v>
      </c>
      <c r="C191" s="2" t="s">
        <v>1432</v>
      </c>
      <c r="D191" s="3">
        <v>57500</v>
      </c>
      <c r="E191" s="3">
        <v>62963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19166.66666666667</v>
      </c>
      <c r="N191" s="3">
        <v>19166.66666666667</v>
      </c>
      <c r="O191" s="3">
        <v>19166.66666666667</v>
      </c>
      <c r="P191" s="3">
        <v>0</v>
      </c>
      <c r="Q191" s="3">
        <f>SUM(F191:P191)</f>
        <v>0</v>
      </c>
      <c r="R191" s="2" t="s">
        <v>1516</v>
      </c>
      <c r="S191" s="2" t="s">
        <v>1538</v>
      </c>
      <c r="T191" s="4">
        <f>Q191/E191</f>
        <v>0</v>
      </c>
      <c r="U191" s="2" t="s">
        <v>1107</v>
      </c>
      <c r="V191" s="2">
        <f>Q191&gt;E191</f>
        <v>0</v>
      </c>
      <c r="W191" s="2" t="s">
        <v>216</v>
      </c>
    </row>
    <row r="192" spans="1:23">
      <c r="A192" s="2" t="s">
        <v>1366</v>
      </c>
      <c r="B192" s="2">
        <v>402</v>
      </c>
      <c r="C192" s="2" t="s">
        <v>977</v>
      </c>
      <c r="D192" s="3">
        <v>64000</v>
      </c>
      <c r="E192" s="3">
        <v>70080</v>
      </c>
      <c r="F192" s="3">
        <v>64000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f>SUM(F192:P192)</f>
        <v>0</v>
      </c>
      <c r="R192" s="2" t="s">
        <v>1516</v>
      </c>
      <c r="S192" s="2" t="s">
        <v>1538</v>
      </c>
      <c r="T192" s="4">
        <f>Q192/E192</f>
        <v>0</v>
      </c>
      <c r="U192" s="2" t="s">
        <v>1107</v>
      </c>
      <c r="V192" s="2">
        <f>Q192&gt;E192</f>
        <v>0</v>
      </c>
      <c r="W192" s="2" t="s">
        <v>216</v>
      </c>
    </row>
    <row r="193" spans="1:23">
      <c r="A193" s="2" t="s">
        <v>1542</v>
      </c>
      <c r="B193" s="2">
        <v>403</v>
      </c>
      <c r="C193" s="2" t="s">
        <v>1435</v>
      </c>
      <c r="D193" s="3">
        <v>750000</v>
      </c>
      <c r="E193" s="3">
        <v>821250</v>
      </c>
      <c r="F193" s="3">
        <v>0</v>
      </c>
      <c r="G193" s="3">
        <v>0</v>
      </c>
      <c r="H193" s="3">
        <v>0</v>
      </c>
      <c r="I193" s="3">
        <v>187500</v>
      </c>
      <c r="J193" s="3">
        <v>187500</v>
      </c>
      <c r="K193" s="3">
        <v>187500</v>
      </c>
      <c r="L193" s="3">
        <v>187500</v>
      </c>
      <c r="M193" s="3">
        <v>0</v>
      </c>
      <c r="N193" s="3">
        <v>0</v>
      </c>
      <c r="O193" s="3">
        <v>0</v>
      </c>
      <c r="P193" s="3">
        <v>0</v>
      </c>
      <c r="Q193" s="3">
        <f>SUM(F193:P193)</f>
        <v>0</v>
      </c>
      <c r="R193" s="2" t="s">
        <v>1516</v>
      </c>
      <c r="S193" s="2" t="s">
        <v>1538</v>
      </c>
      <c r="T193" s="4">
        <f>Q193/E193</f>
        <v>0</v>
      </c>
      <c r="U193" s="2" t="s">
        <v>1107</v>
      </c>
      <c r="V193" s="2">
        <f>Q193&gt;E193</f>
        <v>0</v>
      </c>
      <c r="W193" s="2" t="s">
        <v>216</v>
      </c>
    </row>
    <row r="194" spans="1:23">
      <c r="A194" s="2" t="s">
        <v>1543</v>
      </c>
      <c r="B194" s="2">
        <v>404</v>
      </c>
      <c r="C194" s="2" t="s">
        <v>1437</v>
      </c>
      <c r="D194" s="3">
        <v>600000</v>
      </c>
      <c r="E194" s="3">
        <v>657000</v>
      </c>
      <c r="F194" s="3">
        <v>600000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f>SUM(F194:P194)</f>
        <v>0</v>
      </c>
      <c r="R194" s="2" t="s">
        <v>1516</v>
      </c>
      <c r="S194" s="2" t="s">
        <v>1538</v>
      </c>
      <c r="T194" s="4">
        <f>Q194/E194</f>
        <v>0</v>
      </c>
      <c r="U194" s="2" t="s">
        <v>1107</v>
      </c>
      <c r="V194" s="2">
        <f>Q194&gt;E194</f>
        <v>0</v>
      </c>
      <c r="W194" s="2" t="s">
        <v>216</v>
      </c>
    </row>
    <row r="195" spans="1:23">
      <c r="A195" s="2" t="s">
        <v>1451</v>
      </c>
      <c r="B195" s="2">
        <v>406</v>
      </c>
      <c r="C195" s="2" t="s">
        <v>1269</v>
      </c>
      <c r="D195" s="3">
        <v>115200</v>
      </c>
      <c r="E195" s="3">
        <v>126720</v>
      </c>
      <c r="F195" s="3">
        <v>86400</v>
      </c>
      <c r="G195" s="3">
        <v>0</v>
      </c>
      <c r="H195" s="3">
        <v>0</v>
      </c>
      <c r="I195" s="3">
        <v>0</v>
      </c>
      <c r="J195" s="3">
        <v>0</v>
      </c>
      <c r="K195" s="3">
        <v>19200</v>
      </c>
      <c r="L195" s="3">
        <v>9600</v>
      </c>
      <c r="M195" s="3">
        <v>0</v>
      </c>
      <c r="N195" s="3">
        <v>0</v>
      </c>
      <c r="O195" s="3">
        <v>0</v>
      </c>
      <c r="P195" s="3">
        <v>0</v>
      </c>
      <c r="Q195" s="3">
        <f>SUM(F195:P195)</f>
        <v>0</v>
      </c>
      <c r="R195" s="2" t="s">
        <v>989</v>
      </c>
      <c r="S195" s="2" t="s">
        <v>1452</v>
      </c>
      <c r="T195" s="4">
        <f>Q195/E195</f>
        <v>0</v>
      </c>
      <c r="U195" s="2" t="s">
        <v>1262</v>
      </c>
      <c r="V195" s="2">
        <f>Q195&gt;E195</f>
        <v>0</v>
      </c>
      <c r="W195" s="2" t="s">
        <v>227</v>
      </c>
    </row>
    <row r="196" spans="1:23">
      <c r="A196" s="2" t="s">
        <v>1451</v>
      </c>
      <c r="B196" s="2">
        <v>417</v>
      </c>
      <c r="C196" s="2" t="s">
        <v>1270</v>
      </c>
      <c r="D196" s="3">
        <v>14800</v>
      </c>
      <c r="E196" s="3">
        <v>16280</v>
      </c>
      <c r="F196" s="3">
        <v>11100</v>
      </c>
      <c r="G196" s="3">
        <v>0</v>
      </c>
      <c r="H196" s="3">
        <v>0</v>
      </c>
      <c r="I196" s="3">
        <v>0</v>
      </c>
      <c r="J196" s="3">
        <v>0</v>
      </c>
      <c r="K196" s="3">
        <v>2466.666666666667</v>
      </c>
      <c r="L196" s="3">
        <v>1233.333333333333</v>
      </c>
      <c r="M196" s="3">
        <v>0</v>
      </c>
      <c r="N196" s="3">
        <v>0</v>
      </c>
      <c r="O196" s="3">
        <v>0</v>
      </c>
      <c r="P196" s="3">
        <v>0</v>
      </c>
      <c r="Q196" s="3">
        <f>SUM(F196:P196)</f>
        <v>0</v>
      </c>
      <c r="R196" s="2" t="s">
        <v>989</v>
      </c>
      <c r="S196" s="2" t="s">
        <v>1452</v>
      </c>
      <c r="T196" s="4">
        <f>Q196/E196</f>
        <v>0</v>
      </c>
      <c r="U196" s="2" t="s">
        <v>1262</v>
      </c>
      <c r="V196" s="2">
        <f>Q196&gt;E196</f>
        <v>0</v>
      </c>
      <c r="W196" s="2" t="s">
        <v>227</v>
      </c>
    </row>
    <row r="197" spans="1:23">
      <c r="A197" s="2" t="s">
        <v>1557</v>
      </c>
      <c r="B197" s="2">
        <v>421</v>
      </c>
      <c r="C197" s="2" t="s">
        <v>1558</v>
      </c>
      <c r="D197" s="3">
        <v>126166.6666666667</v>
      </c>
      <c r="E197" s="3">
        <v>138050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63083.33333333334</v>
      </c>
      <c r="N197" s="3">
        <v>63083.33333333334</v>
      </c>
      <c r="O197" s="3">
        <v>0</v>
      </c>
      <c r="P197" s="3">
        <v>0</v>
      </c>
      <c r="Q197" s="3">
        <f>SUM(F197:P197)</f>
        <v>0</v>
      </c>
      <c r="R197" s="2" t="s">
        <v>1516</v>
      </c>
      <c r="S197" s="2" t="s">
        <v>1556</v>
      </c>
      <c r="T197" s="4">
        <f>Q197/E197</f>
        <v>0</v>
      </c>
      <c r="U197" s="2" t="s">
        <v>1460</v>
      </c>
      <c r="V197" s="2">
        <f>Q197&gt;E197</f>
        <v>0</v>
      </c>
      <c r="W197" s="2" t="s">
        <v>216</v>
      </c>
    </row>
    <row r="198" spans="1:23">
      <c r="A198" s="2" t="s">
        <v>1559</v>
      </c>
      <c r="B198" s="2">
        <v>422</v>
      </c>
      <c r="C198" s="2" t="s">
        <v>1466</v>
      </c>
      <c r="D198" s="3">
        <v>65000</v>
      </c>
      <c r="E198" s="3">
        <v>71500</v>
      </c>
      <c r="F198" s="3">
        <v>16250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29250</v>
      </c>
      <c r="O198" s="3">
        <v>19500</v>
      </c>
      <c r="P198" s="3">
        <v>0</v>
      </c>
      <c r="Q198" s="3">
        <f>SUM(F198:P198)</f>
        <v>0</v>
      </c>
      <c r="R198" s="2" t="s">
        <v>1516</v>
      </c>
      <c r="S198" s="2" t="s">
        <v>1556</v>
      </c>
      <c r="T198" s="4">
        <f>Q198/E198</f>
        <v>0</v>
      </c>
      <c r="U198" s="2" t="s">
        <v>1173</v>
      </c>
      <c r="V198" s="2">
        <f>Q198&gt;E198</f>
        <v>0</v>
      </c>
      <c r="W198" s="2" t="s">
        <v>216</v>
      </c>
    </row>
    <row r="199" spans="1:23">
      <c r="A199" s="2" t="s">
        <v>1559</v>
      </c>
      <c r="B199" s="2">
        <v>423</v>
      </c>
      <c r="C199" s="2" t="s">
        <v>1560</v>
      </c>
      <c r="D199" s="3">
        <v>424200</v>
      </c>
      <c r="E199" s="3">
        <v>466620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254520</v>
      </c>
      <c r="O199" s="3">
        <v>169680</v>
      </c>
      <c r="P199" s="3">
        <v>0</v>
      </c>
      <c r="Q199" s="3">
        <f>SUM(F199:P199)</f>
        <v>0</v>
      </c>
      <c r="R199" s="2" t="s">
        <v>1516</v>
      </c>
      <c r="S199" s="2" t="s">
        <v>1556</v>
      </c>
      <c r="T199" s="4">
        <f>Q199/E199</f>
        <v>0</v>
      </c>
      <c r="U199" s="2" t="s">
        <v>1173</v>
      </c>
      <c r="V199" s="2">
        <f>Q199&gt;E199</f>
        <v>0</v>
      </c>
      <c r="W199" s="2" t="s">
        <v>216</v>
      </c>
    </row>
    <row r="200" spans="1:23">
      <c r="A200" s="2" t="s">
        <v>1561</v>
      </c>
      <c r="B200" s="2">
        <v>424</v>
      </c>
      <c r="C200" s="2" t="s">
        <v>1470</v>
      </c>
      <c r="D200" s="3">
        <v>140000</v>
      </c>
      <c r="E200" s="3">
        <v>154000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70000</v>
      </c>
      <c r="O200" s="3">
        <v>70000</v>
      </c>
      <c r="P200" s="3">
        <v>0</v>
      </c>
      <c r="Q200" s="3">
        <f>SUM(F200:P200)</f>
        <v>0</v>
      </c>
      <c r="R200" s="2" t="s">
        <v>1516</v>
      </c>
      <c r="S200" s="2" t="s">
        <v>1556</v>
      </c>
      <c r="T200" s="4">
        <f>Q200/E200</f>
        <v>0</v>
      </c>
      <c r="U200" s="2" t="s">
        <v>1173</v>
      </c>
      <c r="V200" s="2">
        <f>Q200&gt;E200</f>
        <v>0</v>
      </c>
      <c r="W200" s="2" t="s">
        <v>216</v>
      </c>
    </row>
    <row r="201" spans="1:23">
      <c r="A201" s="2" t="s">
        <v>1562</v>
      </c>
      <c r="B201" s="2">
        <v>425</v>
      </c>
      <c r="C201" s="2" t="s">
        <v>1472</v>
      </c>
      <c r="D201" s="3">
        <v>35000</v>
      </c>
      <c r="E201" s="3">
        <v>38500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21666.66666666667</v>
      </c>
      <c r="N201" s="3">
        <v>11666.66666666667</v>
      </c>
      <c r="O201" s="3">
        <v>1666.666666666662</v>
      </c>
      <c r="P201" s="3">
        <v>0</v>
      </c>
      <c r="Q201" s="3">
        <f>SUM(F201:P201)</f>
        <v>0</v>
      </c>
      <c r="R201" s="2" t="s">
        <v>1516</v>
      </c>
      <c r="S201" s="2" t="s">
        <v>1556</v>
      </c>
      <c r="T201" s="4">
        <f>Q201/E201</f>
        <v>0</v>
      </c>
      <c r="U201" s="2" t="s">
        <v>1173</v>
      </c>
      <c r="V201" s="2">
        <f>Q201&gt;E201</f>
        <v>0</v>
      </c>
      <c r="W201" s="2" t="s">
        <v>216</v>
      </c>
    </row>
    <row r="202" spans="1:23">
      <c r="A202" s="2" t="s">
        <v>1562</v>
      </c>
      <c r="B202" s="2">
        <v>426</v>
      </c>
      <c r="C202" s="2" t="s">
        <v>1473</v>
      </c>
      <c r="D202" s="3">
        <v>12000</v>
      </c>
      <c r="E202" s="3">
        <v>13200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7428.571428571428</v>
      </c>
      <c r="N202" s="3">
        <v>4000</v>
      </c>
      <c r="O202" s="3">
        <v>571.4285714285704</v>
      </c>
      <c r="P202" s="3">
        <v>0</v>
      </c>
      <c r="Q202" s="3">
        <f>SUM(F202:P202)</f>
        <v>0</v>
      </c>
      <c r="R202" s="2" t="s">
        <v>1516</v>
      </c>
      <c r="S202" s="2" t="s">
        <v>1556</v>
      </c>
      <c r="T202" s="4">
        <f>Q202/E202</f>
        <v>0</v>
      </c>
      <c r="U202" s="2" t="s">
        <v>1173</v>
      </c>
      <c r="V202" s="2">
        <f>Q202&gt;E202</f>
        <v>0</v>
      </c>
      <c r="W202" s="2" t="s">
        <v>216</v>
      </c>
    </row>
    <row r="203" spans="1:23">
      <c r="A203" s="2" t="s">
        <v>1563</v>
      </c>
      <c r="B203" s="2">
        <v>427</v>
      </c>
      <c r="C203" s="2" t="s">
        <v>1478</v>
      </c>
      <c r="D203" s="3">
        <v>26325.28833085237</v>
      </c>
      <c r="E203" s="3">
        <v>27642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13162.64416542619</v>
      </c>
      <c r="O203" s="3">
        <v>13162.64416542619</v>
      </c>
      <c r="P203" s="3">
        <v>0</v>
      </c>
      <c r="Q203" s="3">
        <f>SUM(F203:P203)</f>
        <v>0</v>
      </c>
      <c r="R203" s="2" t="s">
        <v>1516</v>
      </c>
      <c r="S203" s="2" t="s">
        <v>1556</v>
      </c>
      <c r="T203" s="4">
        <f>Q203/E203</f>
        <v>0</v>
      </c>
      <c r="U203" s="2" t="s">
        <v>1479</v>
      </c>
      <c r="V203" s="2">
        <f>Q203&gt;E203</f>
        <v>0</v>
      </c>
      <c r="W203" s="2" t="s">
        <v>216</v>
      </c>
    </row>
    <row r="204" spans="1:23">
      <c r="A204" s="2" t="s">
        <v>1451</v>
      </c>
      <c r="B204" s="2">
        <v>428</v>
      </c>
      <c r="C204" s="2" t="s">
        <v>1272</v>
      </c>
      <c r="D204" s="3">
        <v>108000</v>
      </c>
      <c r="E204" s="3">
        <v>118800</v>
      </c>
      <c r="F204" s="3">
        <v>91800</v>
      </c>
      <c r="G204" s="3">
        <v>0</v>
      </c>
      <c r="H204" s="3">
        <v>0</v>
      </c>
      <c r="I204" s="3">
        <v>0</v>
      </c>
      <c r="J204" s="3">
        <v>0</v>
      </c>
      <c r="K204" s="3">
        <v>10800</v>
      </c>
      <c r="L204" s="3">
        <v>5400</v>
      </c>
      <c r="M204" s="3">
        <v>0</v>
      </c>
      <c r="N204" s="3">
        <v>0</v>
      </c>
      <c r="O204" s="3">
        <v>0</v>
      </c>
      <c r="P204" s="3">
        <v>0</v>
      </c>
      <c r="Q204" s="3">
        <f>SUM(F204:P204)</f>
        <v>0</v>
      </c>
      <c r="R204" s="2" t="s">
        <v>989</v>
      </c>
      <c r="S204" s="2" t="s">
        <v>1452</v>
      </c>
      <c r="T204" s="4">
        <f>Q204/E204</f>
        <v>0</v>
      </c>
      <c r="U204" s="2" t="s">
        <v>1262</v>
      </c>
      <c r="V204" s="2">
        <f>Q204&gt;E204</f>
        <v>0</v>
      </c>
      <c r="W204" s="2" t="s">
        <v>227</v>
      </c>
    </row>
    <row r="205" spans="1:23">
      <c r="A205" s="2" t="s">
        <v>1563</v>
      </c>
      <c r="B205" s="2">
        <v>429</v>
      </c>
      <c r="C205" s="2" t="s">
        <v>1480</v>
      </c>
      <c r="D205" s="3">
        <v>2025.380889683062</v>
      </c>
      <c r="E205" s="3">
        <v>2127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1012.690444841531</v>
      </c>
      <c r="O205" s="3">
        <v>1012.690444841531</v>
      </c>
      <c r="P205" s="3">
        <v>0</v>
      </c>
      <c r="Q205" s="3">
        <f>SUM(F205:P205)</f>
        <v>0</v>
      </c>
      <c r="R205" s="2" t="s">
        <v>1516</v>
      </c>
      <c r="S205" s="2" t="s">
        <v>1556</v>
      </c>
      <c r="T205" s="4">
        <f>Q205/E205</f>
        <v>0</v>
      </c>
      <c r="U205" s="2" t="s">
        <v>1479</v>
      </c>
      <c r="V205" s="2">
        <f>Q205&gt;E205</f>
        <v>0</v>
      </c>
      <c r="W205" s="2" t="s">
        <v>216</v>
      </c>
    </row>
    <row r="206" spans="1:23">
      <c r="A206" s="2" t="s">
        <v>1563</v>
      </c>
      <c r="B206" s="2">
        <v>430</v>
      </c>
      <c r="C206" s="2" t="s">
        <v>1481</v>
      </c>
      <c r="D206" s="3">
        <v>1400</v>
      </c>
      <c r="E206" s="3">
        <v>1470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700</v>
      </c>
      <c r="O206" s="3">
        <v>700</v>
      </c>
      <c r="P206" s="3">
        <v>0</v>
      </c>
      <c r="Q206" s="3">
        <f>SUM(F206:P206)</f>
        <v>0</v>
      </c>
      <c r="R206" s="2" t="s">
        <v>1516</v>
      </c>
      <c r="S206" s="2" t="s">
        <v>1556</v>
      </c>
      <c r="T206" s="4">
        <f>Q206/E206</f>
        <v>0</v>
      </c>
      <c r="U206" s="2" t="s">
        <v>1479</v>
      </c>
      <c r="V206" s="2">
        <f>Q206&gt;E206</f>
        <v>0</v>
      </c>
      <c r="W206" s="2" t="s">
        <v>216</v>
      </c>
    </row>
    <row r="207" spans="1:23">
      <c r="A207" s="2" t="s">
        <v>1563</v>
      </c>
      <c r="B207" s="2">
        <v>431</v>
      </c>
      <c r="C207" s="2" t="s">
        <v>1483</v>
      </c>
      <c r="D207" s="3">
        <v>4273.374287675221</v>
      </c>
      <c r="E207" s="3">
        <v>4429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2136.687143837611</v>
      </c>
      <c r="O207" s="3">
        <v>2136.687143837611</v>
      </c>
      <c r="P207" s="3">
        <v>0</v>
      </c>
      <c r="Q207" s="3">
        <f>SUM(F207:P207)</f>
        <v>0</v>
      </c>
      <c r="R207" s="2" t="s">
        <v>1516</v>
      </c>
      <c r="S207" s="2" t="s">
        <v>1556</v>
      </c>
      <c r="T207" s="4">
        <f>Q207/E207</f>
        <v>0</v>
      </c>
      <c r="U207" s="2" t="s">
        <v>1479</v>
      </c>
      <c r="V207" s="2">
        <f>Q207&gt;E207</f>
        <v>0</v>
      </c>
      <c r="W207" s="2" t="s">
        <v>216</v>
      </c>
    </row>
    <row r="208" spans="1:23">
      <c r="A208" s="2" t="s">
        <v>1564</v>
      </c>
      <c r="B208" s="2">
        <v>432</v>
      </c>
      <c r="C208" s="2" t="s">
        <v>1485</v>
      </c>
      <c r="D208" s="3">
        <v>7699.691430332922</v>
      </c>
      <c r="E208" s="3">
        <v>7980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3849.845715166461</v>
      </c>
      <c r="O208" s="3">
        <v>3849.845715166461</v>
      </c>
      <c r="P208" s="3">
        <v>0</v>
      </c>
      <c r="Q208" s="3">
        <f>SUM(F208:P208)</f>
        <v>0</v>
      </c>
      <c r="R208" s="2" t="s">
        <v>1516</v>
      </c>
      <c r="S208" s="2" t="s">
        <v>1556</v>
      </c>
      <c r="T208" s="4">
        <f>Q208/E208</f>
        <v>0</v>
      </c>
      <c r="U208" s="2" t="s">
        <v>1479</v>
      </c>
      <c r="V208" s="2">
        <f>Q208&gt;E208</f>
        <v>0</v>
      </c>
      <c r="W208" s="2" t="s">
        <v>216</v>
      </c>
    </row>
    <row r="209" spans="1:23">
      <c r="A209" s="2" t="s">
        <v>1565</v>
      </c>
      <c r="B209" s="2">
        <v>433</v>
      </c>
      <c r="C209" s="2" t="s">
        <v>1487</v>
      </c>
      <c r="D209" s="3">
        <v>7619.68626614022</v>
      </c>
      <c r="E209" s="3">
        <v>48246</v>
      </c>
      <c r="F209" s="3">
        <v>6987.950058691709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631.7362074485114</v>
      </c>
      <c r="O209" s="3">
        <v>0</v>
      </c>
      <c r="P209" s="3">
        <v>0</v>
      </c>
      <c r="Q209" s="3">
        <f>SUM(F209:P209)</f>
        <v>0</v>
      </c>
      <c r="R209" s="2" t="s">
        <v>1516</v>
      </c>
      <c r="S209" s="2" t="s">
        <v>1556</v>
      </c>
      <c r="T209" s="4">
        <f>Q209/E209</f>
        <v>0</v>
      </c>
      <c r="U209" s="2" t="s">
        <v>1479</v>
      </c>
      <c r="V209" s="2">
        <f>Q209&gt;E209</f>
        <v>0</v>
      </c>
      <c r="W209" s="2" t="s">
        <v>216</v>
      </c>
    </row>
    <row r="210" spans="1:23">
      <c r="A210" s="2" t="s">
        <v>1564</v>
      </c>
      <c r="B210" s="2">
        <v>434</v>
      </c>
      <c r="C210" s="2" t="s">
        <v>1488</v>
      </c>
      <c r="D210" s="3">
        <v>16346.52736308597</v>
      </c>
      <c r="E210" s="3">
        <v>14012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8173.263681542984</v>
      </c>
      <c r="O210" s="3">
        <v>8173.263681542984</v>
      </c>
      <c r="P210" s="3">
        <v>0</v>
      </c>
      <c r="Q210" s="3">
        <f>SUM(F210:P210)</f>
        <v>0</v>
      </c>
      <c r="R210" s="2" t="s">
        <v>1516</v>
      </c>
      <c r="S210" s="2" t="s">
        <v>1556</v>
      </c>
      <c r="T210" s="4">
        <f>Q210/E210</f>
        <v>0</v>
      </c>
      <c r="U210" s="2" t="s">
        <v>1479</v>
      </c>
      <c r="V210" s="2">
        <f>Q210&gt;E210</f>
        <v>0</v>
      </c>
      <c r="W210" s="2" t="s">
        <v>216</v>
      </c>
    </row>
    <row r="211" spans="1:23">
      <c r="A211" s="2" t="s">
        <v>1564</v>
      </c>
      <c r="B211" s="2">
        <v>435</v>
      </c>
      <c r="C211" s="2" t="s">
        <v>1490</v>
      </c>
      <c r="D211" s="3">
        <v>92388.96800134025</v>
      </c>
      <c r="E211" s="3">
        <v>96170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46194.48400067013</v>
      </c>
      <c r="O211" s="3">
        <v>46194.48400067013</v>
      </c>
      <c r="P211" s="3">
        <v>0</v>
      </c>
      <c r="Q211" s="3">
        <f>SUM(F211:P211)</f>
        <v>0</v>
      </c>
      <c r="R211" s="2" t="s">
        <v>1516</v>
      </c>
      <c r="S211" s="2" t="s">
        <v>1556</v>
      </c>
      <c r="T211" s="4">
        <f>Q211/E211</f>
        <v>0</v>
      </c>
      <c r="U211" s="2" t="s">
        <v>1479</v>
      </c>
      <c r="V211" s="2">
        <f>Q211&gt;E211</f>
        <v>0</v>
      </c>
      <c r="W211" s="2" t="s">
        <v>216</v>
      </c>
    </row>
    <row r="212" spans="1:23">
      <c r="A212" s="2" t="s">
        <v>1564</v>
      </c>
      <c r="B212" s="2">
        <v>436</v>
      </c>
      <c r="C212" s="2" t="s">
        <v>1491</v>
      </c>
      <c r="D212" s="3">
        <v>2553.558581264107</v>
      </c>
      <c r="E212" s="3">
        <v>2678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1276.779290632053</v>
      </c>
      <c r="O212" s="3">
        <v>1276.779290632053</v>
      </c>
      <c r="P212" s="3">
        <v>0</v>
      </c>
      <c r="Q212" s="3">
        <f>SUM(F212:P212)</f>
        <v>0</v>
      </c>
      <c r="R212" s="2" t="s">
        <v>1516</v>
      </c>
      <c r="S212" s="2" t="s">
        <v>1556</v>
      </c>
      <c r="T212" s="4">
        <f>Q212/E212</f>
        <v>0</v>
      </c>
      <c r="U212" s="2" t="s">
        <v>1479</v>
      </c>
      <c r="V212" s="2">
        <f>Q212&gt;E212</f>
        <v>0</v>
      </c>
      <c r="W212" s="2" t="s">
        <v>216</v>
      </c>
    </row>
    <row r="213" spans="1:23">
      <c r="A213" s="2" t="s">
        <v>1451</v>
      </c>
      <c r="B213" s="2">
        <v>439</v>
      </c>
      <c r="C213" s="2" t="s">
        <v>1273</v>
      </c>
      <c r="D213" s="3">
        <v>27336</v>
      </c>
      <c r="E213" s="3">
        <v>30070</v>
      </c>
      <c r="F213" s="3">
        <v>24602.4</v>
      </c>
      <c r="G213" s="3">
        <v>0</v>
      </c>
      <c r="H213" s="3">
        <v>0</v>
      </c>
      <c r="I213" s="3">
        <v>0</v>
      </c>
      <c r="J213" s="3">
        <v>0</v>
      </c>
      <c r="K213" s="3">
        <v>1822.4</v>
      </c>
      <c r="L213" s="3">
        <v>911.2</v>
      </c>
      <c r="M213" s="3">
        <v>0</v>
      </c>
      <c r="N213" s="3">
        <v>0</v>
      </c>
      <c r="O213" s="3">
        <v>0</v>
      </c>
      <c r="P213" s="3">
        <v>0</v>
      </c>
      <c r="Q213" s="3">
        <f>SUM(F213:P213)</f>
        <v>0</v>
      </c>
      <c r="R213" s="2" t="s">
        <v>989</v>
      </c>
      <c r="S213" s="2" t="s">
        <v>1452</v>
      </c>
      <c r="T213" s="4">
        <f>Q213/E213</f>
        <v>0</v>
      </c>
      <c r="U213" s="2" t="s">
        <v>1262</v>
      </c>
      <c r="V213" s="2">
        <f>Q213&gt;E213</f>
        <v>0</v>
      </c>
      <c r="W213" s="2" t="s">
        <v>227</v>
      </c>
    </row>
    <row r="214" spans="1:23">
      <c r="A214" s="2" t="s">
        <v>1568</v>
      </c>
      <c r="B214" s="2">
        <v>440</v>
      </c>
      <c r="C214" s="2" t="s">
        <v>1570</v>
      </c>
      <c r="D214" s="3">
        <v>293333.33</v>
      </c>
      <c r="E214" s="3">
        <v>504915</v>
      </c>
      <c r="F214" s="3">
        <v>293333.33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f>SUM(F214:P214)</f>
        <v>0</v>
      </c>
      <c r="R214" s="2" t="s">
        <v>1516</v>
      </c>
      <c r="S214" s="2" t="s">
        <v>1567</v>
      </c>
      <c r="T214" s="4">
        <f>Q214/E214</f>
        <v>0</v>
      </c>
      <c r="U214" s="2" t="s">
        <v>1288</v>
      </c>
      <c r="V214" s="2">
        <f>Q214&gt;E214</f>
        <v>0</v>
      </c>
      <c r="W214" s="2" t="s">
        <v>216</v>
      </c>
    </row>
    <row r="215" spans="1:23">
      <c r="A215" s="2" t="s">
        <v>1573</v>
      </c>
      <c r="B215" s="2">
        <v>442</v>
      </c>
      <c r="C215" s="2" t="s">
        <v>1574</v>
      </c>
      <c r="D215" s="3">
        <v>173333.34</v>
      </c>
      <c r="E215" s="3">
        <v>516372</v>
      </c>
      <c r="F215" s="3">
        <v>173333.34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f>SUM(F215:P215)</f>
        <v>0</v>
      </c>
      <c r="R215" s="2" t="s">
        <v>1516</v>
      </c>
      <c r="S215" s="2" t="s">
        <v>1567</v>
      </c>
      <c r="T215" s="4">
        <f>Q215/E215</f>
        <v>0</v>
      </c>
      <c r="U215" s="2" t="s">
        <v>1288</v>
      </c>
      <c r="V215" s="2">
        <f>Q215&gt;E215</f>
        <v>0</v>
      </c>
      <c r="W215" s="2" t="s">
        <v>216</v>
      </c>
    </row>
    <row r="216" spans="1:23">
      <c r="A216" s="2" t="s">
        <v>1451</v>
      </c>
      <c r="B216" s="2">
        <v>450</v>
      </c>
      <c r="C216" s="2" t="s">
        <v>1274</v>
      </c>
      <c r="D216" s="3">
        <v>30000</v>
      </c>
      <c r="E216" s="3">
        <v>33000</v>
      </c>
      <c r="F216" s="3">
        <v>27000</v>
      </c>
      <c r="G216" s="3">
        <v>0</v>
      </c>
      <c r="H216" s="3">
        <v>0</v>
      </c>
      <c r="I216" s="3">
        <v>0</v>
      </c>
      <c r="J216" s="3">
        <v>1000</v>
      </c>
      <c r="K216" s="3">
        <v>1000</v>
      </c>
      <c r="L216" s="3">
        <v>1000</v>
      </c>
      <c r="M216" s="3">
        <v>0</v>
      </c>
      <c r="N216" s="3">
        <v>0</v>
      </c>
      <c r="O216" s="3">
        <v>0</v>
      </c>
      <c r="P216" s="3">
        <v>0</v>
      </c>
      <c r="Q216" s="3">
        <f>SUM(F216:P216)</f>
        <v>0</v>
      </c>
      <c r="R216" s="2" t="s">
        <v>989</v>
      </c>
      <c r="S216" s="2" t="s">
        <v>1452</v>
      </c>
      <c r="T216" s="4">
        <f>Q216/E216</f>
        <v>0</v>
      </c>
      <c r="U216" s="2" t="s">
        <v>1262</v>
      </c>
      <c r="V216" s="2">
        <f>Q216&gt;E216</f>
        <v>0</v>
      </c>
      <c r="W216" s="2" t="s">
        <v>227</v>
      </c>
    </row>
    <row r="217" spans="1:23">
      <c r="A217" s="2" t="s">
        <v>1588</v>
      </c>
      <c r="B217" s="2">
        <v>452</v>
      </c>
      <c r="C217" s="2" t="s">
        <v>988</v>
      </c>
      <c r="D217" s="3">
        <v>15000</v>
      </c>
      <c r="E217" s="3">
        <v>45000</v>
      </c>
      <c r="F217" s="3">
        <v>0</v>
      </c>
      <c r="G217" s="3">
        <v>0</v>
      </c>
      <c r="H217" s="3">
        <v>0</v>
      </c>
      <c r="I217" s="3">
        <v>0</v>
      </c>
      <c r="J217" s="3">
        <v>5000</v>
      </c>
      <c r="K217" s="3">
        <v>5000</v>
      </c>
      <c r="L217" s="3">
        <v>5000</v>
      </c>
      <c r="M217" s="3">
        <v>0</v>
      </c>
      <c r="N217" s="3">
        <v>0</v>
      </c>
      <c r="O217" s="3">
        <v>0</v>
      </c>
      <c r="P217" s="3">
        <v>0</v>
      </c>
      <c r="Q217" s="3">
        <f>SUM(F217:P217)</f>
        <v>0</v>
      </c>
      <c r="R217" s="2" t="s">
        <v>1589</v>
      </c>
      <c r="S217" s="2" t="s">
        <v>1590</v>
      </c>
      <c r="T217" s="4">
        <f>Q217/E217</f>
        <v>0</v>
      </c>
      <c r="U217" s="2" t="s">
        <v>991</v>
      </c>
      <c r="V217" s="2">
        <f>Q217&gt;E217</f>
        <v>0</v>
      </c>
      <c r="W217" s="2" t="s">
        <v>227</v>
      </c>
    </row>
    <row r="218" spans="1:23">
      <c r="A218" s="2" t="s">
        <v>1591</v>
      </c>
      <c r="B218" s="2">
        <v>453</v>
      </c>
      <c r="C218" s="2" t="s">
        <v>994</v>
      </c>
      <c r="D218" s="3">
        <v>12500</v>
      </c>
      <c r="E218" s="3">
        <v>37500</v>
      </c>
      <c r="F218" s="3">
        <v>12500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f>SUM(F218:P218)</f>
        <v>0</v>
      </c>
      <c r="R218" s="2" t="s">
        <v>1589</v>
      </c>
      <c r="S218" s="2" t="s">
        <v>1590</v>
      </c>
      <c r="T218" s="4">
        <f>Q218/E218</f>
        <v>0</v>
      </c>
      <c r="U218" s="2" t="s">
        <v>991</v>
      </c>
      <c r="V218" s="2">
        <f>Q218&gt;E218</f>
        <v>0</v>
      </c>
      <c r="W218" s="2" t="s">
        <v>227</v>
      </c>
    </row>
    <row r="219" spans="1:23">
      <c r="A219" s="2" t="s">
        <v>1592</v>
      </c>
      <c r="B219" s="2">
        <v>454</v>
      </c>
      <c r="C219" s="2" t="s">
        <v>996</v>
      </c>
      <c r="D219" s="3">
        <v>20400</v>
      </c>
      <c r="E219" s="3">
        <v>61200</v>
      </c>
      <c r="F219" s="3">
        <v>20400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f>SUM(F219:P219)</f>
        <v>0</v>
      </c>
      <c r="R219" s="2" t="s">
        <v>1589</v>
      </c>
      <c r="S219" s="2" t="s">
        <v>1590</v>
      </c>
      <c r="T219" s="4">
        <f>Q219/E219</f>
        <v>0</v>
      </c>
      <c r="U219" s="2" t="s">
        <v>991</v>
      </c>
      <c r="V219" s="2">
        <f>Q219&gt;E219</f>
        <v>0</v>
      </c>
      <c r="W219" s="2" t="s">
        <v>227</v>
      </c>
    </row>
    <row r="220" spans="1:23">
      <c r="A220" s="2" t="s">
        <v>1593</v>
      </c>
      <c r="B220" s="2">
        <v>455</v>
      </c>
      <c r="C220" s="2" t="s">
        <v>998</v>
      </c>
      <c r="D220" s="3">
        <v>50400</v>
      </c>
      <c r="E220" s="3">
        <v>151200</v>
      </c>
      <c r="F220" s="3">
        <v>50400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f>SUM(F220:P220)</f>
        <v>0</v>
      </c>
      <c r="R220" s="2" t="s">
        <v>1589</v>
      </c>
      <c r="S220" s="2" t="s">
        <v>1590</v>
      </c>
      <c r="T220" s="4">
        <f>Q220/E220</f>
        <v>0</v>
      </c>
      <c r="U220" s="2" t="s">
        <v>991</v>
      </c>
      <c r="V220" s="2">
        <f>Q220&gt;E220</f>
        <v>0</v>
      </c>
      <c r="W220" s="2" t="s">
        <v>227</v>
      </c>
    </row>
    <row r="221" spans="1:23">
      <c r="A221" s="2" t="s">
        <v>1593</v>
      </c>
      <c r="B221" s="2">
        <v>456</v>
      </c>
      <c r="C221" s="2" t="s">
        <v>1594</v>
      </c>
      <c r="D221" s="3">
        <v>3250</v>
      </c>
      <c r="E221" s="3">
        <v>9750</v>
      </c>
      <c r="F221" s="3">
        <v>3250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f>SUM(F221:P221)</f>
        <v>0</v>
      </c>
      <c r="R221" s="2" t="s">
        <v>1589</v>
      </c>
      <c r="S221" s="2" t="s">
        <v>1590</v>
      </c>
      <c r="T221" s="4">
        <f>Q221/E221</f>
        <v>0</v>
      </c>
      <c r="U221" s="2" t="s">
        <v>991</v>
      </c>
      <c r="V221" s="2">
        <f>Q221&gt;E221</f>
        <v>0</v>
      </c>
      <c r="W221" s="2" t="s">
        <v>227</v>
      </c>
    </row>
    <row r="222" spans="1:23">
      <c r="A222" s="2" t="s">
        <v>1592</v>
      </c>
      <c r="B222" s="2">
        <v>457</v>
      </c>
      <c r="C222" s="2" t="s">
        <v>1221</v>
      </c>
      <c r="D222" s="3">
        <v>57040</v>
      </c>
      <c r="E222" s="3">
        <v>171120</v>
      </c>
      <c r="F222" s="3">
        <v>57040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f>SUM(F222:P222)</f>
        <v>0</v>
      </c>
      <c r="R222" s="2" t="s">
        <v>1589</v>
      </c>
      <c r="S222" s="2" t="s">
        <v>1590</v>
      </c>
      <c r="T222" s="4">
        <f>Q222/E222</f>
        <v>0</v>
      </c>
      <c r="U222" s="2" t="s">
        <v>991</v>
      </c>
      <c r="V222" s="2">
        <f>Q222&gt;E222</f>
        <v>0</v>
      </c>
      <c r="W222" s="2" t="s">
        <v>227</v>
      </c>
    </row>
    <row r="223" spans="1:23">
      <c r="A223" s="2" t="s">
        <v>1592</v>
      </c>
      <c r="B223" s="2">
        <v>458</v>
      </c>
      <c r="C223" s="2" t="s">
        <v>1002</v>
      </c>
      <c r="D223" s="3">
        <v>3060</v>
      </c>
      <c r="E223" s="3">
        <v>9180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f>SUM(F223:P223)</f>
        <v>0</v>
      </c>
      <c r="R223" s="2" t="s">
        <v>1589</v>
      </c>
      <c r="S223" s="2" t="s">
        <v>1590</v>
      </c>
      <c r="T223" s="4">
        <f>Q223/E223</f>
        <v>0</v>
      </c>
      <c r="U223" s="2" t="s">
        <v>991</v>
      </c>
      <c r="V223" s="2">
        <f>Q223&gt;E223</f>
        <v>0</v>
      </c>
      <c r="W223" s="2" t="s">
        <v>227</v>
      </c>
    </row>
    <row r="224" spans="1:23">
      <c r="A224" s="2" t="s">
        <v>1593</v>
      </c>
      <c r="B224" s="2">
        <v>459</v>
      </c>
      <c r="C224" s="2" t="s">
        <v>1003</v>
      </c>
      <c r="D224" s="3">
        <v>1657</v>
      </c>
      <c r="E224" s="3">
        <v>4971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f>SUM(F224:P224)</f>
        <v>0</v>
      </c>
      <c r="R224" s="2" t="s">
        <v>1589</v>
      </c>
      <c r="S224" s="2" t="s">
        <v>1590</v>
      </c>
      <c r="T224" s="4">
        <f>Q224/E224</f>
        <v>0</v>
      </c>
      <c r="U224" s="2" t="s">
        <v>991</v>
      </c>
      <c r="V224" s="2">
        <f>Q224&gt;E224</f>
        <v>0</v>
      </c>
      <c r="W224" s="2" t="s">
        <v>227</v>
      </c>
    </row>
    <row r="225" spans="1:23">
      <c r="A225" s="2" t="s">
        <v>1593</v>
      </c>
      <c r="B225" s="2">
        <v>460</v>
      </c>
      <c r="C225" s="2" t="s">
        <v>1004</v>
      </c>
      <c r="D225" s="3">
        <v>3848</v>
      </c>
      <c r="E225" s="3">
        <v>11544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f>SUM(F225:P225)</f>
        <v>0</v>
      </c>
      <c r="R225" s="2" t="s">
        <v>1589</v>
      </c>
      <c r="S225" s="2" t="s">
        <v>1590</v>
      </c>
      <c r="T225" s="4">
        <f>Q225/E225</f>
        <v>0</v>
      </c>
      <c r="U225" s="2" t="s">
        <v>991</v>
      </c>
      <c r="V225" s="2">
        <f>Q225&gt;E225</f>
        <v>0</v>
      </c>
      <c r="W225" s="2" t="s">
        <v>227</v>
      </c>
    </row>
    <row r="226" spans="1:23">
      <c r="A226" s="2" t="s">
        <v>1595</v>
      </c>
      <c r="B226" s="2">
        <v>461</v>
      </c>
      <c r="C226" s="2" t="s">
        <v>1277</v>
      </c>
      <c r="D226" s="3">
        <v>230000</v>
      </c>
      <c r="E226" s="3">
        <v>253000</v>
      </c>
      <c r="F226" s="3">
        <v>218500</v>
      </c>
      <c r="G226" s="3">
        <v>0</v>
      </c>
      <c r="H226" s="3">
        <v>0</v>
      </c>
      <c r="I226" s="3">
        <v>0</v>
      </c>
      <c r="J226" s="3">
        <v>3833.333333333333</v>
      </c>
      <c r="K226" s="3">
        <v>3833.333333333333</v>
      </c>
      <c r="L226" s="3">
        <v>3833.333333333333</v>
      </c>
      <c r="M226" s="3">
        <v>0</v>
      </c>
      <c r="N226" s="3">
        <v>0</v>
      </c>
      <c r="O226" s="3">
        <v>0</v>
      </c>
      <c r="P226" s="3">
        <v>0</v>
      </c>
      <c r="Q226" s="3">
        <f>SUM(F226:P226)</f>
        <v>0</v>
      </c>
      <c r="R226" s="2" t="s">
        <v>989</v>
      </c>
      <c r="S226" s="2" t="s">
        <v>1452</v>
      </c>
      <c r="T226" s="4">
        <f>Q226/E226</f>
        <v>0</v>
      </c>
      <c r="U226" s="2" t="s">
        <v>1262</v>
      </c>
      <c r="V226" s="2">
        <f>Q226&gt;E226</f>
        <v>0</v>
      </c>
      <c r="W226" s="2" t="s">
        <v>227</v>
      </c>
    </row>
    <row r="227" spans="1:23">
      <c r="A227" s="2" t="s">
        <v>1451</v>
      </c>
      <c r="B227" s="2">
        <v>472</v>
      </c>
      <c r="C227" s="2" t="s">
        <v>1279</v>
      </c>
      <c r="D227" s="3">
        <v>1920</v>
      </c>
      <c r="E227" s="3">
        <v>2112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1280</v>
      </c>
      <c r="L227" s="3">
        <v>640</v>
      </c>
      <c r="M227" s="3">
        <v>0</v>
      </c>
      <c r="N227" s="3">
        <v>0</v>
      </c>
      <c r="O227" s="3">
        <v>0</v>
      </c>
      <c r="P227" s="3">
        <v>0</v>
      </c>
      <c r="Q227" s="3">
        <f>SUM(F227:P227)</f>
        <v>0</v>
      </c>
      <c r="R227" s="2" t="s">
        <v>989</v>
      </c>
      <c r="S227" s="2" t="s">
        <v>1452</v>
      </c>
      <c r="T227" s="4">
        <f>Q227/E227</f>
        <v>0</v>
      </c>
      <c r="U227" s="2" t="s">
        <v>1262</v>
      </c>
      <c r="V227" s="2">
        <f>Q227&gt;E227</f>
        <v>0</v>
      </c>
      <c r="W227" s="2" t="s">
        <v>227</v>
      </c>
    </row>
    <row r="228" spans="1:23">
      <c r="A228" s="2" t="s">
        <v>1451</v>
      </c>
      <c r="B228" s="2">
        <v>483</v>
      </c>
      <c r="C228" s="2" t="s">
        <v>1281</v>
      </c>
      <c r="D228" s="3">
        <v>4870</v>
      </c>
      <c r="E228" s="3">
        <v>5357</v>
      </c>
      <c r="F228" s="3">
        <v>4870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f>SUM(F228:P228)</f>
        <v>0</v>
      </c>
      <c r="R228" s="2" t="s">
        <v>989</v>
      </c>
      <c r="S228" s="2" t="s">
        <v>1452</v>
      </c>
      <c r="T228" s="4">
        <f>Q228/E228</f>
        <v>0</v>
      </c>
      <c r="U228" s="2" t="s">
        <v>1262</v>
      </c>
      <c r="V228" s="2">
        <f>Q228&gt;E228</f>
        <v>0</v>
      </c>
      <c r="W228" s="2" t="s">
        <v>227</v>
      </c>
    </row>
    <row r="229" spans="1:23">
      <c r="A229" s="2" t="s">
        <v>1451</v>
      </c>
      <c r="B229" s="2">
        <v>494</v>
      </c>
      <c r="C229" s="2" t="s">
        <v>1282</v>
      </c>
      <c r="D229" s="3">
        <v>21600</v>
      </c>
      <c r="E229" s="3">
        <v>34034</v>
      </c>
      <c r="F229" s="3">
        <v>0</v>
      </c>
      <c r="G229" s="3">
        <v>10800</v>
      </c>
      <c r="H229" s="3">
        <v>10800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f>SUM(F229:P229)</f>
        <v>0</v>
      </c>
      <c r="R229" s="2" t="s">
        <v>989</v>
      </c>
      <c r="S229" s="2" t="s">
        <v>1452</v>
      </c>
      <c r="T229" s="4">
        <f>Q229/E229</f>
        <v>0</v>
      </c>
      <c r="U229" s="2" t="s">
        <v>1283</v>
      </c>
      <c r="V229" s="2">
        <f>Q229&gt;E229</f>
        <v>0</v>
      </c>
      <c r="W229" s="2" t="s">
        <v>227</v>
      </c>
    </row>
    <row r="230" spans="1:23">
      <c r="A230" s="2" t="s">
        <v>1636</v>
      </c>
      <c r="B230" s="2">
        <v>502</v>
      </c>
      <c r="C230" s="2" t="s">
        <v>1055</v>
      </c>
      <c r="D230" s="3">
        <v>98000</v>
      </c>
      <c r="E230" s="3">
        <v>153384</v>
      </c>
      <c r="F230" s="3">
        <v>88200.00000000001</v>
      </c>
      <c r="G230" s="3">
        <v>0</v>
      </c>
      <c r="H230" s="3">
        <v>9799.999999999996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f>SUM(F230:P230)</f>
        <v>0</v>
      </c>
      <c r="R230" s="2" t="s">
        <v>1589</v>
      </c>
      <c r="S230" s="2" t="s">
        <v>1638</v>
      </c>
      <c r="T230" s="4">
        <f>Q230/E230</f>
        <v>0</v>
      </c>
      <c r="U230" s="2" t="s">
        <v>1048</v>
      </c>
      <c r="V230" s="2">
        <f>Q230&gt;E230</f>
        <v>0</v>
      </c>
      <c r="W230" s="2" t="s">
        <v>227</v>
      </c>
    </row>
    <row r="231" spans="1:23">
      <c r="A231" s="2" t="s">
        <v>1640</v>
      </c>
      <c r="B231" s="2">
        <v>503</v>
      </c>
      <c r="C231" s="2" t="s">
        <v>1054</v>
      </c>
      <c r="D231" s="3">
        <v>58000</v>
      </c>
      <c r="E231" s="3">
        <v>38368</v>
      </c>
      <c r="F231" s="3">
        <v>58000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f>SUM(F231:P231)</f>
        <v>0</v>
      </c>
      <c r="R231" s="2" t="s">
        <v>1589</v>
      </c>
      <c r="S231" s="2" t="s">
        <v>1638</v>
      </c>
      <c r="T231" s="4">
        <f>Q231/E231</f>
        <v>0</v>
      </c>
      <c r="U231" s="2" t="s">
        <v>1048</v>
      </c>
      <c r="V231" s="2">
        <f>Q231&gt;E231</f>
        <v>0</v>
      </c>
      <c r="W231" s="2" t="s">
        <v>227</v>
      </c>
    </row>
    <row r="232" spans="1:23">
      <c r="A232" s="2" t="s">
        <v>1641</v>
      </c>
      <c r="B232" s="2">
        <v>505</v>
      </c>
      <c r="C232" s="2" t="s">
        <v>1285</v>
      </c>
      <c r="D232" s="3">
        <v>5000</v>
      </c>
      <c r="E232" s="3">
        <v>5475</v>
      </c>
      <c r="F232" s="3">
        <v>0</v>
      </c>
      <c r="G232" s="3">
        <v>0</v>
      </c>
      <c r="H232" s="3">
        <v>5000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f>SUM(F232:P232)</f>
        <v>0</v>
      </c>
      <c r="R232" s="2" t="s">
        <v>989</v>
      </c>
      <c r="S232" s="2" t="s">
        <v>1452</v>
      </c>
      <c r="T232" s="4">
        <f>Q232/E232</f>
        <v>0</v>
      </c>
      <c r="U232" s="2" t="s">
        <v>1107</v>
      </c>
      <c r="V232" s="2">
        <f>Q232&gt;E232</f>
        <v>0</v>
      </c>
      <c r="W232" s="2" t="s">
        <v>227</v>
      </c>
    </row>
    <row r="233" spans="1:23">
      <c r="A233" s="2" t="s">
        <v>1640</v>
      </c>
      <c r="B233" s="2">
        <v>506</v>
      </c>
      <c r="C233" s="2" t="s">
        <v>1642</v>
      </c>
      <c r="D233" s="3">
        <v>56000</v>
      </c>
      <c r="E233" s="3">
        <v>24909</v>
      </c>
      <c r="F233" s="3">
        <v>42000.00000000001</v>
      </c>
      <c r="G233" s="3">
        <v>0</v>
      </c>
      <c r="H233" s="3">
        <v>0</v>
      </c>
      <c r="I233" s="3">
        <v>4666.666666666667</v>
      </c>
      <c r="J233" s="3">
        <v>4666.666666666667</v>
      </c>
      <c r="K233" s="3">
        <v>4666.666666666667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f>SUM(F233:P233)</f>
        <v>0</v>
      </c>
      <c r="R233" s="2" t="s">
        <v>1589</v>
      </c>
      <c r="S233" s="2" t="s">
        <v>1638</v>
      </c>
      <c r="T233" s="4">
        <f>Q233/E233</f>
        <v>0</v>
      </c>
      <c r="U233" s="2" t="s">
        <v>1048</v>
      </c>
      <c r="V233" s="2">
        <f>Q233&gt;E233</f>
        <v>0</v>
      </c>
      <c r="W233" s="2" t="s">
        <v>227</v>
      </c>
    </row>
    <row r="234" spans="1:23">
      <c r="A234" s="2" t="s">
        <v>1643</v>
      </c>
      <c r="B234" s="2">
        <v>507</v>
      </c>
      <c r="C234" s="2" t="s">
        <v>1059</v>
      </c>
      <c r="D234" s="3">
        <v>15000</v>
      </c>
      <c r="E234" s="3">
        <v>16765</v>
      </c>
      <c r="F234" s="3">
        <v>15000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f>SUM(F234:P234)</f>
        <v>0</v>
      </c>
      <c r="R234" s="2" t="s">
        <v>1589</v>
      </c>
      <c r="S234" s="2" t="s">
        <v>1644</v>
      </c>
      <c r="T234" s="4">
        <f>Q234/E234</f>
        <v>0</v>
      </c>
      <c r="U234" s="2" t="s">
        <v>1061</v>
      </c>
      <c r="V234" s="2">
        <f>Q234&gt;E234</f>
        <v>0</v>
      </c>
      <c r="W234" s="2" t="s">
        <v>227</v>
      </c>
    </row>
    <row r="235" spans="1:23">
      <c r="A235" s="2" t="s">
        <v>1645</v>
      </c>
      <c r="B235" s="2">
        <v>508</v>
      </c>
      <c r="C235" s="2" t="s">
        <v>1063</v>
      </c>
      <c r="D235" s="3">
        <v>18000</v>
      </c>
      <c r="E235" s="3">
        <v>19800</v>
      </c>
      <c r="F235" s="3">
        <v>18000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f>SUM(F235:P235)</f>
        <v>0</v>
      </c>
      <c r="R235" s="2" t="s">
        <v>1589</v>
      </c>
      <c r="S235" s="2" t="s">
        <v>1644</v>
      </c>
      <c r="T235" s="4">
        <f>Q235/E235</f>
        <v>0</v>
      </c>
      <c r="U235" s="2" t="s">
        <v>1061</v>
      </c>
      <c r="V235" s="2">
        <f>Q235&gt;E235</f>
        <v>0</v>
      </c>
      <c r="W235" s="2" t="s">
        <v>227</v>
      </c>
    </row>
    <row r="236" spans="1:23">
      <c r="A236" s="2" t="s">
        <v>1646</v>
      </c>
      <c r="B236" s="2">
        <v>509</v>
      </c>
      <c r="C236" s="2" t="s">
        <v>1065</v>
      </c>
      <c r="D236" s="3">
        <v>25998</v>
      </c>
      <c r="E236" s="3">
        <v>28598</v>
      </c>
      <c r="F236" s="3">
        <v>0</v>
      </c>
      <c r="G236" s="3">
        <v>0</v>
      </c>
      <c r="H236" s="3">
        <v>0</v>
      </c>
      <c r="I236" s="3">
        <v>0</v>
      </c>
      <c r="J236" s="3">
        <v>25998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f>SUM(F236:P236)</f>
        <v>0</v>
      </c>
      <c r="R236" s="2" t="s">
        <v>1589</v>
      </c>
      <c r="S236" s="2" t="s">
        <v>1644</v>
      </c>
      <c r="T236" s="4">
        <f>Q236/E236</f>
        <v>0</v>
      </c>
      <c r="U236" s="2" t="s">
        <v>1066</v>
      </c>
      <c r="V236" s="2">
        <f>Q236&gt;E236</f>
        <v>0</v>
      </c>
      <c r="W236" s="2" t="s">
        <v>227</v>
      </c>
    </row>
    <row r="237" spans="1:23">
      <c r="A237" s="2" t="s">
        <v>1286</v>
      </c>
      <c r="B237" s="2">
        <v>516</v>
      </c>
      <c r="C237" s="2" t="s">
        <v>977</v>
      </c>
      <c r="D237" s="3">
        <v>60000</v>
      </c>
      <c r="E237" s="3">
        <v>66000</v>
      </c>
      <c r="F237" s="3">
        <v>60000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f>SUM(F237:P237)</f>
        <v>0</v>
      </c>
      <c r="R237" s="2" t="s">
        <v>989</v>
      </c>
      <c r="S237" s="2" t="s">
        <v>1653</v>
      </c>
      <c r="T237" s="4">
        <f>Q237/E237</f>
        <v>0</v>
      </c>
      <c r="U237" s="2" t="s">
        <v>1288</v>
      </c>
      <c r="V237" s="2">
        <f>Q237&gt;E237</f>
        <v>0</v>
      </c>
      <c r="W237" s="2" t="s">
        <v>227</v>
      </c>
    </row>
    <row r="238" spans="1:23">
      <c r="A238" s="2" t="s">
        <v>1654</v>
      </c>
      <c r="B238" s="2">
        <v>517</v>
      </c>
      <c r="C238" s="2" t="s">
        <v>1082</v>
      </c>
      <c r="D238" s="3">
        <v>7875</v>
      </c>
      <c r="E238" s="3">
        <v>17514</v>
      </c>
      <c r="F238" s="3">
        <v>7875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f>SUM(F238:P238)</f>
        <v>0</v>
      </c>
      <c r="R238" s="2" t="s">
        <v>1589</v>
      </c>
      <c r="S238" s="2" t="s">
        <v>1655</v>
      </c>
      <c r="T238" s="4">
        <f>Q238/E238</f>
        <v>0</v>
      </c>
      <c r="U238" s="2" t="s">
        <v>1083</v>
      </c>
      <c r="V238" s="2">
        <f>Q238&gt;E238</f>
        <v>0</v>
      </c>
      <c r="W238" s="2" t="s">
        <v>227</v>
      </c>
    </row>
    <row r="239" spans="1:23">
      <c r="A239" s="2" t="s">
        <v>1657</v>
      </c>
      <c r="B239" s="2">
        <v>519</v>
      </c>
      <c r="C239" s="2" t="s">
        <v>1088</v>
      </c>
      <c r="D239" s="3">
        <v>2500</v>
      </c>
      <c r="E239" s="3">
        <v>5143</v>
      </c>
      <c r="F239" s="3">
        <v>2500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f>SUM(F239:P239)</f>
        <v>0</v>
      </c>
      <c r="R239" s="2" t="s">
        <v>1589</v>
      </c>
      <c r="S239" s="2" t="s">
        <v>1656</v>
      </c>
      <c r="T239" s="4">
        <f>Q239/E239</f>
        <v>0</v>
      </c>
      <c r="U239" s="2" t="s">
        <v>1083</v>
      </c>
      <c r="V239" s="2">
        <f>Q239&gt;E239</f>
        <v>0</v>
      </c>
      <c r="W239" s="2" t="s">
        <v>227</v>
      </c>
    </row>
    <row r="240" spans="1:23">
      <c r="A240" s="2" t="s">
        <v>1657</v>
      </c>
      <c r="B240" s="2">
        <v>520</v>
      </c>
      <c r="C240" s="2" t="s">
        <v>1089</v>
      </c>
      <c r="D240" s="3">
        <v>3625</v>
      </c>
      <c r="E240" s="3">
        <v>7458</v>
      </c>
      <c r="F240" s="3">
        <v>3625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f>SUM(F240:P240)</f>
        <v>0</v>
      </c>
      <c r="R240" s="2" t="s">
        <v>1589</v>
      </c>
      <c r="S240" s="2" t="s">
        <v>1656</v>
      </c>
      <c r="T240" s="4">
        <f>Q240/E240</f>
        <v>0</v>
      </c>
      <c r="U240" s="2" t="s">
        <v>1083</v>
      </c>
      <c r="V240" s="2">
        <f>Q240&gt;E240</f>
        <v>0</v>
      </c>
      <c r="W240" s="2" t="s">
        <v>227</v>
      </c>
    </row>
    <row r="241" spans="1:23">
      <c r="A241" s="2" t="s">
        <v>1657</v>
      </c>
      <c r="B241" s="2">
        <v>521</v>
      </c>
      <c r="C241" s="2" t="s">
        <v>1090</v>
      </c>
      <c r="D241" s="3">
        <v>7875</v>
      </c>
      <c r="E241" s="3">
        <v>12087</v>
      </c>
      <c r="F241" s="3">
        <v>7875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f>SUM(F241:P241)</f>
        <v>0</v>
      </c>
      <c r="R241" s="2" t="s">
        <v>1589</v>
      </c>
      <c r="S241" s="2" t="s">
        <v>1656</v>
      </c>
      <c r="T241" s="4">
        <f>Q241/E241</f>
        <v>0</v>
      </c>
      <c r="U241" s="2" t="s">
        <v>1083</v>
      </c>
      <c r="V241" s="2">
        <f>Q241&gt;E241</f>
        <v>0</v>
      </c>
      <c r="W241" s="2" t="s">
        <v>227</v>
      </c>
    </row>
    <row r="242" spans="1:23">
      <c r="A242" s="2" t="s">
        <v>1657</v>
      </c>
      <c r="B242" s="2">
        <v>522</v>
      </c>
      <c r="C242" s="2" t="s">
        <v>1091</v>
      </c>
      <c r="D242" s="3">
        <v>9625</v>
      </c>
      <c r="E242" s="3">
        <v>12601</v>
      </c>
      <c r="F242" s="3">
        <v>9625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f>SUM(F242:P242)</f>
        <v>0</v>
      </c>
      <c r="R242" s="2" t="s">
        <v>1589</v>
      </c>
      <c r="S242" s="2" t="s">
        <v>1656</v>
      </c>
      <c r="T242" s="4">
        <f>Q242/E242</f>
        <v>0</v>
      </c>
      <c r="U242" s="2" t="s">
        <v>1083</v>
      </c>
      <c r="V242" s="2">
        <f>Q242&gt;E242</f>
        <v>0</v>
      </c>
      <c r="W242" s="2" t="s">
        <v>227</v>
      </c>
    </row>
    <row r="243" spans="1:23">
      <c r="A243" s="2" t="s">
        <v>1654</v>
      </c>
      <c r="B243" s="2">
        <v>523</v>
      </c>
      <c r="C243" s="2" t="s">
        <v>1092</v>
      </c>
      <c r="D243" s="3">
        <v>8875</v>
      </c>
      <c r="E243" s="3">
        <v>18260</v>
      </c>
      <c r="F243" s="3">
        <v>8875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f>SUM(F243:P243)</f>
        <v>0</v>
      </c>
      <c r="R243" s="2" t="s">
        <v>1589</v>
      </c>
      <c r="S243" s="2" t="s">
        <v>1656</v>
      </c>
      <c r="T243" s="4">
        <f>Q243/E243</f>
        <v>0</v>
      </c>
      <c r="U243" s="2" t="s">
        <v>1083</v>
      </c>
      <c r="V243" s="2">
        <f>Q243&gt;E243</f>
        <v>0</v>
      </c>
      <c r="W243" s="2" t="s">
        <v>227</v>
      </c>
    </row>
    <row r="244" spans="1:23">
      <c r="A244" s="2" t="s">
        <v>1654</v>
      </c>
      <c r="B244" s="2">
        <v>524</v>
      </c>
      <c r="C244" s="2" t="s">
        <v>1093</v>
      </c>
      <c r="D244" s="3">
        <v>6000</v>
      </c>
      <c r="E244" s="3">
        <v>12344</v>
      </c>
      <c r="F244" s="3">
        <v>6000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f>SUM(F244:P244)</f>
        <v>0</v>
      </c>
      <c r="R244" s="2" t="s">
        <v>1589</v>
      </c>
      <c r="S244" s="2" t="s">
        <v>1656</v>
      </c>
      <c r="T244" s="4">
        <f>Q244/E244</f>
        <v>0</v>
      </c>
      <c r="U244" s="2" t="s">
        <v>1083</v>
      </c>
      <c r="V244" s="2">
        <f>Q244&gt;E244</f>
        <v>0</v>
      </c>
      <c r="W244" s="2" t="s">
        <v>227</v>
      </c>
    </row>
    <row r="245" spans="1:23">
      <c r="A245" s="2" t="s">
        <v>1658</v>
      </c>
      <c r="B245" s="2">
        <v>525</v>
      </c>
      <c r="C245" s="2" t="s">
        <v>1095</v>
      </c>
      <c r="D245" s="3">
        <v>4950</v>
      </c>
      <c r="E245" s="3">
        <v>10183</v>
      </c>
      <c r="F245" s="3">
        <v>0</v>
      </c>
      <c r="G245" s="3">
        <v>2475</v>
      </c>
      <c r="H245" s="3">
        <v>2475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f>SUM(F245:P245)</f>
        <v>0</v>
      </c>
      <c r="R245" s="2" t="s">
        <v>1589</v>
      </c>
      <c r="S245" s="2" t="s">
        <v>1656</v>
      </c>
      <c r="T245" s="4">
        <f>Q245/E245</f>
        <v>0</v>
      </c>
      <c r="U245" s="2" t="s">
        <v>1083</v>
      </c>
      <c r="V245" s="2">
        <f>Q245&gt;E245</f>
        <v>0</v>
      </c>
      <c r="W245" s="2" t="s">
        <v>227</v>
      </c>
    </row>
    <row r="246" spans="1:23">
      <c r="A246" s="2" t="s">
        <v>1289</v>
      </c>
      <c r="B246" s="2">
        <v>527</v>
      </c>
      <c r="C246" s="2" t="s">
        <v>1290</v>
      </c>
      <c r="D246" s="3">
        <v>1200</v>
      </c>
      <c r="E246" s="3">
        <v>1320</v>
      </c>
      <c r="F246" s="3">
        <v>1200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f>SUM(F246:P246)</f>
        <v>0</v>
      </c>
      <c r="R246" s="2" t="s">
        <v>989</v>
      </c>
      <c r="S246" s="2" t="s">
        <v>1653</v>
      </c>
      <c r="T246" s="4">
        <f>Q246/E246</f>
        <v>0</v>
      </c>
      <c r="U246" s="2" t="s">
        <v>1288</v>
      </c>
      <c r="V246" s="2">
        <f>Q246&gt;E246</f>
        <v>0</v>
      </c>
      <c r="W246" s="2" t="s">
        <v>227</v>
      </c>
    </row>
    <row r="247" spans="1:23">
      <c r="A247" s="2" t="s">
        <v>1667</v>
      </c>
      <c r="B247" s="2">
        <v>538</v>
      </c>
      <c r="C247" s="2" t="s">
        <v>1292</v>
      </c>
      <c r="D247" s="3">
        <v>4150</v>
      </c>
      <c r="E247" s="3">
        <v>4565</v>
      </c>
      <c r="F247" s="3">
        <v>4150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f>SUM(F247:P247)</f>
        <v>0</v>
      </c>
      <c r="R247" s="2" t="s">
        <v>989</v>
      </c>
      <c r="S247" s="2" t="s">
        <v>1653</v>
      </c>
      <c r="T247" s="4">
        <f>Q247/E247</f>
        <v>0</v>
      </c>
      <c r="U247" s="2" t="s">
        <v>1288</v>
      </c>
      <c r="V247" s="2">
        <f>Q247&gt;E247</f>
        <v>0</v>
      </c>
      <c r="W247" s="2" t="s">
        <v>227</v>
      </c>
    </row>
    <row r="248" spans="1:23">
      <c r="A248" s="2" t="s">
        <v>1294</v>
      </c>
      <c r="B248" s="2">
        <v>549</v>
      </c>
      <c r="C248" s="2" t="s">
        <v>1296</v>
      </c>
      <c r="D248" s="3">
        <v>3000</v>
      </c>
      <c r="E248" s="3">
        <v>3300</v>
      </c>
      <c r="F248" s="3">
        <v>3000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f>SUM(F248:P248)</f>
        <v>0</v>
      </c>
      <c r="R248" s="2" t="s">
        <v>989</v>
      </c>
      <c r="S248" s="2" t="s">
        <v>1653</v>
      </c>
      <c r="T248" s="4">
        <f>Q248/E248</f>
        <v>0</v>
      </c>
      <c r="U248" s="2" t="s">
        <v>1288</v>
      </c>
      <c r="V248" s="2">
        <f>Q248&gt;E248</f>
        <v>0</v>
      </c>
      <c r="W248" s="2" t="s">
        <v>227</v>
      </c>
    </row>
    <row r="249" spans="1:23">
      <c r="A249" s="2" t="s">
        <v>1668</v>
      </c>
      <c r="B249" s="2">
        <v>554</v>
      </c>
      <c r="C249" s="2" t="s">
        <v>1260</v>
      </c>
      <c r="D249" s="3">
        <v>12371</v>
      </c>
      <c r="E249" s="3">
        <v>13609</v>
      </c>
      <c r="F249" s="3">
        <v>9278.25</v>
      </c>
      <c r="G249" s="3">
        <v>1030.916666666667</v>
      </c>
      <c r="H249" s="3">
        <v>1030.916666666667</v>
      </c>
      <c r="I249" s="3">
        <v>1030.916666666667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f>SUM(F249:P249)</f>
        <v>0</v>
      </c>
      <c r="R249" s="2" t="s">
        <v>1589</v>
      </c>
      <c r="S249" s="2" t="s">
        <v>1669</v>
      </c>
      <c r="T249" s="4">
        <f>Q249/E249</f>
        <v>0</v>
      </c>
      <c r="U249" s="2" t="s">
        <v>1262</v>
      </c>
      <c r="V249" s="2">
        <f>Q249&gt;E249</f>
        <v>0</v>
      </c>
      <c r="W249" s="2" t="s">
        <v>227</v>
      </c>
    </row>
    <row r="250" spans="1:23">
      <c r="A250" s="2" t="s">
        <v>1668</v>
      </c>
      <c r="B250" s="2">
        <v>555</v>
      </c>
      <c r="C250" s="2" t="s">
        <v>1263</v>
      </c>
      <c r="D250" s="3">
        <v>500</v>
      </c>
      <c r="E250" s="3">
        <v>550</v>
      </c>
      <c r="F250" s="3">
        <v>450</v>
      </c>
      <c r="G250" s="3">
        <v>16.66666666666666</v>
      </c>
      <c r="H250" s="3">
        <v>16.66666666666666</v>
      </c>
      <c r="I250" s="3">
        <v>16.66666666666666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f>SUM(F250:P250)</f>
        <v>0</v>
      </c>
      <c r="R250" s="2" t="s">
        <v>1589</v>
      </c>
      <c r="S250" s="2" t="s">
        <v>1669</v>
      </c>
      <c r="T250" s="4">
        <f>Q250/E250</f>
        <v>0</v>
      </c>
      <c r="U250" s="2" t="s">
        <v>1262</v>
      </c>
      <c r="V250" s="2">
        <f>Q250&gt;E250</f>
        <v>0</v>
      </c>
      <c r="W250" s="2" t="s">
        <v>227</v>
      </c>
    </row>
    <row r="251" spans="1:23">
      <c r="A251" s="2" t="s">
        <v>1668</v>
      </c>
      <c r="B251" s="2">
        <v>556</v>
      </c>
      <c r="C251" s="2" t="s">
        <v>1265</v>
      </c>
      <c r="D251" s="3">
        <v>1000</v>
      </c>
      <c r="E251" s="3">
        <v>1100</v>
      </c>
      <c r="F251" s="3">
        <v>1000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f>SUM(F251:P251)</f>
        <v>0</v>
      </c>
      <c r="R251" s="2" t="s">
        <v>1589</v>
      </c>
      <c r="S251" s="2" t="s">
        <v>1669</v>
      </c>
      <c r="T251" s="4">
        <f>Q251/E251</f>
        <v>0</v>
      </c>
      <c r="U251" s="2" t="s">
        <v>1262</v>
      </c>
      <c r="V251" s="2">
        <f>Q251&gt;E251</f>
        <v>0</v>
      </c>
      <c r="W251" s="2" t="s">
        <v>227</v>
      </c>
    </row>
    <row r="252" spans="1:23">
      <c r="A252" s="2" t="s">
        <v>1668</v>
      </c>
      <c r="B252" s="2">
        <v>557</v>
      </c>
      <c r="C252" s="2" t="s">
        <v>1266</v>
      </c>
      <c r="D252" s="3">
        <v>2200</v>
      </c>
      <c r="E252" s="3">
        <v>2420</v>
      </c>
      <c r="F252" s="3">
        <v>1760</v>
      </c>
      <c r="G252" s="3">
        <v>146.6666666666667</v>
      </c>
      <c r="H252" s="3">
        <v>146.6666666666667</v>
      </c>
      <c r="I252" s="3">
        <v>146.6666666666667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f>SUM(F252:P252)</f>
        <v>0</v>
      </c>
      <c r="R252" s="2" t="s">
        <v>1589</v>
      </c>
      <c r="S252" s="2" t="s">
        <v>1669</v>
      </c>
      <c r="T252" s="4">
        <f>Q252/E252</f>
        <v>0</v>
      </c>
      <c r="U252" s="2" t="s">
        <v>1262</v>
      </c>
      <c r="V252" s="2">
        <f>Q252&gt;E252</f>
        <v>0</v>
      </c>
      <c r="W252" s="2" t="s">
        <v>227</v>
      </c>
    </row>
    <row r="253" spans="1:23">
      <c r="A253" s="2" t="s">
        <v>1668</v>
      </c>
      <c r="B253" s="2">
        <v>558</v>
      </c>
      <c r="C253" s="2" t="s">
        <v>1267</v>
      </c>
      <c r="D253" s="3">
        <v>10500.1</v>
      </c>
      <c r="E253" s="3">
        <v>11551</v>
      </c>
      <c r="F253" s="3">
        <v>7875.075</v>
      </c>
      <c r="G253" s="3">
        <v>875.0083333333333</v>
      </c>
      <c r="H253" s="3">
        <v>875.0083333333333</v>
      </c>
      <c r="I253" s="3">
        <v>875.0083333333333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f>SUM(F253:P253)</f>
        <v>0</v>
      </c>
      <c r="R253" s="2" t="s">
        <v>1589</v>
      </c>
      <c r="S253" s="2" t="s">
        <v>1669</v>
      </c>
      <c r="T253" s="4">
        <f>Q253/E253</f>
        <v>0</v>
      </c>
      <c r="U253" s="2" t="s">
        <v>1262</v>
      </c>
      <c r="V253" s="2">
        <f>Q253&gt;E253</f>
        <v>0</v>
      </c>
      <c r="W253" s="2" t="s">
        <v>227</v>
      </c>
    </row>
    <row r="254" spans="1:23">
      <c r="A254" s="2" t="s">
        <v>1668</v>
      </c>
      <c r="B254" s="2">
        <v>559</v>
      </c>
      <c r="C254" s="2" t="s">
        <v>1268</v>
      </c>
      <c r="D254" s="3">
        <v>1995</v>
      </c>
      <c r="E254" s="3">
        <v>2195</v>
      </c>
      <c r="F254" s="3">
        <v>0</v>
      </c>
      <c r="G254" s="3">
        <v>665</v>
      </c>
      <c r="H254" s="3">
        <v>665</v>
      </c>
      <c r="I254" s="3">
        <v>665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f>SUM(F254:P254)</f>
        <v>0</v>
      </c>
      <c r="R254" s="2" t="s">
        <v>1589</v>
      </c>
      <c r="S254" s="2" t="s">
        <v>1669</v>
      </c>
      <c r="T254" s="4">
        <f>Q254/E254</f>
        <v>0</v>
      </c>
      <c r="U254" s="2" t="s">
        <v>1262</v>
      </c>
      <c r="V254" s="2">
        <f>Q254&gt;E254</f>
        <v>0</v>
      </c>
      <c r="W254" s="2" t="s">
        <v>227</v>
      </c>
    </row>
    <row r="255" spans="1:23">
      <c r="A255" s="2" t="s">
        <v>1670</v>
      </c>
      <c r="B255" s="2">
        <v>560</v>
      </c>
      <c r="C255" s="2" t="s">
        <v>1297</v>
      </c>
      <c r="D255" s="3">
        <v>21000</v>
      </c>
      <c r="E255" s="3">
        <v>23100</v>
      </c>
      <c r="F255" s="3">
        <v>21000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f>SUM(F255:P255)</f>
        <v>0</v>
      </c>
      <c r="R255" s="2" t="s">
        <v>989</v>
      </c>
      <c r="S255" s="2" t="s">
        <v>1653</v>
      </c>
      <c r="T255" s="4">
        <f>Q255/E255</f>
        <v>0</v>
      </c>
      <c r="U255" s="2" t="s">
        <v>1288</v>
      </c>
      <c r="V255" s="2">
        <f>Q255&gt;E255</f>
        <v>0</v>
      </c>
      <c r="W255" s="2" t="s">
        <v>227</v>
      </c>
    </row>
    <row r="256" spans="1:23">
      <c r="A256" s="2" t="s">
        <v>1668</v>
      </c>
      <c r="B256" s="2">
        <v>561</v>
      </c>
      <c r="C256" s="2" t="s">
        <v>1269</v>
      </c>
      <c r="D256" s="3">
        <v>98200</v>
      </c>
      <c r="E256" s="3">
        <v>108020</v>
      </c>
      <c r="F256" s="3">
        <v>73650</v>
      </c>
      <c r="G256" s="3">
        <v>8183.333333333332</v>
      </c>
      <c r="H256" s="3">
        <v>8183.333333333332</v>
      </c>
      <c r="I256" s="3">
        <v>8183.333333333332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f>SUM(F256:P256)</f>
        <v>0</v>
      </c>
      <c r="R256" s="2" t="s">
        <v>1589</v>
      </c>
      <c r="S256" s="2" t="s">
        <v>1669</v>
      </c>
      <c r="T256" s="4">
        <f>Q256/E256</f>
        <v>0</v>
      </c>
      <c r="U256" s="2" t="s">
        <v>1262</v>
      </c>
      <c r="V256" s="2">
        <f>Q256&gt;E256</f>
        <v>0</v>
      </c>
      <c r="W256" s="2" t="s">
        <v>227</v>
      </c>
    </row>
    <row r="257" spans="1:23">
      <c r="A257" s="2" t="s">
        <v>1668</v>
      </c>
      <c r="B257" s="2">
        <v>562</v>
      </c>
      <c r="C257" s="2" t="s">
        <v>1270</v>
      </c>
      <c r="D257" s="3">
        <v>17439</v>
      </c>
      <c r="E257" s="3">
        <v>19183</v>
      </c>
      <c r="F257" s="3">
        <v>13079.25</v>
      </c>
      <c r="G257" s="3">
        <v>1453.25</v>
      </c>
      <c r="H257" s="3">
        <v>1453.25</v>
      </c>
      <c r="I257" s="3">
        <v>1453.25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f>SUM(F257:P257)</f>
        <v>0</v>
      </c>
      <c r="R257" s="2" t="s">
        <v>1589</v>
      </c>
      <c r="S257" s="2" t="s">
        <v>1669</v>
      </c>
      <c r="T257" s="4">
        <f>Q257/E257</f>
        <v>0</v>
      </c>
      <c r="U257" s="2" t="s">
        <v>1262</v>
      </c>
      <c r="V257" s="2">
        <f>Q257&gt;E257</f>
        <v>0</v>
      </c>
      <c r="W257" s="2" t="s">
        <v>227</v>
      </c>
    </row>
    <row r="258" spans="1:23">
      <c r="A258" s="2" t="s">
        <v>1668</v>
      </c>
      <c r="B258" s="2">
        <v>563</v>
      </c>
      <c r="C258" s="2" t="s">
        <v>1272</v>
      </c>
      <c r="D258" s="3">
        <v>86520</v>
      </c>
      <c r="E258" s="3">
        <v>95172</v>
      </c>
      <c r="F258" s="3">
        <v>77868</v>
      </c>
      <c r="G258" s="3">
        <v>2883.999999999999</v>
      </c>
      <c r="H258" s="3">
        <v>2883.999999999999</v>
      </c>
      <c r="I258" s="3">
        <v>2883.999999999999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f>SUM(F258:P258)</f>
        <v>0</v>
      </c>
      <c r="R258" s="2" t="s">
        <v>1589</v>
      </c>
      <c r="S258" s="2" t="s">
        <v>1669</v>
      </c>
      <c r="T258" s="4">
        <f>Q258/E258</f>
        <v>0</v>
      </c>
      <c r="U258" s="2" t="s">
        <v>1262</v>
      </c>
      <c r="V258" s="2">
        <f>Q258&gt;E258</f>
        <v>0</v>
      </c>
      <c r="W258" s="2" t="s">
        <v>227</v>
      </c>
    </row>
    <row r="259" spans="1:23">
      <c r="A259" s="2" t="s">
        <v>1668</v>
      </c>
      <c r="B259" s="2">
        <v>564</v>
      </c>
      <c r="C259" s="2" t="s">
        <v>1273</v>
      </c>
      <c r="D259" s="3">
        <v>31080</v>
      </c>
      <c r="E259" s="3">
        <v>34188</v>
      </c>
      <c r="F259" s="3">
        <v>29526</v>
      </c>
      <c r="G259" s="3">
        <v>518.0000000000005</v>
      </c>
      <c r="H259" s="3">
        <v>518.0000000000005</v>
      </c>
      <c r="I259" s="3">
        <v>518.0000000000005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f>SUM(F259:P259)</f>
        <v>0</v>
      </c>
      <c r="R259" s="2" t="s">
        <v>1589</v>
      </c>
      <c r="S259" s="2" t="s">
        <v>1669</v>
      </c>
      <c r="T259" s="4">
        <f>Q259/E259</f>
        <v>0</v>
      </c>
      <c r="U259" s="2" t="s">
        <v>1262</v>
      </c>
      <c r="V259" s="2">
        <f>Q259&gt;E259</f>
        <v>0</v>
      </c>
      <c r="W259" s="2" t="s">
        <v>227</v>
      </c>
    </row>
    <row r="260" spans="1:23">
      <c r="A260" s="2" t="s">
        <v>1668</v>
      </c>
      <c r="B260" s="2">
        <v>565</v>
      </c>
      <c r="C260" s="2" t="s">
        <v>1274</v>
      </c>
      <c r="D260" s="3">
        <v>31080</v>
      </c>
      <c r="E260" s="3">
        <v>34188</v>
      </c>
      <c r="F260" s="3">
        <v>15540</v>
      </c>
      <c r="G260" s="3">
        <v>5180</v>
      </c>
      <c r="H260" s="3">
        <v>5180</v>
      </c>
      <c r="I260" s="3">
        <v>5180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f>SUM(F260:P260)</f>
        <v>0</v>
      </c>
      <c r="R260" s="2" t="s">
        <v>1589</v>
      </c>
      <c r="S260" s="2" t="s">
        <v>1669</v>
      </c>
      <c r="T260" s="4">
        <f>Q260/E260</f>
        <v>0</v>
      </c>
      <c r="U260" s="2" t="s">
        <v>1262</v>
      </c>
      <c r="V260" s="2">
        <f>Q260&gt;E260</f>
        <v>0</v>
      </c>
      <c r="W260" s="2" t="s">
        <v>227</v>
      </c>
    </row>
    <row r="261" spans="1:23">
      <c r="A261" s="2" t="s">
        <v>1671</v>
      </c>
      <c r="B261" s="2">
        <v>566</v>
      </c>
      <c r="C261" s="2" t="s">
        <v>1277</v>
      </c>
      <c r="D261" s="3">
        <v>170000</v>
      </c>
      <c r="E261" s="3">
        <v>187000</v>
      </c>
      <c r="F261" s="3">
        <v>127500</v>
      </c>
      <c r="G261" s="3">
        <v>14875</v>
      </c>
      <c r="H261" s="3">
        <v>0</v>
      </c>
      <c r="I261" s="3">
        <v>0</v>
      </c>
      <c r="J261" s="3">
        <v>9208.333333333332</v>
      </c>
      <c r="K261" s="3">
        <v>9208.333333333332</v>
      </c>
      <c r="L261" s="3">
        <v>9208.333333333332</v>
      </c>
      <c r="M261" s="3">
        <v>0</v>
      </c>
      <c r="N261" s="3">
        <v>0</v>
      </c>
      <c r="O261" s="3">
        <v>0</v>
      </c>
      <c r="P261" s="3">
        <v>0</v>
      </c>
      <c r="Q261" s="3">
        <f>SUM(F261:P261)</f>
        <v>0</v>
      </c>
      <c r="R261" s="2" t="s">
        <v>1589</v>
      </c>
      <c r="S261" s="2" t="s">
        <v>1669</v>
      </c>
      <c r="T261" s="4">
        <f>Q261/E261</f>
        <v>0</v>
      </c>
      <c r="U261" s="2" t="s">
        <v>1262</v>
      </c>
      <c r="V261" s="2">
        <f>Q261&gt;E261</f>
        <v>0</v>
      </c>
      <c r="W261" s="2" t="s">
        <v>227</v>
      </c>
    </row>
    <row r="262" spans="1:23">
      <c r="A262" s="2" t="s">
        <v>1668</v>
      </c>
      <c r="B262" s="2">
        <v>567</v>
      </c>
      <c r="C262" s="2" t="s">
        <v>1281</v>
      </c>
      <c r="D262" s="3">
        <v>4870</v>
      </c>
      <c r="E262" s="3">
        <v>5357</v>
      </c>
      <c r="F262" s="3">
        <v>4870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f>SUM(F262:P262)</f>
        <v>0</v>
      </c>
      <c r="R262" s="2" t="s">
        <v>1589</v>
      </c>
      <c r="S262" s="2" t="s">
        <v>1669</v>
      </c>
      <c r="T262" s="4">
        <f>Q262/E262</f>
        <v>0</v>
      </c>
      <c r="U262" s="2" t="s">
        <v>1262</v>
      </c>
      <c r="V262" s="2">
        <f>Q262&gt;E262</f>
        <v>0</v>
      </c>
      <c r="W262" s="2" t="s">
        <v>227</v>
      </c>
    </row>
    <row r="263" spans="1:23">
      <c r="A263" s="2" t="s">
        <v>1668</v>
      </c>
      <c r="B263" s="2">
        <v>568</v>
      </c>
      <c r="C263" s="2" t="s">
        <v>1282</v>
      </c>
      <c r="D263" s="3">
        <v>27600</v>
      </c>
      <c r="E263" s="3">
        <v>41899</v>
      </c>
      <c r="F263" s="3">
        <v>24840</v>
      </c>
      <c r="G263" s="3">
        <v>1380.000000000001</v>
      </c>
      <c r="H263" s="3">
        <v>1380.000000000001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f>SUM(F263:P263)</f>
        <v>0</v>
      </c>
      <c r="R263" s="2" t="s">
        <v>1589</v>
      </c>
      <c r="S263" s="2" t="s">
        <v>1669</v>
      </c>
      <c r="T263" s="4">
        <f>Q263/E263</f>
        <v>0</v>
      </c>
      <c r="U263" s="2" t="s">
        <v>1283</v>
      </c>
      <c r="V263" s="2">
        <f>Q263&gt;E263</f>
        <v>0</v>
      </c>
      <c r="W263" s="2" t="s">
        <v>227</v>
      </c>
    </row>
    <row r="264" spans="1:23">
      <c r="A264" s="2" t="s">
        <v>1672</v>
      </c>
      <c r="B264" s="2">
        <v>569</v>
      </c>
      <c r="C264" s="2" t="s">
        <v>1285</v>
      </c>
      <c r="D264" s="3">
        <v>5000</v>
      </c>
      <c r="E264" s="3">
        <v>5475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1666.666666666667</v>
      </c>
      <c r="L264" s="3">
        <v>1666.666666666667</v>
      </c>
      <c r="M264" s="3">
        <v>1666.666666666667</v>
      </c>
      <c r="N264" s="3">
        <v>0</v>
      </c>
      <c r="O264" s="3">
        <v>0</v>
      </c>
      <c r="P264" s="3">
        <v>0</v>
      </c>
      <c r="Q264" s="3">
        <f>SUM(F264:P264)</f>
        <v>0</v>
      </c>
      <c r="R264" s="2" t="s">
        <v>1589</v>
      </c>
      <c r="S264" s="2" t="s">
        <v>1669</v>
      </c>
      <c r="T264" s="4">
        <f>Q264/E264</f>
        <v>0</v>
      </c>
      <c r="U264" s="2" t="s">
        <v>1107</v>
      </c>
      <c r="V264" s="2">
        <f>Q264&gt;E264</f>
        <v>0</v>
      </c>
      <c r="W264" s="2" t="s">
        <v>227</v>
      </c>
    </row>
    <row r="265" spans="1:23">
      <c r="A265" s="2" t="s">
        <v>1673</v>
      </c>
      <c r="B265" s="2">
        <v>570</v>
      </c>
      <c r="C265" s="2" t="s">
        <v>977</v>
      </c>
      <c r="D265" s="3">
        <v>60000</v>
      </c>
      <c r="E265" s="3">
        <v>66000</v>
      </c>
      <c r="F265" s="3">
        <v>60000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f>SUM(F265:P265)</f>
        <v>0</v>
      </c>
      <c r="R265" s="2" t="s">
        <v>1589</v>
      </c>
      <c r="S265" s="2" t="s">
        <v>1674</v>
      </c>
      <c r="T265" s="4">
        <f>Q265/E265</f>
        <v>0</v>
      </c>
      <c r="U265" s="2" t="s">
        <v>1288</v>
      </c>
      <c r="V265" s="2">
        <f>Q265&gt;E265</f>
        <v>0</v>
      </c>
      <c r="W265" s="2" t="s">
        <v>227</v>
      </c>
    </row>
    <row r="266" spans="1:23">
      <c r="A266" s="2" t="s">
        <v>1294</v>
      </c>
      <c r="B266" s="2">
        <v>571</v>
      </c>
      <c r="C266" s="2" t="s">
        <v>1300</v>
      </c>
      <c r="D266" s="3">
        <v>7000</v>
      </c>
      <c r="E266" s="3">
        <v>7700</v>
      </c>
      <c r="F266" s="3">
        <v>7000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f>SUM(F266:P266)</f>
        <v>0</v>
      </c>
      <c r="R266" s="2" t="s">
        <v>989</v>
      </c>
      <c r="S266" s="2" t="s">
        <v>1653</v>
      </c>
      <c r="T266" s="4">
        <f>Q266/E266</f>
        <v>0</v>
      </c>
      <c r="U266" s="2" t="s">
        <v>1288</v>
      </c>
      <c r="V266" s="2">
        <f>Q266&gt;E266</f>
        <v>0</v>
      </c>
      <c r="W266" s="2" t="s">
        <v>227</v>
      </c>
    </row>
    <row r="267" spans="1:23">
      <c r="A267" s="2" t="s">
        <v>1289</v>
      </c>
      <c r="B267" s="2">
        <v>572</v>
      </c>
      <c r="C267" s="2" t="s">
        <v>1290</v>
      </c>
      <c r="D267" s="3">
        <v>4800</v>
      </c>
      <c r="E267" s="3">
        <v>5280</v>
      </c>
      <c r="F267" s="3">
        <v>4800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f>SUM(F267:P267)</f>
        <v>0</v>
      </c>
      <c r="R267" s="2" t="s">
        <v>1589</v>
      </c>
      <c r="S267" s="2" t="s">
        <v>1674</v>
      </c>
      <c r="T267" s="4">
        <f>Q267/E267</f>
        <v>0</v>
      </c>
      <c r="U267" s="2" t="s">
        <v>1288</v>
      </c>
      <c r="V267" s="2">
        <f>Q267&gt;E267</f>
        <v>0</v>
      </c>
      <c r="W267" s="2" t="s">
        <v>227</v>
      </c>
    </row>
    <row r="268" spans="1:23">
      <c r="A268" s="2" t="s">
        <v>1289</v>
      </c>
      <c r="B268" s="2">
        <v>573</v>
      </c>
      <c r="C268" s="2" t="s">
        <v>1292</v>
      </c>
      <c r="D268" s="3">
        <v>7600</v>
      </c>
      <c r="E268" s="3">
        <v>8360</v>
      </c>
      <c r="F268" s="3">
        <v>0</v>
      </c>
      <c r="G268" s="3">
        <v>3800</v>
      </c>
      <c r="H268" s="3">
        <v>3800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f>SUM(F268:P268)</f>
        <v>0</v>
      </c>
      <c r="R268" s="2" t="s">
        <v>1589</v>
      </c>
      <c r="S268" s="2" t="s">
        <v>1674</v>
      </c>
      <c r="T268" s="4">
        <f>Q268/E268</f>
        <v>0</v>
      </c>
      <c r="U268" s="2" t="s">
        <v>1288</v>
      </c>
      <c r="V268" s="2">
        <f>Q268&gt;E268</f>
        <v>0</v>
      </c>
      <c r="W268" s="2" t="s">
        <v>227</v>
      </c>
    </row>
    <row r="269" spans="1:23">
      <c r="A269" s="2" t="s">
        <v>1294</v>
      </c>
      <c r="B269" s="2">
        <v>574</v>
      </c>
      <c r="C269" s="2" t="s">
        <v>1296</v>
      </c>
      <c r="D269" s="3">
        <v>1000</v>
      </c>
      <c r="E269" s="3">
        <v>1100</v>
      </c>
      <c r="F269" s="3">
        <v>1000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f>SUM(F269:P269)</f>
        <v>0</v>
      </c>
      <c r="R269" s="2" t="s">
        <v>1589</v>
      </c>
      <c r="S269" s="2" t="s">
        <v>1674</v>
      </c>
      <c r="T269" s="4">
        <f>Q269/E269</f>
        <v>0</v>
      </c>
      <c r="U269" s="2" t="s">
        <v>1288</v>
      </c>
      <c r="V269" s="2">
        <f>Q269&gt;E269</f>
        <v>0</v>
      </c>
      <c r="W269" s="2" t="s">
        <v>227</v>
      </c>
    </row>
    <row r="270" spans="1:23">
      <c r="A270" s="2" t="s">
        <v>1294</v>
      </c>
      <c r="B270" s="2">
        <v>575</v>
      </c>
      <c r="C270" s="2" t="s">
        <v>1297</v>
      </c>
      <c r="D270" s="3">
        <v>9000</v>
      </c>
      <c r="E270" s="3">
        <v>9900</v>
      </c>
      <c r="F270" s="3">
        <v>9000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f>SUM(F270:P270)</f>
        <v>0</v>
      </c>
      <c r="R270" s="2" t="s">
        <v>1589</v>
      </c>
      <c r="S270" s="2" t="s">
        <v>1674</v>
      </c>
      <c r="T270" s="4">
        <f>Q270/E270</f>
        <v>0</v>
      </c>
      <c r="U270" s="2" t="s">
        <v>1288</v>
      </c>
      <c r="V270" s="2">
        <f>Q270&gt;E270</f>
        <v>0</v>
      </c>
      <c r="W270" s="2" t="s">
        <v>227</v>
      </c>
    </row>
    <row r="271" spans="1:23">
      <c r="A271" s="2" t="s">
        <v>1294</v>
      </c>
      <c r="B271" s="2">
        <v>576</v>
      </c>
      <c r="C271" s="2" t="s">
        <v>1300</v>
      </c>
      <c r="D271" s="3">
        <v>7000</v>
      </c>
      <c r="E271" s="3">
        <v>7700</v>
      </c>
      <c r="F271" s="3">
        <v>7000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f>SUM(F271:P271)</f>
        <v>0</v>
      </c>
      <c r="R271" s="2" t="s">
        <v>1589</v>
      </c>
      <c r="S271" s="2" t="s">
        <v>1674</v>
      </c>
      <c r="T271" s="4">
        <f>Q271/E271</f>
        <v>0</v>
      </c>
      <c r="U271" s="2" t="s">
        <v>1288</v>
      </c>
      <c r="V271" s="2">
        <f>Q271&gt;E271</f>
        <v>0</v>
      </c>
      <c r="W271" s="2" t="s">
        <v>227</v>
      </c>
    </row>
    <row r="272" spans="1:23">
      <c r="A272" s="2" t="s">
        <v>1294</v>
      </c>
      <c r="B272" s="2">
        <v>577</v>
      </c>
      <c r="C272" s="2" t="s">
        <v>1301</v>
      </c>
      <c r="D272" s="3">
        <v>15000</v>
      </c>
      <c r="E272" s="3">
        <v>16500</v>
      </c>
      <c r="F272" s="3">
        <v>15000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f>SUM(F272:P272)</f>
        <v>0</v>
      </c>
      <c r="R272" s="2" t="s">
        <v>1589</v>
      </c>
      <c r="S272" s="2" t="s">
        <v>1674</v>
      </c>
      <c r="T272" s="4">
        <f>Q272/E272</f>
        <v>0</v>
      </c>
      <c r="U272" s="2" t="s">
        <v>1288</v>
      </c>
      <c r="V272" s="2">
        <f>Q272&gt;E272</f>
        <v>0</v>
      </c>
      <c r="W272" s="2" t="s">
        <v>227</v>
      </c>
    </row>
    <row r="273" spans="1:23">
      <c r="A273" s="2" t="s">
        <v>1289</v>
      </c>
      <c r="B273" s="2">
        <v>578</v>
      </c>
      <c r="C273" s="2" t="s">
        <v>1298</v>
      </c>
      <c r="D273" s="3">
        <v>6500</v>
      </c>
      <c r="E273" s="3">
        <v>7150</v>
      </c>
      <c r="F273" s="3">
        <v>6500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f>SUM(F273:P273)</f>
        <v>0</v>
      </c>
      <c r="R273" s="2" t="s">
        <v>1589</v>
      </c>
      <c r="S273" s="2" t="s">
        <v>1674</v>
      </c>
      <c r="T273" s="4">
        <f>Q273/E273</f>
        <v>0</v>
      </c>
      <c r="U273" s="2" t="s">
        <v>1288</v>
      </c>
      <c r="V273" s="2">
        <f>Q273&gt;E273</f>
        <v>0</v>
      </c>
      <c r="W273" s="2" t="s">
        <v>227</v>
      </c>
    </row>
    <row r="274" spans="1:23">
      <c r="A274" s="2" t="s">
        <v>1294</v>
      </c>
      <c r="B274" s="2">
        <v>579</v>
      </c>
      <c r="C274" s="2" t="s">
        <v>1299</v>
      </c>
      <c r="D274" s="3">
        <v>16000</v>
      </c>
      <c r="E274" s="3">
        <v>17600</v>
      </c>
      <c r="F274" s="3">
        <v>16000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f>SUM(F274:P274)</f>
        <v>0</v>
      </c>
      <c r="R274" s="2" t="s">
        <v>1589</v>
      </c>
      <c r="S274" s="2" t="s">
        <v>1674</v>
      </c>
      <c r="T274" s="4">
        <f>Q274/E274</f>
        <v>0</v>
      </c>
      <c r="U274" s="2" t="s">
        <v>1288</v>
      </c>
      <c r="V274" s="2">
        <f>Q274&gt;E274</f>
        <v>0</v>
      </c>
      <c r="W274" s="2" t="s">
        <v>227</v>
      </c>
    </row>
    <row r="275" spans="1:23">
      <c r="A275" s="2" t="s">
        <v>1675</v>
      </c>
      <c r="B275" s="2">
        <v>580</v>
      </c>
      <c r="C275" s="2" t="s">
        <v>1302</v>
      </c>
      <c r="D275" s="3">
        <v>1800</v>
      </c>
      <c r="E275" s="3">
        <v>1980</v>
      </c>
      <c r="F275" s="3">
        <v>1800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f>SUM(F275:P275)</f>
        <v>0</v>
      </c>
      <c r="R275" s="2" t="s">
        <v>1589</v>
      </c>
      <c r="S275" s="2" t="s">
        <v>1674</v>
      </c>
      <c r="T275" s="4">
        <f>Q275/E275</f>
        <v>0</v>
      </c>
      <c r="U275" s="2" t="s">
        <v>1288</v>
      </c>
      <c r="V275" s="2">
        <f>Q275&gt;E275</f>
        <v>0</v>
      </c>
      <c r="W275" s="2" t="s">
        <v>227</v>
      </c>
    </row>
    <row r="276" spans="1:23">
      <c r="A276" s="2" t="s">
        <v>1675</v>
      </c>
      <c r="B276" s="2">
        <v>581</v>
      </c>
      <c r="C276" s="2" t="s">
        <v>1303</v>
      </c>
      <c r="D276" s="3">
        <v>13000</v>
      </c>
      <c r="E276" s="3">
        <v>14300</v>
      </c>
      <c r="F276" s="3">
        <v>13000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f>SUM(F276:P276)</f>
        <v>0</v>
      </c>
      <c r="R276" s="2" t="s">
        <v>1589</v>
      </c>
      <c r="S276" s="2" t="s">
        <v>1674</v>
      </c>
      <c r="T276" s="4">
        <f>Q276/E276</f>
        <v>0</v>
      </c>
      <c r="U276" s="2" t="s">
        <v>1288</v>
      </c>
      <c r="V276" s="2">
        <f>Q276&gt;E276</f>
        <v>0</v>
      </c>
      <c r="W276" s="2" t="s">
        <v>227</v>
      </c>
    </row>
    <row r="277" spans="1:23">
      <c r="A277" s="2" t="s">
        <v>1670</v>
      </c>
      <c r="B277" s="2">
        <v>582</v>
      </c>
      <c r="C277" s="2" t="s">
        <v>1301</v>
      </c>
      <c r="D277" s="3">
        <v>15000</v>
      </c>
      <c r="E277" s="3">
        <v>16500</v>
      </c>
      <c r="F277" s="3">
        <v>15000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f>SUM(F277:P277)</f>
        <v>0</v>
      </c>
      <c r="R277" s="2" t="s">
        <v>989</v>
      </c>
      <c r="S277" s="2" t="s">
        <v>1653</v>
      </c>
      <c r="T277" s="4">
        <f>Q277/E277</f>
        <v>0</v>
      </c>
      <c r="U277" s="2" t="s">
        <v>1288</v>
      </c>
      <c r="V277" s="2">
        <f>Q277&gt;E277</f>
        <v>0</v>
      </c>
      <c r="W277" s="2" t="s">
        <v>227</v>
      </c>
    </row>
    <row r="278" spans="1:23">
      <c r="A278" s="2" t="s">
        <v>1294</v>
      </c>
      <c r="B278" s="2">
        <v>583</v>
      </c>
      <c r="C278" s="2" t="s">
        <v>1676</v>
      </c>
      <c r="D278" s="3">
        <v>16000</v>
      </c>
      <c r="E278" s="3">
        <v>17600</v>
      </c>
      <c r="F278" s="3">
        <v>16000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f>SUM(F278:P278)</f>
        <v>0</v>
      </c>
      <c r="R278" s="2" t="s">
        <v>1589</v>
      </c>
      <c r="S278" s="2" t="s">
        <v>1674</v>
      </c>
      <c r="T278" s="4">
        <f>Q278/E278</f>
        <v>0</v>
      </c>
      <c r="U278" s="2" t="s">
        <v>1288</v>
      </c>
      <c r="V278" s="2">
        <f>Q278&gt;E278</f>
        <v>0</v>
      </c>
      <c r="W278" s="2" t="s">
        <v>227</v>
      </c>
    </row>
    <row r="279" spans="1:23">
      <c r="A279" s="2" t="s">
        <v>1294</v>
      </c>
      <c r="B279" s="2">
        <v>584</v>
      </c>
      <c r="C279" s="2" t="s">
        <v>1677</v>
      </c>
      <c r="D279" s="3">
        <v>18000</v>
      </c>
      <c r="E279" s="3">
        <v>19800</v>
      </c>
      <c r="F279" s="3">
        <v>18000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f>SUM(F279:P279)</f>
        <v>0</v>
      </c>
      <c r="R279" s="2" t="s">
        <v>1589</v>
      </c>
      <c r="S279" s="2" t="s">
        <v>1674</v>
      </c>
      <c r="T279" s="4">
        <f>Q279/E279</f>
        <v>0</v>
      </c>
      <c r="U279" s="2" t="s">
        <v>1288</v>
      </c>
      <c r="V279" s="2">
        <f>Q279&gt;E279</f>
        <v>0</v>
      </c>
      <c r="W279" s="2" t="s">
        <v>227</v>
      </c>
    </row>
    <row r="280" spans="1:23">
      <c r="A280" s="2" t="s">
        <v>1304</v>
      </c>
      <c r="B280" s="2">
        <v>585</v>
      </c>
      <c r="C280" s="2" t="s">
        <v>1305</v>
      </c>
      <c r="D280" s="3">
        <v>81000</v>
      </c>
      <c r="E280" s="3">
        <v>89100</v>
      </c>
      <c r="F280" s="3">
        <v>81000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f>SUM(F280:P280)</f>
        <v>0</v>
      </c>
      <c r="R280" s="2" t="s">
        <v>1589</v>
      </c>
      <c r="S280" s="2" t="s">
        <v>1674</v>
      </c>
      <c r="T280" s="4">
        <f>Q280/E280</f>
        <v>0</v>
      </c>
      <c r="U280" s="2" t="s">
        <v>1288</v>
      </c>
      <c r="V280" s="2">
        <f>Q280&gt;E280</f>
        <v>0</v>
      </c>
      <c r="W280" s="2" t="s">
        <v>227</v>
      </c>
    </row>
    <row r="281" spans="1:23">
      <c r="A281" s="2" t="s">
        <v>1304</v>
      </c>
      <c r="B281" s="2">
        <v>586</v>
      </c>
      <c r="C281" s="2" t="s">
        <v>1307</v>
      </c>
      <c r="D281" s="3">
        <v>110000</v>
      </c>
      <c r="E281" s="3">
        <v>121000</v>
      </c>
      <c r="F281" s="3">
        <v>110000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f>SUM(F281:P281)</f>
        <v>0</v>
      </c>
      <c r="R281" s="2" t="s">
        <v>1589</v>
      </c>
      <c r="S281" s="2" t="s">
        <v>1674</v>
      </c>
      <c r="T281" s="4">
        <f>Q281/E281</f>
        <v>0</v>
      </c>
      <c r="U281" s="2" t="s">
        <v>1288</v>
      </c>
      <c r="V281" s="2">
        <f>Q281&gt;E281</f>
        <v>0</v>
      </c>
      <c r="W281" s="2" t="s">
        <v>227</v>
      </c>
    </row>
    <row r="282" spans="1:23">
      <c r="A282" s="2" t="s">
        <v>1304</v>
      </c>
      <c r="B282" s="2">
        <v>587</v>
      </c>
      <c r="C282" s="2" t="s">
        <v>1308</v>
      </c>
      <c r="D282" s="3">
        <v>35000</v>
      </c>
      <c r="E282" s="3">
        <v>38500</v>
      </c>
      <c r="F282" s="3">
        <v>35000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f>SUM(F282:P282)</f>
        <v>0</v>
      </c>
      <c r="R282" s="2" t="s">
        <v>1589</v>
      </c>
      <c r="S282" s="2" t="s">
        <v>1674</v>
      </c>
      <c r="T282" s="4">
        <f>Q282/E282</f>
        <v>0</v>
      </c>
      <c r="U282" s="2" t="s">
        <v>1288</v>
      </c>
      <c r="V282" s="2">
        <f>Q282&gt;E282</f>
        <v>0</v>
      </c>
      <c r="W282" s="2" t="s">
        <v>227</v>
      </c>
    </row>
    <row r="283" spans="1:23">
      <c r="A283" s="2" t="s">
        <v>1678</v>
      </c>
      <c r="B283" s="2">
        <v>588</v>
      </c>
      <c r="C283" s="2" t="s">
        <v>1310</v>
      </c>
      <c r="D283" s="3">
        <v>2000</v>
      </c>
      <c r="E283" s="3">
        <v>2200</v>
      </c>
      <c r="F283" s="3">
        <v>2000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f>SUM(F283:P283)</f>
        <v>0</v>
      </c>
      <c r="R283" s="2" t="s">
        <v>1589</v>
      </c>
      <c r="S283" s="2" t="s">
        <v>1674</v>
      </c>
      <c r="T283" s="4">
        <f>Q283/E283</f>
        <v>0</v>
      </c>
      <c r="U283" s="2" t="s">
        <v>1288</v>
      </c>
      <c r="V283" s="2">
        <f>Q283&gt;E283</f>
        <v>0</v>
      </c>
      <c r="W283" s="2" t="s">
        <v>227</v>
      </c>
    </row>
    <row r="284" spans="1:23">
      <c r="A284" s="2" t="s">
        <v>1679</v>
      </c>
      <c r="B284" s="2">
        <v>589</v>
      </c>
      <c r="C284" s="2" t="s">
        <v>1312</v>
      </c>
      <c r="D284" s="3">
        <v>9000</v>
      </c>
      <c r="E284" s="3">
        <v>9900</v>
      </c>
      <c r="F284" s="3">
        <v>9000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f>SUM(F284:P284)</f>
        <v>0</v>
      </c>
      <c r="R284" s="2" t="s">
        <v>1589</v>
      </c>
      <c r="S284" s="2" t="s">
        <v>1674</v>
      </c>
      <c r="T284" s="4">
        <f>Q284/E284</f>
        <v>0</v>
      </c>
      <c r="U284" s="2" t="s">
        <v>1288</v>
      </c>
      <c r="V284" s="2">
        <f>Q284&gt;E284</f>
        <v>0</v>
      </c>
      <c r="W284" s="2" t="s">
        <v>227</v>
      </c>
    </row>
    <row r="285" spans="1:23">
      <c r="A285" s="2" t="s">
        <v>1311</v>
      </c>
      <c r="B285" s="2">
        <v>590</v>
      </c>
      <c r="C285" s="2" t="s">
        <v>1313</v>
      </c>
      <c r="D285" s="3">
        <v>16000</v>
      </c>
      <c r="E285" s="3">
        <v>17600</v>
      </c>
      <c r="F285" s="3">
        <v>16000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f>SUM(F285:P285)</f>
        <v>0</v>
      </c>
      <c r="R285" s="2" t="s">
        <v>1589</v>
      </c>
      <c r="S285" s="2" t="s">
        <v>1674</v>
      </c>
      <c r="T285" s="4">
        <f>Q285/E285</f>
        <v>0</v>
      </c>
      <c r="U285" s="2" t="s">
        <v>1288</v>
      </c>
      <c r="V285" s="2">
        <f>Q285&gt;E285</f>
        <v>0</v>
      </c>
      <c r="W285" s="2" t="s">
        <v>227</v>
      </c>
    </row>
    <row r="286" spans="1:23">
      <c r="A286" s="2" t="s">
        <v>1680</v>
      </c>
      <c r="B286" s="2">
        <v>591</v>
      </c>
      <c r="C286" s="2" t="s">
        <v>1315</v>
      </c>
      <c r="D286" s="3">
        <v>1000</v>
      </c>
      <c r="E286" s="3">
        <v>1100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1000</v>
      </c>
      <c r="M286" s="3">
        <v>0</v>
      </c>
      <c r="N286" s="3">
        <v>0</v>
      </c>
      <c r="O286" s="3">
        <v>0</v>
      </c>
      <c r="P286" s="3">
        <v>0</v>
      </c>
      <c r="Q286" s="3">
        <f>SUM(F286:P286)</f>
        <v>0</v>
      </c>
      <c r="R286" s="2" t="s">
        <v>1589</v>
      </c>
      <c r="S286" s="2" t="s">
        <v>1674</v>
      </c>
      <c r="T286" s="4">
        <f>Q286/E286</f>
        <v>0</v>
      </c>
      <c r="U286" s="2" t="s">
        <v>1288</v>
      </c>
      <c r="V286" s="2">
        <f>Q286&gt;E286</f>
        <v>0</v>
      </c>
      <c r="W286" s="2" t="s">
        <v>227</v>
      </c>
    </row>
    <row r="287" spans="1:23">
      <c r="A287" s="2" t="s">
        <v>1316</v>
      </c>
      <c r="B287" s="2">
        <v>592</v>
      </c>
      <c r="C287" s="2" t="s">
        <v>1317</v>
      </c>
      <c r="D287" s="3">
        <v>70000</v>
      </c>
      <c r="E287" s="3">
        <v>77000</v>
      </c>
      <c r="F287" s="3">
        <v>64400</v>
      </c>
      <c r="G287" s="3">
        <v>5414.0625</v>
      </c>
      <c r="H287" s="3">
        <v>185.9375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f>SUM(F287:P287)</f>
        <v>0</v>
      </c>
      <c r="R287" s="2" t="s">
        <v>1589</v>
      </c>
      <c r="S287" s="2" t="s">
        <v>1674</v>
      </c>
      <c r="T287" s="4">
        <f>Q287/E287</f>
        <v>0</v>
      </c>
      <c r="U287" s="2" t="s">
        <v>1288</v>
      </c>
      <c r="V287" s="2">
        <f>Q287&gt;E287</f>
        <v>0</v>
      </c>
      <c r="W287" s="2" t="s">
        <v>227</v>
      </c>
    </row>
    <row r="288" spans="1:23">
      <c r="A288" s="2" t="s">
        <v>1667</v>
      </c>
      <c r="B288" s="2">
        <v>593</v>
      </c>
      <c r="C288" s="2" t="s">
        <v>1298</v>
      </c>
      <c r="D288" s="3">
        <v>6500</v>
      </c>
      <c r="E288" s="3">
        <v>7150</v>
      </c>
      <c r="F288" s="3">
        <v>6500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f>SUM(F288:P288)</f>
        <v>0</v>
      </c>
      <c r="R288" s="2" t="s">
        <v>989</v>
      </c>
      <c r="S288" s="2" t="s">
        <v>1653</v>
      </c>
      <c r="T288" s="4">
        <f>Q288/E288</f>
        <v>0</v>
      </c>
      <c r="U288" s="2" t="s">
        <v>1288</v>
      </c>
      <c r="V288" s="2">
        <f>Q288&gt;E288</f>
        <v>0</v>
      </c>
      <c r="W288" s="2" t="s">
        <v>227</v>
      </c>
    </row>
    <row r="289" spans="1:23">
      <c r="A289" s="2" t="s">
        <v>1316</v>
      </c>
      <c r="B289" s="2">
        <v>594</v>
      </c>
      <c r="C289" s="2" t="s">
        <v>1318</v>
      </c>
      <c r="D289" s="3">
        <v>35000</v>
      </c>
      <c r="E289" s="3">
        <v>38500</v>
      </c>
      <c r="F289" s="3">
        <v>35000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f>SUM(F289:P289)</f>
        <v>0</v>
      </c>
      <c r="R289" s="2" t="s">
        <v>1589</v>
      </c>
      <c r="S289" s="2" t="s">
        <v>1674</v>
      </c>
      <c r="T289" s="4">
        <f>Q289/E289</f>
        <v>0</v>
      </c>
      <c r="U289" s="2" t="s">
        <v>1288</v>
      </c>
      <c r="V289" s="2">
        <f>Q289&gt;E289</f>
        <v>0</v>
      </c>
      <c r="W289" s="2" t="s">
        <v>227</v>
      </c>
    </row>
    <row r="290" spans="1:23">
      <c r="A290" s="2" t="s">
        <v>1316</v>
      </c>
      <c r="B290" s="2">
        <v>595</v>
      </c>
      <c r="C290" s="2" t="s">
        <v>1319</v>
      </c>
      <c r="D290" s="3">
        <v>10000</v>
      </c>
      <c r="E290" s="3">
        <v>11000</v>
      </c>
      <c r="F290" s="3">
        <v>7500</v>
      </c>
      <c r="G290" s="3">
        <v>773.4375</v>
      </c>
      <c r="H290" s="3">
        <v>132.8125</v>
      </c>
      <c r="I290" s="3">
        <v>0</v>
      </c>
      <c r="J290" s="3">
        <v>0</v>
      </c>
      <c r="K290" s="3">
        <v>1593.75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f>SUM(F290:P290)</f>
        <v>0</v>
      </c>
      <c r="R290" s="2" t="s">
        <v>1589</v>
      </c>
      <c r="S290" s="2" t="s">
        <v>1674</v>
      </c>
      <c r="T290" s="4">
        <f>Q290/E290</f>
        <v>0</v>
      </c>
      <c r="U290" s="2" t="s">
        <v>1288</v>
      </c>
      <c r="V290" s="2">
        <f>Q290&gt;E290</f>
        <v>0</v>
      </c>
      <c r="W290" s="2" t="s">
        <v>227</v>
      </c>
    </row>
    <row r="291" spans="1:23">
      <c r="A291" s="2" t="s">
        <v>1316</v>
      </c>
      <c r="B291" s="2">
        <v>596</v>
      </c>
      <c r="C291" s="2" t="s">
        <v>1320</v>
      </c>
      <c r="D291" s="3">
        <v>7000</v>
      </c>
      <c r="E291" s="3">
        <v>7700</v>
      </c>
      <c r="F291" s="3">
        <v>3500</v>
      </c>
      <c r="G291" s="3">
        <v>541.40625</v>
      </c>
      <c r="H291" s="3">
        <v>92.96875</v>
      </c>
      <c r="I291" s="3">
        <v>0</v>
      </c>
      <c r="J291" s="3">
        <v>0</v>
      </c>
      <c r="K291" s="3">
        <v>2865.625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f>SUM(F291:P291)</f>
        <v>0</v>
      </c>
      <c r="R291" s="2" t="s">
        <v>1589</v>
      </c>
      <c r="S291" s="2" t="s">
        <v>1674</v>
      </c>
      <c r="T291" s="4">
        <f>Q291/E291</f>
        <v>0</v>
      </c>
      <c r="U291" s="2" t="s">
        <v>1288</v>
      </c>
      <c r="V291" s="2">
        <f>Q291&gt;E291</f>
        <v>0</v>
      </c>
      <c r="W291" s="2" t="s">
        <v>227</v>
      </c>
    </row>
    <row r="292" spans="1:23">
      <c r="A292" s="2" t="s">
        <v>1678</v>
      </c>
      <c r="B292" s="2">
        <v>597</v>
      </c>
      <c r="C292" s="2" t="s">
        <v>1323</v>
      </c>
      <c r="D292" s="3">
        <v>6000</v>
      </c>
      <c r="E292" s="3">
        <v>6600</v>
      </c>
      <c r="F292" s="3">
        <v>0</v>
      </c>
      <c r="G292" s="3">
        <v>464.0625</v>
      </c>
      <c r="H292" s="3">
        <v>79.6875</v>
      </c>
      <c r="I292" s="3">
        <v>0</v>
      </c>
      <c r="J292" s="3">
        <v>0</v>
      </c>
      <c r="K292" s="3">
        <v>5456.25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f>SUM(F292:P292)</f>
        <v>0</v>
      </c>
      <c r="R292" s="2" t="s">
        <v>1589</v>
      </c>
      <c r="S292" s="2" t="s">
        <v>1674</v>
      </c>
      <c r="T292" s="4">
        <f>Q292/E292</f>
        <v>0</v>
      </c>
      <c r="U292" s="2" t="s">
        <v>1288</v>
      </c>
      <c r="V292" s="2">
        <f>Q292&gt;E292</f>
        <v>0</v>
      </c>
      <c r="W292" s="2" t="s">
        <v>227</v>
      </c>
    </row>
    <row r="293" spans="1:23">
      <c r="A293" s="2" t="s">
        <v>1324</v>
      </c>
      <c r="B293" s="2">
        <v>598</v>
      </c>
      <c r="C293" s="2" t="s">
        <v>1325</v>
      </c>
      <c r="D293" s="3">
        <v>9000</v>
      </c>
      <c r="E293" s="3">
        <v>9900</v>
      </c>
      <c r="F293" s="3">
        <v>0</v>
      </c>
      <c r="G293" s="3">
        <v>7200</v>
      </c>
      <c r="H293" s="3">
        <v>1800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f>SUM(F293:P293)</f>
        <v>0</v>
      </c>
      <c r="R293" s="2" t="s">
        <v>1589</v>
      </c>
      <c r="S293" s="2" t="s">
        <v>1674</v>
      </c>
      <c r="T293" s="4">
        <f>Q293/E293</f>
        <v>0</v>
      </c>
      <c r="U293" s="2" t="s">
        <v>1288</v>
      </c>
      <c r="V293" s="2">
        <f>Q293&gt;E293</f>
        <v>0</v>
      </c>
      <c r="W293" s="2" t="s">
        <v>227</v>
      </c>
    </row>
    <row r="294" spans="1:23">
      <c r="A294" s="2" t="s">
        <v>1324</v>
      </c>
      <c r="B294" s="2">
        <v>599</v>
      </c>
      <c r="C294" s="2" t="s">
        <v>1326</v>
      </c>
      <c r="D294" s="3">
        <v>16000</v>
      </c>
      <c r="E294" s="3">
        <v>17600</v>
      </c>
      <c r="F294" s="3">
        <v>2400</v>
      </c>
      <c r="G294" s="3">
        <v>12800</v>
      </c>
      <c r="H294" s="3">
        <v>800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f>SUM(F294:P294)</f>
        <v>0</v>
      </c>
      <c r="R294" s="2" t="s">
        <v>1589</v>
      </c>
      <c r="S294" s="2" t="s">
        <v>1674</v>
      </c>
      <c r="T294" s="4">
        <f>Q294/E294</f>
        <v>0</v>
      </c>
      <c r="U294" s="2" t="s">
        <v>1288</v>
      </c>
      <c r="V294" s="2">
        <f>Q294&gt;E294</f>
        <v>0</v>
      </c>
      <c r="W294" s="2" t="s">
        <v>227</v>
      </c>
    </row>
    <row r="295" spans="1:23">
      <c r="A295" s="2" t="s">
        <v>1324</v>
      </c>
      <c r="B295" s="2">
        <v>600</v>
      </c>
      <c r="C295" s="2" t="s">
        <v>1327</v>
      </c>
      <c r="D295" s="3">
        <v>9000</v>
      </c>
      <c r="E295" s="3">
        <v>9900</v>
      </c>
      <c r="F295" s="3">
        <v>1350.909090909091</v>
      </c>
      <c r="G295" s="3">
        <v>7200</v>
      </c>
      <c r="H295" s="3">
        <v>449.0909090909091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f>SUM(F295:P295)</f>
        <v>0</v>
      </c>
      <c r="R295" s="2" t="s">
        <v>1589</v>
      </c>
      <c r="S295" s="2" t="s">
        <v>1674</v>
      </c>
      <c r="T295" s="4">
        <f>Q295/E295</f>
        <v>0</v>
      </c>
      <c r="U295" s="2" t="s">
        <v>1288</v>
      </c>
      <c r="V295" s="2">
        <f>Q295&gt;E295</f>
        <v>0</v>
      </c>
      <c r="W295" s="2" t="s">
        <v>227</v>
      </c>
    </row>
    <row r="296" spans="1:23">
      <c r="A296" s="2" t="s">
        <v>1681</v>
      </c>
      <c r="B296" s="2">
        <v>601</v>
      </c>
      <c r="C296" s="2" t="s">
        <v>1329</v>
      </c>
      <c r="D296" s="3">
        <v>12500</v>
      </c>
      <c r="E296" s="3">
        <v>13688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4166.666666666667</v>
      </c>
      <c r="L296" s="3">
        <v>4166.666666666667</v>
      </c>
      <c r="M296" s="3">
        <v>4166.666666666667</v>
      </c>
      <c r="N296" s="3">
        <v>0</v>
      </c>
      <c r="O296" s="3">
        <v>0</v>
      </c>
      <c r="P296" s="3">
        <v>0</v>
      </c>
      <c r="Q296" s="3">
        <f>SUM(F296:P296)</f>
        <v>0</v>
      </c>
      <c r="R296" s="2" t="s">
        <v>1589</v>
      </c>
      <c r="S296" s="2" t="s">
        <v>1682</v>
      </c>
      <c r="T296" s="4">
        <f>Q296/E296</f>
        <v>0</v>
      </c>
      <c r="U296" s="2" t="s">
        <v>1107</v>
      </c>
      <c r="V296" s="2">
        <f>Q296&gt;E296</f>
        <v>0</v>
      </c>
      <c r="W296" s="2" t="s">
        <v>227</v>
      </c>
    </row>
    <row r="297" spans="1:23">
      <c r="A297" s="2" t="s">
        <v>1681</v>
      </c>
      <c r="B297" s="2">
        <v>602</v>
      </c>
      <c r="C297" s="2" t="s">
        <v>1331</v>
      </c>
      <c r="D297" s="3">
        <v>175000</v>
      </c>
      <c r="E297" s="3">
        <v>191625</v>
      </c>
      <c r="F297" s="3">
        <v>157500</v>
      </c>
      <c r="G297" s="3">
        <v>0</v>
      </c>
      <c r="H297" s="3">
        <v>0</v>
      </c>
      <c r="I297" s="3">
        <v>0</v>
      </c>
      <c r="J297" s="3">
        <v>0</v>
      </c>
      <c r="K297" s="3">
        <v>5833.333333333333</v>
      </c>
      <c r="L297" s="3">
        <v>5833.333333333333</v>
      </c>
      <c r="M297" s="3">
        <v>5833.333333333333</v>
      </c>
      <c r="N297" s="3">
        <v>0</v>
      </c>
      <c r="O297" s="3">
        <v>0</v>
      </c>
      <c r="P297" s="3">
        <v>0</v>
      </c>
      <c r="Q297" s="3">
        <f>SUM(F297:P297)</f>
        <v>0</v>
      </c>
      <c r="R297" s="2" t="s">
        <v>1589</v>
      </c>
      <c r="S297" s="2" t="s">
        <v>1682</v>
      </c>
      <c r="T297" s="4">
        <f>Q297/E297</f>
        <v>0</v>
      </c>
      <c r="U297" s="2" t="s">
        <v>1107</v>
      </c>
      <c r="V297" s="2">
        <f>Q297&gt;E297</f>
        <v>0</v>
      </c>
      <c r="W297" s="2" t="s">
        <v>227</v>
      </c>
    </row>
    <row r="298" spans="1:23">
      <c r="A298" s="2" t="s">
        <v>1681</v>
      </c>
      <c r="B298" s="2">
        <v>603</v>
      </c>
      <c r="C298" s="2" t="s">
        <v>1332</v>
      </c>
      <c r="D298" s="3">
        <v>12500</v>
      </c>
      <c r="E298" s="3">
        <v>13688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4166.666666666667</v>
      </c>
      <c r="L298" s="3">
        <v>4166.666666666667</v>
      </c>
      <c r="M298" s="3">
        <v>4166.666666666667</v>
      </c>
      <c r="N298" s="3">
        <v>0</v>
      </c>
      <c r="O298" s="3">
        <v>0</v>
      </c>
      <c r="P298" s="3">
        <v>0</v>
      </c>
      <c r="Q298" s="3">
        <f>SUM(F298:P298)</f>
        <v>0</v>
      </c>
      <c r="R298" s="2" t="s">
        <v>1589</v>
      </c>
      <c r="S298" s="2" t="s">
        <v>1682</v>
      </c>
      <c r="T298" s="4">
        <f>Q298/E298</f>
        <v>0</v>
      </c>
      <c r="U298" s="2" t="s">
        <v>1107</v>
      </c>
      <c r="V298" s="2">
        <f>Q298&gt;E298</f>
        <v>0</v>
      </c>
      <c r="W298" s="2" t="s">
        <v>227</v>
      </c>
    </row>
    <row r="299" spans="1:23">
      <c r="A299" s="2" t="s">
        <v>1667</v>
      </c>
      <c r="B299" s="2">
        <v>604</v>
      </c>
      <c r="C299" s="2" t="s">
        <v>1299</v>
      </c>
      <c r="D299" s="3">
        <v>16000</v>
      </c>
      <c r="E299" s="3">
        <v>17600</v>
      </c>
      <c r="F299" s="3">
        <v>16000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f>SUM(F299:P299)</f>
        <v>0</v>
      </c>
      <c r="R299" s="2" t="s">
        <v>989</v>
      </c>
      <c r="S299" s="2" t="s">
        <v>1653</v>
      </c>
      <c r="T299" s="4">
        <f>Q299/E299</f>
        <v>0</v>
      </c>
      <c r="U299" s="2" t="s">
        <v>1288</v>
      </c>
      <c r="V299" s="2">
        <f>Q299&gt;E299</f>
        <v>0</v>
      </c>
      <c r="W299" s="2" t="s">
        <v>227</v>
      </c>
    </row>
    <row r="300" spans="1:23">
      <c r="A300" s="2" t="s">
        <v>1681</v>
      </c>
      <c r="B300" s="2">
        <v>605</v>
      </c>
      <c r="C300" s="2" t="s">
        <v>1333</v>
      </c>
      <c r="D300" s="3">
        <v>12500</v>
      </c>
      <c r="E300" s="3">
        <v>13688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4166.666666666667</v>
      </c>
      <c r="L300" s="3">
        <v>4166.666666666667</v>
      </c>
      <c r="M300" s="3">
        <v>4166.666666666667</v>
      </c>
      <c r="N300" s="3">
        <v>0</v>
      </c>
      <c r="O300" s="3">
        <v>0</v>
      </c>
      <c r="P300" s="3">
        <v>0</v>
      </c>
      <c r="Q300" s="3">
        <f>SUM(F300:P300)</f>
        <v>0</v>
      </c>
      <c r="R300" s="2" t="s">
        <v>1589</v>
      </c>
      <c r="S300" s="2" t="s">
        <v>1682</v>
      </c>
      <c r="T300" s="4">
        <f>Q300/E300</f>
        <v>0</v>
      </c>
      <c r="U300" s="2" t="s">
        <v>1107</v>
      </c>
      <c r="V300" s="2">
        <f>Q300&gt;E300</f>
        <v>0</v>
      </c>
      <c r="W300" s="2" t="s">
        <v>227</v>
      </c>
    </row>
    <row r="301" spans="1:23">
      <c r="A301" s="2" t="s">
        <v>1683</v>
      </c>
      <c r="B301" s="2">
        <v>606</v>
      </c>
      <c r="C301" s="2" t="s">
        <v>1684</v>
      </c>
      <c r="D301" s="3">
        <v>25000</v>
      </c>
      <c r="E301" s="3">
        <v>27375</v>
      </c>
      <c r="F301" s="3">
        <v>12500</v>
      </c>
      <c r="G301" s="3">
        <v>0</v>
      </c>
      <c r="H301" s="3">
        <v>0</v>
      </c>
      <c r="I301" s="3">
        <v>0</v>
      </c>
      <c r="J301" s="3">
        <v>0</v>
      </c>
      <c r="K301" s="3">
        <v>4166.666666666666</v>
      </c>
      <c r="L301" s="3">
        <v>4166.666666666666</v>
      </c>
      <c r="M301" s="3">
        <v>4166.666666666666</v>
      </c>
      <c r="N301" s="3">
        <v>0</v>
      </c>
      <c r="O301" s="3">
        <v>0</v>
      </c>
      <c r="P301" s="3">
        <v>0</v>
      </c>
      <c r="Q301" s="3">
        <f>SUM(F301:P301)</f>
        <v>0</v>
      </c>
      <c r="R301" s="2" t="s">
        <v>1589</v>
      </c>
      <c r="S301" s="2" t="s">
        <v>1682</v>
      </c>
      <c r="T301" s="4">
        <f>Q301/E301</f>
        <v>0</v>
      </c>
      <c r="U301" s="2" t="s">
        <v>1107</v>
      </c>
      <c r="V301" s="2">
        <f>Q301&gt;E301</f>
        <v>0</v>
      </c>
      <c r="W301" s="2" t="s">
        <v>227</v>
      </c>
    </row>
    <row r="302" spans="1:23">
      <c r="A302" s="2" t="s">
        <v>1685</v>
      </c>
      <c r="B302" s="2">
        <v>607</v>
      </c>
      <c r="C302" s="2" t="s">
        <v>1335</v>
      </c>
      <c r="D302" s="3">
        <v>200000</v>
      </c>
      <c r="E302" s="3">
        <v>200000</v>
      </c>
      <c r="F302" s="3">
        <v>0</v>
      </c>
      <c r="G302" s="3">
        <v>28571.42857142857</v>
      </c>
      <c r="H302" s="3">
        <v>28571.42857142857</v>
      </c>
      <c r="I302" s="3">
        <v>28571.42857142857</v>
      </c>
      <c r="J302" s="3">
        <v>38095.2380952381</v>
      </c>
      <c r="K302" s="3">
        <v>38095.2380952381</v>
      </c>
      <c r="L302" s="3">
        <v>38095.2380952381</v>
      </c>
      <c r="M302" s="3">
        <v>0</v>
      </c>
      <c r="N302" s="3">
        <v>0</v>
      </c>
      <c r="O302" s="3">
        <v>0</v>
      </c>
      <c r="P302" s="3">
        <v>0</v>
      </c>
      <c r="Q302" s="3">
        <f>SUM(F302:P302)</f>
        <v>0</v>
      </c>
      <c r="R302" s="2" t="s">
        <v>1589</v>
      </c>
      <c r="S302" s="2" t="s">
        <v>1682</v>
      </c>
      <c r="T302" s="4">
        <f>Q302/E302</f>
        <v>0</v>
      </c>
      <c r="U302" s="2" t="s">
        <v>1107</v>
      </c>
      <c r="V302" s="2">
        <f>Q302&gt;E302</f>
        <v>0</v>
      </c>
      <c r="W302" s="2" t="s">
        <v>227</v>
      </c>
    </row>
    <row r="303" spans="1:23">
      <c r="A303" s="2" t="s">
        <v>1686</v>
      </c>
      <c r="B303" s="2">
        <v>608</v>
      </c>
      <c r="C303" s="2" t="s">
        <v>1337</v>
      </c>
      <c r="D303" s="3">
        <v>540000</v>
      </c>
      <c r="E303" s="3">
        <v>591300</v>
      </c>
      <c r="F303" s="3">
        <v>270000</v>
      </c>
      <c r="G303" s="3">
        <v>0</v>
      </c>
      <c r="H303" s="3">
        <v>0</v>
      </c>
      <c r="I303" s="3">
        <v>135000</v>
      </c>
      <c r="J303" s="3">
        <v>45000</v>
      </c>
      <c r="K303" s="3">
        <v>45000</v>
      </c>
      <c r="L303" s="3">
        <v>45000</v>
      </c>
      <c r="M303" s="3">
        <v>0</v>
      </c>
      <c r="N303" s="3">
        <v>0</v>
      </c>
      <c r="O303" s="3">
        <v>0</v>
      </c>
      <c r="P303" s="3">
        <v>0</v>
      </c>
      <c r="Q303" s="3">
        <f>SUM(F303:P303)</f>
        <v>0</v>
      </c>
      <c r="R303" s="2" t="s">
        <v>1589</v>
      </c>
      <c r="S303" s="2" t="s">
        <v>1682</v>
      </c>
      <c r="T303" s="4">
        <f>Q303/E303</f>
        <v>0</v>
      </c>
      <c r="U303" s="2" t="s">
        <v>1107</v>
      </c>
      <c r="V303" s="2">
        <f>Q303&gt;E303</f>
        <v>0</v>
      </c>
      <c r="W303" s="2" t="s">
        <v>227</v>
      </c>
    </row>
    <row r="304" spans="1:23">
      <c r="A304" s="2" t="s">
        <v>1687</v>
      </c>
      <c r="B304" s="2">
        <v>609</v>
      </c>
      <c r="C304" s="2" t="s">
        <v>1340</v>
      </c>
      <c r="D304" s="3">
        <v>225000</v>
      </c>
      <c r="E304" s="3">
        <v>246375</v>
      </c>
      <c r="F304" s="3">
        <v>168750</v>
      </c>
      <c r="G304" s="3">
        <v>0</v>
      </c>
      <c r="H304" s="3">
        <v>0</v>
      </c>
      <c r="I304" s="3">
        <v>0</v>
      </c>
      <c r="J304" s="3">
        <v>0</v>
      </c>
      <c r="K304" s="3">
        <v>18750</v>
      </c>
      <c r="L304" s="3">
        <v>18750</v>
      </c>
      <c r="M304" s="3">
        <v>18750</v>
      </c>
      <c r="N304" s="3">
        <v>0</v>
      </c>
      <c r="O304" s="3">
        <v>0</v>
      </c>
      <c r="P304" s="3">
        <v>0</v>
      </c>
      <c r="Q304" s="3">
        <f>SUM(F304:P304)</f>
        <v>0</v>
      </c>
      <c r="R304" s="2" t="s">
        <v>1589</v>
      </c>
      <c r="S304" s="2" t="s">
        <v>1682</v>
      </c>
      <c r="T304" s="4">
        <f>Q304/E304</f>
        <v>0</v>
      </c>
      <c r="U304" s="2" t="s">
        <v>1107</v>
      </c>
      <c r="V304" s="2">
        <f>Q304&gt;E304</f>
        <v>0</v>
      </c>
      <c r="W304" s="2" t="s">
        <v>227</v>
      </c>
    </row>
    <row r="305" spans="1:23">
      <c r="A305" s="2" t="s">
        <v>1688</v>
      </c>
      <c r="B305" s="2">
        <v>610</v>
      </c>
      <c r="C305" s="2" t="s">
        <v>1344</v>
      </c>
      <c r="D305" s="3">
        <v>540000</v>
      </c>
      <c r="E305" s="3">
        <v>591300</v>
      </c>
      <c r="F305" s="3">
        <v>513000</v>
      </c>
      <c r="G305" s="3">
        <v>0</v>
      </c>
      <c r="H305" s="3">
        <v>0</v>
      </c>
      <c r="I305" s="3">
        <v>0</v>
      </c>
      <c r="J305" s="3">
        <v>0</v>
      </c>
      <c r="K305" s="3">
        <v>9000</v>
      </c>
      <c r="L305" s="3">
        <v>9000</v>
      </c>
      <c r="M305" s="3">
        <v>9000</v>
      </c>
      <c r="N305" s="3">
        <v>0</v>
      </c>
      <c r="O305" s="3">
        <v>0</v>
      </c>
      <c r="P305" s="3">
        <v>0</v>
      </c>
      <c r="Q305" s="3">
        <f>SUM(F305:P305)</f>
        <v>0</v>
      </c>
      <c r="R305" s="2" t="s">
        <v>1589</v>
      </c>
      <c r="S305" s="2" t="s">
        <v>1682</v>
      </c>
      <c r="T305" s="4">
        <f>Q305/E305</f>
        <v>0</v>
      </c>
      <c r="U305" s="2" t="s">
        <v>1107</v>
      </c>
      <c r="V305" s="2">
        <f>Q305&gt;E305</f>
        <v>0</v>
      </c>
      <c r="W305" s="2" t="s">
        <v>227</v>
      </c>
    </row>
    <row r="306" spans="1:23">
      <c r="A306" s="2" t="s">
        <v>1689</v>
      </c>
      <c r="B306" s="2">
        <v>611</v>
      </c>
      <c r="C306" s="2" t="s">
        <v>1690</v>
      </c>
      <c r="D306" s="3">
        <v>50000</v>
      </c>
      <c r="E306" s="3">
        <v>54750</v>
      </c>
      <c r="F306" s="3">
        <v>45000</v>
      </c>
      <c r="G306" s="3">
        <v>2500</v>
      </c>
      <c r="H306" s="3">
        <v>2500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f>SUM(F306:P306)</f>
        <v>0</v>
      </c>
      <c r="R306" s="2" t="s">
        <v>1589</v>
      </c>
      <c r="S306" s="2" t="s">
        <v>1682</v>
      </c>
      <c r="T306" s="4">
        <f>Q306/E306</f>
        <v>0</v>
      </c>
      <c r="U306" s="2" t="s">
        <v>1107</v>
      </c>
      <c r="V306" s="2">
        <f>Q306&gt;E306</f>
        <v>0</v>
      </c>
      <c r="W306" s="2" t="s">
        <v>227</v>
      </c>
    </row>
    <row r="307" spans="1:23">
      <c r="A307" s="2" t="s">
        <v>1647</v>
      </c>
      <c r="B307" s="2">
        <v>612</v>
      </c>
      <c r="C307" s="2" t="s">
        <v>1345</v>
      </c>
      <c r="D307" s="3">
        <v>5000</v>
      </c>
      <c r="E307" s="3">
        <v>5250</v>
      </c>
      <c r="F307" s="3">
        <v>0</v>
      </c>
      <c r="G307" s="3">
        <v>4375</v>
      </c>
      <c r="H307" s="3">
        <v>0</v>
      </c>
      <c r="I307" s="3">
        <v>0</v>
      </c>
      <c r="J307" s="3">
        <v>0</v>
      </c>
      <c r="K307" s="3">
        <v>208.3333333333333</v>
      </c>
      <c r="L307" s="3">
        <v>208.3333333333333</v>
      </c>
      <c r="M307" s="3">
        <v>208.3333333333333</v>
      </c>
      <c r="N307" s="3">
        <v>0</v>
      </c>
      <c r="O307" s="3">
        <v>0</v>
      </c>
      <c r="P307" s="3">
        <v>0</v>
      </c>
      <c r="Q307" s="3">
        <f>SUM(F307:P307)</f>
        <v>0</v>
      </c>
      <c r="R307" s="2" t="s">
        <v>1589</v>
      </c>
      <c r="S307" s="2" t="s">
        <v>1682</v>
      </c>
      <c r="T307" s="4">
        <f>Q307/E307</f>
        <v>0</v>
      </c>
      <c r="U307" s="2" t="s">
        <v>1107</v>
      </c>
      <c r="V307" s="2">
        <f>Q307&gt;E307</f>
        <v>0</v>
      </c>
      <c r="W307" s="2" t="s">
        <v>227</v>
      </c>
    </row>
    <row r="308" spans="1:23">
      <c r="A308" s="2" t="s">
        <v>1691</v>
      </c>
      <c r="B308" s="2">
        <v>613</v>
      </c>
      <c r="C308" s="2" t="s">
        <v>1346</v>
      </c>
      <c r="D308" s="3">
        <v>20000</v>
      </c>
      <c r="E308" s="3">
        <v>21000</v>
      </c>
      <c r="F308" s="3">
        <v>20000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f>SUM(F308:P308)</f>
        <v>0</v>
      </c>
      <c r="R308" s="2" t="s">
        <v>1589</v>
      </c>
      <c r="S308" s="2" t="s">
        <v>1682</v>
      </c>
      <c r="T308" s="4">
        <f>Q308/E308</f>
        <v>0</v>
      </c>
      <c r="U308" s="2" t="s">
        <v>1107</v>
      </c>
      <c r="V308" s="2">
        <f>Q308&gt;E308</f>
        <v>0</v>
      </c>
      <c r="W308" s="2" t="s">
        <v>227</v>
      </c>
    </row>
    <row r="309" spans="1:23">
      <c r="A309" s="2" t="s">
        <v>1692</v>
      </c>
      <c r="B309" s="2">
        <v>614</v>
      </c>
      <c r="C309" s="2" t="s">
        <v>1356</v>
      </c>
      <c r="D309" s="3">
        <v>24000</v>
      </c>
      <c r="E309" s="3">
        <v>25200</v>
      </c>
      <c r="F309" s="3">
        <v>12000</v>
      </c>
      <c r="G309" s="3">
        <v>10500</v>
      </c>
      <c r="H309" s="3">
        <v>0</v>
      </c>
      <c r="I309" s="3">
        <v>0</v>
      </c>
      <c r="J309" s="3">
        <v>0</v>
      </c>
      <c r="K309" s="3">
        <v>500</v>
      </c>
      <c r="L309" s="3">
        <v>500</v>
      </c>
      <c r="M309" s="3">
        <v>500</v>
      </c>
      <c r="N309" s="3">
        <v>0</v>
      </c>
      <c r="O309" s="3">
        <v>0</v>
      </c>
      <c r="P309" s="3">
        <v>0</v>
      </c>
      <c r="Q309" s="3">
        <f>SUM(F309:P309)</f>
        <v>0</v>
      </c>
      <c r="R309" s="2" t="s">
        <v>1589</v>
      </c>
      <c r="S309" s="2" t="s">
        <v>1682</v>
      </c>
      <c r="T309" s="4">
        <f>Q309/E309</f>
        <v>0</v>
      </c>
      <c r="U309" s="2" t="s">
        <v>1107</v>
      </c>
      <c r="V309" s="2">
        <f>Q309&gt;E309</f>
        <v>0</v>
      </c>
      <c r="W309" s="2" t="s">
        <v>227</v>
      </c>
    </row>
    <row r="310" spans="1:23">
      <c r="A310" s="2" t="s">
        <v>1693</v>
      </c>
      <c r="B310" s="2">
        <v>615</v>
      </c>
      <c r="C310" s="2" t="s">
        <v>1302</v>
      </c>
      <c r="D310" s="3">
        <v>1600</v>
      </c>
      <c r="E310" s="3">
        <v>1760</v>
      </c>
      <c r="F310" s="3">
        <v>1600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f>SUM(F310:P310)</f>
        <v>0</v>
      </c>
      <c r="R310" s="2" t="s">
        <v>989</v>
      </c>
      <c r="S310" s="2" t="s">
        <v>1653</v>
      </c>
      <c r="T310" s="4">
        <f>Q310/E310</f>
        <v>0</v>
      </c>
      <c r="U310" s="2" t="s">
        <v>1288</v>
      </c>
      <c r="V310" s="2">
        <f>Q310&gt;E310</f>
        <v>0</v>
      </c>
      <c r="W310" s="2" t="s">
        <v>227</v>
      </c>
    </row>
    <row r="311" spans="1:23">
      <c r="A311" s="2" t="s">
        <v>1694</v>
      </c>
      <c r="B311" s="2">
        <v>616</v>
      </c>
      <c r="C311" s="2" t="s">
        <v>1695</v>
      </c>
      <c r="D311" s="3">
        <v>36000</v>
      </c>
      <c r="E311" s="3">
        <v>39420</v>
      </c>
      <c r="F311" s="3">
        <v>0</v>
      </c>
      <c r="G311" s="3">
        <v>30857.14285714286</v>
      </c>
      <c r="H311" s="3">
        <v>0</v>
      </c>
      <c r="I311" s="3">
        <v>0</v>
      </c>
      <c r="J311" s="3">
        <v>0</v>
      </c>
      <c r="K311" s="3">
        <v>1714.285714285715</v>
      </c>
      <c r="L311" s="3">
        <v>1714.285714285715</v>
      </c>
      <c r="M311" s="3">
        <v>1714.285714285715</v>
      </c>
      <c r="N311" s="3">
        <v>0</v>
      </c>
      <c r="O311" s="3">
        <v>0</v>
      </c>
      <c r="P311" s="3">
        <v>0</v>
      </c>
      <c r="Q311" s="3">
        <f>SUM(F311:P311)</f>
        <v>0</v>
      </c>
      <c r="R311" s="2" t="s">
        <v>1589</v>
      </c>
      <c r="S311" s="2" t="s">
        <v>1682</v>
      </c>
      <c r="T311" s="4">
        <f>Q311/E311</f>
        <v>0</v>
      </c>
      <c r="U311" s="2" t="s">
        <v>1107</v>
      </c>
      <c r="V311" s="2">
        <f>Q311&gt;E311</f>
        <v>0</v>
      </c>
      <c r="W311" s="2" t="s">
        <v>227</v>
      </c>
    </row>
    <row r="312" spans="1:23">
      <c r="A312" s="2" t="s">
        <v>1696</v>
      </c>
      <c r="B312" s="2">
        <v>617</v>
      </c>
      <c r="C312" s="2" t="s">
        <v>1361</v>
      </c>
      <c r="D312" s="3">
        <v>5000</v>
      </c>
      <c r="E312" s="3">
        <v>5475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1666.666666666667</v>
      </c>
      <c r="L312" s="3">
        <v>1666.666666666667</v>
      </c>
      <c r="M312" s="3">
        <v>1666.666666666667</v>
      </c>
      <c r="N312" s="3">
        <v>0</v>
      </c>
      <c r="O312" s="3">
        <v>0</v>
      </c>
      <c r="P312" s="3">
        <v>0</v>
      </c>
      <c r="Q312" s="3">
        <f>SUM(F312:P312)</f>
        <v>0</v>
      </c>
      <c r="R312" s="2" t="s">
        <v>1589</v>
      </c>
      <c r="S312" s="2" t="s">
        <v>1682</v>
      </c>
      <c r="T312" s="4">
        <f>Q312/E312</f>
        <v>0</v>
      </c>
      <c r="U312" s="2" t="s">
        <v>1107</v>
      </c>
      <c r="V312" s="2">
        <f>Q312&gt;E312</f>
        <v>0</v>
      </c>
      <c r="W312" s="2" t="s">
        <v>227</v>
      </c>
    </row>
    <row r="313" spans="1:23">
      <c r="A313" s="2" t="s">
        <v>1697</v>
      </c>
      <c r="B313" s="2">
        <v>618</v>
      </c>
      <c r="C313" s="2" t="s">
        <v>1365</v>
      </c>
      <c r="D313" s="3">
        <v>60000</v>
      </c>
      <c r="E313" s="3">
        <v>65700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20000</v>
      </c>
      <c r="L313" s="3">
        <v>20000</v>
      </c>
      <c r="M313" s="3">
        <v>20000</v>
      </c>
      <c r="N313" s="3">
        <v>0</v>
      </c>
      <c r="O313" s="3">
        <v>0</v>
      </c>
      <c r="P313" s="3">
        <v>0</v>
      </c>
      <c r="Q313" s="3">
        <f>SUM(F313:P313)</f>
        <v>0</v>
      </c>
      <c r="R313" s="2" t="s">
        <v>1589</v>
      </c>
      <c r="S313" s="2" t="s">
        <v>1682</v>
      </c>
      <c r="T313" s="4">
        <f>Q313/E313</f>
        <v>0</v>
      </c>
      <c r="U313" s="2" t="s">
        <v>1107</v>
      </c>
      <c r="V313" s="2">
        <f>Q313&gt;E313</f>
        <v>0</v>
      </c>
      <c r="W313" s="2" t="s">
        <v>227</v>
      </c>
    </row>
    <row r="314" spans="1:23">
      <c r="A314" s="2" t="s">
        <v>1698</v>
      </c>
      <c r="B314" s="2">
        <v>619</v>
      </c>
      <c r="C314" s="2" t="s">
        <v>977</v>
      </c>
      <c r="D314" s="3">
        <v>60000</v>
      </c>
      <c r="E314" s="3">
        <v>65700</v>
      </c>
      <c r="F314" s="3">
        <v>60000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f>SUM(F314:P314)</f>
        <v>0</v>
      </c>
      <c r="R314" s="2" t="s">
        <v>1589</v>
      </c>
      <c r="S314" s="2" t="s">
        <v>1682</v>
      </c>
      <c r="T314" s="4">
        <f>Q314/E314</f>
        <v>0</v>
      </c>
      <c r="U314" s="2" t="s">
        <v>1107</v>
      </c>
      <c r="V314" s="2">
        <f>Q314&gt;E314</f>
        <v>0</v>
      </c>
      <c r="W314" s="2" t="s">
        <v>227</v>
      </c>
    </row>
    <row r="315" spans="1:23">
      <c r="A315" s="2" t="s">
        <v>1699</v>
      </c>
      <c r="B315" s="2">
        <v>620</v>
      </c>
      <c r="C315" s="2" t="s">
        <v>1104</v>
      </c>
      <c r="D315" s="3">
        <v>10000</v>
      </c>
      <c r="E315" s="3">
        <v>10950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3333.333333333333</v>
      </c>
      <c r="L315" s="3">
        <v>3333.333333333333</v>
      </c>
      <c r="M315" s="3">
        <v>3333.333333333333</v>
      </c>
      <c r="N315" s="3">
        <v>0</v>
      </c>
      <c r="O315" s="3">
        <v>0</v>
      </c>
      <c r="P315" s="3">
        <v>0</v>
      </c>
      <c r="Q315" s="3">
        <f>SUM(F315:P315)</f>
        <v>0</v>
      </c>
      <c r="R315" s="2" t="s">
        <v>1589</v>
      </c>
      <c r="S315" s="2" t="s">
        <v>1682</v>
      </c>
      <c r="T315" s="4">
        <f>Q315/E315</f>
        <v>0</v>
      </c>
      <c r="U315" s="2" t="s">
        <v>1107</v>
      </c>
      <c r="V315" s="2">
        <f>Q315&gt;E315</f>
        <v>0</v>
      </c>
      <c r="W315" s="2" t="s">
        <v>227</v>
      </c>
    </row>
    <row r="316" spans="1:23">
      <c r="A316" s="2" t="s">
        <v>1700</v>
      </c>
      <c r="B316" s="2">
        <v>621</v>
      </c>
      <c r="C316" s="2" t="s">
        <v>1109</v>
      </c>
      <c r="D316" s="3">
        <v>27500</v>
      </c>
      <c r="E316" s="3">
        <v>30113</v>
      </c>
      <c r="F316" s="3">
        <v>0</v>
      </c>
      <c r="G316" s="3">
        <v>0</v>
      </c>
      <c r="H316" s="3">
        <v>0</v>
      </c>
      <c r="I316" s="3">
        <v>0</v>
      </c>
      <c r="J316" s="3">
        <v>22000</v>
      </c>
      <c r="K316" s="3">
        <v>1833.333333333333</v>
      </c>
      <c r="L316" s="3">
        <v>1833.333333333333</v>
      </c>
      <c r="M316" s="3">
        <v>1833.333333333333</v>
      </c>
      <c r="N316" s="3">
        <v>0</v>
      </c>
      <c r="O316" s="3">
        <v>0</v>
      </c>
      <c r="P316" s="3">
        <v>0</v>
      </c>
      <c r="Q316" s="3">
        <f>SUM(F316:P316)</f>
        <v>0</v>
      </c>
      <c r="R316" s="2" t="s">
        <v>1589</v>
      </c>
      <c r="S316" s="2" t="s">
        <v>1682</v>
      </c>
      <c r="T316" s="4">
        <f>Q316/E316</f>
        <v>0</v>
      </c>
      <c r="U316" s="2" t="s">
        <v>1107</v>
      </c>
      <c r="V316" s="2">
        <f>Q316&gt;E316</f>
        <v>0</v>
      </c>
      <c r="W316" s="2" t="s">
        <v>227</v>
      </c>
    </row>
    <row r="317" spans="1:23">
      <c r="A317" s="2" t="s">
        <v>1701</v>
      </c>
      <c r="B317" s="2">
        <v>622</v>
      </c>
      <c r="C317" s="2" t="s">
        <v>1111</v>
      </c>
      <c r="D317" s="3">
        <v>330000</v>
      </c>
      <c r="E317" s="3">
        <v>361350</v>
      </c>
      <c r="F317" s="3">
        <v>297000</v>
      </c>
      <c r="G317" s="3">
        <v>0</v>
      </c>
      <c r="H317" s="3">
        <v>0</v>
      </c>
      <c r="I317" s="3">
        <v>0</v>
      </c>
      <c r="J317" s="3">
        <v>0</v>
      </c>
      <c r="K317" s="3">
        <v>11000</v>
      </c>
      <c r="L317" s="3">
        <v>11000</v>
      </c>
      <c r="M317" s="3">
        <v>11000</v>
      </c>
      <c r="N317" s="3">
        <v>0</v>
      </c>
      <c r="O317" s="3">
        <v>0</v>
      </c>
      <c r="P317" s="3">
        <v>0</v>
      </c>
      <c r="Q317" s="3">
        <f>SUM(F317:P317)</f>
        <v>0</v>
      </c>
      <c r="R317" s="2" t="s">
        <v>1589</v>
      </c>
      <c r="S317" s="2" t="s">
        <v>1682</v>
      </c>
      <c r="T317" s="4">
        <f>Q317/E317</f>
        <v>0</v>
      </c>
      <c r="U317" s="2" t="s">
        <v>1107</v>
      </c>
      <c r="V317" s="2">
        <f>Q317&gt;E317</f>
        <v>0</v>
      </c>
      <c r="W317" s="2" t="s">
        <v>227</v>
      </c>
    </row>
    <row r="318" spans="1:23">
      <c r="A318" s="2" t="s">
        <v>1702</v>
      </c>
      <c r="B318" s="2">
        <v>623</v>
      </c>
      <c r="C318" s="2" t="s">
        <v>1112</v>
      </c>
      <c r="D318" s="3">
        <v>27500</v>
      </c>
      <c r="E318" s="3">
        <v>30113</v>
      </c>
      <c r="F318" s="3">
        <v>6875</v>
      </c>
      <c r="G318" s="3">
        <v>20625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f>SUM(F318:P318)</f>
        <v>0</v>
      </c>
      <c r="R318" s="2" t="s">
        <v>1589</v>
      </c>
      <c r="S318" s="2" t="s">
        <v>1682</v>
      </c>
      <c r="T318" s="4">
        <f>Q318/E318</f>
        <v>0</v>
      </c>
      <c r="U318" s="2" t="s">
        <v>1107</v>
      </c>
      <c r="V318" s="2">
        <f>Q318&gt;E318</f>
        <v>0</v>
      </c>
      <c r="W318" s="2" t="s">
        <v>227</v>
      </c>
    </row>
    <row r="319" spans="1:23">
      <c r="A319" s="2" t="s">
        <v>1703</v>
      </c>
      <c r="B319" s="2">
        <v>624</v>
      </c>
      <c r="C319" s="2" t="s">
        <v>1114</v>
      </c>
      <c r="D319" s="3">
        <v>27500</v>
      </c>
      <c r="E319" s="3">
        <v>30113</v>
      </c>
      <c r="F319" s="3">
        <v>0</v>
      </c>
      <c r="G319" s="3">
        <v>0</v>
      </c>
      <c r="H319" s="3">
        <v>0</v>
      </c>
      <c r="I319" s="3">
        <v>0</v>
      </c>
      <c r="J319" s="3">
        <v>13750</v>
      </c>
      <c r="K319" s="3">
        <v>4583.333333333333</v>
      </c>
      <c r="L319" s="3">
        <v>4583.333333333333</v>
      </c>
      <c r="M319" s="3">
        <v>4583.333333333333</v>
      </c>
      <c r="N319" s="3">
        <v>0</v>
      </c>
      <c r="O319" s="3">
        <v>0</v>
      </c>
      <c r="P319" s="3">
        <v>0</v>
      </c>
      <c r="Q319" s="3">
        <f>SUM(F319:P319)</f>
        <v>0</v>
      </c>
      <c r="R319" s="2" t="s">
        <v>1589</v>
      </c>
      <c r="S319" s="2" t="s">
        <v>1682</v>
      </c>
      <c r="T319" s="4">
        <f>Q319/E319</f>
        <v>0</v>
      </c>
      <c r="U319" s="2" t="s">
        <v>1107</v>
      </c>
      <c r="V319" s="2">
        <f>Q319&gt;E319</f>
        <v>0</v>
      </c>
      <c r="W319" s="2" t="s">
        <v>227</v>
      </c>
    </row>
    <row r="320" spans="1:23">
      <c r="A320" s="2" t="s">
        <v>1687</v>
      </c>
      <c r="B320" s="2">
        <v>625</v>
      </c>
      <c r="C320" s="2" t="s">
        <v>1118</v>
      </c>
      <c r="D320" s="3">
        <v>20000</v>
      </c>
      <c r="E320" s="3">
        <v>21900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6666.666666666666</v>
      </c>
      <c r="L320" s="3">
        <v>6666.666666666666</v>
      </c>
      <c r="M320" s="3">
        <v>6666.666666666666</v>
      </c>
      <c r="N320" s="3">
        <v>0</v>
      </c>
      <c r="O320" s="3">
        <v>0</v>
      </c>
      <c r="P320" s="3">
        <v>0</v>
      </c>
      <c r="Q320" s="3">
        <f>SUM(F320:P320)</f>
        <v>0</v>
      </c>
      <c r="R320" s="2" t="s">
        <v>1589</v>
      </c>
      <c r="S320" s="2" t="s">
        <v>1704</v>
      </c>
      <c r="T320" s="4">
        <f>Q320/E320</f>
        <v>0</v>
      </c>
      <c r="U320" s="2" t="s">
        <v>1107</v>
      </c>
      <c r="V320" s="2">
        <f>Q320&gt;E320</f>
        <v>0</v>
      </c>
      <c r="W320" s="2" t="s">
        <v>227</v>
      </c>
    </row>
    <row r="321" spans="1:23">
      <c r="A321" s="2" t="s">
        <v>1693</v>
      </c>
      <c r="B321" s="2">
        <v>626</v>
      </c>
      <c r="C321" s="2" t="s">
        <v>1303</v>
      </c>
      <c r="D321" s="3">
        <v>12000</v>
      </c>
      <c r="E321" s="3">
        <v>13200</v>
      </c>
      <c r="F321" s="3">
        <v>12000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f>SUM(F321:P321)</f>
        <v>0</v>
      </c>
      <c r="R321" s="2" t="s">
        <v>989</v>
      </c>
      <c r="S321" s="2" t="s">
        <v>1653</v>
      </c>
      <c r="T321" s="4">
        <f>Q321/E321</f>
        <v>0</v>
      </c>
      <c r="U321" s="2" t="s">
        <v>1288</v>
      </c>
      <c r="V321" s="2">
        <f>Q321&gt;E321</f>
        <v>0</v>
      </c>
      <c r="W321" s="2" t="s">
        <v>227</v>
      </c>
    </row>
    <row r="322" spans="1:23">
      <c r="A322" s="2" t="s">
        <v>1705</v>
      </c>
      <c r="B322" s="2">
        <v>627</v>
      </c>
      <c r="C322" s="2" t="s">
        <v>1121</v>
      </c>
      <c r="D322" s="3">
        <v>18000</v>
      </c>
      <c r="E322" s="3">
        <v>19710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6000</v>
      </c>
      <c r="L322" s="3">
        <v>6000</v>
      </c>
      <c r="M322" s="3">
        <v>6000</v>
      </c>
      <c r="N322" s="3">
        <v>0</v>
      </c>
      <c r="O322" s="3">
        <v>0</v>
      </c>
      <c r="P322" s="3">
        <v>0</v>
      </c>
      <c r="Q322" s="3">
        <f>SUM(F322:P322)</f>
        <v>0</v>
      </c>
      <c r="R322" s="2" t="s">
        <v>1589</v>
      </c>
      <c r="S322" s="2" t="s">
        <v>1704</v>
      </c>
      <c r="T322" s="4">
        <f>Q322/E322</f>
        <v>0</v>
      </c>
      <c r="U322" s="2" t="s">
        <v>1107</v>
      </c>
      <c r="V322" s="2">
        <f>Q322&gt;E322</f>
        <v>0</v>
      </c>
      <c r="W322" s="2" t="s">
        <v>227</v>
      </c>
    </row>
    <row r="323" spans="1:23">
      <c r="A323" s="2" t="s">
        <v>1706</v>
      </c>
      <c r="B323" s="2">
        <v>628</v>
      </c>
      <c r="C323" s="2" t="s">
        <v>1122</v>
      </c>
      <c r="D323" s="3">
        <v>22000</v>
      </c>
      <c r="E323" s="3">
        <v>24090</v>
      </c>
      <c r="F323" s="3">
        <v>11000</v>
      </c>
      <c r="G323" s="3">
        <v>0</v>
      </c>
      <c r="H323" s="3">
        <v>0</v>
      </c>
      <c r="I323" s="3">
        <v>0</v>
      </c>
      <c r="J323" s="3">
        <v>0</v>
      </c>
      <c r="K323" s="3">
        <v>3666.666666666667</v>
      </c>
      <c r="L323" s="3">
        <v>3666.666666666667</v>
      </c>
      <c r="M323" s="3">
        <v>3666.666666666667</v>
      </c>
      <c r="N323" s="3">
        <v>0</v>
      </c>
      <c r="O323" s="3">
        <v>0</v>
      </c>
      <c r="P323" s="3">
        <v>0</v>
      </c>
      <c r="Q323" s="3">
        <f>SUM(F323:P323)</f>
        <v>0</v>
      </c>
      <c r="R323" s="2" t="s">
        <v>1589</v>
      </c>
      <c r="S323" s="2" t="s">
        <v>1704</v>
      </c>
      <c r="T323" s="4">
        <f>Q323/E323</f>
        <v>0</v>
      </c>
      <c r="U323" s="2" t="s">
        <v>1107</v>
      </c>
      <c r="V323" s="2">
        <f>Q323&gt;E323</f>
        <v>0</v>
      </c>
      <c r="W323" s="2" t="s">
        <v>227</v>
      </c>
    </row>
    <row r="324" spans="1:23">
      <c r="A324" s="2" t="s">
        <v>1707</v>
      </c>
      <c r="B324" s="2">
        <v>629</v>
      </c>
      <c r="C324" s="2" t="s">
        <v>1123</v>
      </c>
      <c r="D324" s="3">
        <v>2500</v>
      </c>
      <c r="E324" s="3">
        <v>2738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833.3333333333334</v>
      </c>
      <c r="L324" s="3">
        <v>833.3333333333334</v>
      </c>
      <c r="M324" s="3">
        <v>833.3333333333334</v>
      </c>
      <c r="N324" s="3">
        <v>0</v>
      </c>
      <c r="O324" s="3">
        <v>0</v>
      </c>
      <c r="P324" s="3">
        <v>0</v>
      </c>
      <c r="Q324" s="3">
        <f>SUM(F324:P324)</f>
        <v>0</v>
      </c>
      <c r="R324" s="2" t="s">
        <v>1589</v>
      </c>
      <c r="S324" s="2" t="s">
        <v>1704</v>
      </c>
      <c r="T324" s="4">
        <f>Q324/E324</f>
        <v>0</v>
      </c>
      <c r="U324" s="2" t="s">
        <v>1107</v>
      </c>
      <c r="V324" s="2">
        <f>Q324&gt;E324</f>
        <v>0</v>
      </c>
      <c r="W324" s="2" t="s">
        <v>227</v>
      </c>
    </row>
    <row r="325" spans="1:23">
      <c r="A325" s="2" t="s">
        <v>1707</v>
      </c>
      <c r="B325" s="2">
        <v>630</v>
      </c>
      <c r="C325" s="2" t="s">
        <v>1129</v>
      </c>
      <c r="D325" s="3">
        <v>2500</v>
      </c>
      <c r="E325" s="3">
        <v>2738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833.3333333333334</v>
      </c>
      <c r="L325" s="3">
        <v>833.3333333333334</v>
      </c>
      <c r="M325" s="3">
        <v>833.3333333333334</v>
      </c>
      <c r="N325" s="3">
        <v>0</v>
      </c>
      <c r="O325" s="3">
        <v>0</v>
      </c>
      <c r="P325" s="3">
        <v>0</v>
      </c>
      <c r="Q325" s="3">
        <f>SUM(F325:P325)</f>
        <v>0</v>
      </c>
      <c r="R325" s="2" t="s">
        <v>1589</v>
      </c>
      <c r="S325" s="2" t="s">
        <v>1704</v>
      </c>
      <c r="T325" s="4">
        <f>Q325/E325</f>
        <v>0</v>
      </c>
      <c r="U325" s="2" t="s">
        <v>1107</v>
      </c>
      <c r="V325" s="2">
        <f>Q325&gt;E325</f>
        <v>0</v>
      </c>
      <c r="W325" s="2" t="s">
        <v>227</v>
      </c>
    </row>
    <row r="326" spans="1:23">
      <c r="A326" s="2" t="s">
        <v>1714</v>
      </c>
      <c r="B326" s="2">
        <v>634</v>
      </c>
      <c r="C326" s="2" t="s">
        <v>988</v>
      </c>
      <c r="D326" s="3">
        <v>15000</v>
      </c>
      <c r="E326" s="3">
        <v>45000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10000</v>
      </c>
      <c r="N326" s="3">
        <v>5000</v>
      </c>
      <c r="O326" s="3">
        <v>0</v>
      </c>
      <c r="P326" s="3">
        <v>0</v>
      </c>
      <c r="Q326" s="3">
        <f>SUM(F326:P326)</f>
        <v>0</v>
      </c>
      <c r="R326" s="2" t="s">
        <v>1715</v>
      </c>
      <c r="S326" s="2" t="s">
        <v>1716</v>
      </c>
      <c r="T326" s="4">
        <f>Q326/E326</f>
        <v>0</v>
      </c>
      <c r="U326" s="2" t="s">
        <v>991</v>
      </c>
      <c r="V326" s="2">
        <f>Q326&gt;E326</f>
        <v>0</v>
      </c>
      <c r="W326" s="2" t="s">
        <v>227</v>
      </c>
    </row>
    <row r="327" spans="1:23">
      <c r="A327" s="2" t="s">
        <v>1717</v>
      </c>
      <c r="B327" s="2">
        <v>635</v>
      </c>
      <c r="C327" s="2" t="s">
        <v>994</v>
      </c>
      <c r="D327" s="3">
        <v>12500</v>
      </c>
      <c r="E327" s="3">
        <v>37500</v>
      </c>
      <c r="F327" s="3">
        <v>12500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f>SUM(F327:P327)</f>
        <v>0</v>
      </c>
      <c r="R327" s="2" t="s">
        <v>1715</v>
      </c>
      <c r="S327" s="2" t="s">
        <v>1716</v>
      </c>
      <c r="T327" s="4">
        <f>Q327/E327</f>
        <v>0</v>
      </c>
      <c r="U327" s="2" t="s">
        <v>991</v>
      </c>
      <c r="V327" s="2">
        <f>Q327&gt;E327</f>
        <v>0</v>
      </c>
      <c r="W327" s="2" t="s">
        <v>227</v>
      </c>
    </row>
    <row r="328" spans="1:23">
      <c r="A328" s="2" t="s">
        <v>1718</v>
      </c>
      <c r="B328" s="2">
        <v>636</v>
      </c>
      <c r="C328" s="2" t="s">
        <v>996</v>
      </c>
      <c r="D328" s="3">
        <v>19200</v>
      </c>
      <c r="E328" s="3">
        <v>57600</v>
      </c>
      <c r="F328" s="3">
        <v>19200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f>SUM(F328:P328)</f>
        <v>0</v>
      </c>
      <c r="R328" s="2" t="s">
        <v>1715</v>
      </c>
      <c r="S328" s="2" t="s">
        <v>1716</v>
      </c>
      <c r="T328" s="4">
        <f>Q328/E328</f>
        <v>0</v>
      </c>
      <c r="U328" s="2" t="s">
        <v>991</v>
      </c>
      <c r="V328" s="2">
        <f>Q328&gt;E328</f>
        <v>0</v>
      </c>
      <c r="W328" s="2" t="s">
        <v>227</v>
      </c>
    </row>
    <row r="329" spans="1:23">
      <c r="A329" s="2" t="s">
        <v>1294</v>
      </c>
      <c r="B329" s="2">
        <v>637</v>
      </c>
      <c r="C329" s="2" t="s">
        <v>1676</v>
      </c>
      <c r="D329" s="3">
        <v>16000</v>
      </c>
      <c r="E329" s="3">
        <v>17600</v>
      </c>
      <c r="F329" s="3">
        <v>16000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f>SUM(F329:P329)</f>
        <v>0</v>
      </c>
      <c r="R329" s="2" t="s">
        <v>989</v>
      </c>
      <c r="S329" s="2" t="s">
        <v>1653</v>
      </c>
      <c r="T329" s="4">
        <f>Q329/E329</f>
        <v>0</v>
      </c>
      <c r="U329" s="2" t="s">
        <v>1288</v>
      </c>
      <c r="V329" s="2">
        <f>Q329&gt;E329</f>
        <v>0</v>
      </c>
      <c r="W329" s="2" t="s">
        <v>227</v>
      </c>
    </row>
    <row r="330" spans="1:23">
      <c r="A330" s="2" t="s">
        <v>1719</v>
      </c>
      <c r="B330" s="2">
        <v>638</v>
      </c>
      <c r="C330" s="2" t="s">
        <v>998</v>
      </c>
      <c r="D330" s="3">
        <v>37800</v>
      </c>
      <c r="E330" s="3">
        <v>113400</v>
      </c>
      <c r="F330" s="3">
        <v>37800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f>SUM(F330:P330)</f>
        <v>0</v>
      </c>
      <c r="R330" s="2" t="s">
        <v>1715</v>
      </c>
      <c r="S330" s="2" t="s">
        <v>1716</v>
      </c>
      <c r="T330" s="4">
        <f>Q330/E330</f>
        <v>0</v>
      </c>
      <c r="U330" s="2" t="s">
        <v>991</v>
      </c>
      <c r="V330" s="2">
        <f>Q330&gt;E330</f>
        <v>0</v>
      </c>
      <c r="W330" s="2" t="s">
        <v>227</v>
      </c>
    </row>
    <row r="331" spans="1:23">
      <c r="A331" s="2" t="s">
        <v>1718</v>
      </c>
      <c r="B331" s="2">
        <v>639</v>
      </c>
      <c r="C331" s="2" t="s">
        <v>1002</v>
      </c>
      <c r="D331" s="3">
        <v>3060</v>
      </c>
      <c r="E331" s="3">
        <v>9180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f>SUM(F331:P331)</f>
        <v>0</v>
      </c>
      <c r="R331" s="2" t="s">
        <v>1715</v>
      </c>
      <c r="S331" s="2" t="s">
        <v>1716</v>
      </c>
      <c r="T331" s="4">
        <f>Q331/E331</f>
        <v>0</v>
      </c>
      <c r="U331" s="2" t="s">
        <v>991</v>
      </c>
      <c r="V331" s="2">
        <f>Q331&gt;E331</f>
        <v>0</v>
      </c>
      <c r="W331" s="2" t="s">
        <v>227</v>
      </c>
    </row>
    <row r="332" spans="1:23">
      <c r="A332" s="2" t="s">
        <v>1719</v>
      </c>
      <c r="B332" s="2">
        <v>640</v>
      </c>
      <c r="C332" s="2" t="s">
        <v>1003</v>
      </c>
      <c r="D332" s="3">
        <v>1657</v>
      </c>
      <c r="E332" s="3">
        <v>4971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f>SUM(F332:P332)</f>
        <v>0</v>
      </c>
      <c r="R332" s="2" t="s">
        <v>1715</v>
      </c>
      <c r="S332" s="2" t="s">
        <v>1716</v>
      </c>
      <c r="T332" s="4">
        <f>Q332/E332</f>
        <v>0</v>
      </c>
      <c r="U332" s="2" t="s">
        <v>991</v>
      </c>
      <c r="V332" s="2">
        <f>Q332&gt;E332</f>
        <v>0</v>
      </c>
      <c r="W332" s="2" t="s">
        <v>227</v>
      </c>
    </row>
    <row r="333" spans="1:23">
      <c r="A333" s="2" t="s">
        <v>1719</v>
      </c>
      <c r="B333" s="2">
        <v>641</v>
      </c>
      <c r="C333" s="2" t="s">
        <v>1004</v>
      </c>
      <c r="D333" s="3">
        <v>3848</v>
      </c>
      <c r="E333" s="3">
        <v>11544</v>
      </c>
      <c r="F333" s="3">
        <v>3848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f>SUM(F333:P333)</f>
        <v>0</v>
      </c>
      <c r="R333" s="2" t="s">
        <v>1715</v>
      </c>
      <c r="S333" s="2" t="s">
        <v>1716</v>
      </c>
      <c r="T333" s="4">
        <f>Q333/E333</f>
        <v>0</v>
      </c>
      <c r="U333" s="2" t="s">
        <v>991</v>
      </c>
      <c r="V333" s="2">
        <f>Q333&gt;E333</f>
        <v>0</v>
      </c>
      <c r="W333" s="2" t="s">
        <v>227</v>
      </c>
    </row>
    <row r="334" spans="1:23">
      <c r="A334" s="2" t="s">
        <v>1670</v>
      </c>
      <c r="B334" s="2">
        <v>648</v>
      </c>
      <c r="C334" s="2" t="s">
        <v>1677</v>
      </c>
      <c r="D334" s="3">
        <v>18000</v>
      </c>
      <c r="E334" s="3">
        <v>19800</v>
      </c>
      <c r="F334" s="3">
        <v>18000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f>SUM(F334:P334)</f>
        <v>0</v>
      </c>
      <c r="R334" s="2" t="s">
        <v>989</v>
      </c>
      <c r="S334" s="2" t="s">
        <v>1653</v>
      </c>
      <c r="T334" s="4">
        <f>Q334/E334</f>
        <v>0</v>
      </c>
      <c r="U334" s="2" t="s">
        <v>1288</v>
      </c>
      <c r="V334" s="2">
        <f>Q334&gt;E334</f>
        <v>0</v>
      </c>
      <c r="W334" s="2" t="s">
        <v>227</v>
      </c>
    </row>
    <row r="335" spans="1:23">
      <c r="A335" s="2" t="s">
        <v>1725</v>
      </c>
      <c r="B335" s="2">
        <v>659</v>
      </c>
      <c r="C335" s="2" t="s">
        <v>1305</v>
      </c>
      <c r="D335" s="3">
        <v>80625</v>
      </c>
      <c r="E335" s="3">
        <v>88688</v>
      </c>
      <c r="F335" s="3">
        <v>80625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f>SUM(F335:P335)</f>
        <v>0</v>
      </c>
      <c r="R335" s="2" t="s">
        <v>989</v>
      </c>
      <c r="S335" s="2" t="s">
        <v>1653</v>
      </c>
      <c r="T335" s="4">
        <f>Q335/E335</f>
        <v>0</v>
      </c>
      <c r="U335" s="2" t="s">
        <v>1288</v>
      </c>
      <c r="V335" s="2">
        <f>Q335&gt;E335</f>
        <v>0</v>
      </c>
      <c r="W335" s="2" t="s">
        <v>227</v>
      </c>
    </row>
    <row r="336" spans="1:23">
      <c r="A336" s="2" t="s">
        <v>1732</v>
      </c>
      <c r="B336" s="2">
        <v>670</v>
      </c>
      <c r="C336" s="2" t="s">
        <v>1307</v>
      </c>
      <c r="D336" s="3">
        <v>115000</v>
      </c>
      <c r="E336" s="3">
        <v>126500</v>
      </c>
      <c r="F336" s="3">
        <v>115000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f>SUM(F336:P336)</f>
        <v>0</v>
      </c>
      <c r="R336" s="2" t="s">
        <v>989</v>
      </c>
      <c r="S336" s="2" t="s">
        <v>1653</v>
      </c>
      <c r="T336" s="4">
        <f>Q336/E336</f>
        <v>0</v>
      </c>
      <c r="U336" s="2" t="s">
        <v>1288</v>
      </c>
      <c r="V336" s="2">
        <f>Q336&gt;E336</f>
        <v>0</v>
      </c>
      <c r="W336" s="2" t="s">
        <v>227</v>
      </c>
    </row>
    <row r="337" spans="1:23">
      <c r="A337" s="2" t="s">
        <v>1732</v>
      </c>
      <c r="B337" s="2">
        <v>681</v>
      </c>
      <c r="C337" s="2" t="s">
        <v>1308</v>
      </c>
      <c r="D337" s="3">
        <v>41000</v>
      </c>
      <c r="E337" s="3">
        <v>45100</v>
      </c>
      <c r="F337" s="3">
        <v>41000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f>SUM(F337:P337)</f>
        <v>0</v>
      </c>
      <c r="R337" s="2" t="s">
        <v>989</v>
      </c>
      <c r="S337" s="2" t="s">
        <v>1653</v>
      </c>
      <c r="T337" s="4">
        <f>Q337/E337</f>
        <v>0</v>
      </c>
      <c r="U337" s="2" t="s">
        <v>1288</v>
      </c>
      <c r="V337" s="2">
        <f>Q337&gt;E337</f>
        <v>0</v>
      </c>
      <c r="W337" s="2" t="s">
        <v>227</v>
      </c>
    </row>
    <row r="338" spans="1:23">
      <c r="A338" s="2" t="s">
        <v>1749</v>
      </c>
      <c r="B338" s="2">
        <v>684</v>
      </c>
      <c r="C338" s="2" t="s">
        <v>1054</v>
      </c>
      <c r="D338" s="3">
        <v>38000</v>
      </c>
      <c r="E338" s="3">
        <v>38368</v>
      </c>
      <c r="F338" s="3">
        <v>38000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f>SUM(F338:P338)</f>
        <v>0</v>
      </c>
      <c r="R338" s="2" t="s">
        <v>1715</v>
      </c>
      <c r="S338" s="2" t="s">
        <v>1747</v>
      </c>
      <c r="T338" s="4">
        <f>Q338/E338</f>
        <v>0</v>
      </c>
      <c r="U338" s="2" t="s">
        <v>1048</v>
      </c>
      <c r="V338" s="2">
        <f>Q338&gt;E338</f>
        <v>0</v>
      </c>
      <c r="W338" s="2" t="s">
        <v>227</v>
      </c>
    </row>
    <row r="339" spans="1:23">
      <c r="A339" s="2" t="s">
        <v>1745</v>
      </c>
      <c r="B339" s="2">
        <v>685</v>
      </c>
      <c r="C339" s="2" t="s">
        <v>1055</v>
      </c>
      <c r="D339" s="3">
        <v>95000</v>
      </c>
      <c r="E339" s="3">
        <v>153384</v>
      </c>
      <c r="F339" s="3">
        <v>90250</v>
      </c>
      <c r="G339" s="3">
        <v>0</v>
      </c>
      <c r="H339" s="3">
        <v>4750.000000000007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f>SUM(F339:P339)</f>
        <v>0</v>
      </c>
      <c r="R339" s="2" t="s">
        <v>1715</v>
      </c>
      <c r="S339" s="2" t="s">
        <v>1747</v>
      </c>
      <c r="T339" s="4">
        <f>Q339/E339</f>
        <v>0</v>
      </c>
      <c r="U339" s="2" t="s">
        <v>1048</v>
      </c>
      <c r="V339" s="2">
        <f>Q339&gt;E339</f>
        <v>0</v>
      </c>
      <c r="W339" s="2" t="s">
        <v>227</v>
      </c>
    </row>
    <row r="340" spans="1:23">
      <c r="A340" s="2" t="s">
        <v>1749</v>
      </c>
      <c r="B340" s="2">
        <v>687</v>
      </c>
      <c r="C340" s="2" t="s">
        <v>1642</v>
      </c>
      <c r="D340" s="3">
        <v>45000</v>
      </c>
      <c r="E340" s="3">
        <v>25245</v>
      </c>
      <c r="F340" s="3">
        <v>38250</v>
      </c>
      <c r="G340" s="3">
        <v>0</v>
      </c>
      <c r="H340" s="3">
        <v>6750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f>SUM(F340:P340)</f>
        <v>0</v>
      </c>
      <c r="R340" s="2" t="s">
        <v>1715</v>
      </c>
      <c r="S340" s="2" t="s">
        <v>1747</v>
      </c>
      <c r="T340" s="4">
        <f>Q340/E340</f>
        <v>0</v>
      </c>
      <c r="U340" s="2" t="s">
        <v>1048</v>
      </c>
      <c r="V340" s="2">
        <f>Q340&gt;E340</f>
        <v>0</v>
      </c>
      <c r="W340" s="2" t="s">
        <v>227</v>
      </c>
    </row>
    <row r="341" spans="1:23">
      <c r="A341" s="2" t="s">
        <v>1750</v>
      </c>
      <c r="B341" s="2">
        <v>688</v>
      </c>
      <c r="C341" s="2" t="s">
        <v>1059</v>
      </c>
      <c r="D341" s="3">
        <v>15000</v>
      </c>
      <c r="E341" s="3">
        <v>16765</v>
      </c>
      <c r="F341" s="3">
        <v>15000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f>SUM(F341:P341)</f>
        <v>0</v>
      </c>
      <c r="R341" s="2" t="s">
        <v>1715</v>
      </c>
      <c r="S341" s="2" t="s">
        <v>1751</v>
      </c>
      <c r="T341" s="4">
        <f>Q341/E341</f>
        <v>0</v>
      </c>
      <c r="U341" s="2" t="s">
        <v>1061</v>
      </c>
      <c r="V341" s="2">
        <f>Q341&gt;E341</f>
        <v>0</v>
      </c>
      <c r="W341" s="2" t="s">
        <v>227</v>
      </c>
    </row>
    <row r="342" spans="1:23">
      <c r="A342" s="2" t="s">
        <v>1752</v>
      </c>
      <c r="B342" s="2">
        <v>689</v>
      </c>
      <c r="C342" s="2" t="s">
        <v>1063</v>
      </c>
      <c r="D342" s="3">
        <v>18000</v>
      </c>
      <c r="E342" s="3">
        <v>19800</v>
      </c>
      <c r="F342" s="3">
        <v>18000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f>SUM(F342:P342)</f>
        <v>0</v>
      </c>
      <c r="R342" s="2" t="s">
        <v>1715</v>
      </c>
      <c r="S342" s="2" t="s">
        <v>1751</v>
      </c>
      <c r="T342" s="4">
        <f>Q342/E342</f>
        <v>0</v>
      </c>
      <c r="U342" s="2" t="s">
        <v>1061</v>
      </c>
      <c r="V342" s="2">
        <f>Q342&gt;E342</f>
        <v>0</v>
      </c>
      <c r="W342" s="2" t="s">
        <v>227</v>
      </c>
    </row>
    <row r="343" spans="1:23">
      <c r="A343" s="2" t="s">
        <v>1753</v>
      </c>
      <c r="B343" s="2">
        <v>690</v>
      </c>
      <c r="C343" s="2" t="s">
        <v>1065</v>
      </c>
      <c r="D343" s="3">
        <v>25998</v>
      </c>
      <c r="E343" s="3">
        <v>28598</v>
      </c>
      <c r="F343" s="3">
        <v>0</v>
      </c>
      <c r="G343" s="3">
        <v>0</v>
      </c>
      <c r="H343" s="3">
        <v>0</v>
      </c>
      <c r="I343" s="3">
        <v>0</v>
      </c>
      <c r="J343" s="3">
        <v>25998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f>SUM(F343:P343)</f>
        <v>0</v>
      </c>
      <c r="R343" s="2" t="s">
        <v>1715</v>
      </c>
      <c r="S343" s="2" t="s">
        <v>1751</v>
      </c>
      <c r="T343" s="4">
        <f>Q343/E343</f>
        <v>0</v>
      </c>
      <c r="U343" s="2" t="s">
        <v>1066</v>
      </c>
      <c r="V343" s="2">
        <f>Q343&gt;E343</f>
        <v>0</v>
      </c>
      <c r="W343" s="2" t="s">
        <v>227</v>
      </c>
    </row>
    <row r="344" spans="1:23">
      <c r="A344" s="2" t="s">
        <v>1757</v>
      </c>
      <c r="B344" s="2">
        <v>692</v>
      </c>
      <c r="C344" s="2" t="s">
        <v>1310</v>
      </c>
      <c r="D344" s="3">
        <v>1375</v>
      </c>
      <c r="E344" s="3">
        <v>1513</v>
      </c>
      <c r="F344" s="3">
        <v>1375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f>SUM(F344:P344)</f>
        <v>0</v>
      </c>
      <c r="R344" s="2" t="s">
        <v>989</v>
      </c>
      <c r="S344" s="2" t="s">
        <v>1653</v>
      </c>
      <c r="T344" s="4">
        <f>Q344/E344</f>
        <v>0</v>
      </c>
      <c r="U344" s="2" t="s">
        <v>1288</v>
      </c>
      <c r="V344" s="2">
        <f>Q344&gt;E344</f>
        <v>0</v>
      </c>
      <c r="W344" s="2" t="s">
        <v>227</v>
      </c>
    </row>
    <row r="345" spans="1:23">
      <c r="A345" s="2" t="s">
        <v>1761</v>
      </c>
      <c r="B345" s="2">
        <v>698</v>
      </c>
      <c r="C345" s="2" t="s">
        <v>1082</v>
      </c>
      <c r="D345" s="3">
        <v>7875</v>
      </c>
      <c r="E345" s="3">
        <v>17514</v>
      </c>
      <c r="F345" s="3">
        <v>7875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f>SUM(F345:P345)</f>
        <v>0</v>
      </c>
      <c r="R345" s="2" t="s">
        <v>1715</v>
      </c>
      <c r="S345" s="2" t="s">
        <v>1762</v>
      </c>
      <c r="T345" s="4">
        <f>Q345/E345</f>
        <v>0</v>
      </c>
      <c r="U345" s="2" t="s">
        <v>1083</v>
      </c>
      <c r="V345" s="2">
        <f>Q345&gt;E345</f>
        <v>0</v>
      </c>
      <c r="W345" s="2" t="s">
        <v>227</v>
      </c>
    </row>
    <row r="346" spans="1:23">
      <c r="A346" s="2" t="s">
        <v>1764</v>
      </c>
      <c r="B346" s="2">
        <v>700</v>
      </c>
      <c r="C346" s="2" t="s">
        <v>1088</v>
      </c>
      <c r="D346" s="3">
        <v>2500</v>
      </c>
      <c r="E346" s="3">
        <v>5143</v>
      </c>
      <c r="F346" s="3">
        <v>2500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f>SUM(F346:P346)</f>
        <v>0</v>
      </c>
      <c r="R346" s="2" t="s">
        <v>1715</v>
      </c>
      <c r="S346" s="2" t="s">
        <v>1763</v>
      </c>
      <c r="T346" s="4">
        <f>Q346/E346</f>
        <v>0</v>
      </c>
      <c r="U346" s="2" t="s">
        <v>1083</v>
      </c>
      <c r="V346" s="2">
        <f>Q346&gt;E346</f>
        <v>0</v>
      </c>
      <c r="W346" s="2" t="s">
        <v>227</v>
      </c>
    </row>
    <row r="347" spans="1:23">
      <c r="A347" s="2" t="s">
        <v>1764</v>
      </c>
      <c r="B347" s="2">
        <v>701</v>
      </c>
      <c r="C347" s="2" t="s">
        <v>1089</v>
      </c>
      <c r="D347" s="3">
        <v>3250</v>
      </c>
      <c r="E347" s="3">
        <v>6686</v>
      </c>
      <c r="F347" s="3">
        <v>3250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f>SUM(F347:P347)</f>
        <v>0</v>
      </c>
      <c r="R347" s="2" t="s">
        <v>1715</v>
      </c>
      <c r="S347" s="2" t="s">
        <v>1763</v>
      </c>
      <c r="T347" s="4">
        <f>Q347/E347</f>
        <v>0</v>
      </c>
      <c r="U347" s="2" t="s">
        <v>1083</v>
      </c>
      <c r="V347" s="2">
        <f>Q347&gt;E347</f>
        <v>0</v>
      </c>
      <c r="W347" s="2" t="s">
        <v>227</v>
      </c>
    </row>
    <row r="348" spans="1:23">
      <c r="A348" s="2" t="s">
        <v>1764</v>
      </c>
      <c r="B348" s="2">
        <v>702</v>
      </c>
      <c r="C348" s="2" t="s">
        <v>1090</v>
      </c>
      <c r="D348" s="3">
        <v>7875</v>
      </c>
      <c r="E348" s="3">
        <v>12087</v>
      </c>
      <c r="F348" s="3">
        <v>7875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f>SUM(F348:P348)</f>
        <v>0</v>
      </c>
      <c r="R348" s="2" t="s">
        <v>1715</v>
      </c>
      <c r="S348" s="2" t="s">
        <v>1763</v>
      </c>
      <c r="T348" s="4">
        <f>Q348/E348</f>
        <v>0</v>
      </c>
      <c r="U348" s="2" t="s">
        <v>1083</v>
      </c>
      <c r="V348" s="2">
        <f>Q348&gt;E348</f>
        <v>0</v>
      </c>
      <c r="W348" s="2" t="s">
        <v>227</v>
      </c>
    </row>
    <row r="349" spans="1:23">
      <c r="A349" s="2" t="s">
        <v>1725</v>
      </c>
      <c r="B349" s="2">
        <v>703</v>
      </c>
      <c r="C349" s="2" t="s">
        <v>1312</v>
      </c>
      <c r="D349" s="3">
        <v>9000</v>
      </c>
      <c r="E349" s="3">
        <v>9900</v>
      </c>
      <c r="F349" s="3">
        <v>9000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f>SUM(F349:P349)</f>
        <v>0</v>
      </c>
      <c r="R349" s="2" t="s">
        <v>989</v>
      </c>
      <c r="S349" s="2" t="s">
        <v>1653</v>
      </c>
      <c r="T349" s="4">
        <f>Q349/E349</f>
        <v>0</v>
      </c>
      <c r="U349" s="2" t="s">
        <v>1288</v>
      </c>
      <c r="V349" s="2">
        <f>Q349&gt;E349</f>
        <v>0</v>
      </c>
      <c r="W349" s="2" t="s">
        <v>227</v>
      </c>
    </row>
    <row r="350" spans="1:23">
      <c r="A350" s="2" t="s">
        <v>1764</v>
      </c>
      <c r="B350" s="2">
        <v>704</v>
      </c>
      <c r="C350" s="2" t="s">
        <v>1091</v>
      </c>
      <c r="D350" s="3">
        <v>9625</v>
      </c>
      <c r="E350" s="3">
        <v>12601</v>
      </c>
      <c r="F350" s="3">
        <v>9625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f>SUM(F350:P350)</f>
        <v>0</v>
      </c>
      <c r="R350" s="2" t="s">
        <v>1715</v>
      </c>
      <c r="S350" s="2" t="s">
        <v>1763</v>
      </c>
      <c r="T350" s="4">
        <f>Q350/E350</f>
        <v>0</v>
      </c>
      <c r="U350" s="2" t="s">
        <v>1083</v>
      </c>
      <c r="V350" s="2">
        <f>Q350&gt;E350</f>
        <v>0</v>
      </c>
      <c r="W350" s="2" t="s">
        <v>227</v>
      </c>
    </row>
    <row r="351" spans="1:23">
      <c r="A351" s="2" t="s">
        <v>1761</v>
      </c>
      <c r="B351" s="2">
        <v>705</v>
      </c>
      <c r="C351" s="2" t="s">
        <v>1092</v>
      </c>
      <c r="D351" s="3">
        <v>8875</v>
      </c>
      <c r="E351" s="3">
        <v>18260</v>
      </c>
      <c r="F351" s="3">
        <v>8875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f>SUM(F351:P351)</f>
        <v>0</v>
      </c>
      <c r="R351" s="2" t="s">
        <v>1715</v>
      </c>
      <c r="S351" s="2" t="s">
        <v>1763</v>
      </c>
      <c r="T351" s="4">
        <f>Q351/E351</f>
        <v>0</v>
      </c>
      <c r="U351" s="2" t="s">
        <v>1083</v>
      </c>
      <c r="V351" s="2">
        <f>Q351&gt;E351</f>
        <v>0</v>
      </c>
      <c r="W351" s="2" t="s">
        <v>227</v>
      </c>
    </row>
    <row r="352" spans="1:23">
      <c r="A352" s="2" t="s">
        <v>1761</v>
      </c>
      <c r="B352" s="2">
        <v>706</v>
      </c>
      <c r="C352" s="2" t="s">
        <v>1093</v>
      </c>
      <c r="D352" s="3">
        <v>6000</v>
      </c>
      <c r="E352" s="3">
        <v>12344</v>
      </c>
      <c r="F352" s="3">
        <v>6000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f>SUM(F352:P352)</f>
        <v>0</v>
      </c>
      <c r="R352" s="2" t="s">
        <v>1715</v>
      </c>
      <c r="S352" s="2" t="s">
        <v>1763</v>
      </c>
      <c r="T352" s="4">
        <f>Q352/E352</f>
        <v>0</v>
      </c>
      <c r="U352" s="2" t="s">
        <v>1083</v>
      </c>
      <c r="V352" s="2">
        <f>Q352&gt;E352</f>
        <v>0</v>
      </c>
      <c r="W352" s="2" t="s">
        <v>227</v>
      </c>
    </row>
    <row r="353" spans="1:23">
      <c r="A353" s="2" t="s">
        <v>1765</v>
      </c>
      <c r="B353" s="2">
        <v>707</v>
      </c>
      <c r="C353" s="2" t="s">
        <v>1095</v>
      </c>
      <c r="D353" s="3">
        <v>4950</v>
      </c>
      <c r="E353" s="3">
        <v>10183</v>
      </c>
      <c r="F353" s="3">
        <v>0</v>
      </c>
      <c r="G353" s="3">
        <v>2475</v>
      </c>
      <c r="H353" s="3">
        <v>2475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f>SUM(F353:P353)</f>
        <v>0</v>
      </c>
      <c r="R353" s="2" t="s">
        <v>1715</v>
      </c>
      <c r="S353" s="2" t="s">
        <v>1763</v>
      </c>
      <c r="T353" s="4">
        <f>Q353/E353</f>
        <v>0</v>
      </c>
      <c r="U353" s="2" t="s">
        <v>1083</v>
      </c>
      <c r="V353" s="2">
        <f>Q353&gt;E353</f>
        <v>0</v>
      </c>
      <c r="W353" s="2" t="s">
        <v>227</v>
      </c>
    </row>
    <row r="354" spans="1:23">
      <c r="A354" s="2" t="s">
        <v>1311</v>
      </c>
      <c r="B354" s="2">
        <v>714</v>
      </c>
      <c r="C354" s="2" t="s">
        <v>1313</v>
      </c>
      <c r="D354" s="3">
        <v>16000</v>
      </c>
      <c r="E354" s="3">
        <v>17600</v>
      </c>
      <c r="F354" s="3">
        <v>16000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f>SUM(F354:P354)</f>
        <v>0</v>
      </c>
      <c r="R354" s="2" t="s">
        <v>989</v>
      </c>
      <c r="S354" s="2" t="s">
        <v>1653</v>
      </c>
      <c r="T354" s="4">
        <f>Q354/E354</f>
        <v>0</v>
      </c>
      <c r="U354" s="2" t="s">
        <v>1288</v>
      </c>
      <c r="V354" s="2">
        <f>Q354&gt;E354</f>
        <v>0</v>
      </c>
      <c r="W354" s="2" t="s">
        <v>227</v>
      </c>
    </row>
    <row r="355" spans="1:23">
      <c r="A355" s="2" t="s">
        <v>1774</v>
      </c>
      <c r="B355" s="2">
        <v>725</v>
      </c>
      <c r="C355" s="2" t="s">
        <v>1315</v>
      </c>
      <c r="D355" s="3">
        <v>1000</v>
      </c>
      <c r="E355" s="3">
        <v>1100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1000</v>
      </c>
      <c r="M355" s="3">
        <v>0</v>
      </c>
      <c r="N355" s="3">
        <v>0</v>
      </c>
      <c r="O355" s="3">
        <v>0</v>
      </c>
      <c r="P355" s="3">
        <v>0</v>
      </c>
      <c r="Q355" s="3">
        <f>SUM(F355:P355)</f>
        <v>0</v>
      </c>
      <c r="R355" s="2" t="s">
        <v>989</v>
      </c>
      <c r="S355" s="2" t="s">
        <v>1653</v>
      </c>
      <c r="T355" s="4">
        <f>Q355/E355</f>
        <v>0</v>
      </c>
      <c r="U355" s="2" t="s">
        <v>1288</v>
      </c>
      <c r="V355" s="2">
        <f>Q355&gt;E355</f>
        <v>0</v>
      </c>
      <c r="W355" s="2" t="s">
        <v>227</v>
      </c>
    </row>
    <row r="356" spans="1:23">
      <c r="A356" s="2" t="s">
        <v>1775</v>
      </c>
      <c r="B356" s="2">
        <v>735</v>
      </c>
      <c r="C356" s="2" t="s">
        <v>1260</v>
      </c>
      <c r="D356" s="3">
        <v>12371</v>
      </c>
      <c r="E356" s="3">
        <v>13609</v>
      </c>
      <c r="F356" s="3">
        <v>7422.6</v>
      </c>
      <c r="G356" s="3">
        <v>0</v>
      </c>
      <c r="H356" s="3">
        <v>4948.400000000001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f>SUM(F356:P356)</f>
        <v>0</v>
      </c>
      <c r="R356" s="2" t="s">
        <v>1715</v>
      </c>
      <c r="S356" s="2" t="s">
        <v>1776</v>
      </c>
      <c r="T356" s="4">
        <f>Q356/E356</f>
        <v>0</v>
      </c>
      <c r="U356" s="2" t="s">
        <v>1262</v>
      </c>
      <c r="V356" s="2">
        <f>Q356&gt;E356</f>
        <v>0</v>
      </c>
      <c r="W356" s="2" t="s">
        <v>227</v>
      </c>
    </row>
    <row r="357" spans="1:23">
      <c r="A357" s="2" t="s">
        <v>1316</v>
      </c>
      <c r="B357" s="2">
        <v>736</v>
      </c>
      <c r="C357" s="2" t="s">
        <v>1317</v>
      </c>
      <c r="D357" s="3">
        <v>65000</v>
      </c>
      <c r="E357" s="3">
        <v>71500</v>
      </c>
      <c r="F357" s="3">
        <v>61750</v>
      </c>
      <c r="G357" s="3">
        <v>0</v>
      </c>
      <c r="H357" s="3">
        <v>0</v>
      </c>
      <c r="I357" s="3">
        <v>1083.333333333333</v>
      </c>
      <c r="J357" s="3">
        <v>1083.333333333333</v>
      </c>
      <c r="K357" s="3">
        <v>1083.333333333333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f>SUM(F357:P357)</f>
        <v>0</v>
      </c>
      <c r="R357" s="2" t="s">
        <v>989</v>
      </c>
      <c r="S357" s="2" t="s">
        <v>1653</v>
      </c>
      <c r="T357" s="4">
        <f>Q357/E357</f>
        <v>0</v>
      </c>
      <c r="U357" s="2" t="s">
        <v>1288</v>
      </c>
      <c r="V357" s="2">
        <f>Q357&gt;E357</f>
        <v>0</v>
      </c>
      <c r="W357" s="2" t="s">
        <v>227</v>
      </c>
    </row>
    <row r="358" spans="1:23">
      <c r="A358" s="2" t="s">
        <v>1775</v>
      </c>
      <c r="B358" s="2">
        <v>737</v>
      </c>
      <c r="C358" s="2" t="s">
        <v>1263</v>
      </c>
      <c r="D358" s="3">
        <v>500</v>
      </c>
      <c r="E358" s="3">
        <v>550</v>
      </c>
      <c r="F358" s="3">
        <v>450</v>
      </c>
      <c r="G358" s="3">
        <v>0</v>
      </c>
      <c r="H358" s="3">
        <v>50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f>SUM(F358:P358)</f>
        <v>0</v>
      </c>
      <c r="R358" s="2" t="s">
        <v>1715</v>
      </c>
      <c r="S358" s="2" t="s">
        <v>1776</v>
      </c>
      <c r="T358" s="4">
        <f>Q358/E358</f>
        <v>0</v>
      </c>
      <c r="U358" s="2" t="s">
        <v>1262</v>
      </c>
      <c r="V358" s="2">
        <f>Q358&gt;E358</f>
        <v>0</v>
      </c>
      <c r="W358" s="2" t="s">
        <v>227</v>
      </c>
    </row>
    <row r="359" spans="1:23">
      <c r="A359" s="2" t="s">
        <v>1775</v>
      </c>
      <c r="B359" s="2">
        <v>738</v>
      </c>
      <c r="C359" s="2" t="s">
        <v>1265</v>
      </c>
      <c r="D359" s="3">
        <v>1000</v>
      </c>
      <c r="E359" s="3">
        <v>1100</v>
      </c>
      <c r="F359" s="3">
        <v>500</v>
      </c>
      <c r="G359" s="3">
        <v>0</v>
      </c>
      <c r="H359" s="3">
        <v>500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f>SUM(F359:P359)</f>
        <v>0</v>
      </c>
      <c r="R359" s="2" t="s">
        <v>1715</v>
      </c>
      <c r="S359" s="2" t="s">
        <v>1776</v>
      </c>
      <c r="T359" s="4">
        <f>Q359/E359</f>
        <v>0</v>
      </c>
      <c r="U359" s="2" t="s">
        <v>1262</v>
      </c>
      <c r="V359" s="2">
        <f>Q359&gt;E359</f>
        <v>0</v>
      </c>
      <c r="W359" s="2" t="s">
        <v>227</v>
      </c>
    </row>
    <row r="360" spans="1:23">
      <c r="A360" s="2" t="s">
        <v>1775</v>
      </c>
      <c r="B360" s="2">
        <v>739</v>
      </c>
      <c r="C360" s="2" t="s">
        <v>1266</v>
      </c>
      <c r="D360" s="3">
        <v>3399</v>
      </c>
      <c r="E360" s="3">
        <v>3739</v>
      </c>
      <c r="F360" s="3">
        <v>2209.35</v>
      </c>
      <c r="G360" s="3">
        <v>0</v>
      </c>
      <c r="H360" s="3">
        <v>1189.65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f>SUM(F360:P360)</f>
        <v>0</v>
      </c>
      <c r="R360" s="2" t="s">
        <v>1715</v>
      </c>
      <c r="S360" s="2" t="s">
        <v>1776</v>
      </c>
      <c r="T360" s="4">
        <f>Q360/E360</f>
        <v>0</v>
      </c>
      <c r="U360" s="2" t="s">
        <v>1262</v>
      </c>
      <c r="V360" s="2">
        <f>Q360&gt;E360</f>
        <v>0</v>
      </c>
      <c r="W360" s="2" t="s">
        <v>227</v>
      </c>
    </row>
    <row r="361" spans="1:23">
      <c r="A361" s="2" t="s">
        <v>1775</v>
      </c>
      <c r="B361" s="2">
        <v>740</v>
      </c>
      <c r="C361" s="2" t="s">
        <v>1267</v>
      </c>
      <c r="D361" s="3">
        <v>10500.1</v>
      </c>
      <c r="E361" s="3">
        <v>11551</v>
      </c>
      <c r="F361" s="3">
        <v>7875.075</v>
      </c>
      <c r="G361" s="3">
        <v>0</v>
      </c>
      <c r="H361" s="3">
        <v>2625.025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f>SUM(F361:P361)</f>
        <v>0</v>
      </c>
      <c r="R361" s="2" t="s">
        <v>1715</v>
      </c>
      <c r="S361" s="2" t="s">
        <v>1776</v>
      </c>
      <c r="T361" s="4">
        <f>Q361/E361</f>
        <v>0</v>
      </c>
      <c r="U361" s="2" t="s">
        <v>1262</v>
      </c>
      <c r="V361" s="2">
        <f>Q361&gt;E361</f>
        <v>0</v>
      </c>
      <c r="W361" s="2" t="s">
        <v>227</v>
      </c>
    </row>
    <row r="362" spans="1:23">
      <c r="A362" s="2" t="s">
        <v>1775</v>
      </c>
      <c r="B362" s="2">
        <v>741</v>
      </c>
      <c r="C362" s="2" t="s">
        <v>1268</v>
      </c>
      <c r="D362" s="3">
        <v>1995</v>
      </c>
      <c r="E362" s="3">
        <v>2195</v>
      </c>
      <c r="F362" s="3">
        <v>0</v>
      </c>
      <c r="G362" s="3">
        <v>0</v>
      </c>
      <c r="H362" s="3">
        <v>1995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f>SUM(F362:P362)</f>
        <v>0</v>
      </c>
      <c r="R362" s="2" t="s">
        <v>1715</v>
      </c>
      <c r="S362" s="2" t="s">
        <v>1776</v>
      </c>
      <c r="T362" s="4">
        <f>Q362/E362</f>
        <v>0</v>
      </c>
      <c r="U362" s="2" t="s">
        <v>1262</v>
      </c>
      <c r="V362" s="2">
        <f>Q362&gt;E362</f>
        <v>0</v>
      </c>
      <c r="W362" s="2" t="s">
        <v>227</v>
      </c>
    </row>
    <row r="363" spans="1:23">
      <c r="A363" s="2" t="s">
        <v>1775</v>
      </c>
      <c r="B363" s="2">
        <v>742</v>
      </c>
      <c r="C363" s="2" t="s">
        <v>1269</v>
      </c>
      <c r="D363" s="3">
        <v>103400</v>
      </c>
      <c r="E363" s="3">
        <v>113740</v>
      </c>
      <c r="F363" s="3">
        <v>77550</v>
      </c>
      <c r="G363" s="3">
        <v>0</v>
      </c>
      <c r="H363" s="3">
        <v>25850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f>SUM(F363:P363)</f>
        <v>0</v>
      </c>
      <c r="R363" s="2" t="s">
        <v>1715</v>
      </c>
      <c r="S363" s="2" t="s">
        <v>1776</v>
      </c>
      <c r="T363" s="4">
        <f>Q363/E363</f>
        <v>0</v>
      </c>
      <c r="U363" s="2" t="s">
        <v>1262</v>
      </c>
      <c r="V363" s="2">
        <f>Q363&gt;E363</f>
        <v>0</v>
      </c>
      <c r="W363" s="2" t="s">
        <v>227</v>
      </c>
    </row>
    <row r="364" spans="1:23">
      <c r="A364" s="2" t="s">
        <v>1775</v>
      </c>
      <c r="B364" s="2">
        <v>743</v>
      </c>
      <c r="C364" s="2" t="s">
        <v>1270</v>
      </c>
      <c r="D364" s="3">
        <v>17439</v>
      </c>
      <c r="E364" s="3">
        <v>19183</v>
      </c>
      <c r="F364" s="3">
        <v>13079.25</v>
      </c>
      <c r="G364" s="3">
        <v>0</v>
      </c>
      <c r="H364" s="3">
        <v>4359.75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f>SUM(F364:P364)</f>
        <v>0</v>
      </c>
      <c r="R364" s="2" t="s">
        <v>1715</v>
      </c>
      <c r="S364" s="2" t="s">
        <v>1776</v>
      </c>
      <c r="T364" s="4">
        <f>Q364/E364</f>
        <v>0</v>
      </c>
      <c r="U364" s="2" t="s">
        <v>1262</v>
      </c>
      <c r="V364" s="2">
        <f>Q364&gt;E364</f>
        <v>0</v>
      </c>
      <c r="W364" s="2" t="s">
        <v>227</v>
      </c>
    </row>
    <row r="365" spans="1:23">
      <c r="A365" s="2" t="s">
        <v>1775</v>
      </c>
      <c r="B365" s="2">
        <v>744</v>
      </c>
      <c r="C365" s="2" t="s">
        <v>1272</v>
      </c>
      <c r="D365" s="3">
        <v>89300</v>
      </c>
      <c r="E365" s="3">
        <v>98230</v>
      </c>
      <c r="F365" s="3">
        <v>71440</v>
      </c>
      <c r="G365" s="3">
        <v>0</v>
      </c>
      <c r="H365" s="3">
        <v>17860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f>SUM(F365:P365)</f>
        <v>0</v>
      </c>
      <c r="R365" s="2" t="s">
        <v>1715</v>
      </c>
      <c r="S365" s="2" t="s">
        <v>1776</v>
      </c>
      <c r="T365" s="4">
        <f>Q365/E365</f>
        <v>0</v>
      </c>
      <c r="U365" s="2" t="s">
        <v>1262</v>
      </c>
      <c r="V365" s="2">
        <f>Q365&gt;E365</f>
        <v>0</v>
      </c>
      <c r="W365" s="2" t="s">
        <v>227</v>
      </c>
    </row>
    <row r="366" spans="1:23">
      <c r="A366" s="2" t="s">
        <v>1775</v>
      </c>
      <c r="B366" s="2">
        <v>745</v>
      </c>
      <c r="C366" s="2" t="s">
        <v>1273</v>
      </c>
      <c r="D366" s="3">
        <v>27330</v>
      </c>
      <c r="E366" s="3">
        <v>30063</v>
      </c>
      <c r="F366" s="3">
        <v>24597</v>
      </c>
      <c r="G366" s="3">
        <v>0</v>
      </c>
      <c r="H366" s="3">
        <v>2732.999999999999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f>SUM(F366:P366)</f>
        <v>0</v>
      </c>
      <c r="R366" s="2" t="s">
        <v>1715</v>
      </c>
      <c r="S366" s="2" t="s">
        <v>1776</v>
      </c>
      <c r="T366" s="4">
        <f>Q366/E366</f>
        <v>0</v>
      </c>
      <c r="U366" s="2" t="s">
        <v>1262</v>
      </c>
      <c r="V366" s="2">
        <f>Q366&gt;E366</f>
        <v>0</v>
      </c>
      <c r="W366" s="2" t="s">
        <v>227</v>
      </c>
    </row>
    <row r="367" spans="1:23">
      <c r="A367" s="2" t="s">
        <v>1775</v>
      </c>
      <c r="B367" s="2">
        <v>746</v>
      </c>
      <c r="C367" s="2" t="s">
        <v>1274</v>
      </c>
      <c r="D367" s="3">
        <v>30000</v>
      </c>
      <c r="E367" s="3">
        <v>33000</v>
      </c>
      <c r="F367" s="3">
        <v>15000</v>
      </c>
      <c r="G367" s="3">
        <v>0</v>
      </c>
      <c r="H367" s="3">
        <v>15000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f>SUM(F367:P367)</f>
        <v>0</v>
      </c>
      <c r="R367" s="2" t="s">
        <v>1715</v>
      </c>
      <c r="S367" s="2" t="s">
        <v>1776</v>
      </c>
      <c r="T367" s="4">
        <f>Q367/E367</f>
        <v>0</v>
      </c>
      <c r="U367" s="2" t="s">
        <v>1262</v>
      </c>
      <c r="V367" s="2">
        <f>Q367&gt;E367</f>
        <v>0</v>
      </c>
      <c r="W367" s="2" t="s">
        <v>227</v>
      </c>
    </row>
    <row r="368" spans="1:23">
      <c r="A368" s="2" t="s">
        <v>1316</v>
      </c>
      <c r="B368" s="2">
        <v>747</v>
      </c>
      <c r="C368" s="2" t="s">
        <v>1318</v>
      </c>
      <c r="D368" s="3">
        <v>30000</v>
      </c>
      <c r="E368" s="3">
        <v>33000</v>
      </c>
      <c r="F368" s="3">
        <v>28500</v>
      </c>
      <c r="G368" s="3">
        <v>0</v>
      </c>
      <c r="H368" s="3">
        <v>0</v>
      </c>
      <c r="I368" s="3">
        <v>0</v>
      </c>
      <c r="J368" s="3">
        <v>0</v>
      </c>
      <c r="K368" s="3">
        <v>1500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f>SUM(F368:P368)</f>
        <v>0</v>
      </c>
      <c r="R368" s="2" t="s">
        <v>989</v>
      </c>
      <c r="S368" s="2" t="s">
        <v>1653</v>
      </c>
      <c r="T368" s="4">
        <f>Q368/E368</f>
        <v>0</v>
      </c>
      <c r="U368" s="2" t="s">
        <v>1288</v>
      </c>
      <c r="V368" s="2">
        <f>Q368&gt;E368</f>
        <v>0</v>
      </c>
      <c r="W368" s="2" t="s">
        <v>227</v>
      </c>
    </row>
    <row r="369" spans="1:23">
      <c r="A369" s="2" t="s">
        <v>1777</v>
      </c>
      <c r="B369" s="2">
        <v>748</v>
      </c>
      <c r="C369" s="2" t="s">
        <v>1277</v>
      </c>
      <c r="D369" s="3">
        <v>240000</v>
      </c>
      <c r="E369" s="3">
        <v>264000</v>
      </c>
      <c r="F369" s="3">
        <v>204000</v>
      </c>
      <c r="G369" s="3">
        <v>0</v>
      </c>
      <c r="H369" s="3">
        <v>0</v>
      </c>
      <c r="I369" s="3">
        <v>18000</v>
      </c>
      <c r="J369" s="3">
        <v>18000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f>SUM(F369:P369)</f>
        <v>0</v>
      </c>
      <c r="R369" s="2" t="s">
        <v>1715</v>
      </c>
      <c r="S369" s="2" t="s">
        <v>1776</v>
      </c>
      <c r="T369" s="4">
        <f>Q369/E369</f>
        <v>0</v>
      </c>
      <c r="U369" s="2" t="s">
        <v>1262</v>
      </c>
      <c r="V369" s="2">
        <f>Q369&gt;E369</f>
        <v>0</v>
      </c>
      <c r="W369" s="2" t="s">
        <v>227</v>
      </c>
    </row>
    <row r="370" spans="1:23">
      <c r="A370" s="2" t="s">
        <v>1775</v>
      </c>
      <c r="B370" s="2">
        <v>749</v>
      </c>
      <c r="C370" s="2" t="s">
        <v>1281</v>
      </c>
      <c r="D370" s="3">
        <v>4870</v>
      </c>
      <c r="E370" s="3">
        <v>5357</v>
      </c>
      <c r="F370" s="3">
        <v>4870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f>SUM(F370:P370)</f>
        <v>0</v>
      </c>
      <c r="R370" s="2" t="s">
        <v>1715</v>
      </c>
      <c r="S370" s="2" t="s">
        <v>1776</v>
      </c>
      <c r="T370" s="4">
        <f>Q370/E370</f>
        <v>0</v>
      </c>
      <c r="U370" s="2" t="s">
        <v>1262</v>
      </c>
      <c r="V370" s="2">
        <f>Q370&gt;E370</f>
        <v>0</v>
      </c>
      <c r="W370" s="2" t="s">
        <v>227</v>
      </c>
    </row>
    <row r="371" spans="1:23">
      <c r="A371" s="2" t="s">
        <v>1775</v>
      </c>
      <c r="B371" s="2">
        <v>750</v>
      </c>
      <c r="C371" s="2" t="s">
        <v>1282</v>
      </c>
      <c r="D371" s="3">
        <v>16350</v>
      </c>
      <c r="E371" s="3">
        <v>28886</v>
      </c>
      <c r="F371" s="3">
        <v>14715</v>
      </c>
      <c r="G371" s="3">
        <v>817.4999999999997</v>
      </c>
      <c r="H371" s="3">
        <v>817.4999999999997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f>SUM(F371:P371)</f>
        <v>0</v>
      </c>
      <c r="R371" s="2" t="s">
        <v>1715</v>
      </c>
      <c r="S371" s="2" t="s">
        <v>1776</v>
      </c>
      <c r="T371" s="4">
        <f>Q371/E371</f>
        <v>0</v>
      </c>
      <c r="U371" s="2" t="s">
        <v>1283</v>
      </c>
      <c r="V371" s="2">
        <f>Q371&gt;E371</f>
        <v>0</v>
      </c>
      <c r="W371" s="2" t="s">
        <v>227</v>
      </c>
    </row>
    <row r="372" spans="1:23">
      <c r="A372" s="2" t="s">
        <v>1778</v>
      </c>
      <c r="B372" s="2">
        <v>751</v>
      </c>
      <c r="C372" s="2" t="s">
        <v>1285</v>
      </c>
      <c r="D372" s="3">
        <v>5000</v>
      </c>
      <c r="E372" s="3">
        <v>5475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1666.666666666667</v>
      </c>
      <c r="L372" s="3">
        <v>1666.666666666667</v>
      </c>
      <c r="M372" s="3">
        <v>1666.666666666667</v>
      </c>
      <c r="N372" s="3">
        <v>0</v>
      </c>
      <c r="O372" s="3">
        <v>0</v>
      </c>
      <c r="P372" s="3">
        <v>0</v>
      </c>
      <c r="Q372" s="3">
        <f>SUM(F372:P372)</f>
        <v>0</v>
      </c>
      <c r="R372" s="2" t="s">
        <v>1715</v>
      </c>
      <c r="S372" s="2" t="s">
        <v>1776</v>
      </c>
      <c r="T372" s="4">
        <f>Q372/E372</f>
        <v>0</v>
      </c>
      <c r="U372" s="2" t="s">
        <v>1107</v>
      </c>
      <c r="V372" s="2">
        <f>Q372&gt;E372</f>
        <v>0</v>
      </c>
      <c r="W372" s="2" t="s">
        <v>227</v>
      </c>
    </row>
    <row r="373" spans="1:23">
      <c r="A373" s="2" t="s">
        <v>1779</v>
      </c>
      <c r="B373" s="2">
        <v>752</v>
      </c>
      <c r="C373" s="2" t="s">
        <v>977</v>
      </c>
      <c r="D373" s="3">
        <v>60000</v>
      </c>
      <c r="E373" s="3">
        <v>66000</v>
      </c>
      <c r="F373" s="3">
        <v>60000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f>SUM(F373:P373)</f>
        <v>0</v>
      </c>
      <c r="R373" s="2" t="s">
        <v>1715</v>
      </c>
      <c r="S373" s="2" t="s">
        <v>1780</v>
      </c>
      <c r="T373" s="4">
        <f>Q373/E373</f>
        <v>0</v>
      </c>
      <c r="U373" s="2" t="s">
        <v>1288</v>
      </c>
      <c r="V373" s="2">
        <f>Q373&gt;E373</f>
        <v>0</v>
      </c>
      <c r="W373" s="2" t="s">
        <v>227</v>
      </c>
    </row>
    <row r="374" spans="1:23">
      <c r="A374" s="2" t="s">
        <v>1289</v>
      </c>
      <c r="B374" s="2">
        <v>753</v>
      </c>
      <c r="C374" s="2" t="s">
        <v>1290</v>
      </c>
      <c r="D374" s="3">
        <v>4800</v>
      </c>
      <c r="E374" s="3">
        <v>5280</v>
      </c>
      <c r="F374" s="3">
        <v>4800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f>SUM(F374:P374)</f>
        <v>0</v>
      </c>
      <c r="R374" s="2" t="s">
        <v>1715</v>
      </c>
      <c r="S374" s="2" t="s">
        <v>1780</v>
      </c>
      <c r="T374" s="4">
        <f>Q374/E374</f>
        <v>0</v>
      </c>
      <c r="U374" s="2" t="s">
        <v>1288</v>
      </c>
      <c r="V374" s="2">
        <f>Q374&gt;E374</f>
        <v>0</v>
      </c>
      <c r="W374" s="2" t="s">
        <v>227</v>
      </c>
    </row>
    <row r="375" spans="1:23">
      <c r="A375" s="2" t="s">
        <v>1781</v>
      </c>
      <c r="B375" s="2">
        <v>754</v>
      </c>
      <c r="C375" s="2" t="s">
        <v>1292</v>
      </c>
      <c r="D375" s="3">
        <v>8100</v>
      </c>
      <c r="E375" s="3">
        <v>8910</v>
      </c>
      <c r="F375" s="3">
        <v>0</v>
      </c>
      <c r="G375" s="3">
        <v>2025</v>
      </c>
      <c r="H375" s="3">
        <v>2025</v>
      </c>
      <c r="I375" s="3">
        <v>2025</v>
      </c>
      <c r="J375" s="3">
        <v>2025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f>SUM(F375:P375)</f>
        <v>0</v>
      </c>
      <c r="R375" s="2" t="s">
        <v>1715</v>
      </c>
      <c r="S375" s="2" t="s">
        <v>1780</v>
      </c>
      <c r="T375" s="4">
        <f>Q375/E375</f>
        <v>0</v>
      </c>
      <c r="U375" s="2" t="s">
        <v>1288</v>
      </c>
      <c r="V375" s="2">
        <f>Q375&gt;E375</f>
        <v>0</v>
      </c>
      <c r="W375" s="2" t="s">
        <v>227</v>
      </c>
    </row>
    <row r="376" spans="1:23">
      <c r="A376" s="2" t="s">
        <v>1294</v>
      </c>
      <c r="B376" s="2">
        <v>755</v>
      </c>
      <c r="C376" s="2" t="s">
        <v>1296</v>
      </c>
      <c r="D376" s="3">
        <v>1000</v>
      </c>
      <c r="E376" s="3">
        <v>1100</v>
      </c>
      <c r="F376" s="3">
        <v>1000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f>SUM(F376:P376)</f>
        <v>0</v>
      </c>
      <c r="R376" s="2" t="s">
        <v>1715</v>
      </c>
      <c r="S376" s="2" t="s">
        <v>1780</v>
      </c>
      <c r="T376" s="4">
        <f>Q376/E376</f>
        <v>0</v>
      </c>
      <c r="U376" s="2" t="s">
        <v>1288</v>
      </c>
      <c r="V376" s="2">
        <f>Q376&gt;E376</f>
        <v>0</v>
      </c>
      <c r="W376" s="2" t="s">
        <v>227</v>
      </c>
    </row>
    <row r="377" spans="1:23">
      <c r="A377" s="2" t="s">
        <v>1782</v>
      </c>
      <c r="B377" s="2">
        <v>756</v>
      </c>
      <c r="C377" s="2" t="s">
        <v>1297</v>
      </c>
      <c r="D377" s="3">
        <v>9500</v>
      </c>
      <c r="E377" s="3">
        <v>10450</v>
      </c>
      <c r="F377" s="3">
        <v>9500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f>SUM(F377:P377)</f>
        <v>0</v>
      </c>
      <c r="R377" s="2" t="s">
        <v>1715</v>
      </c>
      <c r="S377" s="2" t="s">
        <v>1780</v>
      </c>
      <c r="T377" s="4">
        <f>Q377/E377</f>
        <v>0</v>
      </c>
      <c r="U377" s="2" t="s">
        <v>1288</v>
      </c>
      <c r="V377" s="2">
        <f>Q377&gt;E377</f>
        <v>0</v>
      </c>
      <c r="W377" s="2" t="s">
        <v>227</v>
      </c>
    </row>
    <row r="378" spans="1:23">
      <c r="A378" s="2" t="s">
        <v>1294</v>
      </c>
      <c r="B378" s="2">
        <v>757</v>
      </c>
      <c r="C378" s="2" t="s">
        <v>1300</v>
      </c>
      <c r="D378" s="3">
        <v>7000</v>
      </c>
      <c r="E378" s="3">
        <v>7700</v>
      </c>
      <c r="F378" s="3">
        <v>7000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f>SUM(F378:P378)</f>
        <v>0</v>
      </c>
      <c r="R378" s="2" t="s">
        <v>1715</v>
      </c>
      <c r="S378" s="2" t="s">
        <v>1780</v>
      </c>
      <c r="T378" s="4">
        <f>Q378/E378</f>
        <v>0</v>
      </c>
      <c r="U378" s="2" t="s">
        <v>1288</v>
      </c>
      <c r="V378" s="2">
        <f>Q378&gt;E378</f>
        <v>0</v>
      </c>
      <c r="W378" s="2" t="s">
        <v>227</v>
      </c>
    </row>
    <row r="379" spans="1:23">
      <c r="A379" s="2" t="s">
        <v>1316</v>
      </c>
      <c r="B379" s="2">
        <v>758</v>
      </c>
      <c r="C379" s="2" t="s">
        <v>1319</v>
      </c>
      <c r="D379" s="3">
        <v>9000</v>
      </c>
      <c r="E379" s="3">
        <v>9900</v>
      </c>
      <c r="F379" s="3">
        <v>8550</v>
      </c>
      <c r="G379" s="3">
        <v>0</v>
      </c>
      <c r="H379" s="3">
        <v>0</v>
      </c>
      <c r="I379" s="3">
        <v>0</v>
      </c>
      <c r="J379" s="3">
        <v>0</v>
      </c>
      <c r="K379" s="3">
        <v>450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f>SUM(F379:P379)</f>
        <v>0</v>
      </c>
      <c r="R379" s="2" t="s">
        <v>989</v>
      </c>
      <c r="S379" s="2" t="s">
        <v>1653</v>
      </c>
      <c r="T379" s="4">
        <f>Q379/E379</f>
        <v>0</v>
      </c>
      <c r="U379" s="2" t="s">
        <v>1288</v>
      </c>
      <c r="V379" s="2">
        <f>Q379&gt;E379</f>
        <v>0</v>
      </c>
      <c r="W379" s="2" t="s">
        <v>227</v>
      </c>
    </row>
    <row r="380" spans="1:23">
      <c r="A380" s="2" t="s">
        <v>1782</v>
      </c>
      <c r="B380" s="2">
        <v>759</v>
      </c>
      <c r="C380" s="2" t="s">
        <v>1301</v>
      </c>
      <c r="D380" s="3">
        <v>15500</v>
      </c>
      <c r="E380" s="3">
        <v>17050</v>
      </c>
      <c r="F380" s="3">
        <v>15500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f>SUM(F380:P380)</f>
        <v>0</v>
      </c>
      <c r="R380" s="2" t="s">
        <v>1715</v>
      </c>
      <c r="S380" s="2" t="s">
        <v>1780</v>
      </c>
      <c r="T380" s="4">
        <f>Q380/E380</f>
        <v>0</v>
      </c>
      <c r="U380" s="2" t="s">
        <v>1288</v>
      </c>
      <c r="V380" s="2">
        <f>Q380&gt;E380</f>
        <v>0</v>
      </c>
      <c r="W380" s="2" t="s">
        <v>227</v>
      </c>
    </row>
    <row r="381" spans="1:23">
      <c r="A381" s="2" t="s">
        <v>1781</v>
      </c>
      <c r="B381" s="2">
        <v>760</v>
      </c>
      <c r="C381" s="2" t="s">
        <v>1298</v>
      </c>
      <c r="D381" s="3">
        <v>6500</v>
      </c>
      <c r="E381" s="3">
        <v>7150</v>
      </c>
      <c r="F381" s="3">
        <v>6500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f>SUM(F381:P381)</f>
        <v>0</v>
      </c>
      <c r="R381" s="2" t="s">
        <v>1715</v>
      </c>
      <c r="S381" s="2" t="s">
        <v>1780</v>
      </c>
      <c r="T381" s="4">
        <f>Q381/E381</f>
        <v>0</v>
      </c>
      <c r="U381" s="2" t="s">
        <v>1288</v>
      </c>
      <c r="V381" s="2">
        <f>Q381&gt;E381</f>
        <v>0</v>
      </c>
      <c r="W381" s="2" t="s">
        <v>227</v>
      </c>
    </row>
    <row r="382" spans="1:23">
      <c r="A382" s="2" t="s">
        <v>1781</v>
      </c>
      <c r="B382" s="2">
        <v>761</v>
      </c>
      <c r="C382" s="2" t="s">
        <v>1299</v>
      </c>
      <c r="D382" s="3">
        <v>16500</v>
      </c>
      <c r="E382" s="3">
        <v>18150</v>
      </c>
      <c r="F382" s="3">
        <v>16500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f>SUM(F382:P382)</f>
        <v>0</v>
      </c>
      <c r="R382" s="2" t="s">
        <v>1715</v>
      </c>
      <c r="S382" s="2" t="s">
        <v>1780</v>
      </c>
      <c r="T382" s="4">
        <f>Q382/E382</f>
        <v>0</v>
      </c>
      <c r="U382" s="2" t="s">
        <v>1288</v>
      </c>
      <c r="V382" s="2">
        <f>Q382&gt;E382</f>
        <v>0</v>
      </c>
      <c r="W382" s="2" t="s">
        <v>227</v>
      </c>
    </row>
    <row r="383" spans="1:23">
      <c r="A383" s="2" t="s">
        <v>1783</v>
      </c>
      <c r="B383" s="2">
        <v>762</v>
      </c>
      <c r="C383" s="2" t="s">
        <v>1302</v>
      </c>
      <c r="D383" s="3">
        <v>1600</v>
      </c>
      <c r="E383" s="3">
        <v>1760</v>
      </c>
      <c r="F383" s="3">
        <v>1600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f>SUM(F383:P383)</f>
        <v>0</v>
      </c>
      <c r="R383" s="2" t="s">
        <v>1715</v>
      </c>
      <c r="S383" s="2" t="s">
        <v>1780</v>
      </c>
      <c r="T383" s="4">
        <f>Q383/E383</f>
        <v>0</v>
      </c>
      <c r="U383" s="2" t="s">
        <v>1288</v>
      </c>
      <c r="V383" s="2">
        <f>Q383&gt;E383</f>
        <v>0</v>
      </c>
      <c r="W383" s="2" t="s">
        <v>227</v>
      </c>
    </row>
    <row r="384" spans="1:23">
      <c r="A384" s="2" t="s">
        <v>1783</v>
      </c>
      <c r="B384" s="2">
        <v>763</v>
      </c>
      <c r="C384" s="2" t="s">
        <v>1303</v>
      </c>
      <c r="D384" s="3">
        <v>11000</v>
      </c>
      <c r="E384" s="3">
        <v>12100</v>
      </c>
      <c r="F384" s="3">
        <v>11000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f>SUM(F384:P384)</f>
        <v>0</v>
      </c>
      <c r="R384" s="2" t="s">
        <v>1715</v>
      </c>
      <c r="S384" s="2" t="s">
        <v>1780</v>
      </c>
      <c r="T384" s="4">
        <f>Q384/E384</f>
        <v>0</v>
      </c>
      <c r="U384" s="2" t="s">
        <v>1288</v>
      </c>
      <c r="V384" s="2">
        <f>Q384&gt;E384</f>
        <v>0</v>
      </c>
      <c r="W384" s="2" t="s">
        <v>227</v>
      </c>
    </row>
    <row r="385" spans="1:23">
      <c r="A385" s="2" t="s">
        <v>1294</v>
      </c>
      <c r="B385" s="2">
        <v>764</v>
      </c>
      <c r="C385" s="2" t="s">
        <v>1676</v>
      </c>
      <c r="D385" s="3">
        <v>16000</v>
      </c>
      <c r="E385" s="3">
        <v>17600</v>
      </c>
      <c r="F385" s="3">
        <v>16000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f>SUM(F385:P385)</f>
        <v>0</v>
      </c>
      <c r="R385" s="2" t="s">
        <v>1715</v>
      </c>
      <c r="S385" s="2" t="s">
        <v>1780</v>
      </c>
      <c r="T385" s="4">
        <f>Q385/E385</f>
        <v>0</v>
      </c>
      <c r="U385" s="2" t="s">
        <v>1288</v>
      </c>
      <c r="V385" s="2">
        <f>Q385&gt;E385</f>
        <v>0</v>
      </c>
      <c r="W385" s="2" t="s">
        <v>227</v>
      </c>
    </row>
    <row r="386" spans="1:23">
      <c r="A386" s="2" t="s">
        <v>1782</v>
      </c>
      <c r="B386" s="2">
        <v>765</v>
      </c>
      <c r="C386" s="2" t="s">
        <v>1677</v>
      </c>
      <c r="D386" s="3">
        <v>18500</v>
      </c>
      <c r="E386" s="3">
        <v>20350</v>
      </c>
      <c r="F386" s="3">
        <v>18500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f>SUM(F386:P386)</f>
        <v>0</v>
      </c>
      <c r="R386" s="2" t="s">
        <v>1715</v>
      </c>
      <c r="S386" s="2" t="s">
        <v>1780</v>
      </c>
      <c r="T386" s="4">
        <f>Q386/E386</f>
        <v>0</v>
      </c>
      <c r="U386" s="2" t="s">
        <v>1288</v>
      </c>
      <c r="V386" s="2">
        <f>Q386&gt;E386</f>
        <v>0</v>
      </c>
      <c r="W386" s="2" t="s">
        <v>227</v>
      </c>
    </row>
    <row r="387" spans="1:23">
      <c r="A387" s="2" t="s">
        <v>1784</v>
      </c>
      <c r="B387" s="2">
        <v>766</v>
      </c>
      <c r="C387" s="2" t="s">
        <v>1305</v>
      </c>
      <c r="D387" s="3">
        <v>78225</v>
      </c>
      <c r="E387" s="3">
        <v>86048</v>
      </c>
      <c r="F387" s="3">
        <v>78224.99999999999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f>SUM(F387:P387)</f>
        <v>0</v>
      </c>
      <c r="R387" s="2" t="s">
        <v>1715</v>
      </c>
      <c r="S387" s="2" t="s">
        <v>1780</v>
      </c>
      <c r="T387" s="4">
        <f>Q387/E387</f>
        <v>0</v>
      </c>
      <c r="U387" s="2" t="s">
        <v>1288</v>
      </c>
      <c r="V387" s="2">
        <f>Q387&gt;E387</f>
        <v>0</v>
      </c>
      <c r="W387" s="2" t="s">
        <v>227</v>
      </c>
    </row>
    <row r="388" spans="1:23">
      <c r="A388" s="2" t="s">
        <v>1785</v>
      </c>
      <c r="B388" s="2">
        <v>767</v>
      </c>
      <c r="C388" s="2" t="s">
        <v>1307</v>
      </c>
      <c r="D388" s="3">
        <v>105500</v>
      </c>
      <c r="E388" s="3">
        <v>116050</v>
      </c>
      <c r="F388" s="3">
        <v>105500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f>SUM(F388:P388)</f>
        <v>0</v>
      </c>
      <c r="R388" s="2" t="s">
        <v>1715</v>
      </c>
      <c r="S388" s="2" t="s">
        <v>1780</v>
      </c>
      <c r="T388" s="4">
        <f>Q388/E388</f>
        <v>0</v>
      </c>
      <c r="U388" s="2" t="s">
        <v>1288</v>
      </c>
      <c r="V388" s="2">
        <f>Q388&gt;E388</f>
        <v>0</v>
      </c>
      <c r="W388" s="2" t="s">
        <v>227</v>
      </c>
    </row>
    <row r="389" spans="1:23">
      <c r="A389" s="2" t="s">
        <v>1785</v>
      </c>
      <c r="B389" s="2">
        <v>768</v>
      </c>
      <c r="C389" s="2" t="s">
        <v>1308</v>
      </c>
      <c r="D389" s="3">
        <v>31000</v>
      </c>
      <c r="E389" s="3">
        <v>34100</v>
      </c>
      <c r="F389" s="3">
        <v>31000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f>SUM(F389:P389)</f>
        <v>0</v>
      </c>
      <c r="R389" s="2" t="s">
        <v>1715</v>
      </c>
      <c r="S389" s="2" t="s">
        <v>1780</v>
      </c>
      <c r="T389" s="4">
        <f>Q389/E389</f>
        <v>0</v>
      </c>
      <c r="U389" s="2" t="s">
        <v>1288</v>
      </c>
      <c r="V389" s="2">
        <f>Q389&gt;E389</f>
        <v>0</v>
      </c>
      <c r="W389" s="2" t="s">
        <v>227</v>
      </c>
    </row>
    <row r="390" spans="1:23">
      <c r="A390" s="2" t="s">
        <v>1316</v>
      </c>
      <c r="B390" s="2">
        <v>769</v>
      </c>
      <c r="C390" s="2" t="s">
        <v>1320</v>
      </c>
      <c r="D390" s="3">
        <v>6000</v>
      </c>
      <c r="E390" s="3">
        <v>6600</v>
      </c>
      <c r="F390" s="3">
        <v>5400</v>
      </c>
      <c r="G390" s="3">
        <v>0</v>
      </c>
      <c r="H390" s="3">
        <v>0</v>
      </c>
      <c r="I390" s="3">
        <v>0</v>
      </c>
      <c r="J390" s="3">
        <v>0</v>
      </c>
      <c r="K390" s="3">
        <v>600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f>SUM(F390:P390)</f>
        <v>0</v>
      </c>
      <c r="R390" s="2" t="s">
        <v>989</v>
      </c>
      <c r="S390" s="2" t="s">
        <v>1653</v>
      </c>
      <c r="T390" s="4">
        <f>Q390/E390</f>
        <v>0</v>
      </c>
      <c r="U390" s="2" t="s">
        <v>1288</v>
      </c>
      <c r="V390" s="2">
        <f>Q390&gt;E390</f>
        <v>0</v>
      </c>
      <c r="W390" s="2" t="s">
        <v>227</v>
      </c>
    </row>
    <row r="391" spans="1:23">
      <c r="A391" s="2" t="s">
        <v>1786</v>
      </c>
      <c r="B391" s="2">
        <v>770</v>
      </c>
      <c r="C391" s="2" t="s">
        <v>1310</v>
      </c>
      <c r="D391" s="3">
        <v>2775</v>
      </c>
      <c r="E391" s="3">
        <v>3053</v>
      </c>
      <c r="F391" s="3">
        <v>2775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f>SUM(F391:P391)</f>
        <v>0</v>
      </c>
      <c r="R391" s="2" t="s">
        <v>1715</v>
      </c>
      <c r="S391" s="2" t="s">
        <v>1780</v>
      </c>
      <c r="T391" s="4">
        <f>Q391/E391</f>
        <v>0</v>
      </c>
      <c r="U391" s="2" t="s">
        <v>1288</v>
      </c>
      <c r="V391" s="2">
        <f>Q391&gt;E391</f>
        <v>0</v>
      </c>
      <c r="W391" s="2" t="s">
        <v>227</v>
      </c>
    </row>
    <row r="392" spans="1:23">
      <c r="A392" s="2" t="s">
        <v>1304</v>
      </c>
      <c r="B392" s="2">
        <v>771</v>
      </c>
      <c r="C392" s="2" t="s">
        <v>1312</v>
      </c>
      <c r="D392" s="3">
        <v>35000</v>
      </c>
      <c r="E392" s="3">
        <v>38500</v>
      </c>
      <c r="F392" s="3">
        <v>34300</v>
      </c>
      <c r="G392" s="3">
        <v>674.3119266055046</v>
      </c>
      <c r="H392" s="3">
        <v>0</v>
      </c>
      <c r="I392" s="3">
        <v>0</v>
      </c>
      <c r="J392" s="3">
        <v>0</v>
      </c>
      <c r="K392" s="3">
        <v>0</v>
      </c>
      <c r="L392" s="3">
        <v>25.68807339449863</v>
      </c>
      <c r="M392" s="3">
        <v>0</v>
      </c>
      <c r="N392" s="3">
        <v>0</v>
      </c>
      <c r="O392" s="3">
        <v>0</v>
      </c>
      <c r="P392" s="3">
        <v>0</v>
      </c>
      <c r="Q392" s="3">
        <f>SUM(F392:P392)</f>
        <v>0</v>
      </c>
      <c r="R392" s="2" t="s">
        <v>1715</v>
      </c>
      <c r="S392" s="2" t="s">
        <v>1780</v>
      </c>
      <c r="T392" s="4">
        <f>Q392/E392</f>
        <v>0</v>
      </c>
      <c r="U392" s="2" t="s">
        <v>1288</v>
      </c>
      <c r="V392" s="2">
        <f>Q392&gt;E392</f>
        <v>0</v>
      </c>
      <c r="W392" s="2" t="s">
        <v>227</v>
      </c>
    </row>
    <row r="393" spans="1:23">
      <c r="A393" s="2" t="s">
        <v>1311</v>
      </c>
      <c r="B393" s="2">
        <v>772</v>
      </c>
      <c r="C393" s="2" t="s">
        <v>1313</v>
      </c>
      <c r="D393" s="3">
        <v>70000</v>
      </c>
      <c r="E393" s="3">
        <v>77000</v>
      </c>
      <c r="F393" s="3">
        <v>68600</v>
      </c>
      <c r="G393" s="3">
        <v>1348.623853211009</v>
      </c>
      <c r="H393" s="3">
        <v>0</v>
      </c>
      <c r="I393" s="3">
        <v>0</v>
      </c>
      <c r="J393" s="3">
        <v>0</v>
      </c>
      <c r="K393" s="3">
        <v>0</v>
      </c>
      <c r="L393" s="3">
        <v>51.37614678899725</v>
      </c>
      <c r="M393" s="3">
        <v>0</v>
      </c>
      <c r="N393" s="3">
        <v>0</v>
      </c>
      <c r="O393" s="3">
        <v>0</v>
      </c>
      <c r="P393" s="3">
        <v>0</v>
      </c>
      <c r="Q393" s="3">
        <f>SUM(F393:P393)</f>
        <v>0</v>
      </c>
      <c r="R393" s="2" t="s">
        <v>1715</v>
      </c>
      <c r="S393" s="2" t="s">
        <v>1780</v>
      </c>
      <c r="T393" s="4">
        <f>Q393/E393</f>
        <v>0</v>
      </c>
      <c r="U393" s="2" t="s">
        <v>1288</v>
      </c>
      <c r="V393" s="2">
        <f>Q393&gt;E393</f>
        <v>0</v>
      </c>
      <c r="W393" s="2" t="s">
        <v>227</v>
      </c>
    </row>
    <row r="394" spans="1:23">
      <c r="A394" s="2" t="s">
        <v>1787</v>
      </c>
      <c r="B394" s="2">
        <v>773</v>
      </c>
      <c r="C394" s="2" t="s">
        <v>1315</v>
      </c>
      <c r="D394" s="3">
        <v>4000</v>
      </c>
      <c r="E394" s="3">
        <v>4400</v>
      </c>
      <c r="F394" s="3">
        <v>0</v>
      </c>
      <c r="G394" s="3">
        <v>77.06422018348623</v>
      </c>
      <c r="H394" s="3">
        <v>0</v>
      </c>
      <c r="I394" s="3">
        <v>0</v>
      </c>
      <c r="J394" s="3">
        <v>0</v>
      </c>
      <c r="K394" s="3">
        <v>0</v>
      </c>
      <c r="L394" s="3">
        <v>3922.935779816514</v>
      </c>
      <c r="M394" s="3">
        <v>0</v>
      </c>
      <c r="N394" s="3">
        <v>0</v>
      </c>
      <c r="O394" s="3">
        <v>0</v>
      </c>
      <c r="P394" s="3">
        <v>0</v>
      </c>
      <c r="Q394" s="3">
        <f>SUM(F394:P394)</f>
        <v>0</v>
      </c>
      <c r="R394" s="2" t="s">
        <v>1715</v>
      </c>
      <c r="S394" s="2" t="s">
        <v>1780</v>
      </c>
      <c r="T394" s="4">
        <f>Q394/E394</f>
        <v>0</v>
      </c>
      <c r="U394" s="2" t="s">
        <v>1288</v>
      </c>
      <c r="V394" s="2">
        <f>Q394&gt;E394</f>
        <v>0</v>
      </c>
      <c r="W394" s="2" t="s">
        <v>227</v>
      </c>
    </row>
    <row r="395" spans="1:23">
      <c r="A395" s="2" t="s">
        <v>1316</v>
      </c>
      <c r="B395" s="2">
        <v>774</v>
      </c>
      <c r="C395" s="2" t="s">
        <v>1317</v>
      </c>
      <c r="D395" s="3">
        <v>70000</v>
      </c>
      <c r="E395" s="3">
        <v>77000</v>
      </c>
      <c r="F395" s="3">
        <v>66500</v>
      </c>
      <c r="G395" s="3">
        <v>0</v>
      </c>
      <c r="H395" s="3">
        <v>3500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f>SUM(F395:P395)</f>
        <v>0</v>
      </c>
      <c r="R395" s="2" t="s">
        <v>1715</v>
      </c>
      <c r="S395" s="2" t="s">
        <v>1780</v>
      </c>
      <c r="T395" s="4">
        <f>Q395/E395</f>
        <v>0</v>
      </c>
      <c r="U395" s="2" t="s">
        <v>1288</v>
      </c>
      <c r="V395" s="2">
        <f>Q395&gt;E395</f>
        <v>0</v>
      </c>
      <c r="W395" s="2" t="s">
        <v>227</v>
      </c>
    </row>
    <row r="396" spans="1:23">
      <c r="A396" s="2" t="s">
        <v>1316</v>
      </c>
      <c r="B396" s="2">
        <v>775</v>
      </c>
      <c r="C396" s="2" t="s">
        <v>1318</v>
      </c>
      <c r="D396" s="3">
        <v>40000</v>
      </c>
      <c r="E396" s="3">
        <v>44000</v>
      </c>
      <c r="F396" s="3">
        <v>38000</v>
      </c>
      <c r="G396" s="3">
        <v>0</v>
      </c>
      <c r="H396" s="3">
        <v>2000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f>SUM(F396:P396)</f>
        <v>0</v>
      </c>
      <c r="R396" s="2" t="s">
        <v>1715</v>
      </c>
      <c r="S396" s="2" t="s">
        <v>1780</v>
      </c>
      <c r="T396" s="4">
        <f>Q396/E396</f>
        <v>0</v>
      </c>
      <c r="U396" s="2" t="s">
        <v>1288</v>
      </c>
      <c r="V396" s="2">
        <f>Q396&gt;E396</f>
        <v>0</v>
      </c>
      <c r="W396" s="2" t="s">
        <v>227</v>
      </c>
    </row>
    <row r="397" spans="1:23">
      <c r="A397" s="2" t="s">
        <v>1316</v>
      </c>
      <c r="B397" s="2">
        <v>776</v>
      </c>
      <c r="C397" s="2" t="s">
        <v>1319</v>
      </c>
      <c r="D397" s="3">
        <v>10000</v>
      </c>
      <c r="E397" s="3">
        <v>11000</v>
      </c>
      <c r="F397" s="3">
        <v>7500</v>
      </c>
      <c r="G397" s="3">
        <v>0</v>
      </c>
      <c r="H397" s="3">
        <v>1417.910447761194</v>
      </c>
      <c r="I397" s="3">
        <v>0</v>
      </c>
      <c r="J397" s="3">
        <v>1082.089552238806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f>SUM(F397:P397)</f>
        <v>0</v>
      </c>
      <c r="R397" s="2" t="s">
        <v>1715</v>
      </c>
      <c r="S397" s="2" t="s">
        <v>1780</v>
      </c>
      <c r="T397" s="4">
        <f>Q397/E397</f>
        <v>0</v>
      </c>
      <c r="U397" s="2" t="s">
        <v>1288</v>
      </c>
      <c r="V397" s="2">
        <f>Q397&gt;E397</f>
        <v>0</v>
      </c>
      <c r="W397" s="2" t="s">
        <v>227</v>
      </c>
    </row>
    <row r="398" spans="1:23">
      <c r="A398" s="2" t="s">
        <v>1316</v>
      </c>
      <c r="B398" s="2">
        <v>777</v>
      </c>
      <c r="C398" s="2" t="s">
        <v>1320</v>
      </c>
      <c r="D398" s="3">
        <v>8000</v>
      </c>
      <c r="E398" s="3">
        <v>8800</v>
      </c>
      <c r="F398" s="3">
        <v>4000</v>
      </c>
      <c r="G398" s="3">
        <v>0</v>
      </c>
      <c r="H398" s="3">
        <v>1134.328358208955</v>
      </c>
      <c r="I398" s="3">
        <v>0</v>
      </c>
      <c r="J398" s="3">
        <v>2865.671641791045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f>SUM(F398:P398)</f>
        <v>0</v>
      </c>
      <c r="R398" s="2" t="s">
        <v>1715</v>
      </c>
      <c r="S398" s="2" t="s">
        <v>1780</v>
      </c>
      <c r="T398" s="4">
        <f>Q398/E398</f>
        <v>0</v>
      </c>
      <c r="U398" s="2" t="s">
        <v>1288</v>
      </c>
      <c r="V398" s="2">
        <f>Q398&gt;E398</f>
        <v>0</v>
      </c>
      <c r="W398" s="2" t="s">
        <v>227</v>
      </c>
    </row>
    <row r="399" spans="1:23">
      <c r="A399" s="2" t="s">
        <v>1786</v>
      </c>
      <c r="B399" s="2">
        <v>778</v>
      </c>
      <c r="C399" s="2" t="s">
        <v>1323</v>
      </c>
      <c r="D399" s="3">
        <v>6000</v>
      </c>
      <c r="E399" s="3">
        <v>6600</v>
      </c>
      <c r="F399" s="3">
        <v>0</v>
      </c>
      <c r="G399" s="3">
        <v>0</v>
      </c>
      <c r="H399" s="3">
        <v>850.7462686567163</v>
      </c>
      <c r="I399" s="3">
        <v>0</v>
      </c>
      <c r="J399" s="3">
        <v>5149.253731343283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f>SUM(F399:P399)</f>
        <v>0</v>
      </c>
      <c r="R399" s="2" t="s">
        <v>1715</v>
      </c>
      <c r="S399" s="2" t="s">
        <v>1780</v>
      </c>
      <c r="T399" s="4">
        <f>Q399/E399</f>
        <v>0</v>
      </c>
      <c r="U399" s="2" t="s">
        <v>1288</v>
      </c>
      <c r="V399" s="2">
        <f>Q399&gt;E399</f>
        <v>0</v>
      </c>
      <c r="W399" s="2" t="s">
        <v>227</v>
      </c>
    </row>
    <row r="400" spans="1:23">
      <c r="A400" s="2" t="s">
        <v>1324</v>
      </c>
      <c r="B400" s="2">
        <v>779</v>
      </c>
      <c r="C400" s="2" t="s">
        <v>1325</v>
      </c>
      <c r="D400" s="3">
        <v>9000</v>
      </c>
      <c r="E400" s="3">
        <v>9900</v>
      </c>
      <c r="F400" s="3">
        <v>0</v>
      </c>
      <c r="G400" s="3">
        <v>4500</v>
      </c>
      <c r="H400" s="3">
        <v>4500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f>SUM(F400:P400)</f>
        <v>0</v>
      </c>
      <c r="R400" s="2" t="s">
        <v>1715</v>
      </c>
      <c r="S400" s="2" t="s">
        <v>1780</v>
      </c>
      <c r="T400" s="4">
        <f>Q400/E400</f>
        <v>0</v>
      </c>
      <c r="U400" s="2" t="s">
        <v>1288</v>
      </c>
      <c r="V400" s="2">
        <f>Q400&gt;E400</f>
        <v>0</v>
      </c>
      <c r="W400" s="2" t="s">
        <v>227</v>
      </c>
    </row>
    <row r="401" spans="1:23">
      <c r="A401" s="2" t="s">
        <v>1774</v>
      </c>
      <c r="B401" s="2">
        <v>780</v>
      </c>
      <c r="C401" s="2" t="s">
        <v>1323</v>
      </c>
      <c r="D401" s="3">
        <v>6000</v>
      </c>
      <c r="E401" s="3">
        <v>6600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6000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f>SUM(F401:P401)</f>
        <v>0</v>
      </c>
      <c r="R401" s="2" t="s">
        <v>989</v>
      </c>
      <c r="S401" s="2" t="s">
        <v>1653</v>
      </c>
      <c r="T401" s="4">
        <f>Q401/E401</f>
        <v>0</v>
      </c>
      <c r="U401" s="2" t="s">
        <v>1288</v>
      </c>
      <c r="V401" s="2">
        <f>Q401&gt;E401</f>
        <v>0</v>
      </c>
      <c r="W401" s="2" t="s">
        <v>227</v>
      </c>
    </row>
    <row r="402" spans="1:23">
      <c r="A402" s="2" t="s">
        <v>1324</v>
      </c>
      <c r="B402" s="2">
        <v>781</v>
      </c>
      <c r="C402" s="2" t="s">
        <v>1326</v>
      </c>
      <c r="D402" s="3">
        <v>16000</v>
      </c>
      <c r="E402" s="3">
        <v>17600</v>
      </c>
      <c r="F402" s="3">
        <v>0</v>
      </c>
      <c r="G402" s="3">
        <v>8000</v>
      </c>
      <c r="H402" s="3">
        <v>8000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f>SUM(F402:P402)</f>
        <v>0</v>
      </c>
      <c r="R402" s="2" t="s">
        <v>1715</v>
      </c>
      <c r="S402" s="2" t="s">
        <v>1780</v>
      </c>
      <c r="T402" s="4">
        <f>Q402/E402</f>
        <v>0</v>
      </c>
      <c r="U402" s="2" t="s">
        <v>1288</v>
      </c>
      <c r="V402" s="2">
        <f>Q402&gt;E402</f>
        <v>0</v>
      </c>
      <c r="W402" s="2" t="s">
        <v>227</v>
      </c>
    </row>
    <row r="403" spans="1:23">
      <c r="A403" s="2" t="s">
        <v>1324</v>
      </c>
      <c r="B403" s="2">
        <v>782</v>
      </c>
      <c r="C403" s="2" t="s">
        <v>1327</v>
      </c>
      <c r="D403" s="3">
        <v>9000</v>
      </c>
      <c r="E403" s="3">
        <v>9900</v>
      </c>
      <c r="F403" s="3">
        <v>0</v>
      </c>
      <c r="G403" s="3">
        <v>4500</v>
      </c>
      <c r="H403" s="3">
        <v>4500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f>SUM(F403:P403)</f>
        <v>0</v>
      </c>
      <c r="R403" s="2" t="s">
        <v>1715</v>
      </c>
      <c r="S403" s="2" t="s">
        <v>1780</v>
      </c>
      <c r="T403" s="4">
        <f>Q403/E403</f>
        <v>0</v>
      </c>
      <c r="U403" s="2" t="s">
        <v>1288</v>
      </c>
      <c r="V403" s="2">
        <f>Q403&gt;E403</f>
        <v>0</v>
      </c>
      <c r="W403" s="2" t="s">
        <v>227</v>
      </c>
    </row>
    <row r="404" spans="1:23">
      <c r="A404" s="2" t="s">
        <v>1788</v>
      </c>
      <c r="B404" s="2">
        <v>783</v>
      </c>
      <c r="C404" s="2" t="s">
        <v>1329</v>
      </c>
      <c r="D404" s="3">
        <v>10000</v>
      </c>
      <c r="E404" s="3">
        <v>10950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3333.333333333333</v>
      </c>
      <c r="L404" s="3">
        <v>3333.333333333333</v>
      </c>
      <c r="M404" s="3">
        <v>3333.333333333333</v>
      </c>
      <c r="N404" s="3">
        <v>0</v>
      </c>
      <c r="O404" s="3">
        <v>0</v>
      </c>
      <c r="P404" s="3">
        <v>0</v>
      </c>
      <c r="Q404" s="3">
        <f>SUM(F404:P404)</f>
        <v>0</v>
      </c>
      <c r="R404" s="2" t="s">
        <v>1715</v>
      </c>
      <c r="S404" s="2" t="s">
        <v>1789</v>
      </c>
      <c r="T404" s="4">
        <f>Q404/E404</f>
        <v>0</v>
      </c>
      <c r="U404" s="2" t="s">
        <v>1107</v>
      </c>
      <c r="V404" s="2">
        <f>Q404&gt;E404</f>
        <v>0</v>
      </c>
      <c r="W404" s="2" t="s">
        <v>227</v>
      </c>
    </row>
    <row r="405" spans="1:23">
      <c r="A405" s="2" t="s">
        <v>1788</v>
      </c>
      <c r="B405" s="2">
        <v>784</v>
      </c>
      <c r="C405" s="2" t="s">
        <v>1331</v>
      </c>
      <c r="D405" s="3">
        <v>140000</v>
      </c>
      <c r="E405" s="3">
        <v>153300</v>
      </c>
      <c r="F405" s="3">
        <v>126000</v>
      </c>
      <c r="G405" s="3">
        <v>0</v>
      </c>
      <c r="H405" s="3">
        <v>0</v>
      </c>
      <c r="I405" s="3">
        <v>0</v>
      </c>
      <c r="J405" s="3">
        <v>0</v>
      </c>
      <c r="K405" s="3">
        <v>4666.666666666666</v>
      </c>
      <c r="L405" s="3">
        <v>4666.666666666666</v>
      </c>
      <c r="M405" s="3">
        <v>4666.666666666666</v>
      </c>
      <c r="N405" s="3">
        <v>0</v>
      </c>
      <c r="O405" s="3">
        <v>0</v>
      </c>
      <c r="P405" s="3">
        <v>0</v>
      </c>
      <c r="Q405" s="3">
        <f>SUM(F405:P405)</f>
        <v>0</v>
      </c>
      <c r="R405" s="2" t="s">
        <v>1715</v>
      </c>
      <c r="S405" s="2" t="s">
        <v>1789</v>
      </c>
      <c r="T405" s="4">
        <f>Q405/E405</f>
        <v>0</v>
      </c>
      <c r="U405" s="2" t="s">
        <v>1107</v>
      </c>
      <c r="V405" s="2">
        <f>Q405&gt;E405</f>
        <v>0</v>
      </c>
      <c r="W405" s="2" t="s">
        <v>227</v>
      </c>
    </row>
    <row r="406" spans="1:23">
      <c r="A406" s="2" t="s">
        <v>1788</v>
      </c>
      <c r="B406" s="2">
        <v>785</v>
      </c>
      <c r="C406" s="2" t="s">
        <v>1332</v>
      </c>
      <c r="D406" s="3">
        <v>10000</v>
      </c>
      <c r="E406" s="3">
        <v>10950</v>
      </c>
      <c r="F406" s="3">
        <v>5000</v>
      </c>
      <c r="G406" s="3">
        <v>0</v>
      </c>
      <c r="H406" s="3">
        <v>0</v>
      </c>
      <c r="I406" s="3">
        <v>0</v>
      </c>
      <c r="J406" s="3">
        <v>0</v>
      </c>
      <c r="K406" s="3">
        <v>1666.666666666667</v>
      </c>
      <c r="L406" s="3">
        <v>1666.666666666667</v>
      </c>
      <c r="M406" s="3">
        <v>1666.666666666667</v>
      </c>
      <c r="N406" s="3">
        <v>0</v>
      </c>
      <c r="O406" s="3">
        <v>0</v>
      </c>
      <c r="P406" s="3">
        <v>0</v>
      </c>
      <c r="Q406" s="3">
        <f>SUM(F406:P406)</f>
        <v>0</v>
      </c>
      <c r="R406" s="2" t="s">
        <v>1715</v>
      </c>
      <c r="S406" s="2" t="s">
        <v>1789</v>
      </c>
      <c r="T406" s="4">
        <f>Q406/E406</f>
        <v>0</v>
      </c>
      <c r="U406" s="2" t="s">
        <v>1107</v>
      </c>
      <c r="V406" s="2">
        <f>Q406&gt;E406</f>
        <v>0</v>
      </c>
      <c r="W406" s="2" t="s">
        <v>227</v>
      </c>
    </row>
    <row r="407" spans="1:23">
      <c r="A407" s="2" t="s">
        <v>1788</v>
      </c>
      <c r="B407" s="2">
        <v>786</v>
      </c>
      <c r="C407" s="2" t="s">
        <v>1333</v>
      </c>
      <c r="D407" s="3">
        <v>10000</v>
      </c>
      <c r="E407" s="3">
        <v>10950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3333.333333333333</v>
      </c>
      <c r="L407" s="3">
        <v>3333.333333333333</v>
      </c>
      <c r="M407" s="3">
        <v>3333.333333333333</v>
      </c>
      <c r="N407" s="3">
        <v>0</v>
      </c>
      <c r="O407" s="3">
        <v>0</v>
      </c>
      <c r="P407" s="3">
        <v>0</v>
      </c>
      <c r="Q407" s="3">
        <f>SUM(F407:P407)</f>
        <v>0</v>
      </c>
      <c r="R407" s="2" t="s">
        <v>1715</v>
      </c>
      <c r="S407" s="2" t="s">
        <v>1789</v>
      </c>
      <c r="T407" s="4">
        <f>Q407/E407</f>
        <v>0</v>
      </c>
      <c r="U407" s="2" t="s">
        <v>1107</v>
      </c>
      <c r="V407" s="2">
        <f>Q407&gt;E407</f>
        <v>0</v>
      </c>
      <c r="W407" s="2" t="s">
        <v>227</v>
      </c>
    </row>
    <row r="408" spans="1:23">
      <c r="A408" s="2" t="s">
        <v>1790</v>
      </c>
      <c r="B408" s="2">
        <v>787</v>
      </c>
      <c r="C408" s="2" t="s">
        <v>1684</v>
      </c>
      <c r="D408" s="3">
        <v>25000</v>
      </c>
      <c r="E408" s="3">
        <v>27375</v>
      </c>
      <c r="F408" s="3">
        <v>17500</v>
      </c>
      <c r="G408" s="3">
        <v>0</v>
      </c>
      <c r="H408" s="3">
        <v>0</v>
      </c>
      <c r="I408" s="3">
        <v>0</v>
      </c>
      <c r="J408" s="3">
        <v>0</v>
      </c>
      <c r="K408" s="3">
        <v>2500</v>
      </c>
      <c r="L408" s="3">
        <v>2500</v>
      </c>
      <c r="M408" s="3">
        <v>2500</v>
      </c>
      <c r="N408" s="3">
        <v>0</v>
      </c>
      <c r="O408" s="3">
        <v>0</v>
      </c>
      <c r="P408" s="3">
        <v>0</v>
      </c>
      <c r="Q408" s="3">
        <f>SUM(F408:P408)</f>
        <v>0</v>
      </c>
      <c r="R408" s="2" t="s">
        <v>1715</v>
      </c>
      <c r="S408" s="2" t="s">
        <v>1789</v>
      </c>
      <c r="T408" s="4">
        <f>Q408/E408</f>
        <v>0</v>
      </c>
      <c r="U408" s="2" t="s">
        <v>1107</v>
      </c>
      <c r="V408" s="2">
        <f>Q408&gt;E408</f>
        <v>0</v>
      </c>
      <c r="W408" s="2" t="s">
        <v>227</v>
      </c>
    </row>
    <row r="409" spans="1:23">
      <c r="A409" s="2" t="s">
        <v>1791</v>
      </c>
      <c r="B409" s="2">
        <v>788</v>
      </c>
      <c r="C409" s="2" t="s">
        <v>1335</v>
      </c>
      <c r="D409" s="3">
        <v>125000</v>
      </c>
      <c r="E409" s="3">
        <v>125000</v>
      </c>
      <c r="F409" s="3">
        <v>0</v>
      </c>
      <c r="G409" s="3">
        <v>17857.14285714286</v>
      </c>
      <c r="H409" s="3">
        <v>17857.14285714286</v>
      </c>
      <c r="I409" s="3">
        <v>17857.14285714286</v>
      </c>
      <c r="J409" s="3">
        <v>23809.52380952381</v>
      </c>
      <c r="K409" s="3">
        <v>23809.52380952381</v>
      </c>
      <c r="L409" s="3">
        <v>23809.52380952381</v>
      </c>
      <c r="M409" s="3">
        <v>0</v>
      </c>
      <c r="N409" s="3">
        <v>0</v>
      </c>
      <c r="O409" s="3">
        <v>0</v>
      </c>
      <c r="P409" s="3">
        <v>0</v>
      </c>
      <c r="Q409" s="3">
        <f>SUM(F409:P409)</f>
        <v>0</v>
      </c>
      <c r="R409" s="2" t="s">
        <v>1715</v>
      </c>
      <c r="S409" s="2" t="s">
        <v>1789</v>
      </c>
      <c r="T409" s="4">
        <f>Q409/E409</f>
        <v>0</v>
      </c>
      <c r="U409" s="2" t="s">
        <v>1107</v>
      </c>
      <c r="V409" s="2">
        <f>Q409&gt;E409</f>
        <v>0</v>
      </c>
      <c r="W409" s="2" t="s">
        <v>227</v>
      </c>
    </row>
    <row r="410" spans="1:23">
      <c r="A410" s="2" t="s">
        <v>1792</v>
      </c>
      <c r="B410" s="2">
        <v>789</v>
      </c>
      <c r="C410" s="2" t="s">
        <v>1337</v>
      </c>
      <c r="D410" s="3">
        <v>360000</v>
      </c>
      <c r="E410" s="3">
        <v>394200</v>
      </c>
      <c r="F410" s="3">
        <v>270000</v>
      </c>
      <c r="G410" s="3">
        <v>51428.57142857143</v>
      </c>
      <c r="H410" s="3">
        <v>38571.42857142854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f>SUM(F410:P410)</f>
        <v>0</v>
      </c>
      <c r="R410" s="2" t="s">
        <v>1715</v>
      </c>
      <c r="S410" s="2" t="s">
        <v>1789</v>
      </c>
      <c r="T410" s="4">
        <f>Q410/E410</f>
        <v>0</v>
      </c>
      <c r="U410" s="2" t="s">
        <v>1107</v>
      </c>
      <c r="V410" s="2">
        <f>Q410&gt;E410</f>
        <v>0</v>
      </c>
      <c r="W410" s="2" t="s">
        <v>227</v>
      </c>
    </row>
    <row r="411" spans="1:23">
      <c r="A411" s="2" t="s">
        <v>1793</v>
      </c>
      <c r="B411" s="2">
        <v>790</v>
      </c>
      <c r="C411" s="2" t="s">
        <v>1340</v>
      </c>
      <c r="D411" s="3">
        <v>212500</v>
      </c>
      <c r="E411" s="3">
        <v>232688</v>
      </c>
      <c r="F411" s="3">
        <v>180625</v>
      </c>
      <c r="G411" s="3">
        <v>0</v>
      </c>
      <c r="H411" s="3">
        <v>0</v>
      </c>
      <c r="I411" s="3">
        <v>0</v>
      </c>
      <c r="J411" s="3">
        <v>0</v>
      </c>
      <c r="K411" s="3">
        <v>10625.00000000001</v>
      </c>
      <c r="L411" s="3">
        <v>10625.00000000001</v>
      </c>
      <c r="M411" s="3">
        <v>10625.00000000001</v>
      </c>
      <c r="N411" s="3">
        <v>0</v>
      </c>
      <c r="O411" s="3">
        <v>0</v>
      </c>
      <c r="P411" s="3">
        <v>0</v>
      </c>
      <c r="Q411" s="3">
        <f>SUM(F411:P411)</f>
        <v>0</v>
      </c>
      <c r="R411" s="2" t="s">
        <v>1715</v>
      </c>
      <c r="S411" s="2" t="s">
        <v>1789</v>
      </c>
      <c r="T411" s="4">
        <f>Q411/E411</f>
        <v>0</v>
      </c>
      <c r="U411" s="2" t="s">
        <v>1107</v>
      </c>
      <c r="V411" s="2">
        <f>Q411&gt;E411</f>
        <v>0</v>
      </c>
      <c r="W411" s="2" t="s">
        <v>227</v>
      </c>
    </row>
    <row r="412" spans="1:23">
      <c r="A412" s="2" t="s">
        <v>1324</v>
      </c>
      <c r="B412" s="2">
        <v>791</v>
      </c>
      <c r="C412" s="2" t="s">
        <v>1325</v>
      </c>
      <c r="D412" s="3">
        <v>9000</v>
      </c>
      <c r="E412" s="3">
        <v>9900</v>
      </c>
      <c r="F412" s="3">
        <v>0</v>
      </c>
      <c r="G412" s="3">
        <v>0</v>
      </c>
      <c r="H412" s="3">
        <v>4500</v>
      </c>
      <c r="I412" s="3">
        <v>2700</v>
      </c>
      <c r="J412" s="3">
        <v>1800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f>SUM(F412:P412)</f>
        <v>0</v>
      </c>
      <c r="R412" s="2" t="s">
        <v>989</v>
      </c>
      <c r="S412" s="2" t="s">
        <v>1653</v>
      </c>
      <c r="T412" s="4">
        <f>Q412/E412</f>
        <v>0</v>
      </c>
      <c r="U412" s="2" t="s">
        <v>1288</v>
      </c>
      <c r="V412" s="2">
        <f>Q412&gt;E412</f>
        <v>0</v>
      </c>
      <c r="W412" s="2" t="s">
        <v>227</v>
      </c>
    </row>
    <row r="413" spans="1:23">
      <c r="A413" s="2" t="s">
        <v>1794</v>
      </c>
      <c r="B413" s="2">
        <v>792</v>
      </c>
      <c r="C413" s="2" t="s">
        <v>1344</v>
      </c>
      <c r="D413" s="3">
        <v>360000</v>
      </c>
      <c r="E413" s="3">
        <v>394200</v>
      </c>
      <c r="F413" s="3">
        <v>342000</v>
      </c>
      <c r="G413" s="3">
        <v>0</v>
      </c>
      <c r="H413" s="3">
        <v>0</v>
      </c>
      <c r="I413" s="3">
        <v>0</v>
      </c>
      <c r="J413" s="3">
        <v>0</v>
      </c>
      <c r="K413" s="3">
        <v>6000</v>
      </c>
      <c r="L413" s="3">
        <v>6000</v>
      </c>
      <c r="M413" s="3">
        <v>6000</v>
      </c>
      <c r="N413" s="3">
        <v>0</v>
      </c>
      <c r="O413" s="3">
        <v>0</v>
      </c>
      <c r="P413" s="3">
        <v>0</v>
      </c>
      <c r="Q413" s="3">
        <f>SUM(F413:P413)</f>
        <v>0</v>
      </c>
      <c r="R413" s="2" t="s">
        <v>1715</v>
      </c>
      <c r="S413" s="2" t="s">
        <v>1789</v>
      </c>
      <c r="T413" s="4">
        <f>Q413/E413</f>
        <v>0</v>
      </c>
      <c r="U413" s="2" t="s">
        <v>1107</v>
      </c>
      <c r="V413" s="2">
        <f>Q413&gt;E413</f>
        <v>0</v>
      </c>
      <c r="W413" s="2" t="s">
        <v>227</v>
      </c>
    </row>
    <row r="414" spans="1:23">
      <c r="A414" s="2" t="s">
        <v>1795</v>
      </c>
      <c r="B414" s="2">
        <v>793</v>
      </c>
      <c r="C414" s="2" t="s">
        <v>1690</v>
      </c>
      <c r="D414" s="3">
        <v>50000</v>
      </c>
      <c r="E414" s="3">
        <v>54750</v>
      </c>
      <c r="F414" s="3">
        <v>37500</v>
      </c>
      <c r="G414" s="3">
        <v>0</v>
      </c>
      <c r="H414" s="3">
        <v>0</v>
      </c>
      <c r="I414" s="3">
        <v>0</v>
      </c>
      <c r="J414" s="3">
        <v>0</v>
      </c>
      <c r="K414" s="3">
        <v>4166.666666666666</v>
      </c>
      <c r="L414" s="3">
        <v>4166.666666666666</v>
      </c>
      <c r="M414" s="3">
        <v>4166.666666666666</v>
      </c>
      <c r="N414" s="3">
        <v>0</v>
      </c>
      <c r="O414" s="3">
        <v>0</v>
      </c>
      <c r="P414" s="3">
        <v>0</v>
      </c>
      <c r="Q414" s="3">
        <f>SUM(F414:P414)</f>
        <v>0</v>
      </c>
      <c r="R414" s="2" t="s">
        <v>1715</v>
      </c>
      <c r="S414" s="2" t="s">
        <v>1789</v>
      </c>
      <c r="T414" s="4">
        <f>Q414/E414</f>
        <v>0</v>
      </c>
      <c r="U414" s="2" t="s">
        <v>1107</v>
      </c>
      <c r="V414" s="2">
        <f>Q414&gt;E414</f>
        <v>0</v>
      </c>
      <c r="W414" s="2" t="s">
        <v>227</v>
      </c>
    </row>
    <row r="415" spans="1:23">
      <c r="A415" s="2" t="s">
        <v>1754</v>
      </c>
      <c r="B415" s="2">
        <v>794</v>
      </c>
      <c r="C415" s="2" t="s">
        <v>1345</v>
      </c>
      <c r="D415" s="3">
        <v>5000</v>
      </c>
      <c r="E415" s="3">
        <v>5250</v>
      </c>
      <c r="F415" s="3">
        <v>2500</v>
      </c>
      <c r="G415" s="3">
        <v>2187.5</v>
      </c>
      <c r="H415" s="3">
        <v>0</v>
      </c>
      <c r="I415" s="3">
        <v>0</v>
      </c>
      <c r="J415" s="3">
        <v>0</v>
      </c>
      <c r="K415" s="3">
        <v>104.1666666666667</v>
      </c>
      <c r="L415" s="3">
        <v>104.1666666666667</v>
      </c>
      <c r="M415" s="3">
        <v>104.1666666666667</v>
      </c>
      <c r="N415" s="3">
        <v>0</v>
      </c>
      <c r="O415" s="3">
        <v>0</v>
      </c>
      <c r="P415" s="3">
        <v>0</v>
      </c>
      <c r="Q415" s="3">
        <f>SUM(F415:P415)</f>
        <v>0</v>
      </c>
      <c r="R415" s="2" t="s">
        <v>1715</v>
      </c>
      <c r="S415" s="2" t="s">
        <v>1789</v>
      </c>
      <c r="T415" s="4">
        <f>Q415/E415</f>
        <v>0</v>
      </c>
      <c r="U415" s="2" t="s">
        <v>1107</v>
      </c>
      <c r="V415" s="2">
        <f>Q415&gt;E415</f>
        <v>0</v>
      </c>
      <c r="W415" s="2" t="s">
        <v>227</v>
      </c>
    </row>
    <row r="416" spans="1:23">
      <c r="A416" s="2" t="s">
        <v>1796</v>
      </c>
      <c r="B416" s="2">
        <v>795</v>
      </c>
      <c r="C416" s="2" t="s">
        <v>1346</v>
      </c>
      <c r="D416" s="3">
        <v>20000</v>
      </c>
      <c r="E416" s="3">
        <v>21000</v>
      </c>
      <c r="F416" s="3">
        <v>20000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f>SUM(F416:P416)</f>
        <v>0</v>
      </c>
      <c r="R416" s="2" t="s">
        <v>1715</v>
      </c>
      <c r="S416" s="2" t="s">
        <v>1789</v>
      </c>
      <c r="T416" s="4">
        <f>Q416/E416</f>
        <v>0</v>
      </c>
      <c r="U416" s="2" t="s">
        <v>1107</v>
      </c>
      <c r="V416" s="2">
        <f>Q416&gt;E416</f>
        <v>0</v>
      </c>
      <c r="W416" s="2" t="s">
        <v>227</v>
      </c>
    </row>
    <row r="417" spans="1:23">
      <c r="A417" s="2" t="s">
        <v>1797</v>
      </c>
      <c r="B417" s="2">
        <v>796</v>
      </c>
      <c r="C417" s="2" t="s">
        <v>1356</v>
      </c>
      <c r="D417" s="3">
        <v>31000</v>
      </c>
      <c r="E417" s="3">
        <v>32550</v>
      </c>
      <c r="F417" s="3">
        <v>15500</v>
      </c>
      <c r="G417" s="3">
        <v>0</v>
      </c>
      <c r="H417" s="3">
        <v>0</v>
      </c>
      <c r="I417" s="3">
        <v>0</v>
      </c>
      <c r="J417" s="3">
        <v>0</v>
      </c>
      <c r="K417" s="3">
        <v>5166.666666666666</v>
      </c>
      <c r="L417" s="3">
        <v>5166.666666666666</v>
      </c>
      <c r="M417" s="3">
        <v>5166.666666666666</v>
      </c>
      <c r="N417" s="3">
        <v>0</v>
      </c>
      <c r="O417" s="3">
        <v>0</v>
      </c>
      <c r="P417" s="3">
        <v>0</v>
      </c>
      <c r="Q417" s="3">
        <f>SUM(F417:P417)</f>
        <v>0</v>
      </c>
      <c r="R417" s="2" t="s">
        <v>1715</v>
      </c>
      <c r="S417" s="2" t="s">
        <v>1789</v>
      </c>
      <c r="T417" s="4">
        <f>Q417/E417</f>
        <v>0</v>
      </c>
      <c r="U417" s="2" t="s">
        <v>1107</v>
      </c>
      <c r="V417" s="2">
        <f>Q417&gt;E417</f>
        <v>0</v>
      </c>
      <c r="W417" s="2" t="s">
        <v>227</v>
      </c>
    </row>
    <row r="418" spans="1:23">
      <c r="A418" s="2" t="s">
        <v>1795</v>
      </c>
      <c r="B418" s="2">
        <v>797</v>
      </c>
      <c r="C418" s="2" t="s">
        <v>1695</v>
      </c>
      <c r="D418" s="3">
        <v>36900</v>
      </c>
      <c r="E418" s="3">
        <v>40406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12300</v>
      </c>
      <c r="L418" s="3">
        <v>12300</v>
      </c>
      <c r="M418" s="3">
        <v>12300</v>
      </c>
      <c r="N418" s="3">
        <v>0</v>
      </c>
      <c r="O418" s="3">
        <v>0</v>
      </c>
      <c r="P418" s="3">
        <v>0</v>
      </c>
      <c r="Q418" s="3">
        <f>SUM(F418:P418)</f>
        <v>0</v>
      </c>
      <c r="R418" s="2" t="s">
        <v>1715</v>
      </c>
      <c r="S418" s="2" t="s">
        <v>1789</v>
      </c>
      <c r="T418" s="4">
        <f>Q418/E418</f>
        <v>0</v>
      </c>
      <c r="U418" s="2" t="s">
        <v>1107</v>
      </c>
      <c r="V418" s="2">
        <f>Q418&gt;E418</f>
        <v>0</v>
      </c>
      <c r="W418" s="2" t="s">
        <v>227</v>
      </c>
    </row>
    <row r="419" spans="1:23">
      <c r="A419" s="2" t="s">
        <v>1795</v>
      </c>
      <c r="B419" s="2">
        <v>798</v>
      </c>
      <c r="C419" s="2" t="s">
        <v>1361</v>
      </c>
      <c r="D419" s="3">
        <v>5000</v>
      </c>
      <c r="E419" s="3">
        <v>5475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1666.666666666667</v>
      </c>
      <c r="L419" s="3">
        <v>1666.666666666667</v>
      </c>
      <c r="M419" s="3">
        <v>1666.666666666667</v>
      </c>
      <c r="N419" s="3">
        <v>0</v>
      </c>
      <c r="O419" s="3">
        <v>0</v>
      </c>
      <c r="P419" s="3">
        <v>0</v>
      </c>
      <c r="Q419" s="3">
        <f>SUM(F419:P419)</f>
        <v>0</v>
      </c>
      <c r="R419" s="2" t="s">
        <v>1715</v>
      </c>
      <c r="S419" s="2" t="s">
        <v>1789</v>
      </c>
      <c r="T419" s="4">
        <f>Q419/E419</f>
        <v>0</v>
      </c>
      <c r="U419" s="2" t="s">
        <v>1107</v>
      </c>
      <c r="V419" s="2">
        <f>Q419&gt;E419</f>
        <v>0</v>
      </c>
      <c r="W419" s="2" t="s">
        <v>227</v>
      </c>
    </row>
    <row r="420" spans="1:23">
      <c r="A420" s="2" t="s">
        <v>1798</v>
      </c>
      <c r="B420" s="2">
        <v>799</v>
      </c>
      <c r="C420" s="2" t="s">
        <v>1365</v>
      </c>
      <c r="D420" s="3">
        <v>58000</v>
      </c>
      <c r="E420" s="3">
        <v>63510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19333.33333333333</v>
      </c>
      <c r="L420" s="3">
        <v>19333.33333333333</v>
      </c>
      <c r="M420" s="3">
        <v>19333.33333333333</v>
      </c>
      <c r="N420" s="3">
        <v>0</v>
      </c>
      <c r="O420" s="3">
        <v>0</v>
      </c>
      <c r="P420" s="3">
        <v>0</v>
      </c>
      <c r="Q420" s="3">
        <f>SUM(F420:P420)</f>
        <v>0</v>
      </c>
      <c r="R420" s="2" t="s">
        <v>1715</v>
      </c>
      <c r="S420" s="2" t="s">
        <v>1789</v>
      </c>
      <c r="T420" s="4">
        <f>Q420/E420</f>
        <v>0</v>
      </c>
      <c r="U420" s="2" t="s">
        <v>1107</v>
      </c>
      <c r="V420" s="2">
        <f>Q420&gt;E420</f>
        <v>0</v>
      </c>
      <c r="W420" s="2" t="s">
        <v>227</v>
      </c>
    </row>
    <row r="421" spans="1:23">
      <c r="A421" s="2" t="s">
        <v>1799</v>
      </c>
      <c r="B421" s="2">
        <v>800</v>
      </c>
      <c r="C421" s="2" t="s">
        <v>977</v>
      </c>
      <c r="D421" s="3">
        <v>60000</v>
      </c>
      <c r="E421" s="3">
        <v>65700</v>
      </c>
      <c r="F421" s="3">
        <v>60000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f>SUM(F421:P421)</f>
        <v>0</v>
      </c>
      <c r="R421" s="2" t="s">
        <v>1715</v>
      </c>
      <c r="S421" s="2" t="s">
        <v>1789</v>
      </c>
      <c r="T421" s="4">
        <f>Q421/E421</f>
        <v>0</v>
      </c>
      <c r="U421" s="2" t="s">
        <v>1107</v>
      </c>
      <c r="V421" s="2">
        <f>Q421&gt;E421</f>
        <v>0</v>
      </c>
      <c r="W421" s="2" t="s">
        <v>227</v>
      </c>
    </row>
    <row r="422" spans="1:23">
      <c r="A422" s="2" t="s">
        <v>1800</v>
      </c>
      <c r="B422" s="2">
        <v>801</v>
      </c>
      <c r="C422" s="2" t="s">
        <v>1104</v>
      </c>
      <c r="D422" s="3">
        <v>10000</v>
      </c>
      <c r="E422" s="3">
        <v>10950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3333.333333333333</v>
      </c>
      <c r="L422" s="3">
        <v>3333.333333333333</v>
      </c>
      <c r="M422" s="3">
        <v>3333.333333333333</v>
      </c>
      <c r="N422" s="3">
        <v>0</v>
      </c>
      <c r="O422" s="3">
        <v>0</v>
      </c>
      <c r="P422" s="3">
        <v>0</v>
      </c>
      <c r="Q422" s="3">
        <f>SUM(F422:P422)</f>
        <v>0</v>
      </c>
      <c r="R422" s="2" t="s">
        <v>1715</v>
      </c>
      <c r="S422" s="2" t="s">
        <v>1789</v>
      </c>
      <c r="T422" s="4">
        <f>Q422/E422</f>
        <v>0</v>
      </c>
      <c r="U422" s="2" t="s">
        <v>1107</v>
      </c>
      <c r="V422" s="2">
        <f>Q422&gt;E422</f>
        <v>0</v>
      </c>
      <c r="W422" s="2" t="s">
        <v>227</v>
      </c>
    </row>
    <row r="423" spans="1:23">
      <c r="A423" s="2" t="s">
        <v>1324</v>
      </c>
      <c r="B423" s="2">
        <v>802</v>
      </c>
      <c r="C423" s="2" t="s">
        <v>1326</v>
      </c>
      <c r="D423" s="3">
        <v>16000</v>
      </c>
      <c r="E423" s="3">
        <v>17600</v>
      </c>
      <c r="F423" s="3">
        <v>0</v>
      </c>
      <c r="G423" s="3">
        <v>0</v>
      </c>
      <c r="H423" s="3">
        <v>8000</v>
      </c>
      <c r="I423" s="3">
        <v>4800</v>
      </c>
      <c r="J423" s="3">
        <v>3200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f>SUM(F423:P423)</f>
        <v>0</v>
      </c>
      <c r="R423" s="2" t="s">
        <v>989</v>
      </c>
      <c r="S423" s="2" t="s">
        <v>1653</v>
      </c>
      <c r="T423" s="4">
        <f>Q423/E423</f>
        <v>0</v>
      </c>
      <c r="U423" s="2" t="s">
        <v>1288</v>
      </c>
      <c r="V423" s="2">
        <f>Q423&gt;E423</f>
        <v>0</v>
      </c>
      <c r="W423" s="2" t="s">
        <v>227</v>
      </c>
    </row>
    <row r="424" spans="1:23">
      <c r="A424" s="2" t="s">
        <v>1801</v>
      </c>
      <c r="B424" s="2">
        <v>803</v>
      </c>
      <c r="C424" s="2" t="s">
        <v>1109</v>
      </c>
      <c r="D424" s="3">
        <v>27500</v>
      </c>
      <c r="E424" s="3">
        <v>30113</v>
      </c>
      <c r="F424" s="3">
        <v>0</v>
      </c>
      <c r="G424" s="3">
        <v>0</v>
      </c>
      <c r="H424" s="3">
        <v>0</v>
      </c>
      <c r="I424" s="3">
        <v>0</v>
      </c>
      <c r="J424" s="3">
        <v>22000</v>
      </c>
      <c r="K424" s="3">
        <v>1833.333333333333</v>
      </c>
      <c r="L424" s="3">
        <v>1833.333333333333</v>
      </c>
      <c r="M424" s="3">
        <v>1833.333333333333</v>
      </c>
      <c r="N424" s="3">
        <v>0</v>
      </c>
      <c r="O424" s="3">
        <v>0</v>
      </c>
      <c r="P424" s="3">
        <v>0</v>
      </c>
      <c r="Q424" s="3">
        <f>SUM(F424:P424)</f>
        <v>0</v>
      </c>
      <c r="R424" s="2" t="s">
        <v>1715</v>
      </c>
      <c r="S424" s="2" t="s">
        <v>1789</v>
      </c>
      <c r="T424" s="4">
        <f>Q424/E424</f>
        <v>0</v>
      </c>
      <c r="U424" s="2" t="s">
        <v>1107</v>
      </c>
      <c r="V424" s="2">
        <f>Q424&gt;E424</f>
        <v>0</v>
      </c>
      <c r="W424" s="2" t="s">
        <v>227</v>
      </c>
    </row>
    <row r="425" spans="1:23">
      <c r="A425" s="2" t="s">
        <v>1802</v>
      </c>
      <c r="B425" s="2">
        <v>804</v>
      </c>
      <c r="C425" s="2" t="s">
        <v>1111</v>
      </c>
      <c r="D425" s="3">
        <v>330000</v>
      </c>
      <c r="E425" s="3">
        <v>361350</v>
      </c>
      <c r="F425" s="3">
        <v>313500</v>
      </c>
      <c r="G425" s="3">
        <v>14142.85714285714</v>
      </c>
      <c r="H425" s="3">
        <v>2357.14285714285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f>SUM(F425:P425)</f>
        <v>0</v>
      </c>
      <c r="R425" s="2" t="s">
        <v>1715</v>
      </c>
      <c r="S425" s="2" t="s">
        <v>1789</v>
      </c>
      <c r="T425" s="4">
        <f>Q425/E425</f>
        <v>0</v>
      </c>
      <c r="U425" s="2" t="s">
        <v>1107</v>
      </c>
      <c r="V425" s="2">
        <f>Q425&gt;E425</f>
        <v>0</v>
      </c>
      <c r="W425" s="2" t="s">
        <v>227</v>
      </c>
    </row>
    <row r="426" spans="1:23">
      <c r="A426" s="2" t="s">
        <v>1802</v>
      </c>
      <c r="B426" s="2">
        <v>805</v>
      </c>
      <c r="C426" s="2" t="s">
        <v>1112</v>
      </c>
      <c r="D426" s="3">
        <v>27500</v>
      </c>
      <c r="E426" s="3">
        <v>30113</v>
      </c>
      <c r="F426" s="3">
        <v>6875</v>
      </c>
      <c r="G426" s="3">
        <v>23571.42857142857</v>
      </c>
      <c r="H426" s="3">
        <v>0</v>
      </c>
      <c r="I426" s="3">
        <v>0</v>
      </c>
      <c r="J426" s="3">
        <v>0</v>
      </c>
      <c r="K426" s="3">
        <v>-982.1428571428567</v>
      </c>
      <c r="L426" s="3">
        <v>-982.1428571428567</v>
      </c>
      <c r="M426" s="3">
        <v>-982.1428571428567</v>
      </c>
      <c r="N426" s="3">
        <v>0</v>
      </c>
      <c r="O426" s="3">
        <v>0</v>
      </c>
      <c r="P426" s="3">
        <v>0</v>
      </c>
      <c r="Q426" s="3">
        <f>SUM(F426:P426)</f>
        <v>0</v>
      </c>
      <c r="R426" s="2" t="s">
        <v>1715</v>
      </c>
      <c r="S426" s="2" t="s">
        <v>1789</v>
      </c>
      <c r="T426" s="4">
        <f>Q426/E426</f>
        <v>0</v>
      </c>
      <c r="U426" s="2" t="s">
        <v>1107</v>
      </c>
      <c r="V426" s="2">
        <f>Q426&gt;E426</f>
        <v>0</v>
      </c>
      <c r="W426" s="2" t="s">
        <v>227</v>
      </c>
    </row>
    <row r="427" spans="1:23">
      <c r="A427" s="2" t="s">
        <v>1803</v>
      </c>
      <c r="B427" s="2">
        <v>806</v>
      </c>
      <c r="C427" s="2" t="s">
        <v>1114</v>
      </c>
      <c r="D427" s="3">
        <v>27500</v>
      </c>
      <c r="E427" s="3">
        <v>30113</v>
      </c>
      <c r="F427" s="3">
        <v>0</v>
      </c>
      <c r="G427" s="3">
        <v>0</v>
      </c>
      <c r="H427" s="3">
        <v>0</v>
      </c>
      <c r="I427" s="3">
        <v>0</v>
      </c>
      <c r="J427" s="3">
        <v>13750</v>
      </c>
      <c r="K427" s="3">
        <v>4583.333333333333</v>
      </c>
      <c r="L427" s="3">
        <v>4583.333333333333</v>
      </c>
      <c r="M427" s="3">
        <v>4583.333333333333</v>
      </c>
      <c r="N427" s="3">
        <v>0</v>
      </c>
      <c r="O427" s="3">
        <v>0</v>
      </c>
      <c r="P427" s="3">
        <v>0</v>
      </c>
      <c r="Q427" s="3">
        <f>SUM(F427:P427)</f>
        <v>0</v>
      </c>
      <c r="R427" s="2" t="s">
        <v>1715</v>
      </c>
      <c r="S427" s="2" t="s">
        <v>1789</v>
      </c>
      <c r="T427" s="4">
        <f>Q427/E427</f>
        <v>0</v>
      </c>
      <c r="U427" s="2" t="s">
        <v>1107</v>
      </c>
      <c r="V427" s="2">
        <f>Q427&gt;E427</f>
        <v>0</v>
      </c>
      <c r="W427" s="2" t="s">
        <v>227</v>
      </c>
    </row>
    <row r="428" spans="1:23">
      <c r="A428" s="2" t="s">
        <v>1793</v>
      </c>
      <c r="B428" s="2">
        <v>807</v>
      </c>
      <c r="C428" s="2" t="s">
        <v>1118</v>
      </c>
      <c r="D428" s="3">
        <v>20000</v>
      </c>
      <c r="E428" s="3">
        <v>21900</v>
      </c>
      <c r="F428" s="3">
        <v>15000</v>
      </c>
      <c r="G428" s="3">
        <v>0</v>
      </c>
      <c r="H428" s="3">
        <v>0</v>
      </c>
      <c r="I428" s="3">
        <v>0</v>
      </c>
      <c r="J428" s="3">
        <v>0</v>
      </c>
      <c r="K428" s="3">
        <v>1666.666666666667</v>
      </c>
      <c r="L428" s="3">
        <v>1666.666666666667</v>
      </c>
      <c r="M428" s="3">
        <v>1666.666666666667</v>
      </c>
      <c r="N428" s="3">
        <v>0</v>
      </c>
      <c r="O428" s="3">
        <v>0</v>
      </c>
      <c r="P428" s="3">
        <v>0</v>
      </c>
      <c r="Q428" s="3">
        <f>SUM(F428:P428)</f>
        <v>0</v>
      </c>
      <c r="R428" s="2" t="s">
        <v>1715</v>
      </c>
      <c r="S428" s="2" t="s">
        <v>1804</v>
      </c>
      <c r="T428" s="4">
        <f>Q428/E428</f>
        <v>0</v>
      </c>
      <c r="U428" s="2" t="s">
        <v>1107</v>
      </c>
      <c r="V428" s="2">
        <f>Q428&gt;E428</f>
        <v>0</v>
      </c>
      <c r="W428" s="2" t="s">
        <v>227</v>
      </c>
    </row>
    <row r="429" spans="1:23">
      <c r="A429" s="2" t="s">
        <v>1805</v>
      </c>
      <c r="B429" s="2">
        <v>808</v>
      </c>
      <c r="C429" s="2" t="s">
        <v>1121</v>
      </c>
      <c r="D429" s="3">
        <v>15000</v>
      </c>
      <c r="E429" s="3">
        <v>16425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5000</v>
      </c>
      <c r="L429" s="3">
        <v>5000</v>
      </c>
      <c r="M429" s="3">
        <v>5000</v>
      </c>
      <c r="N429" s="3">
        <v>0</v>
      </c>
      <c r="O429" s="3">
        <v>0</v>
      </c>
      <c r="P429" s="3">
        <v>0</v>
      </c>
      <c r="Q429" s="3">
        <f>SUM(F429:P429)</f>
        <v>0</v>
      </c>
      <c r="R429" s="2" t="s">
        <v>1715</v>
      </c>
      <c r="S429" s="2" t="s">
        <v>1804</v>
      </c>
      <c r="T429" s="4">
        <f>Q429/E429</f>
        <v>0</v>
      </c>
      <c r="U429" s="2" t="s">
        <v>1107</v>
      </c>
      <c r="V429" s="2">
        <f>Q429&gt;E429</f>
        <v>0</v>
      </c>
      <c r="W429" s="2" t="s">
        <v>227</v>
      </c>
    </row>
    <row r="430" spans="1:23">
      <c r="A430" s="2" t="s">
        <v>1805</v>
      </c>
      <c r="B430" s="2">
        <v>809</v>
      </c>
      <c r="C430" s="2" t="s">
        <v>1122</v>
      </c>
      <c r="D430" s="3">
        <v>21000</v>
      </c>
      <c r="E430" s="3">
        <v>22995</v>
      </c>
      <c r="F430" s="3">
        <v>10500</v>
      </c>
      <c r="G430" s="3">
        <v>0</v>
      </c>
      <c r="H430" s="3">
        <v>0</v>
      </c>
      <c r="I430" s="3">
        <v>0</v>
      </c>
      <c r="J430" s="3">
        <v>0</v>
      </c>
      <c r="K430" s="3">
        <v>3500</v>
      </c>
      <c r="L430" s="3">
        <v>3500</v>
      </c>
      <c r="M430" s="3">
        <v>3500</v>
      </c>
      <c r="N430" s="3">
        <v>0</v>
      </c>
      <c r="O430" s="3">
        <v>0</v>
      </c>
      <c r="P430" s="3">
        <v>0</v>
      </c>
      <c r="Q430" s="3">
        <f>SUM(F430:P430)</f>
        <v>0</v>
      </c>
      <c r="R430" s="2" t="s">
        <v>1715</v>
      </c>
      <c r="S430" s="2" t="s">
        <v>1804</v>
      </c>
      <c r="T430" s="4">
        <f>Q430/E430</f>
        <v>0</v>
      </c>
      <c r="U430" s="2" t="s">
        <v>1107</v>
      </c>
      <c r="V430" s="2">
        <f>Q430&gt;E430</f>
        <v>0</v>
      </c>
      <c r="W430" s="2" t="s">
        <v>227</v>
      </c>
    </row>
    <row r="431" spans="1:23">
      <c r="A431" s="2" t="s">
        <v>1805</v>
      </c>
      <c r="B431" s="2">
        <v>810</v>
      </c>
      <c r="C431" s="2" t="s">
        <v>1123</v>
      </c>
      <c r="D431" s="3">
        <v>2500</v>
      </c>
      <c r="E431" s="3">
        <v>2738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833.3333333333334</v>
      </c>
      <c r="L431" s="3">
        <v>833.3333333333334</v>
      </c>
      <c r="M431" s="3">
        <v>833.3333333333334</v>
      </c>
      <c r="N431" s="3">
        <v>0</v>
      </c>
      <c r="O431" s="3">
        <v>0</v>
      </c>
      <c r="P431" s="3">
        <v>0</v>
      </c>
      <c r="Q431" s="3">
        <f>SUM(F431:P431)</f>
        <v>0</v>
      </c>
      <c r="R431" s="2" t="s">
        <v>1715</v>
      </c>
      <c r="S431" s="2" t="s">
        <v>1804</v>
      </c>
      <c r="T431" s="4">
        <f>Q431/E431</f>
        <v>0</v>
      </c>
      <c r="U431" s="2" t="s">
        <v>1107</v>
      </c>
      <c r="V431" s="2">
        <f>Q431&gt;E431</f>
        <v>0</v>
      </c>
      <c r="W431" s="2" t="s">
        <v>227</v>
      </c>
    </row>
    <row r="432" spans="1:23">
      <c r="A432" s="2" t="s">
        <v>1806</v>
      </c>
      <c r="B432" s="2">
        <v>811</v>
      </c>
      <c r="C432" s="2" t="s">
        <v>1129</v>
      </c>
      <c r="D432" s="3">
        <v>2500</v>
      </c>
      <c r="E432" s="3">
        <v>2738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833.3333333333334</v>
      </c>
      <c r="L432" s="3">
        <v>833.3333333333334</v>
      </c>
      <c r="M432" s="3">
        <v>833.3333333333334</v>
      </c>
      <c r="N432" s="3">
        <v>0</v>
      </c>
      <c r="O432" s="3">
        <v>0</v>
      </c>
      <c r="P432" s="3">
        <v>0</v>
      </c>
      <c r="Q432" s="3">
        <f>SUM(F432:P432)</f>
        <v>0</v>
      </c>
      <c r="R432" s="2" t="s">
        <v>1715</v>
      </c>
      <c r="S432" s="2" t="s">
        <v>1804</v>
      </c>
      <c r="T432" s="4">
        <f>Q432/E432</f>
        <v>0</v>
      </c>
      <c r="U432" s="2" t="s">
        <v>1107</v>
      </c>
      <c r="V432" s="2">
        <f>Q432&gt;E432</f>
        <v>0</v>
      </c>
      <c r="W432" s="2" t="s">
        <v>227</v>
      </c>
    </row>
    <row r="433" spans="1:23">
      <c r="A433" s="2" t="s">
        <v>1324</v>
      </c>
      <c r="B433" s="2">
        <v>813</v>
      </c>
      <c r="C433" s="2" t="s">
        <v>1327</v>
      </c>
      <c r="D433" s="3">
        <v>9000</v>
      </c>
      <c r="E433" s="3">
        <v>9900</v>
      </c>
      <c r="F433" s="3">
        <v>0</v>
      </c>
      <c r="G433" s="3">
        <v>0</v>
      </c>
      <c r="H433" s="3">
        <v>4500</v>
      </c>
      <c r="I433" s="3">
        <v>2700</v>
      </c>
      <c r="J433" s="3">
        <v>1800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f>SUM(F433:P433)</f>
        <v>0</v>
      </c>
      <c r="R433" s="2" t="s">
        <v>989</v>
      </c>
      <c r="S433" s="2" t="s">
        <v>1653</v>
      </c>
      <c r="T433" s="4">
        <f>Q433/E433</f>
        <v>0</v>
      </c>
      <c r="U433" s="2" t="s">
        <v>1288</v>
      </c>
      <c r="V433" s="2">
        <f>Q433&gt;E433</f>
        <v>0</v>
      </c>
      <c r="W433" s="2" t="s">
        <v>227</v>
      </c>
    </row>
    <row r="434" spans="1:23">
      <c r="A434" s="2" t="s">
        <v>1813</v>
      </c>
      <c r="B434" s="2">
        <v>816</v>
      </c>
      <c r="C434" s="2" t="s">
        <v>988</v>
      </c>
      <c r="D434" s="3">
        <v>26250</v>
      </c>
      <c r="E434" s="3">
        <v>78750</v>
      </c>
      <c r="F434" s="3">
        <v>0</v>
      </c>
      <c r="G434" s="3">
        <v>0</v>
      </c>
      <c r="H434" s="3">
        <v>0</v>
      </c>
      <c r="I434" s="3">
        <v>0</v>
      </c>
      <c r="J434" s="3">
        <v>8750</v>
      </c>
      <c r="K434" s="3">
        <v>8750</v>
      </c>
      <c r="L434" s="3">
        <v>8750</v>
      </c>
      <c r="M434" s="3">
        <v>0</v>
      </c>
      <c r="N434" s="3">
        <v>0</v>
      </c>
      <c r="O434" s="3">
        <v>0</v>
      </c>
      <c r="P434" s="3">
        <v>0</v>
      </c>
      <c r="Q434" s="3">
        <f>SUM(F434:P434)</f>
        <v>0</v>
      </c>
      <c r="R434" s="2" t="s">
        <v>1814</v>
      </c>
      <c r="S434" s="2" t="s">
        <v>1815</v>
      </c>
      <c r="T434" s="4">
        <f>Q434/E434</f>
        <v>0</v>
      </c>
      <c r="U434" s="2" t="s">
        <v>991</v>
      </c>
      <c r="V434" s="2">
        <f>Q434&gt;E434</f>
        <v>0</v>
      </c>
      <c r="W434" s="2" t="s">
        <v>227</v>
      </c>
    </row>
    <row r="435" spans="1:23">
      <c r="A435" s="2" t="s">
        <v>1816</v>
      </c>
      <c r="B435" s="2">
        <v>817</v>
      </c>
      <c r="C435" s="2" t="s">
        <v>994</v>
      </c>
      <c r="D435" s="3">
        <v>12500</v>
      </c>
      <c r="E435" s="3">
        <v>37500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f>SUM(F435:P435)</f>
        <v>0</v>
      </c>
      <c r="R435" s="2" t="s">
        <v>1814</v>
      </c>
      <c r="S435" s="2" t="s">
        <v>1815</v>
      </c>
      <c r="T435" s="4">
        <f>Q435/E435</f>
        <v>0</v>
      </c>
      <c r="U435" s="2" t="s">
        <v>991</v>
      </c>
      <c r="V435" s="2">
        <f>Q435&gt;E435</f>
        <v>0</v>
      </c>
      <c r="W435" s="2" t="s">
        <v>227</v>
      </c>
    </row>
    <row r="436" spans="1:23">
      <c r="A436" s="2" t="s">
        <v>1817</v>
      </c>
      <c r="B436" s="2">
        <v>818</v>
      </c>
      <c r="C436" s="2" t="s">
        <v>996</v>
      </c>
      <c r="D436" s="3">
        <v>15600</v>
      </c>
      <c r="E436" s="3">
        <v>46800</v>
      </c>
      <c r="F436" s="3">
        <v>15600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f>SUM(F436:P436)</f>
        <v>0</v>
      </c>
      <c r="R436" s="2" t="s">
        <v>1814</v>
      </c>
      <c r="S436" s="2" t="s">
        <v>1815</v>
      </c>
      <c r="T436" s="4">
        <f>Q436/E436</f>
        <v>0</v>
      </c>
      <c r="U436" s="2" t="s">
        <v>991</v>
      </c>
      <c r="V436" s="2">
        <f>Q436&gt;E436</f>
        <v>0</v>
      </c>
      <c r="W436" s="2" t="s">
        <v>227</v>
      </c>
    </row>
    <row r="437" spans="1:23">
      <c r="A437" s="2" t="s">
        <v>1813</v>
      </c>
      <c r="B437" s="2">
        <v>819</v>
      </c>
      <c r="C437" s="2" t="s">
        <v>999</v>
      </c>
      <c r="D437" s="3">
        <v>1200</v>
      </c>
      <c r="E437" s="3">
        <v>3600</v>
      </c>
      <c r="F437" s="3">
        <v>0</v>
      </c>
      <c r="G437" s="3">
        <v>0</v>
      </c>
      <c r="H437" s="3">
        <v>0</v>
      </c>
      <c r="I437" s="3">
        <v>0</v>
      </c>
      <c r="J437" s="3">
        <v>400</v>
      </c>
      <c r="K437" s="3">
        <v>400</v>
      </c>
      <c r="L437" s="3">
        <v>400</v>
      </c>
      <c r="M437" s="3">
        <v>0</v>
      </c>
      <c r="N437" s="3">
        <v>0</v>
      </c>
      <c r="O437" s="3">
        <v>0</v>
      </c>
      <c r="P437" s="3">
        <v>0</v>
      </c>
      <c r="Q437" s="3">
        <f>SUM(F437:P437)</f>
        <v>0</v>
      </c>
      <c r="R437" s="2" t="s">
        <v>1814</v>
      </c>
      <c r="S437" s="2" t="s">
        <v>1815</v>
      </c>
      <c r="T437" s="4">
        <f>Q437/E437</f>
        <v>0</v>
      </c>
      <c r="U437" s="2" t="s">
        <v>991</v>
      </c>
      <c r="V437" s="2">
        <f>Q437&gt;E437</f>
        <v>0</v>
      </c>
      <c r="W437" s="2" t="s">
        <v>227</v>
      </c>
    </row>
    <row r="438" spans="1:23">
      <c r="A438" s="2" t="s">
        <v>1817</v>
      </c>
      <c r="B438" s="2">
        <v>820</v>
      </c>
      <c r="C438" s="2" t="s">
        <v>1002</v>
      </c>
      <c r="D438" s="3">
        <v>3060</v>
      </c>
      <c r="E438" s="3">
        <v>9180</v>
      </c>
      <c r="F438" s="3">
        <v>3060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f>SUM(F438:P438)</f>
        <v>0</v>
      </c>
      <c r="R438" s="2" t="s">
        <v>1814</v>
      </c>
      <c r="S438" s="2" t="s">
        <v>1815</v>
      </c>
      <c r="T438" s="4">
        <f>Q438/E438</f>
        <v>0</v>
      </c>
      <c r="U438" s="2" t="s">
        <v>991</v>
      </c>
      <c r="V438" s="2">
        <f>Q438&gt;E438</f>
        <v>0</v>
      </c>
      <c r="W438" s="2" t="s">
        <v>227</v>
      </c>
    </row>
    <row r="439" spans="1:23">
      <c r="A439" s="2" t="s">
        <v>1818</v>
      </c>
      <c r="B439" s="2">
        <v>821</v>
      </c>
      <c r="C439" s="2" t="s">
        <v>1003</v>
      </c>
      <c r="D439" s="3">
        <v>1657</v>
      </c>
      <c r="E439" s="3">
        <v>4971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f>SUM(F439:P439)</f>
        <v>0</v>
      </c>
      <c r="R439" s="2" t="s">
        <v>1814</v>
      </c>
      <c r="S439" s="2" t="s">
        <v>1815</v>
      </c>
      <c r="T439" s="4">
        <f>Q439/E439</f>
        <v>0</v>
      </c>
      <c r="U439" s="2" t="s">
        <v>991</v>
      </c>
      <c r="V439" s="2">
        <f>Q439&gt;E439</f>
        <v>0</v>
      </c>
      <c r="W439" s="2" t="s">
        <v>227</v>
      </c>
    </row>
    <row r="440" spans="1:23">
      <c r="A440" s="2" t="s">
        <v>1818</v>
      </c>
      <c r="B440" s="2">
        <v>822</v>
      </c>
      <c r="C440" s="2" t="s">
        <v>1004</v>
      </c>
      <c r="D440" s="3">
        <v>3796</v>
      </c>
      <c r="E440" s="3">
        <v>11388</v>
      </c>
      <c r="F440" s="3">
        <v>3796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f>SUM(F440:P440)</f>
        <v>0</v>
      </c>
      <c r="R440" s="2" t="s">
        <v>1814</v>
      </c>
      <c r="S440" s="2" t="s">
        <v>1815</v>
      </c>
      <c r="T440" s="4">
        <f>Q440/E440</f>
        <v>0</v>
      </c>
      <c r="U440" s="2" t="s">
        <v>991</v>
      </c>
      <c r="V440" s="2">
        <f>Q440&gt;E440</f>
        <v>0</v>
      </c>
      <c r="W440" s="2" t="s">
        <v>227</v>
      </c>
    </row>
    <row r="441" spans="1:23">
      <c r="A441" s="2" t="s">
        <v>1820</v>
      </c>
      <c r="B441" s="2">
        <v>824</v>
      </c>
      <c r="C441" s="2" t="s">
        <v>1684</v>
      </c>
      <c r="D441" s="3">
        <v>25000</v>
      </c>
      <c r="E441" s="3">
        <v>27375</v>
      </c>
      <c r="F441" s="3">
        <v>18750</v>
      </c>
      <c r="G441" s="3">
        <v>3125</v>
      </c>
      <c r="H441" s="3">
        <v>3125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f>SUM(F441:P441)</f>
        <v>0</v>
      </c>
      <c r="R441" s="2" t="s">
        <v>989</v>
      </c>
      <c r="S441" s="2" t="s">
        <v>1821</v>
      </c>
      <c r="T441" s="4">
        <f>Q441/E441</f>
        <v>0</v>
      </c>
      <c r="U441" s="2" t="s">
        <v>1107</v>
      </c>
      <c r="V441" s="2">
        <f>Q441&gt;E441</f>
        <v>0</v>
      </c>
      <c r="W441" s="2" t="s">
        <v>227</v>
      </c>
    </row>
    <row r="442" spans="1:23">
      <c r="A442" s="2" t="s">
        <v>1825</v>
      </c>
      <c r="B442" s="2">
        <v>835</v>
      </c>
      <c r="C442" s="2" t="s">
        <v>1335</v>
      </c>
      <c r="D442" s="3">
        <v>150000</v>
      </c>
      <c r="E442" s="3">
        <v>150000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37500</v>
      </c>
      <c r="N442" s="3">
        <v>37500</v>
      </c>
      <c r="O442" s="3">
        <v>37500</v>
      </c>
      <c r="P442" s="3">
        <v>37500</v>
      </c>
      <c r="Q442" s="3">
        <f>SUM(F442:P442)</f>
        <v>0</v>
      </c>
      <c r="R442" s="2" t="s">
        <v>989</v>
      </c>
      <c r="S442" s="2" t="s">
        <v>1821</v>
      </c>
      <c r="T442" s="4">
        <f>Q442/E442</f>
        <v>0</v>
      </c>
      <c r="U442" s="2" t="s">
        <v>1107</v>
      </c>
      <c r="V442" s="2">
        <f>Q442&gt;E442</f>
        <v>0</v>
      </c>
      <c r="W442" s="2" t="s">
        <v>227</v>
      </c>
    </row>
    <row r="443" spans="1:23">
      <c r="A443" s="2" t="s">
        <v>1826</v>
      </c>
      <c r="B443" s="2">
        <v>846</v>
      </c>
      <c r="C443" s="2" t="s">
        <v>1337</v>
      </c>
      <c r="D443" s="3">
        <v>270000</v>
      </c>
      <c r="E443" s="3">
        <v>295650</v>
      </c>
      <c r="F443" s="3">
        <v>0</v>
      </c>
      <c r="G443" s="3">
        <v>0</v>
      </c>
      <c r="H443" s="3">
        <v>0</v>
      </c>
      <c r="I443" s="3">
        <v>0</v>
      </c>
      <c r="J443" s="3">
        <v>9132.4200913242</v>
      </c>
      <c r="K443" s="3">
        <v>9132.4200913242</v>
      </c>
      <c r="L443" s="3">
        <v>9132.4200913242</v>
      </c>
      <c r="M443" s="3">
        <v>60650.68493150685</v>
      </c>
      <c r="N443" s="3">
        <v>60650.68493150685</v>
      </c>
      <c r="O443" s="3">
        <v>60650.68493150685</v>
      </c>
      <c r="P443" s="3">
        <v>60650.68493150685</v>
      </c>
      <c r="Q443" s="3">
        <f>SUM(F443:P443)</f>
        <v>0</v>
      </c>
      <c r="R443" s="2" t="s">
        <v>989</v>
      </c>
      <c r="S443" s="2" t="s">
        <v>1821</v>
      </c>
      <c r="T443" s="4">
        <f>Q443/E443</f>
        <v>0</v>
      </c>
      <c r="U443" s="2" t="s">
        <v>1107</v>
      </c>
      <c r="V443" s="2">
        <f>Q443&gt;E443</f>
        <v>0</v>
      </c>
      <c r="W443" s="2" t="s">
        <v>227</v>
      </c>
    </row>
    <row r="444" spans="1:23">
      <c r="A444" s="2" t="s">
        <v>1844</v>
      </c>
      <c r="B444" s="2">
        <v>857</v>
      </c>
      <c r="C444" s="2" t="s">
        <v>1340</v>
      </c>
      <c r="D444" s="3">
        <v>225000</v>
      </c>
      <c r="E444" s="3">
        <v>246375</v>
      </c>
      <c r="F444" s="3">
        <v>22500</v>
      </c>
      <c r="G444" s="3">
        <v>36529.6803652968</v>
      </c>
      <c r="H444" s="3">
        <v>18409.09090909092</v>
      </c>
      <c r="I444" s="3">
        <v>0</v>
      </c>
      <c r="J444" s="3">
        <v>0</v>
      </c>
      <c r="K444" s="3">
        <v>0</v>
      </c>
      <c r="L444" s="3">
        <v>0</v>
      </c>
      <c r="M444" s="3">
        <v>36890.30718140307</v>
      </c>
      <c r="N444" s="3">
        <v>36890.30718140307</v>
      </c>
      <c r="O444" s="3">
        <v>36890.30718140307</v>
      </c>
      <c r="P444" s="3">
        <v>36890.30718140307</v>
      </c>
      <c r="Q444" s="3">
        <f>SUM(F444:P444)</f>
        <v>0</v>
      </c>
      <c r="R444" s="2" t="s">
        <v>989</v>
      </c>
      <c r="S444" s="2" t="s">
        <v>1821</v>
      </c>
      <c r="T444" s="4">
        <f>Q444/E444</f>
        <v>0</v>
      </c>
      <c r="U444" s="2" t="s">
        <v>1107</v>
      </c>
      <c r="V444" s="2">
        <f>Q444&gt;E444</f>
        <v>0</v>
      </c>
      <c r="W444" s="2" t="s">
        <v>227</v>
      </c>
    </row>
    <row r="445" spans="1:23">
      <c r="A445" s="2" t="s">
        <v>1850</v>
      </c>
      <c r="B445" s="2">
        <v>863</v>
      </c>
      <c r="C445" s="2" t="s">
        <v>1054</v>
      </c>
      <c r="D445" s="3">
        <v>60000</v>
      </c>
      <c r="E445" s="3">
        <v>38368</v>
      </c>
      <c r="F445" s="3">
        <v>60000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f>SUM(F445:P445)</f>
        <v>0</v>
      </c>
      <c r="R445" s="2" t="s">
        <v>1814</v>
      </c>
      <c r="S445" s="2" t="s">
        <v>1849</v>
      </c>
      <c r="T445" s="4">
        <f>Q445/E445</f>
        <v>0</v>
      </c>
      <c r="U445" s="2" t="s">
        <v>1048</v>
      </c>
      <c r="V445" s="2">
        <f>Q445&gt;E445</f>
        <v>0</v>
      </c>
      <c r="W445" s="2" t="s">
        <v>227</v>
      </c>
    </row>
    <row r="446" spans="1:23">
      <c r="A446" s="2" t="s">
        <v>1847</v>
      </c>
      <c r="B446" s="2">
        <v>864</v>
      </c>
      <c r="C446" s="2" t="s">
        <v>1055</v>
      </c>
      <c r="D446" s="3">
        <v>100000</v>
      </c>
      <c r="E446" s="3">
        <v>153384</v>
      </c>
      <c r="F446" s="3">
        <v>89999.99999999999</v>
      </c>
      <c r="G446" s="3">
        <v>0</v>
      </c>
      <c r="H446" s="3">
        <v>10000.00000000001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f>SUM(F446:P446)</f>
        <v>0</v>
      </c>
      <c r="R446" s="2" t="s">
        <v>1814</v>
      </c>
      <c r="S446" s="2" t="s">
        <v>1849</v>
      </c>
      <c r="T446" s="4">
        <f>Q446/E446</f>
        <v>0</v>
      </c>
      <c r="U446" s="2" t="s">
        <v>1048</v>
      </c>
      <c r="V446" s="2">
        <f>Q446&gt;E446</f>
        <v>0</v>
      </c>
      <c r="W446" s="2" t="s">
        <v>227</v>
      </c>
    </row>
    <row r="447" spans="1:23">
      <c r="A447" s="2" t="s">
        <v>1850</v>
      </c>
      <c r="B447" s="2">
        <v>866</v>
      </c>
      <c r="C447" s="2" t="s">
        <v>1642</v>
      </c>
      <c r="D447" s="3">
        <v>57000</v>
      </c>
      <c r="E447" s="3">
        <v>25245</v>
      </c>
      <c r="F447" s="3">
        <v>42750</v>
      </c>
      <c r="G447" s="3">
        <v>0</v>
      </c>
      <c r="H447" s="3">
        <v>0</v>
      </c>
      <c r="I447" s="3">
        <v>4750</v>
      </c>
      <c r="J447" s="3">
        <v>4750</v>
      </c>
      <c r="K447" s="3">
        <v>4750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f>SUM(F447:P447)</f>
        <v>0</v>
      </c>
      <c r="R447" s="2" t="s">
        <v>1814</v>
      </c>
      <c r="S447" s="2" t="s">
        <v>1849</v>
      </c>
      <c r="T447" s="4">
        <f>Q447/E447</f>
        <v>0</v>
      </c>
      <c r="U447" s="2" t="s">
        <v>1048</v>
      </c>
      <c r="V447" s="2">
        <f>Q447&gt;E447</f>
        <v>0</v>
      </c>
      <c r="W447" s="2" t="s">
        <v>227</v>
      </c>
    </row>
    <row r="448" spans="1:23">
      <c r="A448" s="2" t="s">
        <v>1851</v>
      </c>
      <c r="B448" s="2">
        <v>867</v>
      </c>
      <c r="C448" s="2" t="s">
        <v>1059</v>
      </c>
      <c r="D448" s="3">
        <v>15000</v>
      </c>
      <c r="E448" s="3">
        <v>16765</v>
      </c>
      <c r="F448" s="3">
        <v>15000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f>SUM(F448:P448)</f>
        <v>0</v>
      </c>
      <c r="R448" s="2" t="s">
        <v>1814</v>
      </c>
      <c r="S448" s="2" t="s">
        <v>1852</v>
      </c>
      <c r="T448" s="4">
        <f>Q448/E448</f>
        <v>0</v>
      </c>
      <c r="U448" s="2" t="s">
        <v>1061</v>
      </c>
      <c r="V448" s="2">
        <f>Q448&gt;E448</f>
        <v>0</v>
      </c>
      <c r="W448" s="2" t="s">
        <v>227</v>
      </c>
    </row>
    <row r="449" spans="1:23">
      <c r="A449" s="2" t="s">
        <v>1853</v>
      </c>
      <c r="B449" s="2">
        <v>868</v>
      </c>
      <c r="C449" s="2" t="s">
        <v>1344</v>
      </c>
      <c r="D449" s="3">
        <v>270000</v>
      </c>
      <c r="E449" s="3">
        <v>295650</v>
      </c>
      <c r="F449" s="3">
        <v>27000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60750</v>
      </c>
      <c r="N449" s="3">
        <v>60750</v>
      </c>
      <c r="O449" s="3">
        <v>60750</v>
      </c>
      <c r="P449" s="3">
        <v>60750</v>
      </c>
      <c r="Q449" s="3">
        <f>SUM(F449:P449)</f>
        <v>0</v>
      </c>
      <c r="R449" s="2" t="s">
        <v>989</v>
      </c>
      <c r="S449" s="2" t="s">
        <v>1821</v>
      </c>
      <c r="T449" s="4">
        <f>Q449/E449</f>
        <v>0</v>
      </c>
      <c r="U449" s="2" t="s">
        <v>1107</v>
      </c>
      <c r="V449" s="2">
        <f>Q449&gt;E449</f>
        <v>0</v>
      </c>
      <c r="W449" s="2" t="s">
        <v>227</v>
      </c>
    </row>
    <row r="450" spans="1:23">
      <c r="A450" s="2" t="s">
        <v>1854</v>
      </c>
      <c r="B450" s="2">
        <v>869</v>
      </c>
      <c r="C450" s="2" t="s">
        <v>1063</v>
      </c>
      <c r="D450" s="3">
        <v>18000</v>
      </c>
      <c r="E450" s="3">
        <v>19800</v>
      </c>
      <c r="F450" s="3">
        <v>18000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f>SUM(F450:P450)</f>
        <v>0</v>
      </c>
      <c r="R450" s="2" t="s">
        <v>1814</v>
      </c>
      <c r="S450" s="2" t="s">
        <v>1852</v>
      </c>
      <c r="T450" s="4">
        <f>Q450/E450</f>
        <v>0</v>
      </c>
      <c r="U450" s="2" t="s">
        <v>1061</v>
      </c>
      <c r="V450" s="2">
        <f>Q450&gt;E450</f>
        <v>0</v>
      </c>
      <c r="W450" s="2" t="s">
        <v>227</v>
      </c>
    </row>
    <row r="451" spans="1:23">
      <c r="A451" s="2" t="s">
        <v>1855</v>
      </c>
      <c r="B451" s="2">
        <v>870</v>
      </c>
      <c r="C451" s="2" t="s">
        <v>1065</v>
      </c>
      <c r="D451" s="3">
        <v>25998</v>
      </c>
      <c r="E451" s="3">
        <v>28598</v>
      </c>
      <c r="F451" s="3">
        <v>0</v>
      </c>
      <c r="G451" s="3">
        <v>0</v>
      </c>
      <c r="H451" s="3">
        <v>0</v>
      </c>
      <c r="I451" s="3">
        <v>0</v>
      </c>
      <c r="J451" s="3">
        <v>25998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f>SUM(F451:P451)</f>
        <v>0</v>
      </c>
      <c r="R451" s="2" t="s">
        <v>1814</v>
      </c>
      <c r="S451" s="2" t="s">
        <v>1852</v>
      </c>
      <c r="T451" s="4">
        <f>Q451/E451</f>
        <v>0</v>
      </c>
      <c r="U451" s="2" t="s">
        <v>1066</v>
      </c>
      <c r="V451" s="2">
        <f>Q451&gt;E451</f>
        <v>0</v>
      </c>
      <c r="W451" s="2" t="s">
        <v>227</v>
      </c>
    </row>
    <row r="452" spans="1:23">
      <c r="A452" s="2" t="s">
        <v>1862</v>
      </c>
      <c r="B452" s="2">
        <v>877</v>
      </c>
      <c r="C452" s="2" t="s">
        <v>1082</v>
      </c>
      <c r="D452" s="3">
        <v>7875</v>
      </c>
      <c r="E452" s="3">
        <v>17514</v>
      </c>
      <c r="F452" s="3">
        <v>7875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f>SUM(F452:P452)</f>
        <v>0</v>
      </c>
      <c r="R452" s="2" t="s">
        <v>1814</v>
      </c>
      <c r="S452" s="2" t="s">
        <v>1863</v>
      </c>
      <c r="T452" s="4">
        <f>Q452/E452</f>
        <v>0</v>
      </c>
      <c r="U452" s="2" t="s">
        <v>1083</v>
      </c>
      <c r="V452" s="2">
        <f>Q452&gt;E452</f>
        <v>0</v>
      </c>
      <c r="W452" s="2" t="s">
        <v>227</v>
      </c>
    </row>
    <row r="453" spans="1:23">
      <c r="A453" s="2" t="s">
        <v>1865</v>
      </c>
      <c r="B453" s="2">
        <v>879</v>
      </c>
      <c r="C453" s="2" t="s">
        <v>1690</v>
      </c>
      <c r="D453" s="3">
        <v>50000</v>
      </c>
      <c r="E453" s="3">
        <v>54750</v>
      </c>
      <c r="F453" s="3">
        <v>30000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5000</v>
      </c>
      <c r="N453" s="3">
        <v>5000</v>
      </c>
      <c r="O453" s="3">
        <v>5000</v>
      </c>
      <c r="P453" s="3">
        <v>5000</v>
      </c>
      <c r="Q453" s="3">
        <f>SUM(F453:P453)</f>
        <v>0</v>
      </c>
      <c r="R453" s="2" t="s">
        <v>989</v>
      </c>
      <c r="S453" s="2" t="s">
        <v>1821</v>
      </c>
      <c r="T453" s="4">
        <f>Q453/E453</f>
        <v>0</v>
      </c>
      <c r="U453" s="2" t="s">
        <v>1107</v>
      </c>
      <c r="V453" s="2">
        <f>Q453&gt;E453</f>
        <v>0</v>
      </c>
      <c r="W453" s="2" t="s">
        <v>227</v>
      </c>
    </row>
    <row r="454" spans="1:23">
      <c r="A454" s="2" t="s">
        <v>1866</v>
      </c>
      <c r="B454" s="2">
        <v>880</v>
      </c>
      <c r="C454" s="2" t="s">
        <v>1088</v>
      </c>
      <c r="D454" s="3">
        <v>2625</v>
      </c>
      <c r="E454" s="3">
        <v>5401</v>
      </c>
      <c r="F454" s="3">
        <v>2625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f>SUM(F454:P454)</f>
        <v>0</v>
      </c>
      <c r="R454" s="2" t="s">
        <v>1814</v>
      </c>
      <c r="S454" s="2" t="s">
        <v>1864</v>
      </c>
      <c r="T454" s="4">
        <f>Q454/E454</f>
        <v>0</v>
      </c>
      <c r="U454" s="2" t="s">
        <v>1083</v>
      </c>
      <c r="V454" s="2">
        <f>Q454&gt;E454</f>
        <v>0</v>
      </c>
      <c r="W454" s="2" t="s">
        <v>227</v>
      </c>
    </row>
    <row r="455" spans="1:23">
      <c r="A455" s="2" t="s">
        <v>1866</v>
      </c>
      <c r="B455" s="2">
        <v>881</v>
      </c>
      <c r="C455" s="2" t="s">
        <v>1089</v>
      </c>
      <c r="D455" s="3">
        <v>3250</v>
      </c>
      <c r="E455" s="3">
        <v>6686</v>
      </c>
      <c r="F455" s="3">
        <v>3250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f>SUM(F455:P455)</f>
        <v>0</v>
      </c>
      <c r="R455" s="2" t="s">
        <v>1814</v>
      </c>
      <c r="S455" s="2" t="s">
        <v>1864</v>
      </c>
      <c r="T455" s="4">
        <f>Q455/E455</f>
        <v>0</v>
      </c>
      <c r="U455" s="2" t="s">
        <v>1083</v>
      </c>
      <c r="V455" s="2">
        <f>Q455&gt;E455</f>
        <v>0</v>
      </c>
      <c r="W455" s="2" t="s">
        <v>227</v>
      </c>
    </row>
    <row r="456" spans="1:23">
      <c r="A456" s="2" t="s">
        <v>1866</v>
      </c>
      <c r="B456" s="2">
        <v>882</v>
      </c>
      <c r="C456" s="2" t="s">
        <v>1090</v>
      </c>
      <c r="D456" s="3">
        <v>11250</v>
      </c>
      <c r="E456" s="3">
        <v>11829</v>
      </c>
      <c r="F456" s="3">
        <v>11250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f>SUM(F456:P456)</f>
        <v>0</v>
      </c>
      <c r="R456" s="2" t="s">
        <v>1814</v>
      </c>
      <c r="S456" s="2" t="s">
        <v>1864</v>
      </c>
      <c r="T456" s="4">
        <f>Q456/E456</f>
        <v>0</v>
      </c>
      <c r="U456" s="2" t="s">
        <v>1083</v>
      </c>
      <c r="V456" s="2">
        <f>Q456&gt;E456</f>
        <v>0</v>
      </c>
      <c r="W456" s="2" t="s">
        <v>227</v>
      </c>
    </row>
    <row r="457" spans="1:23">
      <c r="A457" s="2" t="s">
        <v>1866</v>
      </c>
      <c r="B457" s="2">
        <v>883</v>
      </c>
      <c r="C457" s="2" t="s">
        <v>1091</v>
      </c>
      <c r="D457" s="3">
        <v>6625</v>
      </c>
      <c r="E457" s="3">
        <v>13629</v>
      </c>
      <c r="F457" s="3">
        <v>6625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f>SUM(F457:P457)</f>
        <v>0</v>
      </c>
      <c r="R457" s="2" t="s">
        <v>1814</v>
      </c>
      <c r="S457" s="2" t="s">
        <v>1864</v>
      </c>
      <c r="T457" s="4">
        <f>Q457/E457</f>
        <v>0</v>
      </c>
      <c r="U457" s="2" t="s">
        <v>1083</v>
      </c>
      <c r="V457" s="2">
        <f>Q457&gt;E457</f>
        <v>0</v>
      </c>
      <c r="W457" s="2" t="s">
        <v>227</v>
      </c>
    </row>
    <row r="458" spans="1:23">
      <c r="A458" s="2" t="s">
        <v>1862</v>
      </c>
      <c r="B458" s="2">
        <v>884</v>
      </c>
      <c r="C458" s="2" t="s">
        <v>1092</v>
      </c>
      <c r="D458" s="3">
        <v>8875</v>
      </c>
      <c r="E458" s="3">
        <v>18260</v>
      </c>
      <c r="F458" s="3">
        <v>8875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f>SUM(F458:P458)</f>
        <v>0</v>
      </c>
      <c r="R458" s="2" t="s">
        <v>1814</v>
      </c>
      <c r="S458" s="2" t="s">
        <v>1864</v>
      </c>
      <c r="T458" s="4">
        <f>Q458/E458</f>
        <v>0</v>
      </c>
      <c r="U458" s="2" t="s">
        <v>1083</v>
      </c>
      <c r="V458" s="2">
        <f>Q458&gt;E458</f>
        <v>0</v>
      </c>
      <c r="W458" s="2" t="s">
        <v>227</v>
      </c>
    </row>
    <row r="459" spans="1:23">
      <c r="A459" s="2" t="s">
        <v>1862</v>
      </c>
      <c r="B459" s="2">
        <v>885</v>
      </c>
      <c r="C459" s="2" t="s">
        <v>1093</v>
      </c>
      <c r="D459" s="3">
        <v>6000</v>
      </c>
      <c r="E459" s="3">
        <v>12344</v>
      </c>
      <c r="F459" s="3">
        <v>6000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f>SUM(F459:P459)</f>
        <v>0</v>
      </c>
      <c r="R459" s="2" t="s">
        <v>1814</v>
      </c>
      <c r="S459" s="2" t="s">
        <v>1864</v>
      </c>
      <c r="T459" s="4">
        <f>Q459/E459</f>
        <v>0</v>
      </c>
      <c r="U459" s="2" t="s">
        <v>1083</v>
      </c>
      <c r="V459" s="2">
        <f>Q459&gt;E459</f>
        <v>0</v>
      </c>
      <c r="W459" s="2" t="s">
        <v>227</v>
      </c>
    </row>
    <row r="460" spans="1:23">
      <c r="A460" s="2" t="s">
        <v>1867</v>
      </c>
      <c r="B460" s="2">
        <v>886</v>
      </c>
      <c r="C460" s="2" t="s">
        <v>1095</v>
      </c>
      <c r="D460" s="3">
        <v>4950</v>
      </c>
      <c r="E460" s="3">
        <v>10183</v>
      </c>
      <c r="F460" s="3">
        <v>0</v>
      </c>
      <c r="G460" s="3">
        <v>2475</v>
      </c>
      <c r="H460" s="3">
        <v>2475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f>SUM(F460:P460)</f>
        <v>0</v>
      </c>
      <c r="R460" s="2" t="s">
        <v>1814</v>
      </c>
      <c r="S460" s="2" t="s">
        <v>1864</v>
      </c>
      <c r="T460" s="4">
        <f>Q460/E460</f>
        <v>0</v>
      </c>
      <c r="U460" s="2" t="s">
        <v>1083</v>
      </c>
      <c r="V460" s="2">
        <f>Q460&gt;E460</f>
        <v>0</v>
      </c>
      <c r="W460" s="2" t="s">
        <v>227</v>
      </c>
    </row>
    <row r="461" spans="1:23">
      <c r="A461" s="2" t="s">
        <v>1067</v>
      </c>
      <c r="B461" s="2">
        <v>890</v>
      </c>
      <c r="C461" s="2" t="s">
        <v>1345</v>
      </c>
      <c r="D461" s="3">
        <v>5000</v>
      </c>
      <c r="E461" s="3">
        <v>5250</v>
      </c>
      <c r="F461" s="3">
        <v>0</v>
      </c>
      <c r="G461" s="3">
        <v>4375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156.25</v>
      </c>
      <c r="N461" s="3">
        <v>156.25</v>
      </c>
      <c r="O461" s="3">
        <v>156.25</v>
      </c>
      <c r="P461" s="3">
        <v>156.25</v>
      </c>
      <c r="Q461" s="3">
        <f>SUM(F461:P461)</f>
        <v>0</v>
      </c>
      <c r="R461" s="2" t="s">
        <v>989</v>
      </c>
      <c r="S461" s="2" t="s">
        <v>1821</v>
      </c>
      <c r="T461" s="4">
        <f>Q461/E461</f>
        <v>0</v>
      </c>
      <c r="U461" s="2" t="s">
        <v>1107</v>
      </c>
      <c r="V461" s="2">
        <f>Q461&gt;E461</f>
        <v>0</v>
      </c>
      <c r="W461" s="2" t="s">
        <v>227</v>
      </c>
    </row>
    <row r="462" spans="1:23">
      <c r="A462" s="2" t="s">
        <v>1853</v>
      </c>
      <c r="B462" s="2">
        <v>901</v>
      </c>
      <c r="C462" s="2" t="s">
        <v>1346</v>
      </c>
      <c r="D462" s="3">
        <v>20000</v>
      </c>
      <c r="E462" s="3">
        <v>21000</v>
      </c>
      <c r="F462" s="3">
        <v>20000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f>SUM(F462:P462)</f>
        <v>0</v>
      </c>
      <c r="R462" s="2" t="s">
        <v>989</v>
      </c>
      <c r="S462" s="2" t="s">
        <v>1821</v>
      </c>
      <c r="T462" s="4">
        <f>Q462/E462</f>
        <v>0</v>
      </c>
      <c r="U462" s="2" t="s">
        <v>1107</v>
      </c>
      <c r="V462" s="2">
        <f>Q462&gt;E462</f>
        <v>0</v>
      </c>
      <c r="W462" s="2" t="s">
        <v>227</v>
      </c>
    </row>
    <row r="463" spans="1:23">
      <c r="A463" s="2" t="s">
        <v>1876</v>
      </c>
      <c r="B463" s="2">
        <v>912</v>
      </c>
      <c r="C463" s="2" t="s">
        <v>1356</v>
      </c>
      <c r="D463" s="3">
        <v>25000</v>
      </c>
      <c r="E463" s="3">
        <v>26250</v>
      </c>
      <c r="F463" s="3">
        <v>12500</v>
      </c>
      <c r="G463" s="3">
        <v>3571.428571428571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2232.142857142857</v>
      </c>
      <c r="N463" s="3">
        <v>2232.142857142857</v>
      </c>
      <c r="O463" s="3">
        <v>2232.142857142857</v>
      </c>
      <c r="P463" s="3">
        <v>2232.142857142857</v>
      </c>
      <c r="Q463" s="3">
        <f>SUM(F463:P463)</f>
        <v>0</v>
      </c>
      <c r="R463" s="2" t="s">
        <v>989</v>
      </c>
      <c r="S463" s="2" t="s">
        <v>1821</v>
      </c>
      <c r="T463" s="4">
        <f>Q463/E463</f>
        <v>0</v>
      </c>
      <c r="U463" s="2" t="s">
        <v>1107</v>
      </c>
      <c r="V463" s="2">
        <f>Q463&gt;E463</f>
        <v>0</v>
      </c>
      <c r="W463" s="2" t="s">
        <v>227</v>
      </c>
    </row>
    <row r="464" spans="1:23">
      <c r="A464" s="2" t="s">
        <v>1877</v>
      </c>
      <c r="B464" s="2">
        <v>915</v>
      </c>
      <c r="C464" s="2" t="s">
        <v>1260</v>
      </c>
      <c r="D464" s="3">
        <v>12371</v>
      </c>
      <c r="E464" s="3">
        <v>13609</v>
      </c>
      <c r="F464" s="3">
        <v>7422.6</v>
      </c>
      <c r="G464" s="3">
        <v>0</v>
      </c>
      <c r="H464" s="3">
        <v>4948.400000000001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f>SUM(F464:P464)</f>
        <v>0</v>
      </c>
      <c r="R464" s="2" t="s">
        <v>1814</v>
      </c>
      <c r="S464" s="2" t="s">
        <v>1878</v>
      </c>
      <c r="T464" s="4">
        <f>Q464/E464</f>
        <v>0</v>
      </c>
      <c r="U464" s="2" t="s">
        <v>1262</v>
      </c>
      <c r="V464" s="2">
        <f>Q464&gt;E464</f>
        <v>0</v>
      </c>
      <c r="W464" s="2" t="s">
        <v>227</v>
      </c>
    </row>
    <row r="465" spans="1:23">
      <c r="A465" s="2" t="s">
        <v>1877</v>
      </c>
      <c r="B465" s="2">
        <v>916</v>
      </c>
      <c r="C465" s="2" t="s">
        <v>1263</v>
      </c>
      <c r="D465" s="3">
        <v>714</v>
      </c>
      <c r="E465" s="3">
        <v>786</v>
      </c>
      <c r="F465" s="3">
        <v>499.8</v>
      </c>
      <c r="G465" s="3">
        <v>0</v>
      </c>
      <c r="H465" s="3">
        <v>214.2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f>SUM(F465:P465)</f>
        <v>0</v>
      </c>
      <c r="R465" s="2" t="s">
        <v>1814</v>
      </c>
      <c r="S465" s="2" t="s">
        <v>1878</v>
      </c>
      <c r="T465" s="4">
        <f>Q465/E465</f>
        <v>0</v>
      </c>
      <c r="U465" s="2" t="s">
        <v>1262</v>
      </c>
      <c r="V465" s="2">
        <f>Q465&gt;E465</f>
        <v>0</v>
      </c>
      <c r="W465" s="2" t="s">
        <v>227</v>
      </c>
    </row>
    <row r="466" spans="1:23">
      <c r="A466" s="2" t="s">
        <v>1877</v>
      </c>
      <c r="B466" s="2">
        <v>917</v>
      </c>
      <c r="C466" s="2" t="s">
        <v>1265</v>
      </c>
      <c r="D466" s="3">
        <v>1000</v>
      </c>
      <c r="E466" s="3">
        <v>1100</v>
      </c>
      <c r="F466" s="3">
        <v>300</v>
      </c>
      <c r="G466" s="3">
        <v>0</v>
      </c>
      <c r="H466" s="3">
        <v>700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f>SUM(F466:P466)</f>
        <v>0</v>
      </c>
      <c r="R466" s="2" t="s">
        <v>1814</v>
      </c>
      <c r="S466" s="2" t="s">
        <v>1878</v>
      </c>
      <c r="T466" s="4">
        <f>Q466/E466</f>
        <v>0</v>
      </c>
      <c r="U466" s="2" t="s">
        <v>1262</v>
      </c>
      <c r="V466" s="2">
        <f>Q466&gt;E466</f>
        <v>0</v>
      </c>
      <c r="W466" s="2" t="s">
        <v>227</v>
      </c>
    </row>
    <row r="467" spans="1:23">
      <c r="A467" s="2" t="s">
        <v>1877</v>
      </c>
      <c r="B467" s="2">
        <v>918</v>
      </c>
      <c r="C467" s="2" t="s">
        <v>1266</v>
      </c>
      <c r="D467" s="3">
        <v>2397</v>
      </c>
      <c r="E467" s="3">
        <v>2637</v>
      </c>
      <c r="F467" s="3">
        <v>1438.2</v>
      </c>
      <c r="G467" s="3">
        <v>0</v>
      </c>
      <c r="H467" s="3">
        <v>958.8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f>SUM(F467:P467)</f>
        <v>0</v>
      </c>
      <c r="R467" s="2" t="s">
        <v>1814</v>
      </c>
      <c r="S467" s="2" t="s">
        <v>1878</v>
      </c>
      <c r="T467" s="4">
        <f>Q467/E467</f>
        <v>0</v>
      </c>
      <c r="U467" s="2" t="s">
        <v>1262</v>
      </c>
      <c r="V467" s="2">
        <f>Q467&gt;E467</f>
        <v>0</v>
      </c>
      <c r="W467" s="2" t="s">
        <v>227</v>
      </c>
    </row>
    <row r="468" spans="1:23">
      <c r="A468" s="2" t="s">
        <v>1877</v>
      </c>
      <c r="B468" s="2">
        <v>919</v>
      </c>
      <c r="C468" s="2" t="s">
        <v>1267</v>
      </c>
      <c r="D468" s="3">
        <v>10477.5</v>
      </c>
      <c r="E468" s="3">
        <v>11526</v>
      </c>
      <c r="F468" s="3">
        <v>8905.875</v>
      </c>
      <c r="G468" s="3">
        <v>0</v>
      </c>
      <c r="H468" s="3">
        <v>1571.625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f>SUM(F468:P468)</f>
        <v>0</v>
      </c>
      <c r="R468" s="2" t="s">
        <v>1814</v>
      </c>
      <c r="S468" s="2" t="s">
        <v>1878</v>
      </c>
      <c r="T468" s="4">
        <f>Q468/E468</f>
        <v>0</v>
      </c>
      <c r="U468" s="2" t="s">
        <v>1262</v>
      </c>
      <c r="V468" s="2">
        <f>Q468&gt;E468</f>
        <v>0</v>
      </c>
      <c r="W468" s="2" t="s">
        <v>227</v>
      </c>
    </row>
    <row r="469" spans="1:23">
      <c r="A469" s="2" t="s">
        <v>1877</v>
      </c>
      <c r="B469" s="2">
        <v>920</v>
      </c>
      <c r="C469" s="2" t="s">
        <v>1268</v>
      </c>
      <c r="D469" s="3">
        <v>1995</v>
      </c>
      <c r="E469" s="3">
        <v>2195</v>
      </c>
      <c r="F469" s="3">
        <v>0</v>
      </c>
      <c r="G469" s="3">
        <v>0</v>
      </c>
      <c r="H469" s="3">
        <v>1995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f>SUM(F469:P469)</f>
        <v>0</v>
      </c>
      <c r="R469" s="2" t="s">
        <v>1814</v>
      </c>
      <c r="S469" s="2" t="s">
        <v>1878</v>
      </c>
      <c r="T469" s="4">
        <f>Q469/E469</f>
        <v>0</v>
      </c>
      <c r="U469" s="2" t="s">
        <v>1262</v>
      </c>
      <c r="V469" s="2">
        <f>Q469&gt;E469</f>
        <v>0</v>
      </c>
      <c r="W469" s="2" t="s">
        <v>227</v>
      </c>
    </row>
    <row r="470" spans="1:23">
      <c r="A470" s="2" t="s">
        <v>1877</v>
      </c>
      <c r="B470" s="2">
        <v>921</v>
      </c>
      <c r="C470" s="2" t="s">
        <v>1269</v>
      </c>
      <c r="D470" s="3">
        <v>117070</v>
      </c>
      <c r="E470" s="3">
        <v>128777</v>
      </c>
      <c r="F470" s="3">
        <v>99509.5</v>
      </c>
      <c r="G470" s="3">
        <v>0</v>
      </c>
      <c r="H470" s="3">
        <v>17560.49999999999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f>SUM(F470:P470)</f>
        <v>0</v>
      </c>
      <c r="R470" s="2" t="s">
        <v>1814</v>
      </c>
      <c r="S470" s="2" t="s">
        <v>1878</v>
      </c>
      <c r="T470" s="4">
        <f>Q470/E470</f>
        <v>0</v>
      </c>
      <c r="U470" s="2" t="s">
        <v>1262</v>
      </c>
      <c r="V470" s="2">
        <f>Q470&gt;E470</f>
        <v>0</v>
      </c>
      <c r="W470" s="2" t="s">
        <v>227</v>
      </c>
    </row>
    <row r="471" spans="1:23">
      <c r="A471" s="2" t="s">
        <v>1877</v>
      </c>
      <c r="B471" s="2">
        <v>922</v>
      </c>
      <c r="C471" s="2" t="s">
        <v>1270</v>
      </c>
      <c r="D471" s="3">
        <v>17439</v>
      </c>
      <c r="E471" s="3">
        <v>19183</v>
      </c>
      <c r="F471" s="3">
        <v>16567.05</v>
      </c>
      <c r="G471" s="3">
        <v>0</v>
      </c>
      <c r="H471" s="3">
        <v>871.9500000000013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f>SUM(F471:P471)</f>
        <v>0</v>
      </c>
      <c r="R471" s="2" t="s">
        <v>1814</v>
      </c>
      <c r="S471" s="2" t="s">
        <v>1878</v>
      </c>
      <c r="T471" s="4">
        <f>Q471/E471</f>
        <v>0</v>
      </c>
      <c r="U471" s="2" t="s">
        <v>1262</v>
      </c>
      <c r="V471" s="2">
        <f>Q471&gt;E471</f>
        <v>0</v>
      </c>
      <c r="W471" s="2" t="s">
        <v>227</v>
      </c>
    </row>
    <row r="472" spans="1:23">
      <c r="A472" s="2" t="s">
        <v>1865</v>
      </c>
      <c r="B472" s="2">
        <v>923</v>
      </c>
      <c r="C472" s="2" t="s">
        <v>1695</v>
      </c>
      <c r="D472" s="3">
        <v>25200</v>
      </c>
      <c r="E472" s="3">
        <v>27972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6300</v>
      </c>
      <c r="N472" s="3">
        <v>6300</v>
      </c>
      <c r="O472" s="3">
        <v>6300</v>
      </c>
      <c r="P472" s="3">
        <v>6300</v>
      </c>
      <c r="Q472" s="3">
        <f>SUM(F472:P472)</f>
        <v>0</v>
      </c>
      <c r="R472" s="2" t="s">
        <v>989</v>
      </c>
      <c r="S472" s="2" t="s">
        <v>1821</v>
      </c>
      <c r="T472" s="4">
        <f>Q472/E472</f>
        <v>0</v>
      </c>
      <c r="U472" s="2" t="s">
        <v>1107</v>
      </c>
      <c r="V472" s="2">
        <f>Q472&gt;E472</f>
        <v>0</v>
      </c>
      <c r="W472" s="2" t="s">
        <v>227</v>
      </c>
    </row>
    <row r="473" spans="1:23">
      <c r="A473" s="2" t="s">
        <v>1877</v>
      </c>
      <c r="B473" s="2">
        <v>924</v>
      </c>
      <c r="C473" s="2" t="s">
        <v>1272</v>
      </c>
      <c r="D473" s="3">
        <v>133651</v>
      </c>
      <c r="E473" s="3">
        <v>147017</v>
      </c>
      <c r="F473" s="3">
        <v>106920.8</v>
      </c>
      <c r="G473" s="3">
        <v>0</v>
      </c>
      <c r="H473" s="3">
        <v>0</v>
      </c>
      <c r="I473" s="3">
        <v>13365.1</v>
      </c>
      <c r="J473" s="3">
        <v>13365.1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f>SUM(F473:P473)</f>
        <v>0</v>
      </c>
      <c r="R473" s="2" t="s">
        <v>1814</v>
      </c>
      <c r="S473" s="2" t="s">
        <v>1878</v>
      </c>
      <c r="T473" s="4">
        <f>Q473/E473</f>
        <v>0</v>
      </c>
      <c r="U473" s="2" t="s">
        <v>1262</v>
      </c>
      <c r="V473" s="2">
        <f>Q473&gt;E473</f>
        <v>0</v>
      </c>
      <c r="W473" s="2" t="s">
        <v>227</v>
      </c>
    </row>
    <row r="474" spans="1:23">
      <c r="A474" s="2" t="s">
        <v>1877</v>
      </c>
      <c r="B474" s="2">
        <v>925</v>
      </c>
      <c r="C474" s="2" t="s">
        <v>1273</v>
      </c>
      <c r="D474" s="3">
        <v>30720</v>
      </c>
      <c r="E474" s="3">
        <v>33792</v>
      </c>
      <c r="F474" s="3">
        <v>27648</v>
      </c>
      <c r="G474" s="3">
        <v>0</v>
      </c>
      <c r="H474" s="3">
        <v>3072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f>SUM(F474:P474)</f>
        <v>0</v>
      </c>
      <c r="R474" s="2" t="s">
        <v>1814</v>
      </c>
      <c r="S474" s="2" t="s">
        <v>1878</v>
      </c>
      <c r="T474" s="4">
        <f>Q474/E474</f>
        <v>0</v>
      </c>
      <c r="U474" s="2" t="s">
        <v>1262</v>
      </c>
      <c r="V474" s="2">
        <f>Q474&gt;E474</f>
        <v>0</v>
      </c>
      <c r="W474" s="2" t="s">
        <v>227</v>
      </c>
    </row>
    <row r="475" spans="1:23">
      <c r="A475" s="2" t="s">
        <v>1877</v>
      </c>
      <c r="B475" s="2">
        <v>926</v>
      </c>
      <c r="C475" s="2" t="s">
        <v>1274</v>
      </c>
      <c r="D475" s="3">
        <v>30720</v>
      </c>
      <c r="E475" s="3">
        <v>33792</v>
      </c>
      <c r="F475" s="3">
        <v>15360</v>
      </c>
      <c r="G475" s="3">
        <v>0</v>
      </c>
      <c r="H475" s="3">
        <v>15360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f>SUM(F475:P475)</f>
        <v>0</v>
      </c>
      <c r="R475" s="2" t="s">
        <v>1814</v>
      </c>
      <c r="S475" s="2" t="s">
        <v>1878</v>
      </c>
      <c r="T475" s="4">
        <f>Q475/E475</f>
        <v>0</v>
      </c>
      <c r="U475" s="2" t="s">
        <v>1262</v>
      </c>
      <c r="V475" s="2">
        <f>Q475&gt;E475</f>
        <v>0</v>
      </c>
      <c r="W475" s="2" t="s">
        <v>227</v>
      </c>
    </row>
    <row r="476" spans="1:23">
      <c r="A476" s="2" t="s">
        <v>1879</v>
      </c>
      <c r="B476" s="2">
        <v>927</v>
      </c>
      <c r="C476" s="2" t="s">
        <v>1277</v>
      </c>
      <c r="D476" s="3">
        <v>240000</v>
      </c>
      <c r="E476" s="3">
        <v>264000</v>
      </c>
      <c r="F476" s="3">
        <v>204000</v>
      </c>
      <c r="G476" s="3">
        <v>0</v>
      </c>
      <c r="H476" s="3">
        <v>0</v>
      </c>
      <c r="I476" s="3">
        <v>18000</v>
      </c>
      <c r="J476" s="3">
        <v>18000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f>SUM(F476:P476)</f>
        <v>0</v>
      </c>
      <c r="R476" s="2" t="s">
        <v>1814</v>
      </c>
      <c r="S476" s="2" t="s">
        <v>1878</v>
      </c>
      <c r="T476" s="4">
        <f>Q476/E476</f>
        <v>0</v>
      </c>
      <c r="U476" s="2" t="s">
        <v>1262</v>
      </c>
      <c r="V476" s="2">
        <f>Q476&gt;E476</f>
        <v>0</v>
      </c>
      <c r="W476" s="2" t="s">
        <v>227</v>
      </c>
    </row>
    <row r="477" spans="1:23">
      <c r="A477" s="2" t="s">
        <v>1877</v>
      </c>
      <c r="B477" s="2">
        <v>928</v>
      </c>
      <c r="C477" s="2" t="s">
        <v>1281</v>
      </c>
      <c r="D477" s="3">
        <v>8470</v>
      </c>
      <c r="E477" s="3">
        <v>9317</v>
      </c>
      <c r="F477" s="3">
        <v>8470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f>SUM(F477:P477)</f>
        <v>0</v>
      </c>
      <c r="R477" s="2" t="s">
        <v>1814</v>
      </c>
      <c r="S477" s="2" t="s">
        <v>1878</v>
      </c>
      <c r="T477" s="4">
        <f>Q477/E477</f>
        <v>0</v>
      </c>
      <c r="U477" s="2" t="s">
        <v>1262</v>
      </c>
      <c r="V477" s="2">
        <f>Q477&gt;E477</f>
        <v>0</v>
      </c>
      <c r="W477" s="2" t="s">
        <v>227</v>
      </c>
    </row>
    <row r="478" spans="1:23">
      <c r="A478" s="2" t="s">
        <v>1877</v>
      </c>
      <c r="B478" s="2">
        <v>929</v>
      </c>
      <c r="C478" s="2" t="s">
        <v>1282</v>
      </c>
      <c r="D478" s="3">
        <v>30350</v>
      </c>
      <c r="E478" s="3">
        <v>35464</v>
      </c>
      <c r="F478" s="3">
        <v>7587.5</v>
      </c>
      <c r="G478" s="3">
        <v>0</v>
      </c>
      <c r="H478" s="3">
        <v>11381.25</v>
      </c>
      <c r="I478" s="3">
        <v>11381.25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f>SUM(F478:P478)</f>
        <v>0</v>
      </c>
      <c r="R478" s="2" t="s">
        <v>1814</v>
      </c>
      <c r="S478" s="2" t="s">
        <v>1878</v>
      </c>
      <c r="T478" s="4">
        <f>Q478/E478</f>
        <v>0</v>
      </c>
      <c r="U478" s="2" t="s">
        <v>1283</v>
      </c>
      <c r="V478" s="2">
        <f>Q478&gt;E478</f>
        <v>0</v>
      </c>
      <c r="W478" s="2" t="s">
        <v>227</v>
      </c>
    </row>
    <row r="479" spans="1:23">
      <c r="A479" s="2" t="s">
        <v>1880</v>
      </c>
      <c r="B479" s="2">
        <v>930</v>
      </c>
      <c r="C479" s="2" t="s">
        <v>1285</v>
      </c>
      <c r="D479" s="3">
        <v>5000</v>
      </c>
      <c r="E479" s="3">
        <v>5475</v>
      </c>
      <c r="F479" s="3">
        <v>0</v>
      </c>
      <c r="G479" s="3">
        <v>4000</v>
      </c>
      <c r="H479" s="3">
        <v>0</v>
      </c>
      <c r="I479" s="3">
        <v>0</v>
      </c>
      <c r="J479" s="3">
        <v>0</v>
      </c>
      <c r="K479" s="3">
        <v>333.3333333333333</v>
      </c>
      <c r="L479" s="3">
        <v>333.3333333333333</v>
      </c>
      <c r="M479" s="3">
        <v>333.3333333333333</v>
      </c>
      <c r="N479" s="3">
        <v>0</v>
      </c>
      <c r="O479" s="3">
        <v>0</v>
      </c>
      <c r="P479" s="3">
        <v>0</v>
      </c>
      <c r="Q479" s="3">
        <f>SUM(F479:P479)</f>
        <v>0</v>
      </c>
      <c r="R479" s="2" t="s">
        <v>1814</v>
      </c>
      <c r="S479" s="2" t="s">
        <v>1878</v>
      </c>
      <c r="T479" s="4">
        <f>Q479/E479</f>
        <v>0</v>
      </c>
      <c r="U479" s="2" t="s">
        <v>1107</v>
      </c>
      <c r="V479" s="2">
        <f>Q479&gt;E479</f>
        <v>0</v>
      </c>
      <c r="W479" s="2" t="s">
        <v>227</v>
      </c>
    </row>
    <row r="480" spans="1:23">
      <c r="A480" s="2" t="s">
        <v>1779</v>
      </c>
      <c r="B480" s="2">
        <v>931</v>
      </c>
      <c r="C480" s="2" t="s">
        <v>977</v>
      </c>
      <c r="D480" s="3">
        <v>60000</v>
      </c>
      <c r="E480" s="3">
        <v>66000</v>
      </c>
      <c r="F480" s="3">
        <v>60000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f>SUM(F480:P480)</f>
        <v>0</v>
      </c>
      <c r="R480" s="2" t="s">
        <v>1814</v>
      </c>
      <c r="S480" s="2" t="s">
        <v>1881</v>
      </c>
      <c r="T480" s="4">
        <f>Q480/E480</f>
        <v>0</v>
      </c>
      <c r="U480" s="2" t="s">
        <v>1288</v>
      </c>
      <c r="V480" s="2">
        <f>Q480&gt;E480</f>
        <v>0</v>
      </c>
      <c r="W480" s="2" t="s">
        <v>227</v>
      </c>
    </row>
    <row r="481" spans="1:23">
      <c r="A481" s="2" t="s">
        <v>1289</v>
      </c>
      <c r="B481" s="2">
        <v>932</v>
      </c>
      <c r="C481" s="2" t="s">
        <v>1290</v>
      </c>
      <c r="D481" s="3">
        <v>4800</v>
      </c>
      <c r="E481" s="3">
        <v>5280</v>
      </c>
      <c r="F481" s="3">
        <v>4800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f>SUM(F481:P481)</f>
        <v>0</v>
      </c>
      <c r="R481" s="2" t="s">
        <v>1814</v>
      </c>
      <c r="S481" s="2" t="s">
        <v>1881</v>
      </c>
      <c r="T481" s="4">
        <f>Q481/E481</f>
        <v>0</v>
      </c>
      <c r="U481" s="2" t="s">
        <v>1288</v>
      </c>
      <c r="V481" s="2">
        <f>Q481&gt;E481</f>
        <v>0</v>
      </c>
      <c r="W481" s="2" t="s">
        <v>227</v>
      </c>
    </row>
    <row r="482" spans="1:23">
      <c r="A482" s="2" t="s">
        <v>1882</v>
      </c>
      <c r="B482" s="2">
        <v>933</v>
      </c>
      <c r="C482" s="2" t="s">
        <v>1292</v>
      </c>
      <c r="D482" s="3">
        <v>13600</v>
      </c>
      <c r="E482" s="3">
        <v>14960</v>
      </c>
      <c r="F482" s="3">
        <v>6800</v>
      </c>
      <c r="G482" s="3">
        <v>297.0736065391143</v>
      </c>
      <c r="H482" s="3">
        <v>6502.926393460886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f>SUM(F482:P482)</f>
        <v>0</v>
      </c>
      <c r="R482" s="2" t="s">
        <v>1814</v>
      </c>
      <c r="S482" s="2" t="s">
        <v>1881</v>
      </c>
      <c r="T482" s="4">
        <f>Q482/E482</f>
        <v>0</v>
      </c>
      <c r="U482" s="2" t="s">
        <v>1288</v>
      </c>
      <c r="V482" s="2">
        <f>Q482&gt;E482</f>
        <v>0</v>
      </c>
      <c r="W482" s="2" t="s">
        <v>227</v>
      </c>
    </row>
    <row r="483" spans="1:23">
      <c r="A483" s="2" t="s">
        <v>1865</v>
      </c>
      <c r="B483" s="2">
        <v>934</v>
      </c>
      <c r="C483" s="2" t="s">
        <v>1361</v>
      </c>
      <c r="D483" s="3">
        <v>5000</v>
      </c>
      <c r="E483" s="3">
        <v>5475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1250</v>
      </c>
      <c r="N483" s="3">
        <v>1250</v>
      </c>
      <c r="O483" s="3">
        <v>1250</v>
      </c>
      <c r="P483" s="3">
        <v>1250</v>
      </c>
      <c r="Q483" s="3">
        <f>SUM(F483:P483)</f>
        <v>0</v>
      </c>
      <c r="R483" s="2" t="s">
        <v>989</v>
      </c>
      <c r="S483" s="2" t="s">
        <v>1821</v>
      </c>
      <c r="T483" s="4">
        <f>Q483/E483</f>
        <v>0</v>
      </c>
      <c r="U483" s="2" t="s">
        <v>1107</v>
      </c>
      <c r="V483" s="2">
        <f>Q483&gt;E483</f>
        <v>0</v>
      </c>
      <c r="W483" s="2" t="s">
        <v>227</v>
      </c>
    </row>
    <row r="484" spans="1:23">
      <c r="A484" s="2" t="s">
        <v>1294</v>
      </c>
      <c r="B484" s="2">
        <v>935</v>
      </c>
      <c r="C484" s="2" t="s">
        <v>1296</v>
      </c>
      <c r="D484" s="3">
        <v>1000</v>
      </c>
      <c r="E484" s="3">
        <v>1100</v>
      </c>
      <c r="F484" s="3">
        <v>1000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f>SUM(F484:P484)</f>
        <v>0</v>
      </c>
      <c r="R484" s="2" t="s">
        <v>1814</v>
      </c>
      <c r="S484" s="2" t="s">
        <v>1881</v>
      </c>
      <c r="T484" s="4">
        <f>Q484/E484</f>
        <v>0</v>
      </c>
      <c r="U484" s="2" t="s">
        <v>1288</v>
      </c>
      <c r="V484" s="2">
        <f>Q484&gt;E484</f>
        <v>0</v>
      </c>
      <c r="W484" s="2" t="s">
        <v>227</v>
      </c>
    </row>
    <row r="485" spans="1:23">
      <c r="A485" s="2" t="s">
        <v>1883</v>
      </c>
      <c r="B485" s="2">
        <v>936</v>
      </c>
      <c r="C485" s="2" t="s">
        <v>1297</v>
      </c>
      <c r="D485" s="3">
        <v>15000</v>
      </c>
      <c r="E485" s="3">
        <v>16500</v>
      </c>
      <c r="F485" s="3">
        <v>15000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f>SUM(F485:P485)</f>
        <v>0</v>
      </c>
      <c r="R485" s="2" t="s">
        <v>1814</v>
      </c>
      <c r="S485" s="2" t="s">
        <v>1881</v>
      </c>
      <c r="T485" s="4">
        <f>Q485/E485</f>
        <v>0</v>
      </c>
      <c r="U485" s="2" t="s">
        <v>1288</v>
      </c>
      <c r="V485" s="2">
        <f>Q485&gt;E485</f>
        <v>0</v>
      </c>
      <c r="W485" s="2" t="s">
        <v>227</v>
      </c>
    </row>
    <row r="486" spans="1:23">
      <c r="A486" s="2" t="s">
        <v>1294</v>
      </c>
      <c r="B486" s="2">
        <v>937</v>
      </c>
      <c r="C486" s="2" t="s">
        <v>1300</v>
      </c>
      <c r="D486" s="3">
        <v>7000</v>
      </c>
      <c r="E486" s="3">
        <v>7700</v>
      </c>
      <c r="F486" s="3">
        <v>7000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f>SUM(F486:P486)</f>
        <v>0</v>
      </c>
      <c r="R486" s="2" t="s">
        <v>1814</v>
      </c>
      <c r="S486" s="2" t="s">
        <v>1881</v>
      </c>
      <c r="T486" s="4">
        <f>Q486/E486</f>
        <v>0</v>
      </c>
      <c r="U486" s="2" t="s">
        <v>1288</v>
      </c>
      <c r="V486" s="2">
        <f>Q486&gt;E486</f>
        <v>0</v>
      </c>
      <c r="W486" s="2" t="s">
        <v>227</v>
      </c>
    </row>
    <row r="487" spans="1:23">
      <c r="A487" s="2" t="s">
        <v>1883</v>
      </c>
      <c r="B487" s="2">
        <v>938</v>
      </c>
      <c r="C487" s="2" t="s">
        <v>1301</v>
      </c>
      <c r="D487" s="3">
        <v>21000</v>
      </c>
      <c r="E487" s="3">
        <v>23100</v>
      </c>
      <c r="F487" s="3">
        <v>21000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f>SUM(F487:P487)</f>
        <v>0</v>
      </c>
      <c r="R487" s="2" t="s">
        <v>1814</v>
      </c>
      <c r="S487" s="2" t="s">
        <v>1881</v>
      </c>
      <c r="T487" s="4">
        <f>Q487/E487</f>
        <v>0</v>
      </c>
      <c r="U487" s="2" t="s">
        <v>1288</v>
      </c>
      <c r="V487" s="2">
        <f>Q487&gt;E487</f>
        <v>0</v>
      </c>
      <c r="W487" s="2" t="s">
        <v>227</v>
      </c>
    </row>
    <row r="488" spans="1:23">
      <c r="A488" s="2" t="s">
        <v>1882</v>
      </c>
      <c r="B488" s="2">
        <v>939</v>
      </c>
      <c r="C488" s="2" t="s">
        <v>1298</v>
      </c>
      <c r="D488" s="3">
        <v>6500</v>
      </c>
      <c r="E488" s="3">
        <v>7150</v>
      </c>
      <c r="F488" s="3">
        <v>6500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f>SUM(F488:P488)</f>
        <v>0</v>
      </c>
      <c r="R488" s="2" t="s">
        <v>1814</v>
      </c>
      <c r="S488" s="2" t="s">
        <v>1881</v>
      </c>
      <c r="T488" s="4">
        <f>Q488/E488</f>
        <v>0</v>
      </c>
      <c r="U488" s="2" t="s">
        <v>1288</v>
      </c>
      <c r="V488" s="2">
        <f>Q488&gt;E488</f>
        <v>0</v>
      </c>
      <c r="W488" s="2" t="s">
        <v>227</v>
      </c>
    </row>
    <row r="489" spans="1:23">
      <c r="A489" s="2" t="s">
        <v>1882</v>
      </c>
      <c r="B489" s="2">
        <v>940</v>
      </c>
      <c r="C489" s="2" t="s">
        <v>1299</v>
      </c>
      <c r="D489" s="3">
        <v>22000</v>
      </c>
      <c r="E489" s="3">
        <v>24200</v>
      </c>
      <c r="F489" s="3">
        <v>22000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f>SUM(F489:P489)</f>
        <v>0</v>
      </c>
      <c r="R489" s="2" t="s">
        <v>1814</v>
      </c>
      <c r="S489" s="2" t="s">
        <v>1881</v>
      </c>
      <c r="T489" s="4">
        <f>Q489/E489</f>
        <v>0</v>
      </c>
      <c r="U489" s="2" t="s">
        <v>1288</v>
      </c>
      <c r="V489" s="2">
        <f>Q489&gt;E489</f>
        <v>0</v>
      </c>
      <c r="W489" s="2" t="s">
        <v>227</v>
      </c>
    </row>
    <row r="490" spans="1:23">
      <c r="A490" s="2" t="s">
        <v>1884</v>
      </c>
      <c r="B490" s="2">
        <v>941</v>
      </c>
      <c r="C490" s="2" t="s">
        <v>1302</v>
      </c>
      <c r="D490" s="3">
        <v>2000</v>
      </c>
      <c r="E490" s="3">
        <v>2200</v>
      </c>
      <c r="F490" s="3">
        <v>2000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f>SUM(F490:P490)</f>
        <v>0</v>
      </c>
      <c r="R490" s="2" t="s">
        <v>1814</v>
      </c>
      <c r="S490" s="2" t="s">
        <v>1881</v>
      </c>
      <c r="T490" s="4">
        <f>Q490/E490</f>
        <v>0</v>
      </c>
      <c r="U490" s="2" t="s">
        <v>1288</v>
      </c>
      <c r="V490" s="2">
        <f>Q490&gt;E490</f>
        <v>0</v>
      </c>
      <c r="W490" s="2" t="s">
        <v>227</v>
      </c>
    </row>
    <row r="491" spans="1:23">
      <c r="A491" s="2" t="s">
        <v>1884</v>
      </c>
      <c r="B491" s="2">
        <v>942</v>
      </c>
      <c r="C491" s="2" t="s">
        <v>1303</v>
      </c>
      <c r="D491" s="3">
        <v>22750</v>
      </c>
      <c r="E491" s="3">
        <v>25025</v>
      </c>
      <c r="F491" s="3">
        <v>22750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f>SUM(F491:P491)</f>
        <v>0</v>
      </c>
      <c r="R491" s="2" t="s">
        <v>1814</v>
      </c>
      <c r="S491" s="2" t="s">
        <v>1881</v>
      </c>
      <c r="T491" s="4">
        <f>Q491/E491</f>
        <v>0</v>
      </c>
      <c r="U491" s="2" t="s">
        <v>1288</v>
      </c>
      <c r="V491" s="2">
        <f>Q491&gt;E491</f>
        <v>0</v>
      </c>
      <c r="W491" s="2" t="s">
        <v>227</v>
      </c>
    </row>
    <row r="492" spans="1:23">
      <c r="A492" s="2" t="s">
        <v>1294</v>
      </c>
      <c r="B492" s="2">
        <v>943</v>
      </c>
      <c r="C492" s="2" t="s">
        <v>1676</v>
      </c>
      <c r="D492" s="3">
        <v>16000</v>
      </c>
      <c r="E492" s="3">
        <v>17600</v>
      </c>
      <c r="F492" s="3">
        <v>16000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f>SUM(F492:P492)</f>
        <v>0</v>
      </c>
      <c r="R492" s="2" t="s">
        <v>1814</v>
      </c>
      <c r="S492" s="2" t="s">
        <v>1881</v>
      </c>
      <c r="T492" s="4">
        <f>Q492/E492</f>
        <v>0</v>
      </c>
      <c r="U492" s="2" t="s">
        <v>1288</v>
      </c>
      <c r="V492" s="2">
        <f>Q492&gt;E492</f>
        <v>0</v>
      </c>
      <c r="W492" s="2" t="s">
        <v>227</v>
      </c>
    </row>
    <row r="493" spans="1:23">
      <c r="A493" s="2" t="s">
        <v>1883</v>
      </c>
      <c r="B493" s="2">
        <v>944</v>
      </c>
      <c r="C493" s="2" t="s">
        <v>1677</v>
      </c>
      <c r="D493" s="3">
        <v>24000</v>
      </c>
      <c r="E493" s="3">
        <v>26400</v>
      </c>
      <c r="F493" s="3">
        <v>24000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f>SUM(F493:P493)</f>
        <v>0</v>
      </c>
      <c r="R493" s="2" t="s">
        <v>1814</v>
      </c>
      <c r="S493" s="2" t="s">
        <v>1881</v>
      </c>
      <c r="T493" s="4">
        <f>Q493/E493</f>
        <v>0</v>
      </c>
      <c r="U493" s="2" t="s">
        <v>1288</v>
      </c>
      <c r="V493" s="2">
        <f>Q493&gt;E493</f>
        <v>0</v>
      </c>
      <c r="W493" s="2" t="s">
        <v>227</v>
      </c>
    </row>
    <row r="494" spans="1:23">
      <c r="A494" s="2" t="s">
        <v>1885</v>
      </c>
      <c r="B494" s="2">
        <v>945</v>
      </c>
      <c r="C494" s="2" t="s">
        <v>1365</v>
      </c>
      <c r="D494" s="3">
        <v>36000</v>
      </c>
      <c r="E494" s="3">
        <v>39420</v>
      </c>
      <c r="F494" s="3">
        <v>0</v>
      </c>
      <c r="G494" s="3">
        <v>0</v>
      </c>
      <c r="H494" s="3">
        <v>30857.14285714286</v>
      </c>
      <c r="I494" s="3">
        <v>0</v>
      </c>
      <c r="J494" s="3">
        <v>0</v>
      </c>
      <c r="K494" s="3">
        <v>0</v>
      </c>
      <c r="L494" s="3">
        <v>0</v>
      </c>
      <c r="M494" s="3">
        <v>1285.714285714286</v>
      </c>
      <c r="N494" s="3">
        <v>1285.714285714286</v>
      </c>
      <c r="O494" s="3">
        <v>1285.714285714286</v>
      </c>
      <c r="P494" s="3">
        <v>1285.714285714286</v>
      </c>
      <c r="Q494" s="3">
        <f>SUM(F494:P494)</f>
        <v>0</v>
      </c>
      <c r="R494" s="2" t="s">
        <v>989</v>
      </c>
      <c r="S494" s="2" t="s">
        <v>1821</v>
      </c>
      <c r="T494" s="4">
        <f>Q494/E494</f>
        <v>0</v>
      </c>
      <c r="U494" s="2" t="s">
        <v>1107</v>
      </c>
      <c r="V494" s="2">
        <f>Q494&gt;E494</f>
        <v>0</v>
      </c>
      <c r="W494" s="2" t="s">
        <v>227</v>
      </c>
    </row>
    <row r="495" spans="1:23">
      <c r="A495" s="2" t="s">
        <v>1886</v>
      </c>
      <c r="B495" s="2">
        <v>946</v>
      </c>
      <c r="C495" s="2" t="s">
        <v>1305</v>
      </c>
      <c r="D495" s="3">
        <v>300950</v>
      </c>
      <c r="E495" s="3">
        <v>331045</v>
      </c>
      <c r="F495" s="3">
        <v>300950.0000000001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f>SUM(F495:P495)</f>
        <v>0</v>
      </c>
      <c r="R495" s="2" t="s">
        <v>1814</v>
      </c>
      <c r="S495" s="2" t="s">
        <v>1881</v>
      </c>
      <c r="T495" s="4">
        <f>Q495/E495</f>
        <v>0</v>
      </c>
      <c r="U495" s="2" t="s">
        <v>1288</v>
      </c>
      <c r="V495" s="2">
        <f>Q495&gt;E495</f>
        <v>0</v>
      </c>
      <c r="W495" s="2" t="s">
        <v>227</v>
      </c>
    </row>
    <row r="496" spans="1:23">
      <c r="A496" s="2" t="s">
        <v>1886</v>
      </c>
      <c r="B496" s="2">
        <v>947</v>
      </c>
      <c r="C496" s="2" t="s">
        <v>1307</v>
      </c>
      <c r="D496" s="3">
        <v>383000</v>
      </c>
      <c r="E496" s="3">
        <v>421300</v>
      </c>
      <c r="F496" s="3">
        <v>383000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f>SUM(F496:P496)</f>
        <v>0</v>
      </c>
      <c r="R496" s="2" t="s">
        <v>1814</v>
      </c>
      <c r="S496" s="2" t="s">
        <v>1881</v>
      </c>
      <c r="T496" s="4">
        <f>Q496/E496</f>
        <v>0</v>
      </c>
      <c r="U496" s="2" t="s">
        <v>1288</v>
      </c>
      <c r="V496" s="2">
        <f>Q496&gt;E496</f>
        <v>0</v>
      </c>
      <c r="W496" s="2" t="s">
        <v>227</v>
      </c>
    </row>
    <row r="497" spans="1:23">
      <c r="A497" s="2" t="s">
        <v>1304</v>
      </c>
      <c r="B497" s="2">
        <v>948</v>
      </c>
      <c r="C497" s="2" t="s">
        <v>1308</v>
      </c>
      <c r="D497" s="3">
        <v>130000</v>
      </c>
      <c r="E497" s="3">
        <v>143000</v>
      </c>
      <c r="F497" s="3">
        <v>130000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f>SUM(F497:P497)</f>
        <v>0</v>
      </c>
      <c r="R497" s="2" t="s">
        <v>1814</v>
      </c>
      <c r="S497" s="2" t="s">
        <v>1881</v>
      </c>
      <c r="T497" s="4">
        <f>Q497/E497</f>
        <v>0</v>
      </c>
      <c r="U497" s="2" t="s">
        <v>1288</v>
      </c>
      <c r="V497" s="2">
        <f>Q497&gt;E497</f>
        <v>0</v>
      </c>
      <c r="W497" s="2" t="s">
        <v>227</v>
      </c>
    </row>
    <row r="498" spans="1:23">
      <c r="A498" s="2" t="s">
        <v>1887</v>
      </c>
      <c r="B498" s="2">
        <v>949</v>
      </c>
      <c r="C498" s="2" t="s">
        <v>1310</v>
      </c>
      <c r="D498" s="3">
        <v>4050</v>
      </c>
      <c r="E498" s="3">
        <v>4455</v>
      </c>
      <c r="F498" s="3">
        <v>4050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f>SUM(F498:P498)</f>
        <v>0</v>
      </c>
      <c r="R498" s="2" t="s">
        <v>1814</v>
      </c>
      <c r="S498" s="2" t="s">
        <v>1881</v>
      </c>
      <c r="T498" s="4">
        <f>Q498/E498</f>
        <v>0</v>
      </c>
      <c r="U498" s="2" t="s">
        <v>1288</v>
      </c>
      <c r="V498" s="2">
        <f>Q498&gt;E498</f>
        <v>0</v>
      </c>
      <c r="W498" s="2" t="s">
        <v>227</v>
      </c>
    </row>
    <row r="499" spans="1:23">
      <c r="A499" s="2" t="s">
        <v>1888</v>
      </c>
      <c r="B499" s="2">
        <v>950</v>
      </c>
      <c r="C499" s="2" t="s">
        <v>1312</v>
      </c>
      <c r="D499" s="3">
        <v>30000</v>
      </c>
      <c r="E499" s="3">
        <v>33000</v>
      </c>
      <c r="F499" s="3">
        <v>30000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f>SUM(F499:P499)</f>
        <v>0</v>
      </c>
      <c r="R499" s="2" t="s">
        <v>1814</v>
      </c>
      <c r="S499" s="2" t="s">
        <v>1881</v>
      </c>
      <c r="T499" s="4">
        <f>Q499/E499</f>
        <v>0</v>
      </c>
      <c r="U499" s="2" t="s">
        <v>1288</v>
      </c>
      <c r="V499" s="2">
        <f>Q499&gt;E499</f>
        <v>0</v>
      </c>
      <c r="W499" s="2" t="s">
        <v>227</v>
      </c>
    </row>
    <row r="500" spans="1:23">
      <c r="A500" s="2" t="s">
        <v>1311</v>
      </c>
      <c r="B500" s="2">
        <v>951</v>
      </c>
      <c r="C500" s="2" t="s">
        <v>1313</v>
      </c>
      <c r="D500" s="3">
        <v>60000</v>
      </c>
      <c r="E500" s="3">
        <v>66000</v>
      </c>
      <c r="F500" s="3">
        <v>57000</v>
      </c>
      <c r="G500" s="3">
        <v>0</v>
      </c>
      <c r="H500" s="3">
        <v>1935.483870967742</v>
      </c>
      <c r="I500" s="3">
        <v>0</v>
      </c>
      <c r="J500" s="3">
        <v>0</v>
      </c>
      <c r="K500" s="3">
        <v>0</v>
      </c>
      <c r="L500" s="3">
        <v>1064.516129032259</v>
      </c>
      <c r="M500" s="3">
        <v>0</v>
      </c>
      <c r="N500" s="3">
        <v>0</v>
      </c>
      <c r="O500" s="3">
        <v>0</v>
      </c>
      <c r="P500" s="3">
        <v>0</v>
      </c>
      <c r="Q500" s="3">
        <f>SUM(F500:P500)</f>
        <v>0</v>
      </c>
      <c r="R500" s="2" t="s">
        <v>1814</v>
      </c>
      <c r="S500" s="2" t="s">
        <v>1881</v>
      </c>
      <c r="T500" s="4">
        <f>Q500/E500</f>
        <v>0</v>
      </c>
      <c r="U500" s="2" t="s">
        <v>1288</v>
      </c>
      <c r="V500" s="2">
        <f>Q500&gt;E500</f>
        <v>0</v>
      </c>
      <c r="W500" s="2" t="s">
        <v>227</v>
      </c>
    </row>
    <row r="501" spans="1:23">
      <c r="A501" s="2" t="s">
        <v>1889</v>
      </c>
      <c r="B501" s="2">
        <v>952</v>
      </c>
      <c r="C501" s="2" t="s">
        <v>1315</v>
      </c>
      <c r="D501" s="3">
        <v>3000</v>
      </c>
      <c r="E501" s="3">
        <v>3300</v>
      </c>
      <c r="F501" s="3">
        <v>0</v>
      </c>
      <c r="G501" s="3">
        <v>0</v>
      </c>
      <c r="H501" s="3">
        <v>96.77419354838709</v>
      </c>
      <c r="I501" s="3">
        <v>0</v>
      </c>
      <c r="J501" s="3">
        <v>0</v>
      </c>
      <c r="K501" s="3">
        <v>0</v>
      </c>
      <c r="L501" s="3">
        <v>2903.225806451613</v>
      </c>
      <c r="M501" s="3">
        <v>0</v>
      </c>
      <c r="N501" s="3">
        <v>0</v>
      </c>
      <c r="O501" s="3">
        <v>0</v>
      </c>
      <c r="P501" s="3">
        <v>0</v>
      </c>
      <c r="Q501" s="3">
        <f>SUM(F501:P501)</f>
        <v>0</v>
      </c>
      <c r="R501" s="2" t="s">
        <v>1814</v>
      </c>
      <c r="S501" s="2" t="s">
        <v>1881</v>
      </c>
      <c r="T501" s="4">
        <f>Q501/E501</f>
        <v>0</v>
      </c>
      <c r="U501" s="2" t="s">
        <v>1288</v>
      </c>
      <c r="V501" s="2">
        <f>Q501&gt;E501</f>
        <v>0</v>
      </c>
      <c r="W501" s="2" t="s">
        <v>227</v>
      </c>
    </row>
    <row r="502" spans="1:23">
      <c r="A502" s="2" t="s">
        <v>1316</v>
      </c>
      <c r="B502" s="2">
        <v>953</v>
      </c>
      <c r="C502" s="2" t="s">
        <v>1317</v>
      </c>
      <c r="D502" s="3">
        <v>70000</v>
      </c>
      <c r="E502" s="3">
        <v>77000</v>
      </c>
      <c r="F502" s="3">
        <v>59500</v>
      </c>
      <c r="G502" s="3">
        <v>0</v>
      </c>
      <c r="H502" s="3">
        <v>9768.656716417909</v>
      </c>
      <c r="I502" s="3">
        <v>0</v>
      </c>
      <c r="J502" s="3">
        <v>731.3432835820871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f>SUM(F502:P502)</f>
        <v>0</v>
      </c>
      <c r="R502" s="2" t="s">
        <v>1814</v>
      </c>
      <c r="S502" s="2" t="s">
        <v>1881</v>
      </c>
      <c r="T502" s="4">
        <f>Q502/E502</f>
        <v>0</v>
      </c>
      <c r="U502" s="2" t="s">
        <v>1288</v>
      </c>
      <c r="V502" s="2">
        <f>Q502&gt;E502</f>
        <v>0</v>
      </c>
      <c r="W502" s="2" t="s">
        <v>227</v>
      </c>
    </row>
    <row r="503" spans="1:23">
      <c r="A503" s="2" t="s">
        <v>1316</v>
      </c>
      <c r="B503" s="2">
        <v>954</v>
      </c>
      <c r="C503" s="2" t="s">
        <v>1318</v>
      </c>
      <c r="D503" s="3">
        <v>40000</v>
      </c>
      <c r="E503" s="3">
        <v>44000</v>
      </c>
      <c r="F503" s="3">
        <v>38000</v>
      </c>
      <c r="G503" s="3">
        <v>0</v>
      </c>
      <c r="H503" s="3">
        <v>2000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f>SUM(F503:P503)</f>
        <v>0</v>
      </c>
      <c r="R503" s="2" t="s">
        <v>1814</v>
      </c>
      <c r="S503" s="2" t="s">
        <v>1881</v>
      </c>
      <c r="T503" s="4">
        <f>Q503/E503</f>
        <v>0</v>
      </c>
      <c r="U503" s="2" t="s">
        <v>1288</v>
      </c>
      <c r="V503" s="2">
        <f>Q503&gt;E503</f>
        <v>0</v>
      </c>
      <c r="W503" s="2" t="s">
        <v>227</v>
      </c>
    </row>
    <row r="504" spans="1:23">
      <c r="A504" s="2" t="s">
        <v>1316</v>
      </c>
      <c r="B504" s="2">
        <v>955</v>
      </c>
      <c r="C504" s="2" t="s">
        <v>1319</v>
      </c>
      <c r="D504" s="3">
        <v>10000</v>
      </c>
      <c r="E504" s="3">
        <v>11000</v>
      </c>
      <c r="F504" s="3">
        <v>7800</v>
      </c>
      <c r="G504" s="3">
        <v>0</v>
      </c>
      <c r="H504" s="3">
        <v>1395.522388059702</v>
      </c>
      <c r="I504" s="3">
        <v>0</v>
      </c>
      <c r="J504" s="3">
        <v>804.4776119402989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f>SUM(F504:P504)</f>
        <v>0</v>
      </c>
      <c r="R504" s="2" t="s">
        <v>1814</v>
      </c>
      <c r="S504" s="2" t="s">
        <v>1881</v>
      </c>
      <c r="T504" s="4">
        <f>Q504/E504</f>
        <v>0</v>
      </c>
      <c r="U504" s="2" t="s">
        <v>1288</v>
      </c>
      <c r="V504" s="2">
        <f>Q504&gt;E504</f>
        <v>0</v>
      </c>
      <c r="W504" s="2" t="s">
        <v>227</v>
      </c>
    </row>
    <row r="505" spans="1:23">
      <c r="A505" s="2" t="s">
        <v>1366</v>
      </c>
      <c r="B505" s="2">
        <v>956</v>
      </c>
      <c r="C505" s="2" t="s">
        <v>977</v>
      </c>
      <c r="D505" s="3">
        <v>60000</v>
      </c>
      <c r="E505" s="3">
        <v>65700</v>
      </c>
      <c r="F505" s="3">
        <v>60000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f>SUM(F505:P505)</f>
        <v>0</v>
      </c>
      <c r="R505" s="2" t="s">
        <v>989</v>
      </c>
      <c r="S505" s="2" t="s">
        <v>1821</v>
      </c>
      <c r="T505" s="4">
        <f>Q505/E505</f>
        <v>0</v>
      </c>
      <c r="U505" s="2" t="s">
        <v>1107</v>
      </c>
      <c r="V505" s="2">
        <f>Q505&gt;E505</f>
        <v>0</v>
      </c>
      <c r="W505" s="2" t="s">
        <v>227</v>
      </c>
    </row>
    <row r="506" spans="1:23">
      <c r="A506" s="2" t="s">
        <v>1316</v>
      </c>
      <c r="B506" s="2">
        <v>957</v>
      </c>
      <c r="C506" s="2" t="s">
        <v>1320</v>
      </c>
      <c r="D506" s="3">
        <v>8000</v>
      </c>
      <c r="E506" s="3">
        <v>8800</v>
      </c>
      <c r="F506" s="3">
        <v>4000</v>
      </c>
      <c r="G506" s="3">
        <v>0</v>
      </c>
      <c r="H506" s="3">
        <v>1116.417910447761</v>
      </c>
      <c r="I506" s="3">
        <v>0</v>
      </c>
      <c r="J506" s="3">
        <v>2883.582089552239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f>SUM(F506:P506)</f>
        <v>0</v>
      </c>
      <c r="R506" s="2" t="s">
        <v>1814</v>
      </c>
      <c r="S506" s="2" t="s">
        <v>1881</v>
      </c>
      <c r="T506" s="4">
        <f>Q506/E506</f>
        <v>0</v>
      </c>
      <c r="U506" s="2" t="s">
        <v>1288</v>
      </c>
      <c r="V506" s="2">
        <f>Q506&gt;E506</f>
        <v>0</v>
      </c>
      <c r="W506" s="2" t="s">
        <v>227</v>
      </c>
    </row>
    <row r="507" spans="1:23">
      <c r="A507" s="2" t="s">
        <v>1887</v>
      </c>
      <c r="B507" s="2">
        <v>958</v>
      </c>
      <c r="C507" s="2" t="s">
        <v>1323</v>
      </c>
      <c r="D507" s="3">
        <v>6000</v>
      </c>
      <c r="E507" s="3">
        <v>6600</v>
      </c>
      <c r="F507" s="3">
        <v>0</v>
      </c>
      <c r="G507" s="3">
        <v>0</v>
      </c>
      <c r="H507" s="3">
        <v>837.3134328358209</v>
      </c>
      <c r="I507" s="3">
        <v>0</v>
      </c>
      <c r="J507" s="3">
        <v>5162.686567164179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f>SUM(F507:P507)</f>
        <v>0</v>
      </c>
      <c r="R507" s="2" t="s">
        <v>1814</v>
      </c>
      <c r="S507" s="2" t="s">
        <v>1881</v>
      </c>
      <c r="T507" s="4">
        <f>Q507/E507</f>
        <v>0</v>
      </c>
      <c r="U507" s="2" t="s">
        <v>1288</v>
      </c>
      <c r="V507" s="2">
        <f>Q507&gt;E507</f>
        <v>0</v>
      </c>
      <c r="W507" s="2" t="s">
        <v>227</v>
      </c>
    </row>
    <row r="508" spans="1:23">
      <c r="A508" s="2" t="s">
        <v>1324</v>
      </c>
      <c r="B508" s="2">
        <v>959</v>
      </c>
      <c r="C508" s="2" t="s">
        <v>1325</v>
      </c>
      <c r="D508" s="3">
        <v>18000</v>
      </c>
      <c r="E508" s="3">
        <v>19800</v>
      </c>
      <c r="F508" s="3">
        <v>0</v>
      </c>
      <c r="G508" s="3">
        <v>9000</v>
      </c>
      <c r="H508" s="3">
        <v>9000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f>SUM(F508:P508)</f>
        <v>0</v>
      </c>
      <c r="R508" s="2" t="s">
        <v>1814</v>
      </c>
      <c r="S508" s="2" t="s">
        <v>1881</v>
      </c>
      <c r="T508" s="4">
        <f>Q508/E508</f>
        <v>0</v>
      </c>
      <c r="U508" s="2" t="s">
        <v>1288</v>
      </c>
      <c r="V508" s="2">
        <f>Q508&gt;E508</f>
        <v>0</v>
      </c>
      <c r="W508" s="2" t="s">
        <v>227</v>
      </c>
    </row>
    <row r="509" spans="1:23">
      <c r="A509" s="2" t="s">
        <v>1324</v>
      </c>
      <c r="B509" s="2">
        <v>960</v>
      </c>
      <c r="C509" s="2" t="s">
        <v>1326</v>
      </c>
      <c r="D509" s="3">
        <v>36000</v>
      </c>
      <c r="E509" s="3">
        <v>39600</v>
      </c>
      <c r="F509" s="3">
        <v>25200</v>
      </c>
      <c r="G509" s="3">
        <v>10800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f>SUM(F509:P509)</f>
        <v>0</v>
      </c>
      <c r="R509" s="2" t="s">
        <v>1814</v>
      </c>
      <c r="S509" s="2" t="s">
        <v>1881</v>
      </c>
      <c r="T509" s="4">
        <f>Q509/E509</f>
        <v>0</v>
      </c>
      <c r="U509" s="2" t="s">
        <v>1288</v>
      </c>
      <c r="V509" s="2">
        <f>Q509&gt;E509</f>
        <v>0</v>
      </c>
      <c r="W509" s="2" t="s">
        <v>227</v>
      </c>
    </row>
    <row r="510" spans="1:23">
      <c r="A510" s="2" t="s">
        <v>1324</v>
      </c>
      <c r="B510" s="2">
        <v>961</v>
      </c>
      <c r="C510" s="2" t="s">
        <v>1327</v>
      </c>
      <c r="D510" s="3">
        <v>18000</v>
      </c>
      <c r="E510" s="3">
        <v>19800</v>
      </c>
      <c r="F510" s="3">
        <v>12600</v>
      </c>
      <c r="G510" s="3">
        <v>5400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f>SUM(F510:P510)</f>
        <v>0</v>
      </c>
      <c r="R510" s="2" t="s">
        <v>1814</v>
      </c>
      <c r="S510" s="2" t="s">
        <v>1881</v>
      </c>
      <c r="T510" s="4">
        <f>Q510/E510</f>
        <v>0</v>
      </c>
      <c r="U510" s="2" t="s">
        <v>1288</v>
      </c>
      <c r="V510" s="2">
        <f>Q510&gt;E510</f>
        <v>0</v>
      </c>
      <c r="W510" s="2" t="s">
        <v>227</v>
      </c>
    </row>
    <row r="511" spans="1:23">
      <c r="A511" s="2" t="s">
        <v>1890</v>
      </c>
      <c r="B511" s="2">
        <v>962</v>
      </c>
      <c r="C511" s="2" t="s">
        <v>1329</v>
      </c>
      <c r="D511" s="3">
        <v>10000</v>
      </c>
      <c r="E511" s="3">
        <v>10950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3333.333333333333</v>
      </c>
      <c r="L511" s="3">
        <v>3333.333333333333</v>
      </c>
      <c r="M511" s="3">
        <v>3333.333333333333</v>
      </c>
      <c r="N511" s="3">
        <v>0</v>
      </c>
      <c r="O511" s="3">
        <v>0</v>
      </c>
      <c r="P511" s="3">
        <v>0</v>
      </c>
      <c r="Q511" s="3">
        <f>SUM(F511:P511)</f>
        <v>0</v>
      </c>
      <c r="R511" s="2" t="s">
        <v>1814</v>
      </c>
      <c r="S511" s="2" t="s">
        <v>1891</v>
      </c>
      <c r="T511" s="4">
        <f>Q511/E511</f>
        <v>0</v>
      </c>
      <c r="U511" s="2" t="s">
        <v>1107</v>
      </c>
      <c r="V511" s="2">
        <f>Q511&gt;E511</f>
        <v>0</v>
      </c>
      <c r="W511" s="2" t="s">
        <v>227</v>
      </c>
    </row>
    <row r="512" spans="1:23">
      <c r="A512" s="2" t="s">
        <v>1890</v>
      </c>
      <c r="B512" s="2">
        <v>963</v>
      </c>
      <c r="C512" s="2" t="s">
        <v>1331</v>
      </c>
      <c r="D512" s="3">
        <v>140000</v>
      </c>
      <c r="E512" s="3">
        <v>153300</v>
      </c>
      <c r="F512" s="3">
        <v>126000</v>
      </c>
      <c r="G512" s="3">
        <v>0</v>
      </c>
      <c r="H512" s="3">
        <v>0</v>
      </c>
      <c r="I512" s="3">
        <v>0</v>
      </c>
      <c r="J512" s="3">
        <v>0</v>
      </c>
      <c r="K512" s="3">
        <v>4666.666666666666</v>
      </c>
      <c r="L512" s="3">
        <v>4666.666666666666</v>
      </c>
      <c r="M512" s="3">
        <v>4666.666666666666</v>
      </c>
      <c r="N512" s="3">
        <v>0</v>
      </c>
      <c r="O512" s="3">
        <v>0</v>
      </c>
      <c r="P512" s="3">
        <v>0</v>
      </c>
      <c r="Q512" s="3">
        <f>SUM(F512:P512)</f>
        <v>0</v>
      </c>
      <c r="R512" s="2" t="s">
        <v>1814</v>
      </c>
      <c r="S512" s="2" t="s">
        <v>1891</v>
      </c>
      <c r="T512" s="4">
        <f>Q512/E512</f>
        <v>0</v>
      </c>
      <c r="U512" s="2" t="s">
        <v>1107</v>
      </c>
      <c r="V512" s="2">
        <f>Q512&gt;E512</f>
        <v>0</v>
      </c>
      <c r="W512" s="2" t="s">
        <v>227</v>
      </c>
    </row>
    <row r="513" spans="1:23">
      <c r="A513" s="2" t="s">
        <v>1890</v>
      </c>
      <c r="B513" s="2">
        <v>964</v>
      </c>
      <c r="C513" s="2" t="s">
        <v>1332</v>
      </c>
      <c r="D513" s="3">
        <v>10000</v>
      </c>
      <c r="E513" s="3">
        <v>10950</v>
      </c>
      <c r="F513" s="3">
        <v>2500</v>
      </c>
      <c r="G513" s="3">
        <v>0</v>
      </c>
      <c r="H513" s="3">
        <v>0</v>
      </c>
      <c r="I513" s="3">
        <v>0</v>
      </c>
      <c r="J513" s="3">
        <v>0</v>
      </c>
      <c r="K513" s="3">
        <v>2500</v>
      </c>
      <c r="L513" s="3">
        <v>2500</v>
      </c>
      <c r="M513" s="3">
        <v>2500</v>
      </c>
      <c r="N513" s="3">
        <v>0</v>
      </c>
      <c r="O513" s="3">
        <v>0</v>
      </c>
      <c r="P513" s="3">
        <v>0</v>
      </c>
      <c r="Q513" s="3">
        <f>SUM(F513:P513)</f>
        <v>0</v>
      </c>
      <c r="R513" s="2" t="s">
        <v>1814</v>
      </c>
      <c r="S513" s="2" t="s">
        <v>1891</v>
      </c>
      <c r="T513" s="4">
        <f>Q513/E513</f>
        <v>0</v>
      </c>
      <c r="U513" s="2" t="s">
        <v>1107</v>
      </c>
      <c r="V513" s="2">
        <f>Q513&gt;E513</f>
        <v>0</v>
      </c>
      <c r="W513" s="2" t="s">
        <v>227</v>
      </c>
    </row>
    <row r="514" spans="1:23">
      <c r="A514" s="2" t="s">
        <v>1890</v>
      </c>
      <c r="B514" s="2">
        <v>965</v>
      </c>
      <c r="C514" s="2" t="s">
        <v>1333</v>
      </c>
      <c r="D514" s="3">
        <v>10000</v>
      </c>
      <c r="E514" s="3">
        <v>10950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3333.333333333333</v>
      </c>
      <c r="L514" s="3">
        <v>3333.333333333333</v>
      </c>
      <c r="M514" s="3">
        <v>3333.333333333333</v>
      </c>
      <c r="N514" s="3">
        <v>0</v>
      </c>
      <c r="O514" s="3">
        <v>0</v>
      </c>
      <c r="P514" s="3">
        <v>0</v>
      </c>
      <c r="Q514" s="3">
        <f>SUM(F514:P514)</f>
        <v>0</v>
      </c>
      <c r="R514" s="2" t="s">
        <v>1814</v>
      </c>
      <c r="S514" s="2" t="s">
        <v>1891</v>
      </c>
      <c r="T514" s="4">
        <f>Q514/E514</f>
        <v>0</v>
      </c>
      <c r="U514" s="2" t="s">
        <v>1107</v>
      </c>
      <c r="V514" s="2">
        <f>Q514&gt;E514</f>
        <v>0</v>
      </c>
      <c r="W514" s="2" t="s">
        <v>227</v>
      </c>
    </row>
    <row r="515" spans="1:23">
      <c r="A515" s="2" t="s">
        <v>1892</v>
      </c>
      <c r="B515" s="2">
        <v>966</v>
      </c>
      <c r="C515" s="2" t="s">
        <v>1684</v>
      </c>
      <c r="D515" s="3">
        <v>25000</v>
      </c>
      <c r="E515" s="3">
        <v>27375</v>
      </c>
      <c r="F515" s="3">
        <v>12500</v>
      </c>
      <c r="G515" s="3">
        <v>0</v>
      </c>
      <c r="H515" s="3">
        <v>0</v>
      </c>
      <c r="I515" s="3">
        <v>0</v>
      </c>
      <c r="J515" s="3">
        <v>0</v>
      </c>
      <c r="K515" s="3">
        <v>4166.666666666666</v>
      </c>
      <c r="L515" s="3">
        <v>4166.666666666666</v>
      </c>
      <c r="M515" s="3">
        <v>4166.666666666666</v>
      </c>
      <c r="N515" s="3">
        <v>0</v>
      </c>
      <c r="O515" s="3">
        <v>0</v>
      </c>
      <c r="P515" s="3">
        <v>0</v>
      </c>
      <c r="Q515" s="3">
        <f>SUM(F515:P515)</f>
        <v>0</v>
      </c>
      <c r="R515" s="2" t="s">
        <v>1814</v>
      </c>
      <c r="S515" s="2" t="s">
        <v>1891</v>
      </c>
      <c r="T515" s="4">
        <f>Q515/E515</f>
        <v>0</v>
      </c>
      <c r="U515" s="2" t="s">
        <v>1107</v>
      </c>
      <c r="V515" s="2">
        <f>Q515&gt;E515</f>
        <v>0</v>
      </c>
      <c r="W515" s="2" t="s">
        <v>227</v>
      </c>
    </row>
    <row r="516" spans="1:23">
      <c r="A516" s="2" t="s">
        <v>1893</v>
      </c>
      <c r="B516" s="2">
        <v>967</v>
      </c>
      <c r="C516" s="2" t="s">
        <v>1104</v>
      </c>
      <c r="D516" s="3">
        <v>10000</v>
      </c>
      <c r="E516" s="3">
        <v>10950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2500</v>
      </c>
      <c r="N516" s="3">
        <v>2500</v>
      </c>
      <c r="O516" s="3">
        <v>2500</v>
      </c>
      <c r="P516" s="3">
        <v>2500</v>
      </c>
      <c r="Q516" s="3">
        <f>SUM(F516:P516)</f>
        <v>0</v>
      </c>
      <c r="R516" s="2" t="s">
        <v>989</v>
      </c>
      <c r="S516" s="2" t="s">
        <v>1821</v>
      </c>
      <c r="T516" s="4">
        <f>Q516/E516</f>
        <v>0</v>
      </c>
      <c r="U516" s="2" t="s">
        <v>1107</v>
      </c>
      <c r="V516" s="2">
        <f>Q516&gt;E516</f>
        <v>0</v>
      </c>
      <c r="W516" s="2" t="s">
        <v>227</v>
      </c>
    </row>
    <row r="517" spans="1:23">
      <c r="A517" s="2" t="s">
        <v>1894</v>
      </c>
      <c r="B517" s="2">
        <v>968</v>
      </c>
      <c r="C517" s="2" t="s">
        <v>1335</v>
      </c>
      <c r="D517" s="3">
        <v>150000</v>
      </c>
      <c r="E517" s="3">
        <v>150000</v>
      </c>
      <c r="F517" s="3">
        <v>0</v>
      </c>
      <c r="G517" s="3">
        <v>42857.14285714286</v>
      </c>
      <c r="H517" s="3">
        <v>0</v>
      </c>
      <c r="I517" s="3">
        <v>0</v>
      </c>
      <c r="J517" s="3">
        <v>0</v>
      </c>
      <c r="K517" s="3">
        <v>35714.28571428572</v>
      </c>
      <c r="L517" s="3">
        <v>35714.28571428572</v>
      </c>
      <c r="M517" s="3">
        <v>35714.28571428572</v>
      </c>
      <c r="N517" s="3">
        <v>0</v>
      </c>
      <c r="O517" s="3">
        <v>0</v>
      </c>
      <c r="P517" s="3">
        <v>0</v>
      </c>
      <c r="Q517" s="3">
        <f>SUM(F517:P517)</f>
        <v>0</v>
      </c>
      <c r="R517" s="2" t="s">
        <v>1814</v>
      </c>
      <c r="S517" s="2" t="s">
        <v>1891</v>
      </c>
      <c r="T517" s="4">
        <f>Q517/E517</f>
        <v>0</v>
      </c>
      <c r="U517" s="2" t="s">
        <v>1107</v>
      </c>
      <c r="V517" s="2">
        <f>Q517&gt;E517</f>
        <v>0</v>
      </c>
      <c r="W517" s="2" t="s">
        <v>227</v>
      </c>
    </row>
    <row r="518" spans="1:23">
      <c r="A518" s="2" t="s">
        <v>1895</v>
      </c>
      <c r="B518" s="2">
        <v>969</v>
      </c>
      <c r="C518" s="2" t="s">
        <v>1337</v>
      </c>
      <c r="D518" s="3">
        <v>360000</v>
      </c>
      <c r="E518" s="3">
        <v>394200</v>
      </c>
      <c r="F518" s="3">
        <v>270000</v>
      </c>
      <c r="G518" s="3">
        <v>51428.57142857143</v>
      </c>
      <c r="H518" s="3">
        <v>38571.42857142854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f>SUM(F518:P518)</f>
        <v>0</v>
      </c>
      <c r="R518" s="2" t="s">
        <v>1814</v>
      </c>
      <c r="S518" s="2" t="s">
        <v>1891</v>
      </c>
      <c r="T518" s="4">
        <f>Q518/E518</f>
        <v>0</v>
      </c>
      <c r="U518" s="2" t="s">
        <v>1107</v>
      </c>
      <c r="V518" s="2">
        <f>Q518&gt;E518</f>
        <v>0</v>
      </c>
      <c r="W518" s="2" t="s">
        <v>227</v>
      </c>
    </row>
    <row r="519" spans="1:23">
      <c r="A519" s="2" t="s">
        <v>1896</v>
      </c>
      <c r="B519" s="2">
        <v>970</v>
      </c>
      <c r="C519" s="2" t="s">
        <v>1340</v>
      </c>
      <c r="D519" s="3">
        <v>200000</v>
      </c>
      <c r="E519" s="3">
        <v>219000</v>
      </c>
      <c r="F519" s="3">
        <v>160000</v>
      </c>
      <c r="G519" s="3">
        <v>0</v>
      </c>
      <c r="H519" s="3">
        <v>0</v>
      </c>
      <c r="I519" s="3">
        <v>0</v>
      </c>
      <c r="J519" s="3">
        <v>0</v>
      </c>
      <c r="K519" s="3">
        <v>13333.33333333333</v>
      </c>
      <c r="L519" s="3">
        <v>13333.33333333333</v>
      </c>
      <c r="M519" s="3">
        <v>13333.33333333333</v>
      </c>
      <c r="N519" s="3">
        <v>0</v>
      </c>
      <c r="O519" s="3">
        <v>0</v>
      </c>
      <c r="P519" s="3">
        <v>0</v>
      </c>
      <c r="Q519" s="3">
        <f>SUM(F519:P519)</f>
        <v>0</v>
      </c>
      <c r="R519" s="2" t="s">
        <v>1814</v>
      </c>
      <c r="S519" s="2" t="s">
        <v>1891</v>
      </c>
      <c r="T519" s="4">
        <f>Q519/E519</f>
        <v>0</v>
      </c>
      <c r="U519" s="2" t="s">
        <v>1107</v>
      </c>
      <c r="V519" s="2">
        <f>Q519&gt;E519</f>
        <v>0</v>
      </c>
      <c r="W519" s="2" t="s">
        <v>227</v>
      </c>
    </row>
    <row r="520" spans="1:23">
      <c r="A520" s="2" t="s">
        <v>1897</v>
      </c>
      <c r="B520" s="2">
        <v>971</v>
      </c>
      <c r="C520" s="2" t="s">
        <v>1344</v>
      </c>
      <c r="D520" s="3">
        <v>360000</v>
      </c>
      <c r="E520" s="3">
        <v>394200</v>
      </c>
      <c r="F520" s="3">
        <v>342000</v>
      </c>
      <c r="G520" s="3">
        <v>0</v>
      </c>
      <c r="H520" s="3">
        <v>0</v>
      </c>
      <c r="I520" s="3">
        <v>0</v>
      </c>
      <c r="J520" s="3">
        <v>0</v>
      </c>
      <c r="K520" s="3">
        <v>6000</v>
      </c>
      <c r="L520" s="3">
        <v>6000</v>
      </c>
      <c r="M520" s="3">
        <v>6000</v>
      </c>
      <c r="N520" s="3">
        <v>0</v>
      </c>
      <c r="O520" s="3">
        <v>0</v>
      </c>
      <c r="P520" s="3">
        <v>0</v>
      </c>
      <c r="Q520" s="3">
        <f>SUM(F520:P520)</f>
        <v>0</v>
      </c>
      <c r="R520" s="2" t="s">
        <v>1814</v>
      </c>
      <c r="S520" s="2" t="s">
        <v>1891</v>
      </c>
      <c r="T520" s="4">
        <f>Q520/E520</f>
        <v>0</v>
      </c>
      <c r="U520" s="2" t="s">
        <v>1107</v>
      </c>
      <c r="V520" s="2">
        <f>Q520&gt;E520</f>
        <v>0</v>
      </c>
      <c r="W520" s="2" t="s">
        <v>227</v>
      </c>
    </row>
    <row r="521" spans="1:23">
      <c r="A521" s="2" t="s">
        <v>1898</v>
      </c>
      <c r="B521" s="2">
        <v>972</v>
      </c>
      <c r="C521" s="2" t="s">
        <v>1690</v>
      </c>
      <c r="D521" s="3">
        <v>50000</v>
      </c>
      <c r="E521" s="3">
        <v>54750</v>
      </c>
      <c r="F521" s="3">
        <v>47500</v>
      </c>
      <c r="G521" s="3">
        <v>0</v>
      </c>
      <c r="H521" s="3">
        <v>0</v>
      </c>
      <c r="I521" s="3">
        <v>0</v>
      </c>
      <c r="J521" s="3">
        <v>0</v>
      </c>
      <c r="K521" s="3">
        <v>833.3333333333333</v>
      </c>
      <c r="L521" s="3">
        <v>833.3333333333333</v>
      </c>
      <c r="M521" s="3">
        <v>833.3333333333333</v>
      </c>
      <c r="N521" s="3">
        <v>0</v>
      </c>
      <c r="O521" s="3">
        <v>0</v>
      </c>
      <c r="P521" s="3">
        <v>0</v>
      </c>
      <c r="Q521" s="3">
        <f>SUM(F521:P521)</f>
        <v>0</v>
      </c>
      <c r="R521" s="2" t="s">
        <v>1814</v>
      </c>
      <c r="S521" s="2" t="s">
        <v>1891</v>
      </c>
      <c r="T521" s="4">
        <f>Q521/E521</f>
        <v>0</v>
      </c>
      <c r="U521" s="2" t="s">
        <v>1107</v>
      </c>
      <c r="V521" s="2">
        <f>Q521&gt;E521</f>
        <v>0</v>
      </c>
      <c r="W521" s="2" t="s">
        <v>227</v>
      </c>
    </row>
    <row r="522" spans="1:23">
      <c r="A522" s="2" t="s">
        <v>1856</v>
      </c>
      <c r="B522" s="2">
        <v>973</v>
      </c>
      <c r="C522" s="2" t="s">
        <v>1345</v>
      </c>
      <c r="D522" s="3">
        <v>5000</v>
      </c>
      <c r="E522" s="3">
        <v>5250</v>
      </c>
      <c r="F522" s="3">
        <v>2500</v>
      </c>
      <c r="G522" s="3">
        <v>0</v>
      </c>
      <c r="H522" s="3">
        <v>0</v>
      </c>
      <c r="I522" s="3">
        <v>0</v>
      </c>
      <c r="J522" s="3">
        <v>0</v>
      </c>
      <c r="K522" s="3">
        <v>833.3333333333333</v>
      </c>
      <c r="L522" s="3">
        <v>833.3333333333333</v>
      </c>
      <c r="M522" s="3">
        <v>833.3333333333333</v>
      </c>
      <c r="N522" s="3">
        <v>0</v>
      </c>
      <c r="O522" s="3">
        <v>0</v>
      </c>
      <c r="P522" s="3">
        <v>0</v>
      </c>
      <c r="Q522" s="3">
        <f>SUM(F522:P522)</f>
        <v>0</v>
      </c>
      <c r="R522" s="2" t="s">
        <v>1814</v>
      </c>
      <c r="S522" s="2" t="s">
        <v>1891</v>
      </c>
      <c r="T522" s="4">
        <f>Q522/E522</f>
        <v>0</v>
      </c>
      <c r="U522" s="2" t="s">
        <v>1107</v>
      </c>
      <c r="V522" s="2">
        <f>Q522&gt;E522</f>
        <v>0</v>
      </c>
      <c r="W522" s="2" t="s">
        <v>227</v>
      </c>
    </row>
    <row r="523" spans="1:23">
      <c r="A523" s="2" t="s">
        <v>1899</v>
      </c>
      <c r="B523" s="2">
        <v>974</v>
      </c>
      <c r="C523" s="2" t="s">
        <v>1346</v>
      </c>
      <c r="D523" s="3">
        <v>10000</v>
      </c>
      <c r="E523" s="3">
        <v>10500</v>
      </c>
      <c r="F523" s="3">
        <v>10000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f>SUM(F523:P523)</f>
        <v>0</v>
      </c>
      <c r="R523" s="2" t="s">
        <v>1814</v>
      </c>
      <c r="S523" s="2" t="s">
        <v>1891</v>
      </c>
      <c r="T523" s="4">
        <f>Q523/E523</f>
        <v>0</v>
      </c>
      <c r="U523" s="2" t="s">
        <v>1107</v>
      </c>
      <c r="V523" s="2">
        <f>Q523&gt;E523</f>
        <v>0</v>
      </c>
      <c r="W523" s="2" t="s">
        <v>227</v>
      </c>
    </row>
    <row r="524" spans="1:23">
      <c r="A524" s="2" t="s">
        <v>1900</v>
      </c>
      <c r="B524" s="2">
        <v>975</v>
      </c>
      <c r="C524" s="2" t="s">
        <v>1356</v>
      </c>
      <c r="D524" s="3">
        <v>32000</v>
      </c>
      <c r="E524" s="3">
        <v>33600</v>
      </c>
      <c r="F524" s="3">
        <v>16000</v>
      </c>
      <c r="G524" s="3">
        <v>0</v>
      </c>
      <c r="H524" s="3">
        <v>0</v>
      </c>
      <c r="I524" s="3">
        <v>0</v>
      </c>
      <c r="J524" s="3">
        <v>0</v>
      </c>
      <c r="K524" s="3">
        <v>5333.333333333333</v>
      </c>
      <c r="L524" s="3">
        <v>5333.333333333333</v>
      </c>
      <c r="M524" s="3">
        <v>5333.333333333333</v>
      </c>
      <c r="N524" s="3">
        <v>0</v>
      </c>
      <c r="O524" s="3">
        <v>0</v>
      </c>
      <c r="P524" s="3">
        <v>0</v>
      </c>
      <c r="Q524" s="3">
        <f>SUM(F524:P524)</f>
        <v>0</v>
      </c>
      <c r="R524" s="2" t="s">
        <v>1814</v>
      </c>
      <c r="S524" s="2" t="s">
        <v>1891</v>
      </c>
      <c r="T524" s="4">
        <f>Q524/E524</f>
        <v>0</v>
      </c>
      <c r="U524" s="2" t="s">
        <v>1107</v>
      </c>
      <c r="V524" s="2">
        <f>Q524&gt;E524</f>
        <v>0</v>
      </c>
      <c r="W524" s="2" t="s">
        <v>227</v>
      </c>
    </row>
    <row r="525" spans="1:23">
      <c r="A525" s="2" t="s">
        <v>1898</v>
      </c>
      <c r="B525" s="2">
        <v>976</v>
      </c>
      <c r="C525" s="2" t="s">
        <v>1695</v>
      </c>
      <c r="D525" s="3">
        <v>36000</v>
      </c>
      <c r="E525" s="3">
        <v>39420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12000</v>
      </c>
      <c r="L525" s="3">
        <v>12000</v>
      </c>
      <c r="M525" s="3">
        <v>12000</v>
      </c>
      <c r="N525" s="3">
        <v>0</v>
      </c>
      <c r="O525" s="3">
        <v>0</v>
      </c>
      <c r="P525" s="3">
        <v>0</v>
      </c>
      <c r="Q525" s="3">
        <f>SUM(F525:P525)</f>
        <v>0</v>
      </c>
      <c r="R525" s="2" t="s">
        <v>1814</v>
      </c>
      <c r="S525" s="2" t="s">
        <v>1891</v>
      </c>
      <c r="T525" s="4">
        <f>Q525/E525</f>
        <v>0</v>
      </c>
      <c r="U525" s="2" t="s">
        <v>1107</v>
      </c>
      <c r="V525" s="2">
        <f>Q525&gt;E525</f>
        <v>0</v>
      </c>
      <c r="W525" s="2" t="s">
        <v>227</v>
      </c>
    </row>
    <row r="526" spans="1:23">
      <c r="A526" s="2" t="s">
        <v>1898</v>
      </c>
      <c r="B526" s="2">
        <v>977</v>
      </c>
      <c r="C526" s="2" t="s">
        <v>1361</v>
      </c>
      <c r="D526" s="3">
        <v>5000</v>
      </c>
      <c r="E526" s="3">
        <v>5475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1666.666666666667</v>
      </c>
      <c r="L526" s="3">
        <v>1666.666666666667</v>
      </c>
      <c r="M526" s="3">
        <v>1666.666666666667</v>
      </c>
      <c r="N526" s="3">
        <v>0</v>
      </c>
      <c r="O526" s="3">
        <v>0</v>
      </c>
      <c r="P526" s="3">
        <v>0</v>
      </c>
      <c r="Q526" s="3">
        <f>SUM(F526:P526)</f>
        <v>0</v>
      </c>
      <c r="R526" s="2" t="s">
        <v>1814</v>
      </c>
      <c r="S526" s="2" t="s">
        <v>1891</v>
      </c>
      <c r="T526" s="4">
        <f>Q526/E526</f>
        <v>0</v>
      </c>
      <c r="U526" s="2" t="s">
        <v>1107</v>
      </c>
      <c r="V526" s="2">
        <f>Q526&gt;E526</f>
        <v>0</v>
      </c>
      <c r="W526" s="2" t="s">
        <v>227</v>
      </c>
    </row>
    <row r="527" spans="1:23">
      <c r="A527" s="2" t="s">
        <v>1368</v>
      </c>
      <c r="B527" s="2">
        <v>978</v>
      </c>
      <c r="C527" s="2" t="s">
        <v>1109</v>
      </c>
      <c r="D527" s="3">
        <v>5000</v>
      </c>
      <c r="E527" s="3">
        <v>5475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1250</v>
      </c>
      <c r="N527" s="3">
        <v>1250</v>
      </c>
      <c r="O527" s="3">
        <v>1250</v>
      </c>
      <c r="P527" s="3">
        <v>1250</v>
      </c>
      <c r="Q527" s="3">
        <f>SUM(F527:P527)</f>
        <v>0</v>
      </c>
      <c r="R527" s="2" t="s">
        <v>989</v>
      </c>
      <c r="S527" s="2" t="s">
        <v>1821</v>
      </c>
      <c r="T527" s="4">
        <f>Q527/E527</f>
        <v>0</v>
      </c>
      <c r="U527" s="2" t="s">
        <v>1107</v>
      </c>
      <c r="V527" s="2">
        <f>Q527&gt;E527</f>
        <v>0</v>
      </c>
      <c r="W527" s="2" t="s">
        <v>227</v>
      </c>
    </row>
    <row r="528" spans="1:23">
      <c r="A528" s="2" t="s">
        <v>1901</v>
      </c>
      <c r="B528" s="2">
        <v>979</v>
      </c>
      <c r="C528" s="2" t="s">
        <v>1365</v>
      </c>
      <c r="D528" s="3">
        <v>58000</v>
      </c>
      <c r="E528" s="3">
        <v>63510</v>
      </c>
      <c r="F528" s="3">
        <v>14500</v>
      </c>
      <c r="G528" s="3">
        <v>38062.5</v>
      </c>
      <c r="H528" s="3">
        <v>0</v>
      </c>
      <c r="I528" s="3">
        <v>0</v>
      </c>
      <c r="J528" s="3">
        <v>0</v>
      </c>
      <c r="K528" s="3">
        <v>1812.5</v>
      </c>
      <c r="L528" s="3">
        <v>1812.5</v>
      </c>
      <c r="M528" s="3">
        <v>1812.5</v>
      </c>
      <c r="N528" s="3">
        <v>0</v>
      </c>
      <c r="O528" s="3">
        <v>0</v>
      </c>
      <c r="P528" s="3">
        <v>0</v>
      </c>
      <c r="Q528" s="3">
        <f>SUM(F528:P528)</f>
        <v>0</v>
      </c>
      <c r="R528" s="2" t="s">
        <v>1814</v>
      </c>
      <c r="S528" s="2" t="s">
        <v>1891</v>
      </c>
      <c r="T528" s="4">
        <f>Q528/E528</f>
        <v>0</v>
      </c>
      <c r="U528" s="2" t="s">
        <v>1107</v>
      </c>
      <c r="V528" s="2">
        <f>Q528&gt;E528</f>
        <v>0</v>
      </c>
      <c r="W528" s="2" t="s">
        <v>227</v>
      </c>
    </row>
    <row r="529" spans="1:23">
      <c r="A529" s="2" t="s">
        <v>1799</v>
      </c>
      <c r="B529" s="2">
        <v>980</v>
      </c>
      <c r="C529" s="2" t="s">
        <v>977</v>
      </c>
      <c r="D529" s="3">
        <v>60000</v>
      </c>
      <c r="E529" s="3">
        <v>65700</v>
      </c>
      <c r="F529" s="3">
        <v>60000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f>SUM(F529:P529)</f>
        <v>0</v>
      </c>
      <c r="R529" s="2" t="s">
        <v>1814</v>
      </c>
      <c r="S529" s="2" t="s">
        <v>1891</v>
      </c>
      <c r="T529" s="4">
        <f>Q529/E529</f>
        <v>0</v>
      </c>
      <c r="U529" s="2" t="s">
        <v>1107</v>
      </c>
      <c r="V529" s="2">
        <f>Q529&gt;E529</f>
        <v>0</v>
      </c>
      <c r="W529" s="2" t="s">
        <v>227</v>
      </c>
    </row>
    <row r="530" spans="1:23">
      <c r="A530" s="2" t="s">
        <v>1902</v>
      </c>
      <c r="B530" s="2">
        <v>981</v>
      </c>
      <c r="C530" s="2" t="s">
        <v>1104</v>
      </c>
      <c r="D530" s="3">
        <v>10000</v>
      </c>
      <c r="E530" s="3">
        <v>10950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3333.333333333333</v>
      </c>
      <c r="L530" s="3">
        <v>3333.333333333333</v>
      </c>
      <c r="M530" s="3">
        <v>3333.333333333333</v>
      </c>
      <c r="N530" s="3">
        <v>0</v>
      </c>
      <c r="O530" s="3">
        <v>0</v>
      </c>
      <c r="P530" s="3">
        <v>0</v>
      </c>
      <c r="Q530" s="3">
        <f>SUM(F530:P530)</f>
        <v>0</v>
      </c>
      <c r="R530" s="2" t="s">
        <v>1814</v>
      </c>
      <c r="S530" s="2" t="s">
        <v>1891</v>
      </c>
      <c r="T530" s="4">
        <f>Q530/E530</f>
        <v>0</v>
      </c>
      <c r="U530" s="2" t="s">
        <v>1107</v>
      </c>
      <c r="V530" s="2">
        <f>Q530&gt;E530</f>
        <v>0</v>
      </c>
      <c r="W530" s="2" t="s">
        <v>227</v>
      </c>
    </row>
    <row r="531" spans="1:23">
      <c r="A531" s="2" t="s">
        <v>1903</v>
      </c>
      <c r="B531" s="2">
        <v>982</v>
      </c>
      <c r="C531" s="2" t="s">
        <v>1109</v>
      </c>
      <c r="D531" s="3">
        <v>27500</v>
      </c>
      <c r="E531" s="3">
        <v>30113</v>
      </c>
      <c r="F531" s="3">
        <v>0</v>
      </c>
      <c r="G531" s="3">
        <v>0</v>
      </c>
      <c r="H531" s="3">
        <v>0</v>
      </c>
      <c r="I531" s="3">
        <v>0</v>
      </c>
      <c r="J531" s="3">
        <v>22000</v>
      </c>
      <c r="K531" s="3">
        <v>1833.333333333333</v>
      </c>
      <c r="L531" s="3">
        <v>1833.333333333333</v>
      </c>
      <c r="M531" s="3">
        <v>1833.333333333333</v>
      </c>
      <c r="N531" s="3">
        <v>0</v>
      </c>
      <c r="O531" s="3">
        <v>0</v>
      </c>
      <c r="P531" s="3">
        <v>0</v>
      </c>
      <c r="Q531" s="3">
        <f>SUM(F531:P531)</f>
        <v>0</v>
      </c>
      <c r="R531" s="2" t="s">
        <v>1814</v>
      </c>
      <c r="S531" s="2" t="s">
        <v>1891</v>
      </c>
      <c r="T531" s="4">
        <f>Q531/E531</f>
        <v>0</v>
      </c>
      <c r="U531" s="2" t="s">
        <v>1107</v>
      </c>
      <c r="V531" s="2">
        <f>Q531&gt;E531</f>
        <v>0</v>
      </c>
      <c r="W531" s="2" t="s">
        <v>227</v>
      </c>
    </row>
    <row r="532" spans="1:23">
      <c r="A532" s="2" t="s">
        <v>1904</v>
      </c>
      <c r="B532" s="2">
        <v>983</v>
      </c>
      <c r="C532" s="2" t="s">
        <v>1111</v>
      </c>
      <c r="D532" s="3">
        <v>330000</v>
      </c>
      <c r="E532" s="3">
        <v>361350</v>
      </c>
      <c r="F532" s="3">
        <v>313500</v>
      </c>
      <c r="G532" s="3">
        <v>16500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f>SUM(F532:P532)</f>
        <v>0</v>
      </c>
      <c r="R532" s="2" t="s">
        <v>1814</v>
      </c>
      <c r="S532" s="2" t="s">
        <v>1891</v>
      </c>
      <c r="T532" s="4">
        <f>Q532/E532</f>
        <v>0</v>
      </c>
      <c r="U532" s="2" t="s">
        <v>1107</v>
      </c>
      <c r="V532" s="2">
        <f>Q532&gt;E532</f>
        <v>0</v>
      </c>
      <c r="W532" s="2" t="s">
        <v>227</v>
      </c>
    </row>
    <row r="533" spans="1:23">
      <c r="A533" s="2" t="s">
        <v>1904</v>
      </c>
      <c r="B533" s="2">
        <v>984</v>
      </c>
      <c r="C533" s="2" t="s">
        <v>1112</v>
      </c>
      <c r="D533" s="3">
        <v>27500</v>
      </c>
      <c r="E533" s="3">
        <v>30525</v>
      </c>
      <c r="F533" s="3">
        <v>6875</v>
      </c>
      <c r="G533" s="3">
        <v>24062.5</v>
      </c>
      <c r="H533" s="3">
        <v>0</v>
      </c>
      <c r="I533" s="3">
        <v>0</v>
      </c>
      <c r="J533" s="3">
        <v>0</v>
      </c>
      <c r="K533" s="3">
        <v>-1145.833333333333</v>
      </c>
      <c r="L533" s="3">
        <v>-1145.833333333333</v>
      </c>
      <c r="M533" s="3">
        <v>-1145.833333333333</v>
      </c>
      <c r="N533" s="3">
        <v>0</v>
      </c>
      <c r="O533" s="3">
        <v>0</v>
      </c>
      <c r="P533" s="3">
        <v>0</v>
      </c>
      <c r="Q533" s="3">
        <f>SUM(F533:P533)</f>
        <v>0</v>
      </c>
      <c r="R533" s="2" t="s">
        <v>1814</v>
      </c>
      <c r="S533" s="2" t="s">
        <v>1891</v>
      </c>
      <c r="T533" s="4">
        <f>Q533/E533</f>
        <v>0</v>
      </c>
      <c r="U533" s="2" t="s">
        <v>1107</v>
      </c>
      <c r="V533" s="2">
        <f>Q533&gt;E533</f>
        <v>0</v>
      </c>
      <c r="W533" s="2" t="s">
        <v>227</v>
      </c>
    </row>
    <row r="534" spans="1:23">
      <c r="A534" s="2" t="s">
        <v>1905</v>
      </c>
      <c r="B534" s="2">
        <v>985</v>
      </c>
      <c r="C534" s="2" t="s">
        <v>1114</v>
      </c>
      <c r="D534" s="3">
        <v>27500</v>
      </c>
      <c r="E534" s="3">
        <v>30113</v>
      </c>
      <c r="F534" s="3">
        <v>0</v>
      </c>
      <c r="G534" s="3">
        <v>0</v>
      </c>
      <c r="H534" s="3">
        <v>0</v>
      </c>
      <c r="I534" s="3">
        <v>0</v>
      </c>
      <c r="J534" s="3">
        <v>13750</v>
      </c>
      <c r="K534" s="3">
        <v>4583.333333333333</v>
      </c>
      <c r="L534" s="3">
        <v>4583.333333333333</v>
      </c>
      <c r="M534" s="3">
        <v>4583.333333333333</v>
      </c>
      <c r="N534" s="3">
        <v>0</v>
      </c>
      <c r="O534" s="3">
        <v>0</v>
      </c>
      <c r="P534" s="3">
        <v>0</v>
      </c>
      <c r="Q534" s="3">
        <f>SUM(F534:P534)</f>
        <v>0</v>
      </c>
      <c r="R534" s="2" t="s">
        <v>1814</v>
      </c>
      <c r="S534" s="2" t="s">
        <v>1891</v>
      </c>
      <c r="T534" s="4">
        <f>Q534/E534</f>
        <v>0</v>
      </c>
      <c r="U534" s="2" t="s">
        <v>1107</v>
      </c>
      <c r="V534" s="2">
        <f>Q534&gt;E534</f>
        <v>0</v>
      </c>
      <c r="W534" s="2" t="s">
        <v>227</v>
      </c>
    </row>
    <row r="535" spans="1:23">
      <c r="A535" s="2" t="s">
        <v>1896</v>
      </c>
      <c r="B535" s="2">
        <v>986</v>
      </c>
      <c r="C535" s="2" t="s">
        <v>1118</v>
      </c>
      <c r="D535" s="3">
        <v>20000</v>
      </c>
      <c r="E535" s="3">
        <v>21900</v>
      </c>
      <c r="F535" s="3">
        <v>5000</v>
      </c>
      <c r="G535" s="3">
        <v>0</v>
      </c>
      <c r="H535" s="3">
        <v>0</v>
      </c>
      <c r="I535" s="3">
        <v>0</v>
      </c>
      <c r="J535" s="3">
        <v>0</v>
      </c>
      <c r="K535" s="3">
        <v>5000</v>
      </c>
      <c r="L535" s="3">
        <v>5000</v>
      </c>
      <c r="M535" s="3">
        <v>5000</v>
      </c>
      <c r="N535" s="3">
        <v>0</v>
      </c>
      <c r="O535" s="3">
        <v>0</v>
      </c>
      <c r="P535" s="3">
        <v>0</v>
      </c>
      <c r="Q535" s="3">
        <f>SUM(F535:P535)</f>
        <v>0</v>
      </c>
      <c r="R535" s="2" t="s">
        <v>1814</v>
      </c>
      <c r="S535" s="2" t="s">
        <v>1906</v>
      </c>
      <c r="T535" s="4">
        <f>Q535/E535</f>
        <v>0</v>
      </c>
      <c r="U535" s="2" t="s">
        <v>1107</v>
      </c>
      <c r="V535" s="2">
        <f>Q535&gt;E535</f>
        <v>0</v>
      </c>
      <c r="W535" s="2" t="s">
        <v>227</v>
      </c>
    </row>
    <row r="536" spans="1:23">
      <c r="A536" s="2" t="s">
        <v>1907</v>
      </c>
      <c r="B536" s="2">
        <v>987</v>
      </c>
      <c r="C536" s="2" t="s">
        <v>1121</v>
      </c>
      <c r="D536" s="3">
        <v>15000</v>
      </c>
      <c r="E536" s="3">
        <v>16425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5000</v>
      </c>
      <c r="L536" s="3">
        <v>5000</v>
      </c>
      <c r="M536" s="3">
        <v>5000</v>
      </c>
      <c r="N536" s="3">
        <v>0</v>
      </c>
      <c r="O536" s="3">
        <v>0</v>
      </c>
      <c r="P536" s="3">
        <v>0</v>
      </c>
      <c r="Q536" s="3">
        <f>SUM(F536:P536)</f>
        <v>0</v>
      </c>
      <c r="R536" s="2" t="s">
        <v>1814</v>
      </c>
      <c r="S536" s="2" t="s">
        <v>1906</v>
      </c>
      <c r="T536" s="4">
        <f>Q536/E536</f>
        <v>0</v>
      </c>
      <c r="U536" s="2" t="s">
        <v>1107</v>
      </c>
      <c r="V536" s="2">
        <f>Q536&gt;E536</f>
        <v>0</v>
      </c>
      <c r="W536" s="2" t="s">
        <v>227</v>
      </c>
    </row>
    <row r="537" spans="1:23">
      <c r="A537" s="2" t="s">
        <v>1907</v>
      </c>
      <c r="B537" s="2">
        <v>988</v>
      </c>
      <c r="C537" s="2" t="s">
        <v>1122</v>
      </c>
      <c r="D537" s="3">
        <v>19000</v>
      </c>
      <c r="E537" s="3">
        <v>20805</v>
      </c>
      <c r="F537" s="3">
        <v>9500</v>
      </c>
      <c r="G537" s="3">
        <v>0</v>
      </c>
      <c r="H537" s="3">
        <v>0</v>
      </c>
      <c r="I537" s="3">
        <v>0</v>
      </c>
      <c r="J537" s="3">
        <v>0</v>
      </c>
      <c r="K537" s="3">
        <v>3166.666666666667</v>
      </c>
      <c r="L537" s="3">
        <v>3166.666666666667</v>
      </c>
      <c r="M537" s="3">
        <v>3166.666666666667</v>
      </c>
      <c r="N537" s="3">
        <v>0</v>
      </c>
      <c r="O537" s="3">
        <v>0</v>
      </c>
      <c r="P537" s="3">
        <v>0</v>
      </c>
      <c r="Q537" s="3">
        <f>SUM(F537:P537)</f>
        <v>0</v>
      </c>
      <c r="R537" s="2" t="s">
        <v>1814</v>
      </c>
      <c r="S537" s="2" t="s">
        <v>1906</v>
      </c>
      <c r="T537" s="4">
        <f>Q537/E537</f>
        <v>0</v>
      </c>
      <c r="U537" s="2" t="s">
        <v>1107</v>
      </c>
      <c r="V537" s="2">
        <f>Q537&gt;E537</f>
        <v>0</v>
      </c>
      <c r="W537" s="2" t="s">
        <v>227</v>
      </c>
    </row>
    <row r="538" spans="1:23">
      <c r="A538" s="2" t="s">
        <v>1369</v>
      </c>
      <c r="B538" s="2">
        <v>989</v>
      </c>
      <c r="C538" s="2" t="s">
        <v>1111</v>
      </c>
      <c r="D538" s="3">
        <v>60000</v>
      </c>
      <c r="E538" s="3">
        <v>65700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15000</v>
      </c>
      <c r="N538" s="3">
        <v>15000</v>
      </c>
      <c r="O538" s="3">
        <v>15000</v>
      </c>
      <c r="P538" s="3">
        <v>15000</v>
      </c>
      <c r="Q538" s="3">
        <f>SUM(F538:P538)</f>
        <v>0</v>
      </c>
      <c r="R538" s="2" t="s">
        <v>989</v>
      </c>
      <c r="S538" s="2" t="s">
        <v>1821</v>
      </c>
      <c r="T538" s="4">
        <f>Q538/E538</f>
        <v>0</v>
      </c>
      <c r="U538" s="2" t="s">
        <v>1107</v>
      </c>
      <c r="V538" s="2">
        <f>Q538&gt;E538</f>
        <v>0</v>
      </c>
      <c r="W538" s="2" t="s">
        <v>227</v>
      </c>
    </row>
    <row r="539" spans="1:23">
      <c r="A539" s="2" t="s">
        <v>1907</v>
      </c>
      <c r="B539" s="2">
        <v>990</v>
      </c>
      <c r="C539" s="2" t="s">
        <v>1123</v>
      </c>
      <c r="D539" s="3">
        <v>2500</v>
      </c>
      <c r="E539" s="3">
        <v>2738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833.3333333333334</v>
      </c>
      <c r="L539" s="3">
        <v>833.3333333333334</v>
      </c>
      <c r="M539" s="3">
        <v>833.3333333333334</v>
      </c>
      <c r="N539" s="3">
        <v>0</v>
      </c>
      <c r="O539" s="3">
        <v>0</v>
      </c>
      <c r="P539" s="3">
        <v>0</v>
      </c>
      <c r="Q539" s="3">
        <f>SUM(F539:P539)</f>
        <v>0</v>
      </c>
      <c r="R539" s="2" t="s">
        <v>1814</v>
      </c>
      <c r="S539" s="2" t="s">
        <v>1906</v>
      </c>
      <c r="T539" s="4">
        <f>Q539/E539</f>
        <v>0</v>
      </c>
      <c r="U539" s="2" t="s">
        <v>1107</v>
      </c>
      <c r="V539" s="2">
        <f>Q539&gt;E539</f>
        <v>0</v>
      </c>
      <c r="W539" s="2" t="s">
        <v>227</v>
      </c>
    </row>
    <row r="540" spans="1:23">
      <c r="A540" s="2" t="s">
        <v>1908</v>
      </c>
      <c r="B540" s="2">
        <v>991</v>
      </c>
      <c r="C540" s="2" t="s">
        <v>1129</v>
      </c>
      <c r="D540" s="3">
        <v>2500</v>
      </c>
      <c r="E540" s="3">
        <v>2738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833.3333333333334</v>
      </c>
      <c r="L540" s="3">
        <v>833.3333333333334</v>
      </c>
      <c r="M540" s="3">
        <v>833.3333333333334</v>
      </c>
      <c r="N540" s="3">
        <v>0</v>
      </c>
      <c r="O540" s="3">
        <v>0</v>
      </c>
      <c r="P540" s="3">
        <v>0</v>
      </c>
      <c r="Q540" s="3">
        <f>SUM(F540:P540)</f>
        <v>0</v>
      </c>
      <c r="R540" s="2" t="s">
        <v>1814</v>
      </c>
      <c r="S540" s="2" t="s">
        <v>1906</v>
      </c>
      <c r="T540" s="4">
        <f>Q540/E540</f>
        <v>0</v>
      </c>
      <c r="U540" s="2" t="s">
        <v>1107</v>
      </c>
      <c r="V540" s="2">
        <f>Q540&gt;E540</f>
        <v>0</v>
      </c>
      <c r="W540" s="2" t="s">
        <v>227</v>
      </c>
    </row>
    <row r="541" spans="1:23">
      <c r="A541" s="2" t="s">
        <v>1915</v>
      </c>
      <c r="B541" s="2">
        <v>995</v>
      </c>
      <c r="C541" s="2" t="s">
        <v>988</v>
      </c>
      <c r="D541" s="3">
        <v>7500</v>
      </c>
      <c r="E541" s="3">
        <v>22500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5000</v>
      </c>
      <c r="O541" s="3">
        <v>2500</v>
      </c>
      <c r="P541" s="3">
        <v>0</v>
      </c>
      <c r="Q541" s="3">
        <f>SUM(F541:P541)</f>
        <v>0</v>
      </c>
      <c r="R541" s="2" t="s">
        <v>1916</v>
      </c>
      <c r="S541" s="2" t="s">
        <v>1917</v>
      </c>
      <c r="T541" s="4">
        <f>Q541/E541</f>
        <v>0</v>
      </c>
      <c r="U541" s="2" t="s">
        <v>991</v>
      </c>
      <c r="V541" s="2">
        <f>Q541&gt;E541</f>
        <v>0</v>
      </c>
      <c r="W541" s="2" t="s">
        <v>227</v>
      </c>
    </row>
    <row r="542" spans="1:23">
      <c r="A542" s="2" t="s">
        <v>1918</v>
      </c>
      <c r="B542" s="2">
        <v>996</v>
      </c>
      <c r="C542" s="2" t="s">
        <v>994</v>
      </c>
      <c r="D542" s="3">
        <v>12500</v>
      </c>
      <c r="E542" s="3">
        <v>37500</v>
      </c>
      <c r="F542" s="3">
        <v>11875</v>
      </c>
      <c r="G542" s="3">
        <v>0</v>
      </c>
      <c r="H542" s="3">
        <v>0</v>
      </c>
      <c r="I542" s="3">
        <v>625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f>SUM(F542:P542)</f>
        <v>0</v>
      </c>
      <c r="R542" s="2" t="s">
        <v>1916</v>
      </c>
      <c r="S542" s="2" t="s">
        <v>1917</v>
      </c>
      <c r="T542" s="4">
        <f>Q542/E542</f>
        <v>0</v>
      </c>
      <c r="U542" s="2" t="s">
        <v>991</v>
      </c>
      <c r="V542" s="2">
        <f>Q542&gt;E542</f>
        <v>0</v>
      </c>
      <c r="W542" s="2" t="s">
        <v>227</v>
      </c>
    </row>
    <row r="543" spans="1:23">
      <c r="A543" s="2" t="s">
        <v>1919</v>
      </c>
      <c r="B543" s="2">
        <v>997</v>
      </c>
      <c r="C543" s="2" t="s">
        <v>996</v>
      </c>
      <c r="D543" s="3">
        <v>25200</v>
      </c>
      <c r="E543" s="3">
        <v>75600</v>
      </c>
      <c r="F543" s="3">
        <v>25200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f>SUM(F543:P543)</f>
        <v>0</v>
      </c>
      <c r="R543" s="2" t="s">
        <v>1916</v>
      </c>
      <c r="S543" s="2" t="s">
        <v>1917</v>
      </c>
      <c r="T543" s="4">
        <f>Q543/E543</f>
        <v>0</v>
      </c>
      <c r="U543" s="2" t="s">
        <v>991</v>
      </c>
      <c r="V543" s="2">
        <f>Q543&gt;E543</f>
        <v>0</v>
      </c>
      <c r="W543" s="2" t="s">
        <v>227</v>
      </c>
    </row>
    <row r="544" spans="1:23">
      <c r="A544" s="2" t="s">
        <v>1920</v>
      </c>
      <c r="B544" s="2">
        <v>998</v>
      </c>
      <c r="C544" s="2" t="s">
        <v>998</v>
      </c>
      <c r="D544" s="3">
        <v>42000</v>
      </c>
      <c r="E544" s="3">
        <v>126000</v>
      </c>
      <c r="F544" s="3">
        <v>40000</v>
      </c>
      <c r="G544" s="3">
        <v>0</v>
      </c>
      <c r="H544" s="3">
        <v>0</v>
      </c>
      <c r="I544" s="3">
        <v>2000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f>SUM(F544:P544)</f>
        <v>0</v>
      </c>
      <c r="R544" s="2" t="s">
        <v>1916</v>
      </c>
      <c r="S544" s="2" t="s">
        <v>1917</v>
      </c>
      <c r="T544" s="4">
        <f>Q544/E544</f>
        <v>0</v>
      </c>
      <c r="U544" s="2" t="s">
        <v>991</v>
      </c>
      <c r="V544" s="2">
        <f>Q544&gt;E544</f>
        <v>0</v>
      </c>
      <c r="W544" s="2" t="s">
        <v>227</v>
      </c>
    </row>
    <row r="545" spans="1:23">
      <c r="A545" s="2" t="s">
        <v>1920</v>
      </c>
      <c r="B545" s="2">
        <v>999</v>
      </c>
      <c r="C545" s="2" t="s">
        <v>1594</v>
      </c>
      <c r="D545" s="3">
        <v>3250</v>
      </c>
      <c r="E545" s="3">
        <v>9750</v>
      </c>
      <c r="F545" s="3">
        <v>3250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f>SUM(F545:P545)</f>
        <v>0</v>
      </c>
      <c r="R545" s="2" t="s">
        <v>1916</v>
      </c>
      <c r="S545" s="2" t="s">
        <v>1917</v>
      </c>
      <c r="T545" s="4">
        <f>Q545/E545</f>
        <v>0</v>
      </c>
      <c r="U545" s="2" t="s">
        <v>991</v>
      </c>
      <c r="V545" s="2">
        <f>Q545&gt;E545</f>
        <v>0</v>
      </c>
      <c r="W545" s="2" t="s">
        <v>227</v>
      </c>
    </row>
    <row r="546" spans="1:23">
      <c r="A546" s="2" t="s">
        <v>1369</v>
      </c>
      <c r="B546" s="2">
        <v>1000</v>
      </c>
      <c r="C546" s="2" t="s">
        <v>1112</v>
      </c>
      <c r="D546" s="3">
        <v>5000</v>
      </c>
      <c r="E546" s="3">
        <v>5475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1250</v>
      </c>
      <c r="N546" s="3">
        <v>1250</v>
      </c>
      <c r="O546" s="3">
        <v>1250</v>
      </c>
      <c r="P546" s="3">
        <v>1250</v>
      </c>
      <c r="Q546" s="3">
        <f>SUM(F546:P546)</f>
        <v>0</v>
      </c>
      <c r="R546" s="2" t="s">
        <v>989</v>
      </c>
      <c r="S546" s="2" t="s">
        <v>1821</v>
      </c>
      <c r="T546" s="4">
        <f>Q546/E546</f>
        <v>0</v>
      </c>
      <c r="U546" s="2" t="s">
        <v>1107</v>
      </c>
      <c r="V546" s="2">
        <f>Q546&gt;E546</f>
        <v>0</v>
      </c>
      <c r="W546" s="2" t="s">
        <v>227</v>
      </c>
    </row>
    <row r="547" spans="1:23">
      <c r="A547" s="2" t="s">
        <v>1919</v>
      </c>
      <c r="B547" s="2">
        <v>1001</v>
      </c>
      <c r="C547" s="2" t="s">
        <v>1221</v>
      </c>
      <c r="D547" s="3">
        <v>10850</v>
      </c>
      <c r="E547" s="3">
        <v>32550</v>
      </c>
      <c r="F547" s="3">
        <v>10850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f>SUM(F547:P547)</f>
        <v>0</v>
      </c>
      <c r="R547" s="2" t="s">
        <v>1916</v>
      </c>
      <c r="S547" s="2" t="s">
        <v>1917</v>
      </c>
      <c r="T547" s="4">
        <f>Q547/E547</f>
        <v>0</v>
      </c>
      <c r="U547" s="2" t="s">
        <v>991</v>
      </c>
      <c r="V547" s="2">
        <f>Q547&gt;E547</f>
        <v>0</v>
      </c>
      <c r="W547" s="2" t="s">
        <v>227</v>
      </c>
    </row>
    <row r="548" spans="1:23">
      <c r="A548" s="2" t="s">
        <v>1919</v>
      </c>
      <c r="B548" s="2">
        <v>1002</v>
      </c>
      <c r="C548" s="2" t="s">
        <v>1002</v>
      </c>
      <c r="D548" s="3">
        <v>3060</v>
      </c>
      <c r="E548" s="3">
        <v>9180</v>
      </c>
      <c r="F548" s="3">
        <v>3060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f>SUM(F548:P548)</f>
        <v>0</v>
      </c>
      <c r="R548" s="2" t="s">
        <v>1916</v>
      </c>
      <c r="S548" s="2" t="s">
        <v>1917</v>
      </c>
      <c r="T548" s="4">
        <f>Q548/E548</f>
        <v>0</v>
      </c>
      <c r="U548" s="2" t="s">
        <v>991</v>
      </c>
      <c r="V548" s="2">
        <f>Q548&gt;E548</f>
        <v>0</v>
      </c>
      <c r="W548" s="2" t="s">
        <v>227</v>
      </c>
    </row>
    <row r="549" spans="1:23">
      <c r="A549" s="2" t="s">
        <v>1920</v>
      </c>
      <c r="B549" s="2">
        <v>1003</v>
      </c>
      <c r="C549" s="2" t="s">
        <v>1003</v>
      </c>
      <c r="D549" s="3">
        <v>1657</v>
      </c>
      <c r="E549" s="3">
        <v>4971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f>SUM(F549:P549)</f>
        <v>0</v>
      </c>
      <c r="R549" s="2" t="s">
        <v>1916</v>
      </c>
      <c r="S549" s="2" t="s">
        <v>1917</v>
      </c>
      <c r="T549" s="4">
        <f>Q549/E549</f>
        <v>0</v>
      </c>
      <c r="U549" s="2" t="s">
        <v>991</v>
      </c>
      <c r="V549" s="2">
        <f>Q549&gt;E549</f>
        <v>0</v>
      </c>
      <c r="W549" s="2" t="s">
        <v>227</v>
      </c>
    </row>
    <row r="550" spans="1:23">
      <c r="A550" s="2" t="s">
        <v>1920</v>
      </c>
      <c r="B550" s="2">
        <v>1004</v>
      </c>
      <c r="C550" s="2" t="s">
        <v>1004</v>
      </c>
      <c r="D550" s="3">
        <v>3796</v>
      </c>
      <c r="E550" s="3">
        <v>11388</v>
      </c>
      <c r="F550" s="3">
        <v>3796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f>SUM(F550:P550)</f>
        <v>0</v>
      </c>
      <c r="R550" s="2" t="s">
        <v>1916</v>
      </c>
      <c r="S550" s="2" t="s">
        <v>1917</v>
      </c>
      <c r="T550" s="4">
        <f>Q550/E550</f>
        <v>0</v>
      </c>
      <c r="U550" s="2" t="s">
        <v>991</v>
      </c>
      <c r="V550" s="2">
        <f>Q550&gt;E550</f>
        <v>0</v>
      </c>
      <c r="W550" s="2" t="s">
        <v>227</v>
      </c>
    </row>
    <row r="551" spans="1:23">
      <c r="A551" s="2" t="s">
        <v>1371</v>
      </c>
      <c r="B551" s="2">
        <v>1011</v>
      </c>
      <c r="C551" s="2" t="s">
        <v>1114</v>
      </c>
      <c r="D551" s="3">
        <v>5000</v>
      </c>
      <c r="E551" s="3">
        <v>5475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1250</v>
      </c>
      <c r="N551" s="3">
        <v>1250</v>
      </c>
      <c r="O551" s="3">
        <v>1250</v>
      </c>
      <c r="P551" s="3">
        <v>1250</v>
      </c>
      <c r="Q551" s="3">
        <f>SUM(F551:P551)</f>
        <v>0</v>
      </c>
      <c r="R551" s="2" t="s">
        <v>989</v>
      </c>
      <c r="S551" s="2" t="s">
        <v>1821</v>
      </c>
      <c r="T551" s="4">
        <f>Q551/E551</f>
        <v>0</v>
      </c>
      <c r="U551" s="2" t="s">
        <v>1107</v>
      </c>
      <c r="V551" s="2">
        <f>Q551&gt;E551</f>
        <v>0</v>
      </c>
      <c r="W551" s="2" t="s">
        <v>227</v>
      </c>
    </row>
    <row r="552" spans="1:23">
      <c r="A552" s="2" t="s">
        <v>1951</v>
      </c>
      <c r="B552" s="2">
        <v>1047</v>
      </c>
      <c r="C552" s="2" t="s">
        <v>1054</v>
      </c>
      <c r="D552" s="3">
        <v>58000</v>
      </c>
      <c r="E552" s="3">
        <v>44875</v>
      </c>
      <c r="F552" s="3">
        <v>55100</v>
      </c>
      <c r="G552" s="3">
        <v>0</v>
      </c>
      <c r="H552" s="3">
        <v>2900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f>SUM(F552:P552)</f>
        <v>0</v>
      </c>
      <c r="R552" s="2" t="s">
        <v>1916</v>
      </c>
      <c r="S552" s="2" t="s">
        <v>1950</v>
      </c>
      <c r="T552" s="4">
        <f>Q552/E552</f>
        <v>0</v>
      </c>
      <c r="U552" s="2" t="s">
        <v>1048</v>
      </c>
      <c r="V552" s="2">
        <f>Q552&gt;E552</f>
        <v>0</v>
      </c>
      <c r="W552" s="2" t="s">
        <v>227</v>
      </c>
    </row>
    <row r="553" spans="1:23">
      <c r="A553" s="2" t="s">
        <v>1947</v>
      </c>
      <c r="B553" s="2">
        <v>1048</v>
      </c>
      <c r="C553" s="2" t="s">
        <v>1055</v>
      </c>
      <c r="D553" s="3">
        <v>99000</v>
      </c>
      <c r="E553" s="3">
        <v>198275</v>
      </c>
      <c r="F553" s="3">
        <v>99000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f>SUM(F553:P553)</f>
        <v>0</v>
      </c>
      <c r="R553" s="2" t="s">
        <v>1916</v>
      </c>
      <c r="S553" s="2" t="s">
        <v>1950</v>
      </c>
      <c r="T553" s="4">
        <f>Q553/E553</f>
        <v>0</v>
      </c>
      <c r="U553" s="2" t="s">
        <v>1048</v>
      </c>
      <c r="V553" s="2">
        <f>Q553&gt;E553</f>
        <v>0</v>
      </c>
      <c r="W553" s="2" t="s">
        <v>227</v>
      </c>
    </row>
    <row r="554" spans="1:23">
      <c r="A554" s="2" t="s">
        <v>1951</v>
      </c>
      <c r="B554" s="2">
        <v>1050</v>
      </c>
      <c r="C554" s="2" t="s">
        <v>1642</v>
      </c>
      <c r="D554" s="3">
        <v>57000</v>
      </c>
      <c r="E554" s="3">
        <v>28328</v>
      </c>
      <c r="F554" s="3">
        <v>56999.99999999999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f>SUM(F554:P554)</f>
        <v>0</v>
      </c>
      <c r="R554" s="2" t="s">
        <v>1916</v>
      </c>
      <c r="S554" s="2" t="s">
        <v>1950</v>
      </c>
      <c r="T554" s="4">
        <f>Q554/E554</f>
        <v>0</v>
      </c>
      <c r="U554" s="2" t="s">
        <v>1048</v>
      </c>
      <c r="V554" s="2">
        <f>Q554&gt;E554</f>
        <v>0</v>
      </c>
      <c r="W554" s="2" t="s">
        <v>227</v>
      </c>
    </row>
    <row r="555" spans="1:23">
      <c r="A555" s="2" t="s">
        <v>1952</v>
      </c>
      <c r="B555" s="2">
        <v>1051</v>
      </c>
      <c r="C555" s="2" t="s">
        <v>1059</v>
      </c>
      <c r="D555" s="3">
        <v>15000</v>
      </c>
      <c r="E555" s="3">
        <v>16765</v>
      </c>
      <c r="F555" s="3">
        <v>15000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f>SUM(F555:P555)</f>
        <v>0</v>
      </c>
      <c r="R555" s="2" t="s">
        <v>1916</v>
      </c>
      <c r="S555" s="2" t="s">
        <v>1953</v>
      </c>
      <c r="T555" s="4">
        <f>Q555/E555</f>
        <v>0</v>
      </c>
      <c r="U555" s="2" t="s">
        <v>1061</v>
      </c>
      <c r="V555" s="2">
        <f>Q555&gt;E555</f>
        <v>0</v>
      </c>
      <c r="W555" s="2" t="s">
        <v>227</v>
      </c>
    </row>
    <row r="556" spans="1:23">
      <c r="A556" s="2" t="s">
        <v>1954</v>
      </c>
      <c r="B556" s="2">
        <v>1052</v>
      </c>
      <c r="C556" s="2" t="s">
        <v>1063</v>
      </c>
      <c r="D556" s="3">
        <v>18000</v>
      </c>
      <c r="E556" s="3">
        <v>19800</v>
      </c>
      <c r="F556" s="3">
        <v>18000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f>SUM(F556:P556)</f>
        <v>0</v>
      </c>
      <c r="R556" s="2" t="s">
        <v>1916</v>
      </c>
      <c r="S556" s="2" t="s">
        <v>1953</v>
      </c>
      <c r="T556" s="4">
        <f>Q556/E556</f>
        <v>0</v>
      </c>
      <c r="U556" s="2" t="s">
        <v>1061</v>
      </c>
      <c r="V556" s="2">
        <f>Q556&gt;E556</f>
        <v>0</v>
      </c>
      <c r="W556" s="2" t="s">
        <v>227</v>
      </c>
    </row>
    <row r="557" spans="1:23">
      <c r="A557" s="2" t="s">
        <v>1955</v>
      </c>
      <c r="B557" s="2">
        <v>1053</v>
      </c>
      <c r="C557" s="2" t="s">
        <v>1065</v>
      </c>
      <c r="D557" s="3">
        <v>25998</v>
      </c>
      <c r="E557" s="3">
        <v>28598</v>
      </c>
      <c r="F557" s="3">
        <v>0</v>
      </c>
      <c r="G557" s="3">
        <v>0</v>
      </c>
      <c r="H557" s="3">
        <v>0</v>
      </c>
      <c r="I557" s="3">
        <v>0</v>
      </c>
      <c r="J557" s="3">
        <v>25998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f>SUM(F557:P557)</f>
        <v>0</v>
      </c>
      <c r="R557" s="2" t="s">
        <v>1916</v>
      </c>
      <c r="S557" s="2" t="s">
        <v>1953</v>
      </c>
      <c r="T557" s="4">
        <f>Q557/E557</f>
        <v>0</v>
      </c>
      <c r="U557" s="2" t="s">
        <v>1066</v>
      </c>
      <c r="V557" s="2">
        <f>Q557&gt;E557</f>
        <v>0</v>
      </c>
      <c r="W557" s="2" t="s">
        <v>227</v>
      </c>
    </row>
    <row r="558" spans="1:23">
      <c r="A558" s="2" t="s">
        <v>1959</v>
      </c>
      <c r="B558" s="2">
        <v>1055</v>
      </c>
      <c r="C558" s="2" t="s">
        <v>988</v>
      </c>
      <c r="D558" s="3">
        <v>7500</v>
      </c>
      <c r="E558" s="3">
        <v>22500</v>
      </c>
      <c r="F558" s="3">
        <v>0</v>
      </c>
      <c r="G558" s="3">
        <v>0</v>
      </c>
      <c r="H558" s="3">
        <v>0</v>
      </c>
      <c r="I558" s="3">
        <v>0</v>
      </c>
      <c r="J558" s="3">
        <v>2500</v>
      </c>
      <c r="K558" s="3">
        <v>2500</v>
      </c>
      <c r="L558" s="3">
        <v>2500</v>
      </c>
      <c r="M558" s="3">
        <v>0</v>
      </c>
      <c r="N558" s="3">
        <v>0</v>
      </c>
      <c r="O558" s="3">
        <v>0</v>
      </c>
      <c r="P558" s="3">
        <v>0</v>
      </c>
      <c r="Q558" s="3">
        <f>SUM(F558:P558)</f>
        <v>0</v>
      </c>
      <c r="R558" s="2" t="s">
        <v>1960</v>
      </c>
      <c r="S558" s="2" t="s">
        <v>1961</v>
      </c>
      <c r="T558" s="4">
        <f>Q558/E558</f>
        <v>0</v>
      </c>
      <c r="U558" s="2" t="s">
        <v>991</v>
      </c>
      <c r="V558" s="2">
        <f>Q558&gt;E558</f>
        <v>0</v>
      </c>
      <c r="W558" s="2" t="s">
        <v>227</v>
      </c>
    </row>
    <row r="559" spans="1:23">
      <c r="A559" s="2" t="s">
        <v>1965</v>
      </c>
      <c r="B559" s="2">
        <v>1061</v>
      </c>
      <c r="C559" s="2" t="s">
        <v>1082</v>
      </c>
      <c r="D559" s="3">
        <v>7875</v>
      </c>
      <c r="E559" s="3">
        <v>17514</v>
      </c>
      <c r="F559" s="3">
        <v>7875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f>SUM(F559:P559)</f>
        <v>0</v>
      </c>
      <c r="R559" s="2" t="s">
        <v>1916</v>
      </c>
      <c r="S559" s="2" t="s">
        <v>1966</v>
      </c>
      <c r="T559" s="4">
        <f>Q559/E559</f>
        <v>0</v>
      </c>
      <c r="U559" s="2" t="s">
        <v>1083</v>
      </c>
      <c r="V559" s="2">
        <f>Q559&gt;E559</f>
        <v>0</v>
      </c>
      <c r="W559" s="2" t="s">
        <v>227</v>
      </c>
    </row>
    <row r="560" spans="1:23">
      <c r="A560" s="2" t="s">
        <v>1968</v>
      </c>
      <c r="B560" s="2">
        <v>1063</v>
      </c>
      <c r="C560" s="2" t="s">
        <v>1088</v>
      </c>
      <c r="D560" s="3">
        <v>2625</v>
      </c>
      <c r="E560" s="3">
        <v>5401</v>
      </c>
      <c r="F560" s="3">
        <v>2625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f>SUM(F560:P560)</f>
        <v>0</v>
      </c>
      <c r="R560" s="2" t="s">
        <v>1916</v>
      </c>
      <c r="S560" s="2" t="s">
        <v>1967</v>
      </c>
      <c r="T560" s="4">
        <f>Q560/E560</f>
        <v>0</v>
      </c>
      <c r="U560" s="2" t="s">
        <v>1083</v>
      </c>
      <c r="V560" s="2">
        <f>Q560&gt;E560</f>
        <v>0</v>
      </c>
      <c r="W560" s="2" t="s">
        <v>227</v>
      </c>
    </row>
    <row r="561" spans="1:23">
      <c r="A561" s="2" t="s">
        <v>1968</v>
      </c>
      <c r="B561" s="2">
        <v>1064</v>
      </c>
      <c r="C561" s="2" t="s">
        <v>1089</v>
      </c>
      <c r="D561" s="3">
        <v>3250</v>
      </c>
      <c r="E561" s="3">
        <v>6686</v>
      </c>
      <c r="F561" s="3">
        <v>3250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f>SUM(F561:P561)</f>
        <v>0</v>
      </c>
      <c r="R561" s="2" t="s">
        <v>1916</v>
      </c>
      <c r="S561" s="2" t="s">
        <v>1967</v>
      </c>
      <c r="T561" s="4">
        <f>Q561/E561</f>
        <v>0</v>
      </c>
      <c r="U561" s="2" t="s">
        <v>1083</v>
      </c>
      <c r="V561" s="2">
        <f>Q561&gt;E561</f>
        <v>0</v>
      </c>
      <c r="W561" s="2" t="s">
        <v>227</v>
      </c>
    </row>
    <row r="562" spans="1:23">
      <c r="A562" s="2" t="s">
        <v>1968</v>
      </c>
      <c r="B562" s="2">
        <v>1065</v>
      </c>
      <c r="C562" s="2" t="s">
        <v>1090</v>
      </c>
      <c r="D562" s="3">
        <v>8125</v>
      </c>
      <c r="E562" s="3">
        <v>12601</v>
      </c>
      <c r="F562" s="3">
        <v>8125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f>SUM(F562:P562)</f>
        <v>0</v>
      </c>
      <c r="R562" s="2" t="s">
        <v>1916</v>
      </c>
      <c r="S562" s="2" t="s">
        <v>1967</v>
      </c>
      <c r="T562" s="4">
        <f>Q562/E562</f>
        <v>0</v>
      </c>
      <c r="U562" s="2" t="s">
        <v>1083</v>
      </c>
      <c r="V562" s="2">
        <f>Q562&gt;E562</f>
        <v>0</v>
      </c>
      <c r="W562" s="2" t="s">
        <v>227</v>
      </c>
    </row>
    <row r="563" spans="1:23">
      <c r="A563" s="2" t="s">
        <v>1969</v>
      </c>
      <c r="B563" s="2">
        <v>1066</v>
      </c>
      <c r="C563" s="2" t="s">
        <v>994</v>
      </c>
      <c r="D563" s="3">
        <v>12500</v>
      </c>
      <c r="E563" s="3">
        <v>37500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f>SUM(F563:P563)</f>
        <v>0</v>
      </c>
      <c r="R563" s="2" t="s">
        <v>1960</v>
      </c>
      <c r="S563" s="2" t="s">
        <v>1961</v>
      </c>
      <c r="T563" s="4">
        <f>Q563/E563</f>
        <v>0</v>
      </c>
      <c r="U563" s="2" t="s">
        <v>991</v>
      </c>
      <c r="V563" s="2">
        <f>Q563&gt;E563</f>
        <v>0</v>
      </c>
      <c r="W563" s="2" t="s">
        <v>227</v>
      </c>
    </row>
    <row r="564" spans="1:23">
      <c r="A564" s="2" t="s">
        <v>1968</v>
      </c>
      <c r="B564" s="2">
        <v>1067</v>
      </c>
      <c r="C564" s="2" t="s">
        <v>1091</v>
      </c>
      <c r="D564" s="3">
        <v>10000</v>
      </c>
      <c r="E564" s="3">
        <v>13372</v>
      </c>
      <c r="F564" s="3">
        <v>10000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f>SUM(F564:P564)</f>
        <v>0</v>
      </c>
      <c r="R564" s="2" t="s">
        <v>1916</v>
      </c>
      <c r="S564" s="2" t="s">
        <v>1967</v>
      </c>
      <c r="T564" s="4">
        <f>Q564/E564</f>
        <v>0</v>
      </c>
      <c r="U564" s="2" t="s">
        <v>1083</v>
      </c>
      <c r="V564" s="2">
        <f>Q564&gt;E564</f>
        <v>0</v>
      </c>
      <c r="W564" s="2" t="s">
        <v>227</v>
      </c>
    </row>
    <row r="565" spans="1:23">
      <c r="A565" s="2" t="s">
        <v>1965</v>
      </c>
      <c r="B565" s="2">
        <v>1068</v>
      </c>
      <c r="C565" s="2" t="s">
        <v>1092</v>
      </c>
      <c r="D565" s="3">
        <v>7625</v>
      </c>
      <c r="E565" s="3">
        <v>15687</v>
      </c>
      <c r="F565" s="3">
        <v>7625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f>SUM(F565:P565)</f>
        <v>0</v>
      </c>
      <c r="R565" s="2" t="s">
        <v>1916</v>
      </c>
      <c r="S565" s="2" t="s">
        <v>1967</v>
      </c>
      <c r="T565" s="4">
        <f>Q565/E565</f>
        <v>0</v>
      </c>
      <c r="U565" s="2" t="s">
        <v>1083</v>
      </c>
      <c r="V565" s="2">
        <f>Q565&gt;E565</f>
        <v>0</v>
      </c>
      <c r="W565" s="2" t="s">
        <v>227</v>
      </c>
    </row>
    <row r="566" spans="1:23">
      <c r="A566" s="2" t="s">
        <v>1965</v>
      </c>
      <c r="B566" s="2">
        <v>1069</v>
      </c>
      <c r="C566" s="2" t="s">
        <v>1093</v>
      </c>
      <c r="D566" s="3">
        <v>6000</v>
      </c>
      <c r="E566" s="3">
        <v>12344</v>
      </c>
      <c r="F566" s="3">
        <v>6000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f>SUM(F566:P566)</f>
        <v>0</v>
      </c>
      <c r="R566" s="2" t="s">
        <v>1916</v>
      </c>
      <c r="S566" s="2" t="s">
        <v>1967</v>
      </c>
      <c r="T566" s="4">
        <f>Q566/E566</f>
        <v>0</v>
      </c>
      <c r="U566" s="2" t="s">
        <v>1083</v>
      </c>
      <c r="V566" s="2">
        <f>Q566&gt;E566</f>
        <v>0</v>
      </c>
      <c r="W566" s="2" t="s">
        <v>227</v>
      </c>
    </row>
    <row r="567" spans="1:23">
      <c r="A567" s="2" t="s">
        <v>1970</v>
      </c>
      <c r="B567" s="2">
        <v>1070</v>
      </c>
      <c r="C567" s="2" t="s">
        <v>1095</v>
      </c>
      <c r="D567" s="3">
        <v>4950</v>
      </c>
      <c r="E567" s="3">
        <v>10183</v>
      </c>
      <c r="F567" s="3">
        <v>0</v>
      </c>
      <c r="G567" s="3">
        <v>0</v>
      </c>
      <c r="H567" s="3">
        <v>0</v>
      </c>
      <c r="I567" s="3">
        <v>4950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f>SUM(F567:P567)</f>
        <v>0</v>
      </c>
      <c r="R567" s="2" t="s">
        <v>1916</v>
      </c>
      <c r="S567" s="2" t="s">
        <v>1967</v>
      </c>
      <c r="T567" s="4">
        <f>Q567/E567</f>
        <v>0</v>
      </c>
      <c r="U567" s="2" t="s">
        <v>1083</v>
      </c>
      <c r="V567" s="2">
        <f>Q567&gt;E567</f>
        <v>0</v>
      </c>
      <c r="W567" s="2" t="s">
        <v>227</v>
      </c>
    </row>
    <row r="568" spans="1:23">
      <c r="A568" s="2" t="s">
        <v>1979</v>
      </c>
      <c r="B568" s="2">
        <v>1077</v>
      </c>
      <c r="C568" s="2" t="s">
        <v>996</v>
      </c>
      <c r="D568" s="3">
        <v>3600</v>
      </c>
      <c r="E568" s="3">
        <v>10800</v>
      </c>
      <c r="F568" s="3">
        <v>3600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f>SUM(F568:P568)</f>
        <v>0</v>
      </c>
      <c r="R568" s="2" t="s">
        <v>1960</v>
      </c>
      <c r="S568" s="2" t="s">
        <v>1961</v>
      </c>
      <c r="T568" s="4">
        <f>Q568/E568</f>
        <v>0</v>
      </c>
      <c r="U568" s="2" t="s">
        <v>991</v>
      </c>
      <c r="V568" s="2">
        <f>Q568&gt;E568</f>
        <v>0</v>
      </c>
      <c r="W568" s="2" t="s">
        <v>227</v>
      </c>
    </row>
    <row r="569" spans="1:23">
      <c r="A569" s="2" t="s">
        <v>1980</v>
      </c>
      <c r="B569" s="2">
        <v>1088</v>
      </c>
      <c r="C569" s="2" t="s">
        <v>998</v>
      </c>
      <c r="D569" s="3">
        <v>37800</v>
      </c>
      <c r="E569" s="3">
        <v>113400</v>
      </c>
      <c r="F569" s="3">
        <v>32592</v>
      </c>
      <c r="G569" s="3">
        <v>0</v>
      </c>
      <c r="H569" s="3">
        <v>0</v>
      </c>
      <c r="I569" s="3">
        <v>5208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f>SUM(F569:P569)</f>
        <v>0</v>
      </c>
      <c r="R569" s="2" t="s">
        <v>1960</v>
      </c>
      <c r="S569" s="2" t="s">
        <v>1961</v>
      </c>
      <c r="T569" s="4">
        <f>Q569/E569</f>
        <v>0</v>
      </c>
      <c r="U569" s="2" t="s">
        <v>991</v>
      </c>
      <c r="V569" s="2">
        <f>Q569&gt;E569</f>
        <v>0</v>
      </c>
      <c r="W569" s="2" t="s">
        <v>227</v>
      </c>
    </row>
    <row r="570" spans="1:23">
      <c r="A570" s="2" t="s">
        <v>1981</v>
      </c>
      <c r="B570" s="2">
        <v>1098</v>
      </c>
      <c r="C570" s="2" t="s">
        <v>1260</v>
      </c>
      <c r="D570" s="3">
        <v>12371</v>
      </c>
      <c r="E570" s="3">
        <v>13609</v>
      </c>
      <c r="F570" s="3">
        <v>6185.5</v>
      </c>
      <c r="G570" s="3">
        <v>1546.375</v>
      </c>
      <c r="H570" s="3">
        <v>1546.375</v>
      </c>
      <c r="I570" s="3">
        <v>1546.375</v>
      </c>
      <c r="J570" s="3">
        <v>1546.375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f>SUM(F570:P570)</f>
        <v>0</v>
      </c>
      <c r="R570" s="2" t="s">
        <v>1916</v>
      </c>
      <c r="S570" s="2" t="s">
        <v>1982</v>
      </c>
      <c r="T570" s="4">
        <f>Q570/E570</f>
        <v>0</v>
      </c>
      <c r="U570" s="2" t="s">
        <v>1262</v>
      </c>
      <c r="V570" s="2">
        <f>Q570&gt;E570</f>
        <v>0</v>
      </c>
      <c r="W570" s="2" t="s">
        <v>227</v>
      </c>
    </row>
    <row r="571" spans="1:23">
      <c r="A571" s="2" t="s">
        <v>1980</v>
      </c>
      <c r="B571" s="2">
        <v>1099</v>
      </c>
      <c r="C571" s="2" t="s">
        <v>1594</v>
      </c>
      <c r="D571" s="3">
        <v>5200</v>
      </c>
      <c r="E571" s="3">
        <v>15600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f>SUM(F571:P571)</f>
        <v>0</v>
      </c>
      <c r="R571" s="2" t="s">
        <v>1960</v>
      </c>
      <c r="S571" s="2" t="s">
        <v>1961</v>
      </c>
      <c r="T571" s="4">
        <f>Q571/E571</f>
        <v>0</v>
      </c>
      <c r="U571" s="2" t="s">
        <v>991</v>
      </c>
      <c r="V571" s="2">
        <f>Q571&gt;E571</f>
        <v>0</v>
      </c>
      <c r="W571" s="2" t="s">
        <v>227</v>
      </c>
    </row>
    <row r="572" spans="1:23">
      <c r="A572" s="2" t="s">
        <v>1981</v>
      </c>
      <c r="B572" s="2">
        <v>1100</v>
      </c>
      <c r="C572" s="2" t="s">
        <v>1263</v>
      </c>
      <c r="D572" s="3">
        <v>714</v>
      </c>
      <c r="E572" s="3">
        <v>786</v>
      </c>
      <c r="F572" s="3">
        <v>428.4</v>
      </c>
      <c r="G572" s="3">
        <v>71.40000000000001</v>
      </c>
      <c r="H572" s="3">
        <v>71.40000000000001</v>
      </c>
      <c r="I572" s="3">
        <v>71.40000000000001</v>
      </c>
      <c r="J572" s="3">
        <v>71.40000000000001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f>SUM(F572:P572)</f>
        <v>0</v>
      </c>
      <c r="R572" s="2" t="s">
        <v>1916</v>
      </c>
      <c r="S572" s="2" t="s">
        <v>1982</v>
      </c>
      <c r="T572" s="4">
        <f>Q572/E572</f>
        <v>0</v>
      </c>
      <c r="U572" s="2" t="s">
        <v>1262</v>
      </c>
      <c r="V572" s="2">
        <f>Q572&gt;E572</f>
        <v>0</v>
      </c>
      <c r="W572" s="2" t="s">
        <v>227</v>
      </c>
    </row>
    <row r="573" spans="1:23">
      <c r="A573" s="2" t="s">
        <v>1981</v>
      </c>
      <c r="B573" s="2">
        <v>1101</v>
      </c>
      <c r="C573" s="2" t="s">
        <v>1265</v>
      </c>
      <c r="D573" s="3">
        <v>1000</v>
      </c>
      <c r="E573" s="3">
        <v>1100</v>
      </c>
      <c r="F573" s="3">
        <v>400</v>
      </c>
      <c r="G573" s="3">
        <v>150</v>
      </c>
      <c r="H573" s="3">
        <v>150</v>
      </c>
      <c r="I573" s="3">
        <v>150</v>
      </c>
      <c r="J573" s="3">
        <v>150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f>SUM(F573:P573)</f>
        <v>0</v>
      </c>
      <c r="R573" s="2" t="s">
        <v>1916</v>
      </c>
      <c r="S573" s="2" t="s">
        <v>1982</v>
      </c>
      <c r="T573" s="4">
        <f>Q573/E573</f>
        <v>0</v>
      </c>
      <c r="U573" s="2" t="s">
        <v>1262</v>
      </c>
      <c r="V573" s="2">
        <f>Q573&gt;E573</f>
        <v>0</v>
      </c>
      <c r="W573" s="2" t="s">
        <v>227</v>
      </c>
    </row>
    <row r="574" spans="1:23">
      <c r="A574" s="2" t="s">
        <v>1981</v>
      </c>
      <c r="B574" s="2">
        <v>1102</v>
      </c>
      <c r="C574" s="2" t="s">
        <v>1266</v>
      </c>
      <c r="D574" s="3">
        <v>2983</v>
      </c>
      <c r="E574" s="3">
        <v>3282</v>
      </c>
      <c r="F574" s="3">
        <v>596.6</v>
      </c>
      <c r="G574" s="3">
        <v>596.6</v>
      </c>
      <c r="H574" s="3">
        <v>596.6</v>
      </c>
      <c r="I574" s="3">
        <v>596.6</v>
      </c>
      <c r="J574" s="3">
        <v>596.6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f>SUM(F574:P574)</f>
        <v>0</v>
      </c>
      <c r="R574" s="2" t="s">
        <v>1916</v>
      </c>
      <c r="S574" s="2" t="s">
        <v>1982</v>
      </c>
      <c r="T574" s="4">
        <f>Q574/E574</f>
        <v>0</v>
      </c>
      <c r="U574" s="2" t="s">
        <v>1262</v>
      </c>
      <c r="V574" s="2">
        <f>Q574&gt;E574</f>
        <v>0</v>
      </c>
      <c r="W574" s="2" t="s">
        <v>227</v>
      </c>
    </row>
    <row r="575" spans="1:23">
      <c r="A575" s="2" t="s">
        <v>1981</v>
      </c>
      <c r="B575" s="2">
        <v>1103</v>
      </c>
      <c r="C575" s="2" t="s">
        <v>1267</v>
      </c>
      <c r="D575" s="3">
        <v>10489.6</v>
      </c>
      <c r="E575" s="3">
        <v>11539</v>
      </c>
      <c r="F575" s="3">
        <v>7342.72</v>
      </c>
      <c r="G575" s="3">
        <v>786.72</v>
      </c>
      <c r="H575" s="3">
        <v>786.72</v>
      </c>
      <c r="I575" s="3">
        <v>786.72</v>
      </c>
      <c r="J575" s="3">
        <v>786.72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f>SUM(F575:P575)</f>
        <v>0</v>
      </c>
      <c r="R575" s="2" t="s">
        <v>1916</v>
      </c>
      <c r="S575" s="2" t="s">
        <v>1982</v>
      </c>
      <c r="T575" s="4">
        <f>Q575/E575</f>
        <v>0</v>
      </c>
      <c r="U575" s="2" t="s">
        <v>1262</v>
      </c>
      <c r="V575" s="2">
        <f>Q575&gt;E575</f>
        <v>0</v>
      </c>
      <c r="W575" s="2" t="s">
        <v>227</v>
      </c>
    </row>
    <row r="576" spans="1:23">
      <c r="A576" s="2" t="s">
        <v>1981</v>
      </c>
      <c r="B576" s="2">
        <v>1104</v>
      </c>
      <c r="C576" s="2" t="s">
        <v>1268</v>
      </c>
      <c r="D576" s="3">
        <v>1995</v>
      </c>
      <c r="E576" s="3">
        <v>2195</v>
      </c>
      <c r="F576" s="3">
        <v>0</v>
      </c>
      <c r="G576" s="3">
        <v>498.75</v>
      </c>
      <c r="H576" s="3">
        <v>498.75</v>
      </c>
      <c r="I576" s="3">
        <v>498.75</v>
      </c>
      <c r="J576" s="3">
        <v>498.75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f>SUM(F576:P576)</f>
        <v>0</v>
      </c>
      <c r="R576" s="2" t="s">
        <v>1916</v>
      </c>
      <c r="S576" s="2" t="s">
        <v>1982</v>
      </c>
      <c r="T576" s="4">
        <f>Q576/E576</f>
        <v>0</v>
      </c>
      <c r="U576" s="2" t="s">
        <v>1262</v>
      </c>
      <c r="V576" s="2">
        <f>Q576&gt;E576</f>
        <v>0</v>
      </c>
      <c r="W576" s="2" t="s">
        <v>227</v>
      </c>
    </row>
    <row r="577" spans="1:23">
      <c r="A577" s="2" t="s">
        <v>1981</v>
      </c>
      <c r="B577" s="2">
        <v>1105</v>
      </c>
      <c r="C577" s="2" t="s">
        <v>1269</v>
      </c>
      <c r="D577" s="3">
        <v>114134</v>
      </c>
      <c r="E577" s="3">
        <v>125548</v>
      </c>
      <c r="F577" s="3">
        <v>79893.8</v>
      </c>
      <c r="G577" s="3">
        <v>8560.049999999999</v>
      </c>
      <c r="H577" s="3">
        <v>8560.049999999999</v>
      </c>
      <c r="I577" s="3">
        <v>8560.049999999999</v>
      </c>
      <c r="J577" s="3">
        <v>8560.049999999999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f>SUM(F577:P577)</f>
        <v>0</v>
      </c>
      <c r="R577" s="2" t="s">
        <v>1916</v>
      </c>
      <c r="S577" s="2" t="s">
        <v>1982</v>
      </c>
      <c r="T577" s="4">
        <f>Q577/E577</f>
        <v>0</v>
      </c>
      <c r="U577" s="2" t="s">
        <v>1262</v>
      </c>
      <c r="V577" s="2">
        <f>Q577&gt;E577</f>
        <v>0</v>
      </c>
      <c r="W577" s="2" t="s">
        <v>227</v>
      </c>
    </row>
    <row r="578" spans="1:23">
      <c r="A578" s="2" t="s">
        <v>1981</v>
      </c>
      <c r="B578" s="2">
        <v>1106</v>
      </c>
      <c r="C578" s="2" t="s">
        <v>1270</v>
      </c>
      <c r="D578" s="3">
        <v>17439</v>
      </c>
      <c r="E578" s="3">
        <v>19183</v>
      </c>
      <c r="F578" s="3">
        <v>13951.2</v>
      </c>
      <c r="G578" s="3">
        <v>871.95</v>
      </c>
      <c r="H578" s="3">
        <v>871.95</v>
      </c>
      <c r="I578" s="3">
        <v>871.95</v>
      </c>
      <c r="J578" s="3">
        <v>871.95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f>SUM(F578:P578)</f>
        <v>0</v>
      </c>
      <c r="R578" s="2" t="s">
        <v>1916</v>
      </c>
      <c r="S578" s="2" t="s">
        <v>1982</v>
      </c>
      <c r="T578" s="4">
        <f>Q578/E578</f>
        <v>0</v>
      </c>
      <c r="U578" s="2" t="s">
        <v>1262</v>
      </c>
      <c r="V578" s="2">
        <f>Q578&gt;E578</f>
        <v>0</v>
      </c>
      <c r="W578" s="2" t="s">
        <v>227</v>
      </c>
    </row>
    <row r="579" spans="1:23">
      <c r="A579" s="2" t="s">
        <v>1981</v>
      </c>
      <c r="B579" s="2">
        <v>1107</v>
      </c>
      <c r="C579" s="2" t="s">
        <v>1272</v>
      </c>
      <c r="D579" s="3">
        <v>97194</v>
      </c>
      <c r="E579" s="3">
        <v>106914</v>
      </c>
      <c r="F579" s="3">
        <v>87474.59999999999</v>
      </c>
      <c r="G579" s="3">
        <v>2429.850000000002</v>
      </c>
      <c r="H579" s="3">
        <v>2429.850000000002</v>
      </c>
      <c r="I579" s="3">
        <v>2429.850000000002</v>
      </c>
      <c r="J579" s="3">
        <v>2429.850000000002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f>SUM(F579:P579)</f>
        <v>0</v>
      </c>
      <c r="R579" s="2" t="s">
        <v>1916</v>
      </c>
      <c r="S579" s="2" t="s">
        <v>1982</v>
      </c>
      <c r="T579" s="4">
        <f>Q579/E579</f>
        <v>0</v>
      </c>
      <c r="U579" s="2" t="s">
        <v>1262</v>
      </c>
      <c r="V579" s="2">
        <f>Q579&gt;E579</f>
        <v>0</v>
      </c>
      <c r="W579" s="2" t="s">
        <v>227</v>
      </c>
    </row>
    <row r="580" spans="1:23">
      <c r="A580" s="2" t="s">
        <v>1981</v>
      </c>
      <c r="B580" s="2">
        <v>1108</v>
      </c>
      <c r="C580" s="2" t="s">
        <v>1273</v>
      </c>
      <c r="D580" s="3">
        <v>27333</v>
      </c>
      <c r="E580" s="3">
        <v>30067</v>
      </c>
      <c r="F580" s="3">
        <v>24599.7</v>
      </c>
      <c r="G580" s="3">
        <v>683.3250000000002</v>
      </c>
      <c r="H580" s="3">
        <v>683.3250000000002</v>
      </c>
      <c r="I580" s="3">
        <v>683.3250000000002</v>
      </c>
      <c r="J580" s="3">
        <v>683.3250000000002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f>SUM(F580:P580)</f>
        <v>0</v>
      </c>
      <c r="R580" s="2" t="s">
        <v>1916</v>
      </c>
      <c r="S580" s="2" t="s">
        <v>1982</v>
      </c>
      <c r="T580" s="4">
        <f>Q580/E580</f>
        <v>0</v>
      </c>
      <c r="U580" s="2" t="s">
        <v>1262</v>
      </c>
      <c r="V580" s="2">
        <f>Q580&gt;E580</f>
        <v>0</v>
      </c>
      <c r="W580" s="2" t="s">
        <v>227</v>
      </c>
    </row>
    <row r="581" spans="1:23">
      <c r="A581" s="2" t="s">
        <v>1981</v>
      </c>
      <c r="B581" s="2">
        <v>1109</v>
      </c>
      <c r="C581" s="2" t="s">
        <v>1274</v>
      </c>
      <c r="D581" s="3">
        <v>30000</v>
      </c>
      <c r="E581" s="3">
        <v>33000</v>
      </c>
      <c r="F581" s="3">
        <v>15000</v>
      </c>
      <c r="G581" s="3">
        <v>3750</v>
      </c>
      <c r="H581" s="3">
        <v>3750</v>
      </c>
      <c r="I581" s="3">
        <v>3750</v>
      </c>
      <c r="J581" s="3">
        <v>3750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f>SUM(F581:P581)</f>
        <v>0</v>
      </c>
      <c r="R581" s="2" t="s">
        <v>1916</v>
      </c>
      <c r="S581" s="2" t="s">
        <v>1982</v>
      </c>
      <c r="T581" s="4">
        <f>Q581/E581</f>
        <v>0</v>
      </c>
      <c r="U581" s="2" t="s">
        <v>1262</v>
      </c>
      <c r="V581" s="2">
        <f>Q581&gt;E581</f>
        <v>0</v>
      </c>
      <c r="W581" s="2" t="s">
        <v>227</v>
      </c>
    </row>
    <row r="582" spans="1:23">
      <c r="A582" s="2" t="s">
        <v>1959</v>
      </c>
      <c r="B582" s="2">
        <v>1110</v>
      </c>
      <c r="C582" s="2" t="s">
        <v>999</v>
      </c>
      <c r="D582" s="3">
        <v>6000</v>
      </c>
      <c r="E582" s="3">
        <v>18000</v>
      </c>
      <c r="F582" s="3">
        <v>0</v>
      </c>
      <c r="G582" s="3">
        <v>0</v>
      </c>
      <c r="H582" s="3">
        <v>0</v>
      </c>
      <c r="I582" s="3">
        <v>0</v>
      </c>
      <c r="J582" s="3">
        <v>2000</v>
      </c>
      <c r="K582" s="3">
        <v>2000</v>
      </c>
      <c r="L582" s="3">
        <v>2000</v>
      </c>
      <c r="M582" s="3">
        <v>0</v>
      </c>
      <c r="N582" s="3">
        <v>0</v>
      </c>
      <c r="O582" s="3">
        <v>0</v>
      </c>
      <c r="P582" s="3">
        <v>0</v>
      </c>
      <c r="Q582" s="3">
        <f>SUM(F582:P582)</f>
        <v>0</v>
      </c>
      <c r="R582" s="2" t="s">
        <v>1960</v>
      </c>
      <c r="S582" s="2" t="s">
        <v>1961</v>
      </c>
      <c r="T582" s="4">
        <f>Q582/E582</f>
        <v>0</v>
      </c>
      <c r="U582" s="2" t="s">
        <v>991</v>
      </c>
      <c r="V582" s="2">
        <f>Q582&gt;E582</f>
        <v>0</v>
      </c>
      <c r="W582" s="2" t="s">
        <v>227</v>
      </c>
    </row>
    <row r="583" spans="1:23">
      <c r="A583" s="2" t="s">
        <v>1983</v>
      </c>
      <c r="B583" s="2">
        <v>1111</v>
      </c>
      <c r="C583" s="2" t="s">
        <v>1277</v>
      </c>
      <c r="D583" s="3">
        <v>170000</v>
      </c>
      <c r="E583" s="3">
        <v>187000</v>
      </c>
      <c r="F583" s="3">
        <v>136000</v>
      </c>
      <c r="G583" s="3">
        <v>17000</v>
      </c>
      <c r="H583" s="3">
        <v>17000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f>SUM(F583:P583)</f>
        <v>0</v>
      </c>
      <c r="R583" s="2" t="s">
        <v>1916</v>
      </c>
      <c r="S583" s="2" t="s">
        <v>1982</v>
      </c>
      <c r="T583" s="4">
        <f>Q583/E583</f>
        <v>0</v>
      </c>
      <c r="U583" s="2" t="s">
        <v>1262</v>
      </c>
      <c r="V583" s="2">
        <f>Q583&gt;E583</f>
        <v>0</v>
      </c>
      <c r="W583" s="2" t="s">
        <v>227</v>
      </c>
    </row>
    <row r="584" spans="1:23">
      <c r="A584" s="2" t="s">
        <v>1981</v>
      </c>
      <c r="B584" s="2">
        <v>1112</v>
      </c>
      <c r="C584" s="2" t="s">
        <v>1281</v>
      </c>
      <c r="D584" s="3">
        <v>8460</v>
      </c>
      <c r="E584" s="3">
        <v>9306</v>
      </c>
      <c r="F584" s="3">
        <v>8460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f>SUM(F584:P584)</f>
        <v>0</v>
      </c>
      <c r="R584" s="2" t="s">
        <v>1916</v>
      </c>
      <c r="S584" s="2" t="s">
        <v>1982</v>
      </c>
      <c r="T584" s="4">
        <f>Q584/E584</f>
        <v>0</v>
      </c>
      <c r="U584" s="2" t="s">
        <v>1262</v>
      </c>
      <c r="V584" s="2">
        <f>Q584&gt;E584</f>
        <v>0</v>
      </c>
      <c r="W584" s="2" t="s">
        <v>227</v>
      </c>
    </row>
    <row r="585" spans="1:23">
      <c r="A585" s="2" t="s">
        <v>1981</v>
      </c>
      <c r="B585" s="2">
        <v>1113</v>
      </c>
      <c r="C585" s="2" t="s">
        <v>1282</v>
      </c>
      <c r="D585" s="3">
        <v>20600</v>
      </c>
      <c r="E585" s="3">
        <v>35464</v>
      </c>
      <c r="F585" s="3">
        <v>12360</v>
      </c>
      <c r="G585" s="3">
        <v>4119.999999999999</v>
      </c>
      <c r="H585" s="3">
        <v>4119.999999999999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f>SUM(F585:P585)</f>
        <v>0</v>
      </c>
      <c r="R585" s="2" t="s">
        <v>1916</v>
      </c>
      <c r="S585" s="2" t="s">
        <v>1982</v>
      </c>
      <c r="T585" s="4">
        <f>Q585/E585</f>
        <v>0</v>
      </c>
      <c r="U585" s="2" t="s">
        <v>1283</v>
      </c>
      <c r="V585" s="2">
        <f>Q585&gt;E585</f>
        <v>0</v>
      </c>
      <c r="W585" s="2" t="s">
        <v>227</v>
      </c>
    </row>
    <row r="586" spans="1:23">
      <c r="A586" s="2" t="s">
        <v>1984</v>
      </c>
      <c r="B586" s="2">
        <v>1114</v>
      </c>
      <c r="C586" s="2" t="s">
        <v>1285</v>
      </c>
      <c r="D586" s="3">
        <v>5000</v>
      </c>
      <c r="E586" s="3">
        <v>5475</v>
      </c>
      <c r="F586" s="3">
        <v>0</v>
      </c>
      <c r="G586" s="3">
        <v>0</v>
      </c>
      <c r="H586" s="3">
        <v>4285.714285714285</v>
      </c>
      <c r="I586" s="3">
        <v>0</v>
      </c>
      <c r="J586" s="3">
        <v>0</v>
      </c>
      <c r="K586" s="3">
        <v>238.0952380952383</v>
      </c>
      <c r="L586" s="3">
        <v>238.0952380952383</v>
      </c>
      <c r="M586" s="3">
        <v>238.0952380952383</v>
      </c>
      <c r="N586" s="3">
        <v>0</v>
      </c>
      <c r="O586" s="3">
        <v>0</v>
      </c>
      <c r="P586" s="3">
        <v>0</v>
      </c>
      <c r="Q586" s="3">
        <f>SUM(F586:P586)</f>
        <v>0</v>
      </c>
      <c r="R586" s="2" t="s">
        <v>1916</v>
      </c>
      <c r="S586" s="2" t="s">
        <v>1982</v>
      </c>
      <c r="T586" s="4">
        <f>Q586/E586</f>
        <v>0</v>
      </c>
      <c r="U586" s="2" t="s">
        <v>1107</v>
      </c>
      <c r="V586" s="2">
        <f>Q586&gt;E586</f>
        <v>0</v>
      </c>
      <c r="W586" s="2" t="s">
        <v>227</v>
      </c>
    </row>
    <row r="587" spans="1:23">
      <c r="A587" s="2" t="s">
        <v>1985</v>
      </c>
      <c r="B587" s="2">
        <v>1115</v>
      </c>
      <c r="C587" s="2" t="s">
        <v>977</v>
      </c>
      <c r="D587" s="3">
        <v>60000</v>
      </c>
      <c r="E587" s="3">
        <v>66000</v>
      </c>
      <c r="F587" s="3">
        <v>60000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f>SUM(F587:P587)</f>
        <v>0</v>
      </c>
      <c r="R587" s="2" t="s">
        <v>1916</v>
      </c>
      <c r="S587" s="2" t="s">
        <v>1986</v>
      </c>
      <c r="T587" s="4">
        <f>Q587/E587</f>
        <v>0</v>
      </c>
      <c r="U587" s="2" t="s">
        <v>1288</v>
      </c>
      <c r="V587" s="2">
        <f>Q587&gt;E587</f>
        <v>0</v>
      </c>
      <c r="W587" s="2" t="s">
        <v>227</v>
      </c>
    </row>
    <row r="588" spans="1:23">
      <c r="A588" s="2" t="s">
        <v>1289</v>
      </c>
      <c r="B588" s="2">
        <v>1116</v>
      </c>
      <c r="C588" s="2" t="s">
        <v>1290</v>
      </c>
      <c r="D588" s="3">
        <v>4800</v>
      </c>
      <c r="E588" s="3">
        <v>5280</v>
      </c>
      <c r="F588" s="3">
        <v>4800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f>SUM(F588:P588)</f>
        <v>0</v>
      </c>
      <c r="R588" s="2" t="s">
        <v>1916</v>
      </c>
      <c r="S588" s="2" t="s">
        <v>1986</v>
      </c>
      <c r="T588" s="4">
        <f>Q588/E588</f>
        <v>0</v>
      </c>
      <c r="U588" s="2" t="s">
        <v>1288</v>
      </c>
      <c r="V588" s="2">
        <f>Q588&gt;E588</f>
        <v>0</v>
      </c>
      <c r="W588" s="2" t="s">
        <v>227</v>
      </c>
    </row>
    <row r="589" spans="1:23">
      <c r="A589" s="2" t="s">
        <v>1987</v>
      </c>
      <c r="B589" s="2">
        <v>1117</v>
      </c>
      <c r="C589" s="2" t="s">
        <v>1292</v>
      </c>
      <c r="D589" s="3">
        <v>12600</v>
      </c>
      <c r="E589" s="3">
        <v>13860</v>
      </c>
      <c r="F589" s="3">
        <v>0</v>
      </c>
      <c r="G589" s="3">
        <v>1512.508406186954</v>
      </c>
      <c r="H589" s="3">
        <v>11087.49159381305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f>SUM(F589:P589)</f>
        <v>0</v>
      </c>
      <c r="R589" s="2" t="s">
        <v>1916</v>
      </c>
      <c r="S589" s="2" t="s">
        <v>1986</v>
      </c>
      <c r="T589" s="4">
        <f>Q589/E589</f>
        <v>0</v>
      </c>
      <c r="U589" s="2" t="s">
        <v>1288</v>
      </c>
      <c r="V589" s="2">
        <f>Q589&gt;E589</f>
        <v>0</v>
      </c>
      <c r="W589" s="2" t="s">
        <v>227</v>
      </c>
    </row>
    <row r="590" spans="1:23">
      <c r="A590" s="2" t="s">
        <v>1294</v>
      </c>
      <c r="B590" s="2">
        <v>1118</v>
      </c>
      <c r="C590" s="2" t="s">
        <v>1296</v>
      </c>
      <c r="D590" s="3">
        <v>1000</v>
      </c>
      <c r="E590" s="3">
        <v>1100</v>
      </c>
      <c r="F590" s="3">
        <v>1000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f>SUM(F590:P590)</f>
        <v>0</v>
      </c>
      <c r="R590" s="2" t="s">
        <v>1916</v>
      </c>
      <c r="S590" s="2" t="s">
        <v>1986</v>
      </c>
      <c r="T590" s="4">
        <f>Q590/E590</f>
        <v>0</v>
      </c>
      <c r="U590" s="2" t="s">
        <v>1288</v>
      </c>
      <c r="V590" s="2">
        <f>Q590&gt;E590</f>
        <v>0</v>
      </c>
      <c r="W590" s="2" t="s">
        <v>227</v>
      </c>
    </row>
    <row r="591" spans="1:23">
      <c r="A591" s="2" t="s">
        <v>1988</v>
      </c>
      <c r="B591" s="2">
        <v>1119</v>
      </c>
      <c r="C591" s="2" t="s">
        <v>1297</v>
      </c>
      <c r="D591" s="3">
        <v>14000</v>
      </c>
      <c r="E591" s="3">
        <v>15400</v>
      </c>
      <c r="F591" s="3">
        <v>14000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f>SUM(F591:P591)</f>
        <v>0</v>
      </c>
      <c r="R591" s="2" t="s">
        <v>1916</v>
      </c>
      <c r="S591" s="2" t="s">
        <v>1986</v>
      </c>
      <c r="T591" s="4">
        <f>Q591/E591</f>
        <v>0</v>
      </c>
      <c r="U591" s="2" t="s">
        <v>1288</v>
      </c>
      <c r="V591" s="2">
        <f>Q591&gt;E591</f>
        <v>0</v>
      </c>
      <c r="W591" s="2" t="s">
        <v>227</v>
      </c>
    </row>
    <row r="592" spans="1:23">
      <c r="A592" s="2" t="s">
        <v>1294</v>
      </c>
      <c r="B592" s="2">
        <v>1120</v>
      </c>
      <c r="C592" s="2" t="s">
        <v>1300</v>
      </c>
      <c r="D592" s="3">
        <v>7000</v>
      </c>
      <c r="E592" s="3">
        <v>7700</v>
      </c>
      <c r="F592" s="3">
        <v>7000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f>SUM(F592:P592)</f>
        <v>0</v>
      </c>
      <c r="R592" s="2" t="s">
        <v>1916</v>
      </c>
      <c r="S592" s="2" t="s">
        <v>1986</v>
      </c>
      <c r="T592" s="4">
        <f>Q592/E592</f>
        <v>0</v>
      </c>
      <c r="U592" s="2" t="s">
        <v>1288</v>
      </c>
      <c r="V592" s="2">
        <f>Q592&gt;E592</f>
        <v>0</v>
      </c>
      <c r="W592" s="2" t="s">
        <v>227</v>
      </c>
    </row>
    <row r="593" spans="1:23">
      <c r="A593" s="2" t="s">
        <v>1979</v>
      </c>
      <c r="B593" s="2">
        <v>1121</v>
      </c>
      <c r="C593" s="2" t="s">
        <v>1000</v>
      </c>
      <c r="D593" s="3">
        <v>12240</v>
      </c>
      <c r="E593" s="3">
        <v>36720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f>SUM(F593:P593)</f>
        <v>0</v>
      </c>
      <c r="R593" s="2" t="s">
        <v>1960</v>
      </c>
      <c r="S593" s="2" t="s">
        <v>1961</v>
      </c>
      <c r="T593" s="4">
        <f>Q593/E593</f>
        <v>0</v>
      </c>
      <c r="U593" s="2" t="s">
        <v>991</v>
      </c>
      <c r="V593" s="2">
        <f>Q593&gt;E593</f>
        <v>0</v>
      </c>
      <c r="W593" s="2" t="s">
        <v>227</v>
      </c>
    </row>
    <row r="594" spans="1:23">
      <c r="A594" s="2" t="s">
        <v>1988</v>
      </c>
      <c r="B594" s="2">
        <v>1122</v>
      </c>
      <c r="C594" s="2" t="s">
        <v>1301</v>
      </c>
      <c r="D594" s="3">
        <v>20000</v>
      </c>
      <c r="E594" s="3">
        <v>22000</v>
      </c>
      <c r="F594" s="3">
        <v>20000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f>SUM(F594:P594)</f>
        <v>0</v>
      </c>
      <c r="R594" s="2" t="s">
        <v>1916</v>
      </c>
      <c r="S594" s="2" t="s">
        <v>1986</v>
      </c>
      <c r="T594" s="4">
        <f>Q594/E594</f>
        <v>0</v>
      </c>
      <c r="U594" s="2" t="s">
        <v>1288</v>
      </c>
      <c r="V594" s="2">
        <f>Q594&gt;E594</f>
        <v>0</v>
      </c>
      <c r="W594" s="2" t="s">
        <v>227</v>
      </c>
    </row>
    <row r="595" spans="1:23">
      <c r="A595" s="2" t="s">
        <v>1987</v>
      </c>
      <c r="B595" s="2">
        <v>1123</v>
      </c>
      <c r="C595" s="2" t="s">
        <v>1298</v>
      </c>
      <c r="D595" s="3">
        <v>6500</v>
      </c>
      <c r="E595" s="3">
        <v>7150</v>
      </c>
      <c r="F595" s="3">
        <v>6500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f>SUM(F595:P595)</f>
        <v>0</v>
      </c>
      <c r="R595" s="2" t="s">
        <v>1916</v>
      </c>
      <c r="S595" s="2" t="s">
        <v>1986</v>
      </c>
      <c r="T595" s="4">
        <f>Q595/E595</f>
        <v>0</v>
      </c>
      <c r="U595" s="2" t="s">
        <v>1288</v>
      </c>
      <c r="V595" s="2">
        <f>Q595&gt;E595</f>
        <v>0</v>
      </c>
      <c r="W595" s="2" t="s">
        <v>227</v>
      </c>
    </row>
    <row r="596" spans="1:23">
      <c r="A596" s="2" t="s">
        <v>1987</v>
      </c>
      <c r="B596" s="2">
        <v>1124</v>
      </c>
      <c r="C596" s="2" t="s">
        <v>1299</v>
      </c>
      <c r="D596" s="3">
        <v>21000</v>
      </c>
      <c r="E596" s="3">
        <v>23100</v>
      </c>
      <c r="F596" s="3">
        <v>21000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f>SUM(F596:P596)</f>
        <v>0</v>
      </c>
      <c r="R596" s="2" t="s">
        <v>1916</v>
      </c>
      <c r="S596" s="2" t="s">
        <v>1986</v>
      </c>
      <c r="T596" s="4">
        <f>Q596/E596</f>
        <v>0</v>
      </c>
      <c r="U596" s="2" t="s">
        <v>1288</v>
      </c>
      <c r="V596" s="2">
        <f>Q596&gt;E596</f>
        <v>0</v>
      </c>
      <c r="W596" s="2" t="s">
        <v>227</v>
      </c>
    </row>
    <row r="597" spans="1:23">
      <c r="A597" s="2" t="s">
        <v>1989</v>
      </c>
      <c r="B597" s="2">
        <v>1125</v>
      </c>
      <c r="C597" s="2" t="s">
        <v>1302</v>
      </c>
      <c r="D597" s="3">
        <v>1800</v>
      </c>
      <c r="E597" s="3">
        <v>1980</v>
      </c>
      <c r="F597" s="3">
        <v>1800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f>SUM(F597:P597)</f>
        <v>0</v>
      </c>
      <c r="R597" s="2" t="s">
        <v>1916</v>
      </c>
      <c r="S597" s="2" t="s">
        <v>1986</v>
      </c>
      <c r="T597" s="4">
        <f>Q597/E597</f>
        <v>0</v>
      </c>
      <c r="U597" s="2" t="s">
        <v>1288</v>
      </c>
      <c r="V597" s="2">
        <f>Q597&gt;E597</f>
        <v>0</v>
      </c>
      <c r="W597" s="2" t="s">
        <v>227</v>
      </c>
    </row>
    <row r="598" spans="1:23">
      <c r="A598" s="2" t="s">
        <v>1989</v>
      </c>
      <c r="B598" s="2">
        <v>1126</v>
      </c>
      <c r="C598" s="2" t="s">
        <v>1303</v>
      </c>
      <c r="D598" s="3">
        <v>21000</v>
      </c>
      <c r="E598" s="3">
        <v>23100</v>
      </c>
      <c r="F598" s="3">
        <v>21000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f>SUM(F598:P598)</f>
        <v>0</v>
      </c>
      <c r="R598" s="2" t="s">
        <v>1916</v>
      </c>
      <c r="S598" s="2" t="s">
        <v>1986</v>
      </c>
      <c r="T598" s="4">
        <f>Q598/E598</f>
        <v>0</v>
      </c>
      <c r="U598" s="2" t="s">
        <v>1288</v>
      </c>
      <c r="V598" s="2">
        <f>Q598&gt;E598</f>
        <v>0</v>
      </c>
      <c r="W598" s="2" t="s">
        <v>227</v>
      </c>
    </row>
    <row r="599" spans="1:23">
      <c r="A599" s="2" t="s">
        <v>1294</v>
      </c>
      <c r="B599" s="2">
        <v>1127</v>
      </c>
      <c r="C599" s="2" t="s">
        <v>1676</v>
      </c>
      <c r="D599" s="3">
        <v>16000</v>
      </c>
      <c r="E599" s="3">
        <v>17600</v>
      </c>
      <c r="F599" s="3">
        <v>16000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f>SUM(F599:P599)</f>
        <v>0</v>
      </c>
      <c r="R599" s="2" t="s">
        <v>1916</v>
      </c>
      <c r="S599" s="2" t="s">
        <v>1986</v>
      </c>
      <c r="T599" s="4">
        <f>Q599/E599</f>
        <v>0</v>
      </c>
      <c r="U599" s="2" t="s">
        <v>1288</v>
      </c>
      <c r="V599" s="2">
        <f>Q599&gt;E599</f>
        <v>0</v>
      </c>
      <c r="W599" s="2" t="s">
        <v>227</v>
      </c>
    </row>
    <row r="600" spans="1:23">
      <c r="A600" s="2" t="s">
        <v>1988</v>
      </c>
      <c r="B600" s="2">
        <v>1128</v>
      </c>
      <c r="C600" s="2" t="s">
        <v>1677</v>
      </c>
      <c r="D600" s="3">
        <v>23000</v>
      </c>
      <c r="E600" s="3">
        <v>25300</v>
      </c>
      <c r="F600" s="3">
        <v>23000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f>SUM(F600:P600)</f>
        <v>0</v>
      </c>
      <c r="R600" s="2" t="s">
        <v>1916</v>
      </c>
      <c r="S600" s="2" t="s">
        <v>1986</v>
      </c>
      <c r="T600" s="4">
        <f>Q600/E600</f>
        <v>0</v>
      </c>
      <c r="U600" s="2" t="s">
        <v>1288</v>
      </c>
      <c r="V600" s="2">
        <f>Q600&gt;E600</f>
        <v>0</v>
      </c>
      <c r="W600" s="2" t="s">
        <v>227</v>
      </c>
    </row>
    <row r="601" spans="1:23">
      <c r="A601" s="2" t="s">
        <v>1304</v>
      </c>
      <c r="B601" s="2">
        <v>1129</v>
      </c>
      <c r="C601" s="2" t="s">
        <v>1305</v>
      </c>
      <c r="D601" s="3">
        <v>246300</v>
      </c>
      <c r="E601" s="3">
        <v>270930</v>
      </c>
      <c r="F601" s="3">
        <v>246300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f>SUM(F601:P601)</f>
        <v>0</v>
      </c>
      <c r="R601" s="2" t="s">
        <v>1916</v>
      </c>
      <c r="S601" s="2" t="s">
        <v>1986</v>
      </c>
      <c r="T601" s="4">
        <f>Q601/E601</f>
        <v>0</v>
      </c>
      <c r="U601" s="2" t="s">
        <v>1288</v>
      </c>
      <c r="V601" s="2">
        <f>Q601&gt;E601</f>
        <v>0</v>
      </c>
      <c r="W601" s="2" t="s">
        <v>227</v>
      </c>
    </row>
    <row r="602" spans="1:23">
      <c r="A602" s="2" t="s">
        <v>1304</v>
      </c>
      <c r="B602" s="2">
        <v>1130</v>
      </c>
      <c r="C602" s="2" t="s">
        <v>1307</v>
      </c>
      <c r="D602" s="3">
        <v>320000</v>
      </c>
      <c r="E602" s="3">
        <v>352000</v>
      </c>
      <c r="F602" s="3">
        <v>320000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f>SUM(F602:P602)</f>
        <v>0</v>
      </c>
      <c r="R602" s="2" t="s">
        <v>1916</v>
      </c>
      <c r="S602" s="2" t="s">
        <v>1986</v>
      </c>
      <c r="T602" s="4">
        <f>Q602/E602</f>
        <v>0</v>
      </c>
      <c r="U602" s="2" t="s">
        <v>1288</v>
      </c>
      <c r="V602" s="2">
        <f>Q602&gt;E602</f>
        <v>0</v>
      </c>
      <c r="W602" s="2" t="s">
        <v>227</v>
      </c>
    </row>
    <row r="603" spans="1:23">
      <c r="A603" s="2" t="s">
        <v>1304</v>
      </c>
      <c r="B603" s="2">
        <v>1131</v>
      </c>
      <c r="C603" s="2" t="s">
        <v>1308</v>
      </c>
      <c r="D603" s="3">
        <v>120000</v>
      </c>
      <c r="E603" s="3">
        <v>132000</v>
      </c>
      <c r="F603" s="3">
        <v>120000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f>SUM(F603:P603)</f>
        <v>0</v>
      </c>
      <c r="R603" s="2" t="s">
        <v>1916</v>
      </c>
      <c r="S603" s="2" t="s">
        <v>1986</v>
      </c>
      <c r="T603" s="4">
        <f>Q603/E603</f>
        <v>0</v>
      </c>
      <c r="U603" s="2" t="s">
        <v>1288</v>
      </c>
      <c r="V603" s="2">
        <f>Q603&gt;E603</f>
        <v>0</v>
      </c>
      <c r="W603" s="2" t="s">
        <v>227</v>
      </c>
    </row>
    <row r="604" spans="1:23">
      <c r="A604" s="2" t="s">
        <v>1979</v>
      </c>
      <c r="B604" s="2">
        <v>1132</v>
      </c>
      <c r="C604" s="2" t="s">
        <v>1001</v>
      </c>
      <c r="D604" s="3">
        <v>37500</v>
      </c>
      <c r="E604" s="3">
        <v>112500</v>
      </c>
      <c r="F604" s="3">
        <v>37500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f>SUM(F604:P604)</f>
        <v>0</v>
      </c>
      <c r="R604" s="2" t="s">
        <v>1960</v>
      </c>
      <c r="S604" s="2" t="s">
        <v>1961</v>
      </c>
      <c r="T604" s="4">
        <f>Q604/E604</f>
        <v>0</v>
      </c>
      <c r="U604" s="2" t="s">
        <v>991</v>
      </c>
      <c r="V604" s="2">
        <f>Q604&gt;E604</f>
        <v>0</v>
      </c>
      <c r="W604" s="2" t="s">
        <v>227</v>
      </c>
    </row>
    <row r="605" spans="1:23">
      <c r="A605" s="2" t="s">
        <v>1990</v>
      </c>
      <c r="B605" s="2">
        <v>1133</v>
      </c>
      <c r="C605" s="2" t="s">
        <v>1310</v>
      </c>
      <c r="D605" s="3">
        <v>3700</v>
      </c>
      <c r="E605" s="3">
        <v>4070</v>
      </c>
      <c r="F605" s="3">
        <v>3700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f>SUM(F605:P605)</f>
        <v>0</v>
      </c>
      <c r="R605" s="2" t="s">
        <v>1916</v>
      </c>
      <c r="S605" s="2" t="s">
        <v>1986</v>
      </c>
      <c r="T605" s="4">
        <f>Q605/E605</f>
        <v>0</v>
      </c>
      <c r="U605" s="2" t="s">
        <v>1288</v>
      </c>
      <c r="V605" s="2">
        <f>Q605&gt;E605</f>
        <v>0</v>
      </c>
      <c r="W605" s="2" t="s">
        <v>227</v>
      </c>
    </row>
    <row r="606" spans="1:23">
      <c r="A606" s="2" t="s">
        <v>1311</v>
      </c>
      <c r="B606" s="2">
        <v>1134</v>
      </c>
      <c r="C606" s="2" t="s">
        <v>1312</v>
      </c>
      <c r="D606" s="3">
        <v>25000</v>
      </c>
      <c r="E606" s="3">
        <v>27500</v>
      </c>
      <c r="F606" s="3">
        <v>23750</v>
      </c>
      <c r="G606" s="3">
        <v>0</v>
      </c>
      <c r="H606" s="3">
        <v>721.1538461538462</v>
      </c>
      <c r="I606" s="3">
        <v>0</v>
      </c>
      <c r="J606" s="3">
        <v>176.2820512820514</v>
      </c>
      <c r="K606" s="3">
        <v>176.2820512820514</v>
      </c>
      <c r="L606" s="3">
        <v>176.2820512820514</v>
      </c>
      <c r="M606" s="3">
        <v>0</v>
      </c>
      <c r="N606" s="3">
        <v>0</v>
      </c>
      <c r="O606" s="3">
        <v>0</v>
      </c>
      <c r="P606" s="3">
        <v>0</v>
      </c>
      <c r="Q606" s="3">
        <f>SUM(F606:P606)</f>
        <v>0</v>
      </c>
      <c r="R606" s="2" t="s">
        <v>1916</v>
      </c>
      <c r="S606" s="2" t="s">
        <v>1986</v>
      </c>
      <c r="T606" s="4">
        <f>Q606/E606</f>
        <v>0</v>
      </c>
      <c r="U606" s="2" t="s">
        <v>1288</v>
      </c>
      <c r="V606" s="2">
        <f>Q606&gt;E606</f>
        <v>0</v>
      </c>
      <c r="W606" s="2" t="s">
        <v>227</v>
      </c>
    </row>
    <row r="607" spans="1:23">
      <c r="A607" s="2" t="s">
        <v>1311</v>
      </c>
      <c r="B607" s="2">
        <v>1135</v>
      </c>
      <c r="C607" s="2" t="s">
        <v>1313</v>
      </c>
      <c r="D607" s="3">
        <v>50000</v>
      </c>
      <c r="E607" s="3">
        <v>55000</v>
      </c>
      <c r="F607" s="3">
        <v>49500</v>
      </c>
      <c r="G607" s="3">
        <v>0</v>
      </c>
      <c r="H607" s="3">
        <v>500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f>SUM(F607:P607)</f>
        <v>0</v>
      </c>
      <c r="R607" s="2" t="s">
        <v>1916</v>
      </c>
      <c r="S607" s="2" t="s">
        <v>1986</v>
      </c>
      <c r="T607" s="4">
        <f>Q607/E607</f>
        <v>0</v>
      </c>
      <c r="U607" s="2" t="s">
        <v>1288</v>
      </c>
      <c r="V607" s="2">
        <f>Q607&gt;E607</f>
        <v>0</v>
      </c>
      <c r="W607" s="2" t="s">
        <v>227</v>
      </c>
    </row>
    <row r="608" spans="1:23">
      <c r="A608" s="2" t="s">
        <v>1988</v>
      </c>
      <c r="B608" s="2">
        <v>1136</v>
      </c>
      <c r="C608" s="2" t="s">
        <v>1315</v>
      </c>
      <c r="D608" s="3">
        <v>3000</v>
      </c>
      <c r="E608" s="3">
        <v>3300</v>
      </c>
      <c r="F608" s="3">
        <v>0</v>
      </c>
      <c r="G608" s="3">
        <v>0</v>
      </c>
      <c r="H608" s="3">
        <v>86.53846153846153</v>
      </c>
      <c r="I608" s="3">
        <v>0</v>
      </c>
      <c r="J608" s="3">
        <v>0</v>
      </c>
      <c r="K608" s="3">
        <v>0</v>
      </c>
      <c r="L608" s="3">
        <v>2913.461538461539</v>
      </c>
      <c r="M608" s="3">
        <v>0</v>
      </c>
      <c r="N608" s="3">
        <v>0</v>
      </c>
      <c r="O608" s="3">
        <v>0</v>
      </c>
      <c r="P608" s="3">
        <v>0</v>
      </c>
      <c r="Q608" s="3">
        <f>SUM(F608:P608)</f>
        <v>0</v>
      </c>
      <c r="R608" s="2" t="s">
        <v>1916</v>
      </c>
      <c r="S608" s="2" t="s">
        <v>1986</v>
      </c>
      <c r="T608" s="4">
        <f>Q608/E608</f>
        <v>0</v>
      </c>
      <c r="U608" s="2" t="s">
        <v>1288</v>
      </c>
      <c r="V608" s="2">
        <f>Q608&gt;E608</f>
        <v>0</v>
      </c>
      <c r="W608" s="2" t="s">
        <v>227</v>
      </c>
    </row>
    <row r="609" spans="1:23">
      <c r="A609" s="2" t="s">
        <v>1316</v>
      </c>
      <c r="B609" s="2">
        <v>1137</v>
      </c>
      <c r="C609" s="2" t="s">
        <v>1317</v>
      </c>
      <c r="D609" s="3">
        <v>70000</v>
      </c>
      <c r="E609" s="3">
        <v>77000</v>
      </c>
      <c r="F609" s="3">
        <v>63000</v>
      </c>
      <c r="G609" s="3">
        <v>0</v>
      </c>
      <c r="H609" s="3">
        <v>5171.641791044776</v>
      </c>
      <c r="I609" s="3">
        <v>0</v>
      </c>
      <c r="J609" s="3">
        <v>1828.358208955218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f>SUM(F609:P609)</f>
        <v>0</v>
      </c>
      <c r="R609" s="2" t="s">
        <v>1916</v>
      </c>
      <c r="S609" s="2" t="s">
        <v>1986</v>
      </c>
      <c r="T609" s="4">
        <f>Q609/E609</f>
        <v>0</v>
      </c>
      <c r="U609" s="2" t="s">
        <v>1288</v>
      </c>
      <c r="V609" s="2">
        <f>Q609&gt;E609</f>
        <v>0</v>
      </c>
      <c r="W609" s="2" t="s">
        <v>227</v>
      </c>
    </row>
    <row r="610" spans="1:23">
      <c r="A610" s="2" t="s">
        <v>1316</v>
      </c>
      <c r="B610" s="2">
        <v>1138</v>
      </c>
      <c r="C610" s="2" t="s">
        <v>1318</v>
      </c>
      <c r="D610" s="3">
        <v>40000</v>
      </c>
      <c r="E610" s="3">
        <v>44000</v>
      </c>
      <c r="F610" s="3">
        <v>38000</v>
      </c>
      <c r="G610" s="3">
        <v>0</v>
      </c>
      <c r="H610" s="3">
        <v>2000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f>SUM(F610:P610)</f>
        <v>0</v>
      </c>
      <c r="R610" s="2" t="s">
        <v>1916</v>
      </c>
      <c r="S610" s="2" t="s">
        <v>1986</v>
      </c>
      <c r="T610" s="4">
        <f>Q610/E610</f>
        <v>0</v>
      </c>
      <c r="U610" s="2" t="s">
        <v>1288</v>
      </c>
      <c r="V610" s="2">
        <f>Q610&gt;E610</f>
        <v>0</v>
      </c>
      <c r="W610" s="2" t="s">
        <v>227</v>
      </c>
    </row>
    <row r="611" spans="1:23">
      <c r="A611" s="2" t="s">
        <v>1316</v>
      </c>
      <c r="B611" s="2">
        <v>1139</v>
      </c>
      <c r="C611" s="2" t="s">
        <v>1319</v>
      </c>
      <c r="D611" s="3">
        <v>10000</v>
      </c>
      <c r="E611" s="3">
        <v>11000</v>
      </c>
      <c r="F611" s="3">
        <v>9500</v>
      </c>
      <c r="G611" s="3">
        <v>0</v>
      </c>
      <c r="H611" s="3">
        <v>500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f>SUM(F611:P611)</f>
        <v>0</v>
      </c>
      <c r="R611" s="2" t="s">
        <v>1916</v>
      </c>
      <c r="S611" s="2" t="s">
        <v>1986</v>
      </c>
      <c r="T611" s="4">
        <f>Q611/E611</f>
        <v>0</v>
      </c>
      <c r="U611" s="2" t="s">
        <v>1288</v>
      </c>
      <c r="V611" s="2">
        <f>Q611&gt;E611</f>
        <v>0</v>
      </c>
      <c r="W611" s="2" t="s">
        <v>227</v>
      </c>
    </row>
    <row r="612" spans="1:23">
      <c r="A612" s="2" t="s">
        <v>1316</v>
      </c>
      <c r="B612" s="2">
        <v>1140</v>
      </c>
      <c r="C612" s="2" t="s">
        <v>1320</v>
      </c>
      <c r="D612" s="3">
        <v>8000</v>
      </c>
      <c r="E612" s="3">
        <v>8800</v>
      </c>
      <c r="F612" s="3">
        <v>7600</v>
      </c>
      <c r="G612" s="3">
        <v>0</v>
      </c>
      <c r="H612" s="3">
        <v>400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f>SUM(F612:P612)</f>
        <v>0</v>
      </c>
      <c r="R612" s="2" t="s">
        <v>1916</v>
      </c>
      <c r="S612" s="2" t="s">
        <v>1986</v>
      </c>
      <c r="T612" s="4">
        <f>Q612/E612</f>
        <v>0</v>
      </c>
      <c r="U612" s="2" t="s">
        <v>1288</v>
      </c>
      <c r="V612" s="2">
        <f>Q612&gt;E612</f>
        <v>0</v>
      </c>
      <c r="W612" s="2" t="s">
        <v>227</v>
      </c>
    </row>
    <row r="613" spans="1:23">
      <c r="A613" s="2" t="s">
        <v>1990</v>
      </c>
      <c r="B613" s="2">
        <v>1141</v>
      </c>
      <c r="C613" s="2" t="s">
        <v>1323</v>
      </c>
      <c r="D613" s="3">
        <v>6000</v>
      </c>
      <c r="E613" s="3">
        <v>6600</v>
      </c>
      <c r="F613" s="3">
        <v>0</v>
      </c>
      <c r="G613" s="3">
        <v>0</v>
      </c>
      <c r="H613" s="3">
        <v>443.2835820895522</v>
      </c>
      <c r="I613" s="3">
        <v>0</v>
      </c>
      <c r="J613" s="3">
        <v>5556.716417910447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f>SUM(F613:P613)</f>
        <v>0</v>
      </c>
      <c r="R613" s="2" t="s">
        <v>1916</v>
      </c>
      <c r="S613" s="2" t="s">
        <v>1986</v>
      </c>
      <c r="T613" s="4">
        <f>Q613/E613</f>
        <v>0</v>
      </c>
      <c r="U613" s="2" t="s">
        <v>1288</v>
      </c>
      <c r="V613" s="2">
        <f>Q613&gt;E613</f>
        <v>0</v>
      </c>
      <c r="W613" s="2" t="s">
        <v>227</v>
      </c>
    </row>
    <row r="614" spans="1:23">
      <c r="A614" s="2" t="s">
        <v>1324</v>
      </c>
      <c r="B614" s="2">
        <v>1142</v>
      </c>
      <c r="C614" s="2" t="s">
        <v>1325</v>
      </c>
      <c r="D614" s="3">
        <v>16500</v>
      </c>
      <c r="E614" s="3">
        <v>18150</v>
      </c>
      <c r="F614" s="3">
        <v>0</v>
      </c>
      <c r="G614" s="3">
        <v>8250</v>
      </c>
      <c r="H614" s="3">
        <v>8250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f>SUM(F614:P614)</f>
        <v>0</v>
      </c>
      <c r="R614" s="2" t="s">
        <v>1916</v>
      </c>
      <c r="S614" s="2" t="s">
        <v>1986</v>
      </c>
      <c r="T614" s="4">
        <f>Q614/E614</f>
        <v>0</v>
      </c>
      <c r="U614" s="2" t="s">
        <v>1288</v>
      </c>
      <c r="V614" s="2">
        <f>Q614&gt;E614</f>
        <v>0</v>
      </c>
      <c r="W614" s="2" t="s">
        <v>227</v>
      </c>
    </row>
    <row r="615" spans="1:23">
      <c r="A615" s="2" t="s">
        <v>1979</v>
      </c>
      <c r="B615" s="2">
        <v>1143</v>
      </c>
      <c r="C615" s="2" t="s">
        <v>1002</v>
      </c>
      <c r="D615" s="3">
        <v>4675</v>
      </c>
      <c r="E615" s="3">
        <v>14025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f>SUM(F615:P615)</f>
        <v>0</v>
      </c>
      <c r="R615" s="2" t="s">
        <v>1960</v>
      </c>
      <c r="S615" s="2" t="s">
        <v>1961</v>
      </c>
      <c r="T615" s="4">
        <f>Q615/E615</f>
        <v>0</v>
      </c>
      <c r="U615" s="2" t="s">
        <v>991</v>
      </c>
      <c r="V615" s="2">
        <f>Q615&gt;E615</f>
        <v>0</v>
      </c>
      <c r="W615" s="2" t="s">
        <v>227</v>
      </c>
    </row>
    <row r="616" spans="1:23">
      <c r="A616" s="2" t="s">
        <v>1324</v>
      </c>
      <c r="B616" s="2">
        <v>1144</v>
      </c>
      <c r="C616" s="2" t="s">
        <v>1326</v>
      </c>
      <c r="D616" s="3">
        <v>34500</v>
      </c>
      <c r="E616" s="3">
        <v>37950</v>
      </c>
      <c r="F616" s="3">
        <v>20700</v>
      </c>
      <c r="G616" s="3">
        <v>11116.66666666667</v>
      </c>
      <c r="H616" s="3">
        <v>2683.333333333331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f>SUM(F616:P616)</f>
        <v>0</v>
      </c>
      <c r="R616" s="2" t="s">
        <v>1916</v>
      </c>
      <c r="S616" s="2" t="s">
        <v>1986</v>
      </c>
      <c r="T616" s="4">
        <f>Q616/E616</f>
        <v>0</v>
      </c>
      <c r="U616" s="2" t="s">
        <v>1288</v>
      </c>
      <c r="V616" s="2">
        <f>Q616&gt;E616</f>
        <v>0</v>
      </c>
      <c r="W616" s="2" t="s">
        <v>227</v>
      </c>
    </row>
    <row r="617" spans="1:23">
      <c r="A617" s="2" t="s">
        <v>1324</v>
      </c>
      <c r="B617" s="2">
        <v>1145</v>
      </c>
      <c r="C617" s="2" t="s">
        <v>1327</v>
      </c>
      <c r="D617" s="3">
        <v>16500</v>
      </c>
      <c r="E617" s="3">
        <v>18150</v>
      </c>
      <c r="F617" s="3">
        <v>9900</v>
      </c>
      <c r="G617" s="3">
        <v>5316.666666666667</v>
      </c>
      <c r="H617" s="3">
        <v>1283.333333333331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f>SUM(F617:P617)</f>
        <v>0</v>
      </c>
      <c r="R617" s="2" t="s">
        <v>1916</v>
      </c>
      <c r="S617" s="2" t="s">
        <v>1986</v>
      </c>
      <c r="T617" s="4">
        <f>Q617/E617</f>
        <v>0</v>
      </c>
      <c r="U617" s="2" t="s">
        <v>1288</v>
      </c>
      <c r="V617" s="2">
        <f>Q617&gt;E617</f>
        <v>0</v>
      </c>
      <c r="W617" s="2" t="s">
        <v>227</v>
      </c>
    </row>
    <row r="618" spans="1:23">
      <c r="A618" s="2" t="s">
        <v>1991</v>
      </c>
      <c r="B618" s="2">
        <v>1146</v>
      </c>
      <c r="C618" s="2" t="s">
        <v>1329</v>
      </c>
      <c r="D618" s="3">
        <v>12500</v>
      </c>
      <c r="E618" s="3">
        <v>13688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4166.666666666667</v>
      </c>
      <c r="L618" s="3">
        <v>4166.666666666667</v>
      </c>
      <c r="M618" s="3">
        <v>4166.666666666667</v>
      </c>
      <c r="N618" s="3">
        <v>0</v>
      </c>
      <c r="O618" s="3">
        <v>0</v>
      </c>
      <c r="P618" s="3">
        <v>0</v>
      </c>
      <c r="Q618" s="3">
        <f>SUM(F618:P618)</f>
        <v>0</v>
      </c>
      <c r="R618" s="2" t="s">
        <v>1916</v>
      </c>
      <c r="S618" s="2" t="s">
        <v>1992</v>
      </c>
      <c r="T618" s="4">
        <f>Q618/E618</f>
        <v>0</v>
      </c>
      <c r="U618" s="2" t="s">
        <v>1107</v>
      </c>
      <c r="V618" s="2">
        <f>Q618&gt;E618</f>
        <v>0</v>
      </c>
      <c r="W618" s="2" t="s">
        <v>227</v>
      </c>
    </row>
    <row r="619" spans="1:23">
      <c r="A619" s="2" t="s">
        <v>1991</v>
      </c>
      <c r="B619" s="2">
        <v>1147</v>
      </c>
      <c r="C619" s="2" t="s">
        <v>1331</v>
      </c>
      <c r="D619" s="3">
        <v>175000</v>
      </c>
      <c r="E619" s="3">
        <v>191625</v>
      </c>
      <c r="F619" s="3">
        <v>157500</v>
      </c>
      <c r="G619" s="3">
        <v>0</v>
      </c>
      <c r="H619" s="3">
        <v>0</v>
      </c>
      <c r="I619" s="3">
        <v>0</v>
      </c>
      <c r="J619" s="3">
        <v>0</v>
      </c>
      <c r="K619" s="3">
        <v>5833.333333333333</v>
      </c>
      <c r="L619" s="3">
        <v>5833.333333333333</v>
      </c>
      <c r="M619" s="3">
        <v>5833.333333333333</v>
      </c>
      <c r="N619" s="3">
        <v>0</v>
      </c>
      <c r="O619" s="3">
        <v>0</v>
      </c>
      <c r="P619" s="3">
        <v>0</v>
      </c>
      <c r="Q619" s="3">
        <f>SUM(F619:P619)</f>
        <v>0</v>
      </c>
      <c r="R619" s="2" t="s">
        <v>1916</v>
      </c>
      <c r="S619" s="2" t="s">
        <v>1992</v>
      </c>
      <c r="T619" s="4">
        <f>Q619/E619</f>
        <v>0</v>
      </c>
      <c r="U619" s="2" t="s">
        <v>1107</v>
      </c>
      <c r="V619" s="2">
        <f>Q619&gt;E619</f>
        <v>0</v>
      </c>
      <c r="W619" s="2" t="s">
        <v>227</v>
      </c>
    </row>
    <row r="620" spans="1:23">
      <c r="A620" s="2" t="s">
        <v>1991</v>
      </c>
      <c r="B620" s="2">
        <v>1148</v>
      </c>
      <c r="C620" s="2" t="s">
        <v>1332</v>
      </c>
      <c r="D620" s="3">
        <v>12500</v>
      </c>
      <c r="E620" s="3">
        <v>13688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4166.666666666667</v>
      </c>
      <c r="L620" s="3">
        <v>4166.666666666667</v>
      </c>
      <c r="M620" s="3">
        <v>4166.666666666667</v>
      </c>
      <c r="N620" s="3">
        <v>0</v>
      </c>
      <c r="O620" s="3">
        <v>0</v>
      </c>
      <c r="P620" s="3">
        <v>0</v>
      </c>
      <c r="Q620" s="3">
        <f>SUM(F620:P620)</f>
        <v>0</v>
      </c>
      <c r="R620" s="2" t="s">
        <v>1916</v>
      </c>
      <c r="S620" s="2" t="s">
        <v>1992</v>
      </c>
      <c r="T620" s="4">
        <f>Q620/E620</f>
        <v>0</v>
      </c>
      <c r="U620" s="2" t="s">
        <v>1107</v>
      </c>
      <c r="V620" s="2">
        <f>Q620&gt;E620</f>
        <v>0</v>
      </c>
      <c r="W620" s="2" t="s">
        <v>227</v>
      </c>
    </row>
    <row r="621" spans="1:23">
      <c r="A621" s="2" t="s">
        <v>1991</v>
      </c>
      <c r="B621" s="2">
        <v>1149</v>
      </c>
      <c r="C621" s="2" t="s">
        <v>1333</v>
      </c>
      <c r="D621" s="3">
        <v>12500</v>
      </c>
      <c r="E621" s="3">
        <v>13688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4166.666666666667</v>
      </c>
      <c r="L621" s="3">
        <v>4166.666666666667</v>
      </c>
      <c r="M621" s="3">
        <v>4166.666666666667</v>
      </c>
      <c r="N621" s="3">
        <v>0</v>
      </c>
      <c r="O621" s="3">
        <v>0</v>
      </c>
      <c r="P621" s="3">
        <v>0</v>
      </c>
      <c r="Q621" s="3">
        <f>SUM(F621:P621)</f>
        <v>0</v>
      </c>
      <c r="R621" s="2" t="s">
        <v>1916</v>
      </c>
      <c r="S621" s="2" t="s">
        <v>1992</v>
      </c>
      <c r="T621" s="4">
        <f>Q621/E621</f>
        <v>0</v>
      </c>
      <c r="U621" s="2" t="s">
        <v>1107</v>
      </c>
      <c r="V621" s="2">
        <f>Q621&gt;E621</f>
        <v>0</v>
      </c>
      <c r="W621" s="2" t="s">
        <v>227</v>
      </c>
    </row>
    <row r="622" spans="1:23">
      <c r="A622" s="2" t="s">
        <v>1993</v>
      </c>
      <c r="B622" s="2">
        <v>1150</v>
      </c>
      <c r="C622" s="2" t="s">
        <v>1684</v>
      </c>
      <c r="D622" s="3">
        <v>25000</v>
      </c>
      <c r="E622" s="3">
        <v>27375</v>
      </c>
      <c r="F622" s="3">
        <v>6250</v>
      </c>
      <c r="G622" s="3">
        <v>0</v>
      </c>
      <c r="H622" s="3">
        <v>0</v>
      </c>
      <c r="I622" s="3">
        <v>0</v>
      </c>
      <c r="J622" s="3">
        <v>0</v>
      </c>
      <c r="K622" s="3">
        <v>6250</v>
      </c>
      <c r="L622" s="3">
        <v>6250</v>
      </c>
      <c r="M622" s="3">
        <v>6250</v>
      </c>
      <c r="N622" s="3">
        <v>0</v>
      </c>
      <c r="O622" s="3">
        <v>0</v>
      </c>
      <c r="P622" s="3">
        <v>0</v>
      </c>
      <c r="Q622" s="3">
        <f>SUM(F622:P622)</f>
        <v>0</v>
      </c>
      <c r="R622" s="2" t="s">
        <v>1916</v>
      </c>
      <c r="S622" s="2" t="s">
        <v>1992</v>
      </c>
      <c r="T622" s="4">
        <f>Q622/E622</f>
        <v>0</v>
      </c>
      <c r="U622" s="2" t="s">
        <v>1107</v>
      </c>
      <c r="V622" s="2">
        <f>Q622&gt;E622</f>
        <v>0</v>
      </c>
      <c r="W622" s="2" t="s">
        <v>227</v>
      </c>
    </row>
    <row r="623" spans="1:23">
      <c r="A623" s="2" t="s">
        <v>1994</v>
      </c>
      <c r="B623" s="2">
        <v>1151</v>
      </c>
      <c r="C623" s="2" t="s">
        <v>1335</v>
      </c>
      <c r="D623" s="3">
        <v>200000</v>
      </c>
      <c r="E623" s="3">
        <v>200000</v>
      </c>
      <c r="F623" s="3">
        <v>0</v>
      </c>
      <c r="G623" s="3">
        <v>28571.42857142857</v>
      </c>
      <c r="H623" s="3">
        <v>28571.42857142857</v>
      </c>
      <c r="I623" s="3">
        <v>28571.42857142857</v>
      </c>
      <c r="J623" s="3">
        <v>38095.2380952381</v>
      </c>
      <c r="K623" s="3">
        <v>38095.2380952381</v>
      </c>
      <c r="L623" s="3">
        <v>38095.2380952381</v>
      </c>
      <c r="M623" s="3">
        <v>0</v>
      </c>
      <c r="N623" s="3">
        <v>0</v>
      </c>
      <c r="O623" s="3">
        <v>0</v>
      </c>
      <c r="P623" s="3">
        <v>0</v>
      </c>
      <c r="Q623" s="3">
        <f>SUM(F623:P623)</f>
        <v>0</v>
      </c>
      <c r="R623" s="2" t="s">
        <v>1916</v>
      </c>
      <c r="S623" s="2" t="s">
        <v>1992</v>
      </c>
      <c r="T623" s="4">
        <f>Q623/E623</f>
        <v>0</v>
      </c>
      <c r="U623" s="2" t="s">
        <v>1107</v>
      </c>
      <c r="V623" s="2">
        <f>Q623&gt;E623</f>
        <v>0</v>
      </c>
      <c r="W623" s="2" t="s">
        <v>227</v>
      </c>
    </row>
    <row r="624" spans="1:23">
      <c r="A624" s="2" t="s">
        <v>1995</v>
      </c>
      <c r="B624" s="2">
        <v>1152</v>
      </c>
      <c r="C624" s="2" t="s">
        <v>1337</v>
      </c>
      <c r="D624" s="3">
        <v>540000</v>
      </c>
      <c r="E624" s="3">
        <v>591300</v>
      </c>
      <c r="F624" s="3">
        <v>270000</v>
      </c>
      <c r="G624" s="3">
        <v>135000</v>
      </c>
      <c r="H624" s="3">
        <v>135000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f>SUM(F624:P624)</f>
        <v>0</v>
      </c>
      <c r="R624" s="2" t="s">
        <v>1916</v>
      </c>
      <c r="S624" s="2" t="s">
        <v>1992</v>
      </c>
      <c r="T624" s="4">
        <f>Q624/E624</f>
        <v>0</v>
      </c>
      <c r="U624" s="2" t="s">
        <v>1107</v>
      </c>
      <c r="V624" s="2">
        <f>Q624&gt;E624</f>
        <v>0</v>
      </c>
      <c r="W624" s="2" t="s">
        <v>227</v>
      </c>
    </row>
    <row r="625" spans="1:23">
      <c r="A625" s="2" t="s">
        <v>1996</v>
      </c>
      <c r="B625" s="2">
        <v>1153</v>
      </c>
      <c r="C625" s="2" t="s">
        <v>1340</v>
      </c>
      <c r="D625" s="3">
        <v>237500</v>
      </c>
      <c r="E625" s="3">
        <v>260063</v>
      </c>
      <c r="F625" s="3">
        <v>190000</v>
      </c>
      <c r="G625" s="3">
        <v>0</v>
      </c>
      <c r="H625" s="3">
        <v>0</v>
      </c>
      <c r="I625" s="3">
        <v>0</v>
      </c>
      <c r="J625" s="3">
        <v>0</v>
      </c>
      <c r="K625" s="3">
        <v>15833.33333333334</v>
      </c>
      <c r="L625" s="3">
        <v>15833.33333333334</v>
      </c>
      <c r="M625" s="3">
        <v>15833.33333333334</v>
      </c>
      <c r="N625" s="3">
        <v>0</v>
      </c>
      <c r="O625" s="3">
        <v>0</v>
      </c>
      <c r="P625" s="3">
        <v>0</v>
      </c>
      <c r="Q625" s="3">
        <f>SUM(F625:P625)</f>
        <v>0</v>
      </c>
      <c r="R625" s="2" t="s">
        <v>1916</v>
      </c>
      <c r="S625" s="2" t="s">
        <v>1992</v>
      </c>
      <c r="T625" s="4">
        <f>Q625/E625</f>
        <v>0</v>
      </c>
      <c r="U625" s="2" t="s">
        <v>1107</v>
      </c>
      <c r="V625" s="2">
        <f>Q625&gt;E625</f>
        <v>0</v>
      </c>
      <c r="W625" s="2" t="s">
        <v>227</v>
      </c>
    </row>
    <row r="626" spans="1:23">
      <c r="A626" s="2" t="s">
        <v>1980</v>
      </c>
      <c r="B626" s="2">
        <v>1154</v>
      </c>
      <c r="C626" s="2" t="s">
        <v>1003</v>
      </c>
      <c r="D626" s="3">
        <v>1657</v>
      </c>
      <c r="E626" s="3">
        <v>4971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f>SUM(F626:P626)</f>
        <v>0</v>
      </c>
      <c r="R626" s="2" t="s">
        <v>1960</v>
      </c>
      <c r="S626" s="2" t="s">
        <v>1961</v>
      </c>
      <c r="T626" s="4">
        <f>Q626/E626</f>
        <v>0</v>
      </c>
      <c r="U626" s="2" t="s">
        <v>991</v>
      </c>
      <c r="V626" s="2">
        <f>Q626&gt;E626</f>
        <v>0</v>
      </c>
      <c r="W626" s="2" t="s">
        <v>227</v>
      </c>
    </row>
    <row r="627" spans="1:23">
      <c r="A627" s="2" t="s">
        <v>1997</v>
      </c>
      <c r="B627" s="2">
        <v>1155</v>
      </c>
      <c r="C627" s="2" t="s">
        <v>1344</v>
      </c>
      <c r="D627" s="3">
        <v>450000</v>
      </c>
      <c r="E627" s="3">
        <v>492750</v>
      </c>
      <c r="F627" s="3">
        <v>427500</v>
      </c>
      <c r="G627" s="3">
        <v>0</v>
      </c>
      <c r="H627" s="3">
        <v>0</v>
      </c>
      <c r="I627" s="3">
        <v>0</v>
      </c>
      <c r="J627" s="3">
        <v>0</v>
      </c>
      <c r="K627" s="3">
        <v>7500</v>
      </c>
      <c r="L627" s="3">
        <v>7500</v>
      </c>
      <c r="M627" s="3">
        <v>7500</v>
      </c>
      <c r="N627" s="3">
        <v>0</v>
      </c>
      <c r="O627" s="3">
        <v>0</v>
      </c>
      <c r="P627" s="3">
        <v>0</v>
      </c>
      <c r="Q627" s="3">
        <f>SUM(F627:P627)</f>
        <v>0</v>
      </c>
      <c r="R627" s="2" t="s">
        <v>1916</v>
      </c>
      <c r="S627" s="2" t="s">
        <v>1992</v>
      </c>
      <c r="T627" s="4">
        <f>Q627/E627</f>
        <v>0</v>
      </c>
      <c r="U627" s="2" t="s">
        <v>1107</v>
      </c>
      <c r="V627" s="2">
        <f>Q627&gt;E627</f>
        <v>0</v>
      </c>
      <c r="W627" s="2" t="s">
        <v>227</v>
      </c>
    </row>
    <row r="628" spans="1:23">
      <c r="A628" s="2" t="s">
        <v>1998</v>
      </c>
      <c r="B628" s="2">
        <v>1156</v>
      </c>
      <c r="C628" s="2" t="s">
        <v>1690</v>
      </c>
      <c r="D628" s="3">
        <v>50000</v>
      </c>
      <c r="E628" s="3">
        <v>54750</v>
      </c>
      <c r="F628" s="3">
        <v>47500</v>
      </c>
      <c r="G628" s="3">
        <v>1250</v>
      </c>
      <c r="H628" s="3">
        <v>1250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f>SUM(F628:P628)</f>
        <v>0</v>
      </c>
      <c r="R628" s="2" t="s">
        <v>1916</v>
      </c>
      <c r="S628" s="2" t="s">
        <v>1992</v>
      </c>
      <c r="T628" s="4">
        <f>Q628/E628</f>
        <v>0</v>
      </c>
      <c r="U628" s="2" t="s">
        <v>1107</v>
      </c>
      <c r="V628" s="2">
        <f>Q628&gt;E628</f>
        <v>0</v>
      </c>
      <c r="W628" s="2" t="s">
        <v>227</v>
      </c>
    </row>
    <row r="629" spans="1:23">
      <c r="A629" s="2" t="s">
        <v>1956</v>
      </c>
      <c r="B629" s="2">
        <v>1157</v>
      </c>
      <c r="C629" s="2" t="s">
        <v>1345</v>
      </c>
      <c r="D629" s="3">
        <v>5000</v>
      </c>
      <c r="E629" s="3">
        <v>5250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1666.666666666667</v>
      </c>
      <c r="L629" s="3">
        <v>1666.666666666667</v>
      </c>
      <c r="M629" s="3">
        <v>1666.666666666667</v>
      </c>
      <c r="N629" s="3">
        <v>0</v>
      </c>
      <c r="O629" s="3">
        <v>0</v>
      </c>
      <c r="P629" s="3">
        <v>0</v>
      </c>
      <c r="Q629" s="3">
        <f>SUM(F629:P629)</f>
        <v>0</v>
      </c>
      <c r="R629" s="2" t="s">
        <v>1916</v>
      </c>
      <c r="S629" s="2" t="s">
        <v>1992</v>
      </c>
      <c r="T629" s="4">
        <f>Q629/E629</f>
        <v>0</v>
      </c>
      <c r="U629" s="2" t="s">
        <v>1107</v>
      </c>
      <c r="V629" s="2">
        <f>Q629&gt;E629</f>
        <v>0</v>
      </c>
      <c r="W629" s="2" t="s">
        <v>227</v>
      </c>
    </row>
    <row r="630" spans="1:23">
      <c r="A630" s="2" t="s">
        <v>1999</v>
      </c>
      <c r="B630" s="2">
        <v>1158</v>
      </c>
      <c r="C630" s="2" t="s">
        <v>1346</v>
      </c>
      <c r="D630" s="3">
        <v>20000</v>
      </c>
      <c r="E630" s="3">
        <v>21000</v>
      </c>
      <c r="F630" s="3">
        <v>20000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f>SUM(F630:P630)</f>
        <v>0</v>
      </c>
      <c r="R630" s="2" t="s">
        <v>1916</v>
      </c>
      <c r="S630" s="2" t="s">
        <v>1992</v>
      </c>
      <c r="T630" s="4">
        <f>Q630/E630</f>
        <v>0</v>
      </c>
      <c r="U630" s="2" t="s">
        <v>1107</v>
      </c>
      <c r="V630" s="2">
        <f>Q630&gt;E630</f>
        <v>0</v>
      </c>
      <c r="W630" s="2" t="s">
        <v>227</v>
      </c>
    </row>
    <row r="631" spans="1:23">
      <c r="A631" s="2" t="s">
        <v>2000</v>
      </c>
      <c r="B631" s="2">
        <v>1159</v>
      </c>
      <c r="C631" s="2" t="s">
        <v>1356</v>
      </c>
      <c r="D631" s="3">
        <v>25000</v>
      </c>
      <c r="E631" s="3">
        <v>26250</v>
      </c>
      <c r="F631" s="3">
        <v>12500</v>
      </c>
      <c r="G631" s="3">
        <v>0</v>
      </c>
      <c r="H631" s="3">
        <v>10714.28571428571</v>
      </c>
      <c r="I631" s="3">
        <v>0</v>
      </c>
      <c r="J631" s="3">
        <v>0</v>
      </c>
      <c r="K631" s="3">
        <v>595.2380952380952</v>
      </c>
      <c r="L631" s="3">
        <v>595.2380952380952</v>
      </c>
      <c r="M631" s="3">
        <v>595.2380952380952</v>
      </c>
      <c r="N631" s="3">
        <v>0</v>
      </c>
      <c r="O631" s="3">
        <v>0</v>
      </c>
      <c r="P631" s="3">
        <v>0</v>
      </c>
      <c r="Q631" s="3">
        <f>SUM(F631:P631)</f>
        <v>0</v>
      </c>
      <c r="R631" s="2" t="s">
        <v>1916</v>
      </c>
      <c r="S631" s="2" t="s">
        <v>1992</v>
      </c>
      <c r="T631" s="4">
        <f>Q631/E631</f>
        <v>0</v>
      </c>
      <c r="U631" s="2" t="s">
        <v>1107</v>
      </c>
      <c r="V631" s="2">
        <f>Q631&gt;E631</f>
        <v>0</v>
      </c>
      <c r="W631" s="2" t="s">
        <v>227</v>
      </c>
    </row>
    <row r="632" spans="1:23">
      <c r="A632" s="2" t="s">
        <v>1998</v>
      </c>
      <c r="B632" s="2">
        <v>1160</v>
      </c>
      <c r="C632" s="2" t="s">
        <v>1695</v>
      </c>
      <c r="D632" s="3">
        <v>36000</v>
      </c>
      <c r="E632" s="3">
        <v>39420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12000</v>
      </c>
      <c r="L632" s="3">
        <v>12000</v>
      </c>
      <c r="M632" s="3">
        <v>12000</v>
      </c>
      <c r="N632" s="3">
        <v>0</v>
      </c>
      <c r="O632" s="3">
        <v>0</v>
      </c>
      <c r="P632" s="3">
        <v>0</v>
      </c>
      <c r="Q632" s="3">
        <f>SUM(F632:P632)</f>
        <v>0</v>
      </c>
      <c r="R632" s="2" t="s">
        <v>1916</v>
      </c>
      <c r="S632" s="2" t="s">
        <v>1992</v>
      </c>
      <c r="T632" s="4">
        <f>Q632/E632</f>
        <v>0</v>
      </c>
      <c r="U632" s="2" t="s">
        <v>1107</v>
      </c>
      <c r="V632" s="2">
        <f>Q632&gt;E632</f>
        <v>0</v>
      </c>
      <c r="W632" s="2" t="s">
        <v>227</v>
      </c>
    </row>
    <row r="633" spans="1:23">
      <c r="A633" s="2" t="s">
        <v>1998</v>
      </c>
      <c r="B633" s="2">
        <v>1161</v>
      </c>
      <c r="C633" s="2" t="s">
        <v>1361</v>
      </c>
      <c r="D633" s="3">
        <v>5000</v>
      </c>
      <c r="E633" s="3">
        <v>5550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1666.666666666667</v>
      </c>
      <c r="L633" s="3">
        <v>1666.666666666667</v>
      </c>
      <c r="M633" s="3">
        <v>1666.666666666667</v>
      </c>
      <c r="N633" s="3">
        <v>0</v>
      </c>
      <c r="O633" s="3">
        <v>0</v>
      </c>
      <c r="P633" s="3">
        <v>0</v>
      </c>
      <c r="Q633" s="3">
        <f>SUM(F633:P633)</f>
        <v>0</v>
      </c>
      <c r="R633" s="2" t="s">
        <v>1916</v>
      </c>
      <c r="S633" s="2" t="s">
        <v>1992</v>
      </c>
      <c r="T633" s="4">
        <f>Q633/E633</f>
        <v>0</v>
      </c>
      <c r="U633" s="2" t="s">
        <v>1107</v>
      </c>
      <c r="V633" s="2">
        <f>Q633&gt;E633</f>
        <v>0</v>
      </c>
      <c r="W633" s="2" t="s">
        <v>227</v>
      </c>
    </row>
    <row r="634" spans="1:23">
      <c r="A634" s="2" t="s">
        <v>2001</v>
      </c>
      <c r="B634" s="2">
        <v>1162</v>
      </c>
      <c r="C634" s="2" t="s">
        <v>1365</v>
      </c>
      <c r="D634" s="3">
        <v>58000</v>
      </c>
      <c r="E634" s="3">
        <v>63510</v>
      </c>
      <c r="F634" s="3">
        <v>14500</v>
      </c>
      <c r="G634" s="3">
        <v>0</v>
      </c>
      <c r="H634" s="3">
        <v>0</v>
      </c>
      <c r="I634" s="3">
        <v>0</v>
      </c>
      <c r="J634" s="3">
        <v>0</v>
      </c>
      <c r="K634" s="3">
        <v>14500</v>
      </c>
      <c r="L634" s="3">
        <v>14500</v>
      </c>
      <c r="M634" s="3">
        <v>14500</v>
      </c>
      <c r="N634" s="3">
        <v>0</v>
      </c>
      <c r="O634" s="3">
        <v>0</v>
      </c>
      <c r="P634" s="3">
        <v>0</v>
      </c>
      <c r="Q634" s="3">
        <f>SUM(F634:P634)</f>
        <v>0</v>
      </c>
      <c r="R634" s="2" t="s">
        <v>1916</v>
      </c>
      <c r="S634" s="2" t="s">
        <v>1992</v>
      </c>
      <c r="T634" s="4">
        <f>Q634/E634</f>
        <v>0</v>
      </c>
      <c r="U634" s="2" t="s">
        <v>1107</v>
      </c>
      <c r="V634" s="2">
        <f>Q634&gt;E634</f>
        <v>0</v>
      </c>
      <c r="W634" s="2" t="s">
        <v>227</v>
      </c>
    </row>
    <row r="635" spans="1:23">
      <c r="A635" s="2" t="s">
        <v>2002</v>
      </c>
      <c r="B635" s="2">
        <v>1163</v>
      </c>
      <c r="C635" s="2" t="s">
        <v>977</v>
      </c>
      <c r="D635" s="3">
        <v>60000</v>
      </c>
      <c r="E635" s="3">
        <v>65700</v>
      </c>
      <c r="F635" s="3">
        <v>60000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f>SUM(F635:P635)</f>
        <v>0</v>
      </c>
      <c r="R635" s="2" t="s">
        <v>1916</v>
      </c>
      <c r="S635" s="2" t="s">
        <v>1992</v>
      </c>
      <c r="T635" s="4">
        <f>Q635/E635</f>
        <v>0</v>
      </c>
      <c r="U635" s="2" t="s">
        <v>1107</v>
      </c>
      <c r="V635" s="2">
        <f>Q635&gt;E635</f>
        <v>0</v>
      </c>
      <c r="W635" s="2" t="s">
        <v>227</v>
      </c>
    </row>
    <row r="636" spans="1:23">
      <c r="A636" s="2" t="s">
        <v>2003</v>
      </c>
      <c r="B636" s="2">
        <v>1164</v>
      </c>
      <c r="C636" s="2" t="s">
        <v>1104</v>
      </c>
      <c r="D636" s="3">
        <v>10000</v>
      </c>
      <c r="E636" s="3">
        <v>10950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3333.333333333333</v>
      </c>
      <c r="L636" s="3">
        <v>3333.333333333333</v>
      </c>
      <c r="M636" s="3">
        <v>3333.333333333333</v>
      </c>
      <c r="N636" s="3">
        <v>0</v>
      </c>
      <c r="O636" s="3">
        <v>0</v>
      </c>
      <c r="P636" s="3">
        <v>0</v>
      </c>
      <c r="Q636" s="3">
        <f>SUM(F636:P636)</f>
        <v>0</v>
      </c>
      <c r="R636" s="2" t="s">
        <v>1916</v>
      </c>
      <c r="S636" s="2" t="s">
        <v>1992</v>
      </c>
      <c r="T636" s="4">
        <f>Q636/E636</f>
        <v>0</v>
      </c>
      <c r="U636" s="2" t="s">
        <v>1107</v>
      </c>
      <c r="V636" s="2">
        <f>Q636&gt;E636</f>
        <v>0</v>
      </c>
      <c r="W636" s="2" t="s">
        <v>227</v>
      </c>
    </row>
    <row r="637" spans="1:23">
      <c r="A637" s="2" t="s">
        <v>1980</v>
      </c>
      <c r="B637" s="2">
        <v>1165</v>
      </c>
      <c r="C637" s="2" t="s">
        <v>1004</v>
      </c>
      <c r="D637" s="3">
        <v>15600</v>
      </c>
      <c r="E637" s="3">
        <v>46800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f>SUM(F637:P637)</f>
        <v>0</v>
      </c>
      <c r="R637" s="2" t="s">
        <v>1960</v>
      </c>
      <c r="S637" s="2" t="s">
        <v>1961</v>
      </c>
      <c r="T637" s="4">
        <f>Q637/E637</f>
        <v>0</v>
      </c>
      <c r="U637" s="2" t="s">
        <v>991</v>
      </c>
      <c r="V637" s="2">
        <f>Q637&gt;E637</f>
        <v>0</v>
      </c>
      <c r="W637" s="2" t="s">
        <v>227</v>
      </c>
    </row>
    <row r="638" spans="1:23">
      <c r="A638" s="2" t="s">
        <v>2004</v>
      </c>
      <c r="B638" s="2">
        <v>1166</v>
      </c>
      <c r="C638" s="2" t="s">
        <v>1109</v>
      </c>
      <c r="D638" s="3">
        <v>27500</v>
      </c>
      <c r="E638" s="3">
        <v>30113</v>
      </c>
      <c r="F638" s="3">
        <v>0</v>
      </c>
      <c r="G638" s="3">
        <v>0</v>
      </c>
      <c r="H638" s="3">
        <v>0</v>
      </c>
      <c r="I638" s="3">
        <v>0</v>
      </c>
      <c r="J638" s="3">
        <v>22000</v>
      </c>
      <c r="K638" s="3">
        <v>1833.333333333333</v>
      </c>
      <c r="L638" s="3">
        <v>1833.333333333333</v>
      </c>
      <c r="M638" s="3">
        <v>1833.333333333333</v>
      </c>
      <c r="N638" s="3">
        <v>0</v>
      </c>
      <c r="O638" s="3">
        <v>0</v>
      </c>
      <c r="P638" s="3">
        <v>0</v>
      </c>
      <c r="Q638" s="3">
        <f>SUM(F638:P638)</f>
        <v>0</v>
      </c>
      <c r="R638" s="2" t="s">
        <v>1916</v>
      </c>
      <c r="S638" s="2" t="s">
        <v>1992</v>
      </c>
      <c r="T638" s="4">
        <f>Q638/E638</f>
        <v>0</v>
      </c>
      <c r="U638" s="2" t="s">
        <v>1107</v>
      </c>
      <c r="V638" s="2">
        <f>Q638&gt;E638</f>
        <v>0</v>
      </c>
      <c r="W638" s="2" t="s">
        <v>227</v>
      </c>
    </row>
    <row r="639" spans="1:23">
      <c r="A639" s="2" t="s">
        <v>2005</v>
      </c>
      <c r="B639" s="2">
        <v>1167</v>
      </c>
      <c r="C639" s="2" t="s">
        <v>1111</v>
      </c>
      <c r="D639" s="3">
        <v>330000</v>
      </c>
      <c r="E639" s="3">
        <v>361350</v>
      </c>
      <c r="F639" s="3">
        <v>297000</v>
      </c>
      <c r="G639" s="3">
        <v>16500</v>
      </c>
      <c r="H639" s="3">
        <v>16500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f>SUM(F639:P639)</f>
        <v>0</v>
      </c>
      <c r="R639" s="2" t="s">
        <v>1916</v>
      </c>
      <c r="S639" s="2" t="s">
        <v>1992</v>
      </c>
      <c r="T639" s="4">
        <f>Q639/E639</f>
        <v>0</v>
      </c>
      <c r="U639" s="2" t="s">
        <v>1107</v>
      </c>
      <c r="V639" s="2">
        <f>Q639&gt;E639</f>
        <v>0</v>
      </c>
      <c r="W639" s="2" t="s">
        <v>227</v>
      </c>
    </row>
    <row r="640" spans="1:23">
      <c r="A640" s="2" t="s">
        <v>2005</v>
      </c>
      <c r="B640" s="2">
        <v>1168</v>
      </c>
      <c r="C640" s="2" t="s">
        <v>1112</v>
      </c>
      <c r="D640" s="3">
        <v>27500</v>
      </c>
      <c r="E640" s="3">
        <v>30525</v>
      </c>
      <c r="F640" s="3">
        <v>6875</v>
      </c>
      <c r="G640" s="3">
        <v>0</v>
      </c>
      <c r="H640" s="3">
        <v>0</v>
      </c>
      <c r="I640" s="3">
        <v>0</v>
      </c>
      <c r="J640" s="3">
        <v>0</v>
      </c>
      <c r="K640" s="3">
        <v>6875</v>
      </c>
      <c r="L640" s="3">
        <v>6875</v>
      </c>
      <c r="M640" s="3">
        <v>6875</v>
      </c>
      <c r="N640" s="3">
        <v>0</v>
      </c>
      <c r="O640" s="3">
        <v>0</v>
      </c>
      <c r="P640" s="3">
        <v>0</v>
      </c>
      <c r="Q640" s="3">
        <f>SUM(F640:P640)</f>
        <v>0</v>
      </c>
      <c r="R640" s="2" t="s">
        <v>1916</v>
      </c>
      <c r="S640" s="2" t="s">
        <v>1992</v>
      </c>
      <c r="T640" s="4">
        <f>Q640/E640</f>
        <v>0</v>
      </c>
      <c r="U640" s="2" t="s">
        <v>1107</v>
      </c>
      <c r="V640" s="2">
        <f>Q640&gt;E640</f>
        <v>0</v>
      </c>
      <c r="W640" s="2" t="s">
        <v>227</v>
      </c>
    </row>
    <row r="641" spans="1:23">
      <c r="A641" s="2" t="s">
        <v>2006</v>
      </c>
      <c r="B641" s="2">
        <v>1169</v>
      </c>
      <c r="C641" s="2" t="s">
        <v>1114</v>
      </c>
      <c r="D641" s="3">
        <v>27500</v>
      </c>
      <c r="E641" s="3">
        <v>30113</v>
      </c>
      <c r="F641" s="3">
        <v>0</v>
      </c>
      <c r="G641" s="3">
        <v>0</v>
      </c>
      <c r="H641" s="3">
        <v>0</v>
      </c>
      <c r="I641" s="3">
        <v>0</v>
      </c>
      <c r="J641" s="3">
        <v>13750</v>
      </c>
      <c r="K641" s="3">
        <v>4583.333333333333</v>
      </c>
      <c r="L641" s="3">
        <v>4583.333333333333</v>
      </c>
      <c r="M641" s="3">
        <v>4583.333333333333</v>
      </c>
      <c r="N641" s="3">
        <v>0</v>
      </c>
      <c r="O641" s="3">
        <v>0</v>
      </c>
      <c r="P641" s="3">
        <v>0</v>
      </c>
      <c r="Q641" s="3">
        <f>SUM(F641:P641)</f>
        <v>0</v>
      </c>
      <c r="R641" s="2" t="s">
        <v>1916</v>
      </c>
      <c r="S641" s="2" t="s">
        <v>1992</v>
      </c>
      <c r="T641" s="4">
        <f>Q641/E641</f>
        <v>0</v>
      </c>
      <c r="U641" s="2" t="s">
        <v>1107</v>
      </c>
      <c r="V641" s="2">
        <f>Q641&gt;E641</f>
        <v>0</v>
      </c>
      <c r="W641" s="2" t="s">
        <v>227</v>
      </c>
    </row>
    <row r="642" spans="1:23">
      <c r="A642" s="2" t="s">
        <v>1996</v>
      </c>
      <c r="B642" s="2">
        <v>1170</v>
      </c>
      <c r="C642" s="2" t="s">
        <v>1118</v>
      </c>
      <c r="D642" s="3">
        <v>25000</v>
      </c>
      <c r="E642" s="3">
        <v>27375</v>
      </c>
      <c r="F642" s="3">
        <v>17500</v>
      </c>
      <c r="G642" s="3">
        <v>0</v>
      </c>
      <c r="H642" s="3">
        <v>0</v>
      </c>
      <c r="I642" s="3">
        <v>0</v>
      </c>
      <c r="J642" s="3">
        <v>0</v>
      </c>
      <c r="K642" s="3">
        <v>2500</v>
      </c>
      <c r="L642" s="3">
        <v>2500</v>
      </c>
      <c r="M642" s="3">
        <v>2500</v>
      </c>
      <c r="N642" s="3">
        <v>0</v>
      </c>
      <c r="O642" s="3">
        <v>0</v>
      </c>
      <c r="P642" s="3">
        <v>0</v>
      </c>
      <c r="Q642" s="3">
        <f>SUM(F642:P642)</f>
        <v>0</v>
      </c>
      <c r="R642" s="2" t="s">
        <v>1916</v>
      </c>
      <c r="S642" s="2" t="s">
        <v>2007</v>
      </c>
      <c r="T642" s="4">
        <f>Q642/E642</f>
        <v>0</v>
      </c>
      <c r="U642" s="2" t="s">
        <v>1107</v>
      </c>
      <c r="V642" s="2">
        <f>Q642&gt;E642</f>
        <v>0</v>
      </c>
      <c r="W642" s="2" t="s">
        <v>227</v>
      </c>
    </row>
    <row r="643" spans="1:23">
      <c r="A643" s="2" t="s">
        <v>2008</v>
      </c>
      <c r="B643" s="2">
        <v>1171</v>
      </c>
      <c r="C643" s="2" t="s">
        <v>1121</v>
      </c>
      <c r="D643" s="3">
        <v>18000</v>
      </c>
      <c r="E643" s="3">
        <v>19710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6000</v>
      </c>
      <c r="L643" s="3">
        <v>6000</v>
      </c>
      <c r="M643" s="3">
        <v>6000</v>
      </c>
      <c r="N643" s="3">
        <v>0</v>
      </c>
      <c r="O643" s="3">
        <v>0</v>
      </c>
      <c r="P643" s="3">
        <v>0</v>
      </c>
      <c r="Q643" s="3">
        <f>SUM(F643:P643)</f>
        <v>0</v>
      </c>
      <c r="R643" s="2" t="s">
        <v>1916</v>
      </c>
      <c r="S643" s="2" t="s">
        <v>2007</v>
      </c>
      <c r="T643" s="4">
        <f>Q643/E643</f>
        <v>0</v>
      </c>
      <c r="U643" s="2" t="s">
        <v>1107</v>
      </c>
      <c r="V643" s="2">
        <f>Q643&gt;E643</f>
        <v>0</v>
      </c>
      <c r="W643" s="2" t="s">
        <v>227</v>
      </c>
    </row>
    <row r="644" spans="1:23">
      <c r="A644" s="2" t="s">
        <v>2008</v>
      </c>
      <c r="B644" s="2">
        <v>1172</v>
      </c>
      <c r="C644" s="2" t="s">
        <v>1122</v>
      </c>
      <c r="D644" s="3">
        <v>20000</v>
      </c>
      <c r="E644" s="3">
        <v>21900</v>
      </c>
      <c r="F644" s="3">
        <v>10000</v>
      </c>
      <c r="G644" s="3">
        <v>0</v>
      </c>
      <c r="H644" s="3">
        <v>0</v>
      </c>
      <c r="I644" s="3">
        <v>0</v>
      </c>
      <c r="J644" s="3">
        <v>0</v>
      </c>
      <c r="K644" s="3">
        <v>3333.333333333333</v>
      </c>
      <c r="L644" s="3">
        <v>3333.333333333333</v>
      </c>
      <c r="M644" s="3">
        <v>3333.333333333333</v>
      </c>
      <c r="N644" s="3">
        <v>0</v>
      </c>
      <c r="O644" s="3">
        <v>0</v>
      </c>
      <c r="P644" s="3">
        <v>0</v>
      </c>
      <c r="Q644" s="3">
        <f>SUM(F644:P644)</f>
        <v>0</v>
      </c>
      <c r="R644" s="2" t="s">
        <v>1916</v>
      </c>
      <c r="S644" s="2" t="s">
        <v>2007</v>
      </c>
      <c r="T644" s="4">
        <f>Q644/E644</f>
        <v>0</v>
      </c>
      <c r="U644" s="2" t="s">
        <v>1107</v>
      </c>
      <c r="V644" s="2">
        <f>Q644&gt;E644</f>
        <v>0</v>
      </c>
      <c r="W644" s="2" t="s">
        <v>227</v>
      </c>
    </row>
    <row r="645" spans="1:23">
      <c r="A645" s="2" t="s">
        <v>2008</v>
      </c>
      <c r="B645" s="2">
        <v>1173</v>
      </c>
      <c r="C645" s="2" t="s">
        <v>1123</v>
      </c>
      <c r="D645" s="3">
        <v>2500</v>
      </c>
      <c r="E645" s="3">
        <v>2738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833.3333333333334</v>
      </c>
      <c r="L645" s="3">
        <v>833.3333333333334</v>
      </c>
      <c r="M645" s="3">
        <v>833.3333333333334</v>
      </c>
      <c r="N645" s="3">
        <v>0</v>
      </c>
      <c r="O645" s="3">
        <v>0</v>
      </c>
      <c r="P645" s="3">
        <v>0</v>
      </c>
      <c r="Q645" s="3">
        <f>SUM(F645:P645)</f>
        <v>0</v>
      </c>
      <c r="R645" s="2" t="s">
        <v>1916</v>
      </c>
      <c r="S645" s="2" t="s">
        <v>2007</v>
      </c>
      <c r="T645" s="4">
        <f>Q645/E645</f>
        <v>0</v>
      </c>
      <c r="U645" s="2" t="s">
        <v>1107</v>
      </c>
      <c r="V645" s="2">
        <f>Q645&gt;E645</f>
        <v>0</v>
      </c>
      <c r="W645" s="2" t="s">
        <v>227</v>
      </c>
    </row>
    <row r="646" spans="1:23">
      <c r="A646" s="2" t="s">
        <v>2009</v>
      </c>
      <c r="B646" s="2">
        <v>1174</v>
      </c>
      <c r="C646" s="2" t="s">
        <v>1129</v>
      </c>
      <c r="D646" s="3">
        <v>2500</v>
      </c>
      <c r="E646" s="3">
        <v>2738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833.3333333333334</v>
      </c>
      <c r="L646" s="3">
        <v>833.3333333333334</v>
      </c>
      <c r="M646" s="3">
        <v>833.3333333333334</v>
      </c>
      <c r="N646" s="3">
        <v>0</v>
      </c>
      <c r="O646" s="3">
        <v>0</v>
      </c>
      <c r="P646" s="3">
        <v>0</v>
      </c>
      <c r="Q646" s="3">
        <f>SUM(F646:P646)</f>
        <v>0</v>
      </c>
      <c r="R646" s="2" t="s">
        <v>1916</v>
      </c>
      <c r="S646" s="2" t="s">
        <v>2007</v>
      </c>
      <c r="T646" s="4">
        <f>Q646/E646</f>
        <v>0</v>
      </c>
      <c r="U646" s="2" t="s">
        <v>1107</v>
      </c>
      <c r="V646" s="2">
        <f>Q646&gt;E646</f>
        <v>0</v>
      </c>
      <c r="W646" s="2" t="s">
        <v>227</v>
      </c>
    </row>
    <row r="647" spans="1:23">
      <c r="A647" s="2" t="s">
        <v>2017</v>
      </c>
      <c r="B647" s="2">
        <v>1179</v>
      </c>
      <c r="C647" s="2" t="s">
        <v>988</v>
      </c>
      <c r="D647" s="3">
        <v>15000</v>
      </c>
      <c r="E647" s="3">
        <v>45000</v>
      </c>
      <c r="F647" s="3">
        <v>0</v>
      </c>
      <c r="G647" s="3">
        <v>0</v>
      </c>
      <c r="H647" s="3">
        <v>0</v>
      </c>
      <c r="I647" s="3">
        <v>0</v>
      </c>
      <c r="J647" s="3">
        <v>5000</v>
      </c>
      <c r="K647" s="3">
        <v>5000</v>
      </c>
      <c r="L647" s="3">
        <v>5000</v>
      </c>
      <c r="M647" s="3">
        <v>0</v>
      </c>
      <c r="N647" s="3">
        <v>0</v>
      </c>
      <c r="O647" s="3">
        <v>0</v>
      </c>
      <c r="P647" s="3">
        <v>0</v>
      </c>
      <c r="Q647" s="3">
        <f>SUM(F647:P647)</f>
        <v>0</v>
      </c>
      <c r="R647" s="2" t="s">
        <v>2018</v>
      </c>
      <c r="S647" s="2" t="s">
        <v>2019</v>
      </c>
      <c r="T647" s="4">
        <f>Q647/E647</f>
        <v>0</v>
      </c>
      <c r="U647" s="2" t="s">
        <v>991</v>
      </c>
      <c r="V647" s="2">
        <f>Q647&gt;E647</f>
        <v>0</v>
      </c>
      <c r="W647" s="2" t="s">
        <v>227</v>
      </c>
    </row>
    <row r="648" spans="1:23">
      <c r="A648" s="2" t="s">
        <v>2020</v>
      </c>
      <c r="B648" s="2">
        <v>1180</v>
      </c>
      <c r="C648" s="2" t="s">
        <v>994</v>
      </c>
      <c r="D648" s="3">
        <v>12500</v>
      </c>
      <c r="E648" s="3">
        <v>37500</v>
      </c>
      <c r="F648" s="3">
        <v>0</v>
      </c>
      <c r="G648" s="3">
        <v>0</v>
      </c>
      <c r="H648" s="3">
        <v>0</v>
      </c>
      <c r="I648" s="3">
        <v>0</v>
      </c>
      <c r="J648" s="3">
        <v>4166.666666666666</v>
      </c>
      <c r="K648" s="3">
        <v>4166.666666666666</v>
      </c>
      <c r="L648" s="3">
        <v>4166.666666666666</v>
      </c>
      <c r="M648" s="3">
        <v>0</v>
      </c>
      <c r="N648" s="3">
        <v>0</v>
      </c>
      <c r="O648" s="3">
        <v>0</v>
      </c>
      <c r="P648" s="3">
        <v>0</v>
      </c>
      <c r="Q648" s="3">
        <f>SUM(F648:P648)</f>
        <v>0</v>
      </c>
      <c r="R648" s="2" t="s">
        <v>2018</v>
      </c>
      <c r="S648" s="2" t="s">
        <v>2019</v>
      </c>
      <c r="T648" s="4">
        <f>Q648/E648</f>
        <v>0</v>
      </c>
      <c r="U648" s="2" t="s">
        <v>991</v>
      </c>
      <c r="V648" s="2">
        <f>Q648&gt;E648</f>
        <v>0</v>
      </c>
      <c r="W648" s="2" t="s">
        <v>227</v>
      </c>
    </row>
    <row r="649" spans="1:23">
      <c r="A649" s="2" t="s">
        <v>2021</v>
      </c>
      <c r="B649" s="2">
        <v>1181</v>
      </c>
      <c r="C649" s="2" t="s">
        <v>996</v>
      </c>
      <c r="D649" s="3">
        <v>19200</v>
      </c>
      <c r="E649" s="3">
        <v>57600</v>
      </c>
      <c r="F649" s="3">
        <v>19200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f>SUM(F649:P649)</f>
        <v>0</v>
      </c>
      <c r="R649" s="2" t="s">
        <v>2018</v>
      </c>
      <c r="S649" s="2" t="s">
        <v>2019</v>
      </c>
      <c r="T649" s="4">
        <f>Q649/E649</f>
        <v>0</v>
      </c>
      <c r="U649" s="2" t="s">
        <v>991</v>
      </c>
      <c r="V649" s="2">
        <f>Q649&gt;E649</f>
        <v>0</v>
      </c>
      <c r="W649" s="2" t="s">
        <v>227</v>
      </c>
    </row>
    <row r="650" spans="1:23">
      <c r="A650" s="2" t="s">
        <v>2022</v>
      </c>
      <c r="B650" s="2">
        <v>1182</v>
      </c>
      <c r="C650" s="2" t="s">
        <v>998</v>
      </c>
      <c r="D650" s="3">
        <v>37800</v>
      </c>
      <c r="E650" s="3">
        <v>113400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f>SUM(F650:P650)</f>
        <v>0</v>
      </c>
      <c r="R650" s="2" t="s">
        <v>2018</v>
      </c>
      <c r="S650" s="2" t="s">
        <v>2019</v>
      </c>
      <c r="T650" s="4">
        <f>Q650/E650</f>
        <v>0</v>
      </c>
      <c r="U650" s="2" t="s">
        <v>991</v>
      </c>
      <c r="V650" s="2">
        <f>Q650&gt;E650</f>
        <v>0</v>
      </c>
      <c r="W650" s="2" t="s">
        <v>227</v>
      </c>
    </row>
    <row r="651" spans="1:23">
      <c r="A651" s="2" t="s">
        <v>2022</v>
      </c>
      <c r="B651" s="2">
        <v>1183</v>
      </c>
      <c r="C651" s="2" t="s">
        <v>1594</v>
      </c>
      <c r="D651" s="3">
        <v>3250</v>
      </c>
      <c r="E651" s="3">
        <v>9750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f>SUM(F651:P651)</f>
        <v>0</v>
      </c>
      <c r="R651" s="2" t="s">
        <v>2018</v>
      </c>
      <c r="S651" s="2" t="s">
        <v>2019</v>
      </c>
      <c r="T651" s="4">
        <f>Q651/E651</f>
        <v>0</v>
      </c>
      <c r="U651" s="2" t="s">
        <v>991</v>
      </c>
      <c r="V651" s="2">
        <f>Q651&gt;E651</f>
        <v>0</v>
      </c>
      <c r="W651" s="2" t="s">
        <v>227</v>
      </c>
    </row>
    <row r="652" spans="1:23">
      <c r="A652" s="2" t="s">
        <v>2021</v>
      </c>
      <c r="B652" s="2">
        <v>1184</v>
      </c>
      <c r="C652" s="2" t="s">
        <v>1221</v>
      </c>
      <c r="D652" s="3">
        <v>42625</v>
      </c>
      <c r="E652" s="3">
        <v>127875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f>SUM(F652:P652)</f>
        <v>0</v>
      </c>
      <c r="R652" s="2" t="s">
        <v>2018</v>
      </c>
      <c r="S652" s="2" t="s">
        <v>2019</v>
      </c>
      <c r="T652" s="4">
        <f>Q652/E652</f>
        <v>0</v>
      </c>
      <c r="U652" s="2" t="s">
        <v>991</v>
      </c>
      <c r="V652" s="2">
        <f>Q652&gt;E652</f>
        <v>0</v>
      </c>
      <c r="W652" s="2" t="s">
        <v>227</v>
      </c>
    </row>
    <row r="653" spans="1:23">
      <c r="A653" s="2" t="s">
        <v>2021</v>
      </c>
      <c r="B653" s="2">
        <v>1185</v>
      </c>
      <c r="C653" s="2" t="s">
        <v>1002</v>
      </c>
      <c r="D653" s="3">
        <v>3060</v>
      </c>
      <c r="E653" s="3">
        <v>9180</v>
      </c>
      <c r="F653" s="3">
        <v>3060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f>SUM(F653:P653)</f>
        <v>0</v>
      </c>
      <c r="R653" s="2" t="s">
        <v>2018</v>
      </c>
      <c r="S653" s="2" t="s">
        <v>2019</v>
      </c>
      <c r="T653" s="4">
        <f>Q653/E653</f>
        <v>0</v>
      </c>
      <c r="U653" s="2" t="s">
        <v>991</v>
      </c>
      <c r="V653" s="2">
        <f>Q653&gt;E653</f>
        <v>0</v>
      </c>
      <c r="W653" s="2" t="s">
        <v>227</v>
      </c>
    </row>
    <row r="654" spans="1:23">
      <c r="A654" s="2" t="s">
        <v>2022</v>
      </c>
      <c r="B654" s="2">
        <v>1186</v>
      </c>
      <c r="C654" s="2" t="s">
        <v>1003</v>
      </c>
      <c r="D654" s="3">
        <v>1657</v>
      </c>
      <c r="E654" s="3">
        <v>4971</v>
      </c>
      <c r="F654" s="3">
        <v>1657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f>SUM(F654:P654)</f>
        <v>0</v>
      </c>
      <c r="R654" s="2" t="s">
        <v>2018</v>
      </c>
      <c r="S654" s="2" t="s">
        <v>2019</v>
      </c>
      <c r="T654" s="4">
        <f>Q654/E654</f>
        <v>0</v>
      </c>
      <c r="U654" s="2" t="s">
        <v>991</v>
      </c>
      <c r="V654" s="2">
        <f>Q654&gt;E654</f>
        <v>0</v>
      </c>
      <c r="W654" s="2" t="s">
        <v>227</v>
      </c>
    </row>
    <row r="655" spans="1:23">
      <c r="A655" s="2" t="s">
        <v>2022</v>
      </c>
      <c r="B655" s="2">
        <v>1188</v>
      </c>
      <c r="C655" s="2" t="s">
        <v>1004</v>
      </c>
      <c r="D655" s="3">
        <v>3796</v>
      </c>
      <c r="E655" s="3">
        <v>11388</v>
      </c>
      <c r="F655" s="3">
        <v>3036.8</v>
      </c>
      <c r="G655" s="3">
        <v>0</v>
      </c>
      <c r="H655" s="3">
        <v>759.2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f>SUM(F655:P655)</f>
        <v>0</v>
      </c>
      <c r="R655" s="2" t="s">
        <v>2018</v>
      </c>
      <c r="S655" s="2" t="s">
        <v>2019</v>
      </c>
      <c r="T655" s="4">
        <f>Q655/E655</f>
        <v>0</v>
      </c>
      <c r="U655" s="2" t="s">
        <v>991</v>
      </c>
      <c r="V655" s="2">
        <f>Q655&gt;E655</f>
        <v>0</v>
      </c>
      <c r="W655" s="2" t="s">
        <v>227</v>
      </c>
    </row>
    <row r="656" spans="1:23">
      <c r="A656" s="2" t="s">
        <v>2051</v>
      </c>
      <c r="B656" s="2">
        <v>1230</v>
      </c>
      <c r="C656" s="2" t="s">
        <v>1054</v>
      </c>
      <c r="D656" s="3">
        <v>58000</v>
      </c>
      <c r="E656" s="3">
        <v>44875</v>
      </c>
      <c r="F656" s="3">
        <v>58000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f>SUM(F656:P656)</f>
        <v>0</v>
      </c>
      <c r="R656" s="2" t="s">
        <v>2018</v>
      </c>
      <c r="S656" s="2" t="s">
        <v>2050</v>
      </c>
      <c r="T656" s="4">
        <f>Q656/E656</f>
        <v>0</v>
      </c>
      <c r="U656" s="2" t="s">
        <v>1048</v>
      </c>
      <c r="V656" s="2">
        <f>Q656&gt;E656</f>
        <v>0</v>
      </c>
      <c r="W656" s="2" t="s">
        <v>227</v>
      </c>
    </row>
    <row r="657" spans="1:23">
      <c r="A657" s="2" t="s">
        <v>2048</v>
      </c>
      <c r="B657" s="2">
        <v>1232</v>
      </c>
      <c r="C657" s="2" t="s">
        <v>1055</v>
      </c>
      <c r="D657" s="3">
        <v>85500</v>
      </c>
      <c r="E657" s="3">
        <v>198275</v>
      </c>
      <c r="F657" s="3">
        <v>85500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f>SUM(F657:P657)</f>
        <v>0</v>
      </c>
      <c r="R657" s="2" t="s">
        <v>2018</v>
      </c>
      <c r="S657" s="2" t="s">
        <v>2050</v>
      </c>
      <c r="T657" s="4">
        <f>Q657/E657</f>
        <v>0</v>
      </c>
      <c r="U657" s="2" t="s">
        <v>1048</v>
      </c>
      <c r="V657" s="2">
        <f>Q657&gt;E657</f>
        <v>0</v>
      </c>
      <c r="W657" s="2" t="s">
        <v>227</v>
      </c>
    </row>
    <row r="658" spans="1:23">
      <c r="A658" s="2" t="s">
        <v>2051</v>
      </c>
      <c r="B658" s="2">
        <v>1234</v>
      </c>
      <c r="C658" s="2" t="s">
        <v>1642</v>
      </c>
      <c r="D658" s="3">
        <v>57000</v>
      </c>
      <c r="E658" s="3">
        <v>28002</v>
      </c>
      <c r="F658" s="3">
        <v>57000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f>SUM(F658:P658)</f>
        <v>0</v>
      </c>
      <c r="R658" s="2" t="s">
        <v>2018</v>
      </c>
      <c r="S658" s="2" t="s">
        <v>2050</v>
      </c>
      <c r="T658" s="4">
        <f>Q658/E658</f>
        <v>0</v>
      </c>
      <c r="U658" s="2" t="s">
        <v>1048</v>
      </c>
      <c r="V658" s="2">
        <f>Q658&gt;E658</f>
        <v>0</v>
      </c>
      <c r="W658" s="2" t="s">
        <v>227</v>
      </c>
    </row>
    <row r="659" spans="1:23">
      <c r="A659" s="2" t="s">
        <v>2052</v>
      </c>
      <c r="B659" s="2">
        <v>1235</v>
      </c>
      <c r="C659" s="2" t="s">
        <v>1059</v>
      </c>
      <c r="D659" s="3">
        <v>15000</v>
      </c>
      <c r="E659" s="3">
        <v>16765</v>
      </c>
      <c r="F659" s="3">
        <v>15000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f>SUM(F659:P659)</f>
        <v>0</v>
      </c>
      <c r="R659" s="2" t="s">
        <v>2018</v>
      </c>
      <c r="S659" s="2" t="s">
        <v>2053</v>
      </c>
      <c r="T659" s="4">
        <f>Q659/E659</f>
        <v>0</v>
      </c>
      <c r="U659" s="2" t="s">
        <v>1061</v>
      </c>
      <c r="V659" s="2">
        <f>Q659&gt;E659</f>
        <v>0</v>
      </c>
      <c r="W659" s="2" t="s">
        <v>227</v>
      </c>
    </row>
    <row r="660" spans="1:23">
      <c r="A660" s="2" t="s">
        <v>2054</v>
      </c>
      <c r="B660" s="2">
        <v>1236</v>
      </c>
      <c r="C660" s="2" t="s">
        <v>1063</v>
      </c>
      <c r="D660" s="3">
        <v>18000</v>
      </c>
      <c r="E660" s="3">
        <v>19800</v>
      </c>
      <c r="F660" s="3">
        <v>18000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f>SUM(F660:P660)</f>
        <v>0</v>
      </c>
      <c r="R660" s="2" t="s">
        <v>2018</v>
      </c>
      <c r="S660" s="2" t="s">
        <v>2053</v>
      </c>
      <c r="T660" s="4">
        <f>Q660/E660</f>
        <v>0</v>
      </c>
      <c r="U660" s="2" t="s">
        <v>1061</v>
      </c>
      <c r="V660" s="2">
        <f>Q660&gt;E660</f>
        <v>0</v>
      </c>
      <c r="W660" s="2" t="s">
        <v>227</v>
      </c>
    </row>
    <row r="661" spans="1:23">
      <c r="A661" s="2" t="s">
        <v>2055</v>
      </c>
      <c r="B661" s="2">
        <v>1237</v>
      </c>
      <c r="C661" s="2" t="s">
        <v>1065</v>
      </c>
      <c r="D661" s="3">
        <v>25998</v>
      </c>
      <c r="E661" s="3">
        <v>28598</v>
      </c>
      <c r="F661" s="3">
        <v>0</v>
      </c>
      <c r="G661" s="3">
        <v>0</v>
      </c>
      <c r="H661" s="3">
        <v>0</v>
      </c>
      <c r="I661" s="3">
        <v>0</v>
      </c>
      <c r="J661" s="3">
        <v>25998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f>SUM(F661:P661)</f>
        <v>0</v>
      </c>
      <c r="R661" s="2" t="s">
        <v>2018</v>
      </c>
      <c r="S661" s="2" t="s">
        <v>2053</v>
      </c>
      <c r="T661" s="4">
        <f>Q661/E661</f>
        <v>0</v>
      </c>
      <c r="U661" s="2" t="s">
        <v>1066</v>
      </c>
      <c r="V661" s="2">
        <f>Q661&gt;E661</f>
        <v>0</v>
      </c>
      <c r="W661" s="2" t="s">
        <v>227</v>
      </c>
    </row>
    <row r="662" spans="1:23">
      <c r="A662" s="2" t="s">
        <v>2062</v>
      </c>
      <c r="B662" s="2">
        <v>1245</v>
      </c>
      <c r="C662" s="2" t="s">
        <v>1082</v>
      </c>
      <c r="D662" s="3">
        <v>7875</v>
      </c>
      <c r="E662" s="3">
        <v>17514</v>
      </c>
      <c r="F662" s="3">
        <v>7875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f>SUM(F662:P662)</f>
        <v>0</v>
      </c>
      <c r="R662" s="2" t="s">
        <v>2018</v>
      </c>
      <c r="S662" s="2" t="s">
        <v>2063</v>
      </c>
      <c r="T662" s="4">
        <f>Q662/E662</f>
        <v>0</v>
      </c>
      <c r="U662" s="2" t="s">
        <v>1083</v>
      </c>
      <c r="V662" s="2">
        <f>Q662&gt;E662</f>
        <v>0</v>
      </c>
      <c r="W662" s="2" t="s">
        <v>227</v>
      </c>
    </row>
    <row r="663" spans="1:23">
      <c r="A663" s="2" t="s">
        <v>2065</v>
      </c>
      <c r="B663" s="2">
        <v>1247</v>
      </c>
      <c r="C663" s="2" t="s">
        <v>1088</v>
      </c>
      <c r="D663" s="3">
        <v>1875</v>
      </c>
      <c r="E663" s="3">
        <v>3858</v>
      </c>
      <c r="F663" s="3">
        <v>1875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f>SUM(F663:P663)</f>
        <v>0</v>
      </c>
      <c r="R663" s="2" t="s">
        <v>2018</v>
      </c>
      <c r="S663" s="2" t="s">
        <v>2064</v>
      </c>
      <c r="T663" s="4">
        <f>Q663/E663</f>
        <v>0</v>
      </c>
      <c r="U663" s="2" t="s">
        <v>1083</v>
      </c>
      <c r="V663" s="2">
        <f>Q663&gt;E663</f>
        <v>0</v>
      </c>
      <c r="W663" s="2" t="s">
        <v>227</v>
      </c>
    </row>
    <row r="664" spans="1:23">
      <c r="A664" s="2" t="s">
        <v>2065</v>
      </c>
      <c r="B664" s="2">
        <v>1248</v>
      </c>
      <c r="C664" s="2" t="s">
        <v>1089</v>
      </c>
      <c r="D664" s="3">
        <v>3250</v>
      </c>
      <c r="E664" s="3">
        <v>6686</v>
      </c>
      <c r="F664" s="3">
        <v>3250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f>SUM(F664:P664)</f>
        <v>0</v>
      </c>
      <c r="R664" s="2" t="s">
        <v>2018</v>
      </c>
      <c r="S664" s="2" t="s">
        <v>2064</v>
      </c>
      <c r="T664" s="4">
        <f>Q664/E664</f>
        <v>0</v>
      </c>
      <c r="U664" s="2" t="s">
        <v>1083</v>
      </c>
      <c r="V664" s="2">
        <f>Q664&gt;E664</f>
        <v>0</v>
      </c>
      <c r="W664" s="2" t="s">
        <v>227</v>
      </c>
    </row>
    <row r="665" spans="1:23">
      <c r="A665" s="2" t="s">
        <v>2065</v>
      </c>
      <c r="B665" s="2">
        <v>1249</v>
      </c>
      <c r="C665" s="2" t="s">
        <v>1090</v>
      </c>
      <c r="D665" s="3">
        <v>7750</v>
      </c>
      <c r="E665" s="3">
        <v>11829</v>
      </c>
      <c r="F665" s="3">
        <v>7750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f>SUM(F665:P665)</f>
        <v>0</v>
      </c>
      <c r="R665" s="2" t="s">
        <v>2018</v>
      </c>
      <c r="S665" s="2" t="s">
        <v>2064</v>
      </c>
      <c r="T665" s="4">
        <f>Q665/E665</f>
        <v>0</v>
      </c>
      <c r="U665" s="2" t="s">
        <v>1083</v>
      </c>
      <c r="V665" s="2">
        <f>Q665&gt;E665</f>
        <v>0</v>
      </c>
      <c r="W665" s="2" t="s">
        <v>227</v>
      </c>
    </row>
    <row r="666" spans="1:23">
      <c r="A666" s="2" t="s">
        <v>2065</v>
      </c>
      <c r="B666" s="2">
        <v>1250</v>
      </c>
      <c r="C666" s="2" t="s">
        <v>1091</v>
      </c>
      <c r="D666" s="3">
        <v>9625</v>
      </c>
      <c r="E666" s="3">
        <v>12601</v>
      </c>
      <c r="F666" s="3">
        <v>9625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f>SUM(F666:P666)</f>
        <v>0</v>
      </c>
      <c r="R666" s="2" t="s">
        <v>2018</v>
      </c>
      <c r="S666" s="2" t="s">
        <v>2064</v>
      </c>
      <c r="T666" s="4">
        <f>Q666/E666</f>
        <v>0</v>
      </c>
      <c r="U666" s="2" t="s">
        <v>1083</v>
      </c>
      <c r="V666" s="2">
        <f>Q666&gt;E666</f>
        <v>0</v>
      </c>
      <c r="W666" s="2" t="s">
        <v>227</v>
      </c>
    </row>
    <row r="667" spans="1:23">
      <c r="A667" s="2" t="s">
        <v>2062</v>
      </c>
      <c r="B667" s="2">
        <v>1251</v>
      </c>
      <c r="C667" s="2" t="s">
        <v>1092</v>
      </c>
      <c r="D667" s="3">
        <v>8125</v>
      </c>
      <c r="E667" s="3">
        <v>16715</v>
      </c>
      <c r="F667" s="3">
        <v>8125.000000000001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f>SUM(F667:P667)</f>
        <v>0</v>
      </c>
      <c r="R667" s="2" t="s">
        <v>2018</v>
      </c>
      <c r="S667" s="2" t="s">
        <v>2064</v>
      </c>
      <c r="T667" s="4">
        <f>Q667/E667</f>
        <v>0</v>
      </c>
      <c r="U667" s="2" t="s">
        <v>1083</v>
      </c>
      <c r="V667" s="2">
        <f>Q667&gt;E667</f>
        <v>0</v>
      </c>
      <c r="W667" s="2" t="s">
        <v>227</v>
      </c>
    </row>
    <row r="668" spans="1:23">
      <c r="A668" s="2" t="s">
        <v>2062</v>
      </c>
      <c r="B668" s="2">
        <v>1252</v>
      </c>
      <c r="C668" s="2" t="s">
        <v>1093</v>
      </c>
      <c r="D668" s="3">
        <v>5875</v>
      </c>
      <c r="E668" s="3">
        <v>12087</v>
      </c>
      <c r="F668" s="3">
        <v>5875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f>SUM(F668:P668)</f>
        <v>0</v>
      </c>
      <c r="R668" s="2" t="s">
        <v>2018</v>
      </c>
      <c r="S668" s="2" t="s">
        <v>2064</v>
      </c>
      <c r="T668" s="4">
        <f>Q668/E668</f>
        <v>0</v>
      </c>
      <c r="U668" s="2" t="s">
        <v>1083</v>
      </c>
      <c r="V668" s="2">
        <f>Q668&gt;E668</f>
        <v>0</v>
      </c>
      <c r="W668" s="2" t="s">
        <v>227</v>
      </c>
    </row>
    <row r="669" spans="1:23">
      <c r="A669" s="2" t="s">
        <v>2067</v>
      </c>
      <c r="B669" s="2">
        <v>1254</v>
      </c>
      <c r="C669" s="2" t="s">
        <v>1095</v>
      </c>
      <c r="D669" s="3">
        <v>4950</v>
      </c>
      <c r="E669" s="3">
        <v>10183</v>
      </c>
      <c r="F669" s="3">
        <v>0</v>
      </c>
      <c r="G669" s="3">
        <v>0</v>
      </c>
      <c r="H669" s="3">
        <v>0</v>
      </c>
      <c r="I669" s="3">
        <v>4950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f>SUM(F669:P669)</f>
        <v>0</v>
      </c>
      <c r="R669" s="2" t="s">
        <v>2018</v>
      </c>
      <c r="S669" s="2" t="s">
        <v>2064</v>
      </c>
      <c r="T669" s="4">
        <f>Q669/E669</f>
        <v>0</v>
      </c>
      <c r="U669" s="2" t="s">
        <v>1083</v>
      </c>
      <c r="V669" s="2">
        <f>Q669&gt;E669</f>
        <v>0</v>
      </c>
      <c r="W669" s="2" t="s">
        <v>227</v>
      </c>
    </row>
    <row r="670" spans="1:23">
      <c r="A670" s="2" t="s">
        <v>2077</v>
      </c>
      <c r="B670" s="2">
        <v>1282</v>
      </c>
      <c r="C670" s="2" t="s">
        <v>1260</v>
      </c>
      <c r="D670" s="3">
        <v>12371</v>
      </c>
      <c r="E670" s="3">
        <v>13609</v>
      </c>
      <c r="F670" s="3">
        <v>9278.25</v>
      </c>
      <c r="G670" s="3">
        <v>0</v>
      </c>
      <c r="H670" s="3">
        <v>3092.75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f>SUM(F670:P670)</f>
        <v>0</v>
      </c>
      <c r="R670" s="2" t="s">
        <v>2018</v>
      </c>
      <c r="S670" s="2" t="s">
        <v>2078</v>
      </c>
      <c r="T670" s="4">
        <f>Q670/E670</f>
        <v>0</v>
      </c>
      <c r="U670" s="2" t="s">
        <v>1262</v>
      </c>
      <c r="V670" s="2">
        <f>Q670&gt;E670</f>
        <v>0</v>
      </c>
      <c r="W670" s="2" t="s">
        <v>227</v>
      </c>
    </row>
    <row r="671" spans="1:23">
      <c r="A671" s="2" t="s">
        <v>2077</v>
      </c>
      <c r="B671" s="2">
        <v>1283</v>
      </c>
      <c r="C671" s="2" t="s">
        <v>1263</v>
      </c>
      <c r="D671" s="3">
        <v>500</v>
      </c>
      <c r="E671" s="3">
        <v>550</v>
      </c>
      <c r="F671" s="3">
        <v>400</v>
      </c>
      <c r="G671" s="3">
        <v>0</v>
      </c>
      <c r="H671" s="3">
        <v>100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f>SUM(F671:P671)</f>
        <v>0</v>
      </c>
      <c r="R671" s="2" t="s">
        <v>2018</v>
      </c>
      <c r="S671" s="2" t="s">
        <v>2078</v>
      </c>
      <c r="T671" s="4">
        <f>Q671/E671</f>
        <v>0</v>
      </c>
      <c r="U671" s="2" t="s">
        <v>1262</v>
      </c>
      <c r="V671" s="2">
        <f>Q671&gt;E671</f>
        <v>0</v>
      </c>
      <c r="W671" s="2" t="s">
        <v>227</v>
      </c>
    </row>
    <row r="672" spans="1:23">
      <c r="A672" s="2" t="s">
        <v>2077</v>
      </c>
      <c r="B672" s="2">
        <v>1284</v>
      </c>
      <c r="C672" s="2" t="s">
        <v>1265</v>
      </c>
      <c r="D672" s="3">
        <v>1000</v>
      </c>
      <c r="E672" s="3">
        <v>1100</v>
      </c>
      <c r="F672" s="3">
        <v>750</v>
      </c>
      <c r="G672" s="3">
        <v>0</v>
      </c>
      <c r="H672" s="3">
        <v>250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f>SUM(F672:P672)</f>
        <v>0</v>
      </c>
      <c r="R672" s="2" t="s">
        <v>2018</v>
      </c>
      <c r="S672" s="2" t="s">
        <v>2078</v>
      </c>
      <c r="T672" s="4">
        <f>Q672/E672</f>
        <v>0</v>
      </c>
      <c r="U672" s="2" t="s">
        <v>1262</v>
      </c>
      <c r="V672" s="2">
        <f>Q672&gt;E672</f>
        <v>0</v>
      </c>
      <c r="W672" s="2" t="s">
        <v>227</v>
      </c>
    </row>
    <row r="673" spans="1:23">
      <c r="A673" s="2" t="s">
        <v>2077</v>
      </c>
      <c r="B673" s="2">
        <v>1285</v>
      </c>
      <c r="C673" s="2" t="s">
        <v>1266</v>
      </c>
      <c r="D673" s="3">
        <v>2600</v>
      </c>
      <c r="E673" s="3">
        <v>2860</v>
      </c>
      <c r="F673" s="3">
        <v>1300</v>
      </c>
      <c r="G673" s="3">
        <v>0</v>
      </c>
      <c r="H673" s="3">
        <v>1300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f>SUM(F673:P673)</f>
        <v>0</v>
      </c>
      <c r="R673" s="2" t="s">
        <v>2018</v>
      </c>
      <c r="S673" s="2" t="s">
        <v>2078</v>
      </c>
      <c r="T673" s="4">
        <f>Q673/E673</f>
        <v>0</v>
      </c>
      <c r="U673" s="2" t="s">
        <v>1262</v>
      </c>
      <c r="V673" s="2">
        <f>Q673&gt;E673</f>
        <v>0</v>
      </c>
      <c r="W673" s="2" t="s">
        <v>227</v>
      </c>
    </row>
    <row r="674" spans="1:23">
      <c r="A674" s="2" t="s">
        <v>2077</v>
      </c>
      <c r="B674" s="2">
        <v>1287</v>
      </c>
      <c r="C674" s="2" t="s">
        <v>1267</v>
      </c>
      <c r="D674" s="3">
        <v>10491</v>
      </c>
      <c r="E674" s="3">
        <v>11541</v>
      </c>
      <c r="F674" s="3">
        <v>10491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f>SUM(F674:P674)</f>
        <v>0</v>
      </c>
      <c r="R674" s="2" t="s">
        <v>2018</v>
      </c>
      <c r="S674" s="2" t="s">
        <v>2078</v>
      </c>
      <c r="T674" s="4">
        <f>Q674/E674</f>
        <v>0</v>
      </c>
      <c r="U674" s="2" t="s">
        <v>1262</v>
      </c>
      <c r="V674" s="2">
        <f>Q674&gt;E674</f>
        <v>0</v>
      </c>
      <c r="W674" s="2" t="s">
        <v>227</v>
      </c>
    </row>
    <row r="675" spans="1:23">
      <c r="A675" s="2" t="s">
        <v>2077</v>
      </c>
      <c r="B675" s="2">
        <v>1288</v>
      </c>
      <c r="C675" s="2" t="s">
        <v>1268</v>
      </c>
      <c r="D675" s="3">
        <v>1995</v>
      </c>
      <c r="E675" s="3">
        <v>2195</v>
      </c>
      <c r="F675" s="3">
        <v>0</v>
      </c>
      <c r="G675" s="3">
        <v>0</v>
      </c>
      <c r="H675" s="3">
        <v>1995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f>SUM(F675:P675)</f>
        <v>0</v>
      </c>
      <c r="R675" s="2" t="s">
        <v>2018</v>
      </c>
      <c r="S675" s="2" t="s">
        <v>2078</v>
      </c>
      <c r="T675" s="4">
        <f>Q675/E675</f>
        <v>0</v>
      </c>
      <c r="U675" s="2" t="s">
        <v>1262</v>
      </c>
      <c r="V675" s="2">
        <f>Q675&gt;E675</f>
        <v>0</v>
      </c>
      <c r="W675" s="2" t="s">
        <v>227</v>
      </c>
    </row>
    <row r="676" spans="1:23">
      <c r="A676" s="2" t="s">
        <v>2077</v>
      </c>
      <c r="B676" s="2">
        <v>1289</v>
      </c>
      <c r="C676" s="2" t="s">
        <v>1269</v>
      </c>
      <c r="D676" s="3">
        <v>109926</v>
      </c>
      <c r="E676" s="3">
        <v>120919</v>
      </c>
      <c r="F676" s="3">
        <v>109926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f>SUM(F676:P676)</f>
        <v>0</v>
      </c>
      <c r="R676" s="2" t="s">
        <v>2018</v>
      </c>
      <c r="S676" s="2" t="s">
        <v>2078</v>
      </c>
      <c r="T676" s="4">
        <f>Q676/E676</f>
        <v>0</v>
      </c>
      <c r="U676" s="2" t="s">
        <v>1262</v>
      </c>
      <c r="V676" s="2">
        <f>Q676&gt;E676</f>
        <v>0</v>
      </c>
      <c r="W676" s="2" t="s">
        <v>227</v>
      </c>
    </row>
    <row r="677" spans="1:23">
      <c r="A677" s="2" t="s">
        <v>2077</v>
      </c>
      <c r="B677" s="2">
        <v>1290</v>
      </c>
      <c r="C677" s="2" t="s">
        <v>1270</v>
      </c>
      <c r="D677" s="3">
        <v>14800</v>
      </c>
      <c r="E677" s="3">
        <v>16280</v>
      </c>
      <c r="F677" s="3">
        <v>11100</v>
      </c>
      <c r="G677" s="3">
        <v>0</v>
      </c>
      <c r="H677" s="3">
        <v>3700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f>SUM(F677:P677)</f>
        <v>0</v>
      </c>
      <c r="R677" s="2" t="s">
        <v>2018</v>
      </c>
      <c r="S677" s="2" t="s">
        <v>2078</v>
      </c>
      <c r="T677" s="4">
        <f>Q677/E677</f>
        <v>0</v>
      </c>
      <c r="U677" s="2" t="s">
        <v>1262</v>
      </c>
      <c r="V677" s="2">
        <f>Q677&gt;E677</f>
        <v>0</v>
      </c>
      <c r="W677" s="2" t="s">
        <v>227</v>
      </c>
    </row>
    <row r="678" spans="1:23">
      <c r="A678" s="2" t="s">
        <v>2077</v>
      </c>
      <c r="B678" s="2">
        <v>1291</v>
      </c>
      <c r="C678" s="2" t="s">
        <v>1272</v>
      </c>
      <c r="D678" s="3">
        <v>101808</v>
      </c>
      <c r="E678" s="3">
        <v>111989</v>
      </c>
      <c r="F678" s="3">
        <v>91627.2</v>
      </c>
      <c r="G678" s="3">
        <v>0</v>
      </c>
      <c r="H678" s="3">
        <v>10180.80000000001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f>SUM(F678:P678)</f>
        <v>0</v>
      </c>
      <c r="R678" s="2" t="s">
        <v>2018</v>
      </c>
      <c r="S678" s="2" t="s">
        <v>2078</v>
      </c>
      <c r="T678" s="4">
        <f>Q678/E678</f>
        <v>0</v>
      </c>
      <c r="U678" s="2" t="s">
        <v>1262</v>
      </c>
      <c r="V678" s="2">
        <f>Q678&gt;E678</f>
        <v>0</v>
      </c>
      <c r="W678" s="2" t="s">
        <v>227</v>
      </c>
    </row>
    <row r="679" spans="1:23">
      <c r="A679" s="2" t="s">
        <v>2077</v>
      </c>
      <c r="B679" s="2">
        <v>1292</v>
      </c>
      <c r="C679" s="2" t="s">
        <v>1273</v>
      </c>
      <c r="D679" s="3">
        <v>27335</v>
      </c>
      <c r="E679" s="3">
        <v>30069</v>
      </c>
      <c r="F679" s="3">
        <v>24601.5</v>
      </c>
      <c r="G679" s="3">
        <v>0</v>
      </c>
      <c r="H679" s="3">
        <v>2733.500000000001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f>SUM(F679:P679)</f>
        <v>0</v>
      </c>
      <c r="R679" s="2" t="s">
        <v>2018</v>
      </c>
      <c r="S679" s="2" t="s">
        <v>2078</v>
      </c>
      <c r="T679" s="4">
        <f>Q679/E679</f>
        <v>0</v>
      </c>
      <c r="U679" s="2" t="s">
        <v>1262</v>
      </c>
      <c r="V679" s="2">
        <f>Q679&gt;E679</f>
        <v>0</v>
      </c>
      <c r="W679" s="2" t="s">
        <v>227</v>
      </c>
    </row>
    <row r="680" spans="1:23">
      <c r="A680" s="2" t="s">
        <v>2077</v>
      </c>
      <c r="B680" s="2">
        <v>1293</v>
      </c>
      <c r="C680" s="2" t="s">
        <v>1274</v>
      </c>
      <c r="D680" s="3">
        <v>30000</v>
      </c>
      <c r="E680" s="3">
        <v>33000</v>
      </c>
      <c r="F680" s="3">
        <v>15000</v>
      </c>
      <c r="G680" s="3">
        <v>0</v>
      </c>
      <c r="H680" s="3">
        <v>15000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f>SUM(F680:P680)</f>
        <v>0</v>
      </c>
      <c r="R680" s="2" t="s">
        <v>2018</v>
      </c>
      <c r="S680" s="2" t="s">
        <v>2078</v>
      </c>
      <c r="T680" s="4">
        <f>Q680/E680</f>
        <v>0</v>
      </c>
      <c r="U680" s="2" t="s">
        <v>1262</v>
      </c>
      <c r="V680" s="2">
        <f>Q680&gt;E680</f>
        <v>0</v>
      </c>
      <c r="W680" s="2" t="s">
        <v>227</v>
      </c>
    </row>
    <row r="681" spans="1:23">
      <c r="A681" s="2" t="s">
        <v>2080</v>
      </c>
      <c r="B681" s="2">
        <v>1294</v>
      </c>
      <c r="C681" s="2" t="s">
        <v>1277</v>
      </c>
      <c r="D681" s="3">
        <v>169998</v>
      </c>
      <c r="E681" s="3">
        <v>186998</v>
      </c>
      <c r="F681" s="3">
        <v>135998.4</v>
      </c>
      <c r="G681" s="3">
        <v>0</v>
      </c>
      <c r="H681" s="3">
        <v>0</v>
      </c>
      <c r="I681" s="3">
        <v>16999.79999999999</v>
      </c>
      <c r="J681" s="3">
        <v>16999.79999999999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f>SUM(F681:P681)</f>
        <v>0</v>
      </c>
      <c r="R681" s="2" t="s">
        <v>2018</v>
      </c>
      <c r="S681" s="2" t="s">
        <v>2078</v>
      </c>
      <c r="T681" s="4">
        <f>Q681/E681</f>
        <v>0</v>
      </c>
      <c r="U681" s="2" t="s">
        <v>1262</v>
      </c>
      <c r="V681" s="2">
        <f>Q681&gt;E681</f>
        <v>0</v>
      </c>
      <c r="W681" s="2" t="s">
        <v>227</v>
      </c>
    </row>
    <row r="682" spans="1:23">
      <c r="A682" s="2" t="s">
        <v>2077</v>
      </c>
      <c r="B682" s="2">
        <v>1295</v>
      </c>
      <c r="C682" s="2" t="s">
        <v>1281</v>
      </c>
      <c r="D682" s="3">
        <v>4870</v>
      </c>
      <c r="E682" s="3">
        <v>5357</v>
      </c>
      <c r="F682" s="3">
        <v>4870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f>SUM(F682:P682)</f>
        <v>0</v>
      </c>
      <c r="R682" s="2" t="s">
        <v>2018</v>
      </c>
      <c r="S682" s="2" t="s">
        <v>2078</v>
      </c>
      <c r="T682" s="4">
        <f>Q682/E682</f>
        <v>0</v>
      </c>
      <c r="U682" s="2" t="s">
        <v>1262</v>
      </c>
      <c r="V682" s="2">
        <f>Q682&gt;E682</f>
        <v>0</v>
      </c>
      <c r="W682" s="2" t="s">
        <v>227</v>
      </c>
    </row>
    <row r="683" spans="1:23">
      <c r="A683" s="2" t="s">
        <v>2077</v>
      </c>
      <c r="B683" s="2">
        <v>1296</v>
      </c>
      <c r="C683" s="2" t="s">
        <v>1282</v>
      </c>
      <c r="D683" s="3">
        <v>27500</v>
      </c>
      <c r="E683" s="3">
        <v>35464</v>
      </c>
      <c r="F683" s="3">
        <v>24750</v>
      </c>
      <c r="G683" s="3">
        <v>0</v>
      </c>
      <c r="H683" s="3">
        <v>1375.000000000001</v>
      </c>
      <c r="I683" s="3">
        <v>1375.000000000001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f>SUM(F683:P683)</f>
        <v>0</v>
      </c>
      <c r="R683" s="2" t="s">
        <v>2018</v>
      </c>
      <c r="S683" s="2" t="s">
        <v>2078</v>
      </c>
      <c r="T683" s="4">
        <f>Q683/E683</f>
        <v>0</v>
      </c>
      <c r="U683" s="2" t="s">
        <v>1283</v>
      </c>
      <c r="V683" s="2">
        <f>Q683&gt;E683</f>
        <v>0</v>
      </c>
      <c r="W683" s="2" t="s">
        <v>227</v>
      </c>
    </row>
    <row r="684" spans="1:23">
      <c r="A684" s="2" t="s">
        <v>2084</v>
      </c>
      <c r="B684" s="2">
        <v>1298</v>
      </c>
      <c r="C684" s="2" t="s">
        <v>1285</v>
      </c>
      <c r="D684" s="3">
        <v>5000</v>
      </c>
      <c r="E684" s="3">
        <v>5475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1666.666666666667</v>
      </c>
      <c r="L684" s="3">
        <v>1666.666666666667</v>
      </c>
      <c r="M684" s="3">
        <v>1666.666666666667</v>
      </c>
      <c r="N684" s="3">
        <v>0</v>
      </c>
      <c r="O684" s="3">
        <v>0</v>
      </c>
      <c r="P684" s="3">
        <v>0</v>
      </c>
      <c r="Q684" s="3">
        <f>SUM(F684:P684)</f>
        <v>0</v>
      </c>
      <c r="R684" s="2" t="s">
        <v>2018</v>
      </c>
      <c r="S684" s="2" t="s">
        <v>2078</v>
      </c>
      <c r="T684" s="4">
        <f>Q684/E684</f>
        <v>0</v>
      </c>
      <c r="U684" s="2" t="s">
        <v>1107</v>
      </c>
      <c r="V684" s="2">
        <f>Q684&gt;E684</f>
        <v>0</v>
      </c>
      <c r="W684" s="2" t="s">
        <v>227</v>
      </c>
    </row>
    <row r="685" spans="1:23">
      <c r="A685" s="2" t="s">
        <v>1985</v>
      </c>
      <c r="B685" s="2">
        <v>1299</v>
      </c>
      <c r="C685" s="2" t="s">
        <v>977</v>
      </c>
      <c r="D685" s="3">
        <v>60000</v>
      </c>
      <c r="E685" s="3">
        <v>66000</v>
      </c>
      <c r="F685" s="3">
        <v>60000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f>SUM(F685:P685)</f>
        <v>0</v>
      </c>
      <c r="R685" s="2" t="s">
        <v>2018</v>
      </c>
      <c r="S685" s="2" t="s">
        <v>2085</v>
      </c>
      <c r="T685" s="4">
        <f>Q685/E685</f>
        <v>0</v>
      </c>
      <c r="U685" s="2" t="s">
        <v>1288</v>
      </c>
      <c r="V685" s="2">
        <f>Q685&gt;E685</f>
        <v>0</v>
      </c>
      <c r="W685" s="2" t="s">
        <v>227</v>
      </c>
    </row>
    <row r="686" spans="1:23">
      <c r="A686" s="2" t="s">
        <v>1289</v>
      </c>
      <c r="B686" s="2">
        <v>1300</v>
      </c>
      <c r="C686" s="2" t="s">
        <v>1290</v>
      </c>
      <c r="D686" s="3">
        <v>4800</v>
      </c>
      <c r="E686" s="3">
        <v>5280</v>
      </c>
      <c r="F686" s="3">
        <v>4800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f>SUM(F686:P686)</f>
        <v>0</v>
      </c>
      <c r="R686" s="2" t="s">
        <v>2018</v>
      </c>
      <c r="S686" s="2" t="s">
        <v>2085</v>
      </c>
      <c r="T686" s="4">
        <f>Q686/E686</f>
        <v>0</v>
      </c>
      <c r="U686" s="2" t="s">
        <v>1288</v>
      </c>
      <c r="V686" s="2">
        <f>Q686&gt;E686</f>
        <v>0</v>
      </c>
      <c r="W686" s="2" t="s">
        <v>227</v>
      </c>
    </row>
    <row r="687" spans="1:23">
      <c r="A687" s="2" t="s">
        <v>2086</v>
      </c>
      <c r="B687" s="2">
        <v>1301</v>
      </c>
      <c r="C687" s="2" t="s">
        <v>1292</v>
      </c>
      <c r="D687" s="3">
        <v>15600</v>
      </c>
      <c r="E687" s="3">
        <v>17160</v>
      </c>
      <c r="F687" s="3">
        <v>0</v>
      </c>
      <c r="G687" s="3">
        <v>5200</v>
      </c>
      <c r="H687" s="3">
        <v>5200</v>
      </c>
      <c r="I687" s="3">
        <v>5200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f>SUM(F687:P687)</f>
        <v>0</v>
      </c>
      <c r="R687" s="2" t="s">
        <v>2018</v>
      </c>
      <c r="S687" s="2" t="s">
        <v>2085</v>
      </c>
      <c r="T687" s="4">
        <f>Q687/E687</f>
        <v>0</v>
      </c>
      <c r="U687" s="2" t="s">
        <v>1288</v>
      </c>
      <c r="V687" s="2">
        <f>Q687&gt;E687</f>
        <v>0</v>
      </c>
      <c r="W687" s="2" t="s">
        <v>227</v>
      </c>
    </row>
    <row r="688" spans="1:23">
      <c r="A688" s="2" t="s">
        <v>1294</v>
      </c>
      <c r="B688" s="2">
        <v>1302</v>
      </c>
      <c r="C688" s="2" t="s">
        <v>1296</v>
      </c>
      <c r="D688" s="3">
        <v>1000</v>
      </c>
      <c r="E688" s="3">
        <v>1100</v>
      </c>
      <c r="F688" s="3">
        <v>1000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f>SUM(F688:P688)</f>
        <v>0</v>
      </c>
      <c r="R688" s="2" t="s">
        <v>2018</v>
      </c>
      <c r="S688" s="2" t="s">
        <v>2085</v>
      </c>
      <c r="T688" s="4">
        <f>Q688/E688</f>
        <v>0</v>
      </c>
      <c r="U688" s="2" t="s">
        <v>1288</v>
      </c>
      <c r="V688" s="2">
        <f>Q688&gt;E688</f>
        <v>0</v>
      </c>
      <c r="W688" s="2" t="s">
        <v>227</v>
      </c>
    </row>
    <row r="689" spans="1:23">
      <c r="A689" s="2" t="s">
        <v>2087</v>
      </c>
      <c r="B689" s="2">
        <v>1303</v>
      </c>
      <c r="C689" s="2" t="s">
        <v>1297</v>
      </c>
      <c r="D689" s="3">
        <v>17000</v>
      </c>
      <c r="E689" s="3">
        <v>18700</v>
      </c>
      <c r="F689" s="3">
        <v>17000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f>SUM(F689:P689)</f>
        <v>0</v>
      </c>
      <c r="R689" s="2" t="s">
        <v>2018</v>
      </c>
      <c r="S689" s="2" t="s">
        <v>2085</v>
      </c>
      <c r="T689" s="4">
        <f>Q689/E689</f>
        <v>0</v>
      </c>
      <c r="U689" s="2" t="s">
        <v>1288</v>
      </c>
      <c r="V689" s="2">
        <f>Q689&gt;E689</f>
        <v>0</v>
      </c>
      <c r="W689" s="2" t="s">
        <v>227</v>
      </c>
    </row>
    <row r="690" spans="1:23">
      <c r="A690" s="2" t="s">
        <v>1294</v>
      </c>
      <c r="B690" s="2">
        <v>1304</v>
      </c>
      <c r="C690" s="2" t="s">
        <v>1300</v>
      </c>
      <c r="D690" s="3">
        <v>7000</v>
      </c>
      <c r="E690" s="3">
        <v>7700</v>
      </c>
      <c r="F690" s="3">
        <v>7000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f>SUM(F690:P690)</f>
        <v>0</v>
      </c>
      <c r="R690" s="2" t="s">
        <v>2018</v>
      </c>
      <c r="S690" s="2" t="s">
        <v>2085</v>
      </c>
      <c r="T690" s="4">
        <f>Q690/E690</f>
        <v>0</v>
      </c>
      <c r="U690" s="2" t="s">
        <v>1288</v>
      </c>
      <c r="V690" s="2">
        <f>Q690&gt;E690</f>
        <v>0</v>
      </c>
      <c r="W690" s="2" t="s">
        <v>227</v>
      </c>
    </row>
    <row r="691" spans="1:23">
      <c r="A691" s="2" t="s">
        <v>2087</v>
      </c>
      <c r="B691" s="2">
        <v>1305</v>
      </c>
      <c r="C691" s="2" t="s">
        <v>1301</v>
      </c>
      <c r="D691" s="3">
        <v>23000</v>
      </c>
      <c r="E691" s="3">
        <v>25300</v>
      </c>
      <c r="F691" s="3">
        <v>23000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f>SUM(F691:P691)</f>
        <v>0</v>
      </c>
      <c r="R691" s="2" t="s">
        <v>2018</v>
      </c>
      <c r="S691" s="2" t="s">
        <v>2085</v>
      </c>
      <c r="T691" s="4">
        <f>Q691/E691</f>
        <v>0</v>
      </c>
      <c r="U691" s="2" t="s">
        <v>1288</v>
      </c>
      <c r="V691" s="2">
        <f>Q691&gt;E691</f>
        <v>0</v>
      </c>
      <c r="W691" s="2" t="s">
        <v>227</v>
      </c>
    </row>
    <row r="692" spans="1:23">
      <c r="A692" s="2" t="s">
        <v>2086</v>
      </c>
      <c r="B692" s="2">
        <v>1306</v>
      </c>
      <c r="C692" s="2" t="s">
        <v>1298</v>
      </c>
      <c r="D692" s="3">
        <v>6500</v>
      </c>
      <c r="E692" s="3">
        <v>7150</v>
      </c>
      <c r="F692" s="3">
        <v>6500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f>SUM(F692:P692)</f>
        <v>0</v>
      </c>
      <c r="R692" s="2" t="s">
        <v>2018</v>
      </c>
      <c r="S692" s="2" t="s">
        <v>2085</v>
      </c>
      <c r="T692" s="4">
        <f>Q692/E692</f>
        <v>0</v>
      </c>
      <c r="U692" s="2" t="s">
        <v>1288</v>
      </c>
      <c r="V692" s="2">
        <f>Q692&gt;E692</f>
        <v>0</v>
      </c>
      <c r="W692" s="2" t="s">
        <v>227</v>
      </c>
    </row>
    <row r="693" spans="1:23">
      <c r="A693" s="2" t="s">
        <v>2086</v>
      </c>
      <c r="B693" s="2">
        <v>1307</v>
      </c>
      <c r="C693" s="2" t="s">
        <v>1299</v>
      </c>
      <c r="D693" s="3">
        <v>24000</v>
      </c>
      <c r="E693" s="3">
        <v>26400</v>
      </c>
      <c r="F693" s="3">
        <v>0</v>
      </c>
      <c r="G693" s="3">
        <v>8000</v>
      </c>
      <c r="H693" s="3">
        <v>8000</v>
      </c>
      <c r="I693" s="3">
        <v>8000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f>SUM(F693:P693)</f>
        <v>0</v>
      </c>
      <c r="R693" s="2" t="s">
        <v>2018</v>
      </c>
      <c r="S693" s="2" t="s">
        <v>2085</v>
      </c>
      <c r="T693" s="4">
        <f>Q693/E693</f>
        <v>0</v>
      </c>
      <c r="U693" s="2" t="s">
        <v>1288</v>
      </c>
      <c r="V693" s="2">
        <f>Q693&gt;E693</f>
        <v>0</v>
      </c>
      <c r="W693" s="2" t="s">
        <v>227</v>
      </c>
    </row>
    <row r="694" spans="1:23">
      <c r="A694" s="2" t="s">
        <v>2090</v>
      </c>
      <c r="B694" s="2">
        <v>1309</v>
      </c>
      <c r="C694" s="2" t="s">
        <v>1302</v>
      </c>
      <c r="D694" s="3">
        <v>2000</v>
      </c>
      <c r="E694" s="3">
        <v>2200</v>
      </c>
      <c r="F694" s="3">
        <v>2000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f>SUM(F694:P694)</f>
        <v>0</v>
      </c>
      <c r="R694" s="2" t="s">
        <v>2018</v>
      </c>
      <c r="S694" s="2" t="s">
        <v>2085</v>
      </c>
      <c r="T694" s="4">
        <f>Q694/E694</f>
        <v>0</v>
      </c>
      <c r="U694" s="2" t="s">
        <v>1288</v>
      </c>
      <c r="V694" s="2">
        <f>Q694&gt;E694</f>
        <v>0</v>
      </c>
      <c r="W694" s="2" t="s">
        <v>227</v>
      </c>
    </row>
    <row r="695" spans="1:23">
      <c r="A695" s="2" t="s">
        <v>2090</v>
      </c>
      <c r="B695" s="2">
        <v>1310</v>
      </c>
      <c r="C695" s="2" t="s">
        <v>1303</v>
      </c>
      <c r="D695" s="3">
        <v>23000</v>
      </c>
      <c r="E695" s="3">
        <v>25300</v>
      </c>
      <c r="F695" s="3">
        <v>11500</v>
      </c>
      <c r="G695" s="3">
        <v>1594.333936106088</v>
      </c>
      <c r="H695" s="3">
        <v>1414.104882459313</v>
      </c>
      <c r="I695" s="3">
        <v>8491.561181434599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f>SUM(F695:P695)</f>
        <v>0</v>
      </c>
      <c r="R695" s="2" t="s">
        <v>2018</v>
      </c>
      <c r="S695" s="2" t="s">
        <v>2085</v>
      </c>
      <c r="T695" s="4">
        <f>Q695/E695</f>
        <v>0</v>
      </c>
      <c r="U695" s="2" t="s">
        <v>1288</v>
      </c>
      <c r="V695" s="2">
        <f>Q695&gt;E695</f>
        <v>0</v>
      </c>
      <c r="W695" s="2" t="s">
        <v>227</v>
      </c>
    </row>
    <row r="696" spans="1:23">
      <c r="A696" s="2" t="s">
        <v>1294</v>
      </c>
      <c r="B696" s="2">
        <v>1311</v>
      </c>
      <c r="C696" s="2" t="s">
        <v>1676</v>
      </c>
      <c r="D696" s="3">
        <v>16000</v>
      </c>
      <c r="E696" s="3">
        <v>17600</v>
      </c>
      <c r="F696" s="3">
        <v>16000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f>SUM(F696:P696)</f>
        <v>0</v>
      </c>
      <c r="R696" s="2" t="s">
        <v>2018</v>
      </c>
      <c r="S696" s="2" t="s">
        <v>2085</v>
      </c>
      <c r="T696" s="4">
        <f>Q696/E696</f>
        <v>0</v>
      </c>
      <c r="U696" s="2" t="s">
        <v>1288</v>
      </c>
      <c r="V696" s="2">
        <f>Q696&gt;E696</f>
        <v>0</v>
      </c>
      <c r="W696" s="2" t="s">
        <v>227</v>
      </c>
    </row>
    <row r="697" spans="1:23">
      <c r="A697" s="2" t="s">
        <v>2087</v>
      </c>
      <c r="B697" s="2">
        <v>1312</v>
      </c>
      <c r="C697" s="2" t="s">
        <v>1677</v>
      </c>
      <c r="D697" s="3">
        <v>26000</v>
      </c>
      <c r="E697" s="3">
        <v>28600</v>
      </c>
      <c r="F697" s="3">
        <v>26000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f>SUM(F697:P697)</f>
        <v>0</v>
      </c>
      <c r="R697" s="2" t="s">
        <v>2018</v>
      </c>
      <c r="S697" s="2" t="s">
        <v>2085</v>
      </c>
      <c r="T697" s="4">
        <f>Q697/E697</f>
        <v>0</v>
      </c>
      <c r="U697" s="2" t="s">
        <v>1288</v>
      </c>
      <c r="V697" s="2">
        <f>Q697&gt;E697</f>
        <v>0</v>
      </c>
      <c r="W697" s="2" t="s">
        <v>227</v>
      </c>
    </row>
    <row r="698" spans="1:23">
      <c r="A698" s="2" t="s">
        <v>2091</v>
      </c>
      <c r="B698" s="2">
        <v>1313</v>
      </c>
      <c r="C698" s="2" t="s">
        <v>1305</v>
      </c>
      <c r="D698" s="3">
        <v>318700</v>
      </c>
      <c r="E698" s="3">
        <v>350570</v>
      </c>
      <c r="F698" s="3">
        <v>239025</v>
      </c>
      <c r="G698" s="3">
        <v>47533.72965738758</v>
      </c>
      <c r="H698" s="3">
        <v>32141.27034261241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f>SUM(F698:P698)</f>
        <v>0</v>
      </c>
      <c r="R698" s="2" t="s">
        <v>2018</v>
      </c>
      <c r="S698" s="2" t="s">
        <v>2085</v>
      </c>
      <c r="T698" s="4">
        <f>Q698/E698</f>
        <v>0</v>
      </c>
      <c r="U698" s="2" t="s">
        <v>1288</v>
      </c>
      <c r="V698" s="2">
        <f>Q698&gt;E698</f>
        <v>0</v>
      </c>
      <c r="W698" s="2" t="s">
        <v>227</v>
      </c>
    </row>
    <row r="699" spans="1:23">
      <c r="A699" s="2" t="s">
        <v>2092</v>
      </c>
      <c r="B699" s="2">
        <v>1314</v>
      </c>
      <c r="C699" s="2" t="s">
        <v>1307</v>
      </c>
      <c r="D699" s="3">
        <v>410000</v>
      </c>
      <c r="E699" s="3">
        <v>451000</v>
      </c>
      <c r="F699" s="3">
        <v>205000</v>
      </c>
      <c r="G699" s="3">
        <v>102500</v>
      </c>
      <c r="H699" s="3">
        <v>102500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f>SUM(F699:P699)</f>
        <v>0</v>
      </c>
      <c r="R699" s="2" t="s">
        <v>2018</v>
      </c>
      <c r="S699" s="2" t="s">
        <v>2085</v>
      </c>
      <c r="T699" s="4">
        <f>Q699/E699</f>
        <v>0</v>
      </c>
      <c r="U699" s="2" t="s">
        <v>1288</v>
      </c>
      <c r="V699" s="2">
        <f>Q699&gt;E699</f>
        <v>0</v>
      </c>
      <c r="W699" s="2" t="s">
        <v>227</v>
      </c>
    </row>
    <row r="700" spans="1:23">
      <c r="A700" s="2" t="s">
        <v>1304</v>
      </c>
      <c r="B700" s="2">
        <v>1315</v>
      </c>
      <c r="C700" s="2" t="s">
        <v>1308</v>
      </c>
      <c r="D700" s="3">
        <v>200000</v>
      </c>
      <c r="E700" s="3">
        <v>220000</v>
      </c>
      <c r="F700" s="3">
        <v>100000</v>
      </c>
      <c r="G700" s="3">
        <v>29829.76445396146</v>
      </c>
      <c r="H700" s="3">
        <v>70170.23554603854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f>SUM(F700:P700)</f>
        <v>0</v>
      </c>
      <c r="R700" s="2" t="s">
        <v>2018</v>
      </c>
      <c r="S700" s="2" t="s">
        <v>2085</v>
      </c>
      <c r="T700" s="4">
        <f>Q700/E700</f>
        <v>0</v>
      </c>
      <c r="U700" s="2" t="s">
        <v>1288</v>
      </c>
      <c r="V700" s="2">
        <f>Q700&gt;E700</f>
        <v>0</v>
      </c>
      <c r="W700" s="2" t="s">
        <v>227</v>
      </c>
    </row>
    <row r="701" spans="1:23">
      <c r="A701" s="2" t="s">
        <v>2093</v>
      </c>
      <c r="B701" s="2">
        <v>1316</v>
      </c>
      <c r="C701" s="2" t="s">
        <v>1310</v>
      </c>
      <c r="D701" s="3">
        <v>5300</v>
      </c>
      <c r="E701" s="3">
        <v>5830</v>
      </c>
      <c r="F701" s="3">
        <v>0</v>
      </c>
      <c r="G701" s="3">
        <v>2650</v>
      </c>
      <c r="H701" s="3">
        <v>2650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f>SUM(F701:P701)</f>
        <v>0</v>
      </c>
      <c r="R701" s="2" t="s">
        <v>2018</v>
      </c>
      <c r="S701" s="2" t="s">
        <v>2085</v>
      </c>
      <c r="T701" s="4">
        <f>Q701/E701</f>
        <v>0</v>
      </c>
      <c r="U701" s="2" t="s">
        <v>1288</v>
      </c>
      <c r="V701" s="2">
        <f>Q701&gt;E701</f>
        <v>0</v>
      </c>
      <c r="W701" s="2" t="s">
        <v>227</v>
      </c>
    </row>
    <row r="702" spans="1:23">
      <c r="A702" s="2" t="s">
        <v>1304</v>
      </c>
      <c r="B702" s="2">
        <v>1317</v>
      </c>
      <c r="C702" s="2" t="s">
        <v>1312</v>
      </c>
      <c r="D702" s="3">
        <v>35000</v>
      </c>
      <c r="E702" s="3">
        <v>38500</v>
      </c>
      <c r="F702" s="3">
        <v>34300</v>
      </c>
      <c r="G702" s="3">
        <v>0</v>
      </c>
      <c r="H702" s="3">
        <v>0</v>
      </c>
      <c r="I702" s="3">
        <v>674.3119266055046</v>
      </c>
      <c r="J702" s="3">
        <v>0</v>
      </c>
      <c r="K702" s="3">
        <v>0</v>
      </c>
      <c r="L702" s="3">
        <v>25.68807339449863</v>
      </c>
      <c r="M702" s="3">
        <v>0</v>
      </c>
      <c r="N702" s="3">
        <v>0</v>
      </c>
      <c r="O702" s="3">
        <v>0</v>
      </c>
      <c r="P702" s="3">
        <v>0</v>
      </c>
      <c r="Q702" s="3">
        <f>SUM(F702:P702)</f>
        <v>0</v>
      </c>
      <c r="R702" s="2" t="s">
        <v>2018</v>
      </c>
      <c r="S702" s="2" t="s">
        <v>2085</v>
      </c>
      <c r="T702" s="4">
        <f>Q702/E702</f>
        <v>0</v>
      </c>
      <c r="U702" s="2" t="s">
        <v>1288</v>
      </c>
      <c r="V702" s="2">
        <f>Q702&gt;E702</f>
        <v>0</v>
      </c>
      <c r="W702" s="2" t="s">
        <v>227</v>
      </c>
    </row>
    <row r="703" spans="1:23">
      <c r="A703" s="2" t="s">
        <v>1304</v>
      </c>
      <c r="B703" s="2">
        <v>1318</v>
      </c>
      <c r="C703" s="2" t="s">
        <v>1313</v>
      </c>
      <c r="D703" s="3">
        <v>70000</v>
      </c>
      <c r="E703" s="3">
        <v>77000</v>
      </c>
      <c r="F703" s="3">
        <v>68600</v>
      </c>
      <c r="G703" s="3">
        <v>0</v>
      </c>
      <c r="H703" s="3">
        <v>0</v>
      </c>
      <c r="I703" s="3">
        <v>1348.623853211009</v>
      </c>
      <c r="J703" s="3">
        <v>0</v>
      </c>
      <c r="K703" s="3">
        <v>0</v>
      </c>
      <c r="L703" s="3">
        <v>51.37614678899725</v>
      </c>
      <c r="M703" s="3">
        <v>0</v>
      </c>
      <c r="N703" s="3">
        <v>0</v>
      </c>
      <c r="O703" s="3">
        <v>0</v>
      </c>
      <c r="P703" s="3">
        <v>0</v>
      </c>
      <c r="Q703" s="3">
        <f>SUM(F703:P703)</f>
        <v>0</v>
      </c>
      <c r="R703" s="2" t="s">
        <v>2018</v>
      </c>
      <c r="S703" s="2" t="s">
        <v>2085</v>
      </c>
      <c r="T703" s="4">
        <f>Q703/E703</f>
        <v>0</v>
      </c>
      <c r="U703" s="2" t="s">
        <v>1288</v>
      </c>
      <c r="V703" s="2">
        <f>Q703&gt;E703</f>
        <v>0</v>
      </c>
      <c r="W703" s="2" t="s">
        <v>227</v>
      </c>
    </row>
    <row r="704" spans="1:23">
      <c r="A704" s="2" t="s">
        <v>2095</v>
      </c>
      <c r="B704" s="2">
        <v>1320</v>
      </c>
      <c r="C704" s="2" t="s">
        <v>1315</v>
      </c>
      <c r="D704" s="3">
        <v>4000</v>
      </c>
      <c r="E704" s="3">
        <v>4400</v>
      </c>
      <c r="F704" s="3">
        <v>0</v>
      </c>
      <c r="G704" s="3">
        <v>0</v>
      </c>
      <c r="H704" s="3">
        <v>0</v>
      </c>
      <c r="I704" s="3">
        <v>77.06422018348623</v>
      </c>
      <c r="J704" s="3">
        <v>0</v>
      </c>
      <c r="K704" s="3">
        <v>0</v>
      </c>
      <c r="L704" s="3">
        <v>3922.935779816514</v>
      </c>
      <c r="M704" s="3">
        <v>0</v>
      </c>
      <c r="N704" s="3">
        <v>0</v>
      </c>
      <c r="O704" s="3">
        <v>0</v>
      </c>
      <c r="P704" s="3">
        <v>0</v>
      </c>
      <c r="Q704" s="3">
        <f>SUM(F704:P704)</f>
        <v>0</v>
      </c>
      <c r="R704" s="2" t="s">
        <v>2018</v>
      </c>
      <c r="S704" s="2" t="s">
        <v>2085</v>
      </c>
      <c r="T704" s="4">
        <f>Q704/E704</f>
        <v>0</v>
      </c>
      <c r="U704" s="2" t="s">
        <v>1288</v>
      </c>
      <c r="V704" s="2">
        <f>Q704&gt;E704</f>
        <v>0</v>
      </c>
      <c r="W704" s="2" t="s">
        <v>227</v>
      </c>
    </row>
    <row r="705" spans="1:23">
      <c r="A705" s="2" t="s">
        <v>1316</v>
      </c>
      <c r="B705" s="2">
        <v>1321</v>
      </c>
      <c r="C705" s="2" t="s">
        <v>1317</v>
      </c>
      <c r="D705" s="3">
        <v>70000</v>
      </c>
      <c r="E705" s="3">
        <v>77000</v>
      </c>
      <c r="F705" s="3">
        <v>50400</v>
      </c>
      <c r="G705" s="3">
        <v>0</v>
      </c>
      <c r="H705" s="3">
        <v>18597.01492537314</v>
      </c>
      <c r="I705" s="3">
        <v>0</v>
      </c>
      <c r="J705" s="3">
        <v>1002.985074626869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f>SUM(F705:P705)</f>
        <v>0</v>
      </c>
      <c r="R705" s="2" t="s">
        <v>2018</v>
      </c>
      <c r="S705" s="2" t="s">
        <v>2085</v>
      </c>
      <c r="T705" s="4">
        <f>Q705/E705</f>
        <v>0</v>
      </c>
      <c r="U705" s="2" t="s">
        <v>1288</v>
      </c>
      <c r="V705" s="2">
        <f>Q705&gt;E705</f>
        <v>0</v>
      </c>
      <c r="W705" s="2" t="s">
        <v>227</v>
      </c>
    </row>
    <row r="706" spans="1:23">
      <c r="A706" s="2" t="s">
        <v>1316</v>
      </c>
      <c r="B706" s="2">
        <v>1322</v>
      </c>
      <c r="C706" s="2" t="s">
        <v>1318</v>
      </c>
      <c r="D706" s="3">
        <v>40000</v>
      </c>
      <c r="E706" s="3">
        <v>44000</v>
      </c>
      <c r="F706" s="3">
        <v>38000</v>
      </c>
      <c r="G706" s="3">
        <v>0</v>
      </c>
      <c r="H706" s="3">
        <v>2000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f>SUM(F706:P706)</f>
        <v>0</v>
      </c>
      <c r="R706" s="2" t="s">
        <v>2018</v>
      </c>
      <c r="S706" s="2" t="s">
        <v>2085</v>
      </c>
      <c r="T706" s="4">
        <f>Q706/E706</f>
        <v>0</v>
      </c>
      <c r="U706" s="2" t="s">
        <v>1288</v>
      </c>
      <c r="V706" s="2">
        <f>Q706&gt;E706</f>
        <v>0</v>
      </c>
      <c r="W706" s="2" t="s">
        <v>227</v>
      </c>
    </row>
    <row r="707" spans="1:23">
      <c r="A707" s="2" t="s">
        <v>1316</v>
      </c>
      <c r="B707" s="2">
        <v>1323</v>
      </c>
      <c r="C707" s="2" t="s">
        <v>1319</v>
      </c>
      <c r="D707" s="3">
        <v>10000</v>
      </c>
      <c r="E707" s="3">
        <v>11000</v>
      </c>
      <c r="F707" s="3">
        <v>4000</v>
      </c>
      <c r="G707" s="3">
        <v>0</v>
      </c>
      <c r="H707" s="3">
        <v>2656.716417910448</v>
      </c>
      <c r="I707" s="3">
        <v>0</v>
      </c>
      <c r="J707" s="3">
        <v>3343.283582089553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f>SUM(F707:P707)</f>
        <v>0</v>
      </c>
      <c r="R707" s="2" t="s">
        <v>2018</v>
      </c>
      <c r="S707" s="2" t="s">
        <v>2085</v>
      </c>
      <c r="T707" s="4">
        <f>Q707/E707</f>
        <v>0</v>
      </c>
      <c r="U707" s="2" t="s">
        <v>1288</v>
      </c>
      <c r="V707" s="2">
        <f>Q707&gt;E707</f>
        <v>0</v>
      </c>
      <c r="W707" s="2" t="s">
        <v>227</v>
      </c>
    </row>
    <row r="708" spans="1:23">
      <c r="A708" s="2" t="s">
        <v>1316</v>
      </c>
      <c r="B708" s="2">
        <v>1324</v>
      </c>
      <c r="C708" s="2" t="s">
        <v>1320</v>
      </c>
      <c r="D708" s="3">
        <v>8000</v>
      </c>
      <c r="E708" s="3">
        <v>8800</v>
      </c>
      <c r="F708" s="3">
        <v>0</v>
      </c>
      <c r="G708" s="3">
        <v>0</v>
      </c>
      <c r="H708" s="3">
        <v>2125.373134328358</v>
      </c>
      <c r="I708" s="3">
        <v>0</v>
      </c>
      <c r="J708" s="3">
        <v>5874.626865671641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f>SUM(F708:P708)</f>
        <v>0</v>
      </c>
      <c r="R708" s="2" t="s">
        <v>2018</v>
      </c>
      <c r="S708" s="2" t="s">
        <v>2085</v>
      </c>
      <c r="T708" s="4">
        <f>Q708/E708</f>
        <v>0</v>
      </c>
      <c r="U708" s="2" t="s">
        <v>1288</v>
      </c>
      <c r="V708" s="2">
        <f>Q708&gt;E708</f>
        <v>0</v>
      </c>
      <c r="W708" s="2" t="s">
        <v>227</v>
      </c>
    </row>
    <row r="709" spans="1:23">
      <c r="A709" s="2" t="s">
        <v>2093</v>
      </c>
      <c r="B709" s="2">
        <v>1325</v>
      </c>
      <c r="C709" s="2" t="s">
        <v>1323</v>
      </c>
      <c r="D709" s="3">
        <v>6000</v>
      </c>
      <c r="E709" s="3">
        <v>6600</v>
      </c>
      <c r="F709" s="3">
        <v>0</v>
      </c>
      <c r="G709" s="3">
        <v>0</v>
      </c>
      <c r="H709" s="3">
        <v>1594.029850746269</v>
      </c>
      <c r="I709" s="3">
        <v>0</v>
      </c>
      <c r="J709" s="3">
        <v>4405.970149253731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f>SUM(F709:P709)</f>
        <v>0</v>
      </c>
      <c r="R709" s="2" t="s">
        <v>2018</v>
      </c>
      <c r="S709" s="2" t="s">
        <v>2085</v>
      </c>
      <c r="T709" s="4">
        <f>Q709/E709</f>
        <v>0</v>
      </c>
      <c r="U709" s="2" t="s">
        <v>1288</v>
      </c>
      <c r="V709" s="2">
        <f>Q709&gt;E709</f>
        <v>0</v>
      </c>
      <c r="W709" s="2" t="s">
        <v>227</v>
      </c>
    </row>
    <row r="710" spans="1:23">
      <c r="A710" s="2" t="s">
        <v>1324</v>
      </c>
      <c r="B710" s="2">
        <v>1326</v>
      </c>
      <c r="C710" s="2" t="s">
        <v>1325</v>
      </c>
      <c r="D710" s="3">
        <v>20000</v>
      </c>
      <c r="E710" s="3">
        <v>22000</v>
      </c>
      <c r="F710" s="3">
        <v>0</v>
      </c>
      <c r="G710" s="3">
        <v>0</v>
      </c>
      <c r="H710" s="3">
        <v>0</v>
      </c>
      <c r="I710" s="3">
        <v>10000</v>
      </c>
      <c r="J710" s="3">
        <v>10000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f>SUM(F710:P710)</f>
        <v>0</v>
      </c>
      <c r="R710" s="2" t="s">
        <v>2018</v>
      </c>
      <c r="S710" s="2" t="s">
        <v>2085</v>
      </c>
      <c r="T710" s="4">
        <f>Q710/E710</f>
        <v>0</v>
      </c>
      <c r="U710" s="2" t="s">
        <v>1288</v>
      </c>
      <c r="V710" s="2">
        <f>Q710&gt;E710</f>
        <v>0</v>
      </c>
      <c r="W710" s="2" t="s">
        <v>227</v>
      </c>
    </row>
    <row r="711" spans="1:23">
      <c r="A711" s="2" t="s">
        <v>1324</v>
      </c>
      <c r="B711" s="2">
        <v>1327</v>
      </c>
      <c r="C711" s="2" t="s">
        <v>1326</v>
      </c>
      <c r="D711" s="3">
        <v>40000</v>
      </c>
      <c r="E711" s="3">
        <v>44000</v>
      </c>
      <c r="F711" s="3">
        <v>0</v>
      </c>
      <c r="G711" s="3">
        <v>0</v>
      </c>
      <c r="H711" s="3">
        <v>0</v>
      </c>
      <c r="I711" s="3">
        <v>20000</v>
      </c>
      <c r="J711" s="3">
        <v>20000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f>SUM(F711:P711)</f>
        <v>0</v>
      </c>
      <c r="R711" s="2" t="s">
        <v>2018</v>
      </c>
      <c r="S711" s="2" t="s">
        <v>2085</v>
      </c>
      <c r="T711" s="4">
        <f>Q711/E711</f>
        <v>0</v>
      </c>
      <c r="U711" s="2" t="s">
        <v>1288</v>
      </c>
      <c r="V711" s="2">
        <f>Q711&gt;E711</f>
        <v>0</v>
      </c>
      <c r="W711" s="2" t="s">
        <v>227</v>
      </c>
    </row>
    <row r="712" spans="1:23">
      <c r="A712" s="2" t="s">
        <v>1324</v>
      </c>
      <c r="B712" s="2">
        <v>1328</v>
      </c>
      <c r="C712" s="2" t="s">
        <v>1327</v>
      </c>
      <c r="D712" s="3">
        <v>20000</v>
      </c>
      <c r="E712" s="3">
        <v>22000</v>
      </c>
      <c r="F712" s="3">
        <v>0</v>
      </c>
      <c r="G712" s="3">
        <v>0</v>
      </c>
      <c r="H712" s="3">
        <v>0</v>
      </c>
      <c r="I712" s="3">
        <v>10000</v>
      </c>
      <c r="J712" s="3">
        <v>10000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f>SUM(F712:P712)</f>
        <v>0</v>
      </c>
      <c r="R712" s="2" t="s">
        <v>2018</v>
      </c>
      <c r="S712" s="2" t="s">
        <v>2085</v>
      </c>
      <c r="T712" s="4">
        <f>Q712/E712</f>
        <v>0</v>
      </c>
      <c r="U712" s="2" t="s">
        <v>1288</v>
      </c>
      <c r="V712" s="2">
        <f>Q712&gt;E712</f>
        <v>0</v>
      </c>
      <c r="W712" s="2" t="s">
        <v>227</v>
      </c>
    </row>
    <row r="713" spans="1:23">
      <c r="A713" s="2" t="s">
        <v>2096</v>
      </c>
      <c r="B713" s="2">
        <v>1329</v>
      </c>
      <c r="C713" s="2" t="s">
        <v>1329</v>
      </c>
      <c r="D713" s="3">
        <v>10000</v>
      </c>
      <c r="E713" s="3">
        <v>10950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3333.333333333333</v>
      </c>
      <c r="L713" s="3">
        <v>3333.333333333333</v>
      </c>
      <c r="M713" s="3">
        <v>3333.333333333333</v>
      </c>
      <c r="N713" s="3">
        <v>0</v>
      </c>
      <c r="O713" s="3">
        <v>0</v>
      </c>
      <c r="P713" s="3">
        <v>0</v>
      </c>
      <c r="Q713" s="3">
        <f>SUM(F713:P713)</f>
        <v>0</v>
      </c>
      <c r="R713" s="2" t="s">
        <v>2018</v>
      </c>
      <c r="S713" s="2" t="s">
        <v>2097</v>
      </c>
      <c r="T713" s="4">
        <f>Q713/E713</f>
        <v>0</v>
      </c>
      <c r="U713" s="2" t="s">
        <v>1107</v>
      </c>
      <c r="V713" s="2">
        <f>Q713&gt;E713</f>
        <v>0</v>
      </c>
      <c r="W713" s="2" t="s">
        <v>227</v>
      </c>
    </row>
    <row r="714" spans="1:23">
      <c r="A714" s="2" t="s">
        <v>2096</v>
      </c>
      <c r="B714" s="2">
        <v>1331</v>
      </c>
      <c r="C714" s="2" t="s">
        <v>1331</v>
      </c>
      <c r="D714" s="3">
        <v>140000</v>
      </c>
      <c r="E714" s="3">
        <v>153300</v>
      </c>
      <c r="F714" s="3">
        <v>126000</v>
      </c>
      <c r="G714" s="3">
        <v>0</v>
      </c>
      <c r="H714" s="3">
        <v>0</v>
      </c>
      <c r="I714" s="3">
        <v>0</v>
      </c>
      <c r="J714" s="3">
        <v>0</v>
      </c>
      <c r="K714" s="3">
        <v>4666.666666666666</v>
      </c>
      <c r="L714" s="3">
        <v>4666.666666666666</v>
      </c>
      <c r="M714" s="3">
        <v>4666.666666666666</v>
      </c>
      <c r="N714" s="3">
        <v>0</v>
      </c>
      <c r="O714" s="3">
        <v>0</v>
      </c>
      <c r="P714" s="3">
        <v>0</v>
      </c>
      <c r="Q714" s="3">
        <f>SUM(F714:P714)</f>
        <v>0</v>
      </c>
      <c r="R714" s="2" t="s">
        <v>2018</v>
      </c>
      <c r="S714" s="2" t="s">
        <v>2097</v>
      </c>
      <c r="T714" s="4">
        <f>Q714/E714</f>
        <v>0</v>
      </c>
      <c r="U714" s="2" t="s">
        <v>1107</v>
      </c>
      <c r="V714" s="2">
        <f>Q714&gt;E714</f>
        <v>0</v>
      </c>
      <c r="W714" s="2" t="s">
        <v>227</v>
      </c>
    </row>
    <row r="715" spans="1:23">
      <c r="A715" s="2" t="s">
        <v>2096</v>
      </c>
      <c r="B715" s="2">
        <v>1332</v>
      </c>
      <c r="C715" s="2" t="s">
        <v>1332</v>
      </c>
      <c r="D715" s="3">
        <v>10000</v>
      </c>
      <c r="E715" s="3">
        <v>10950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3333.333333333333</v>
      </c>
      <c r="L715" s="3">
        <v>3333.333333333333</v>
      </c>
      <c r="M715" s="3">
        <v>3333.333333333333</v>
      </c>
      <c r="N715" s="3">
        <v>0</v>
      </c>
      <c r="O715" s="3">
        <v>0</v>
      </c>
      <c r="P715" s="3">
        <v>0</v>
      </c>
      <c r="Q715" s="3">
        <f>SUM(F715:P715)</f>
        <v>0</v>
      </c>
      <c r="R715" s="2" t="s">
        <v>2018</v>
      </c>
      <c r="S715" s="2" t="s">
        <v>2097</v>
      </c>
      <c r="T715" s="4">
        <f>Q715/E715</f>
        <v>0</v>
      </c>
      <c r="U715" s="2" t="s">
        <v>1107</v>
      </c>
      <c r="V715" s="2">
        <f>Q715&gt;E715</f>
        <v>0</v>
      </c>
      <c r="W715" s="2" t="s">
        <v>227</v>
      </c>
    </row>
    <row r="716" spans="1:23">
      <c r="A716" s="2" t="s">
        <v>2096</v>
      </c>
      <c r="B716" s="2">
        <v>1333</v>
      </c>
      <c r="C716" s="2" t="s">
        <v>1333</v>
      </c>
      <c r="D716" s="3">
        <v>10000</v>
      </c>
      <c r="E716" s="3">
        <v>10950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3333.333333333333</v>
      </c>
      <c r="L716" s="3">
        <v>3333.333333333333</v>
      </c>
      <c r="M716" s="3">
        <v>3333.333333333333</v>
      </c>
      <c r="N716" s="3">
        <v>0</v>
      </c>
      <c r="O716" s="3">
        <v>0</v>
      </c>
      <c r="P716" s="3">
        <v>0</v>
      </c>
      <c r="Q716" s="3">
        <f>SUM(F716:P716)</f>
        <v>0</v>
      </c>
      <c r="R716" s="2" t="s">
        <v>2018</v>
      </c>
      <c r="S716" s="2" t="s">
        <v>2097</v>
      </c>
      <c r="T716" s="4">
        <f>Q716/E716</f>
        <v>0</v>
      </c>
      <c r="U716" s="2" t="s">
        <v>1107</v>
      </c>
      <c r="V716" s="2">
        <f>Q716&gt;E716</f>
        <v>0</v>
      </c>
      <c r="W716" s="2" t="s">
        <v>227</v>
      </c>
    </row>
    <row r="717" spans="1:23">
      <c r="A717" s="2" t="s">
        <v>2100</v>
      </c>
      <c r="B717" s="2">
        <v>1334</v>
      </c>
      <c r="C717" s="2" t="s">
        <v>1684</v>
      </c>
      <c r="D717" s="3">
        <v>25000</v>
      </c>
      <c r="E717" s="3">
        <v>27375</v>
      </c>
      <c r="F717" s="3">
        <v>12500</v>
      </c>
      <c r="G717" s="3">
        <v>0</v>
      </c>
      <c r="H717" s="3">
        <v>0</v>
      </c>
      <c r="I717" s="3">
        <v>0</v>
      </c>
      <c r="J717" s="3">
        <v>0</v>
      </c>
      <c r="K717" s="3">
        <v>4166.666666666666</v>
      </c>
      <c r="L717" s="3">
        <v>4166.666666666666</v>
      </c>
      <c r="M717" s="3">
        <v>4166.666666666666</v>
      </c>
      <c r="N717" s="3">
        <v>0</v>
      </c>
      <c r="O717" s="3">
        <v>0</v>
      </c>
      <c r="P717" s="3">
        <v>0</v>
      </c>
      <c r="Q717" s="3">
        <f>SUM(F717:P717)</f>
        <v>0</v>
      </c>
      <c r="R717" s="2" t="s">
        <v>2018</v>
      </c>
      <c r="S717" s="2" t="s">
        <v>2097</v>
      </c>
      <c r="T717" s="4">
        <f>Q717/E717</f>
        <v>0</v>
      </c>
      <c r="U717" s="2" t="s">
        <v>1107</v>
      </c>
      <c r="V717" s="2">
        <f>Q717&gt;E717</f>
        <v>0</v>
      </c>
      <c r="W717" s="2" t="s">
        <v>227</v>
      </c>
    </row>
    <row r="718" spans="1:23">
      <c r="A718" s="2" t="s">
        <v>2101</v>
      </c>
      <c r="B718" s="2">
        <v>1335</v>
      </c>
      <c r="C718" s="2" t="s">
        <v>1335</v>
      </c>
      <c r="D718" s="3">
        <v>125000</v>
      </c>
      <c r="E718" s="3">
        <v>125000</v>
      </c>
      <c r="F718" s="3">
        <v>0</v>
      </c>
      <c r="G718" s="3">
        <v>17857.14285714286</v>
      </c>
      <c r="H718" s="3">
        <v>17857.14285714286</v>
      </c>
      <c r="I718" s="3">
        <v>17857.14285714286</v>
      </c>
      <c r="J718" s="3">
        <v>23809.52380952381</v>
      </c>
      <c r="K718" s="3">
        <v>23809.52380952381</v>
      </c>
      <c r="L718" s="3">
        <v>23809.52380952381</v>
      </c>
      <c r="M718" s="3">
        <v>0</v>
      </c>
      <c r="N718" s="3">
        <v>0</v>
      </c>
      <c r="O718" s="3">
        <v>0</v>
      </c>
      <c r="P718" s="3">
        <v>0</v>
      </c>
      <c r="Q718" s="3">
        <f>SUM(F718:P718)</f>
        <v>0</v>
      </c>
      <c r="R718" s="2" t="s">
        <v>2018</v>
      </c>
      <c r="S718" s="2" t="s">
        <v>2097</v>
      </c>
      <c r="T718" s="4">
        <f>Q718/E718</f>
        <v>0</v>
      </c>
      <c r="U718" s="2" t="s">
        <v>1107</v>
      </c>
      <c r="V718" s="2">
        <f>Q718&gt;E718</f>
        <v>0</v>
      </c>
      <c r="W718" s="2" t="s">
        <v>227</v>
      </c>
    </row>
    <row r="719" spans="1:23">
      <c r="A719" s="2" t="s">
        <v>2102</v>
      </c>
      <c r="B719" s="2">
        <v>1336</v>
      </c>
      <c r="C719" s="2" t="s">
        <v>1337</v>
      </c>
      <c r="D719" s="3">
        <v>450000</v>
      </c>
      <c r="E719" s="3">
        <v>492750</v>
      </c>
      <c r="F719" s="3">
        <v>225000</v>
      </c>
      <c r="G719" s="3">
        <v>75000</v>
      </c>
      <c r="H719" s="3">
        <v>75000</v>
      </c>
      <c r="I719" s="3">
        <v>75000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f>SUM(F719:P719)</f>
        <v>0</v>
      </c>
      <c r="R719" s="2" t="s">
        <v>2018</v>
      </c>
      <c r="S719" s="2" t="s">
        <v>2097</v>
      </c>
      <c r="T719" s="4">
        <f>Q719/E719</f>
        <v>0</v>
      </c>
      <c r="U719" s="2" t="s">
        <v>1107</v>
      </c>
      <c r="V719" s="2">
        <f>Q719&gt;E719</f>
        <v>0</v>
      </c>
      <c r="W719" s="2" t="s">
        <v>227</v>
      </c>
    </row>
    <row r="720" spans="1:23">
      <c r="A720" s="2" t="s">
        <v>2103</v>
      </c>
      <c r="B720" s="2">
        <v>1337</v>
      </c>
      <c r="C720" s="2" t="s">
        <v>1340</v>
      </c>
      <c r="D720" s="3">
        <v>212500</v>
      </c>
      <c r="E720" s="3">
        <v>232688</v>
      </c>
      <c r="F720" s="3">
        <v>180625</v>
      </c>
      <c r="G720" s="3">
        <v>0</v>
      </c>
      <c r="H720" s="3">
        <v>0</v>
      </c>
      <c r="I720" s="3">
        <v>0</v>
      </c>
      <c r="J720" s="3">
        <v>0</v>
      </c>
      <c r="K720" s="3">
        <v>10625</v>
      </c>
      <c r="L720" s="3">
        <v>10625</v>
      </c>
      <c r="M720" s="3">
        <v>10625</v>
      </c>
      <c r="N720" s="3">
        <v>0</v>
      </c>
      <c r="O720" s="3">
        <v>0</v>
      </c>
      <c r="P720" s="3">
        <v>0</v>
      </c>
      <c r="Q720" s="3">
        <f>SUM(F720:P720)</f>
        <v>0</v>
      </c>
      <c r="R720" s="2" t="s">
        <v>2018</v>
      </c>
      <c r="S720" s="2" t="s">
        <v>2097</v>
      </c>
      <c r="T720" s="4">
        <f>Q720/E720</f>
        <v>0</v>
      </c>
      <c r="U720" s="2" t="s">
        <v>1107</v>
      </c>
      <c r="V720" s="2">
        <f>Q720&gt;E720</f>
        <v>0</v>
      </c>
      <c r="W720" s="2" t="s">
        <v>227</v>
      </c>
    </row>
    <row r="721" spans="1:23">
      <c r="A721" s="2" t="s">
        <v>2104</v>
      </c>
      <c r="B721" s="2">
        <v>1338</v>
      </c>
      <c r="C721" s="2" t="s">
        <v>1344</v>
      </c>
      <c r="D721" s="3">
        <v>450000</v>
      </c>
      <c r="E721" s="3">
        <v>492750</v>
      </c>
      <c r="F721" s="3">
        <v>427500</v>
      </c>
      <c r="G721" s="3">
        <v>0</v>
      </c>
      <c r="H721" s="3">
        <v>0</v>
      </c>
      <c r="I721" s="3">
        <v>0</v>
      </c>
      <c r="J721" s="3">
        <v>0</v>
      </c>
      <c r="K721" s="3">
        <v>7500</v>
      </c>
      <c r="L721" s="3">
        <v>7500</v>
      </c>
      <c r="M721" s="3">
        <v>7500</v>
      </c>
      <c r="N721" s="3">
        <v>0</v>
      </c>
      <c r="O721" s="3">
        <v>0</v>
      </c>
      <c r="P721" s="3">
        <v>0</v>
      </c>
      <c r="Q721" s="3">
        <f>SUM(F721:P721)</f>
        <v>0</v>
      </c>
      <c r="R721" s="2" t="s">
        <v>2018</v>
      </c>
      <c r="S721" s="2" t="s">
        <v>2097</v>
      </c>
      <c r="T721" s="4">
        <f>Q721/E721</f>
        <v>0</v>
      </c>
      <c r="U721" s="2" t="s">
        <v>1107</v>
      </c>
      <c r="V721" s="2">
        <f>Q721&gt;E721</f>
        <v>0</v>
      </c>
      <c r="W721" s="2" t="s">
        <v>227</v>
      </c>
    </row>
    <row r="722" spans="1:23">
      <c r="A722" s="2" t="s">
        <v>2105</v>
      </c>
      <c r="B722" s="2">
        <v>1339</v>
      </c>
      <c r="C722" s="2" t="s">
        <v>1690</v>
      </c>
      <c r="D722" s="3">
        <v>50000</v>
      </c>
      <c r="E722" s="3">
        <v>54750</v>
      </c>
      <c r="F722" s="3">
        <v>40000</v>
      </c>
      <c r="G722" s="3">
        <v>0</v>
      </c>
      <c r="H722" s="3">
        <v>0</v>
      </c>
      <c r="I722" s="3">
        <v>0</v>
      </c>
      <c r="J722" s="3">
        <v>0</v>
      </c>
      <c r="K722" s="3">
        <v>3333.333333333333</v>
      </c>
      <c r="L722" s="3">
        <v>3333.333333333333</v>
      </c>
      <c r="M722" s="3">
        <v>3333.333333333333</v>
      </c>
      <c r="N722" s="3">
        <v>0</v>
      </c>
      <c r="O722" s="3">
        <v>0</v>
      </c>
      <c r="P722" s="3">
        <v>0</v>
      </c>
      <c r="Q722" s="3">
        <f>SUM(F722:P722)</f>
        <v>0</v>
      </c>
      <c r="R722" s="2" t="s">
        <v>2018</v>
      </c>
      <c r="S722" s="2" t="s">
        <v>2097</v>
      </c>
      <c r="T722" s="4">
        <f>Q722/E722</f>
        <v>0</v>
      </c>
      <c r="U722" s="2" t="s">
        <v>1107</v>
      </c>
      <c r="V722" s="2">
        <f>Q722&gt;E722</f>
        <v>0</v>
      </c>
      <c r="W722" s="2" t="s">
        <v>227</v>
      </c>
    </row>
    <row r="723" spans="1:23">
      <c r="A723" s="2" t="s">
        <v>2056</v>
      </c>
      <c r="B723" s="2">
        <v>1340</v>
      </c>
      <c r="C723" s="2" t="s">
        <v>1345</v>
      </c>
      <c r="D723" s="3">
        <v>5000</v>
      </c>
      <c r="E723" s="3">
        <v>5250</v>
      </c>
      <c r="F723" s="3">
        <v>2500</v>
      </c>
      <c r="G723" s="3">
        <v>0</v>
      </c>
      <c r="H723" s="3">
        <v>0</v>
      </c>
      <c r="I723" s="3">
        <v>0</v>
      </c>
      <c r="J723" s="3">
        <v>0</v>
      </c>
      <c r="K723" s="3">
        <v>833.3333333333333</v>
      </c>
      <c r="L723" s="3">
        <v>833.3333333333333</v>
      </c>
      <c r="M723" s="3">
        <v>833.3333333333333</v>
      </c>
      <c r="N723" s="3">
        <v>0</v>
      </c>
      <c r="O723" s="3">
        <v>0</v>
      </c>
      <c r="P723" s="3">
        <v>0</v>
      </c>
      <c r="Q723" s="3">
        <f>SUM(F723:P723)</f>
        <v>0</v>
      </c>
      <c r="R723" s="2" t="s">
        <v>2018</v>
      </c>
      <c r="S723" s="2" t="s">
        <v>2097</v>
      </c>
      <c r="T723" s="4">
        <f>Q723/E723</f>
        <v>0</v>
      </c>
      <c r="U723" s="2" t="s">
        <v>1107</v>
      </c>
      <c r="V723" s="2">
        <f>Q723&gt;E723</f>
        <v>0</v>
      </c>
      <c r="W723" s="2" t="s">
        <v>227</v>
      </c>
    </row>
    <row r="724" spans="1:23">
      <c r="A724" s="2" t="s">
        <v>2108</v>
      </c>
      <c r="B724" s="2">
        <v>1342</v>
      </c>
      <c r="C724" s="2" t="s">
        <v>1346</v>
      </c>
      <c r="D724" s="3">
        <v>20000</v>
      </c>
      <c r="E724" s="3">
        <v>21000</v>
      </c>
      <c r="F724" s="3">
        <v>20000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f>SUM(F724:P724)</f>
        <v>0</v>
      </c>
      <c r="R724" s="2" t="s">
        <v>2018</v>
      </c>
      <c r="S724" s="2" t="s">
        <v>2097</v>
      </c>
      <c r="T724" s="4">
        <f>Q724/E724</f>
        <v>0</v>
      </c>
      <c r="U724" s="2" t="s">
        <v>1107</v>
      </c>
      <c r="V724" s="2">
        <f>Q724&gt;E724</f>
        <v>0</v>
      </c>
      <c r="W724" s="2" t="s">
        <v>227</v>
      </c>
    </row>
    <row r="725" spans="1:23">
      <c r="A725" s="2" t="s">
        <v>2109</v>
      </c>
      <c r="B725" s="2">
        <v>1343</v>
      </c>
      <c r="C725" s="2" t="s">
        <v>1356</v>
      </c>
      <c r="D725" s="3">
        <v>31000</v>
      </c>
      <c r="E725" s="3">
        <v>32550</v>
      </c>
      <c r="F725" s="3">
        <v>15500</v>
      </c>
      <c r="G725" s="3">
        <v>0</v>
      </c>
      <c r="H725" s="3">
        <v>13285.71428571428</v>
      </c>
      <c r="I725" s="3">
        <v>0</v>
      </c>
      <c r="J725" s="3">
        <v>0</v>
      </c>
      <c r="K725" s="3">
        <v>738.0952380952381</v>
      </c>
      <c r="L725" s="3">
        <v>738.0952380952381</v>
      </c>
      <c r="M725" s="3">
        <v>738.0952380952381</v>
      </c>
      <c r="N725" s="3">
        <v>0</v>
      </c>
      <c r="O725" s="3">
        <v>0</v>
      </c>
      <c r="P725" s="3">
        <v>0</v>
      </c>
      <c r="Q725" s="3">
        <f>SUM(F725:P725)</f>
        <v>0</v>
      </c>
      <c r="R725" s="2" t="s">
        <v>2018</v>
      </c>
      <c r="S725" s="2" t="s">
        <v>2097</v>
      </c>
      <c r="T725" s="4">
        <f>Q725/E725</f>
        <v>0</v>
      </c>
      <c r="U725" s="2" t="s">
        <v>1107</v>
      </c>
      <c r="V725" s="2">
        <f>Q725&gt;E725</f>
        <v>0</v>
      </c>
      <c r="W725" s="2" t="s">
        <v>227</v>
      </c>
    </row>
    <row r="726" spans="1:23">
      <c r="A726" s="2" t="s">
        <v>2105</v>
      </c>
      <c r="B726" s="2">
        <v>1344</v>
      </c>
      <c r="C726" s="2" t="s">
        <v>1695</v>
      </c>
      <c r="D726" s="3">
        <v>36000</v>
      </c>
      <c r="E726" s="3">
        <v>39420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12000</v>
      </c>
      <c r="L726" s="3">
        <v>12000</v>
      </c>
      <c r="M726" s="3">
        <v>12000</v>
      </c>
      <c r="N726" s="3">
        <v>0</v>
      </c>
      <c r="O726" s="3">
        <v>0</v>
      </c>
      <c r="P726" s="3">
        <v>0</v>
      </c>
      <c r="Q726" s="3">
        <f>SUM(F726:P726)</f>
        <v>0</v>
      </c>
      <c r="R726" s="2" t="s">
        <v>2018</v>
      </c>
      <c r="S726" s="2" t="s">
        <v>2097</v>
      </c>
      <c r="T726" s="4">
        <f>Q726/E726</f>
        <v>0</v>
      </c>
      <c r="U726" s="2" t="s">
        <v>1107</v>
      </c>
      <c r="V726" s="2">
        <f>Q726&gt;E726</f>
        <v>0</v>
      </c>
      <c r="W726" s="2" t="s">
        <v>227</v>
      </c>
    </row>
    <row r="727" spans="1:23">
      <c r="A727" s="2" t="s">
        <v>2105</v>
      </c>
      <c r="B727" s="2">
        <v>1345</v>
      </c>
      <c r="C727" s="2" t="s">
        <v>1361</v>
      </c>
      <c r="D727" s="3">
        <v>5000</v>
      </c>
      <c r="E727" s="3">
        <v>5475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1666.666666666667</v>
      </c>
      <c r="L727" s="3">
        <v>1666.666666666667</v>
      </c>
      <c r="M727" s="3">
        <v>1666.666666666667</v>
      </c>
      <c r="N727" s="3">
        <v>0</v>
      </c>
      <c r="O727" s="3">
        <v>0</v>
      </c>
      <c r="P727" s="3">
        <v>0</v>
      </c>
      <c r="Q727" s="3">
        <f>SUM(F727:P727)</f>
        <v>0</v>
      </c>
      <c r="R727" s="2" t="s">
        <v>2018</v>
      </c>
      <c r="S727" s="2" t="s">
        <v>2097</v>
      </c>
      <c r="T727" s="4">
        <f>Q727/E727</f>
        <v>0</v>
      </c>
      <c r="U727" s="2" t="s">
        <v>1107</v>
      </c>
      <c r="V727" s="2">
        <f>Q727&gt;E727</f>
        <v>0</v>
      </c>
      <c r="W727" s="2" t="s">
        <v>227</v>
      </c>
    </row>
    <row r="728" spans="1:23">
      <c r="A728" s="2" t="s">
        <v>2110</v>
      </c>
      <c r="B728" s="2">
        <v>1346</v>
      </c>
      <c r="C728" s="2" t="s">
        <v>1365</v>
      </c>
      <c r="D728" s="3">
        <v>60000</v>
      </c>
      <c r="E728" s="3">
        <v>65700</v>
      </c>
      <c r="F728" s="3">
        <v>15000</v>
      </c>
      <c r="G728" s="3">
        <v>39375</v>
      </c>
      <c r="H728" s="3">
        <v>0</v>
      </c>
      <c r="I728" s="3">
        <v>0</v>
      </c>
      <c r="J728" s="3">
        <v>0</v>
      </c>
      <c r="K728" s="3">
        <v>1875</v>
      </c>
      <c r="L728" s="3">
        <v>1875</v>
      </c>
      <c r="M728" s="3">
        <v>1875</v>
      </c>
      <c r="N728" s="3">
        <v>0</v>
      </c>
      <c r="O728" s="3">
        <v>0</v>
      </c>
      <c r="P728" s="3">
        <v>0</v>
      </c>
      <c r="Q728" s="3">
        <f>SUM(F728:P728)</f>
        <v>0</v>
      </c>
      <c r="R728" s="2" t="s">
        <v>2018</v>
      </c>
      <c r="S728" s="2" t="s">
        <v>2097</v>
      </c>
      <c r="T728" s="4">
        <f>Q728/E728</f>
        <v>0</v>
      </c>
      <c r="U728" s="2" t="s">
        <v>1107</v>
      </c>
      <c r="V728" s="2">
        <f>Q728&gt;E728</f>
        <v>0</v>
      </c>
      <c r="W728" s="2" t="s">
        <v>227</v>
      </c>
    </row>
    <row r="729" spans="1:23">
      <c r="A729" s="2" t="s">
        <v>2002</v>
      </c>
      <c r="B729" s="2">
        <v>1347</v>
      </c>
      <c r="C729" s="2" t="s">
        <v>977</v>
      </c>
      <c r="D729" s="3">
        <v>60000</v>
      </c>
      <c r="E729" s="3">
        <v>65700</v>
      </c>
      <c r="F729" s="3">
        <v>60000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f>SUM(F729:P729)</f>
        <v>0</v>
      </c>
      <c r="R729" s="2" t="s">
        <v>2018</v>
      </c>
      <c r="S729" s="2" t="s">
        <v>2097</v>
      </c>
      <c r="T729" s="4">
        <f>Q729/E729</f>
        <v>0</v>
      </c>
      <c r="U729" s="2" t="s">
        <v>1107</v>
      </c>
      <c r="V729" s="2">
        <f>Q729&gt;E729</f>
        <v>0</v>
      </c>
      <c r="W729" s="2" t="s">
        <v>227</v>
      </c>
    </row>
    <row r="730" spans="1:23">
      <c r="A730" s="2" t="s">
        <v>2111</v>
      </c>
      <c r="B730" s="2">
        <v>1348</v>
      </c>
      <c r="C730" s="2" t="s">
        <v>1104</v>
      </c>
      <c r="D730" s="3">
        <v>10000</v>
      </c>
      <c r="E730" s="3">
        <v>10950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3333.333333333333</v>
      </c>
      <c r="L730" s="3">
        <v>3333.333333333333</v>
      </c>
      <c r="M730" s="3">
        <v>3333.333333333333</v>
      </c>
      <c r="N730" s="3">
        <v>0</v>
      </c>
      <c r="O730" s="3">
        <v>0</v>
      </c>
      <c r="P730" s="3">
        <v>0</v>
      </c>
      <c r="Q730" s="3">
        <f>SUM(F730:P730)</f>
        <v>0</v>
      </c>
      <c r="R730" s="2" t="s">
        <v>2018</v>
      </c>
      <c r="S730" s="2" t="s">
        <v>2097</v>
      </c>
      <c r="T730" s="4">
        <f>Q730/E730</f>
        <v>0</v>
      </c>
      <c r="U730" s="2" t="s">
        <v>1107</v>
      </c>
      <c r="V730" s="2">
        <f>Q730&gt;E730</f>
        <v>0</v>
      </c>
      <c r="W730" s="2" t="s">
        <v>227</v>
      </c>
    </row>
    <row r="731" spans="1:23">
      <c r="A731" s="2" t="s">
        <v>2112</v>
      </c>
      <c r="B731" s="2">
        <v>1349</v>
      </c>
      <c r="C731" s="2" t="s">
        <v>1109</v>
      </c>
      <c r="D731" s="3">
        <v>27500</v>
      </c>
      <c r="E731" s="3">
        <v>30113</v>
      </c>
      <c r="F731" s="3">
        <v>0</v>
      </c>
      <c r="G731" s="3">
        <v>0</v>
      </c>
      <c r="H731" s="3">
        <v>0</v>
      </c>
      <c r="I731" s="3">
        <v>23571.42857142857</v>
      </c>
      <c r="J731" s="3">
        <v>0</v>
      </c>
      <c r="K731" s="3">
        <v>1309.52380952381</v>
      </c>
      <c r="L731" s="3">
        <v>1309.52380952381</v>
      </c>
      <c r="M731" s="3">
        <v>1309.52380952381</v>
      </c>
      <c r="N731" s="3">
        <v>0</v>
      </c>
      <c r="O731" s="3">
        <v>0</v>
      </c>
      <c r="P731" s="3">
        <v>0</v>
      </c>
      <c r="Q731" s="3">
        <f>SUM(F731:P731)</f>
        <v>0</v>
      </c>
      <c r="R731" s="2" t="s">
        <v>2018</v>
      </c>
      <c r="S731" s="2" t="s">
        <v>2097</v>
      </c>
      <c r="T731" s="4">
        <f>Q731/E731</f>
        <v>0</v>
      </c>
      <c r="U731" s="2" t="s">
        <v>1107</v>
      </c>
      <c r="V731" s="2">
        <f>Q731&gt;E731</f>
        <v>0</v>
      </c>
      <c r="W731" s="2" t="s">
        <v>227</v>
      </c>
    </row>
    <row r="732" spans="1:23">
      <c r="A732" s="2" t="s">
        <v>2113</v>
      </c>
      <c r="B732" s="2">
        <v>1350</v>
      </c>
      <c r="C732" s="2" t="s">
        <v>1111</v>
      </c>
      <c r="D732" s="3">
        <v>330000</v>
      </c>
      <c r="E732" s="3">
        <v>366300</v>
      </c>
      <c r="F732" s="3">
        <v>297000</v>
      </c>
      <c r="G732" s="3">
        <v>16500</v>
      </c>
      <c r="H732" s="3">
        <v>16500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f>SUM(F732:P732)</f>
        <v>0</v>
      </c>
      <c r="R732" s="2" t="s">
        <v>2018</v>
      </c>
      <c r="S732" s="2" t="s">
        <v>2097</v>
      </c>
      <c r="T732" s="4">
        <f>Q732/E732</f>
        <v>0</v>
      </c>
      <c r="U732" s="2" t="s">
        <v>1107</v>
      </c>
      <c r="V732" s="2">
        <f>Q732&gt;E732</f>
        <v>0</v>
      </c>
      <c r="W732" s="2" t="s">
        <v>227</v>
      </c>
    </row>
    <row r="733" spans="1:23">
      <c r="A733" s="2" t="s">
        <v>2113</v>
      </c>
      <c r="B733" s="2">
        <v>1351</v>
      </c>
      <c r="C733" s="2" t="s">
        <v>1112</v>
      </c>
      <c r="D733" s="3">
        <v>27500</v>
      </c>
      <c r="E733" s="3">
        <v>30113</v>
      </c>
      <c r="F733" s="3">
        <v>6875</v>
      </c>
      <c r="G733" s="3">
        <v>0</v>
      </c>
      <c r="H733" s="3">
        <v>0</v>
      </c>
      <c r="I733" s="3">
        <v>0</v>
      </c>
      <c r="J733" s="3">
        <v>0</v>
      </c>
      <c r="K733" s="3">
        <v>6875</v>
      </c>
      <c r="L733" s="3">
        <v>6875</v>
      </c>
      <c r="M733" s="3">
        <v>6875</v>
      </c>
      <c r="N733" s="3">
        <v>0</v>
      </c>
      <c r="O733" s="3">
        <v>0</v>
      </c>
      <c r="P733" s="3">
        <v>0</v>
      </c>
      <c r="Q733" s="3">
        <f>SUM(F733:P733)</f>
        <v>0</v>
      </c>
      <c r="R733" s="2" t="s">
        <v>2018</v>
      </c>
      <c r="S733" s="2" t="s">
        <v>2097</v>
      </c>
      <c r="T733" s="4">
        <f>Q733/E733</f>
        <v>0</v>
      </c>
      <c r="U733" s="2" t="s">
        <v>1107</v>
      </c>
      <c r="V733" s="2">
        <f>Q733&gt;E733</f>
        <v>0</v>
      </c>
      <c r="W733" s="2" t="s">
        <v>227</v>
      </c>
    </row>
    <row r="734" spans="1:23">
      <c r="A734" s="2" t="s">
        <v>2115</v>
      </c>
      <c r="B734" s="2">
        <v>1353</v>
      </c>
      <c r="C734" s="2" t="s">
        <v>1114</v>
      </c>
      <c r="D734" s="3">
        <v>27500</v>
      </c>
      <c r="E734" s="3">
        <v>30113</v>
      </c>
      <c r="F734" s="3">
        <v>0</v>
      </c>
      <c r="G734" s="3">
        <v>3928.571428571429</v>
      </c>
      <c r="H734" s="3">
        <v>3928.571428571429</v>
      </c>
      <c r="I734" s="3">
        <v>3928.571428571429</v>
      </c>
      <c r="J734" s="3">
        <v>5238.095238095239</v>
      </c>
      <c r="K734" s="3">
        <v>5238.095238095239</v>
      </c>
      <c r="L734" s="3">
        <v>5238.095238095239</v>
      </c>
      <c r="M734" s="3">
        <v>0</v>
      </c>
      <c r="N734" s="3">
        <v>0</v>
      </c>
      <c r="O734" s="3">
        <v>0</v>
      </c>
      <c r="P734" s="3">
        <v>0</v>
      </c>
      <c r="Q734" s="3">
        <f>SUM(F734:P734)</f>
        <v>0</v>
      </c>
      <c r="R734" s="2" t="s">
        <v>2018</v>
      </c>
      <c r="S734" s="2" t="s">
        <v>2097</v>
      </c>
      <c r="T734" s="4">
        <f>Q734/E734</f>
        <v>0</v>
      </c>
      <c r="U734" s="2" t="s">
        <v>1107</v>
      </c>
      <c r="V734" s="2">
        <f>Q734&gt;E734</f>
        <v>0</v>
      </c>
      <c r="W734" s="2" t="s">
        <v>227</v>
      </c>
    </row>
    <row r="735" spans="1:23">
      <c r="A735" s="2" t="s">
        <v>2103</v>
      </c>
      <c r="B735" s="2">
        <v>1354</v>
      </c>
      <c r="C735" s="2" t="s">
        <v>1118</v>
      </c>
      <c r="D735" s="3">
        <v>20000</v>
      </c>
      <c r="E735" s="3">
        <v>21900</v>
      </c>
      <c r="F735" s="3">
        <v>15000</v>
      </c>
      <c r="G735" s="3">
        <v>0</v>
      </c>
      <c r="H735" s="3">
        <v>0</v>
      </c>
      <c r="I735" s="3">
        <v>0</v>
      </c>
      <c r="J735" s="3">
        <v>0</v>
      </c>
      <c r="K735" s="3">
        <v>1666.666666666667</v>
      </c>
      <c r="L735" s="3">
        <v>1666.666666666667</v>
      </c>
      <c r="M735" s="3">
        <v>1666.666666666667</v>
      </c>
      <c r="N735" s="3">
        <v>0</v>
      </c>
      <c r="O735" s="3">
        <v>0</v>
      </c>
      <c r="P735" s="3">
        <v>0</v>
      </c>
      <c r="Q735" s="3">
        <f>SUM(F735:P735)</f>
        <v>0</v>
      </c>
      <c r="R735" s="2" t="s">
        <v>2018</v>
      </c>
      <c r="S735" s="2" t="s">
        <v>2116</v>
      </c>
      <c r="T735" s="4">
        <f>Q735/E735</f>
        <v>0</v>
      </c>
      <c r="U735" s="2" t="s">
        <v>1107</v>
      </c>
      <c r="V735" s="2">
        <f>Q735&gt;E735</f>
        <v>0</v>
      </c>
      <c r="W735" s="2" t="s">
        <v>227</v>
      </c>
    </row>
    <row r="736" spans="1:23">
      <c r="A736" s="2" t="s">
        <v>2117</v>
      </c>
      <c r="B736" s="2">
        <v>1355</v>
      </c>
      <c r="C736" s="2" t="s">
        <v>1121</v>
      </c>
      <c r="D736" s="3">
        <v>18000</v>
      </c>
      <c r="E736" s="3">
        <v>19710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6000</v>
      </c>
      <c r="L736" s="3">
        <v>6000</v>
      </c>
      <c r="M736" s="3">
        <v>6000</v>
      </c>
      <c r="N736" s="3">
        <v>0</v>
      </c>
      <c r="O736" s="3">
        <v>0</v>
      </c>
      <c r="P736" s="3">
        <v>0</v>
      </c>
      <c r="Q736" s="3">
        <f>SUM(F736:P736)</f>
        <v>0</v>
      </c>
      <c r="R736" s="2" t="s">
        <v>2018</v>
      </c>
      <c r="S736" s="2" t="s">
        <v>2116</v>
      </c>
      <c r="T736" s="4">
        <f>Q736/E736</f>
        <v>0</v>
      </c>
      <c r="U736" s="2" t="s">
        <v>1107</v>
      </c>
      <c r="V736" s="2">
        <f>Q736&gt;E736</f>
        <v>0</v>
      </c>
      <c r="W736" s="2" t="s">
        <v>227</v>
      </c>
    </row>
    <row r="737" spans="1:23">
      <c r="A737" s="2" t="s">
        <v>2117</v>
      </c>
      <c r="B737" s="2">
        <v>1356</v>
      </c>
      <c r="C737" s="2" t="s">
        <v>1122</v>
      </c>
      <c r="D737" s="3">
        <v>19000</v>
      </c>
      <c r="E737" s="3">
        <v>20805</v>
      </c>
      <c r="F737" s="3">
        <v>9500</v>
      </c>
      <c r="G737" s="3">
        <v>0</v>
      </c>
      <c r="H737" s="3">
        <v>0</v>
      </c>
      <c r="I737" s="3">
        <v>0</v>
      </c>
      <c r="J737" s="3">
        <v>0</v>
      </c>
      <c r="K737" s="3">
        <v>3166.666666666667</v>
      </c>
      <c r="L737" s="3">
        <v>3166.666666666667</v>
      </c>
      <c r="M737" s="3">
        <v>3166.666666666667</v>
      </c>
      <c r="N737" s="3">
        <v>0</v>
      </c>
      <c r="O737" s="3">
        <v>0</v>
      </c>
      <c r="P737" s="3">
        <v>0</v>
      </c>
      <c r="Q737" s="3">
        <f>SUM(F737:P737)</f>
        <v>0</v>
      </c>
      <c r="R737" s="2" t="s">
        <v>2018</v>
      </c>
      <c r="S737" s="2" t="s">
        <v>2116</v>
      </c>
      <c r="T737" s="4">
        <f>Q737/E737</f>
        <v>0</v>
      </c>
      <c r="U737" s="2" t="s">
        <v>1107</v>
      </c>
      <c r="V737" s="2">
        <f>Q737&gt;E737</f>
        <v>0</v>
      </c>
      <c r="W737" s="2" t="s">
        <v>227</v>
      </c>
    </row>
    <row r="738" spans="1:23">
      <c r="A738" s="2" t="s">
        <v>2117</v>
      </c>
      <c r="B738" s="2">
        <v>1357</v>
      </c>
      <c r="C738" s="2" t="s">
        <v>1123</v>
      </c>
      <c r="D738" s="3">
        <v>2500</v>
      </c>
      <c r="E738" s="3">
        <v>2738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833.3333333333334</v>
      </c>
      <c r="L738" s="3">
        <v>833.3333333333334</v>
      </c>
      <c r="M738" s="3">
        <v>833.3333333333334</v>
      </c>
      <c r="N738" s="3">
        <v>0</v>
      </c>
      <c r="O738" s="3">
        <v>0</v>
      </c>
      <c r="P738" s="3">
        <v>0</v>
      </c>
      <c r="Q738" s="3">
        <f>SUM(F738:P738)</f>
        <v>0</v>
      </c>
      <c r="R738" s="2" t="s">
        <v>2018</v>
      </c>
      <c r="S738" s="2" t="s">
        <v>2116</v>
      </c>
      <c r="T738" s="4">
        <f>Q738/E738</f>
        <v>0</v>
      </c>
      <c r="U738" s="2" t="s">
        <v>1107</v>
      </c>
      <c r="V738" s="2">
        <f>Q738&gt;E738</f>
        <v>0</v>
      </c>
      <c r="W738" s="2" t="s">
        <v>227</v>
      </c>
    </row>
    <row r="739" spans="1:23">
      <c r="A739" s="2" t="s">
        <v>2118</v>
      </c>
      <c r="B739" s="2">
        <v>1358</v>
      </c>
      <c r="C739" s="2" t="s">
        <v>1129</v>
      </c>
      <c r="D739" s="3">
        <v>2500</v>
      </c>
      <c r="E739" s="3">
        <v>2738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833.3333333333334</v>
      </c>
      <c r="L739" s="3">
        <v>833.3333333333334</v>
      </c>
      <c r="M739" s="3">
        <v>833.3333333333334</v>
      </c>
      <c r="N739" s="3">
        <v>0</v>
      </c>
      <c r="O739" s="3">
        <v>0</v>
      </c>
      <c r="P739" s="3">
        <v>0</v>
      </c>
      <c r="Q739" s="3">
        <f>SUM(F739:P739)</f>
        <v>0</v>
      </c>
      <c r="R739" s="2" t="s">
        <v>2018</v>
      </c>
      <c r="S739" s="2" t="s">
        <v>2116</v>
      </c>
      <c r="T739" s="4">
        <f>Q739/E739</f>
        <v>0</v>
      </c>
      <c r="U739" s="2" t="s">
        <v>1107</v>
      </c>
      <c r="V739" s="2">
        <f>Q739&gt;E739</f>
        <v>0</v>
      </c>
      <c r="W739" s="2" t="s">
        <v>227</v>
      </c>
    </row>
    <row r="740" spans="1:23">
      <c r="A740" s="2" t="s">
        <v>2125</v>
      </c>
      <c r="B740" s="2">
        <v>1362</v>
      </c>
      <c r="C740" s="2" t="s">
        <v>988</v>
      </c>
      <c r="D740" s="3">
        <v>19500</v>
      </c>
      <c r="E740" s="3">
        <v>58500</v>
      </c>
      <c r="F740" s="3">
        <v>14625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4875</v>
      </c>
      <c r="P740" s="3">
        <v>0</v>
      </c>
      <c r="Q740" s="3">
        <f>SUM(F740:P740)</f>
        <v>0</v>
      </c>
      <c r="R740" s="2" t="s">
        <v>2126</v>
      </c>
      <c r="S740" s="2" t="s">
        <v>2127</v>
      </c>
      <c r="T740" s="4">
        <f>Q740/E740</f>
        <v>0</v>
      </c>
      <c r="U740" s="2" t="s">
        <v>991</v>
      </c>
      <c r="V740" s="2">
        <f>Q740&gt;E740</f>
        <v>0</v>
      </c>
      <c r="W740" s="2" t="s">
        <v>227</v>
      </c>
    </row>
    <row r="741" spans="1:23">
      <c r="A741" s="2" t="s">
        <v>2129</v>
      </c>
      <c r="B741" s="2">
        <v>1364</v>
      </c>
      <c r="C741" s="2" t="s">
        <v>994</v>
      </c>
      <c r="D741" s="3">
        <v>25000</v>
      </c>
      <c r="E741" s="3">
        <v>75000</v>
      </c>
      <c r="F741" s="3">
        <v>25000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f>SUM(F741:P741)</f>
        <v>0</v>
      </c>
      <c r="R741" s="2" t="s">
        <v>2126</v>
      </c>
      <c r="S741" s="2" t="s">
        <v>2127</v>
      </c>
      <c r="T741" s="4">
        <f>Q741/E741</f>
        <v>0</v>
      </c>
      <c r="U741" s="2" t="s">
        <v>991</v>
      </c>
      <c r="V741" s="2">
        <f>Q741&gt;E741</f>
        <v>0</v>
      </c>
      <c r="W741" s="2" t="s">
        <v>227</v>
      </c>
    </row>
    <row r="742" spans="1:23">
      <c r="A742" s="2" t="s">
        <v>2130</v>
      </c>
      <c r="B742" s="2">
        <v>1365</v>
      </c>
      <c r="C742" s="2" t="s">
        <v>996</v>
      </c>
      <c r="D742" s="3">
        <v>21600</v>
      </c>
      <c r="E742" s="3">
        <v>64800</v>
      </c>
      <c r="F742" s="3">
        <v>21600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f>SUM(F742:P742)</f>
        <v>0</v>
      </c>
      <c r="R742" s="2" t="s">
        <v>2126</v>
      </c>
      <c r="S742" s="2" t="s">
        <v>2127</v>
      </c>
      <c r="T742" s="4">
        <f>Q742/E742</f>
        <v>0</v>
      </c>
      <c r="U742" s="2" t="s">
        <v>991</v>
      </c>
      <c r="V742" s="2">
        <f>Q742&gt;E742</f>
        <v>0</v>
      </c>
      <c r="W742" s="2" t="s">
        <v>227</v>
      </c>
    </row>
    <row r="743" spans="1:23">
      <c r="A743" s="2" t="s">
        <v>2131</v>
      </c>
      <c r="B743" s="2">
        <v>1366</v>
      </c>
      <c r="C743" s="2" t="s">
        <v>998</v>
      </c>
      <c r="D743" s="3">
        <v>30240</v>
      </c>
      <c r="E743" s="3">
        <v>90720</v>
      </c>
      <c r="F743" s="3">
        <v>30240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f>SUM(F743:P743)</f>
        <v>0</v>
      </c>
      <c r="R743" s="2" t="s">
        <v>2126</v>
      </c>
      <c r="S743" s="2" t="s">
        <v>2127</v>
      </c>
      <c r="T743" s="4">
        <f>Q743/E743</f>
        <v>0</v>
      </c>
      <c r="U743" s="2" t="s">
        <v>991</v>
      </c>
      <c r="V743" s="2">
        <f>Q743&gt;E743</f>
        <v>0</v>
      </c>
      <c r="W743" s="2" t="s">
        <v>227</v>
      </c>
    </row>
    <row r="744" spans="1:23">
      <c r="A744" s="2" t="s">
        <v>2125</v>
      </c>
      <c r="B744" s="2">
        <v>1367</v>
      </c>
      <c r="C744" s="2" t="s">
        <v>999</v>
      </c>
      <c r="D744" s="3">
        <v>1200</v>
      </c>
      <c r="E744" s="3">
        <v>3600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f>SUM(F744:P744)</f>
        <v>0</v>
      </c>
      <c r="R744" s="2" t="s">
        <v>2126</v>
      </c>
      <c r="S744" s="2" t="s">
        <v>2127</v>
      </c>
      <c r="T744" s="4">
        <f>Q744/E744</f>
        <v>0</v>
      </c>
      <c r="U744" s="2" t="s">
        <v>991</v>
      </c>
      <c r="V744" s="2">
        <f>Q744&gt;E744</f>
        <v>0</v>
      </c>
      <c r="W744" s="2" t="s">
        <v>227</v>
      </c>
    </row>
    <row r="745" spans="1:23">
      <c r="A745" s="2" t="s">
        <v>2130</v>
      </c>
      <c r="B745" s="2">
        <v>1368</v>
      </c>
      <c r="C745" s="2" t="s">
        <v>2132</v>
      </c>
      <c r="D745" s="3">
        <v>12500</v>
      </c>
      <c r="E745" s="3">
        <v>37500</v>
      </c>
      <c r="F745" s="3">
        <v>12500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f>SUM(F745:P745)</f>
        <v>0</v>
      </c>
      <c r="R745" s="2" t="s">
        <v>2126</v>
      </c>
      <c r="S745" s="2" t="s">
        <v>2127</v>
      </c>
      <c r="T745" s="4">
        <f>Q745/E745</f>
        <v>0</v>
      </c>
      <c r="U745" s="2" t="s">
        <v>991</v>
      </c>
      <c r="V745" s="2">
        <f>Q745&gt;E745</f>
        <v>0</v>
      </c>
      <c r="W745" s="2" t="s">
        <v>227</v>
      </c>
    </row>
    <row r="746" spans="1:23">
      <c r="A746" s="2" t="s">
        <v>2130</v>
      </c>
      <c r="B746" s="2">
        <v>1369</v>
      </c>
      <c r="C746" s="2" t="s">
        <v>1002</v>
      </c>
      <c r="D746" s="3">
        <v>4760</v>
      </c>
      <c r="E746" s="3">
        <v>14280</v>
      </c>
      <c r="F746" s="3">
        <v>4760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f>SUM(F746:P746)</f>
        <v>0</v>
      </c>
      <c r="R746" s="2" t="s">
        <v>2126</v>
      </c>
      <c r="S746" s="2" t="s">
        <v>2127</v>
      </c>
      <c r="T746" s="4">
        <f>Q746/E746</f>
        <v>0</v>
      </c>
      <c r="U746" s="2" t="s">
        <v>991</v>
      </c>
      <c r="V746" s="2">
        <f>Q746&gt;E746</f>
        <v>0</v>
      </c>
      <c r="W746" s="2" t="s">
        <v>227</v>
      </c>
    </row>
    <row r="747" spans="1:23">
      <c r="A747" s="2" t="s">
        <v>2131</v>
      </c>
      <c r="B747" s="2">
        <v>1370</v>
      </c>
      <c r="C747" s="2" t="s">
        <v>1003</v>
      </c>
      <c r="D747" s="3">
        <v>3314</v>
      </c>
      <c r="E747" s="3">
        <v>9942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f>SUM(F747:P747)</f>
        <v>0</v>
      </c>
      <c r="R747" s="2" t="s">
        <v>2126</v>
      </c>
      <c r="S747" s="2" t="s">
        <v>2127</v>
      </c>
      <c r="T747" s="4">
        <f>Q747/E747</f>
        <v>0</v>
      </c>
      <c r="U747" s="2" t="s">
        <v>991</v>
      </c>
      <c r="V747" s="2">
        <f>Q747&gt;E747</f>
        <v>0</v>
      </c>
      <c r="W747" s="2" t="s">
        <v>227</v>
      </c>
    </row>
    <row r="748" spans="1:23">
      <c r="A748" s="2" t="s">
        <v>2131</v>
      </c>
      <c r="B748" s="2">
        <v>1371</v>
      </c>
      <c r="C748" s="2" t="s">
        <v>1004</v>
      </c>
      <c r="D748" s="3">
        <v>3796</v>
      </c>
      <c r="E748" s="3">
        <v>11388</v>
      </c>
      <c r="F748" s="3">
        <v>3796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f>SUM(F748:P748)</f>
        <v>0</v>
      </c>
      <c r="R748" s="2" t="s">
        <v>2126</v>
      </c>
      <c r="S748" s="2" t="s">
        <v>2127</v>
      </c>
      <c r="T748" s="4">
        <f>Q748/E748</f>
        <v>0</v>
      </c>
      <c r="U748" s="2" t="s">
        <v>991</v>
      </c>
      <c r="V748" s="2">
        <f>Q748&gt;E748</f>
        <v>0</v>
      </c>
      <c r="W748" s="2" t="s">
        <v>227</v>
      </c>
    </row>
    <row r="749" spans="1:23">
      <c r="A749" s="2" t="s">
        <v>2168</v>
      </c>
      <c r="B749" s="2">
        <v>1413</v>
      </c>
      <c r="C749" s="2" t="s">
        <v>1054</v>
      </c>
      <c r="D749" s="3">
        <v>62000</v>
      </c>
      <c r="E749" s="3">
        <v>34760</v>
      </c>
      <c r="F749" s="3">
        <v>46500</v>
      </c>
      <c r="G749" s="3">
        <v>0</v>
      </c>
      <c r="H749" s="3">
        <v>0</v>
      </c>
      <c r="I749" s="3">
        <v>15500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f>SUM(F749:P749)</f>
        <v>0</v>
      </c>
      <c r="R749" s="2" t="s">
        <v>2126</v>
      </c>
      <c r="S749" s="2" t="s">
        <v>2167</v>
      </c>
      <c r="T749" s="4">
        <f>Q749/E749</f>
        <v>0</v>
      </c>
      <c r="U749" s="2" t="s">
        <v>1048</v>
      </c>
      <c r="V749" s="2">
        <f>Q749&gt;E749</f>
        <v>0</v>
      </c>
      <c r="W749" s="2" t="s">
        <v>227</v>
      </c>
    </row>
    <row r="750" spans="1:23">
      <c r="A750" s="2" t="s">
        <v>2166</v>
      </c>
      <c r="B750" s="2">
        <v>1414</v>
      </c>
      <c r="C750" s="2" t="s">
        <v>1055</v>
      </c>
      <c r="D750" s="3">
        <v>107000</v>
      </c>
      <c r="E750" s="3">
        <v>161546</v>
      </c>
      <c r="F750" s="3">
        <v>0</v>
      </c>
      <c r="G750" s="3">
        <v>53500</v>
      </c>
      <c r="H750" s="3">
        <v>53500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f>SUM(F750:P750)</f>
        <v>0</v>
      </c>
      <c r="R750" s="2" t="s">
        <v>2126</v>
      </c>
      <c r="S750" s="2" t="s">
        <v>2167</v>
      </c>
      <c r="T750" s="4">
        <f>Q750/E750</f>
        <v>0</v>
      </c>
      <c r="U750" s="2" t="s">
        <v>1048</v>
      </c>
      <c r="V750" s="2">
        <f>Q750&gt;E750</f>
        <v>0</v>
      </c>
      <c r="W750" s="2" t="s">
        <v>227</v>
      </c>
    </row>
    <row r="751" spans="1:23">
      <c r="A751" s="2" t="s">
        <v>2168</v>
      </c>
      <c r="B751" s="2">
        <v>1416</v>
      </c>
      <c r="C751" s="2" t="s">
        <v>1642</v>
      </c>
      <c r="D751" s="3">
        <v>66000</v>
      </c>
      <c r="E751" s="3">
        <v>12375</v>
      </c>
      <c r="F751" s="3">
        <v>0</v>
      </c>
      <c r="G751" s="3">
        <v>0</v>
      </c>
      <c r="H751" s="3">
        <v>0</v>
      </c>
      <c r="I751" s="3">
        <v>22000</v>
      </c>
      <c r="J751" s="3">
        <v>22000</v>
      </c>
      <c r="K751" s="3">
        <v>22000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f>SUM(F751:P751)</f>
        <v>0</v>
      </c>
      <c r="R751" s="2" t="s">
        <v>2126</v>
      </c>
      <c r="S751" s="2" t="s">
        <v>2167</v>
      </c>
      <c r="T751" s="4">
        <f>Q751/E751</f>
        <v>0</v>
      </c>
      <c r="U751" s="2" t="s">
        <v>1048</v>
      </c>
      <c r="V751" s="2">
        <f>Q751&gt;E751</f>
        <v>0</v>
      </c>
      <c r="W751" s="2" t="s">
        <v>227</v>
      </c>
    </row>
    <row r="752" spans="1:23">
      <c r="A752" s="2" t="s">
        <v>2169</v>
      </c>
      <c r="B752" s="2">
        <v>1417</v>
      </c>
      <c r="C752" s="2" t="s">
        <v>1059</v>
      </c>
      <c r="D752" s="3">
        <v>15000</v>
      </c>
      <c r="E752" s="3">
        <v>16765</v>
      </c>
      <c r="F752" s="3">
        <v>0</v>
      </c>
      <c r="G752" s="3">
        <v>15000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f>SUM(F752:P752)</f>
        <v>0</v>
      </c>
      <c r="R752" s="2" t="s">
        <v>2126</v>
      </c>
      <c r="S752" s="2" t="s">
        <v>2170</v>
      </c>
      <c r="T752" s="4">
        <f>Q752/E752</f>
        <v>0</v>
      </c>
      <c r="U752" s="2" t="s">
        <v>1061</v>
      </c>
      <c r="V752" s="2">
        <f>Q752&gt;E752</f>
        <v>0</v>
      </c>
      <c r="W752" s="2" t="s">
        <v>227</v>
      </c>
    </row>
    <row r="753" spans="1:23">
      <c r="A753" s="2" t="s">
        <v>2173</v>
      </c>
      <c r="B753" s="2">
        <v>1419</v>
      </c>
      <c r="C753" s="2" t="s">
        <v>1063</v>
      </c>
      <c r="D753" s="3">
        <v>18000</v>
      </c>
      <c r="E753" s="3">
        <v>19800</v>
      </c>
      <c r="F753" s="3">
        <v>0</v>
      </c>
      <c r="G753" s="3">
        <v>18000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f>SUM(F753:P753)</f>
        <v>0</v>
      </c>
      <c r="R753" s="2" t="s">
        <v>2126</v>
      </c>
      <c r="S753" s="2" t="s">
        <v>2170</v>
      </c>
      <c r="T753" s="4">
        <f>Q753/E753</f>
        <v>0</v>
      </c>
      <c r="U753" s="2" t="s">
        <v>1061</v>
      </c>
      <c r="V753" s="2">
        <f>Q753&gt;E753</f>
        <v>0</v>
      </c>
      <c r="W753" s="2" t="s">
        <v>227</v>
      </c>
    </row>
    <row r="754" spans="1:23">
      <c r="A754" s="2" t="s">
        <v>2174</v>
      </c>
      <c r="B754" s="2">
        <v>1420</v>
      </c>
      <c r="C754" s="2" t="s">
        <v>1065</v>
      </c>
      <c r="D754" s="3">
        <v>25998</v>
      </c>
      <c r="E754" s="3">
        <v>28598</v>
      </c>
      <c r="F754" s="3">
        <v>0</v>
      </c>
      <c r="G754" s="3">
        <v>0</v>
      </c>
      <c r="H754" s="3">
        <v>0</v>
      </c>
      <c r="I754" s="3">
        <v>25998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f>SUM(F754:P754)</f>
        <v>0</v>
      </c>
      <c r="R754" s="2" t="s">
        <v>2126</v>
      </c>
      <c r="S754" s="2" t="s">
        <v>2170</v>
      </c>
      <c r="T754" s="4">
        <f>Q754/E754</f>
        <v>0</v>
      </c>
      <c r="U754" s="2" t="s">
        <v>1066</v>
      </c>
      <c r="V754" s="2">
        <f>Q754&gt;E754</f>
        <v>0</v>
      </c>
      <c r="W754" s="2" t="s">
        <v>227</v>
      </c>
    </row>
    <row r="755" spans="1:23">
      <c r="A755" s="2" t="s">
        <v>2184</v>
      </c>
      <c r="B755" s="2">
        <v>1428</v>
      </c>
      <c r="C755" s="2" t="s">
        <v>1082</v>
      </c>
      <c r="D755" s="3">
        <v>7875</v>
      </c>
      <c r="E755" s="3">
        <v>17514</v>
      </c>
      <c r="F755" s="3">
        <v>7875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f>SUM(F755:P755)</f>
        <v>0</v>
      </c>
      <c r="R755" s="2" t="s">
        <v>2126</v>
      </c>
      <c r="S755" s="2" t="s">
        <v>2183</v>
      </c>
      <c r="T755" s="4">
        <f>Q755/E755</f>
        <v>0</v>
      </c>
      <c r="U755" s="2" t="s">
        <v>1083</v>
      </c>
      <c r="V755" s="2">
        <f>Q755&gt;E755</f>
        <v>0</v>
      </c>
      <c r="W755" s="2" t="s">
        <v>227</v>
      </c>
    </row>
    <row r="756" spans="1:23">
      <c r="A756" s="2" t="s">
        <v>2186</v>
      </c>
      <c r="B756" s="2">
        <v>1431</v>
      </c>
      <c r="C756" s="2" t="s">
        <v>1088</v>
      </c>
      <c r="D756" s="3">
        <v>1875</v>
      </c>
      <c r="E756" s="3">
        <v>3858</v>
      </c>
      <c r="F756" s="3">
        <v>1875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f>SUM(F756:P756)</f>
        <v>0</v>
      </c>
      <c r="R756" s="2" t="s">
        <v>2126</v>
      </c>
      <c r="S756" s="2" t="s">
        <v>2185</v>
      </c>
      <c r="T756" s="4">
        <f>Q756/E756</f>
        <v>0</v>
      </c>
      <c r="U756" s="2" t="s">
        <v>1083</v>
      </c>
      <c r="V756" s="2">
        <f>Q756&gt;E756</f>
        <v>0</v>
      </c>
      <c r="W756" s="2" t="s">
        <v>227</v>
      </c>
    </row>
    <row r="757" spans="1:23">
      <c r="A757" s="2" t="s">
        <v>2186</v>
      </c>
      <c r="B757" s="2">
        <v>1432</v>
      </c>
      <c r="C757" s="2" t="s">
        <v>1089</v>
      </c>
      <c r="D757" s="3">
        <v>3250</v>
      </c>
      <c r="E757" s="3">
        <v>6686</v>
      </c>
      <c r="F757" s="3">
        <v>3250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f>SUM(F757:P757)</f>
        <v>0</v>
      </c>
      <c r="R757" s="2" t="s">
        <v>2126</v>
      </c>
      <c r="S757" s="2" t="s">
        <v>2185</v>
      </c>
      <c r="T757" s="4">
        <f>Q757/E757</f>
        <v>0</v>
      </c>
      <c r="U757" s="2" t="s">
        <v>1083</v>
      </c>
      <c r="V757" s="2">
        <f>Q757&gt;E757</f>
        <v>0</v>
      </c>
      <c r="W757" s="2" t="s">
        <v>227</v>
      </c>
    </row>
    <row r="758" spans="1:23">
      <c r="A758" s="2" t="s">
        <v>2186</v>
      </c>
      <c r="B758" s="2">
        <v>1433</v>
      </c>
      <c r="C758" s="2" t="s">
        <v>1090</v>
      </c>
      <c r="D758" s="3">
        <v>7750</v>
      </c>
      <c r="E758" s="3">
        <v>11829</v>
      </c>
      <c r="F758" s="3">
        <v>7750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f>SUM(F758:P758)</f>
        <v>0</v>
      </c>
      <c r="R758" s="2" t="s">
        <v>2126</v>
      </c>
      <c r="S758" s="2" t="s">
        <v>2185</v>
      </c>
      <c r="T758" s="4">
        <f>Q758/E758</f>
        <v>0</v>
      </c>
      <c r="U758" s="2" t="s">
        <v>1083</v>
      </c>
      <c r="V758" s="2">
        <f>Q758&gt;E758</f>
        <v>0</v>
      </c>
      <c r="W758" s="2" t="s">
        <v>227</v>
      </c>
    </row>
    <row r="759" spans="1:23">
      <c r="A759" s="2" t="s">
        <v>2186</v>
      </c>
      <c r="B759" s="2">
        <v>1434</v>
      </c>
      <c r="C759" s="2" t="s">
        <v>1091</v>
      </c>
      <c r="D759" s="3">
        <v>9625</v>
      </c>
      <c r="E759" s="3">
        <v>12601</v>
      </c>
      <c r="F759" s="3">
        <v>9625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f>SUM(F759:P759)</f>
        <v>0</v>
      </c>
      <c r="R759" s="2" t="s">
        <v>2126</v>
      </c>
      <c r="S759" s="2" t="s">
        <v>2185</v>
      </c>
      <c r="T759" s="4">
        <f>Q759/E759</f>
        <v>0</v>
      </c>
      <c r="U759" s="2" t="s">
        <v>1083</v>
      </c>
      <c r="V759" s="2">
        <f>Q759&gt;E759</f>
        <v>0</v>
      </c>
      <c r="W759" s="2" t="s">
        <v>227</v>
      </c>
    </row>
    <row r="760" spans="1:23">
      <c r="A760" s="2" t="s">
        <v>2184</v>
      </c>
      <c r="B760" s="2">
        <v>1435</v>
      </c>
      <c r="C760" s="2" t="s">
        <v>1092</v>
      </c>
      <c r="D760" s="3">
        <v>8875</v>
      </c>
      <c r="E760" s="3">
        <v>18260</v>
      </c>
      <c r="F760" s="3">
        <v>8875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f>SUM(F760:P760)</f>
        <v>0</v>
      </c>
      <c r="R760" s="2" t="s">
        <v>2126</v>
      </c>
      <c r="S760" s="2" t="s">
        <v>2185</v>
      </c>
      <c r="T760" s="4">
        <f>Q760/E760</f>
        <v>0</v>
      </c>
      <c r="U760" s="2" t="s">
        <v>1083</v>
      </c>
      <c r="V760" s="2">
        <f>Q760&gt;E760</f>
        <v>0</v>
      </c>
      <c r="W760" s="2" t="s">
        <v>227</v>
      </c>
    </row>
    <row r="761" spans="1:23">
      <c r="A761" s="2" t="s">
        <v>2184</v>
      </c>
      <c r="B761" s="2">
        <v>1436</v>
      </c>
      <c r="C761" s="2" t="s">
        <v>1093</v>
      </c>
      <c r="D761" s="3">
        <v>5750</v>
      </c>
      <c r="E761" s="3">
        <v>11829</v>
      </c>
      <c r="F761" s="3">
        <v>5750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f>SUM(F761:P761)</f>
        <v>0</v>
      </c>
      <c r="R761" s="2" t="s">
        <v>2126</v>
      </c>
      <c r="S761" s="2" t="s">
        <v>2185</v>
      </c>
      <c r="T761" s="4">
        <f>Q761/E761</f>
        <v>0</v>
      </c>
      <c r="U761" s="2" t="s">
        <v>1083</v>
      </c>
      <c r="V761" s="2">
        <f>Q761&gt;E761</f>
        <v>0</v>
      </c>
      <c r="W761" s="2" t="s">
        <v>227</v>
      </c>
    </row>
    <row r="762" spans="1:23">
      <c r="A762" s="2" t="s">
        <v>2187</v>
      </c>
      <c r="B762" s="2">
        <v>1437</v>
      </c>
      <c r="C762" s="2" t="s">
        <v>1095</v>
      </c>
      <c r="D762" s="3">
        <v>4950</v>
      </c>
      <c r="E762" s="3">
        <v>10183</v>
      </c>
      <c r="F762" s="3">
        <v>0</v>
      </c>
      <c r="G762" s="3">
        <v>0</v>
      </c>
      <c r="H762" s="3">
        <v>0</v>
      </c>
      <c r="I762" s="3">
        <v>4950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f>SUM(F762:P762)</f>
        <v>0</v>
      </c>
      <c r="R762" s="2" t="s">
        <v>2126</v>
      </c>
      <c r="S762" s="2" t="s">
        <v>2185</v>
      </c>
      <c r="T762" s="4">
        <f>Q762/E762</f>
        <v>0</v>
      </c>
      <c r="U762" s="2" t="s">
        <v>1083</v>
      </c>
      <c r="V762" s="2">
        <f>Q762&gt;E762</f>
        <v>0</v>
      </c>
      <c r="W762" s="2" t="s">
        <v>227</v>
      </c>
    </row>
    <row r="763" spans="1:23">
      <c r="A763" s="2" t="s">
        <v>2192</v>
      </c>
      <c r="B763" s="2">
        <v>1440</v>
      </c>
      <c r="C763" s="2" t="s">
        <v>1054</v>
      </c>
      <c r="D763" s="3">
        <v>166000</v>
      </c>
      <c r="E763" s="3">
        <v>125840</v>
      </c>
      <c r="F763" s="3">
        <v>157700</v>
      </c>
      <c r="G763" s="3">
        <v>0</v>
      </c>
      <c r="H763" s="3">
        <v>0</v>
      </c>
      <c r="I763" s="3">
        <v>8300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f>SUM(F763:P763)</f>
        <v>0</v>
      </c>
      <c r="R763" s="2" t="s">
        <v>1960</v>
      </c>
      <c r="S763" s="2" t="s">
        <v>2172</v>
      </c>
      <c r="T763" s="4">
        <f>Q763/E763</f>
        <v>0</v>
      </c>
      <c r="U763" s="2" t="s">
        <v>1048</v>
      </c>
      <c r="V763" s="2">
        <f>Q763&gt;E763</f>
        <v>0</v>
      </c>
      <c r="W763" s="2" t="s">
        <v>227</v>
      </c>
    </row>
    <row r="764" spans="1:23">
      <c r="A764" s="2" t="s">
        <v>2162</v>
      </c>
      <c r="B764" s="2">
        <v>1451</v>
      </c>
      <c r="C764" s="2" t="s">
        <v>1055</v>
      </c>
      <c r="D764" s="3">
        <v>177000</v>
      </c>
      <c r="E764" s="3">
        <v>357280</v>
      </c>
      <c r="F764" s="3">
        <v>141600</v>
      </c>
      <c r="G764" s="3">
        <v>0</v>
      </c>
      <c r="H764" s="3">
        <v>0</v>
      </c>
      <c r="I764" s="3">
        <v>35400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f>SUM(F764:P764)</f>
        <v>0</v>
      </c>
      <c r="R764" s="2" t="s">
        <v>1960</v>
      </c>
      <c r="S764" s="2" t="s">
        <v>2172</v>
      </c>
      <c r="T764" s="4">
        <f>Q764/E764</f>
        <v>0</v>
      </c>
      <c r="U764" s="2" t="s">
        <v>1048</v>
      </c>
      <c r="V764" s="2">
        <f>Q764&gt;E764</f>
        <v>0</v>
      </c>
      <c r="W764" s="2" t="s">
        <v>227</v>
      </c>
    </row>
    <row r="765" spans="1:23">
      <c r="A765" s="2" t="s">
        <v>2197</v>
      </c>
      <c r="B765" s="2">
        <v>1466</v>
      </c>
      <c r="C765" s="2" t="s">
        <v>1260</v>
      </c>
      <c r="D765" s="3">
        <v>12371</v>
      </c>
      <c r="E765" s="3">
        <v>13609</v>
      </c>
      <c r="F765" s="3">
        <v>7422.6</v>
      </c>
      <c r="G765" s="3">
        <v>1649.466666666667</v>
      </c>
      <c r="H765" s="3">
        <v>1649.466666666667</v>
      </c>
      <c r="I765" s="3">
        <v>1649.466666666667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f>SUM(F765:P765)</f>
        <v>0</v>
      </c>
      <c r="R765" s="2" t="s">
        <v>2126</v>
      </c>
      <c r="S765" s="2" t="s">
        <v>2198</v>
      </c>
      <c r="T765" s="4">
        <f>Q765/E765</f>
        <v>0</v>
      </c>
      <c r="U765" s="2" t="s">
        <v>1262</v>
      </c>
      <c r="V765" s="2">
        <f>Q765&gt;E765</f>
        <v>0</v>
      </c>
      <c r="W765" s="2" t="s">
        <v>227</v>
      </c>
    </row>
    <row r="766" spans="1:23">
      <c r="A766" s="2" t="s">
        <v>2197</v>
      </c>
      <c r="B766" s="2">
        <v>1467</v>
      </c>
      <c r="C766" s="2" t="s">
        <v>1263</v>
      </c>
      <c r="D766" s="3">
        <v>2394</v>
      </c>
      <c r="E766" s="3">
        <v>2634</v>
      </c>
      <c r="F766" s="3">
        <v>1915.2</v>
      </c>
      <c r="G766" s="3">
        <v>159.6000000000001</v>
      </c>
      <c r="H766" s="3">
        <v>159.6000000000001</v>
      </c>
      <c r="I766" s="3">
        <v>159.6000000000001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f>SUM(F766:P766)</f>
        <v>0</v>
      </c>
      <c r="R766" s="2" t="s">
        <v>2126</v>
      </c>
      <c r="S766" s="2" t="s">
        <v>2198</v>
      </c>
      <c r="T766" s="4">
        <f>Q766/E766</f>
        <v>0</v>
      </c>
      <c r="U766" s="2" t="s">
        <v>1262</v>
      </c>
      <c r="V766" s="2">
        <f>Q766&gt;E766</f>
        <v>0</v>
      </c>
      <c r="W766" s="2" t="s">
        <v>227</v>
      </c>
    </row>
    <row r="767" spans="1:23">
      <c r="A767" s="2" t="s">
        <v>2197</v>
      </c>
      <c r="B767" s="2">
        <v>1468</v>
      </c>
      <c r="C767" s="2" t="s">
        <v>1265</v>
      </c>
      <c r="D767" s="3">
        <v>1500</v>
      </c>
      <c r="E767" s="3">
        <v>1650</v>
      </c>
      <c r="F767" s="3">
        <v>1200</v>
      </c>
      <c r="G767" s="3">
        <v>100</v>
      </c>
      <c r="H767" s="3">
        <v>100</v>
      </c>
      <c r="I767" s="3">
        <v>100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f>SUM(F767:P767)</f>
        <v>0</v>
      </c>
      <c r="R767" s="2" t="s">
        <v>2126</v>
      </c>
      <c r="S767" s="2" t="s">
        <v>2198</v>
      </c>
      <c r="T767" s="4">
        <f>Q767/E767</f>
        <v>0</v>
      </c>
      <c r="U767" s="2" t="s">
        <v>1262</v>
      </c>
      <c r="V767" s="2">
        <f>Q767&gt;E767</f>
        <v>0</v>
      </c>
      <c r="W767" s="2" t="s">
        <v>227</v>
      </c>
    </row>
    <row r="768" spans="1:23">
      <c r="A768" s="2" t="s">
        <v>2197</v>
      </c>
      <c r="B768" s="2">
        <v>1469</v>
      </c>
      <c r="C768" s="2" t="s">
        <v>1266</v>
      </c>
      <c r="D768" s="3">
        <v>3791</v>
      </c>
      <c r="E768" s="3">
        <v>4171</v>
      </c>
      <c r="F768" s="3">
        <v>2274.6</v>
      </c>
      <c r="G768" s="3">
        <v>505.4666666666667</v>
      </c>
      <c r="H768" s="3">
        <v>505.4666666666667</v>
      </c>
      <c r="I768" s="3">
        <v>505.4666666666667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f>SUM(F768:P768)</f>
        <v>0</v>
      </c>
      <c r="R768" s="2" t="s">
        <v>2126</v>
      </c>
      <c r="S768" s="2" t="s">
        <v>2198</v>
      </c>
      <c r="T768" s="4">
        <f>Q768/E768</f>
        <v>0</v>
      </c>
      <c r="U768" s="2" t="s">
        <v>1262</v>
      </c>
      <c r="V768" s="2">
        <f>Q768&gt;E768</f>
        <v>0</v>
      </c>
      <c r="W768" s="2" t="s">
        <v>227</v>
      </c>
    </row>
    <row r="769" spans="1:23">
      <c r="A769" s="2" t="s">
        <v>2197</v>
      </c>
      <c r="B769" s="2">
        <v>1470</v>
      </c>
      <c r="C769" s="2" t="s">
        <v>1267</v>
      </c>
      <c r="D769" s="3">
        <v>10477.5</v>
      </c>
      <c r="E769" s="3">
        <v>11526</v>
      </c>
      <c r="F769" s="3">
        <v>7858.125</v>
      </c>
      <c r="G769" s="3">
        <v>873.125</v>
      </c>
      <c r="H769" s="3">
        <v>873.125</v>
      </c>
      <c r="I769" s="3">
        <v>873.125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f>SUM(F769:P769)</f>
        <v>0</v>
      </c>
      <c r="R769" s="2" t="s">
        <v>2126</v>
      </c>
      <c r="S769" s="2" t="s">
        <v>2198</v>
      </c>
      <c r="T769" s="4">
        <f>Q769/E769</f>
        <v>0</v>
      </c>
      <c r="U769" s="2" t="s">
        <v>1262</v>
      </c>
      <c r="V769" s="2">
        <f>Q769&gt;E769</f>
        <v>0</v>
      </c>
      <c r="W769" s="2" t="s">
        <v>227</v>
      </c>
    </row>
    <row r="770" spans="1:23">
      <c r="A770" s="2" t="s">
        <v>2197</v>
      </c>
      <c r="B770" s="2">
        <v>1471</v>
      </c>
      <c r="C770" s="2" t="s">
        <v>1268</v>
      </c>
      <c r="D770" s="3">
        <v>1995</v>
      </c>
      <c r="E770" s="3">
        <v>2195</v>
      </c>
      <c r="F770" s="3">
        <v>0</v>
      </c>
      <c r="G770" s="3">
        <v>665</v>
      </c>
      <c r="H770" s="3">
        <v>665</v>
      </c>
      <c r="I770" s="3">
        <v>665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f>SUM(F770:P770)</f>
        <v>0</v>
      </c>
      <c r="R770" s="2" t="s">
        <v>2126</v>
      </c>
      <c r="S770" s="2" t="s">
        <v>2198</v>
      </c>
      <c r="T770" s="4">
        <f>Q770/E770</f>
        <v>0</v>
      </c>
      <c r="U770" s="2" t="s">
        <v>1262</v>
      </c>
      <c r="V770" s="2">
        <f>Q770&gt;E770</f>
        <v>0</v>
      </c>
      <c r="W770" s="2" t="s">
        <v>227</v>
      </c>
    </row>
    <row r="771" spans="1:23">
      <c r="A771" s="2" t="s">
        <v>2197</v>
      </c>
      <c r="B771" s="2">
        <v>1472</v>
      </c>
      <c r="C771" s="2" t="s">
        <v>1269</v>
      </c>
      <c r="D771" s="3">
        <v>178020</v>
      </c>
      <c r="E771" s="3">
        <v>195822</v>
      </c>
      <c r="F771" s="3">
        <v>160218</v>
      </c>
      <c r="G771" s="3">
        <v>5934.000000000004</v>
      </c>
      <c r="H771" s="3">
        <v>5934.000000000004</v>
      </c>
      <c r="I771" s="3">
        <v>5934.000000000004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f>SUM(F771:P771)</f>
        <v>0</v>
      </c>
      <c r="R771" s="2" t="s">
        <v>2126</v>
      </c>
      <c r="S771" s="2" t="s">
        <v>2198</v>
      </c>
      <c r="T771" s="4">
        <f>Q771/E771</f>
        <v>0</v>
      </c>
      <c r="U771" s="2" t="s">
        <v>1262</v>
      </c>
      <c r="V771" s="2">
        <f>Q771&gt;E771</f>
        <v>0</v>
      </c>
      <c r="W771" s="2" t="s">
        <v>227</v>
      </c>
    </row>
    <row r="772" spans="1:23">
      <c r="A772" s="2" t="s">
        <v>2192</v>
      </c>
      <c r="B772" s="2">
        <v>1473</v>
      </c>
      <c r="C772" s="2" t="s">
        <v>1057</v>
      </c>
      <c r="D772" s="3">
        <v>181000</v>
      </c>
      <c r="E772" s="3">
        <v>30958</v>
      </c>
      <c r="F772" s="3">
        <v>181000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f>SUM(F772:P772)</f>
        <v>0</v>
      </c>
      <c r="R772" s="2" t="s">
        <v>1960</v>
      </c>
      <c r="S772" s="2" t="s">
        <v>2172</v>
      </c>
      <c r="T772" s="4">
        <f>Q772/E772</f>
        <v>0</v>
      </c>
      <c r="U772" s="2" t="s">
        <v>1048</v>
      </c>
      <c r="V772" s="2">
        <f>Q772&gt;E772</f>
        <v>0</v>
      </c>
      <c r="W772" s="2" t="s">
        <v>227</v>
      </c>
    </row>
    <row r="773" spans="1:23">
      <c r="A773" s="2" t="s">
        <v>2197</v>
      </c>
      <c r="B773" s="2">
        <v>1474</v>
      </c>
      <c r="C773" s="2" t="s">
        <v>1270</v>
      </c>
      <c r="D773" s="3">
        <v>14799</v>
      </c>
      <c r="E773" s="3">
        <v>16279</v>
      </c>
      <c r="F773" s="3">
        <v>12579.15</v>
      </c>
      <c r="G773" s="3">
        <v>739.9500000000002</v>
      </c>
      <c r="H773" s="3">
        <v>739.9500000000002</v>
      </c>
      <c r="I773" s="3">
        <v>739.9500000000002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f>SUM(F773:P773)</f>
        <v>0</v>
      </c>
      <c r="R773" s="2" t="s">
        <v>2126</v>
      </c>
      <c r="S773" s="2" t="s">
        <v>2198</v>
      </c>
      <c r="T773" s="4">
        <f>Q773/E773</f>
        <v>0</v>
      </c>
      <c r="U773" s="2" t="s">
        <v>1262</v>
      </c>
      <c r="V773" s="2">
        <f>Q773&gt;E773</f>
        <v>0</v>
      </c>
      <c r="W773" s="2" t="s">
        <v>227</v>
      </c>
    </row>
    <row r="774" spans="1:23">
      <c r="A774" s="2" t="s">
        <v>2197</v>
      </c>
      <c r="B774" s="2">
        <v>1475</v>
      </c>
      <c r="C774" s="2" t="s">
        <v>1272</v>
      </c>
      <c r="D774" s="3">
        <v>34117</v>
      </c>
      <c r="E774" s="3">
        <v>37529</v>
      </c>
      <c r="F774" s="3">
        <v>32411.15000000001</v>
      </c>
      <c r="G774" s="3">
        <v>568.6166666666658</v>
      </c>
      <c r="H774" s="3">
        <v>568.6166666666658</v>
      </c>
      <c r="I774" s="3">
        <v>568.6166666666658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f>SUM(F774:P774)</f>
        <v>0</v>
      </c>
      <c r="R774" s="2" t="s">
        <v>2126</v>
      </c>
      <c r="S774" s="2" t="s">
        <v>2198</v>
      </c>
      <c r="T774" s="4">
        <f>Q774/E774</f>
        <v>0</v>
      </c>
      <c r="U774" s="2" t="s">
        <v>1262</v>
      </c>
      <c r="V774" s="2">
        <f>Q774&gt;E774</f>
        <v>0</v>
      </c>
      <c r="W774" s="2" t="s">
        <v>227</v>
      </c>
    </row>
    <row r="775" spans="1:23">
      <c r="A775" s="2" t="s">
        <v>2197</v>
      </c>
      <c r="B775" s="2">
        <v>1476</v>
      </c>
      <c r="C775" s="2" t="s">
        <v>1273</v>
      </c>
      <c r="D775" s="3">
        <v>147470</v>
      </c>
      <c r="E775" s="3">
        <v>162217</v>
      </c>
      <c r="F775" s="3">
        <v>132723</v>
      </c>
      <c r="G775" s="3">
        <v>4915.66666666667</v>
      </c>
      <c r="H775" s="3">
        <v>4915.66666666667</v>
      </c>
      <c r="I775" s="3">
        <v>4915.66666666667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f>SUM(F775:P775)</f>
        <v>0</v>
      </c>
      <c r="R775" s="2" t="s">
        <v>2126</v>
      </c>
      <c r="S775" s="2" t="s">
        <v>2198</v>
      </c>
      <c r="T775" s="4">
        <f>Q775/E775</f>
        <v>0</v>
      </c>
      <c r="U775" s="2" t="s">
        <v>1262</v>
      </c>
      <c r="V775" s="2">
        <f>Q775&gt;E775</f>
        <v>0</v>
      </c>
      <c r="W775" s="2" t="s">
        <v>227</v>
      </c>
    </row>
    <row r="776" spans="1:23">
      <c r="A776" s="2" t="s">
        <v>2197</v>
      </c>
      <c r="B776" s="2">
        <v>1477</v>
      </c>
      <c r="C776" s="2" t="s">
        <v>1274</v>
      </c>
      <c r="D776" s="3">
        <v>48720</v>
      </c>
      <c r="E776" s="3">
        <v>53592</v>
      </c>
      <c r="F776" s="3">
        <v>31668</v>
      </c>
      <c r="G776" s="3">
        <v>5683.999999999999</v>
      </c>
      <c r="H776" s="3">
        <v>5683.999999999999</v>
      </c>
      <c r="I776" s="3">
        <v>5683.999999999999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f>SUM(F776:P776)</f>
        <v>0</v>
      </c>
      <c r="R776" s="2" t="s">
        <v>2126</v>
      </c>
      <c r="S776" s="2" t="s">
        <v>2198</v>
      </c>
      <c r="T776" s="4">
        <f>Q776/E776</f>
        <v>0</v>
      </c>
      <c r="U776" s="2" t="s">
        <v>1262</v>
      </c>
      <c r="V776" s="2">
        <f>Q776&gt;E776</f>
        <v>0</v>
      </c>
      <c r="W776" s="2" t="s">
        <v>227</v>
      </c>
    </row>
    <row r="777" spans="1:23">
      <c r="A777" s="2" t="s">
        <v>2199</v>
      </c>
      <c r="B777" s="2">
        <v>1478</v>
      </c>
      <c r="C777" s="2" t="s">
        <v>1277</v>
      </c>
      <c r="D777" s="3">
        <v>210000</v>
      </c>
      <c r="E777" s="3">
        <v>231000</v>
      </c>
      <c r="F777" s="3">
        <v>115500</v>
      </c>
      <c r="G777" s="3">
        <v>31499.99999999999</v>
      </c>
      <c r="H777" s="3">
        <v>31499.99999999999</v>
      </c>
      <c r="I777" s="3">
        <v>31499.99999999999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f>SUM(F777:P777)</f>
        <v>0</v>
      </c>
      <c r="R777" s="2" t="s">
        <v>2126</v>
      </c>
      <c r="S777" s="2" t="s">
        <v>2198</v>
      </c>
      <c r="T777" s="4">
        <f>Q777/E777</f>
        <v>0</v>
      </c>
      <c r="U777" s="2" t="s">
        <v>1262</v>
      </c>
      <c r="V777" s="2">
        <f>Q777&gt;E777</f>
        <v>0</v>
      </c>
      <c r="W777" s="2" t="s">
        <v>227</v>
      </c>
    </row>
    <row r="778" spans="1:23">
      <c r="A778" s="2" t="s">
        <v>2197</v>
      </c>
      <c r="B778" s="2">
        <v>1479</v>
      </c>
      <c r="C778" s="2" t="s">
        <v>1281</v>
      </c>
      <c r="D778" s="3">
        <v>12070</v>
      </c>
      <c r="E778" s="3">
        <v>13277</v>
      </c>
      <c r="F778" s="3">
        <v>12070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f>SUM(F778:P778)</f>
        <v>0</v>
      </c>
      <c r="R778" s="2" t="s">
        <v>2126</v>
      </c>
      <c r="S778" s="2" t="s">
        <v>2198</v>
      </c>
      <c r="T778" s="4">
        <f>Q778/E778</f>
        <v>0</v>
      </c>
      <c r="U778" s="2" t="s">
        <v>1262</v>
      </c>
      <c r="V778" s="2">
        <f>Q778&gt;E778</f>
        <v>0</v>
      </c>
      <c r="W778" s="2" t="s">
        <v>227</v>
      </c>
    </row>
    <row r="779" spans="1:23">
      <c r="A779" s="2" t="s">
        <v>2197</v>
      </c>
      <c r="B779" s="2">
        <v>1480</v>
      </c>
      <c r="C779" s="2" t="s">
        <v>1282</v>
      </c>
      <c r="D779" s="3">
        <v>64100</v>
      </c>
      <c r="E779" s="3">
        <v>35464</v>
      </c>
      <c r="F779" s="3">
        <v>48075</v>
      </c>
      <c r="G779" s="3">
        <v>0</v>
      </c>
      <c r="H779" s="3">
        <v>8012.5</v>
      </c>
      <c r="I779" s="3">
        <v>8012.5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f>SUM(F779:P779)</f>
        <v>0</v>
      </c>
      <c r="R779" s="2" t="s">
        <v>2126</v>
      </c>
      <c r="S779" s="2" t="s">
        <v>2198</v>
      </c>
      <c r="T779" s="4">
        <f>Q779/E779</f>
        <v>0</v>
      </c>
      <c r="U779" s="2" t="s">
        <v>1283</v>
      </c>
      <c r="V779" s="2">
        <f>Q779&gt;E779</f>
        <v>0</v>
      </c>
      <c r="W779" s="2" t="s">
        <v>227</v>
      </c>
    </row>
    <row r="780" spans="1:23">
      <c r="A780" s="2" t="s">
        <v>2200</v>
      </c>
      <c r="B780" s="2">
        <v>1481</v>
      </c>
      <c r="C780" s="2" t="s">
        <v>1285</v>
      </c>
      <c r="D780" s="3">
        <v>5000</v>
      </c>
      <c r="E780" s="3">
        <v>5475</v>
      </c>
      <c r="F780" s="3">
        <v>0</v>
      </c>
      <c r="G780" s="3">
        <v>0</v>
      </c>
      <c r="H780" s="3">
        <v>4285.714285714285</v>
      </c>
      <c r="I780" s="3">
        <v>0</v>
      </c>
      <c r="J780" s="3">
        <v>0</v>
      </c>
      <c r="K780" s="3">
        <v>238.0952380952383</v>
      </c>
      <c r="L780" s="3">
        <v>238.0952380952383</v>
      </c>
      <c r="M780" s="3">
        <v>238.0952380952383</v>
      </c>
      <c r="N780" s="3">
        <v>0</v>
      </c>
      <c r="O780" s="3">
        <v>0</v>
      </c>
      <c r="P780" s="3">
        <v>0</v>
      </c>
      <c r="Q780" s="3">
        <f>SUM(F780:P780)</f>
        <v>0</v>
      </c>
      <c r="R780" s="2" t="s">
        <v>2126</v>
      </c>
      <c r="S780" s="2" t="s">
        <v>2198</v>
      </c>
      <c r="T780" s="4">
        <f>Q780/E780</f>
        <v>0</v>
      </c>
      <c r="U780" s="2" t="s">
        <v>1107</v>
      </c>
      <c r="V780" s="2">
        <f>Q780&gt;E780</f>
        <v>0</v>
      </c>
      <c r="W780" s="2" t="s">
        <v>227</v>
      </c>
    </row>
    <row r="781" spans="1:23">
      <c r="A781" s="2" t="s">
        <v>1673</v>
      </c>
      <c r="B781" s="2">
        <v>1482</v>
      </c>
      <c r="C781" s="2" t="s">
        <v>977</v>
      </c>
      <c r="D781" s="3">
        <v>60000</v>
      </c>
      <c r="E781" s="3">
        <v>66000</v>
      </c>
      <c r="F781" s="3">
        <v>60000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f>SUM(F781:P781)</f>
        <v>0</v>
      </c>
      <c r="R781" s="2" t="s">
        <v>2126</v>
      </c>
      <c r="S781" s="2" t="s">
        <v>2201</v>
      </c>
      <c r="T781" s="4">
        <f>Q781/E781</f>
        <v>0</v>
      </c>
      <c r="U781" s="2" t="s">
        <v>1288</v>
      </c>
      <c r="V781" s="2">
        <f>Q781&gt;E781</f>
        <v>0</v>
      </c>
      <c r="W781" s="2" t="s">
        <v>227</v>
      </c>
    </row>
    <row r="782" spans="1:23">
      <c r="A782" s="2" t="s">
        <v>1289</v>
      </c>
      <c r="B782" s="2">
        <v>1483</v>
      </c>
      <c r="C782" s="2" t="s">
        <v>1290</v>
      </c>
      <c r="D782" s="3">
        <v>3600</v>
      </c>
      <c r="E782" s="3">
        <v>3960</v>
      </c>
      <c r="F782" s="3">
        <v>3600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f>SUM(F782:P782)</f>
        <v>0</v>
      </c>
      <c r="R782" s="2" t="s">
        <v>2126</v>
      </c>
      <c r="S782" s="2" t="s">
        <v>2201</v>
      </c>
      <c r="T782" s="4">
        <f>Q782/E782</f>
        <v>0</v>
      </c>
      <c r="U782" s="2" t="s">
        <v>1288</v>
      </c>
      <c r="V782" s="2">
        <f>Q782&gt;E782</f>
        <v>0</v>
      </c>
      <c r="W782" s="2" t="s">
        <v>227</v>
      </c>
    </row>
    <row r="783" spans="1:23">
      <c r="A783" s="2" t="s">
        <v>2202</v>
      </c>
      <c r="B783" s="2">
        <v>1484</v>
      </c>
      <c r="C783" s="2" t="s">
        <v>1059</v>
      </c>
      <c r="D783" s="3">
        <v>5000</v>
      </c>
      <c r="E783" s="3">
        <v>5824</v>
      </c>
      <c r="F783" s="3">
        <v>0</v>
      </c>
      <c r="G783" s="3">
        <v>5000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f>SUM(F783:P783)</f>
        <v>0</v>
      </c>
      <c r="R783" s="2" t="s">
        <v>1960</v>
      </c>
      <c r="S783" s="2" t="s">
        <v>2203</v>
      </c>
      <c r="T783" s="4">
        <f>Q783/E783</f>
        <v>0</v>
      </c>
      <c r="U783" s="2" t="s">
        <v>1061</v>
      </c>
      <c r="V783" s="2">
        <f>Q783&gt;E783</f>
        <v>0</v>
      </c>
      <c r="W783" s="2" t="s">
        <v>227</v>
      </c>
    </row>
    <row r="784" spans="1:23">
      <c r="A784" s="2" t="s">
        <v>2204</v>
      </c>
      <c r="B784" s="2">
        <v>1485</v>
      </c>
      <c r="C784" s="2" t="s">
        <v>1292</v>
      </c>
      <c r="D784" s="3">
        <v>11450</v>
      </c>
      <c r="E784" s="3">
        <v>12595</v>
      </c>
      <c r="F784" s="3">
        <v>5725</v>
      </c>
      <c r="G784" s="3">
        <v>0</v>
      </c>
      <c r="H784" s="3">
        <v>2024.48726430698</v>
      </c>
      <c r="I784" s="3">
        <v>3700.51273569302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f>SUM(F784:P784)</f>
        <v>0</v>
      </c>
      <c r="R784" s="2" t="s">
        <v>2126</v>
      </c>
      <c r="S784" s="2" t="s">
        <v>2201</v>
      </c>
      <c r="T784" s="4">
        <f>Q784/E784</f>
        <v>0</v>
      </c>
      <c r="U784" s="2" t="s">
        <v>1288</v>
      </c>
      <c r="V784" s="2">
        <f>Q784&gt;E784</f>
        <v>0</v>
      </c>
      <c r="W784" s="2" t="s">
        <v>227</v>
      </c>
    </row>
    <row r="785" spans="1:23">
      <c r="A785" s="2" t="s">
        <v>1294</v>
      </c>
      <c r="B785" s="2">
        <v>1486</v>
      </c>
      <c r="C785" s="2" t="s">
        <v>1296</v>
      </c>
      <c r="D785" s="3">
        <v>1000</v>
      </c>
      <c r="E785" s="3">
        <v>1100</v>
      </c>
      <c r="F785" s="3">
        <v>1000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f>SUM(F785:P785)</f>
        <v>0</v>
      </c>
      <c r="R785" s="2" t="s">
        <v>2126</v>
      </c>
      <c r="S785" s="2" t="s">
        <v>2201</v>
      </c>
      <c r="T785" s="4">
        <f>Q785/E785</f>
        <v>0</v>
      </c>
      <c r="U785" s="2" t="s">
        <v>1288</v>
      </c>
      <c r="V785" s="2">
        <f>Q785&gt;E785</f>
        <v>0</v>
      </c>
      <c r="W785" s="2" t="s">
        <v>227</v>
      </c>
    </row>
    <row r="786" spans="1:23">
      <c r="A786" s="2" t="s">
        <v>2205</v>
      </c>
      <c r="B786" s="2">
        <v>1487</v>
      </c>
      <c r="C786" s="2" t="s">
        <v>1297</v>
      </c>
      <c r="D786" s="3">
        <v>14000</v>
      </c>
      <c r="E786" s="3">
        <v>15400</v>
      </c>
      <c r="F786" s="3">
        <v>14000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f>SUM(F786:P786)</f>
        <v>0</v>
      </c>
      <c r="R786" s="2" t="s">
        <v>2126</v>
      </c>
      <c r="S786" s="2" t="s">
        <v>2201</v>
      </c>
      <c r="T786" s="4">
        <f>Q786/E786</f>
        <v>0</v>
      </c>
      <c r="U786" s="2" t="s">
        <v>1288</v>
      </c>
      <c r="V786" s="2">
        <f>Q786&gt;E786</f>
        <v>0</v>
      </c>
      <c r="W786" s="2" t="s">
        <v>227</v>
      </c>
    </row>
    <row r="787" spans="1:23">
      <c r="A787" s="2" t="s">
        <v>1294</v>
      </c>
      <c r="B787" s="2">
        <v>1488</v>
      </c>
      <c r="C787" s="2" t="s">
        <v>1300</v>
      </c>
      <c r="D787" s="3">
        <v>7000</v>
      </c>
      <c r="E787" s="3">
        <v>7700</v>
      </c>
      <c r="F787" s="3">
        <v>7000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f>SUM(F787:P787)</f>
        <v>0</v>
      </c>
      <c r="R787" s="2" t="s">
        <v>2126</v>
      </c>
      <c r="S787" s="2" t="s">
        <v>2201</v>
      </c>
      <c r="T787" s="4">
        <f>Q787/E787</f>
        <v>0</v>
      </c>
      <c r="U787" s="2" t="s">
        <v>1288</v>
      </c>
      <c r="V787" s="2">
        <f>Q787&gt;E787</f>
        <v>0</v>
      </c>
      <c r="W787" s="2" t="s">
        <v>227</v>
      </c>
    </row>
    <row r="788" spans="1:23">
      <c r="A788" s="2" t="s">
        <v>2205</v>
      </c>
      <c r="B788" s="2">
        <v>1489</v>
      </c>
      <c r="C788" s="2" t="s">
        <v>1301</v>
      </c>
      <c r="D788" s="3">
        <v>20000</v>
      </c>
      <c r="E788" s="3">
        <v>22000</v>
      </c>
      <c r="F788" s="3">
        <v>20000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f>SUM(F788:P788)</f>
        <v>0</v>
      </c>
      <c r="R788" s="2" t="s">
        <v>2126</v>
      </c>
      <c r="S788" s="2" t="s">
        <v>2201</v>
      </c>
      <c r="T788" s="4">
        <f>Q788/E788</f>
        <v>0</v>
      </c>
      <c r="U788" s="2" t="s">
        <v>1288</v>
      </c>
      <c r="V788" s="2">
        <f>Q788&gt;E788</f>
        <v>0</v>
      </c>
      <c r="W788" s="2" t="s">
        <v>227</v>
      </c>
    </row>
    <row r="789" spans="1:23">
      <c r="A789" s="2" t="s">
        <v>2204</v>
      </c>
      <c r="B789" s="2">
        <v>1490</v>
      </c>
      <c r="C789" s="2" t="s">
        <v>1298</v>
      </c>
      <c r="D789" s="3">
        <v>6500</v>
      </c>
      <c r="E789" s="3">
        <v>7150</v>
      </c>
      <c r="F789" s="3">
        <v>6500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f>SUM(F789:P789)</f>
        <v>0</v>
      </c>
      <c r="R789" s="2" t="s">
        <v>2126</v>
      </c>
      <c r="S789" s="2" t="s">
        <v>2201</v>
      </c>
      <c r="T789" s="4">
        <f>Q789/E789</f>
        <v>0</v>
      </c>
      <c r="U789" s="2" t="s">
        <v>1288</v>
      </c>
      <c r="V789" s="2">
        <f>Q789&gt;E789</f>
        <v>0</v>
      </c>
      <c r="W789" s="2" t="s">
        <v>227</v>
      </c>
    </row>
    <row r="790" spans="1:23">
      <c r="A790" s="2" t="s">
        <v>2204</v>
      </c>
      <c r="B790" s="2">
        <v>1491</v>
      </c>
      <c r="C790" s="2" t="s">
        <v>1299</v>
      </c>
      <c r="D790" s="3">
        <v>21000</v>
      </c>
      <c r="E790" s="3">
        <v>23100</v>
      </c>
      <c r="F790" s="3">
        <v>0</v>
      </c>
      <c r="G790" s="3">
        <v>0</v>
      </c>
      <c r="H790" s="3">
        <v>3713.033410519352</v>
      </c>
      <c r="I790" s="3">
        <v>17286.96658948065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f>SUM(F790:P790)</f>
        <v>0</v>
      </c>
      <c r="R790" s="2" t="s">
        <v>2126</v>
      </c>
      <c r="S790" s="2" t="s">
        <v>2201</v>
      </c>
      <c r="T790" s="4">
        <f>Q790/E790</f>
        <v>0</v>
      </c>
      <c r="U790" s="2" t="s">
        <v>1288</v>
      </c>
      <c r="V790" s="2">
        <f>Q790&gt;E790</f>
        <v>0</v>
      </c>
      <c r="W790" s="2" t="s">
        <v>227</v>
      </c>
    </row>
    <row r="791" spans="1:23">
      <c r="A791" s="2" t="s">
        <v>2206</v>
      </c>
      <c r="B791" s="2">
        <v>1492</v>
      </c>
      <c r="C791" s="2" t="s">
        <v>1302</v>
      </c>
      <c r="D791" s="3">
        <v>2600</v>
      </c>
      <c r="E791" s="3">
        <v>2860</v>
      </c>
      <c r="F791" s="3">
        <v>2600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f>SUM(F791:P791)</f>
        <v>0</v>
      </c>
      <c r="R791" s="2" t="s">
        <v>2126</v>
      </c>
      <c r="S791" s="2" t="s">
        <v>2201</v>
      </c>
      <c r="T791" s="4">
        <f>Q791/E791</f>
        <v>0</v>
      </c>
      <c r="U791" s="2" t="s">
        <v>1288</v>
      </c>
      <c r="V791" s="2">
        <f>Q791&gt;E791</f>
        <v>0</v>
      </c>
      <c r="W791" s="2" t="s">
        <v>227</v>
      </c>
    </row>
    <row r="792" spans="1:23">
      <c r="A792" s="2" t="s">
        <v>2206</v>
      </c>
      <c r="B792" s="2">
        <v>1493</v>
      </c>
      <c r="C792" s="2" t="s">
        <v>1303</v>
      </c>
      <c r="D792" s="3">
        <v>25000</v>
      </c>
      <c r="E792" s="3">
        <v>27500</v>
      </c>
      <c r="F792" s="3">
        <v>25000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f>SUM(F792:P792)</f>
        <v>0</v>
      </c>
      <c r="R792" s="2" t="s">
        <v>2126</v>
      </c>
      <c r="S792" s="2" t="s">
        <v>2201</v>
      </c>
      <c r="T792" s="4">
        <f>Q792/E792</f>
        <v>0</v>
      </c>
      <c r="U792" s="2" t="s">
        <v>1288</v>
      </c>
      <c r="V792" s="2">
        <f>Q792&gt;E792</f>
        <v>0</v>
      </c>
      <c r="W792" s="2" t="s">
        <v>227</v>
      </c>
    </row>
    <row r="793" spans="1:23">
      <c r="A793" s="2" t="s">
        <v>1294</v>
      </c>
      <c r="B793" s="2">
        <v>1494</v>
      </c>
      <c r="C793" s="2" t="s">
        <v>1676</v>
      </c>
      <c r="D793" s="3">
        <v>16000</v>
      </c>
      <c r="E793" s="3">
        <v>17600</v>
      </c>
      <c r="F793" s="3">
        <v>16000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f>SUM(F793:P793)</f>
        <v>0</v>
      </c>
      <c r="R793" s="2" t="s">
        <v>2126</v>
      </c>
      <c r="S793" s="2" t="s">
        <v>2201</v>
      </c>
      <c r="T793" s="4">
        <f>Q793/E793</f>
        <v>0</v>
      </c>
      <c r="U793" s="2" t="s">
        <v>1288</v>
      </c>
      <c r="V793" s="2">
        <f>Q793&gt;E793</f>
        <v>0</v>
      </c>
      <c r="W793" s="2" t="s">
        <v>227</v>
      </c>
    </row>
    <row r="794" spans="1:23">
      <c r="A794" s="2" t="s">
        <v>2207</v>
      </c>
      <c r="B794" s="2">
        <v>1495</v>
      </c>
      <c r="C794" s="2" t="s">
        <v>1063</v>
      </c>
      <c r="D794" s="3">
        <v>6000</v>
      </c>
      <c r="E794" s="3">
        <v>6600</v>
      </c>
      <c r="F794" s="3">
        <v>0</v>
      </c>
      <c r="G794" s="3">
        <v>6000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f>SUM(F794:P794)</f>
        <v>0</v>
      </c>
      <c r="R794" s="2" t="s">
        <v>1960</v>
      </c>
      <c r="S794" s="2" t="s">
        <v>2203</v>
      </c>
      <c r="T794" s="4">
        <f>Q794/E794</f>
        <v>0</v>
      </c>
      <c r="U794" s="2" t="s">
        <v>1061</v>
      </c>
      <c r="V794" s="2">
        <f>Q794&gt;E794</f>
        <v>0</v>
      </c>
      <c r="W794" s="2" t="s">
        <v>227</v>
      </c>
    </row>
    <row r="795" spans="1:23">
      <c r="A795" s="2" t="s">
        <v>2205</v>
      </c>
      <c r="B795" s="2">
        <v>1496</v>
      </c>
      <c r="C795" s="2" t="s">
        <v>1677</v>
      </c>
      <c r="D795" s="3">
        <v>23000</v>
      </c>
      <c r="E795" s="3">
        <v>25300</v>
      </c>
      <c r="F795" s="3">
        <v>23000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f>SUM(F795:P795)</f>
        <v>0</v>
      </c>
      <c r="R795" s="2" t="s">
        <v>2126</v>
      </c>
      <c r="S795" s="2" t="s">
        <v>2201</v>
      </c>
      <c r="T795" s="4">
        <f>Q795/E795</f>
        <v>0</v>
      </c>
      <c r="U795" s="2" t="s">
        <v>1288</v>
      </c>
      <c r="V795" s="2">
        <f>Q795&gt;E795</f>
        <v>0</v>
      </c>
      <c r="W795" s="2" t="s">
        <v>227</v>
      </c>
    </row>
    <row r="796" spans="1:23">
      <c r="A796" s="2" t="s">
        <v>2208</v>
      </c>
      <c r="B796" s="2">
        <v>1497</v>
      </c>
      <c r="C796" s="2" t="s">
        <v>1305</v>
      </c>
      <c r="D796" s="3">
        <v>239800</v>
      </c>
      <c r="E796" s="3">
        <v>263780</v>
      </c>
      <c r="F796" s="3">
        <v>232606</v>
      </c>
      <c r="G796" s="3">
        <v>3596.999999999997</v>
      </c>
      <c r="H796" s="3">
        <v>3596.999999999997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f>SUM(F796:P796)</f>
        <v>0</v>
      </c>
      <c r="R796" s="2" t="s">
        <v>2126</v>
      </c>
      <c r="S796" s="2" t="s">
        <v>2201</v>
      </c>
      <c r="T796" s="4">
        <f>Q796/E796</f>
        <v>0</v>
      </c>
      <c r="U796" s="2" t="s">
        <v>1288</v>
      </c>
      <c r="V796" s="2">
        <f>Q796&gt;E796</f>
        <v>0</v>
      </c>
      <c r="W796" s="2" t="s">
        <v>227</v>
      </c>
    </row>
    <row r="797" spans="1:23">
      <c r="A797" s="2" t="s">
        <v>2209</v>
      </c>
      <c r="B797" s="2">
        <v>1498</v>
      </c>
      <c r="C797" s="2" t="s">
        <v>1307</v>
      </c>
      <c r="D797" s="3">
        <v>310000</v>
      </c>
      <c r="E797" s="3">
        <v>341000</v>
      </c>
      <c r="F797" s="3">
        <v>300700</v>
      </c>
      <c r="G797" s="3">
        <v>4650</v>
      </c>
      <c r="H797" s="3">
        <v>4650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f>SUM(F797:P797)</f>
        <v>0</v>
      </c>
      <c r="R797" s="2" t="s">
        <v>2126</v>
      </c>
      <c r="S797" s="2" t="s">
        <v>2201</v>
      </c>
      <c r="T797" s="4">
        <f>Q797/E797</f>
        <v>0</v>
      </c>
      <c r="U797" s="2" t="s">
        <v>1288</v>
      </c>
      <c r="V797" s="2">
        <f>Q797&gt;E797</f>
        <v>0</v>
      </c>
      <c r="W797" s="2" t="s">
        <v>227</v>
      </c>
    </row>
    <row r="798" spans="1:23">
      <c r="A798" s="2" t="s">
        <v>1304</v>
      </c>
      <c r="B798" s="2">
        <v>1499</v>
      </c>
      <c r="C798" s="2" t="s">
        <v>1308</v>
      </c>
      <c r="D798" s="3">
        <v>150000</v>
      </c>
      <c r="E798" s="3">
        <v>165000</v>
      </c>
      <c r="F798" s="3">
        <v>145500</v>
      </c>
      <c r="G798" s="3">
        <v>2250</v>
      </c>
      <c r="H798" s="3">
        <v>2250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f>SUM(F798:P798)</f>
        <v>0</v>
      </c>
      <c r="R798" s="2" t="s">
        <v>2126</v>
      </c>
      <c r="S798" s="2" t="s">
        <v>2201</v>
      </c>
      <c r="T798" s="4">
        <f>Q798/E798</f>
        <v>0</v>
      </c>
      <c r="U798" s="2" t="s">
        <v>1288</v>
      </c>
      <c r="V798" s="2">
        <f>Q798&gt;E798</f>
        <v>0</v>
      </c>
      <c r="W798" s="2" t="s">
        <v>227</v>
      </c>
    </row>
    <row r="799" spans="1:23">
      <c r="A799" s="2" t="s">
        <v>2210</v>
      </c>
      <c r="B799" s="2">
        <v>1500</v>
      </c>
      <c r="C799" s="2" t="s">
        <v>1310</v>
      </c>
      <c r="D799" s="3">
        <v>5200</v>
      </c>
      <c r="E799" s="3">
        <v>5720</v>
      </c>
      <c r="F799" s="3">
        <v>0</v>
      </c>
      <c r="G799" s="3">
        <v>2600</v>
      </c>
      <c r="H799" s="3">
        <v>2600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f>SUM(F799:P799)</f>
        <v>0</v>
      </c>
      <c r="R799" s="2" t="s">
        <v>2126</v>
      </c>
      <c r="S799" s="2" t="s">
        <v>2201</v>
      </c>
      <c r="T799" s="4">
        <f>Q799/E799</f>
        <v>0</v>
      </c>
      <c r="U799" s="2" t="s">
        <v>1288</v>
      </c>
      <c r="V799" s="2">
        <f>Q799&gt;E799</f>
        <v>0</v>
      </c>
      <c r="W799" s="2" t="s">
        <v>227</v>
      </c>
    </row>
    <row r="800" spans="1:23">
      <c r="A800" s="2" t="s">
        <v>1304</v>
      </c>
      <c r="B800" s="2">
        <v>1501</v>
      </c>
      <c r="C800" s="2" t="s">
        <v>1312</v>
      </c>
      <c r="D800" s="3">
        <v>25000</v>
      </c>
      <c r="E800" s="3">
        <v>27500</v>
      </c>
      <c r="F800" s="3">
        <v>24500</v>
      </c>
      <c r="G800" s="3">
        <v>0</v>
      </c>
      <c r="H800" s="3">
        <v>0</v>
      </c>
      <c r="I800" s="3">
        <v>480.7692307692308</v>
      </c>
      <c r="J800" s="3">
        <v>0</v>
      </c>
      <c r="K800" s="3">
        <v>0</v>
      </c>
      <c r="L800" s="3">
        <v>0</v>
      </c>
      <c r="M800" s="3">
        <v>19.2307692307705</v>
      </c>
      <c r="N800" s="3">
        <v>0</v>
      </c>
      <c r="O800" s="3">
        <v>0</v>
      </c>
      <c r="P800" s="3">
        <v>0</v>
      </c>
      <c r="Q800" s="3">
        <f>SUM(F800:P800)</f>
        <v>0</v>
      </c>
      <c r="R800" s="2" t="s">
        <v>2126</v>
      </c>
      <c r="S800" s="2" t="s">
        <v>2201</v>
      </c>
      <c r="T800" s="4">
        <f>Q800/E800</f>
        <v>0</v>
      </c>
      <c r="U800" s="2" t="s">
        <v>1288</v>
      </c>
      <c r="V800" s="2">
        <f>Q800&gt;E800</f>
        <v>0</v>
      </c>
      <c r="W800" s="2" t="s">
        <v>227</v>
      </c>
    </row>
    <row r="801" spans="1:23">
      <c r="A801" s="2" t="s">
        <v>1311</v>
      </c>
      <c r="B801" s="2">
        <v>1502</v>
      </c>
      <c r="C801" s="2" t="s">
        <v>1313</v>
      </c>
      <c r="D801" s="3">
        <v>50000</v>
      </c>
      <c r="E801" s="3">
        <v>55000</v>
      </c>
      <c r="F801" s="3">
        <v>49000</v>
      </c>
      <c r="G801" s="3">
        <v>0</v>
      </c>
      <c r="H801" s="3">
        <v>0</v>
      </c>
      <c r="I801" s="3">
        <v>961.5384615384617</v>
      </c>
      <c r="J801" s="3">
        <v>0</v>
      </c>
      <c r="K801" s="3">
        <v>0</v>
      </c>
      <c r="L801" s="3">
        <v>0</v>
      </c>
      <c r="M801" s="3">
        <v>38.461538461541</v>
      </c>
      <c r="N801" s="3">
        <v>0</v>
      </c>
      <c r="O801" s="3">
        <v>0</v>
      </c>
      <c r="P801" s="3">
        <v>0</v>
      </c>
      <c r="Q801" s="3">
        <f>SUM(F801:P801)</f>
        <v>0</v>
      </c>
      <c r="R801" s="2" t="s">
        <v>2126</v>
      </c>
      <c r="S801" s="2" t="s">
        <v>2201</v>
      </c>
      <c r="T801" s="4">
        <f>Q801/E801</f>
        <v>0</v>
      </c>
      <c r="U801" s="2" t="s">
        <v>1288</v>
      </c>
      <c r="V801" s="2">
        <f>Q801&gt;E801</f>
        <v>0</v>
      </c>
      <c r="W801" s="2" t="s">
        <v>227</v>
      </c>
    </row>
    <row r="802" spans="1:23">
      <c r="A802" s="2" t="s">
        <v>2211</v>
      </c>
      <c r="B802" s="2">
        <v>1503</v>
      </c>
      <c r="C802" s="2" t="s">
        <v>1315</v>
      </c>
      <c r="D802" s="3">
        <v>3000</v>
      </c>
      <c r="E802" s="3">
        <v>3300</v>
      </c>
      <c r="F802" s="3">
        <v>0</v>
      </c>
      <c r="G802" s="3">
        <v>0</v>
      </c>
      <c r="H802" s="3">
        <v>0</v>
      </c>
      <c r="I802" s="3">
        <v>57.69230769230769</v>
      </c>
      <c r="J802" s="3">
        <v>0</v>
      </c>
      <c r="K802" s="3">
        <v>0</v>
      </c>
      <c r="L802" s="3">
        <v>0</v>
      </c>
      <c r="M802" s="3">
        <v>2942.307692307692</v>
      </c>
      <c r="N802" s="3">
        <v>0</v>
      </c>
      <c r="O802" s="3">
        <v>0</v>
      </c>
      <c r="P802" s="3">
        <v>0</v>
      </c>
      <c r="Q802" s="3">
        <f>SUM(F802:P802)</f>
        <v>0</v>
      </c>
      <c r="R802" s="2" t="s">
        <v>2126</v>
      </c>
      <c r="S802" s="2" t="s">
        <v>2201</v>
      </c>
      <c r="T802" s="4">
        <f>Q802/E802</f>
        <v>0</v>
      </c>
      <c r="U802" s="2" t="s">
        <v>1288</v>
      </c>
      <c r="V802" s="2">
        <f>Q802&gt;E802</f>
        <v>0</v>
      </c>
      <c r="W802" s="2" t="s">
        <v>227</v>
      </c>
    </row>
    <row r="803" spans="1:23">
      <c r="A803" s="2" t="s">
        <v>1316</v>
      </c>
      <c r="B803" s="2">
        <v>1504</v>
      </c>
      <c r="C803" s="2" t="s">
        <v>1317</v>
      </c>
      <c r="D803" s="3">
        <v>65000</v>
      </c>
      <c r="E803" s="3">
        <v>71500</v>
      </c>
      <c r="F803" s="3">
        <v>52000</v>
      </c>
      <c r="G803" s="3">
        <v>0</v>
      </c>
      <c r="H803" s="3">
        <v>0</v>
      </c>
      <c r="I803" s="3">
        <v>13000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f>SUM(F803:P803)</f>
        <v>0</v>
      </c>
      <c r="R803" s="2" t="s">
        <v>2126</v>
      </c>
      <c r="S803" s="2" t="s">
        <v>2201</v>
      </c>
      <c r="T803" s="4">
        <f>Q803/E803</f>
        <v>0</v>
      </c>
      <c r="U803" s="2" t="s">
        <v>1288</v>
      </c>
      <c r="V803" s="2">
        <f>Q803&gt;E803</f>
        <v>0</v>
      </c>
      <c r="W803" s="2" t="s">
        <v>227</v>
      </c>
    </row>
    <row r="804" spans="1:23">
      <c r="A804" s="2" t="s">
        <v>1316</v>
      </c>
      <c r="B804" s="2">
        <v>1505</v>
      </c>
      <c r="C804" s="2" t="s">
        <v>1318</v>
      </c>
      <c r="D804" s="3">
        <v>35000</v>
      </c>
      <c r="E804" s="3">
        <v>38500</v>
      </c>
      <c r="F804" s="3">
        <v>33250</v>
      </c>
      <c r="G804" s="3">
        <v>0</v>
      </c>
      <c r="H804" s="3">
        <v>0</v>
      </c>
      <c r="I804" s="3">
        <v>1750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f>SUM(F804:P804)</f>
        <v>0</v>
      </c>
      <c r="R804" s="2" t="s">
        <v>2126</v>
      </c>
      <c r="S804" s="2" t="s">
        <v>2201</v>
      </c>
      <c r="T804" s="4">
        <f>Q804/E804</f>
        <v>0</v>
      </c>
      <c r="U804" s="2" t="s">
        <v>1288</v>
      </c>
      <c r="V804" s="2">
        <f>Q804&gt;E804</f>
        <v>0</v>
      </c>
      <c r="W804" s="2" t="s">
        <v>227</v>
      </c>
    </row>
    <row r="805" spans="1:23">
      <c r="A805" s="2" t="s">
        <v>2212</v>
      </c>
      <c r="B805" s="2">
        <v>1506</v>
      </c>
      <c r="C805" s="2" t="s">
        <v>1065</v>
      </c>
      <c r="D805" s="3">
        <v>25998</v>
      </c>
      <c r="E805" s="3">
        <v>28598</v>
      </c>
      <c r="F805" s="3">
        <v>0</v>
      </c>
      <c r="G805" s="3">
        <v>0</v>
      </c>
      <c r="H805" s="3">
        <v>0</v>
      </c>
      <c r="I805" s="3">
        <v>0</v>
      </c>
      <c r="J805" s="3">
        <v>25998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f>SUM(F805:P805)</f>
        <v>0</v>
      </c>
      <c r="R805" s="2" t="s">
        <v>1960</v>
      </c>
      <c r="S805" s="2" t="s">
        <v>2203</v>
      </c>
      <c r="T805" s="4">
        <f>Q805/E805</f>
        <v>0</v>
      </c>
      <c r="U805" s="2" t="s">
        <v>1066</v>
      </c>
      <c r="V805" s="2">
        <f>Q805&gt;E805</f>
        <v>0</v>
      </c>
      <c r="W805" s="2" t="s">
        <v>227</v>
      </c>
    </row>
    <row r="806" spans="1:23">
      <c r="A806" s="2" t="s">
        <v>1316</v>
      </c>
      <c r="B806" s="2">
        <v>1507</v>
      </c>
      <c r="C806" s="2" t="s">
        <v>1319</v>
      </c>
      <c r="D806" s="3">
        <v>10000</v>
      </c>
      <c r="E806" s="3">
        <v>11000</v>
      </c>
      <c r="F806" s="3">
        <v>0</v>
      </c>
      <c r="G806" s="3">
        <v>0</v>
      </c>
      <c r="H806" s="3">
        <v>0</v>
      </c>
      <c r="I806" s="3">
        <v>3109.756097560975</v>
      </c>
      <c r="J806" s="3">
        <v>6890.243902439025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f>SUM(F806:P806)</f>
        <v>0</v>
      </c>
      <c r="R806" s="2" t="s">
        <v>2126</v>
      </c>
      <c r="S806" s="2" t="s">
        <v>2201</v>
      </c>
      <c r="T806" s="4">
        <f>Q806/E806</f>
        <v>0</v>
      </c>
      <c r="U806" s="2" t="s">
        <v>1288</v>
      </c>
      <c r="V806" s="2">
        <f>Q806&gt;E806</f>
        <v>0</v>
      </c>
      <c r="W806" s="2" t="s">
        <v>227</v>
      </c>
    </row>
    <row r="807" spans="1:23">
      <c r="A807" s="2" t="s">
        <v>1316</v>
      </c>
      <c r="B807" s="2">
        <v>1508</v>
      </c>
      <c r="C807" s="2" t="s">
        <v>1320</v>
      </c>
      <c r="D807" s="3">
        <v>7000</v>
      </c>
      <c r="E807" s="3">
        <v>7700</v>
      </c>
      <c r="F807" s="3">
        <v>0</v>
      </c>
      <c r="G807" s="3">
        <v>0</v>
      </c>
      <c r="H807" s="3">
        <v>0</v>
      </c>
      <c r="I807" s="3">
        <v>2176.829268292683</v>
      </c>
      <c r="J807" s="3">
        <v>4823.170731707317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f>SUM(F807:P807)</f>
        <v>0</v>
      </c>
      <c r="R807" s="2" t="s">
        <v>2126</v>
      </c>
      <c r="S807" s="2" t="s">
        <v>2201</v>
      </c>
      <c r="T807" s="4">
        <f>Q807/E807</f>
        <v>0</v>
      </c>
      <c r="U807" s="2" t="s">
        <v>1288</v>
      </c>
      <c r="V807" s="2">
        <f>Q807&gt;E807</f>
        <v>0</v>
      </c>
      <c r="W807" s="2" t="s">
        <v>227</v>
      </c>
    </row>
    <row r="808" spans="1:23">
      <c r="A808" s="2" t="s">
        <v>2210</v>
      </c>
      <c r="B808" s="2">
        <v>1509</v>
      </c>
      <c r="C808" s="2" t="s">
        <v>1323</v>
      </c>
      <c r="D808" s="3">
        <v>6000</v>
      </c>
      <c r="E808" s="3">
        <v>6600</v>
      </c>
      <c r="F808" s="3">
        <v>0</v>
      </c>
      <c r="G808" s="3">
        <v>0</v>
      </c>
      <c r="H808" s="3">
        <v>0</v>
      </c>
      <c r="I808" s="3">
        <v>1865.853658536585</v>
      </c>
      <c r="J808" s="3">
        <v>4134.146341463415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f>SUM(F808:P808)</f>
        <v>0</v>
      </c>
      <c r="R808" s="2" t="s">
        <v>2126</v>
      </c>
      <c r="S808" s="2" t="s">
        <v>2201</v>
      </c>
      <c r="T808" s="4">
        <f>Q808/E808</f>
        <v>0</v>
      </c>
      <c r="U808" s="2" t="s">
        <v>1288</v>
      </c>
      <c r="V808" s="2">
        <f>Q808&gt;E808</f>
        <v>0</v>
      </c>
      <c r="W808" s="2" t="s">
        <v>227</v>
      </c>
    </row>
    <row r="809" spans="1:23">
      <c r="A809" s="2" t="s">
        <v>1324</v>
      </c>
      <c r="B809" s="2">
        <v>1510</v>
      </c>
      <c r="C809" s="2" t="s">
        <v>1325</v>
      </c>
      <c r="D809" s="3">
        <v>16500</v>
      </c>
      <c r="E809" s="3">
        <v>18150</v>
      </c>
      <c r="F809" s="3">
        <v>0</v>
      </c>
      <c r="G809" s="3">
        <v>0</v>
      </c>
      <c r="H809" s="3">
        <v>0</v>
      </c>
      <c r="I809" s="3">
        <v>8250</v>
      </c>
      <c r="J809" s="3">
        <v>8250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f>SUM(F809:P809)</f>
        <v>0</v>
      </c>
      <c r="R809" s="2" t="s">
        <v>2126</v>
      </c>
      <c r="S809" s="2" t="s">
        <v>2201</v>
      </c>
      <c r="T809" s="4">
        <f>Q809/E809</f>
        <v>0</v>
      </c>
      <c r="U809" s="2" t="s">
        <v>1288</v>
      </c>
      <c r="V809" s="2">
        <f>Q809&gt;E809</f>
        <v>0</v>
      </c>
      <c r="W809" s="2" t="s">
        <v>227</v>
      </c>
    </row>
    <row r="810" spans="1:23">
      <c r="A810" s="2" t="s">
        <v>1324</v>
      </c>
      <c r="B810" s="2">
        <v>1511</v>
      </c>
      <c r="C810" s="2" t="s">
        <v>1326</v>
      </c>
      <c r="D810" s="3">
        <v>30000</v>
      </c>
      <c r="E810" s="3">
        <v>33000</v>
      </c>
      <c r="F810" s="3">
        <v>0</v>
      </c>
      <c r="G810" s="3">
        <v>0</v>
      </c>
      <c r="H810" s="3">
        <v>0</v>
      </c>
      <c r="I810" s="3">
        <v>15000</v>
      </c>
      <c r="J810" s="3">
        <v>15000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f>SUM(F810:P810)</f>
        <v>0</v>
      </c>
      <c r="R810" s="2" t="s">
        <v>2126</v>
      </c>
      <c r="S810" s="2" t="s">
        <v>2201</v>
      </c>
      <c r="T810" s="4">
        <f>Q810/E810</f>
        <v>0</v>
      </c>
      <c r="U810" s="2" t="s">
        <v>1288</v>
      </c>
      <c r="V810" s="2">
        <f>Q810&gt;E810</f>
        <v>0</v>
      </c>
      <c r="W810" s="2" t="s">
        <v>227</v>
      </c>
    </row>
    <row r="811" spans="1:23">
      <c r="A811" s="2" t="s">
        <v>1324</v>
      </c>
      <c r="B811" s="2">
        <v>1512</v>
      </c>
      <c r="C811" s="2" t="s">
        <v>1327</v>
      </c>
      <c r="D811" s="3">
        <v>16500</v>
      </c>
      <c r="E811" s="3">
        <v>18150</v>
      </c>
      <c r="F811" s="3">
        <v>0</v>
      </c>
      <c r="G811" s="3">
        <v>0</v>
      </c>
      <c r="H811" s="3">
        <v>0</v>
      </c>
      <c r="I811" s="3">
        <v>8250</v>
      </c>
      <c r="J811" s="3">
        <v>8250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f>SUM(F811:P811)</f>
        <v>0</v>
      </c>
      <c r="R811" s="2" t="s">
        <v>2126</v>
      </c>
      <c r="S811" s="2" t="s">
        <v>2201</v>
      </c>
      <c r="T811" s="4">
        <f>Q811/E811</f>
        <v>0</v>
      </c>
      <c r="U811" s="2" t="s">
        <v>1288</v>
      </c>
      <c r="V811" s="2">
        <f>Q811&gt;E811</f>
        <v>0</v>
      </c>
      <c r="W811" s="2" t="s">
        <v>227</v>
      </c>
    </row>
    <row r="812" spans="1:23">
      <c r="A812" s="2" t="s">
        <v>2213</v>
      </c>
      <c r="B812" s="2">
        <v>1513</v>
      </c>
      <c r="C812" s="2" t="s">
        <v>1329</v>
      </c>
      <c r="D812" s="3">
        <v>12500</v>
      </c>
      <c r="E812" s="3">
        <v>13688</v>
      </c>
      <c r="F812" s="3">
        <v>0</v>
      </c>
      <c r="G812" s="3">
        <v>5000.000000000001</v>
      </c>
      <c r="H812" s="3">
        <v>5000.000000000001</v>
      </c>
      <c r="I812" s="3">
        <v>0</v>
      </c>
      <c r="J812" s="3">
        <v>0</v>
      </c>
      <c r="K812" s="3">
        <v>833.3333333333329</v>
      </c>
      <c r="L812" s="3">
        <v>833.3333333333329</v>
      </c>
      <c r="M812" s="3">
        <v>833.3333333333329</v>
      </c>
      <c r="N812" s="3">
        <v>0</v>
      </c>
      <c r="O812" s="3">
        <v>0</v>
      </c>
      <c r="P812" s="3">
        <v>0</v>
      </c>
      <c r="Q812" s="3">
        <f>SUM(F812:P812)</f>
        <v>0</v>
      </c>
      <c r="R812" s="2" t="s">
        <v>2126</v>
      </c>
      <c r="S812" s="2" t="s">
        <v>2214</v>
      </c>
      <c r="T812" s="4">
        <f>Q812/E812</f>
        <v>0</v>
      </c>
      <c r="U812" s="2" t="s">
        <v>1107</v>
      </c>
      <c r="V812" s="2">
        <f>Q812&gt;E812</f>
        <v>0</v>
      </c>
      <c r="W812" s="2" t="s">
        <v>227</v>
      </c>
    </row>
    <row r="813" spans="1:23">
      <c r="A813" s="2" t="s">
        <v>2213</v>
      </c>
      <c r="B813" s="2">
        <v>1514</v>
      </c>
      <c r="C813" s="2" t="s">
        <v>1331</v>
      </c>
      <c r="D813" s="3">
        <v>175000</v>
      </c>
      <c r="E813" s="3">
        <v>191625</v>
      </c>
      <c r="F813" s="3">
        <v>140000</v>
      </c>
      <c r="G813" s="3">
        <v>35000</v>
      </c>
      <c r="H813" s="3">
        <v>35000</v>
      </c>
      <c r="I813" s="3">
        <v>0</v>
      </c>
      <c r="J813" s="3">
        <v>0</v>
      </c>
      <c r="K813" s="3">
        <v>-11666.66666666667</v>
      </c>
      <c r="L813" s="3">
        <v>-11666.66666666667</v>
      </c>
      <c r="M813" s="3">
        <v>-11666.66666666667</v>
      </c>
      <c r="N813" s="3">
        <v>0</v>
      </c>
      <c r="O813" s="3">
        <v>0</v>
      </c>
      <c r="P813" s="3">
        <v>0</v>
      </c>
      <c r="Q813" s="3">
        <f>SUM(F813:P813)</f>
        <v>0</v>
      </c>
      <c r="R813" s="2" t="s">
        <v>2126</v>
      </c>
      <c r="S813" s="2" t="s">
        <v>2214</v>
      </c>
      <c r="T813" s="4">
        <f>Q813/E813</f>
        <v>0</v>
      </c>
      <c r="U813" s="2" t="s">
        <v>1107</v>
      </c>
      <c r="V813" s="2">
        <f>Q813&gt;E813</f>
        <v>0</v>
      </c>
      <c r="W813" s="2" t="s">
        <v>227</v>
      </c>
    </row>
    <row r="814" spans="1:23">
      <c r="A814" s="2" t="s">
        <v>2213</v>
      </c>
      <c r="B814" s="2">
        <v>1515</v>
      </c>
      <c r="C814" s="2" t="s">
        <v>1332</v>
      </c>
      <c r="D814" s="3">
        <v>12500</v>
      </c>
      <c r="E814" s="3">
        <v>13688</v>
      </c>
      <c r="F814" s="3">
        <v>0</v>
      </c>
      <c r="G814" s="3">
        <v>5000.000000000001</v>
      </c>
      <c r="H814" s="3">
        <v>5000.000000000001</v>
      </c>
      <c r="I814" s="3">
        <v>0</v>
      </c>
      <c r="J814" s="3">
        <v>0</v>
      </c>
      <c r="K814" s="3">
        <v>833.3333333333329</v>
      </c>
      <c r="L814" s="3">
        <v>833.3333333333329</v>
      </c>
      <c r="M814" s="3">
        <v>833.3333333333329</v>
      </c>
      <c r="N814" s="3">
        <v>0</v>
      </c>
      <c r="O814" s="3">
        <v>0</v>
      </c>
      <c r="P814" s="3">
        <v>0</v>
      </c>
      <c r="Q814" s="3">
        <f>SUM(F814:P814)</f>
        <v>0</v>
      </c>
      <c r="R814" s="2" t="s">
        <v>2126</v>
      </c>
      <c r="S814" s="2" t="s">
        <v>2214</v>
      </c>
      <c r="T814" s="4">
        <f>Q814/E814</f>
        <v>0</v>
      </c>
      <c r="U814" s="2" t="s">
        <v>1107</v>
      </c>
      <c r="V814" s="2">
        <f>Q814&gt;E814</f>
        <v>0</v>
      </c>
      <c r="W814" s="2" t="s">
        <v>227</v>
      </c>
    </row>
    <row r="815" spans="1:23">
      <c r="A815" s="2" t="s">
        <v>2213</v>
      </c>
      <c r="B815" s="2">
        <v>1516</v>
      </c>
      <c r="C815" s="2" t="s">
        <v>1333</v>
      </c>
      <c r="D815" s="3">
        <v>12500</v>
      </c>
      <c r="E815" s="3">
        <v>13688</v>
      </c>
      <c r="F815" s="3">
        <v>0</v>
      </c>
      <c r="G815" s="3">
        <v>5000.000000000001</v>
      </c>
      <c r="H815" s="3">
        <v>5000.000000000001</v>
      </c>
      <c r="I815" s="3">
        <v>0</v>
      </c>
      <c r="J815" s="3">
        <v>0</v>
      </c>
      <c r="K815" s="3">
        <v>833.3333333333329</v>
      </c>
      <c r="L815" s="3">
        <v>833.3333333333329</v>
      </c>
      <c r="M815" s="3">
        <v>833.3333333333329</v>
      </c>
      <c r="N815" s="3">
        <v>0</v>
      </c>
      <c r="O815" s="3">
        <v>0</v>
      </c>
      <c r="P815" s="3">
        <v>0</v>
      </c>
      <c r="Q815" s="3">
        <f>SUM(F815:P815)</f>
        <v>0</v>
      </c>
      <c r="R815" s="2" t="s">
        <v>2126</v>
      </c>
      <c r="S815" s="2" t="s">
        <v>2214</v>
      </c>
      <c r="T815" s="4">
        <f>Q815/E815</f>
        <v>0</v>
      </c>
      <c r="U815" s="2" t="s">
        <v>1107</v>
      </c>
      <c r="V815" s="2">
        <f>Q815&gt;E815</f>
        <v>0</v>
      </c>
      <c r="W815" s="2" t="s">
        <v>227</v>
      </c>
    </row>
    <row r="816" spans="1:23">
      <c r="A816" s="2" t="s">
        <v>2218</v>
      </c>
      <c r="B816" s="2">
        <v>1518</v>
      </c>
      <c r="C816" s="2" t="s">
        <v>1684</v>
      </c>
      <c r="D816" s="3">
        <v>25000</v>
      </c>
      <c r="E816" s="3">
        <v>27750</v>
      </c>
      <c r="F816" s="3">
        <v>13750</v>
      </c>
      <c r="G816" s="3">
        <v>0</v>
      </c>
      <c r="H816" s="3">
        <v>0</v>
      </c>
      <c r="I816" s="3">
        <v>0</v>
      </c>
      <c r="J816" s="3">
        <v>0</v>
      </c>
      <c r="K816" s="3">
        <v>3750</v>
      </c>
      <c r="L816" s="3">
        <v>3750</v>
      </c>
      <c r="M816" s="3">
        <v>3750</v>
      </c>
      <c r="N816" s="3">
        <v>0</v>
      </c>
      <c r="O816" s="3">
        <v>0</v>
      </c>
      <c r="P816" s="3">
        <v>0</v>
      </c>
      <c r="Q816" s="3">
        <f>SUM(F816:P816)</f>
        <v>0</v>
      </c>
      <c r="R816" s="2" t="s">
        <v>2126</v>
      </c>
      <c r="S816" s="2" t="s">
        <v>2214</v>
      </c>
      <c r="T816" s="4">
        <f>Q816/E816</f>
        <v>0</v>
      </c>
      <c r="U816" s="2" t="s">
        <v>1107</v>
      </c>
      <c r="V816" s="2">
        <f>Q816&gt;E816</f>
        <v>0</v>
      </c>
      <c r="W816" s="2" t="s">
        <v>227</v>
      </c>
    </row>
    <row r="817" spans="1:23">
      <c r="A817" s="2" t="s">
        <v>2219</v>
      </c>
      <c r="B817" s="2">
        <v>1519</v>
      </c>
      <c r="C817" s="2" t="s">
        <v>1335</v>
      </c>
      <c r="D817" s="3">
        <v>125000</v>
      </c>
      <c r="E817" s="3">
        <v>136875</v>
      </c>
      <c r="F817" s="3">
        <v>0</v>
      </c>
      <c r="G817" s="3">
        <v>100000</v>
      </c>
      <c r="H817" s="3">
        <v>12500</v>
      </c>
      <c r="I817" s="3">
        <v>0</v>
      </c>
      <c r="J817" s="3">
        <v>0</v>
      </c>
      <c r="K817" s="3">
        <v>4166.666666666666</v>
      </c>
      <c r="L817" s="3">
        <v>4166.666666666666</v>
      </c>
      <c r="M817" s="3">
        <v>4166.666666666666</v>
      </c>
      <c r="N817" s="3">
        <v>0</v>
      </c>
      <c r="O817" s="3">
        <v>0</v>
      </c>
      <c r="P817" s="3">
        <v>0</v>
      </c>
      <c r="Q817" s="3">
        <f>SUM(F817:P817)</f>
        <v>0</v>
      </c>
      <c r="R817" s="2" t="s">
        <v>2126</v>
      </c>
      <c r="S817" s="2" t="s">
        <v>2214</v>
      </c>
      <c r="T817" s="4">
        <f>Q817/E817</f>
        <v>0</v>
      </c>
      <c r="U817" s="2" t="s">
        <v>1107</v>
      </c>
      <c r="V817" s="2">
        <f>Q817&gt;E817</f>
        <v>0</v>
      </c>
      <c r="W817" s="2" t="s">
        <v>227</v>
      </c>
    </row>
    <row r="818" spans="1:23">
      <c r="A818" s="2" t="s">
        <v>2220</v>
      </c>
      <c r="B818" s="2">
        <v>1520</v>
      </c>
      <c r="C818" s="2" t="s">
        <v>1337</v>
      </c>
      <c r="D818" s="3">
        <v>540000</v>
      </c>
      <c r="E818" s="3">
        <v>591300</v>
      </c>
      <c r="F818" s="3">
        <v>0</v>
      </c>
      <c r="G818" s="3">
        <v>0</v>
      </c>
      <c r="H818" s="3">
        <v>0</v>
      </c>
      <c r="I818" s="3">
        <v>135000</v>
      </c>
      <c r="J818" s="3">
        <v>135000</v>
      </c>
      <c r="K818" s="3">
        <v>135000</v>
      </c>
      <c r="L818" s="3">
        <v>135000</v>
      </c>
      <c r="M818" s="3">
        <v>0</v>
      </c>
      <c r="N818" s="3">
        <v>0</v>
      </c>
      <c r="O818" s="3">
        <v>0</v>
      </c>
      <c r="P818" s="3">
        <v>0</v>
      </c>
      <c r="Q818" s="3">
        <f>SUM(F818:P818)</f>
        <v>0</v>
      </c>
      <c r="R818" s="2" t="s">
        <v>2126</v>
      </c>
      <c r="S818" s="2" t="s">
        <v>2214</v>
      </c>
      <c r="T818" s="4">
        <f>Q818/E818</f>
        <v>0</v>
      </c>
      <c r="U818" s="2" t="s">
        <v>1107</v>
      </c>
      <c r="V818" s="2">
        <f>Q818&gt;E818</f>
        <v>0</v>
      </c>
      <c r="W818" s="2" t="s">
        <v>227</v>
      </c>
    </row>
    <row r="819" spans="1:23">
      <c r="A819" s="2" t="s">
        <v>2221</v>
      </c>
      <c r="B819" s="2">
        <v>1521</v>
      </c>
      <c r="C819" s="2" t="s">
        <v>1340</v>
      </c>
      <c r="D819" s="3">
        <v>250000</v>
      </c>
      <c r="E819" s="3">
        <v>273750</v>
      </c>
      <c r="F819" s="3">
        <v>0</v>
      </c>
      <c r="G819" s="3">
        <v>35714.28571428571</v>
      </c>
      <c r="H819" s="3">
        <v>35714.28571428571</v>
      </c>
      <c r="I819" s="3">
        <v>35714.28571428571</v>
      </c>
      <c r="J819" s="3">
        <v>47619.04761904761</v>
      </c>
      <c r="K819" s="3">
        <v>47619.04761904761</v>
      </c>
      <c r="L819" s="3">
        <v>47619.04761904761</v>
      </c>
      <c r="M819" s="3">
        <v>0</v>
      </c>
      <c r="N819" s="3">
        <v>0</v>
      </c>
      <c r="O819" s="3">
        <v>0</v>
      </c>
      <c r="P819" s="3">
        <v>0</v>
      </c>
      <c r="Q819" s="3">
        <f>SUM(F819:P819)</f>
        <v>0</v>
      </c>
      <c r="R819" s="2" t="s">
        <v>2126</v>
      </c>
      <c r="S819" s="2" t="s">
        <v>2214</v>
      </c>
      <c r="T819" s="4">
        <f>Q819/E819</f>
        <v>0</v>
      </c>
      <c r="U819" s="2" t="s">
        <v>1107</v>
      </c>
      <c r="V819" s="2">
        <f>Q819&gt;E819</f>
        <v>0</v>
      </c>
      <c r="W819" s="2" t="s">
        <v>227</v>
      </c>
    </row>
    <row r="820" spans="1:23">
      <c r="A820" s="2" t="s">
        <v>2222</v>
      </c>
      <c r="B820" s="2">
        <v>1522</v>
      </c>
      <c r="C820" s="2" t="s">
        <v>1344</v>
      </c>
      <c r="D820" s="3">
        <v>630000</v>
      </c>
      <c r="E820" s="3">
        <v>689850</v>
      </c>
      <c r="F820" s="3">
        <v>126000</v>
      </c>
      <c r="G820" s="3">
        <v>68828.19383259911</v>
      </c>
      <c r="H820" s="3">
        <v>0</v>
      </c>
      <c r="I820" s="3">
        <v>0</v>
      </c>
      <c r="J820" s="3">
        <v>0</v>
      </c>
      <c r="K820" s="3">
        <v>145057.2687224669</v>
      </c>
      <c r="L820" s="3">
        <v>145057.2687224669</v>
      </c>
      <c r="M820" s="3">
        <v>145057.2687224669</v>
      </c>
      <c r="N820" s="3">
        <v>0</v>
      </c>
      <c r="O820" s="3">
        <v>0</v>
      </c>
      <c r="P820" s="3">
        <v>0</v>
      </c>
      <c r="Q820" s="3">
        <f>SUM(F820:P820)</f>
        <v>0</v>
      </c>
      <c r="R820" s="2" t="s">
        <v>2126</v>
      </c>
      <c r="S820" s="2" t="s">
        <v>2214</v>
      </c>
      <c r="T820" s="4">
        <f>Q820/E820</f>
        <v>0</v>
      </c>
      <c r="U820" s="2" t="s">
        <v>1107</v>
      </c>
      <c r="V820" s="2">
        <f>Q820&gt;E820</f>
        <v>0</v>
      </c>
      <c r="W820" s="2" t="s">
        <v>227</v>
      </c>
    </row>
    <row r="821" spans="1:23">
      <c r="A821" s="2" t="s">
        <v>2223</v>
      </c>
      <c r="B821" s="2">
        <v>1523</v>
      </c>
      <c r="C821" s="2" t="s">
        <v>1690</v>
      </c>
      <c r="D821" s="3">
        <v>50000</v>
      </c>
      <c r="E821" s="3">
        <v>55500</v>
      </c>
      <c r="F821" s="3">
        <v>32500</v>
      </c>
      <c r="G821" s="3">
        <v>2857.142857142857</v>
      </c>
      <c r="H821" s="3">
        <v>2857.142857142857</v>
      </c>
      <c r="I821" s="3">
        <v>2857.142857142857</v>
      </c>
      <c r="J821" s="3">
        <v>2976.190476190475</v>
      </c>
      <c r="K821" s="3">
        <v>2976.190476190475</v>
      </c>
      <c r="L821" s="3">
        <v>2976.190476190475</v>
      </c>
      <c r="M821" s="3">
        <v>0</v>
      </c>
      <c r="N821" s="3">
        <v>0</v>
      </c>
      <c r="O821" s="3">
        <v>0</v>
      </c>
      <c r="P821" s="3">
        <v>0</v>
      </c>
      <c r="Q821" s="3">
        <f>SUM(F821:P821)</f>
        <v>0</v>
      </c>
      <c r="R821" s="2" t="s">
        <v>2126</v>
      </c>
      <c r="S821" s="2" t="s">
        <v>2214</v>
      </c>
      <c r="T821" s="4">
        <f>Q821/E821</f>
        <v>0</v>
      </c>
      <c r="U821" s="2" t="s">
        <v>1107</v>
      </c>
      <c r="V821" s="2">
        <f>Q821&gt;E821</f>
        <v>0</v>
      </c>
      <c r="W821" s="2" t="s">
        <v>227</v>
      </c>
    </row>
    <row r="822" spans="1:23">
      <c r="A822" s="2" t="s">
        <v>2175</v>
      </c>
      <c r="B822" s="2">
        <v>1524</v>
      </c>
      <c r="C822" s="2" t="s">
        <v>1345</v>
      </c>
      <c r="D822" s="3">
        <v>5000</v>
      </c>
      <c r="E822" s="3">
        <v>5250</v>
      </c>
      <c r="F822" s="3">
        <v>0</v>
      </c>
      <c r="G822" s="3">
        <v>0</v>
      </c>
      <c r="H822" s="3">
        <v>0</v>
      </c>
      <c r="I822" s="3">
        <v>0</v>
      </c>
      <c r="J822" s="3">
        <v>4285.714285714285</v>
      </c>
      <c r="K822" s="3">
        <v>238.0952380952381</v>
      </c>
      <c r="L822" s="3">
        <v>238.0952380952381</v>
      </c>
      <c r="M822" s="3">
        <v>238.0952380952381</v>
      </c>
      <c r="N822" s="3">
        <v>0</v>
      </c>
      <c r="O822" s="3">
        <v>0</v>
      </c>
      <c r="P822" s="3">
        <v>0</v>
      </c>
      <c r="Q822" s="3">
        <f>SUM(F822:P822)</f>
        <v>0</v>
      </c>
      <c r="R822" s="2" t="s">
        <v>2126</v>
      </c>
      <c r="S822" s="2" t="s">
        <v>2214</v>
      </c>
      <c r="T822" s="4">
        <f>Q822/E822</f>
        <v>0</v>
      </c>
      <c r="U822" s="2" t="s">
        <v>1107</v>
      </c>
      <c r="V822" s="2">
        <f>Q822&gt;E822</f>
        <v>0</v>
      </c>
      <c r="W822" s="2" t="s">
        <v>227</v>
      </c>
    </row>
    <row r="823" spans="1:23">
      <c r="A823" s="2" t="s">
        <v>2224</v>
      </c>
      <c r="B823" s="2">
        <v>1525</v>
      </c>
      <c r="C823" s="2" t="s">
        <v>1346</v>
      </c>
      <c r="D823" s="3">
        <v>20000</v>
      </c>
      <c r="E823" s="3">
        <v>21000</v>
      </c>
      <c r="F823" s="3">
        <v>13000</v>
      </c>
      <c r="G823" s="3">
        <v>540.9090909090909</v>
      </c>
      <c r="H823" s="3">
        <v>0</v>
      </c>
      <c r="I823" s="3">
        <v>0</v>
      </c>
      <c r="J823" s="3">
        <v>0</v>
      </c>
      <c r="K823" s="3">
        <v>2153.030303030303</v>
      </c>
      <c r="L823" s="3">
        <v>2153.030303030303</v>
      </c>
      <c r="M823" s="3">
        <v>2153.030303030303</v>
      </c>
      <c r="N823" s="3">
        <v>0</v>
      </c>
      <c r="O823" s="3">
        <v>0</v>
      </c>
      <c r="P823" s="3">
        <v>0</v>
      </c>
      <c r="Q823" s="3">
        <f>SUM(F823:P823)</f>
        <v>0</v>
      </c>
      <c r="R823" s="2" t="s">
        <v>2126</v>
      </c>
      <c r="S823" s="2" t="s">
        <v>2214</v>
      </c>
      <c r="T823" s="4">
        <f>Q823/E823</f>
        <v>0</v>
      </c>
      <c r="U823" s="2" t="s">
        <v>1107</v>
      </c>
      <c r="V823" s="2">
        <f>Q823&gt;E823</f>
        <v>0</v>
      </c>
      <c r="W823" s="2" t="s">
        <v>227</v>
      </c>
    </row>
    <row r="824" spans="1:23">
      <c r="A824" s="2" t="s">
        <v>2225</v>
      </c>
      <c r="B824" s="2">
        <v>1526</v>
      </c>
      <c r="C824" s="2" t="s">
        <v>1356</v>
      </c>
      <c r="D824" s="3">
        <v>47000</v>
      </c>
      <c r="E824" s="3">
        <v>49350</v>
      </c>
      <c r="F824" s="3">
        <v>23500</v>
      </c>
      <c r="G824" s="3">
        <v>0</v>
      </c>
      <c r="H824" s="3">
        <v>0</v>
      </c>
      <c r="I824" s="3">
        <v>0</v>
      </c>
      <c r="J824" s="3">
        <v>10071.42857142857</v>
      </c>
      <c r="K824" s="3">
        <v>4476.190476190476</v>
      </c>
      <c r="L824" s="3">
        <v>4476.190476190476</v>
      </c>
      <c r="M824" s="3">
        <v>4476.190476190476</v>
      </c>
      <c r="N824" s="3">
        <v>0</v>
      </c>
      <c r="O824" s="3">
        <v>0</v>
      </c>
      <c r="P824" s="3">
        <v>0</v>
      </c>
      <c r="Q824" s="3">
        <f>SUM(F824:P824)</f>
        <v>0</v>
      </c>
      <c r="R824" s="2" t="s">
        <v>2126</v>
      </c>
      <c r="S824" s="2" t="s">
        <v>2214</v>
      </c>
      <c r="T824" s="4">
        <f>Q824/E824</f>
        <v>0</v>
      </c>
      <c r="U824" s="2" t="s">
        <v>1107</v>
      </c>
      <c r="V824" s="2">
        <f>Q824&gt;E824</f>
        <v>0</v>
      </c>
      <c r="W824" s="2" t="s">
        <v>227</v>
      </c>
    </row>
    <row r="825" spans="1:23">
      <c r="A825" s="2" t="s">
        <v>2223</v>
      </c>
      <c r="B825" s="2">
        <v>1527</v>
      </c>
      <c r="C825" s="2" t="s">
        <v>1695</v>
      </c>
      <c r="D825" s="3">
        <v>36900</v>
      </c>
      <c r="E825" s="3">
        <v>40406</v>
      </c>
      <c r="F825" s="3">
        <v>0</v>
      </c>
      <c r="G825" s="3">
        <v>10542.85714285714</v>
      </c>
      <c r="H825" s="3">
        <v>0</v>
      </c>
      <c r="I825" s="3">
        <v>0</v>
      </c>
      <c r="J825" s="3">
        <v>0</v>
      </c>
      <c r="K825" s="3">
        <v>8785.714285714286</v>
      </c>
      <c r="L825" s="3">
        <v>8785.714285714286</v>
      </c>
      <c r="M825" s="3">
        <v>8785.714285714286</v>
      </c>
      <c r="N825" s="3">
        <v>0</v>
      </c>
      <c r="O825" s="3">
        <v>0</v>
      </c>
      <c r="P825" s="3">
        <v>0</v>
      </c>
      <c r="Q825" s="3">
        <f>SUM(F825:P825)</f>
        <v>0</v>
      </c>
      <c r="R825" s="2" t="s">
        <v>2126</v>
      </c>
      <c r="S825" s="2" t="s">
        <v>2214</v>
      </c>
      <c r="T825" s="4">
        <f>Q825/E825</f>
        <v>0</v>
      </c>
      <c r="U825" s="2" t="s">
        <v>1107</v>
      </c>
      <c r="V825" s="2">
        <f>Q825&gt;E825</f>
        <v>0</v>
      </c>
      <c r="W825" s="2" t="s">
        <v>227</v>
      </c>
    </row>
    <row r="826" spans="1:23">
      <c r="A826" s="2" t="s">
        <v>2223</v>
      </c>
      <c r="B826" s="2">
        <v>1529</v>
      </c>
      <c r="C826" s="2" t="s">
        <v>1361</v>
      </c>
      <c r="D826" s="3">
        <v>5000</v>
      </c>
      <c r="E826" s="3">
        <v>5550</v>
      </c>
      <c r="F826" s="3">
        <v>0</v>
      </c>
      <c r="G826" s="3">
        <v>1428.571428571428</v>
      </c>
      <c r="H826" s="3">
        <v>0</v>
      </c>
      <c r="I826" s="3">
        <v>0</v>
      </c>
      <c r="J826" s="3">
        <v>0</v>
      </c>
      <c r="K826" s="3">
        <v>1190.476190476191</v>
      </c>
      <c r="L826" s="3">
        <v>1190.476190476191</v>
      </c>
      <c r="M826" s="3">
        <v>1190.476190476191</v>
      </c>
      <c r="N826" s="3">
        <v>0</v>
      </c>
      <c r="O826" s="3">
        <v>0</v>
      </c>
      <c r="P826" s="3">
        <v>0</v>
      </c>
      <c r="Q826" s="3">
        <f>SUM(F826:P826)</f>
        <v>0</v>
      </c>
      <c r="R826" s="2" t="s">
        <v>2126</v>
      </c>
      <c r="S826" s="2" t="s">
        <v>2214</v>
      </c>
      <c r="T826" s="4">
        <f>Q826/E826</f>
        <v>0</v>
      </c>
      <c r="U826" s="2" t="s">
        <v>1107</v>
      </c>
      <c r="V826" s="2">
        <f>Q826&gt;E826</f>
        <v>0</v>
      </c>
      <c r="W826" s="2" t="s">
        <v>227</v>
      </c>
    </row>
    <row r="827" spans="1:23">
      <c r="A827" s="2" t="s">
        <v>2228</v>
      </c>
      <c r="B827" s="2">
        <v>1530</v>
      </c>
      <c r="C827" s="2" t="s">
        <v>1365</v>
      </c>
      <c r="D827" s="3">
        <v>58000</v>
      </c>
      <c r="E827" s="3">
        <v>63510</v>
      </c>
      <c r="F827" s="3">
        <v>0</v>
      </c>
      <c r="G827" s="3">
        <v>0</v>
      </c>
      <c r="H827" s="3">
        <v>49714.28571428571</v>
      </c>
      <c r="I827" s="3">
        <v>0</v>
      </c>
      <c r="J827" s="3">
        <v>0</v>
      </c>
      <c r="K827" s="3">
        <v>2761.904761904762</v>
      </c>
      <c r="L827" s="3">
        <v>2761.904761904762</v>
      </c>
      <c r="M827" s="3">
        <v>2761.904761904762</v>
      </c>
      <c r="N827" s="3">
        <v>0</v>
      </c>
      <c r="O827" s="3">
        <v>0</v>
      </c>
      <c r="P827" s="3">
        <v>0</v>
      </c>
      <c r="Q827" s="3">
        <f>SUM(F827:P827)</f>
        <v>0</v>
      </c>
      <c r="R827" s="2" t="s">
        <v>2126</v>
      </c>
      <c r="S827" s="2" t="s">
        <v>2214</v>
      </c>
      <c r="T827" s="4">
        <f>Q827/E827</f>
        <v>0</v>
      </c>
      <c r="U827" s="2" t="s">
        <v>1107</v>
      </c>
      <c r="V827" s="2">
        <f>Q827&gt;E827</f>
        <v>0</v>
      </c>
      <c r="W827" s="2" t="s">
        <v>227</v>
      </c>
    </row>
    <row r="828" spans="1:23">
      <c r="A828" s="2" t="s">
        <v>1698</v>
      </c>
      <c r="B828" s="2">
        <v>1531</v>
      </c>
      <c r="C828" s="2" t="s">
        <v>977</v>
      </c>
      <c r="D828" s="3">
        <v>60000</v>
      </c>
      <c r="E828" s="3">
        <v>65700</v>
      </c>
      <c r="F828" s="3">
        <v>60000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f>SUM(F828:P828)</f>
        <v>0</v>
      </c>
      <c r="R828" s="2" t="s">
        <v>2126</v>
      </c>
      <c r="S828" s="2" t="s">
        <v>2214</v>
      </c>
      <c r="T828" s="4">
        <f>Q828/E828</f>
        <v>0</v>
      </c>
      <c r="U828" s="2" t="s">
        <v>1107</v>
      </c>
      <c r="V828" s="2">
        <f>Q828&gt;E828</f>
        <v>0</v>
      </c>
      <c r="W828" s="2" t="s">
        <v>227</v>
      </c>
    </row>
    <row r="829" spans="1:23">
      <c r="A829" s="2" t="s">
        <v>2229</v>
      </c>
      <c r="B829" s="2">
        <v>1532</v>
      </c>
      <c r="C829" s="2" t="s">
        <v>1104</v>
      </c>
      <c r="D829" s="3">
        <v>10000</v>
      </c>
      <c r="E829" s="3">
        <v>10950</v>
      </c>
      <c r="F829" s="3">
        <v>0</v>
      </c>
      <c r="G829" s="3">
        <v>0</v>
      </c>
      <c r="H829" s="3">
        <v>0</v>
      </c>
      <c r="I829" s="3">
        <v>0</v>
      </c>
      <c r="J829" s="3">
        <v>8571.428571428571</v>
      </c>
      <c r="K829" s="3">
        <v>476.1904761904766</v>
      </c>
      <c r="L829" s="3">
        <v>476.1904761904766</v>
      </c>
      <c r="M829" s="3">
        <v>476.1904761904766</v>
      </c>
      <c r="N829" s="3">
        <v>0</v>
      </c>
      <c r="O829" s="3">
        <v>0</v>
      </c>
      <c r="P829" s="3">
        <v>0</v>
      </c>
      <c r="Q829" s="3">
        <f>SUM(F829:P829)</f>
        <v>0</v>
      </c>
      <c r="R829" s="2" t="s">
        <v>2126</v>
      </c>
      <c r="S829" s="2" t="s">
        <v>2214</v>
      </c>
      <c r="T829" s="4">
        <f>Q829/E829</f>
        <v>0</v>
      </c>
      <c r="U829" s="2" t="s">
        <v>1107</v>
      </c>
      <c r="V829" s="2">
        <f>Q829&gt;E829</f>
        <v>0</v>
      </c>
      <c r="W829" s="2" t="s">
        <v>227</v>
      </c>
    </row>
    <row r="830" spans="1:23">
      <c r="A830" s="2" t="s">
        <v>2230</v>
      </c>
      <c r="B830" s="2">
        <v>1533</v>
      </c>
      <c r="C830" s="2" t="s">
        <v>1109</v>
      </c>
      <c r="D830" s="3">
        <v>30000</v>
      </c>
      <c r="E830" s="3">
        <v>32850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10000</v>
      </c>
      <c r="L830" s="3">
        <v>10000</v>
      </c>
      <c r="M830" s="3">
        <v>10000</v>
      </c>
      <c r="N830" s="3">
        <v>0</v>
      </c>
      <c r="O830" s="3">
        <v>0</v>
      </c>
      <c r="P830" s="3">
        <v>0</v>
      </c>
      <c r="Q830" s="3">
        <f>SUM(F830:P830)</f>
        <v>0</v>
      </c>
      <c r="R830" s="2" t="s">
        <v>2126</v>
      </c>
      <c r="S830" s="2" t="s">
        <v>2214</v>
      </c>
      <c r="T830" s="4">
        <f>Q830/E830</f>
        <v>0</v>
      </c>
      <c r="U830" s="2" t="s">
        <v>1107</v>
      </c>
      <c r="V830" s="2">
        <f>Q830&gt;E830</f>
        <v>0</v>
      </c>
      <c r="W830" s="2" t="s">
        <v>227</v>
      </c>
    </row>
    <row r="831" spans="1:23">
      <c r="A831" s="2" t="s">
        <v>2231</v>
      </c>
      <c r="B831" s="2">
        <v>1534</v>
      </c>
      <c r="C831" s="2" t="s">
        <v>1111</v>
      </c>
      <c r="D831" s="3">
        <v>450000</v>
      </c>
      <c r="E831" s="3">
        <v>492750</v>
      </c>
      <c r="F831" s="3">
        <v>360000</v>
      </c>
      <c r="G831" s="3">
        <v>0</v>
      </c>
      <c r="H831" s="3">
        <v>0</v>
      </c>
      <c r="I831" s="3">
        <v>0</v>
      </c>
      <c r="J831" s="3">
        <v>192857.1428571428</v>
      </c>
      <c r="K831" s="3">
        <v>-34285.71428571427</v>
      </c>
      <c r="L831" s="3">
        <v>-34285.71428571427</v>
      </c>
      <c r="M831" s="3">
        <v>-34285.71428571427</v>
      </c>
      <c r="N831" s="3">
        <v>0</v>
      </c>
      <c r="O831" s="3">
        <v>0</v>
      </c>
      <c r="P831" s="3">
        <v>0</v>
      </c>
      <c r="Q831" s="3">
        <f>SUM(F831:P831)</f>
        <v>0</v>
      </c>
      <c r="R831" s="2" t="s">
        <v>2126</v>
      </c>
      <c r="S831" s="2" t="s">
        <v>2214</v>
      </c>
      <c r="T831" s="4">
        <f>Q831/E831</f>
        <v>0</v>
      </c>
      <c r="U831" s="2" t="s">
        <v>1107</v>
      </c>
      <c r="V831" s="2">
        <f>Q831&gt;E831</f>
        <v>0</v>
      </c>
      <c r="W831" s="2" t="s">
        <v>227</v>
      </c>
    </row>
    <row r="832" spans="1:23">
      <c r="A832" s="2" t="s">
        <v>2231</v>
      </c>
      <c r="B832" s="2">
        <v>1535</v>
      </c>
      <c r="C832" s="2" t="s">
        <v>1112</v>
      </c>
      <c r="D832" s="3">
        <v>30000</v>
      </c>
      <c r="E832" s="3">
        <v>32850</v>
      </c>
      <c r="F832" s="3">
        <v>0</v>
      </c>
      <c r="G832" s="3">
        <v>0</v>
      </c>
      <c r="H832" s="3">
        <v>0</v>
      </c>
      <c r="I832" s="3">
        <v>0</v>
      </c>
      <c r="J832" s="3">
        <v>25714.28571428571</v>
      </c>
      <c r="K832" s="3">
        <v>1428.571428571429</v>
      </c>
      <c r="L832" s="3">
        <v>1428.571428571429</v>
      </c>
      <c r="M832" s="3">
        <v>1428.571428571429</v>
      </c>
      <c r="N832" s="3">
        <v>0</v>
      </c>
      <c r="O832" s="3">
        <v>0</v>
      </c>
      <c r="P832" s="3">
        <v>0</v>
      </c>
      <c r="Q832" s="3">
        <f>SUM(F832:P832)</f>
        <v>0</v>
      </c>
      <c r="R832" s="2" t="s">
        <v>2126</v>
      </c>
      <c r="S832" s="2" t="s">
        <v>2214</v>
      </c>
      <c r="T832" s="4">
        <f>Q832/E832</f>
        <v>0</v>
      </c>
      <c r="U832" s="2" t="s">
        <v>1107</v>
      </c>
      <c r="V832" s="2">
        <f>Q832&gt;E832</f>
        <v>0</v>
      </c>
      <c r="W832" s="2" t="s">
        <v>227</v>
      </c>
    </row>
    <row r="833" spans="1:23">
      <c r="A833" s="2" t="s">
        <v>2232</v>
      </c>
      <c r="B833" s="2">
        <v>1536</v>
      </c>
      <c r="C833" s="2" t="s">
        <v>1114</v>
      </c>
      <c r="D833" s="3">
        <v>30000</v>
      </c>
      <c r="E833" s="3">
        <v>32850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10000</v>
      </c>
      <c r="L833" s="3">
        <v>10000</v>
      </c>
      <c r="M833" s="3">
        <v>10000</v>
      </c>
      <c r="N833" s="3">
        <v>0</v>
      </c>
      <c r="O833" s="3">
        <v>0</v>
      </c>
      <c r="P833" s="3">
        <v>0</v>
      </c>
      <c r="Q833" s="3">
        <f>SUM(F833:P833)</f>
        <v>0</v>
      </c>
      <c r="R833" s="2" t="s">
        <v>2126</v>
      </c>
      <c r="S833" s="2" t="s">
        <v>2214</v>
      </c>
      <c r="T833" s="4">
        <f>Q833/E833</f>
        <v>0</v>
      </c>
      <c r="U833" s="2" t="s">
        <v>1107</v>
      </c>
      <c r="V833" s="2">
        <f>Q833&gt;E833</f>
        <v>0</v>
      </c>
      <c r="W833" s="2" t="s">
        <v>227</v>
      </c>
    </row>
    <row r="834" spans="1:23">
      <c r="A834" s="2" t="s">
        <v>2221</v>
      </c>
      <c r="B834" s="2">
        <v>1537</v>
      </c>
      <c r="C834" s="2" t="s">
        <v>1118</v>
      </c>
      <c r="D834" s="3">
        <v>25000</v>
      </c>
      <c r="E834" s="3">
        <v>27375</v>
      </c>
      <c r="F834" s="3">
        <v>0</v>
      </c>
      <c r="G834" s="3">
        <v>3571.428571428571</v>
      </c>
      <c r="H834" s="3">
        <v>3571.428571428571</v>
      </c>
      <c r="I834" s="3">
        <v>3571.428571428571</v>
      </c>
      <c r="J834" s="3">
        <v>4761.904761904762</v>
      </c>
      <c r="K834" s="3">
        <v>4761.904761904762</v>
      </c>
      <c r="L834" s="3">
        <v>4761.904761904762</v>
      </c>
      <c r="M834" s="3">
        <v>0</v>
      </c>
      <c r="N834" s="3">
        <v>0</v>
      </c>
      <c r="O834" s="3">
        <v>0</v>
      </c>
      <c r="P834" s="3">
        <v>0</v>
      </c>
      <c r="Q834" s="3">
        <f>SUM(F834:P834)</f>
        <v>0</v>
      </c>
      <c r="R834" s="2" t="s">
        <v>2126</v>
      </c>
      <c r="S834" s="2" t="s">
        <v>2233</v>
      </c>
      <c r="T834" s="4">
        <f>Q834/E834</f>
        <v>0</v>
      </c>
      <c r="U834" s="2" t="s">
        <v>1107</v>
      </c>
      <c r="V834" s="2">
        <f>Q834&gt;E834</f>
        <v>0</v>
      </c>
      <c r="W834" s="2" t="s">
        <v>227</v>
      </c>
    </row>
    <row r="835" spans="1:23">
      <c r="A835" s="2" t="s">
        <v>2234</v>
      </c>
      <c r="B835" s="2">
        <v>1538</v>
      </c>
      <c r="C835" s="2" t="s">
        <v>1121</v>
      </c>
      <c r="D835" s="3">
        <v>22500</v>
      </c>
      <c r="E835" s="3">
        <v>24638</v>
      </c>
      <c r="F835" s="3">
        <v>0</v>
      </c>
      <c r="G835" s="3">
        <v>0</v>
      </c>
      <c r="H835" s="3">
        <v>0</v>
      </c>
      <c r="I835" s="3">
        <v>11250</v>
      </c>
      <c r="J835" s="3">
        <v>0</v>
      </c>
      <c r="K835" s="3">
        <v>3750</v>
      </c>
      <c r="L835" s="3">
        <v>3750</v>
      </c>
      <c r="M835" s="3">
        <v>3750</v>
      </c>
      <c r="N835" s="3">
        <v>0</v>
      </c>
      <c r="O835" s="3">
        <v>0</v>
      </c>
      <c r="P835" s="3">
        <v>0</v>
      </c>
      <c r="Q835" s="3">
        <f>SUM(F835:P835)</f>
        <v>0</v>
      </c>
      <c r="R835" s="2" t="s">
        <v>2126</v>
      </c>
      <c r="S835" s="2" t="s">
        <v>2233</v>
      </c>
      <c r="T835" s="4">
        <f>Q835/E835</f>
        <v>0</v>
      </c>
      <c r="U835" s="2" t="s">
        <v>1107</v>
      </c>
      <c r="V835" s="2">
        <f>Q835&gt;E835</f>
        <v>0</v>
      </c>
      <c r="W835" s="2" t="s">
        <v>227</v>
      </c>
    </row>
    <row r="836" spans="1:23">
      <c r="A836" s="2" t="s">
        <v>2234</v>
      </c>
      <c r="B836" s="2">
        <v>1540</v>
      </c>
      <c r="C836" s="2" t="s">
        <v>1122</v>
      </c>
      <c r="D836" s="3">
        <v>22000</v>
      </c>
      <c r="E836" s="3">
        <v>24090</v>
      </c>
      <c r="F836" s="3">
        <v>11000</v>
      </c>
      <c r="G836" s="3">
        <v>0</v>
      </c>
      <c r="H836" s="3">
        <v>0</v>
      </c>
      <c r="I836" s="3">
        <v>5500</v>
      </c>
      <c r="J836" s="3">
        <v>0</v>
      </c>
      <c r="K836" s="3">
        <v>1833.333333333333</v>
      </c>
      <c r="L836" s="3">
        <v>1833.333333333333</v>
      </c>
      <c r="M836" s="3">
        <v>1833.333333333333</v>
      </c>
      <c r="N836" s="3">
        <v>0</v>
      </c>
      <c r="O836" s="3">
        <v>0</v>
      </c>
      <c r="P836" s="3">
        <v>0</v>
      </c>
      <c r="Q836" s="3">
        <f>SUM(F836:P836)</f>
        <v>0</v>
      </c>
      <c r="R836" s="2" t="s">
        <v>2126</v>
      </c>
      <c r="S836" s="2" t="s">
        <v>2233</v>
      </c>
      <c r="T836" s="4">
        <f>Q836/E836</f>
        <v>0</v>
      </c>
      <c r="U836" s="2" t="s">
        <v>1107</v>
      </c>
      <c r="V836" s="2">
        <f>Q836&gt;E836</f>
        <v>0</v>
      </c>
      <c r="W836" s="2" t="s">
        <v>227</v>
      </c>
    </row>
    <row r="837" spans="1:23">
      <c r="A837" s="2" t="s">
        <v>2234</v>
      </c>
      <c r="B837" s="2">
        <v>1541</v>
      </c>
      <c r="C837" s="2" t="s">
        <v>1123</v>
      </c>
      <c r="D837" s="3">
        <v>2500</v>
      </c>
      <c r="E837" s="3">
        <v>2738</v>
      </c>
      <c r="F837" s="3">
        <v>0</v>
      </c>
      <c r="G837" s="3">
        <v>0</v>
      </c>
      <c r="H837" s="3">
        <v>0</v>
      </c>
      <c r="I837" s="3">
        <v>1250</v>
      </c>
      <c r="J837" s="3">
        <v>0</v>
      </c>
      <c r="K837" s="3">
        <v>416.6666666666667</v>
      </c>
      <c r="L837" s="3">
        <v>416.6666666666667</v>
      </c>
      <c r="M837" s="3">
        <v>416.6666666666667</v>
      </c>
      <c r="N837" s="3">
        <v>0</v>
      </c>
      <c r="O837" s="3">
        <v>0</v>
      </c>
      <c r="P837" s="3">
        <v>0</v>
      </c>
      <c r="Q837" s="3">
        <f>SUM(F837:P837)</f>
        <v>0</v>
      </c>
      <c r="R837" s="2" t="s">
        <v>2126</v>
      </c>
      <c r="S837" s="2" t="s">
        <v>2233</v>
      </c>
      <c r="T837" s="4">
        <f>Q837/E837</f>
        <v>0</v>
      </c>
      <c r="U837" s="2" t="s">
        <v>1107</v>
      </c>
      <c r="V837" s="2">
        <f>Q837&gt;E837</f>
        <v>0</v>
      </c>
      <c r="W837" s="2" t="s">
        <v>227</v>
      </c>
    </row>
    <row r="838" spans="1:23">
      <c r="A838" s="2" t="s">
        <v>2235</v>
      </c>
      <c r="B838" s="2">
        <v>1542</v>
      </c>
      <c r="C838" s="2" t="s">
        <v>1129</v>
      </c>
      <c r="D838" s="3">
        <v>2500</v>
      </c>
      <c r="E838" s="3">
        <v>2738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833.3333333333334</v>
      </c>
      <c r="L838" s="3">
        <v>833.3333333333334</v>
      </c>
      <c r="M838" s="3">
        <v>833.3333333333334</v>
      </c>
      <c r="N838" s="3">
        <v>0</v>
      </c>
      <c r="O838" s="3">
        <v>0</v>
      </c>
      <c r="P838" s="3">
        <v>0</v>
      </c>
      <c r="Q838" s="3">
        <f>SUM(F838:P838)</f>
        <v>0</v>
      </c>
      <c r="R838" s="2" t="s">
        <v>2126</v>
      </c>
      <c r="S838" s="2" t="s">
        <v>2233</v>
      </c>
      <c r="T838" s="4">
        <f>Q838/E838</f>
        <v>0</v>
      </c>
      <c r="U838" s="2" t="s">
        <v>1107</v>
      </c>
      <c r="V838" s="2">
        <f>Q838&gt;E838</f>
        <v>0</v>
      </c>
      <c r="W838" s="2" t="s">
        <v>227</v>
      </c>
    </row>
    <row r="839" spans="1:23">
      <c r="A839" s="2" t="s">
        <v>2242</v>
      </c>
      <c r="B839" s="2">
        <v>1546</v>
      </c>
      <c r="C839" s="2" t="s">
        <v>1001</v>
      </c>
      <c r="D839" s="3">
        <v>3000</v>
      </c>
      <c r="E839" s="3">
        <v>9000</v>
      </c>
      <c r="F839" s="3">
        <v>3000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f>SUM(F839:P839)</f>
        <v>0</v>
      </c>
      <c r="R839" s="2" t="s">
        <v>2243</v>
      </c>
      <c r="S839" s="2" t="s">
        <v>2244</v>
      </c>
      <c r="T839" s="4">
        <f>Q839/E839</f>
        <v>0</v>
      </c>
      <c r="U839" s="2" t="s">
        <v>991</v>
      </c>
      <c r="V839" s="2">
        <f>Q839&gt;E839</f>
        <v>0</v>
      </c>
      <c r="W839" s="2" t="s">
        <v>227</v>
      </c>
    </row>
    <row r="840" spans="1:23">
      <c r="A840" s="2" t="s">
        <v>2242</v>
      </c>
      <c r="B840" s="2">
        <v>1547</v>
      </c>
      <c r="C840" s="2" t="s">
        <v>1002</v>
      </c>
      <c r="D840" s="3">
        <v>170</v>
      </c>
      <c r="E840" s="3">
        <v>510</v>
      </c>
      <c r="F840" s="3">
        <v>170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f>SUM(F840:P840)</f>
        <v>0</v>
      </c>
      <c r="R840" s="2" t="s">
        <v>2243</v>
      </c>
      <c r="S840" s="2" t="s">
        <v>2244</v>
      </c>
      <c r="T840" s="4">
        <f>Q840/E840</f>
        <v>0</v>
      </c>
      <c r="U840" s="2" t="s">
        <v>991</v>
      </c>
      <c r="V840" s="2">
        <f>Q840&gt;E840</f>
        <v>0</v>
      </c>
      <c r="W840" s="2" t="s">
        <v>227</v>
      </c>
    </row>
    <row r="841" spans="1:23">
      <c r="A841" s="2" t="s">
        <v>2245</v>
      </c>
      <c r="B841" s="2">
        <v>1548</v>
      </c>
      <c r="C841" s="2" t="s">
        <v>2246</v>
      </c>
      <c r="D841" s="3">
        <v>32100</v>
      </c>
      <c r="E841" s="3">
        <v>35150</v>
      </c>
      <c r="F841" s="3">
        <v>32100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f>SUM(F841:P841)</f>
        <v>0</v>
      </c>
      <c r="R841" s="2" t="s">
        <v>2243</v>
      </c>
      <c r="S841" s="2" t="s">
        <v>2247</v>
      </c>
      <c r="T841" s="4">
        <f>Q841/E841</f>
        <v>0</v>
      </c>
      <c r="U841" s="2" t="s">
        <v>1107</v>
      </c>
      <c r="V841" s="2">
        <f>Q841&gt;E841</f>
        <v>0</v>
      </c>
      <c r="W841" s="2" t="s">
        <v>227</v>
      </c>
    </row>
    <row r="842" spans="1:23">
      <c r="A842" s="2" t="s">
        <v>2268</v>
      </c>
      <c r="B842" s="2">
        <v>1562</v>
      </c>
      <c r="C842" s="2" t="s">
        <v>1163</v>
      </c>
      <c r="D842" s="3">
        <v>787500</v>
      </c>
      <c r="E842" s="3">
        <v>434720</v>
      </c>
      <c r="F842" s="3">
        <v>787500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f>SUM(F842:P842)</f>
        <v>0</v>
      </c>
      <c r="R842" s="2" t="s">
        <v>2250</v>
      </c>
      <c r="S842" s="2" t="s">
        <v>2269</v>
      </c>
      <c r="T842" s="4">
        <f>Q842/E842</f>
        <v>0</v>
      </c>
      <c r="U842" s="2" t="s">
        <v>1048</v>
      </c>
      <c r="V842" s="2">
        <f>Q842&gt;E842</f>
        <v>0</v>
      </c>
      <c r="W842" s="2" t="s">
        <v>306</v>
      </c>
    </row>
    <row r="843" spans="1:23">
      <c r="A843" s="2" t="s">
        <v>2270</v>
      </c>
      <c r="B843" s="2">
        <v>1565</v>
      </c>
      <c r="C843" s="2" t="s">
        <v>1169</v>
      </c>
      <c r="D843" s="3">
        <v>205500</v>
      </c>
      <c r="E843" s="3">
        <v>373450</v>
      </c>
      <c r="F843" s="3">
        <v>205500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f>SUM(F843:P843)</f>
        <v>0</v>
      </c>
      <c r="R843" s="2" t="s">
        <v>2250</v>
      </c>
      <c r="S843" s="2" t="s">
        <v>2269</v>
      </c>
      <c r="T843" s="4">
        <f>Q843/E843</f>
        <v>0</v>
      </c>
      <c r="U843" s="2" t="s">
        <v>1048</v>
      </c>
      <c r="V843" s="2">
        <f>Q843&gt;E843</f>
        <v>0</v>
      </c>
      <c r="W843" s="2" t="s">
        <v>306</v>
      </c>
    </row>
    <row r="844" spans="1:23">
      <c r="A844" s="2" t="s">
        <v>2271</v>
      </c>
      <c r="B844" s="2">
        <v>1567</v>
      </c>
      <c r="C844" s="2" t="s">
        <v>1172</v>
      </c>
      <c r="D844" s="3">
        <v>6700</v>
      </c>
      <c r="E844" s="3">
        <v>8650</v>
      </c>
      <c r="F844" s="3">
        <v>0</v>
      </c>
      <c r="G844" s="3">
        <v>6699.999999999999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f>SUM(F844:P844)</f>
        <v>0</v>
      </c>
      <c r="R844" s="2" t="s">
        <v>2250</v>
      </c>
      <c r="S844" s="2" t="s">
        <v>2269</v>
      </c>
      <c r="T844" s="4">
        <f>Q844/E844</f>
        <v>0</v>
      </c>
      <c r="U844" s="2" t="s">
        <v>1173</v>
      </c>
      <c r="V844" s="2">
        <f>Q844&gt;E844</f>
        <v>0</v>
      </c>
      <c r="W844" s="2" t="s">
        <v>306</v>
      </c>
    </row>
    <row r="845" spans="1:23">
      <c r="A845" s="2" t="s">
        <v>2273</v>
      </c>
      <c r="B845" s="2">
        <v>1570</v>
      </c>
      <c r="C845" s="2" t="s">
        <v>1178</v>
      </c>
      <c r="D845" s="3">
        <v>210000</v>
      </c>
      <c r="E845" s="3">
        <v>245175</v>
      </c>
      <c r="F845" s="3">
        <v>210000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f>SUM(F845:P845)</f>
        <v>0</v>
      </c>
      <c r="R845" s="2" t="s">
        <v>2250</v>
      </c>
      <c r="S845" s="2" t="s">
        <v>2272</v>
      </c>
      <c r="T845" s="4">
        <f>Q845/E845</f>
        <v>0</v>
      </c>
      <c r="U845" s="2" t="s">
        <v>1061</v>
      </c>
      <c r="V845" s="2">
        <f>Q845&gt;E845</f>
        <v>0</v>
      </c>
      <c r="W845" s="2" t="s">
        <v>306</v>
      </c>
    </row>
    <row r="846" spans="1:23">
      <c r="A846" s="2" t="s">
        <v>2273</v>
      </c>
      <c r="B846" s="2">
        <v>1571</v>
      </c>
      <c r="C846" s="2" t="s">
        <v>1179</v>
      </c>
      <c r="D846" s="3">
        <v>368000</v>
      </c>
      <c r="E846" s="3">
        <v>338575</v>
      </c>
      <c r="F846" s="3">
        <v>368000.0000000001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f>SUM(F846:P846)</f>
        <v>0</v>
      </c>
      <c r="R846" s="2" t="s">
        <v>2250</v>
      </c>
      <c r="S846" s="2" t="s">
        <v>2272</v>
      </c>
      <c r="T846" s="4">
        <f>Q846/E846</f>
        <v>0</v>
      </c>
      <c r="U846" s="2" t="s">
        <v>1061</v>
      </c>
      <c r="V846" s="2">
        <f>Q846&gt;E846</f>
        <v>0</v>
      </c>
      <c r="W846" s="2" t="s">
        <v>306</v>
      </c>
    </row>
    <row r="847" spans="1:23">
      <c r="A847" s="2" t="s">
        <v>2273</v>
      </c>
      <c r="B847" s="2">
        <v>1573</v>
      </c>
      <c r="C847" s="2" t="s">
        <v>1180</v>
      </c>
      <c r="D847" s="3">
        <v>21000</v>
      </c>
      <c r="E847" s="3">
        <v>24518</v>
      </c>
      <c r="F847" s="3">
        <v>21000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f>SUM(F847:P847)</f>
        <v>0</v>
      </c>
      <c r="R847" s="2" t="s">
        <v>2250</v>
      </c>
      <c r="S847" s="2" t="s">
        <v>2272</v>
      </c>
      <c r="T847" s="4">
        <f>Q847/E847</f>
        <v>0</v>
      </c>
      <c r="U847" s="2" t="s">
        <v>1061</v>
      </c>
      <c r="V847" s="2">
        <f>Q847&gt;E847</f>
        <v>0</v>
      </c>
      <c r="W847" s="2" t="s">
        <v>306</v>
      </c>
    </row>
    <row r="848" spans="1:23">
      <c r="A848" s="2" t="s">
        <v>2273</v>
      </c>
      <c r="B848" s="2">
        <v>1574</v>
      </c>
      <c r="C848" s="2" t="s">
        <v>1181</v>
      </c>
      <c r="D848" s="3">
        <v>10000</v>
      </c>
      <c r="E848" s="3">
        <v>11676</v>
      </c>
      <c r="F848" s="3">
        <v>10000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f>SUM(F848:P848)</f>
        <v>0</v>
      </c>
      <c r="R848" s="2" t="s">
        <v>2250</v>
      </c>
      <c r="S848" s="2" t="s">
        <v>2272</v>
      </c>
      <c r="T848" s="4">
        <f>Q848/E848</f>
        <v>0</v>
      </c>
      <c r="U848" s="2" t="s">
        <v>1061</v>
      </c>
      <c r="V848" s="2">
        <f>Q848&gt;E848</f>
        <v>0</v>
      </c>
      <c r="W848" s="2" t="s">
        <v>306</v>
      </c>
    </row>
    <row r="849" spans="1:23">
      <c r="A849" s="2" t="s">
        <v>2273</v>
      </c>
      <c r="B849" s="2">
        <v>1575</v>
      </c>
      <c r="C849" s="2" t="s">
        <v>1183</v>
      </c>
      <c r="D849" s="3">
        <v>15000</v>
      </c>
      <c r="E849" s="3">
        <v>17514</v>
      </c>
      <c r="F849" s="3">
        <v>15000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f>SUM(F849:P849)</f>
        <v>0</v>
      </c>
      <c r="R849" s="2" t="s">
        <v>2250</v>
      </c>
      <c r="S849" s="2" t="s">
        <v>2272</v>
      </c>
      <c r="T849" s="4">
        <f>Q849/E849</f>
        <v>0</v>
      </c>
      <c r="U849" s="2" t="s">
        <v>1061</v>
      </c>
      <c r="V849" s="2">
        <f>Q849&gt;E849</f>
        <v>0</v>
      </c>
      <c r="W849" s="2" t="s">
        <v>306</v>
      </c>
    </row>
    <row r="850" spans="1:23">
      <c r="A850" s="2" t="s">
        <v>2273</v>
      </c>
      <c r="B850" s="2">
        <v>1576</v>
      </c>
      <c r="C850" s="2" t="s">
        <v>1184</v>
      </c>
      <c r="D850" s="3">
        <v>700000</v>
      </c>
      <c r="E850" s="3">
        <v>817248</v>
      </c>
      <c r="F850" s="3">
        <v>700000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f>SUM(F850:P850)</f>
        <v>0</v>
      </c>
      <c r="R850" s="2" t="s">
        <v>2250</v>
      </c>
      <c r="S850" s="2" t="s">
        <v>2272</v>
      </c>
      <c r="T850" s="4">
        <f>Q850/E850</f>
        <v>0</v>
      </c>
      <c r="U850" s="2" t="s">
        <v>1061</v>
      </c>
      <c r="V850" s="2">
        <f>Q850&gt;E850</f>
        <v>0</v>
      </c>
      <c r="W850" s="2" t="s">
        <v>306</v>
      </c>
    </row>
    <row r="851" spans="1:23">
      <c r="A851" s="2" t="s">
        <v>2273</v>
      </c>
      <c r="B851" s="2">
        <v>1577</v>
      </c>
      <c r="C851" s="2" t="s">
        <v>1185</v>
      </c>
      <c r="D851" s="3">
        <v>20000</v>
      </c>
      <c r="E851" s="3">
        <v>23351</v>
      </c>
      <c r="F851" s="3">
        <v>20000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f>SUM(F851:P851)</f>
        <v>0</v>
      </c>
      <c r="R851" s="2" t="s">
        <v>2250</v>
      </c>
      <c r="S851" s="2" t="s">
        <v>2272</v>
      </c>
      <c r="T851" s="4">
        <f>Q851/E851</f>
        <v>0</v>
      </c>
      <c r="U851" s="2" t="s">
        <v>1061</v>
      </c>
      <c r="V851" s="2">
        <f>Q851&gt;E851</f>
        <v>0</v>
      </c>
      <c r="W851" s="2" t="s">
        <v>306</v>
      </c>
    </row>
    <row r="852" spans="1:23">
      <c r="A852" s="2" t="s">
        <v>2273</v>
      </c>
      <c r="B852" s="2">
        <v>1578</v>
      </c>
      <c r="C852" s="2" t="s">
        <v>1186</v>
      </c>
      <c r="D852" s="3">
        <v>10000</v>
      </c>
      <c r="E852" s="3">
        <v>11676</v>
      </c>
      <c r="F852" s="3">
        <v>10000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f>SUM(F852:P852)</f>
        <v>0</v>
      </c>
      <c r="R852" s="2" t="s">
        <v>2250</v>
      </c>
      <c r="S852" s="2" t="s">
        <v>2272</v>
      </c>
      <c r="T852" s="4">
        <f>Q852/E852</f>
        <v>0</v>
      </c>
      <c r="U852" s="2" t="s">
        <v>1061</v>
      </c>
      <c r="V852" s="2">
        <f>Q852&gt;E852</f>
        <v>0</v>
      </c>
      <c r="W852" s="2" t="s">
        <v>306</v>
      </c>
    </row>
    <row r="853" spans="1:23">
      <c r="A853" s="2" t="s">
        <v>2275</v>
      </c>
      <c r="B853" s="2">
        <v>1579</v>
      </c>
      <c r="C853" s="2" t="s">
        <v>1188</v>
      </c>
      <c r="D853" s="3">
        <v>66023</v>
      </c>
      <c r="E853" s="3">
        <v>72626</v>
      </c>
      <c r="F853" s="3">
        <v>16505.75</v>
      </c>
      <c r="G853" s="3">
        <v>49517.25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f>SUM(F853:P853)</f>
        <v>0</v>
      </c>
      <c r="R853" s="2" t="s">
        <v>2250</v>
      </c>
      <c r="S853" s="2" t="s">
        <v>2272</v>
      </c>
      <c r="T853" s="4">
        <f>Q853/E853</f>
        <v>0</v>
      </c>
      <c r="U853" s="2" t="s">
        <v>1066</v>
      </c>
      <c r="V853" s="2">
        <f>Q853&gt;E853</f>
        <v>0</v>
      </c>
      <c r="W853" s="2" t="s">
        <v>306</v>
      </c>
    </row>
    <row r="854" spans="1:23">
      <c r="A854" s="2" t="s">
        <v>2275</v>
      </c>
      <c r="B854" s="2">
        <v>1580</v>
      </c>
      <c r="C854" s="2" t="s">
        <v>1189</v>
      </c>
      <c r="D854" s="3">
        <v>29625</v>
      </c>
      <c r="E854" s="3">
        <v>32588</v>
      </c>
      <c r="F854" s="3">
        <v>29625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f>SUM(F854:P854)</f>
        <v>0</v>
      </c>
      <c r="R854" s="2" t="s">
        <v>2250</v>
      </c>
      <c r="S854" s="2" t="s">
        <v>2272</v>
      </c>
      <c r="T854" s="4">
        <f>Q854/E854</f>
        <v>0</v>
      </c>
      <c r="U854" s="2" t="s">
        <v>1066</v>
      </c>
      <c r="V854" s="2">
        <f>Q854&gt;E854</f>
        <v>0</v>
      </c>
      <c r="W854" s="2" t="s">
        <v>306</v>
      </c>
    </row>
    <row r="855" spans="1:23">
      <c r="A855" s="2" t="s">
        <v>2275</v>
      </c>
      <c r="B855" s="2">
        <v>1581</v>
      </c>
      <c r="C855" s="2" t="s">
        <v>2276</v>
      </c>
      <c r="D855" s="3">
        <v>12038</v>
      </c>
      <c r="E855" s="3">
        <v>13242</v>
      </c>
      <c r="F855" s="3">
        <v>10834.2</v>
      </c>
      <c r="G855" s="3">
        <v>0</v>
      </c>
      <c r="H855" s="3">
        <v>1203.799999999999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f>SUM(F855:P855)</f>
        <v>0</v>
      </c>
      <c r="R855" s="2" t="s">
        <v>2250</v>
      </c>
      <c r="S855" s="2" t="s">
        <v>2272</v>
      </c>
      <c r="T855" s="4">
        <f>Q855/E855</f>
        <v>0</v>
      </c>
      <c r="U855" s="2" t="s">
        <v>1066</v>
      </c>
      <c r="V855" s="2">
        <f>Q855&gt;E855</f>
        <v>0</v>
      </c>
      <c r="W855" s="2" t="s">
        <v>306</v>
      </c>
    </row>
    <row r="856" spans="1:23">
      <c r="A856" s="2" t="s">
        <v>2277</v>
      </c>
      <c r="B856" s="2">
        <v>1582</v>
      </c>
      <c r="C856" s="2" t="s">
        <v>2278</v>
      </c>
      <c r="D856" s="3">
        <v>144130</v>
      </c>
      <c r="E856" s="3">
        <v>172065</v>
      </c>
      <c r="F856" s="3">
        <v>144130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f>SUM(F856:P856)</f>
        <v>0</v>
      </c>
      <c r="R856" s="2" t="s">
        <v>2250</v>
      </c>
      <c r="S856" s="2" t="s">
        <v>2272</v>
      </c>
      <c r="T856" s="4">
        <f>Q856/E856</f>
        <v>0</v>
      </c>
      <c r="U856" s="2" t="s">
        <v>1066</v>
      </c>
      <c r="V856" s="2">
        <f>Q856&gt;E856</f>
        <v>0</v>
      </c>
      <c r="W856" s="2" t="s">
        <v>306</v>
      </c>
    </row>
    <row r="857" spans="1:23">
      <c r="A857" s="2" t="s">
        <v>2277</v>
      </c>
      <c r="B857" s="2">
        <v>1584</v>
      </c>
      <c r="C857" s="2" t="s">
        <v>2281</v>
      </c>
      <c r="D857" s="3">
        <v>74111</v>
      </c>
      <c r="E857" s="3">
        <v>81523</v>
      </c>
      <c r="F857" s="3">
        <v>74111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f>SUM(F857:P857)</f>
        <v>0</v>
      </c>
      <c r="R857" s="2" t="s">
        <v>2250</v>
      </c>
      <c r="S857" s="2" t="s">
        <v>2272</v>
      </c>
      <c r="T857" s="4">
        <f>Q857/E857</f>
        <v>0</v>
      </c>
      <c r="U857" s="2" t="s">
        <v>1066</v>
      </c>
      <c r="V857" s="2">
        <f>Q857&gt;E857</f>
        <v>0</v>
      </c>
      <c r="W857" s="2" t="s">
        <v>306</v>
      </c>
    </row>
    <row r="858" spans="1:23">
      <c r="A858" s="2" t="s">
        <v>2282</v>
      </c>
      <c r="B858" s="2">
        <v>1585</v>
      </c>
      <c r="C858" s="2" t="s">
        <v>2283</v>
      </c>
      <c r="D858" s="3">
        <v>24641</v>
      </c>
      <c r="E858" s="3">
        <v>27106</v>
      </c>
      <c r="F858" s="3">
        <v>20944.85</v>
      </c>
      <c r="G858" s="3">
        <v>0</v>
      </c>
      <c r="H858" s="3">
        <v>3696.150000000001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f>SUM(F858:P858)</f>
        <v>0</v>
      </c>
      <c r="R858" s="2" t="s">
        <v>2250</v>
      </c>
      <c r="S858" s="2" t="s">
        <v>2272</v>
      </c>
      <c r="T858" s="4">
        <f>Q858/E858</f>
        <v>0</v>
      </c>
      <c r="U858" s="2" t="s">
        <v>1066</v>
      </c>
      <c r="V858" s="2">
        <f>Q858&gt;E858</f>
        <v>0</v>
      </c>
      <c r="W858" s="2" t="s">
        <v>306</v>
      </c>
    </row>
    <row r="859" spans="1:23">
      <c r="A859" s="2" t="s">
        <v>2277</v>
      </c>
      <c r="B859" s="2">
        <v>1586</v>
      </c>
      <c r="C859" s="2" t="s">
        <v>2284</v>
      </c>
      <c r="D859" s="3">
        <v>43263</v>
      </c>
      <c r="E859" s="3">
        <v>47590</v>
      </c>
      <c r="F859" s="3">
        <v>10815.75</v>
      </c>
      <c r="G859" s="3">
        <v>0</v>
      </c>
      <c r="H859" s="3">
        <v>0</v>
      </c>
      <c r="I859" s="3">
        <v>32447.25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f>SUM(F859:P859)</f>
        <v>0</v>
      </c>
      <c r="R859" s="2" t="s">
        <v>2250</v>
      </c>
      <c r="S859" s="2" t="s">
        <v>2272</v>
      </c>
      <c r="T859" s="4">
        <f>Q859/E859</f>
        <v>0</v>
      </c>
      <c r="U859" s="2" t="s">
        <v>1066</v>
      </c>
      <c r="V859" s="2">
        <f>Q859&gt;E859</f>
        <v>0</v>
      </c>
      <c r="W859" s="2" t="s">
        <v>306</v>
      </c>
    </row>
    <row r="860" spans="1:23">
      <c r="A860" s="2" t="s">
        <v>2285</v>
      </c>
      <c r="B860" s="2">
        <v>1587</v>
      </c>
      <c r="C860" s="2" t="s">
        <v>1088</v>
      </c>
      <c r="D860" s="3">
        <v>11875</v>
      </c>
      <c r="E860" s="3">
        <v>9195</v>
      </c>
      <c r="F860" s="3">
        <v>11875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f>SUM(F860:P860)</f>
        <v>0</v>
      </c>
      <c r="R860" s="2" t="s">
        <v>2250</v>
      </c>
      <c r="S860" s="2" t="s">
        <v>2286</v>
      </c>
      <c r="T860" s="4">
        <f>Q860/E860</f>
        <v>0</v>
      </c>
      <c r="U860" s="2" t="s">
        <v>1083</v>
      </c>
      <c r="V860" s="2">
        <f>Q860&gt;E860</f>
        <v>0</v>
      </c>
      <c r="W860" s="2" t="s">
        <v>306</v>
      </c>
    </row>
    <row r="861" spans="1:23">
      <c r="A861" s="2" t="s">
        <v>2285</v>
      </c>
      <c r="B861" s="2">
        <v>1588</v>
      </c>
      <c r="C861" s="2" t="s">
        <v>1089</v>
      </c>
      <c r="D861" s="3">
        <v>34000</v>
      </c>
      <c r="E861" s="3">
        <v>26857</v>
      </c>
      <c r="F861" s="3">
        <v>34000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f>SUM(F861:P861)</f>
        <v>0</v>
      </c>
      <c r="R861" s="2" t="s">
        <v>2250</v>
      </c>
      <c r="S861" s="2" t="s">
        <v>2286</v>
      </c>
      <c r="T861" s="4">
        <f>Q861/E861</f>
        <v>0</v>
      </c>
      <c r="U861" s="2" t="s">
        <v>1083</v>
      </c>
      <c r="V861" s="2">
        <f>Q861&gt;E861</f>
        <v>0</v>
      </c>
      <c r="W861" s="2" t="s">
        <v>306</v>
      </c>
    </row>
    <row r="862" spans="1:23">
      <c r="A862" s="2" t="s">
        <v>2285</v>
      </c>
      <c r="B862" s="2">
        <v>1589</v>
      </c>
      <c r="C862" s="2" t="s">
        <v>1199</v>
      </c>
      <c r="D862" s="3">
        <v>102500</v>
      </c>
      <c r="E862" s="3">
        <v>116188</v>
      </c>
      <c r="F862" s="3">
        <v>102500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f>SUM(F862:P862)</f>
        <v>0</v>
      </c>
      <c r="R862" s="2" t="s">
        <v>2250</v>
      </c>
      <c r="S862" s="2" t="s">
        <v>2286</v>
      </c>
      <c r="T862" s="4">
        <f>Q862/E862</f>
        <v>0</v>
      </c>
      <c r="U862" s="2" t="s">
        <v>1083</v>
      </c>
      <c r="V862" s="2">
        <f>Q862&gt;E862</f>
        <v>0</v>
      </c>
      <c r="W862" s="2" t="s">
        <v>306</v>
      </c>
    </row>
    <row r="863" spans="1:23">
      <c r="A863" s="2" t="s">
        <v>2285</v>
      </c>
      <c r="B863" s="2">
        <v>1590</v>
      </c>
      <c r="C863" s="2" t="s">
        <v>1200</v>
      </c>
      <c r="D863" s="3">
        <v>55500</v>
      </c>
      <c r="E863" s="3">
        <v>64809</v>
      </c>
      <c r="F863" s="3">
        <v>55500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f>SUM(F863:P863)</f>
        <v>0</v>
      </c>
      <c r="R863" s="2" t="s">
        <v>2250</v>
      </c>
      <c r="S863" s="2" t="s">
        <v>2286</v>
      </c>
      <c r="T863" s="4">
        <f>Q863/E863</f>
        <v>0</v>
      </c>
      <c r="U863" s="2" t="s">
        <v>1083</v>
      </c>
      <c r="V863" s="2">
        <f>Q863&gt;E863</f>
        <v>0</v>
      </c>
      <c r="W863" s="2" t="s">
        <v>306</v>
      </c>
    </row>
    <row r="864" spans="1:23">
      <c r="A864" s="2" t="s">
        <v>2293</v>
      </c>
      <c r="B864" s="2">
        <v>1594</v>
      </c>
      <c r="C864" s="2" t="s">
        <v>1082</v>
      </c>
      <c r="D864" s="3">
        <v>3500</v>
      </c>
      <c r="E864" s="3">
        <v>7784</v>
      </c>
      <c r="F864" s="3">
        <v>3500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f>SUM(F864:P864)</f>
        <v>0</v>
      </c>
      <c r="R864" s="2" t="s">
        <v>1960</v>
      </c>
      <c r="S864" s="2" t="s">
        <v>2280</v>
      </c>
      <c r="T864" s="4">
        <f>Q864/E864</f>
        <v>0</v>
      </c>
      <c r="U864" s="2" t="s">
        <v>1083</v>
      </c>
      <c r="V864" s="2">
        <f>Q864&gt;E864</f>
        <v>0</v>
      </c>
      <c r="W864" s="2" t="s">
        <v>227</v>
      </c>
    </row>
    <row r="865" spans="1:23">
      <c r="A865" s="2" t="s">
        <v>2285</v>
      </c>
      <c r="B865" s="2">
        <v>1596</v>
      </c>
      <c r="C865" s="2" t="s">
        <v>1209</v>
      </c>
      <c r="D865" s="3">
        <v>8500</v>
      </c>
      <c r="E865" s="3">
        <v>10399</v>
      </c>
      <c r="F865" s="3">
        <v>6375</v>
      </c>
      <c r="G865" s="3">
        <v>2125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f>SUM(F865:P865)</f>
        <v>0</v>
      </c>
      <c r="R865" s="2" t="s">
        <v>2250</v>
      </c>
      <c r="S865" s="2" t="s">
        <v>2289</v>
      </c>
      <c r="T865" s="4">
        <f>Q865/E865</f>
        <v>0</v>
      </c>
      <c r="U865" s="2" t="s">
        <v>1083</v>
      </c>
      <c r="V865" s="2">
        <f>Q865&gt;E865</f>
        <v>0</v>
      </c>
      <c r="W865" s="2" t="s">
        <v>306</v>
      </c>
    </row>
    <row r="866" spans="1:23">
      <c r="A866" s="2" t="s">
        <v>2296</v>
      </c>
      <c r="B866" s="2">
        <v>1599</v>
      </c>
      <c r="C866" s="2" t="s">
        <v>1088</v>
      </c>
      <c r="D866" s="3">
        <v>131466</v>
      </c>
      <c r="E866" s="3">
        <v>138040</v>
      </c>
      <c r="F866" s="3">
        <v>0</v>
      </c>
      <c r="G866" s="3">
        <v>0</v>
      </c>
      <c r="H866" s="3">
        <v>43822</v>
      </c>
      <c r="I866" s="3">
        <v>43822</v>
      </c>
      <c r="J866" s="3">
        <v>43822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f>SUM(F866:P866)</f>
        <v>0</v>
      </c>
      <c r="R866" s="2" t="s">
        <v>2250</v>
      </c>
      <c r="S866" s="2" t="s">
        <v>2289</v>
      </c>
      <c r="T866" s="4">
        <f>Q866/E866</f>
        <v>0</v>
      </c>
      <c r="U866" s="2" t="s">
        <v>1216</v>
      </c>
      <c r="V866" s="2">
        <f>Q866&gt;E866</f>
        <v>0</v>
      </c>
      <c r="W866" s="2" t="s">
        <v>306</v>
      </c>
    </row>
    <row r="867" spans="1:23">
      <c r="A867" s="2" t="s">
        <v>2296</v>
      </c>
      <c r="B867" s="2">
        <v>1600</v>
      </c>
      <c r="C867" s="2" t="s">
        <v>1217</v>
      </c>
      <c r="D867" s="3">
        <v>313010</v>
      </c>
      <c r="E867" s="3">
        <v>328661</v>
      </c>
      <c r="F867" s="3">
        <v>313010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f>SUM(F867:P867)</f>
        <v>0</v>
      </c>
      <c r="R867" s="2" t="s">
        <v>2250</v>
      </c>
      <c r="S867" s="2" t="s">
        <v>2289</v>
      </c>
      <c r="T867" s="4">
        <f>Q867/E867</f>
        <v>0</v>
      </c>
      <c r="U867" s="2" t="s">
        <v>1216</v>
      </c>
      <c r="V867" s="2">
        <f>Q867&gt;E867</f>
        <v>0</v>
      </c>
      <c r="W867" s="2" t="s">
        <v>306</v>
      </c>
    </row>
    <row r="868" spans="1:23">
      <c r="A868" s="2" t="s">
        <v>2296</v>
      </c>
      <c r="B868" s="2">
        <v>1601</v>
      </c>
      <c r="C868" s="2" t="s">
        <v>1218</v>
      </c>
      <c r="D868" s="3">
        <v>56061</v>
      </c>
      <c r="E868" s="3">
        <v>58865</v>
      </c>
      <c r="F868" s="3">
        <v>56061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f>SUM(F868:P868)</f>
        <v>0</v>
      </c>
      <c r="R868" s="2" t="s">
        <v>2250</v>
      </c>
      <c r="S868" s="2" t="s">
        <v>2289</v>
      </c>
      <c r="T868" s="4">
        <f>Q868/E868</f>
        <v>0</v>
      </c>
      <c r="U868" s="2" t="s">
        <v>1216</v>
      </c>
      <c r="V868" s="2">
        <f>Q868&gt;E868</f>
        <v>0</v>
      </c>
      <c r="W868" s="2" t="s">
        <v>306</v>
      </c>
    </row>
    <row r="869" spans="1:23">
      <c r="A869" s="2" t="s">
        <v>2296</v>
      </c>
      <c r="B869" s="2">
        <v>1602</v>
      </c>
      <c r="C869" s="2" t="s">
        <v>1219</v>
      </c>
      <c r="D869" s="3">
        <v>392430</v>
      </c>
      <c r="E869" s="3">
        <v>412052</v>
      </c>
      <c r="F869" s="3">
        <v>19621.5</v>
      </c>
      <c r="G869" s="3">
        <v>0</v>
      </c>
      <c r="H869" s="3">
        <v>124269.5</v>
      </c>
      <c r="I869" s="3">
        <v>124269.5</v>
      </c>
      <c r="J869" s="3">
        <v>124269.5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f>SUM(F869:P869)</f>
        <v>0</v>
      </c>
      <c r="R869" s="2" t="s">
        <v>2250</v>
      </c>
      <c r="S869" s="2" t="s">
        <v>2289</v>
      </c>
      <c r="T869" s="4">
        <f>Q869/E869</f>
        <v>0</v>
      </c>
      <c r="U869" s="2" t="s">
        <v>1216</v>
      </c>
      <c r="V869" s="2">
        <f>Q869&gt;E869</f>
        <v>0</v>
      </c>
      <c r="W869" s="2" t="s">
        <v>306</v>
      </c>
    </row>
    <row r="870" spans="1:23">
      <c r="A870" s="2" t="s">
        <v>2297</v>
      </c>
      <c r="B870" s="2">
        <v>1603</v>
      </c>
      <c r="C870" s="2" t="s">
        <v>1221</v>
      </c>
      <c r="D870" s="3">
        <v>60000</v>
      </c>
      <c r="E870" s="3">
        <v>66000</v>
      </c>
      <c r="F870" s="3">
        <v>60000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f>SUM(F870:P870)</f>
        <v>0</v>
      </c>
      <c r="R870" s="2" t="s">
        <v>2250</v>
      </c>
      <c r="S870" s="2" t="s">
        <v>2289</v>
      </c>
      <c r="T870" s="4">
        <f>Q870/E870</f>
        <v>0</v>
      </c>
      <c r="U870" s="2" t="s">
        <v>1222</v>
      </c>
      <c r="V870" s="2">
        <f>Q870&gt;E870</f>
        <v>0</v>
      </c>
      <c r="W870" s="2" t="s">
        <v>306</v>
      </c>
    </row>
    <row r="871" spans="1:23">
      <c r="A871" s="2" t="s">
        <v>2298</v>
      </c>
      <c r="B871" s="2">
        <v>1604</v>
      </c>
      <c r="C871" s="2" t="s">
        <v>1224</v>
      </c>
      <c r="D871" s="3">
        <v>152230</v>
      </c>
      <c r="E871" s="3">
        <v>151996</v>
      </c>
      <c r="F871" s="3">
        <v>106561</v>
      </c>
      <c r="G871" s="3">
        <v>0</v>
      </c>
      <c r="H871" s="3">
        <v>0</v>
      </c>
      <c r="I871" s="3">
        <v>45669.00000000001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f>SUM(F871:P871)</f>
        <v>0</v>
      </c>
      <c r="R871" s="2" t="s">
        <v>2250</v>
      </c>
      <c r="S871" s="2" t="s">
        <v>2289</v>
      </c>
      <c r="T871" s="4">
        <f>Q871/E871</f>
        <v>0</v>
      </c>
      <c r="U871" s="2" t="s">
        <v>1225</v>
      </c>
      <c r="V871" s="2">
        <f>Q871&gt;E871</f>
        <v>0</v>
      </c>
      <c r="W871" s="2" t="s">
        <v>306</v>
      </c>
    </row>
    <row r="872" spans="1:23">
      <c r="A872" s="2" t="s">
        <v>2298</v>
      </c>
      <c r="B872" s="2">
        <v>1606</v>
      </c>
      <c r="C872" s="2" t="s">
        <v>1226</v>
      </c>
      <c r="D872" s="3">
        <v>160940</v>
      </c>
      <c r="E872" s="3">
        <v>160693</v>
      </c>
      <c r="F872" s="3">
        <v>70454.62907531754</v>
      </c>
      <c r="G872" s="3">
        <v>0</v>
      </c>
      <c r="H872" s="3">
        <v>0</v>
      </c>
      <c r="I872" s="3">
        <v>90485.37092468247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f>SUM(F872:P872)</f>
        <v>0</v>
      </c>
      <c r="R872" s="2" t="s">
        <v>2250</v>
      </c>
      <c r="S872" s="2" t="s">
        <v>2289</v>
      </c>
      <c r="T872" s="4">
        <f>Q872/E872</f>
        <v>0</v>
      </c>
      <c r="U872" s="2" t="s">
        <v>1225</v>
      </c>
      <c r="V872" s="2">
        <f>Q872&gt;E872</f>
        <v>0</v>
      </c>
      <c r="W872" s="2" t="s">
        <v>306</v>
      </c>
    </row>
    <row r="873" spans="1:23">
      <c r="A873" s="2" t="s">
        <v>2298</v>
      </c>
      <c r="B873" s="2">
        <v>1607</v>
      </c>
      <c r="C873" s="2" t="s">
        <v>1227</v>
      </c>
      <c r="D873" s="3">
        <v>9660</v>
      </c>
      <c r="E873" s="3">
        <v>9240</v>
      </c>
      <c r="F873" s="3">
        <v>0</v>
      </c>
      <c r="G873" s="3">
        <v>0</v>
      </c>
      <c r="H873" s="3">
        <v>0</v>
      </c>
      <c r="I873" s="3">
        <v>9660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f>SUM(F873:P873)</f>
        <v>0</v>
      </c>
      <c r="R873" s="2" t="s">
        <v>2250</v>
      </c>
      <c r="S873" s="2" t="s">
        <v>2289</v>
      </c>
      <c r="T873" s="4">
        <f>Q873/E873</f>
        <v>0</v>
      </c>
      <c r="U873" s="2" t="s">
        <v>1225</v>
      </c>
      <c r="V873" s="2">
        <f>Q873&gt;E873</f>
        <v>0</v>
      </c>
      <c r="W873" s="2" t="s">
        <v>306</v>
      </c>
    </row>
    <row r="874" spans="1:23">
      <c r="A874" s="2" t="s">
        <v>2303</v>
      </c>
      <c r="B874" s="2">
        <v>1609</v>
      </c>
      <c r="C874" s="2" t="s">
        <v>1082</v>
      </c>
      <c r="D874" s="3">
        <v>15750</v>
      </c>
      <c r="E874" s="3">
        <v>35030</v>
      </c>
      <c r="F874" s="3">
        <v>5395.375392520697</v>
      </c>
      <c r="G874" s="3">
        <v>2406.935412503568</v>
      </c>
      <c r="H874" s="3">
        <v>4496.146160433914</v>
      </c>
      <c r="I874" s="3">
        <v>3451.54303454182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f>SUM(F874:P874)</f>
        <v>0</v>
      </c>
      <c r="R874" s="2" t="s">
        <v>2250</v>
      </c>
      <c r="S874" s="2" t="s">
        <v>2302</v>
      </c>
      <c r="T874" s="4">
        <f>Q874/E874</f>
        <v>0</v>
      </c>
      <c r="U874" s="2" t="s">
        <v>1083</v>
      </c>
      <c r="V874" s="2">
        <f>Q874&gt;E874</f>
        <v>0</v>
      </c>
      <c r="W874" s="2" t="s">
        <v>306</v>
      </c>
    </row>
    <row r="875" spans="1:23">
      <c r="A875" s="2" t="s">
        <v>2304</v>
      </c>
      <c r="B875" s="2">
        <v>1610</v>
      </c>
      <c r="C875" s="2" t="s">
        <v>1234</v>
      </c>
      <c r="D875" s="3">
        <v>51389</v>
      </c>
      <c r="E875" s="3">
        <v>102778</v>
      </c>
      <c r="F875" s="3">
        <v>0</v>
      </c>
      <c r="G875" s="3">
        <v>0</v>
      </c>
      <c r="H875" s="3">
        <v>17129.66666666667</v>
      </c>
      <c r="I875" s="3">
        <v>17129.66666666667</v>
      </c>
      <c r="J875" s="3">
        <v>17129.66666666667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f>SUM(F875:P875)</f>
        <v>0</v>
      </c>
      <c r="R875" s="2" t="s">
        <v>2250</v>
      </c>
      <c r="S875" s="2" t="s">
        <v>2302</v>
      </c>
      <c r="T875" s="4">
        <f>Q875/E875</f>
        <v>0</v>
      </c>
      <c r="U875" s="2" t="s">
        <v>1216</v>
      </c>
      <c r="V875" s="2">
        <f>Q875&gt;E875</f>
        <v>0</v>
      </c>
      <c r="W875" s="2" t="s">
        <v>306</v>
      </c>
    </row>
    <row r="876" spans="1:23">
      <c r="A876" s="2" t="s">
        <v>2305</v>
      </c>
      <c r="B876" s="2">
        <v>1611</v>
      </c>
      <c r="C876" s="2" t="s">
        <v>2306</v>
      </c>
      <c r="D876" s="3">
        <v>11316</v>
      </c>
      <c r="E876" s="3">
        <v>16000</v>
      </c>
      <c r="F876" s="3">
        <v>0</v>
      </c>
      <c r="G876" s="3">
        <v>0</v>
      </c>
      <c r="H876" s="3">
        <v>0</v>
      </c>
      <c r="I876" s="3">
        <v>5658</v>
      </c>
      <c r="J876" s="3">
        <v>5658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f>SUM(F876:P876)</f>
        <v>0</v>
      </c>
      <c r="R876" s="2" t="s">
        <v>2250</v>
      </c>
      <c r="S876" s="2" t="s">
        <v>2302</v>
      </c>
      <c r="T876" s="4">
        <f>Q876/E876</f>
        <v>0</v>
      </c>
      <c r="U876" s="2" t="s">
        <v>2307</v>
      </c>
      <c r="V876" s="2">
        <f>Q876&gt;E876</f>
        <v>0</v>
      </c>
      <c r="W876" s="2" t="s">
        <v>306</v>
      </c>
    </row>
    <row r="877" spans="1:23">
      <c r="A877" s="2" t="s">
        <v>2285</v>
      </c>
      <c r="B877" s="2">
        <v>1613</v>
      </c>
      <c r="C877" s="2" t="s">
        <v>1236</v>
      </c>
      <c r="D877" s="3">
        <v>42375</v>
      </c>
      <c r="E877" s="3">
        <v>87184</v>
      </c>
      <c r="F877" s="3">
        <v>0</v>
      </c>
      <c r="G877" s="3">
        <v>0</v>
      </c>
      <c r="H877" s="3">
        <v>14581.23050100936</v>
      </c>
      <c r="I877" s="3">
        <v>14581.23050100936</v>
      </c>
      <c r="J877" s="3">
        <v>13212.53899798128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f>SUM(F877:P877)</f>
        <v>0</v>
      </c>
      <c r="R877" s="2" t="s">
        <v>2250</v>
      </c>
      <c r="S877" s="2" t="s">
        <v>2308</v>
      </c>
      <c r="T877" s="4">
        <f>Q877/E877</f>
        <v>0</v>
      </c>
      <c r="U877" s="2" t="s">
        <v>1083</v>
      </c>
      <c r="V877" s="2">
        <f>Q877&gt;E877</f>
        <v>0</v>
      </c>
      <c r="W877" s="2" t="s">
        <v>306</v>
      </c>
    </row>
    <row r="878" spans="1:23">
      <c r="A878" s="2" t="s">
        <v>2303</v>
      </c>
      <c r="B878" s="2">
        <v>1614</v>
      </c>
      <c r="C878" s="2" t="s">
        <v>1093</v>
      </c>
      <c r="D878" s="3">
        <v>20125</v>
      </c>
      <c r="E878" s="3">
        <v>41405</v>
      </c>
      <c r="F878" s="3">
        <v>0</v>
      </c>
      <c r="G878" s="3">
        <v>7290.786136939983</v>
      </c>
      <c r="H878" s="3">
        <v>7290.786136939983</v>
      </c>
      <c r="I878" s="3">
        <v>5543.427726120034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f>SUM(F878:P878)</f>
        <v>0</v>
      </c>
      <c r="R878" s="2" t="s">
        <v>2250</v>
      </c>
      <c r="S878" s="2" t="s">
        <v>2308</v>
      </c>
      <c r="T878" s="4">
        <f>Q878/E878</f>
        <v>0</v>
      </c>
      <c r="U878" s="2" t="s">
        <v>1083</v>
      </c>
      <c r="V878" s="2">
        <f>Q878&gt;E878</f>
        <v>0</v>
      </c>
      <c r="W878" s="2" t="s">
        <v>306</v>
      </c>
    </row>
    <row r="879" spans="1:23">
      <c r="A879" s="2" t="s">
        <v>2309</v>
      </c>
      <c r="B879" s="2">
        <v>1615</v>
      </c>
      <c r="C879" s="2" t="s">
        <v>1238</v>
      </c>
      <c r="D879" s="3">
        <v>625</v>
      </c>
      <c r="E879" s="3">
        <v>1286</v>
      </c>
      <c r="F879" s="3">
        <v>0</v>
      </c>
      <c r="G879" s="3">
        <v>0</v>
      </c>
      <c r="H879" s="3">
        <v>468.75</v>
      </c>
      <c r="I879" s="3">
        <v>156.25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f>SUM(F879:P879)</f>
        <v>0</v>
      </c>
      <c r="R879" s="2" t="s">
        <v>2250</v>
      </c>
      <c r="S879" s="2" t="s">
        <v>2308</v>
      </c>
      <c r="T879" s="4">
        <f>Q879/E879</f>
        <v>0</v>
      </c>
      <c r="U879" s="2" t="s">
        <v>1083</v>
      </c>
      <c r="V879" s="2">
        <f>Q879&gt;E879</f>
        <v>0</v>
      </c>
      <c r="W879" s="2" t="s">
        <v>306</v>
      </c>
    </row>
    <row r="880" spans="1:23">
      <c r="A880" s="2" t="s">
        <v>2310</v>
      </c>
      <c r="B880" s="2">
        <v>1616</v>
      </c>
      <c r="C880" s="2" t="s">
        <v>1088</v>
      </c>
      <c r="D880" s="3">
        <v>3125</v>
      </c>
      <c r="E880" s="3">
        <v>2315</v>
      </c>
      <c r="F880" s="3">
        <v>0</v>
      </c>
      <c r="G880" s="3">
        <v>1041.666666666667</v>
      </c>
      <c r="H880" s="3">
        <v>1041.666666666667</v>
      </c>
      <c r="I880" s="3">
        <v>1041.666666666667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f>SUM(F880:P880)</f>
        <v>0</v>
      </c>
      <c r="R880" s="2" t="s">
        <v>1960</v>
      </c>
      <c r="S880" s="2" t="s">
        <v>2299</v>
      </c>
      <c r="T880" s="4">
        <f>Q880/E880</f>
        <v>0</v>
      </c>
      <c r="U880" s="2" t="s">
        <v>1083</v>
      </c>
      <c r="V880" s="2">
        <f>Q880&gt;E880</f>
        <v>0</v>
      </c>
      <c r="W880" s="2" t="s">
        <v>227</v>
      </c>
    </row>
    <row r="881" spans="1:23">
      <c r="A881" s="2" t="s">
        <v>2309</v>
      </c>
      <c r="B881" s="2">
        <v>1617</v>
      </c>
      <c r="C881" s="2" t="s">
        <v>1239</v>
      </c>
      <c r="D881" s="3">
        <v>1500</v>
      </c>
      <c r="E881" s="3">
        <v>3086</v>
      </c>
      <c r="F881" s="3">
        <v>0</v>
      </c>
      <c r="G881" s="3">
        <v>0</v>
      </c>
      <c r="H881" s="3">
        <v>1500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f>SUM(F881:P881)</f>
        <v>0</v>
      </c>
      <c r="R881" s="2" t="s">
        <v>2250</v>
      </c>
      <c r="S881" s="2" t="s">
        <v>2308</v>
      </c>
      <c r="T881" s="4">
        <f>Q881/E881</f>
        <v>0</v>
      </c>
      <c r="U881" s="2" t="s">
        <v>1083</v>
      </c>
      <c r="V881" s="2">
        <f>Q881&gt;E881</f>
        <v>0</v>
      </c>
      <c r="W881" s="2" t="s">
        <v>306</v>
      </c>
    </row>
    <row r="882" spans="1:23">
      <c r="A882" s="2" t="s">
        <v>2311</v>
      </c>
      <c r="B882" s="2">
        <v>1618</v>
      </c>
      <c r="C882" s="2" t="s">
        <v>1241</v>
      </c>
      <c r="D882" s="3">
        <v>12800</v>
      </c>
      <c r="E882" s="3">
        <v>26335</v>
      </c>
      <c r="F882" s="3">
        <v>0</v>
      </c>
      <c r="G882" s="3">
        <v>6400</v>
      </c>
      <c r="H882" s="3">
        <v>6400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f>SUM(F882:P882)</f>
        <v>0</v>
      </c>
      <c r="R882" s="2" t="s">
        <v>2250</v>
      </c>
      <c r="S882" s="2" t="s">
        <v>2308</v>
      </c>
      <c r="T882" s="4">
        <f>Q882/E882</f>
        <v>0</v>
      </c>
      <c r="U882" s="2" t="s">
        <v>1083</v>
      </c>
      <c r="V882" s="2">
        <f>Q882&gt;E882</f>
        <v>0</v>
      </c>
      <c r="W882" s="2" t="s">
        <v>306</v>
      </c>
    </row>
    <row r="883" spans="1:23">
      <c r="A883" s="2" t="s">
        <v>2312</v>
      </c>
      <c r="B883" s="2">
        <v>1619</v>
      </c>
      <c r="C883" s="2" t="s">
        <v>2313</v>
      </c>
      <c r="D883" s="3">
        <v>55000</v>
      </c>
      <c r="E883" s="3">
        <v>110000</v>
      </c>
      <c r="F883" s="3">
        <v>0</v>
      </c>
      <c r="G883" s="3">
        <v>0</v>
      </c>
      <c r="H883" s="3">
        <v>0</v>
      </c>
      <c r="I883" s="3">
        <v>0</v>
      </c>
      <c r="J883" s="3">
        <v>55000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f>SUM(F883:P883)</f>
        <v>0</v>
      </c>
      <c r="R883" s="2" t="s">
        <v>2250</v>
      </c>
      <c r="S883" s="2" t="s">
        <v>2308</v>
      </c>
      <c r="T883" s="4">
        <f>Q883/E883</f>
        <v>0</v>
      </c>
      <c r="U883" s="2" t="s">
        <v>1244</v>
      </c>
      <c r="V883" s="2">
        <f>Q883&gt;E883</f>
        <v>0</v>
      </c>
      <c r="W883" s="2" t="s">
        <v>306</v>
      </c>
    </row>
    <row r="884" spans="1:23">
      <c r="A884" s="2" t="s">
        <v>2310</v>
      </c>
      <c r="B884" s="2">
        <v>1627</v>
      </c>
      <c r="C884" s="2" t="s">
        <v>1089</v>
      </c>
      <c r="D884" s="3">
        <v>1750</v>
      </c>
      <c r="E884" s="3">
        <v>3601</v>
      </c>
      <c r="F884" s="3">
        <v>0</v>
      </c>
      <c r="G884" s="3">
        <v>583.3333333333333</v>
      </c>
      <c r="H884" s="3">
        <v>583.3333333333333</v>
      </c>
      <c r="I884" s="3">
        <v>583.3333333333333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f>SUM(F884:P884)</f>
        <v>0</v>
      </c>
      <c r="R884" s="2" t="s">
        <v>1960</v>
      </c>
      <c r="S884" s="2" t="s">
        <v>2299</v>
      </c>
      <c r="T884" s="4">
        <f>Q884/E884</f>
        <v>0</v>
      </c>
      <c r="U884" s="2" t="s">
        <v>1083</v>
      </c>
      <c r="V884" s="2">
        <f>Q884&gt;E884</f>
        <v>0</v>
      </c>
      <c r="W884" s="2" t="s">
        <v>227</v>
      </c>
    </row>
    <row r="885" spans="1:23">
      <c r="A885" s="2" t="s">
        <v>2320</v>
      </c>
      <c r="B885" s="2">
        <v>1630</v>
      </c>
      <c r="C885" s="2" t="s">
        <v>1260</v>
      </c>
      <c r="D885" s="3">
        <v>4705</v>
      </c>
      <c r="E885" s="3">
        <v>5176</v>
      </c>
      <c r="F885" s="3">
        <v>3764</v>
      </c>
      <c r="G885" s="3">
        <v>294.0624999999999</v>
      </c>
      <c r="H885" s="3">
        <v>294.0624999999999</v>
      </c>
      <c r="I885" s="3">
        <v>0</v>
      </c>
      <c r="J885" s="3">
        <v>117.6249999999999</v>
      </c>
      <c r="K885" s="3">
        <v>117.6249999999999</v>
      </c>
      <c r="L885" s="3">
        <v>117.6249999999999</v>
      </c>
      <c r="M885" s="3">
        <v>0</v>
      </c>
      <c r="N885" s="3">
        <v>0</v>
      </c>
      <c r="O885" s="3">
        <v>0</v>
      </c>
      <c r="P885" s="3">
        <v>0</v>
      </c>
      <c r="Q885" s="3">
        <f>SUM(F885:P885)</f>
        <v>0</v>
      </c>
      <c r="R885" s="2" t="s">
        <v>2250</v>
      </c>
      <c r="S885" s="2" t="s">
        <v>2321</v>
      </c>
      <c r="T885" s="4">
        <f>Q885/E885</f>
        <v>0</v>
      </c>
      <c r="U885" s="2" t="s">
        <v>1262</v>
      </c>
      <c r="V885" s="2">
        <f>Q885&gt;E885</f>
        <v>0</v>
      </c>
      <c r="W885" s="2" t="s">
        <v>306</v>
      </c>
    </row>
    <row r="886" spans="1:23">
      <c r="A886" s="2" t="s">
        <v>2320</v>
      </c>
      <c r="B886" s="2">
        <v>1631</v>
      </c>
      <c r="C886" s="2" t="s">
        <v>1263</v>
      </c>
      <c r="D886" s="3">
        <v>4800</v>
      </c>
      <c r="E886" s="3">
        <v>5280</v>
      </c>
      <c r="F886" s="3">
        <v>4560</v>
      </c>
      <c r="G886" s="3">
        <v>120</v>
      </c>
      <c r="H886" s="3">
        <v>120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f>SUM(F886:P886)</f>
        <v>0</v>
      </c>
      <c r="R886" s="2" t="s">
        <v>2250</v>
      </c>
      <c r="S886" s="2" t="s">
        <v>2321</v>
      </c>
      <c r="T886" s="4">
        <f>Q886/E886</f>
        <v>0</v>
      </c>
      <c r="U886" s="2" t="s">
        <v>1262</v>
      </c>
      <c r="V886" s="2">
        <f>Q886&gt;E886</f>
        <v>0</v>
      </c>
      <c r="W886" s="2" t="s">
        <v>306</v>
      </c>
    </row>
    <row r="887" spans="1:23">
      <c r="A887" s="2" t="s">
        <v>2320</v>
      </c>
      <c r="B887" s="2">
        <v>1632</v>
      </c>
      <c r="C887" s="2" t="s">
        <v>1265</v>
      </c>
      <c r="D887" s="3">
        <v>2000</v>
      </c>
      <c r="E887" s="3">
        <v>2200</v>
      </c>
      <c r="F887" s="3">
        <v>1900</v>
      </c>
      <c r="G887" s="3">
        <v>0</v>
      </c>
      <c r="H887" s="3">
        <v>0</v>
      </c>
      <c r="I887" s="3">
        <v>0</v>
      </c>
      <c r="J887" s="3">
        <v>33.33333333333333</v>
      </c>
      <c r="K887" s="3">
        <v>33.33333333333333</v>
      </c>
      <c r="L887" s="3">
        <v>33.33333333333333</v>
      </c>
      <c r="M887" s="3">
        <v>0</v>
      </c>
      <c r="N887" s="3">
        <v>0</v>
      </c>
      <c r="O887" s="3">
        <v>0</v>
      </c>
      <c r="P887" s="3">
        <v>0</v>
      </c>
      <c r="Q887" s="3">
        <f>SUM(F887:P887)</f>
        <v>0</v>
      </c>
      <c r="R887" s="2" t="s">
        <v>2250</v>
      </c>
      <c r="S887" s="2" t="s">
        <v>2321</v>
      </c>
      <c r="T887" s="4">
        <f>Q887/E887</f>
        <v>0</v>
      </c>
      <c r="U887" s="2" t="s">
        <v>1262</v>
      </c>
      <c r="V887" s="2">
        <f>Q887&gt;E887</f>
        <v>0</v>
      </c>
      <c r="W887" s="2" t="s">
        <v>306</v>
      </c>
    </row>
    <row r="888" spans="1:23">
      <c r="A888" s="2" t="s">
        <v>2320</v>
      </c>
      <c r="B888" s="2">
        <v>1633</v>
      </c>
      <c r="C888" s="2" t="s">
        <v>1266</v>
      </c>
      <c r="D888" s="3">
        <v>13800</v>
      </c>
      <c r="E888" s="3">
        <v>15180</v>
      </c>
      <c r="F888" s="3">
        <v>13110</v>
      </c>
      <c r="G888" s="3">
        <v>345</v>
      </c>
      <c r="H888" s="3">
        <v>345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f>SUM(F888:P888)</f>
        <v>0</v>
      </c>
      <c r="R888" s="2" t="s">
        <v>2250</v>
      </c>
      <c r="S888" s="2" t="s">
        <v>2321</v>
      </c>
      <c r="T888" s="4">
        <f>Q888/E888</f>
        <v>0</v>
      </c>
      <c r="U888" s="2" t="s">
        <v>1262</v>
      </c>
      <c r="V888" s="2">
        <f>Q888&gt;E888</f>
        <v>0</v>
      </c>
      <c r="W888" s="2" t="s">
        <v>306</v>
      </c>
    </row>
    <row r="889" spans="1:23">
      <c r="A889" s="2" t="s">
        <v>2320</v>
      </c>
      <c r="B889" s="2">
        <v>1634</v>
      </c>
      <c r="C889" s="2" t="s">
        <v>1267</v>
      </c>
      <c r="D889" s="3">
        <v>19803</v>
      </c>
      <c r="E889" s="3">
        <v>21784</v>
      </c>
      <c r="F889" s="3">
        <v>18812.85</v>
      </c>
      <c r="G889" s="3">
        <v>495.0749999999987</v>
      </c>
      <c r="H889" s="3">
        <v>495.0749999999987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f>SUM(F889:P889)</f>
        <v>0</v>
      </c>
      <c r="R889" s="2" t="s">
        <v>2250</v>
      </c>
      <c r="S889" s="2" t="s">
        <v>2321</v>
      </c>
      <c r="T889" s="4">
        <f>Q889/E889</f>
        <v>0</v>
      </c>
      <c r="U889" s="2" t="s">
        <v>1262</v>
      </c>
      <c r="V889" s="2">
        <f>Q889&gt;E889</f>
        <v>0</v>
      </c>
      <c r="W889" s="2" t="s">
        <v>306</v>
      </c>
    </row>
    <row r="890" spans="1:23">
      <c r="A890" s="2" t="s">
        <v>2320</v>
      </c>
      <c r="B890" s="2">
        <v>1635</v>
      </c>
      <c r="C890" s="2" t="s">
        <v>1268</v>
      </c>
      <c r="D890" s="3">
        <v>2490</v>
      </c>
      <c r="E890" s="3">
        <v>2739</v>
      </c>
      <c r="F890" s="3">
        <v>0</v>
      </c>
      <c r="G890" s="3">
        <v>830</v>
      </c>
      <c r="H890" s="3">
        <v>830</v>
      </c>
      <c r="I890" s="3">
        <v>830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f>SUM(F890:P890)</f>
        <v>0</v>
      </c>
      <c r="R890" s="2" t="s">
        <v>2250</v>
      </c>
      <c r="S890" s="2" t="s">
        <v>2321</v>
      </c>
      <c r="T890" s="4">
        <f>Q890/E890</f>
        <v>0</v>
      </c>
      <c r="U890" s="2" t="s">
        <v>1262</v>
      </c>
      <c r="V890" s="2">
        <f>Q890&gt;E890</f>
        <v>0</v>
      </c>
      <c r="W890" s="2" t="s">
        <v>306</v>
      </c>
    </row>
    <row r="891" spans="1:23">
      <c r="A891" s="2" t="s">
        <v>2320</v>
      </c>
      <c r="B891" s="2">
        <v>1636</v>
      </c>
      <c r="C891" s="2" t="s">
        <v>1269</v>
      </c>
      <c r="D891" s="3">
        <v>188497</v>
      </c>
      <c r="E891" s="3">
        <v>207347</v>
      </c>
      <c r="F891" s="3">
        <v>179072.15</v>
      </c>
      <c r="G891" s="3">
        <v>6126.152499999997</v>
      </c>
      <c r="H891" s="3">
        <v>0</v>
      </c>
      <c r="I891" s="3">
        <v>0</v>
      </c>
      <c r="J891" s="3">
        <v>1099.565833333327</v>
      </c>
      <c r="K891" s="3">
        <v>1099.565833333327</v>
      </c>
      <c r="L891" s="3">
        <v>1099.565833333327</v>
      </c>
      <c r="M891" s="3">
        <v>0</v>
      </c>
      <c r="N891" s="3">
        <v>0</v>
      </c>
      <c r="O891" s="3">
        <v>0</v>
      </c>
      <c r="P891" s="3">
        <v>0</v>
      </c>
      <c r="Q891" s="3">
        <f>SUM(F891:P891)</f>
        <v>0</v>
      </c>
      <c r="R891" s="2" t="s">
        <v>2250</v>
      </c>
      <c r="S891" s="2" t="s">
        <v>2321</v>
      </c>
      <c r="T891" s="4">
        <f>Q891/E891</f>
        <v>0</v>
      </c>
      <c r="U891" s="2" t="s">
        <v>1262</v>
      </c>
      <c r="V891" s="2">
        <f>Q891&gt;E891</f>
        <v>0</v>
      </c>
      <c r="W891" s="2" t="s">
        <v>306</v>
      </c>
    </row>
    <row r="892" spans="1:23">
      <c r="A892" s="2" t="s">
        <v>2320</v>
      </c>
      <c r="B892" s="2">
        <v>1637</v>
      </c>
      <c r="C892" s="2" t="s">
        <v>1270</v>
      </c>
      <c r="D892" s="3">
        <v>13040</v>
      </c>
      <c r="E892" s="3">
        <v>14344</v>
      </c>
      <c r="F892" s="3">
        <v>12648.8</v>
      </c>
      <c r="G892" s="3">
        <v>195.5999999999999</v>
      </c>
      <c r="H892" s="3">
        <v>195.5999999999999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f>SUM(F892:P892)</f>
        <v>0</v>
      </c>
      <c r="R892" s="2" t="s">
        <v>2250</v>
      </c>
      <c r="S892" s="2" t="s">
        <v>2321</v>
      </c>
      <c r="T892" s="4">
        <f>Q892/E892</f>
        <v>0</v>
      </c>
      <c r="U892" s="2" t="s">
        <v>1262</v>
      </c>
      <c r="V892" s="2">
        <f>Q892&gt;E892</f>
        <v>0</v>
      </c>
      <c r="W892" s="2" t="s">
        <v>306</v>
      </c>
    </row>
    <row r="893" spans="1:23">
      <c r="A893" s="2" t="s">
        <v>2310</v>
      </c>
      <c r="B893" s="2">
        <v>1638</v>
      </c>
      <c r="C893" s="2" t="s">
        <v>1090</v>
      </c>
      <c r="D893" s="3">
        <v>5375</v>
      </c>
      <c r="E893" s="3">
        <v>3858</v>
      </c>
      <c r="F893" s="3">
        <v>0</v>
      </c>
      <c r="G893" s="3">
        <v>1791.666666666667</v>
      </c>
      <c r="H893" s="3">
        <v>1791.666666666667</v>
      </c>
      <c r="I893" s="3">
        <v>1791.666666666667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f>SUM(F893:P893)</f>
        <v>0</v>
      </c>
      <c r="R893" s="2" t="s">
        <v>1960</v>
      </c>
      <c r="S893" s="2" t="s">
        <v>2299</v>
      </c>
      <c r="T893" s="4">
        <f>Q893/E893</f>
        <v>0</v>
      </c>
      <c r="U893" s="2" t="s">
        <v>1083</v>
      </c>
      <c r="V893" s="2">
        <f>Q893&gt;E893</f>
        <v>0</v>
      </c>
      <c r="W893" s="2" t="s">
        <v>227</v>
      </c>
    </row>
    <row r="894" spans="1:23">
      <c r="A894" s="2" t="s">
        <v>2320</v>
      </c>
      <c r="B894" s="2">
        <v>1639</v>
      </c>
      <c r="C894" s="2" t="s">
        <v>1272</v>
      </c>
      <c r="D894" s="3">
        <v>133476</v>
      </c>
      <c r="E894" s="3">
        <v>146824</v>
      </c>
      <c r="F894" s="3">
        <v>129471.72</v>
      </c>
      <c r="G894" s="3">
        <v>2002.139999999987</v>
      </c>
      <c r="H894" s="3">
        <v>2002.139999999987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f>SUM(F894:P894)</f>
        <v>0</v>
      </c>
      <c r="R894" s="2" t="s">
        <v>2250</v>
      </c>
      <c r="S894" s="2" t="s">
        <v>2321</v>
      </c>
      <c r="T894" s="4">
        <f>Q894/E894</f>
        <v>0</v>
      </c>
      <c r="U894" s="2" t="s">
        <v>1262</v>
      </c>
      <c r="V894" s="2">
        <f>Q894&gt;E894</f>
        <v>0</v>
      </c>
      <c r="W894" s="2" t="s">
        <v>306</v>
      </c>
    </row>
    <row r="895" spans="1:23">
      <c r="A895" s="2" t="s">
        <v>2320</v>
      </c>
      <c r="B895" s="2">
        <v>1640</v>
      </c>
      <c r="C895" s="2" t="s">
        <v>1273</v>
      </c>
      <c r="D895" s="3">
        <v>27034</v>
      </c>
      <c r="E895" s="3">
        <v>29738</v>
      </c>
      <c r="F895" s="3">
        <v>25682.3</v>
      </c>
      <c r="G895" s="3">
        <v>450.566666666666</v>
      </c>
      <c r="H895" s="3">
        <v>450.566666666666</v>
      </c>
      <c r="I895" s="3">
        <v>450.566666666666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f>SUM(F895:P895)</f>
        <v>0</v>
      </c>
      <c r="R895" s="2" t="s">
        <v>2250</v>
      </c>
      <c r="S895" s="2" t="s">
        <v>2321</v>
      </c>
      <c r="T895" s="4">
        <f>Q895/E895</f>
        <v>0</v>
      </c>
      <c r="U895" s="2" t="s">
        <v>1262</v>
      </c>
      <c r="V895" s="2">
        <f>Q895&gt;E895</f>
        <v>0</v>
      </c>
      <c r="W895" s="2" t="s">
        <v>306</v>
      </c>
    </row>
    <row r="896" spans="1:23">
      <c r="A896" s="2" t="s">
        <v>2320</v>
      </c>
      <c r="B896" s="2">
        <v>1641</v>
      </c>
      <c r="C896" s="2" t="s">
        <v>1274</v>
      </c>
      <c r="D896" s="3">
        <v>67032</v>
      </c>
      <c r="E896" s="3">
        <v>73736</v>
      </c>
      <c r="F896" s="3">
        <v>67032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f>SUM(F896:P896)</f>
        <v>0</v>
      </c>
      <c r="R896" s="2" t="s">
        <v>2250</v>
      </c>
      <c r="S896" s="2" t="s">
        <v>2321</v>
      </c>
      <c r="T896" s="4">
        <f>Q896/E896</f>
        <v>0</v>
      </c>
      <c r="U896" s="2" t="s">
        <v>1262</v>
      </c>
      <c r="V896" s="2">
        <f>Q896&gt;E896</f>
        <v>0</v>
      </c>
      <c r="W896" s="2" t="s">
        <v>306</v>
      </c>
    </row>
    <row r="897" spans="1:23">
      <c r="A897" s="2" t="s">
        <v>2322</v>
      </c>
      <c r="B897" s="2">
        <v>1642</v>
      </c>
      <c r="C897" s="2" t="s">
        <v>1277</v>
      </c>
      <c r="D897" s="3">
        <v>14880</v>
      </c>
      <c r="E897" s="3">
        <v>16368</v>
      </c>
      <c r="F897" s="3">
        <v>4463.999999999999</v>
      </c>
      <c r="G897" s="3">
        <v>3472</v>
      </c>
      <c r="H897" s="3">
        <v>3472</v>
      </c>
      <c r="I897" s="3">
        <v>3472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f>SUM(F897:P897)</f>
        <v>0</v>
      </c>
      <c r="R897" s="2" t="s">
        <v>2250</v>
      </c>
      <c r="S897" s="2" t="s">
        <v>2321</v>
      </c>
      <c r="T897" s="4">
        <f>Q897/E897</f>
        <v>0</v>
      </c>
      <c r="U897" s="2" t="s">
        <v>1262</v>
      </c>
      <c r="V897" s="2">
        <f>Q897&gt;E897</f>
        <v>0</v>
      </c>
      <c r="W897" s="2" t="s">
        <v>306</v>
      </c>
    </row>
    <row r="898" spans="1:23">
      <c r="A898" s="2" t="s">
        <v>2322</v>
      </c>
      <c r="B898" s="2">
        <v>1643</v>
      </c>
      <c r="C898" s="2" t="s">
        <v>1278</v>
      </c>
      <c r="D898" s="3">
        <v>218880</v>
      </c>
      <c r="E898" s="3">
        <v>240768</v>
      </c>
      <c r="F898" s="3">
        <v>207936</v>
      </c>
      <c r="G898" s="3">
        <v>3647.999999999998</v>
      </c>
      <c r="H898" s="3">
        <v>3647.999999999998</v>
      </c>
      <c r="I898" s="3">
        <v>3647.999999999998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f>SUM(F898:P898)</f>
        <v>0</v>
      </c>
      <c r="R898" s="2" t="s">
        <v>2250</v>
      </c>
      <c r="S898" s="2" t="s">
        <v>2321</v>
      </c>
      <c r="T898" s="4">
        <f>Q898/E898</f>
        <v>0</v>
      </c>
      <c r="U898" s="2" t="s">
        <v>1262</v>
      </c>
      <c r="V898" s="2">
        <f>Q898&gt;E898</f>
        <v>0</v>
      </c>
      <c r="W898" s="2" t="s">
        <v>306</v>
      </c>
    </row>
    <row r="899" spans="1:23">
      <c r="A899" s="2" t="s">
        <v>2320</v>
      </c>
      <c r="B899" s="2">
        <v>1644</v>
      </c>
      <c r="C899" s="2" t="s">
        <v>1279</v>
      </c>
      <c r="D899" s="3">
        <v>362208</v>
      </c>
      <c r="E899" s="3">
        <v>398429</v>
      </c>
      <c r="F899" s="3">
        <v>325987.2</v>
      </c>
      <c r="G899" s="3">
        <v>13582.79999999999</v>
      </c>
      <c r="H899" s="3">
        <v>0</v>
      </c>
      <c r="I899" s="3">
        <v>0</v>
      </c>
      <c r="J899" s="3">
        <v>7545.999999999999</v>
      </c>
      <c r="K899" s="3">
        <v>7545.999999999999</v>
      </c>
      <c r="L899" s="3">
        <v>7545.999999999999</v>
      </c>
      <c r="M899" s="3">
        <v>0</v>
      </c>
      <c r="N899" s="3">
        <v>0</v>
      </c>
      <c r="O899" s="3">
        <v>0</v>
      </c>
      <c r="P899" s="3">
        <v>0</v>
      </c>
      <c r="Q899" s="3">
        <f>SUM(F899:P899)</f>
        <v>0</v>
      </c>
      <c r="R899" s="2" t="s">
        <v>2250</v>
      </c>
      <c r="S899" s="2" t="s">
        <v>2321</v>
      </c>
      <c r="T899" s="4">
        <f>Q899/E899</f>
        <v>0</v>
      </c>
      <c r="U899" s="2" t="s">
        <v>1262</v>
      </c>
      <c r="V899" s="2">
        <f>Q899&gt;E899</f>
        <v>0</v>
      </c>
      <c r="W899" s="2" t="s">
        <v>306</v>
      </c>
    </row>
    <row r="900" spans="1:23">
      <c r="A900" s="2" t="s">
        <v>2322</v>
      </c>
      <c r="B900" s="2">
        <v>1645</v>
      </c>
      <c r="C900" s="2" t="s">
        <v>1280</v>
      </c>
      <c r="D900" s="3">
        <v>16720</v>
      </c>
      <c r="E900" s="3">
        <v>18392</v>
      </c>
      <c r="F900" s="3">
        <v>0</v>
      </c>
      <c r="G900" s="3">
        <v>5573.333333333333</v>
      </c>
      <c r="H900" s="3">
        <v>5573.333333333333</v>
      </c>
      <c r="I900" s="3">
        <v>5573.333333333333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f>SUM(F900:P900)</f>
        <v>0</v>
      </c>
      <c r="R900" s="2" t="s">
        <v>2250</v>
      </c>
      <c r="S900" s="2" t="s">
        <v>2321</v>
      </c>
      <c r="T900" s="4">
        <f>Q900/E900</f>
        <v>0</v>
      </c>
      <c r="U900" s="2" t="s">
        <v>1262</v>
      </c>
      <c r="V900" s="2">
        <f>Q900&gt;E900</f>
        <v>0</v>
      </c>
      <c r="W900" s="2" t="s">
        <v>306</v>
      </c>
    </row>
    <row r="901" spans="1:23">
      <c r="A901" s="2" t="s">
        <v>2322</v>
      </c>
      <c r="B901" s="2">
        <v>1646</v>
      </c>
      <c r="C901" s="2" t="s">
        <v>2323</v>
      </c>
      <c r="D901" s="3">
        <v>4640</v>
      </c>
      <c r="E901" s="3">
        <v>5104</v>
      </c>
      <c r="F901" s="3">
        <v>0</v>
      </c>
      <c r="G901" s="3">
        <v>1546.666666666667</v>
      </c>
      <c r="H901" s="3">
        <v>1546.666666666667</v>
      </c>
      <c r="I901" s="3">
        <v>1546.666666666667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f>SUM(F901:P901)</f>
        <v>0</v>
      </c>
      <c r="R901" s="2" t="s">
        <v>2250</v>
      </c>
      <c r="S901" s="2" t="s">
        <v>2321</v>
      </c>
      <c r="T901" s="4">
        <f>Q901/E901</f>
        <v>0</v>
      </c>
      <c r="U901" s="2" t="s">
        <v>1262</v>
      </c>
      <c r="V901" s="2">
        <f>Q901&gt;E901</f>
        <v>0</v>
      </c>
      <c r="W901" s="2" t="s">
        <v>306</v>
      </c>
    </row>
    <row r="902" spans="1:23">
      <c r="A902" s="2" t="s">
        <v>2320</v>
      </c>
      <c r="B902" s="2">
        <v>1647</v>
      </c>
      <c r="C902" s="2" t="s">
        <v>1281</v>
      </c>
      <c r="D902" s="3">
        <v>13728</v>
      </c>
      <c r="E902" s="3">
        <v>15101</v>
      </c>
      <c r="F902" s="3">
        <v>13728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f>SUM(F902:P902)</f>
        <v>0</v>
      </c>
      <c r="R902" s="2" t="s">
        <v>2250</v>
      </c>
      <c r="S902" s="2" t="s">
        <v>2321</v>
      </c>
      <c r="T902" s="4">
        <f>Q902/E902</f>
        <v>0</v>
      </c>
      <c r="U902" s="2" t="s">
        <v>1262</v>
      </c>
      <c r="V902" s="2">
        <f>Q902&gt;E902</f>
        <v>0</v>
      </c>
      <c r="W902" s="2" t="s">
        <v>306</v>
      </c>
    </row>
    <row r="903" spans="1:23">
      <c r="A903" s="2" t="s">
        <v>2320</v>
      </c>
      <c r="B903" s="2">
        <v>1648</v>
      </c>
      <c r="C903" s="2" t="s">
        <v>1282</v>
      </c>
      <c r="D903" s="3">
        <v>7600</v>
      </c>
      <c r="E903" s="3">
        <v>8895</v>
      </c>
      <c r="F903" s="3">
        <v>0</v>
      </c>
      <c r="G903" s="3">
        <v>0</v>
      </c>
      <c r="H903" s="3">
        <v>0</v>
      </c>
      <c r="I903" s="3">
        <v>3800</v>
      </c>
      <c r="J903" s="3">
        <v>3800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f>SUM(F903:P903)</f>
        <v>0</v>
      </c>
      <c r="R903" s="2" t="s">
        <v>2250</v>
      </c>
      <c r="S903" s="2" t="s">
        <v>2321</v>
      </c>
      <c r="T903" s="4">
        <f>Q903/E903</f>
        <v>0</v>
      </c>
      <c r="U903" s="2" t="s">
        <v>1283</v>
      </c>
      <c r="V903" s="2">
        <f>Q903&gt;E903</f>
        <v>0</v>
      </c>
      <c r="W903" s="2" t="s">
        <v>306</v>
      </c>
    </row>
    <row r="904" spans="1:23">
      <c r="A904" s="2" t="s">
        <v>2310</v>
      </c>
      <c r="B904" s="2">
        <v>1649</v>
      </c>
      <c r="C904" s="2" t="s">
        <v>1091</v>
      </c>
      <c r="D904" s="3">
        <v>2750</v>
      </c>
      <c r="E904" s="3">
        <v>5658</v>
      </c>
      <c r="F904" s="3">
        <v>0</v>
      </c>
      <c r="G904" s="3">
        <v>916.6666666666667</v>
      </c>
      <c r="H904" s="3">
        <v>916.6666666666667</v>
      </c>
      <c r="I904" s="3">
        <v>916.6666666666667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f>SUM(F904:P904)</f>
        <v>0</v>
      </c>
      <c r="R904" s="2" t="s">
        <v>1960</v>
      </c>
      <c r="S904" s="2" t="s">
        <v>2299</v>
      </c>
      <c r="T904" s="4">
        <f>Q904/E904</f>
        <v>0</v>
      </c>
      <c r="U904" s="2" t="s">
        <v>1083</v>
      </c>
      <c r="V904" s="2">
        <f>Q904&gt;E904</f>
        <v>0</v>
      </c>
      <c r="W904" s="2" t="s">
        <v>227</v>
      </c>
    </row>
    <row r="905" spans="1:23">
      <c r="A905" s="2" t="s">
        <v>2324</v>
      </c>
      <c r="B905" s="2">
        <v>1650</v>
      </c>
      <c r="C905" s="2" t="s">
        <v>1285</v>
      </c>
      <c r="D905" s="3">
        <v>5000</v>
      </c>
      <c r="E905" s="3">
        <v>5475</v>
      </c>
      <c r="F905" s="3">
        <v>0</v>
      </c>
      <c r="G905" s="3">
        <v>0</v>
      </c>
      <c r="H905" s="3">
        <v>0</v>
      </c>
      <c r="I905" s="3">
        <v>0</v>
      </c>
      <c r="J905" s="3">
        <v>1666.666666666667</v>
      </c>
      <c r="K905" s="3">
        <v>1666.666666666667</v>
      </c>
      <c r="L905" s="3">
        <v>1666.666666666667</v>
      </c>
      <c r="M905" s="3">
        <v>0</v>
      </c>
      <c r="N905" s="3">
        <v>0</v>
      </c>
      <c r="O905" s="3">
        <v>0</v>
      </c>
      <c r="P905" s="3">
        <v>0</v>
      </c>
      <c r="Q905" s="3">
        <f>SUM(F905:P905)</f>
        <v>0</v>
      </c>
      <c r="R905" s="2" t="s">
        <v>2250</v>
      </c>
      <c r="S905" s="2" t="s">
        <v>2321</v>
      </c>
      <c r="T905" s="4">
        <f>Q905/E905</f>
        <v>0</v>
      </c>
      <c r="U905" s="2" t="s">
        <v>1107</v>
      </c>
      <c r="V905" s="2">
        <f>Q905&gt;E905</f>
        <v>0</v>
      </c>
      <c r="W905" s="2" t="s">
        <v>306</v>
      </c>
    </row>
    <row r="906" spans="1:23">
      <c r="A906" s="2" t="s">
        <v>1985</v>
      </c>
      <c r="B906" s="2">
        <v>1651</v>
      </c>
      <c r="C906" s="2" t="s">
        <v>977</v>
      </c>
      <c r="D906" s="3">
        <v>60000</v>
      </c>
      <c r="E906" s="3">
        <v>66000</v>
      </c>
      <c r="F906" s="3">
        <v>60000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f>SUM(F906:P906)</f>
        <v>0</v>
      </c>
      <c r="R906" s="2" t="s">
        <v>2250</v>
      </c>
      <c r="S906" s="2" t="s">
        <v>2325</v>
      </c>
      <c r="T906" s="4">
        <f>Q906/E906</f>
        <v>0</v>
      </c>
      <c r="U906" s="2" t="s">
        <v>1288</v>
      </c>
      <c r="V906" s="2">
        <f>Q906&gt;E906</f>
        <v>0</v>
      </c>
      <c r="W906" s="2" t="s">
        <v>306</v>
      </c>
    </row>
    <row r="907" spans="1:23">
      <c r="A907" s="2" t="s">
        <v>1289</v>
      </c>
      <c r="B907" s="2">
        <v>1652</v>
      </c>
      <c r="C907" s="2" t="s">
        <v>1290</v>
      </c>
      <c r="D907" s="3">
        <v>7200</v>
      </c>
      <c r="E907" s="3">
        <v>7920</v>
      </c>
      <c r="F907" s="3">
        <v>7200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f>SUM(F907:P907)</f>
        <v>0</v>
      </c>
      <c r="R907" s="2" t="s">
        <v>2250</v>
      </c>
      <c r="S907" s="2" t="s">
        <v>2325</v>
      </c>
      <c r="T907" s="4">
        <f>Q907/E907</f>
        <v>0</v>
      </c>
      <c r="U907" s="2" t="s">
        <v>1288</v>
      </c>
      <c r="V907" s="2">
        <f>Q907&gt;E907</f>
        <v>0</v>
      </c>
      <c r="W907" s="2" t="s">
        <v>306</v>
      </c>
    </row>
    <row r="908" spans="1:23">
      <c r="A908" s="2" t="s">
        <v>2326</v>
      </c>
      <c r="B908" s="2">
        <v>1653</v>
      </c>
      <c r="C908" s="2" t="s">
        <v>1292</v>
      </c>
      <c r="D908" s="3">
        <v>36400</v>
      </c>
      <c r="E908" s="3">
        <v>40040</v>
      </c>
      <c r="F908" s="3">
        <v>36400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f>SUM(F908:P908)</f>
        <v>0</v>
      </c>
      <c r="R908" s="2" t="s">
        <v>2250</v>
      </c>
      <c r="S908" s="2" t="s">
        <v>2325</v>
      </c>
      <c r="T908" s="4">
        <f>Q908/E908</f>
        <v>0</v>
      </c>
      <c r="U908" s="2" t="s">
        <v>1288</v>
      </c>
      <c r="V908" s="2">
        <f>Q908&gt;E908</f>
        <v>0</v>
      </c>
      <c r="W908" s="2" t="s">
        <v>306</v>
      </c>
    </row>
    <row r="909" spans="1:23">
      <c r="A909" s="2" t="s">
        <v>1294</v>
      </c>
      <c r="B909" s="2">
        <v>1654</v>
      </c>
      <c r="C909" s="2" t="s">
        <v>1296</v>
      </c>
      <c r="D909" s="3">
        <v>8000</v>
      </c>
      <c r="E909" s="3">
        <v>8800</v>
      </c>
      <c r="F909" s="3">
        <v>8000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f>SUM(F909:P909)</f>
        <v>0</v>
      </c>
      <c r="R909" s="2" t="s">
        <v>2250</v>
      </c>
      <c r="S909" s="2" t="s">
        <v>2325</v>
      </c>
      <c r="T909" s="4">
        <f>Q909/E909</f>
        <v>0</v>
      </c>
      <c r="U909" s="2" t="s">
        <v>1288</v>
      </c>
      <c r="V909" s="2">
        <f>Q909&gt;E909</f>
        <v>0</v>
      </c>
      <c r="W909" s="2" t="s">
        <v>306</v>
      </c>
    </row>
    <row r="910" spans="1:23">
      <c r="A910" s="2" t="s">
        <v>2326</v>
      </c>
      <c r="B910" s="2">
        <v>1655</v>
      </c>
      <c r="C910" s="2" t="s">
        <v>1297</v>
      </c>
      <c r="D910" s="3">
        <v>77500</v>
      </c>
      <c r="E910" s="3">
        <v>85250</v>
      </c>
      <c r="F910" s="3">
        <v>38750</v>
      </c>
      <c r="G910" s="3">
        <v>38750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f>SUM(F910:P910)</f>
        <v>0</v>
      </c>
      <c r="R910" s="2" t="s">
        <v>2250</v>
      </c>
      <c r="S910" s="2" t="s">
        <v>2325</v>
      </c>
      <c r="T910" s="4">
        <f>Q910/E910</f>
        <v>0</v>
      </c>
      <c r="U910" s="2" t="s">
        <v>1288</v>
      </c>
      <c r="V910" s="2">
        <f>Q910&gt;E910</f>
        <v>0</v>
      </c>
      <c r="W910" s="2" t="s">
        <v>306</v>
      </c>
    </row>
    <row r="911" spans="1:23">
      <c r="A911" s="2" t="s">
        <v>1294</v>
      </c>
      <c r="B911" s="2">
        <v>1656</v>
      </c>
      <c r="C911" s="2" t="s">
        <v>2327</v>
      </c>
      <c r="D911" s="3">
        <v>5000</v>
      </c>
      <c r="E911" s="3">
        <v>5500</v>
      </c>
      <c r="F911" s="3">
        <v>5000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f>SUM(F911:P911)</f>
        <v>0</v>
      </c>
      <c r="R911" s="2" t="s">
        <v>2250</v>
      </c>
      <c r="S911" s="2" t="s">
        <v>2325</v>
      </c>
      <c r="T911" s="4">
        <f>Q911/E911</f>
        <v>0</v>
      </c>
      <c r="U911" s="2" t="s">
        <v>1288</v>
      </c>
      <c r="V911" s="2">
        <f>Q911&gt;E911</f>
        <v>0</v>
      </c>
      <c r="W911" s="2" t="s">
        <v>306</v>
      </c>
    </row>
    <row r="912" spans="1:23">
      <c r="A912" s="2" t="s">
        <v>1294</v>
      </c>
      <c r="B912" s="2">
        <v>1657</v>
      </c>
      <c r="C912" s="2" t="s">
        <v>1300</v>
      </c>
      <c r="D912" s="3">
        <v>14000</v>
      </c>
      <c r="E912" s="3">
        <v>15400</v>
      </c>
      <c r="F912" s="3">
        <v>14000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f>SUM(F912:P912)</f>
        <v>0</v>
      </c>
      <c r="R912" s="2" t="s">
        <v>2250</v>
      </c>
      <c r="S912" s="2" t="s">
        <v>2325</v>
      </c>
      <c r="T912" s="4">
        <f>Q912/E912</f>
        <v>0</v>
      </c>
      <c r="U912" s="2" t="s">
        <v>1288</v>
      </c>
      <c r="V912" s="2">
        <f>Q912&gt;E912</f>
        <v>0</v>
      </c>
      <c r="W912" s="2" t="s">
        <v>306</v>
      </c>
    </row>
    <row r="913" spans="1:23">
      <c r="A913" s="2" t="s">
        <v>2326</v>
      </c>
      <c r="B913" s="2">
        <v>1658</v>
      </c>
      <c r="C913" s="2" t="s">
        <v>1301</v>
      </c>
      <c r="D913" s="3">
        <v>53500</v>
      </c>
      <c r="E913" s="3">
        <v>58850</v>
      </c>
      <c r="F913" s="3">
        <v>53500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f>SUM(F913:P913)</f>
        <v>0</v>
      </c>
      <c r="R913" s="2" t="s">
        <v>2250</v>
      </c>
      <c r="S913" s="2" t="s">
        <v>2325</v>
      </c>
      <c r="T913" s="4">
        <f>Q913/E913</f>
        <v>0</v>
      </c>
      <c r="U913" s="2" t="s">
        <v>1288</v>
      </c>
      <c r="V913" s="2">
        <f>Q913&gt;E913</f>
        <v>0</v>
      </c>
      <c r="W913" s="2" t="s">
        <v>306</v>
      </c>
    </row>
    <row r="914" spans="1:23">
      <c r="A914" s="2" t="s">
        <v>2326</v>
      </c>
      <c r="B914" s="2">
        <v>1659</v>
      </c>
      <c r="C914" s="2" t="s">
        <v>1298</v>
      </c>
      <c r="D914" s="3">
        <v>6500</v>
      </c>
      <c r="E914" s="3">
        <v>7150</v>
      </c>
      <c r="F914" s="3">
        <v>6500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f>SUM(F914:P914)</f>
        <v>0</v>
      </c>
      <c r="R914" s="2" t="s">
        <v>2250</v>
      </c>
      <c r="S914" s="2" t="s">
        <v>2325</v>
      </c>
      <c r="T914" s="4">
        <f>Q914/E914</f>
        <v>0</v>
      </c>
      <c r="U914" s="2" t="s">
        <v>1288</v>
      </c>
      <c r="V914" s="2">
        <f>Q914&gt;E914</f>
        <v>0</v>
      </c>
      <c r="W914" s="2" t="s">
        <v>306</v>
      </c>
    </row>
    <row r="915" spans="1:23">
      <c r="A915" s="2" t="s">
        <v>2293</v>
      </c>
      <c r="B915" s="2">
        <v>1660</v>
      </c>
      <c r="C915" s="2" t="s">
        <v>1092</v>
      </c>
      <c r="D915" s="3">
        <v>2625</v>
      </c>
      <c r="E915" s="3">
        <v>5401</v>
      </c>
      <c r="F915" s="3">
        <v>0</v>
      </c>
      <c r="G915" s="3">
        <v>874.9999999999999</v>
      </c>
      <c r="H915" s="3">
        <v>874.9999999999999</v>
      </c>
      <c r="I915" s="3">
        <v>874.9999999999999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f>SUM(F915:P915)</f>
        <v>0</v>
      </c>
      <c r="R915" s="2" t="s">
        <v>1960</v>
      </c>
      <c r="S915" s="2" t="s">
        <v>2299</v>
      </c>
      <c r="T915" s="4">
        <f>Q915/E915</f>
        <v>0</v>
      </c>
      <c r="U915" s="2" t="s">
        <v>1083</v>
      </c>
      <c r="V915" s="2">
        <f>Q915&gt;E915</f>
        <v>0</v>
      </c>
      <c r="W915" s="2" t="s">
        <v>227</v>
      </c>
    </row>
    <row r="916" spans="1:23">
      <c r="A916" s="2" t="s">
        <v>2326</v>
      </c>
      <c r="B916" s="2">
        <v>1661</v>
      </c>
      <c r="C916" s="2" t="s">
        <v>1299</v>
      </c>
      <c r="D916" s="3">
        <v>42500</v>
      </c>
      <c r="E916" s="3">
        <v>46750</v>
      </c>
      <c r="F916" s="3">
        <v>0</v>
      </c>
      <c r="G916" s="3">
        <v>21250</v>
      </c>
      <c r="H916" s="3">
        <v>21250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f>SUM(F916:P916)</f>
        <v>0</v>
      </c>
      <c r="R916" s="2" t="s">
        <v>2250</v>
      </c>
      <c r="S916" s="2" t="s">
        <v>2325</v>
      </c>
      <c r="T916" s="4">
        <f>Q916/E916</f>
        <v>0</v>
      </c>
      <c r="U916" s="2" t="s">
        <v>1288</v>
      </c>
      <c r="V916" s="2">
        <f>Q916&gt;E916</f>
        <v>0</v>
      </c>
      <c r="W916" s="2" t="s">
        <v>306</v>
      </c>
    </row>
    <row r="917" spans="1:23">
      <c r="A917" s="2" t="s">
        <v>2326</v>
      </c>
      <c r="B917" s="2">
        <v>1662</v>
      </c>
      <c r="C917" s="2" t="s">
        <v>1302</v>
      </c>
      <c r="D917" s="3">
        <v>3600</v>
      </c>
      <c r="E917" s="3">
        <v>3960</v>
      </c>
      <c r="F917" s="3">
        <v>3600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f>SUM(F917:P917)</f>
        <v>0</v>
      </c>
      <c r="R917" s="2" t="s">
        <v>2250</v>
      </c>
      <c r="S917" s="2" t="s">
        <v>2325</v>
      </c>
      <c r="T917" s="4">
        <f>Q917/E917</f>
        <v>0</v>
      </c>
      <c r="U917" s="2" t="s">
        <v>1288</v>
      </c>
      <c r="V917" s="2">
        <f>Q917&gt;E917</f>
        <v>0</v>
      </c>
      <c r="W917" s="2" t="s">
        <v>306</v>
      </c>
    </row>
    <row r="918" spans="1:23">
      <c r="A918" s="2" t="s">
        <v>2326</v>
      </c>
      <c r="B918" s="2">
        <v>1663</v>
      </c>
      <c r="C918" s="2" t="s">
        <v>1303</v>
      </c>
      <c r="D918" s="3">
        <v>46000</v>
      </c>
      <c r="E918" s="3">
        <v>50600</v>
      </c>
      <c r="F918" s="3">
        <v>46000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f>SUM(F918:P918)</f>
        <v>0</v>
      </c>
      <c r="R918" s="2" t="s">
        <v>2250</v>
      </c>
      <c r="S918" s="2" t="s">
        <v>2325</v>
      </c>
      <c r="T918" s="4">
        <f>Q918/E918</f>
        <v>0</v>
      </c>
      <c r="U918" s="2" t="s">
        <v>1288</v>
      </c>
      <c r="V918" s="2">
        <f>Q918&gt;E918</f>
        <v>0</v>
      </c>
      <c r="W918" s="2" t="s">
        <v>306</v>
      </c>
    </row>
    <row r="919" spans="1:23">
      <c r="A919" s="2" t="s">
        <v>2326</v>
      </c>
      <c r="B919" s="2">
        <v>1664</v>
      </c>
      <c r="C919" s="2" t="s">
        <v>2328</v>
      </c>
      <c r="D919" s="3">
        <v>48000</v>
      </c>
      <c r="E919" s="3">
        <v>52800</v>
      </c>
      <c r="F919" s="3">
        <v>48000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f>SUM(F919:P919)</f>
        <v>0</v>
      </c>
      <c r="R919" s="2" t="s">
        <v>2250</v>
      </c>
      <c r="S919" s="2" t="s">
        <v>2325</v>
      </c>
      <c r="T919" s="4">
        <f>Q919/E919</f>
        <v>0</v>
      </c>
      <c r="U919" s="2" t="s">
        <v>1288</v>
      </c>
      <c r="V919" s="2">
        <f>Q919&gt;E919</f>
        <v>0</v>
      </c>
      <c r="W919" s="2" t="s">
        <v>306</v>
      </c>
    </row>
    <row r="920" spans="1:23">
      <c r="A920" s="2" t="s">
        <v>2326</v>
      </c>
      <c r="B920" s="2">
        <v>1665</v>
      </c>
      <c r="C920" s="2" t="s">
        <v>2329</v>
      </c>
      <c r="D920" s="3">
        <v>349500</v>
      </c>
      <c r="E920" s="3">
        <v>384450</v>
      </c>
      <c r="F920" s="3">
        <v>349500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f>SUM(F920:P920)</f>
        <v>0</v>
      </c>
      <c r="R920" s="2" t="s">
        <v>2250</v>
      </c>
      <c r="S920" s="2" t="s">
        <v>2325</v>
      </c>
      <c r="T920" s="4">
        <f>Q920/E920</f>
        <v>0</v>
      </c>
      <c r="U920" s="2" t="s">
        <v>1288</v>
      </c>
      <c r="V920" s="2">
        <f>Q920&gt;E920</f>
        <v>0</v>
      </c>
      <c r="W920" s="2" t="s">
        <v>306</v>
      </c>
    </row>
    <row r="921" spans="1:23">
      <c r="A921" s="2" t="s">
        <v>2330</v>
      </c>
      <c r="B921" s="2">
        <v>1666</v>
      </c>
      <c r="C921" s="2" t="s">
        <v>2331</v>
      </c>
      <c r="D921" s="3">
        <v>189500</v>
      </c>
      <c r="E921" s="3">
        <v>208450</v>
      </c>
      <c r="F921" s="3">
        <v>189500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f>SUM(F921:P921)</f>
        <v>0</v>
      </c>
      <c r="R921" s="2" t="s">
        <v>2250</v>
      </c>
      <c r="S921" s="2" t="s">
        <v>2325</v>
      </c>
      <c r="T921" s="4">
        <f>Q921/E921</f>
        <v>0</v>
      </c>
      <c r="U921" s="2" t="s">
        <v>1288</v>
      </c>
      <c r="V921" s="2">
        <f>Q921&gt;E921</f>
        <v>0</v>
      </c>
      <c r="W921" s="2" t="s">
        <v>306</v>
      </c>
    </row>
    <row r="922" spans="1:23">
      <c r="A922" s="2" t="s">
        <v>2326</v>
      </c>
      <c r="B922" s="2">
        <v>1667</v>
      </c>
      <c r="C922" s="2" t="s">
        <v>2332</v>
      </c>
      <c r="D922" s="3">
        <v>75000</v>
      </c>
      <c r="E922" s="3">
        <v>82500</v>
      </c>
      <c r="F922" s="3">
        <v>75000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f>SUM(F922:P922)</f>
        <v>0</v>
      </c>
      <c r="R922" s="2" t="s">
        <v>2250</v>
      </c>
      <c r="S922" s="2" t="s">
        <v>2325</v>
      </c>
      <c r="T922" s="4">
        <f>Q922/E922</f>
        <v>0</v>
      </c>
      <c r="U922" s="2" t="s">
        <v>1288</v>
      </c>
      <c r="V922" s="2">
        <f>Q922&gt;E922</f>
        <v>0</v>
      </c>
      <c r="W922" s="2" t="s">
        <v>306</v>
      </c>
    </row>
    <row r="923" spans="1:23">
      <c r="A923" s="2" t="s">
        <v>2333</v>
      </c>
      <c r="B923" s="2">
        <v>1668</v>
      </c>
      <c r="C923" s="2" t="s">
        <v>2334</v>
      </c>
      <c r="D923" s="3">
        <v>49500</v>
      </c>
      <c r="E923" s="3">
        <v>54450</v>
      </c>
      <c r="F923" s="3">
        <v>49500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f>SUM(F923:P923)</f>
        <v>0</v>
      </c>
      <c r="R923" s="2" t="s">
        <v>2250</v>
      </c>
      <c r="S923" s="2" t="s">
        <v>2325</v>
      </c>
      <c r="T923" s="4">
        <f>Q923/E923</f>
        <v>0</v>
      </c>
      <c r="U923" s="2" t="s">
        <v>1288</v>
      </c>
      <c r="V923" s="2">
        <f>Q923&gt;E923</f>
        <v>0</v>
      </c>
      <c r="W923" s="2" t="s">
        <v>306</v>
      </c>
    </row>
    <row r="924" spans="1:23">
      <c r="A924" s="2" t="s">
        <v>2326</v>
      </c>
      <c r="B924" s="2">
        <v>1669</v>
      </c>
      <c r="C924" s="2" t="s">
        <v>2335</v>
      </c>
      <c r="D924" s="3">
        <v>70000</v>
      </c>
      <c r="E924" s="3">
        <v>77000</v>
      </c>
      <c r="F924" s="3">
        <v>70000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f>SUM(F924:P924)</f>
        <v>0</v>
      </c>
      <c r="R924" s="2" t="s">
        <v>2250</v>
      </c>
      <c r="S924" s="2" t="s">
        <v>2325</v>
      </c>
      <c r="T924" s="4">
        <f>Q924/E924</f>
        <v>0</v>
      </c>
      <c r="U924" s="2" t="s">
        <v>1288</v>
      </c>
      <c r="V924" s="2">
        <f>Q924&gt;E924</f>
        <v>0</v>
      </c>
      <c r="W924" s="2" t="s">
        <v>306</v>
      </c>
    </row>
    <row r="925" spans="1:23">
      <c r="A925" s="2" t="s">
        <v>2326</v>
      </c>
      <c r="B925" s="2">
        <v>1670</v>
      </c>
      <c r="C925" s="2" t="s">
        <v>2336</v>
      </c>
      <c r="D925" s="3">
        <v>49500</v>
      </c>
      <c r="E925" s="3">
        <v>54450</v>
      </c>
      <c r="F925" s="3">
        <v>49500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f>SUM(F925:P925)</f>
        <v>0</v>
      </c>
      <c r="R925" s="2" t="s">
        <v>2250</v>
      </c>
      <c r="S925" s="2" t="s">
        <v>2325</v>
      </c>
      <c r="T925" s="4">
        <f>Q925/E925</f>
        <v>0</v>
      </c>
      <c r="U925" s="2" t="s">
        <v>1288</v>
      </c>
      <c r="V925" s="2">
        <f>Q925&gt;E925</f>
        <v>0</v>
      </c>
      <c r="W925" s="2" t="s">
        <v>306</v>
      </c>
    </row>
    <row r="926" spans="1:23">
      <c r="A926" s="2" t="s">
        <v>2293</v>
      </c>
      <c r="B926" s="2">
        <v>1671</v>
      </c>
      <c r="C926" s="2" t="s">
        <v>1093</v>
      </c>
      <c r="D926" s="3">
        <v>2250</v>
      </c>
      <c r="E926" s="3">
        <v>4629</v>
      </c>
      <c r="F926" s="3">
        <v>0</v>
      </c>
      <c r="G926" s="3">
        <v>750</v>
      </c>
      <c r="H926" s="3">
        <v>750</v>
      </c>
      <c r="I926" s="3">
        <v>750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f>SUM(F926:P926)</f>
        <v>0</v>
      </c>
      <c r="R926" s="2" t="s">
        <v>1960</v>
      </c>
      <c r="S926" s="2" t="s">
        <v>2299</v>
      </c>
      <c r="T926" s="4">
        <f>Q926/E926</f>
        <v>0</v>
      </c>
      <c r="U926" s="2" t="s">
        <v>1083</v>
      </c>
      <c r="V926" s="2">
        <f>Q926&gt;E926</f>
        <v>0</v>
      </c>
      <c r="W926" s="2" t="s">
        <v>227</v>
      </c>
    </row>
    <row r="927" spans="1:23">
      <c r="A927" s="2" t="s">
        <v>2326</v>
      </c>
      <c r="B927" s="2">
        <v>1672</v>
      </c>
      <c r="C927" s="2" t="s">
        <v>2337</v>
      </c>
      <c r="D927" s="3">
        <v>65000</v>
      </c>
      <c r="E927" s="3">
        <v>71500</v>
      </c>
      <c r="F927" s="3">
        <v>65000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f>SUM(F927:P927)</f>
        <v>0</v>
      </c>
      <c r="R927" s="2" t="s">
        <v>2250</v>
      </c>
      <c r="S927" s="2" t="s">
        <v>2325</v>
      </c>
      <c r="T927" s="4">
        <f>Q927/E927</f>
        <v>0</v>
      </c>
      <c r="U927" s="2" t="s">
        <v>1288</v>
      </c>
      <c r="V927" s="2">
        <f>Q927&gt;E927</f>
        <v>0</v>
      </c>
      <c r="W927" s="2" t="s">
        <v>306</v>
      </c>
    </row>
    <row r="928" spans="1:23">
      <c r="A928" s="2" t="s">
        <v>2338</v>
      </c>
      <c r="B928" s="2">
        <v>1673</v>
      </c>
      <c r="C928" s="2" t="s">
        <v>2339</v>
      </c>
      <c r="D928" s="3">
        <v>59500</v>
      </c>
      <c r="E928" s="3">
        <v>65450</v>
      </c>
      <c r="F928" s="3">
        <v>59500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f>SUM(F928:P928)</f>
        <v>0</v>
      </c>
      <c r="R928" s="2" t="s">
        <v>2250</v>
      </c>
      <c r="S928" s="2" t="s">
        <v>2325</v>
      </c>
      <c r="T928" s="4">
        <f>Q928/E928</f>
        <v>0</v>
      </c>
      <c r="U928" s="2" t="s">
        <v>1288</v>
      </c>
      <c r="V928" s="2">
        <f>Q928&gt;E928</f>
        <v>0</v>
      </c>
      <c r="W928" s="2" t="s">
        <v>306</v>
      </c>
    </row>
    <row r="929" spans="1:23">
      <c r="A929" s="2" t="s">
        <v>2338</v>
      </c>
      <c r="B929" s="2">
        <v>1674</v>
      </c>
      <c r="C929" s="2" t="s">
        <v>2340</v>
      </c>
      <c r="D929" s="3">
        <v>259500</v>
      </c>
      <c r="E929" s="3">
        <v>285450</v>
      </c>
      <c r="F929" s="3">
        <v>259500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f>SUM(F929:P929)</f>
        <v>0</v>
      </c>
      <c r="R929" s="2" t="s">
        <v>2250</v>
      </c>
      <c r="S929" s="2" t="s">
        <v>2325</v>
      </c>
      <c r="T929" s="4">
        <f>Q929/E929</f>
        <v>0</v>
      </c>
      <c r="U929" s="2" t="s">
        <v>1288</v>
      </c>
      <c r="V929" s="2">
        <f>Q929&gt;E929</f>
        <v>0</v>
      </c>
      <c r="W929" s="2" t="s">
        <v>306</v>
      </c>
    </row>
    <row r="930" spans="1:23">
      <c r="A930" s="2" t="s">
        <v>2341</v>
      </c>
      <c r="B930" s="2">
        <v>1675</v>
      </c>
      <c r="C930" s="2" t="s">
        <v>1305</v>
      </c>
      <c r="D930" s="3">
        <v>654000</v>
      </c>
      <c r="E930" s="3">
        <v>719400</v>
      </c>
      <c r="F930" s="3">
        <v>654000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f>SUM(F930:P930)</f>
        <v>0</v>
      </c>
      <c r="R930" s="2" t="s">
        <v>2250</v>
      </c>
      <c r="S930" s="2" t="s">
        <v>2325</v>
      </c>
      <c r="T930" s="4">
        <f>Q930/E930</f>
        <v>0</v>
      </c>
      <c r="U930" s="2" t="s">
        <v>1288</v>
      </c>
      <c r="V930" s="2">
        <f>Q930&gt;E930</f>
        <v>0</v>
      </c>
      <c r="W930" s="2" t="s">
        <v>306</v>
      </c>
    </row>
    <row r="931" spans="1:23">
      <c r="A931" s="2" t="s">
        <v>1304</v>
      </c>
      <c r="B931" s="2">
        <v>1676</v>
      </c>
      <c r="C931" s="2" t="s">
        <v>1307</v>
      </c>
      <c r="D931" s="3">
        <v>863000</v>
      </c>
      <c r="E931" s="3">
        <v>949300</v>
      </c>
      <c r="F931" s="3">
        <v>863000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f>SUM(F931:P931)</f>
        <v>0</v>
      </c>
      <c r="R931" s="2" t="s">
        <v>2250</v>
      </c>
      <c r="S931" s="2" t="s">
        <v>2325</v>
      </c>
      <c r="T931" s="4">
        <f>Q931/E931</f>
        <v>0</v>
      </c>
      <c r="U931" s="2" t="s">
        <v>1288</v>
      </c>
      <c r="V931" s="2">
        <f>Q931&gt;E931</f>
        <v>0</v>
      </c>
      <c r="W931" s="2" t="s">
        <v>306</v>
      </c>
    </row>
    <row r="932" spans="1:23">
      <c r="A932" s="2" t="s">
        <v>1304</v>
      </c>
      <c r="B932" s="2">
        <v>1677</v>
      </c>
      <c r="C932" s="2" t="s">
        <v>1308</v>
      </c>
      <c r="D932" s="3">
        <v>345000</v>
      </c>
      <c r="E932" s="3">
        <v>379500</v>
      </c>
      <c r="F932" s="3">
        <v>338100</v>
      </c>
      <c r="G932" s="3">
        <v>6900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f>SUM(F932:P932)</f>
        <v>0</v>
      </c>
      <c r="R932" s="2" t="s">
        <v>2250</v>
      </c>
      <c r="S932" s="2" t="s">
        <v>2325</v>
      </c>
      <c r="T932" s="4">
        <f>Q932/E932</f>
        <v>0</v>
      </c>
      <c r="U932" s="2" t="s">
        <v>1288</v>
      </c>
      <c r="V932" s="2">
        <f>Q932&gt;E932</f>
        <v>0</v>
      </c>
      <c r="W932" s="2" t="s">
        <v>306</v>
      </c>
    </row>
    <row r="933" spans="1:23">
      <c r="A933" s="2" t="s">
        <v>2333</v>
      </c>
      <c r="B933" s="2">
        <v>1678</v>
      </c>
      <c r="C933" s="2" t="s">
        <v>2342</v>
      </c>
      <c r="D933" s="3">
        <v>350000</v>
      </c>
      <c r="E933" s="3">
        <v>385000</v>
      </c>
      <c r="F933" s="3">
        <v>350000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f>SUM(F933:P933)</f>
        <v>0</v>
      </c>
      <c r="R933" s="2" t="s">
        <v>2250</v>
      </c>
      <c r="S933" s="2" t="s">
        <v>2325</v>
      </c>
      <c r="T933" s="4">
        <f>Q933/E933</f>
        <v>0</v>
      </c>
      <c r="U933" s="2" t="s">
        <v>1288</v>
      </c>
      <c r="V933" s="2">
        <f>Q933&gt;E933</f>
        <v>0</v>
      </c>
      <c r="W933" s="2" t="s">
        <v>306</v>
      </c>
    </row>
    <row r="934" spans="1:23">
      <c r="A934" s="2" t="s">
        <v>2343</v>
      </c>
      <c r="B934" s="2">
        <v>1679</v>
      </c>
      <c r="C934" s="2" t="s">
        <v>1310</v>
      </c>
      <c r="D934" s="3">
        <v>11000</v>
      </c>
      <c r="E934" s="3">
        <v>12100</v>
      </c>
      <c r="F934" s="3">
        <v>9350</v>
      </c>
      <c r="G934" s="3">
        <v>1650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f>SUM(F934:P934)</f>
        <v>0</v>
      </c>
      <c r="R934" s="2" t="s">
        <v>2250</v>
      </c>
      <c r="S934" s="2" t="s">
        <v>2325</v>
      </c>
      <c r="T934" s="4">
        <f>Q934/E934</f>
        <v>0</v>
      </c>
      <c r="U934" s="2" t="s">
        <v>1288</v>
      </c>
      <c r="V934" s="2">
        <f>Q934&gt;E934</f>
        <v>0</v>
      </c>
      <c r="W934" s="2" t="s">
        <v>306</v>
      </c>
    </row>
    <row r="935" spans="1:23">
      <c r="A935" s="2" t="s">
        <v>1304</v>
      </c>
      <c r="B935" s="2">
        <v>1680</v>
      </c>
      <c r="C935" s="2" t="s">
        <v>1312</v>
      </c>
      <c r="D935" s="3">
        <v>90000</v>
      </c>
      <c r="E935" s="3">
        <v>99000</v>
      </c>
      <c r="F935" s="3">
        <v>81000</v>
      </c>
      <c r="G935" s="3">
        <v>2250</v>
      </c>
      <c r="H935" s="3">
        <v>2250</v>
      </c>
      <c r="I935" s="3">
        <v>2250</v>
      </c>
      <c r="J935" s="3">
        <v>2250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f>SUM(F935:P935)</f>
        <v>0</v>
      </c>
      <c r="R935" s="2" t="s">
        <v>2250</v>
      </c>
      <c r="S935" s="2" t="s">
        <v>2325</v>
      </c>
      <c r="T935" s="4">
        <f>Q935/E935</f>
        <v>0</v>
      </c>
      <c r="U935" s="2" t="s">
        <v>1288</v>
      </c>
      <c r="V935" s="2">
        <f>Q935&gt;E935</f>
        <v>0</v>
      </c>
      <c r="W935" s="2" t="s">
        <v>306</v>
      </c>
    </row>
    <row r="936" spans="1:23">
      <c r="A936" s="2" t="s">
        <v>1311</v>
      </c>
      <c r="B936" s="2">
        <v>1681</v>
      </c>
      <c r="C936" s="2" t="s">
        <v>1313</v>
      </c>
      <c r="D936" s="3">
        <v>175000</v>
      </c>
      <c r="E936" s="3">
        <v>192500</v>
      </c>
      <c r="F936" s="3">
        <v>157500</v>
      </c>
      <c r="G936" s="3">
        <v>4375</v>
      </c>
      <c r="H936" s="3">
        <v>4375</v>
      </c>
      <c r="I936" s="3">
        <v>4375</v>
      </c>
      <c r="J936" s="3">
        <v>4375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f>SUM(F936:P936)</f>
        <v>0</v>
      </c>
      <c r="R936" s="2" t="s">
        <v>2250</v>
      </c>
      <c r="S936" s="2" t="s">
        <v>2325</v>
      </c>
      <c r="T936" s="4">
        <f>Q936/E936</f>
        <v>0</v>
      </c>
      <c r="U936" s="2" t="s">
        <v>1288</v>
      </c>
      <c r="V936" s="2">
        <f>Q936&gt;E936</f>
        <v>0</v>
      </c>
      <c r="W936" s="2" t="s">
        <v>306</v>
      </c>
    </row>
    <row r="937" spans="1:23">
      <c r="A937" s="2" t="s">
        <v>2344</v>
      </c>
      <c r="B937" s="2">
        <v>1682</v>
      </c>
      <c r="C937" s="2" t="s">
        <v>1095</v>
      </c>
      <c r="D937" s="3">
        <v>4950</v>
      </c>
      <c r="E937" s="3">
        <v>10183</v>
      </c>
      <c r="F937" s="3">
        <v>0</v>
      </c>
      <c r="G937" s="3">
        <v>2475</v>
      </c>
      <c r="H937" s="3">
        <v>2475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f>SUM(F937:P937)</f>
        <v>0</v>
      </c>
      <c r="R937" s="2" t="s">
        <v>1960</v>
      </c>
      <c r="S937" s="2" t="s">
        <v>2299</v>
      </c>
      <c r="T937" s="4">
        <f>Q937/E937</f>
        <v>0</v>
      </c>
      <c r="U937" s="2" t="s">
        <v>1083</v>
      </c>
      <c r="V937" s="2">
        <f>Q937&gt;E937</f>
        <v>0</v>
      </c>
      <c r="W937" s="2" t="s">
        <v>227</v>
      </c>
    </row>
    <row r="938" spans="1:23">
      <c r="A938" s="2" t="s">
        <v>2345</v>
      </c>
      <c r="B938" s="2">
        <v>1683</v>
      </c>
      <c r="C938" s="2" t="s">
        <v>1315</v>
      </c>
      <c r="D938" s="3">
        <v>10000</v>
      </c>
      <c r="E938" s="3">
        <v>11000</v>
      </c>
      <c r="F938" s="3">
        <v>0</v>
      </c>
      <c r="G938" s="3">
        <v>481.8181818181818</v>
      </c>
      <c r="H938" s="3">
        <v>0</v>
      </c>
      <c r="I938" s="3">
        <v>0</v>
      </c>
      <c r="J938" s="3">
        <v>3172.727272727273</v>
      </c>
      <c r="K938" s="3">
        <v>3172.727272727273</v>
      </c>
      <c r="L938" s="3">
        <v>3172.727272727273</v>
      </c>
      <c r="M938" s="3">
        <v>0</v>
      </c>
      <c r="N938" s="3">
        <v>0</v>
      </c>
      <c r="O938" s="3">
        <v>0</v>
      </c>
      <c r="P938" s="3">
        <v>0</v>
      </c>
      <c r="Q938" s="3">
        <f>SUM(F938:P938)</f>
        <v>0</v>
      </c>
      <c r="R938" s="2" t="s">
        <v>2250</v>
      </c>
      <c r="S938" s="2" t="s">
        <v>2325</v>
      </c>
      <c r="T938" s="4">
        <f>Q938/E938</f>
        <v>0</v>
      </c>
      <c r="U938" s="2" t="s">
        <v>1288</v>
      </c>
      <c r="V938" s="2">
        <f>Q938&gt;E938</f>
        <v>0</v>
      </c>
      <c r="W938" s="2" t="s">
        <v>306</v>
      </c>
    </row>
    <row r="939" spans="1:23">
      <c r="A939" s="2" t="s">
        <v>1316</v>
      </c>
      <c r="B939" s="2">
        <v>1684</v>
      </c>
      <c r="C939" s="2" t="s">
        <v>1317</v>
      </c>
      <c r="D939" s="3">
        <v>250000</v>
      </c>
      <c r="E939" s="3">
        <v>275000</v>
      </c>
      <c r="F939" s="3">
        <v>125000</v>
      </c>
      <c r="G939" s="3">
        <v>41666.66666666666</v>
      </c>
      <c r="H939" s="3">
        <v>41666.66666666666</v>
      </c>
      <c r="I939" s="3">
        <v>41666.66666666666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f>SUM(F939:P939)</f>
        <v>0</v>
      </c>
      <c r="R939" s="2" t="s">
        <v>2250</v>
      </c>
      <c r="S939" s="2" t="s">
        <v>2325</v>
      </c>
      <c r="T939" s="4">
        <f>Q939/E939</f>
        <v>0</v>
      </c>
      <c r="U939" s="2" t="s">
        <v>1288</v>
      </c>
      <c r="V939" s="2">
        <f>Q939&gt;E939</f>
        <v>0</v>
      </c>
      <c r="W939" s="2" t="s">
        <v>306</v>
      </c>
    </row>
    <row r="940" spans="1:23">
      <c r="A940" s="2" t="s">
        <v>1316</v>
      </c>
      <c r="B940" s="2">
        <v>1685</v>
      </c>
      <c r="C940" s="2" t="s">
        <v>1318</v>
      </c>
      <c r="D940" s="3">
        <v>110000</v>
      </c>
      <c r="E940" s="3">
        <v>121000</v>
      </c>
      <c r="F940" s="3">
        <v>82500</v>
      </c>
      <c r="G940" s="3">
        <v>13750</v>
      </c>
      <c r="H940" s="3">
        <v>13750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f>SUM(F940:P940)</f>
        <v>0</v>
      </c>
      <c r="R940" s="2" t="s">
        <v>2250</v>
      </c>
      <c r="S940" s="2" t="s">
        <v>2325</v>
      </c>
      <c r="T940" s="4">
        <f>Q940/E940</f>
        <v>0</v>
      </c>
      <c r="U940" s="2" t="s">
        <v>1288</v>
      </c>
      <c r="V940" s="2">
        <f>Q940&gt;E940</f>
        <v>0</v>
      </c>
      <c r="W940" s="2" t="s">
        <v>306</v>
      </c>
    </row>
    <row r="941" spans="1:23">
      <c r="A941" s="2" t="s">
        <v>1316</v>
      </c>
      <c r="B941" s="2">
        <v>1686</v>
      </c>
      <c r="C941" s="2" t="s">
        <v>1319</v>
      </c>
      <c r="D941" s="3">
        <v>30000</v>
      </c>
      <c r="E941" s="3">
        <v>33000</v>
      </c>
      <c r="F941" s="3">
        <v>0</v>
      </c>
      <c r="G941" s="3">
        <v>10000</v>
      </c>
      <c r="H941" s="3">
        <v>10000</v>
      </c>
      <c r="I941" s="3">
        <v>10000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f>SUM(F941:P941)</f>
        <v>0</v>
      </c>
      <c r="R941" s="2" t="s">
        <v>2250</v>
      </c>
      <c r="S941" s="2" t="s">
        <v>2325</v>
      </c>
      <c r="T941" s="4">
        <f>Q941/E941</f>
        <v>0</v>
      </c>
      <c r="U941" s="2" t="s">
        <v>1288</v>
      </c>
      <c r="V941" s="2">
        <f>Q941&gt;E941</f>
        <v>0</v>
      </c>
      <c r="W941" s="2" t="s">
        <v>306</v>
      </c>
    </row>
    <row r="942" spans="1:23">
      <c r="A942" s="2" t="s">
        <v>1316</v>
      </c>
      <c r="B942" s="2">
        <v>1687</v>
      </c>
      <c r="C942" s="2" t="s">
        <v>1320</v>
      </c>
      <c r="D942" s="3">
        <v>20000</v>
      </c>
      <c r="E942" s="3">
        <v>22000</v>
      </c>
      <c r="F942" s="3">
        <v>0</v>
      </c>
      <c r="G942" s="3">
        <v>6666.666666666666</v>
      </c>
      <c r="H942" s="3">
        <v>6666.666666666666</v>
      </c>
      <c r="I942" s="3">
        <v>6666.666666666666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f>SUM(F942:P942)</f>
        <v>0</v>
      </c>
      <c r="R942" s="2" t="s">
        <v>2250</v>
      </c>
      <c r="S942" s="2" t="s">
        <v>2325</v>
      </c>
      <c r="T942" s="4">
        <f>Q942/E942</f>
        <v>0</v>
      </c>
      <c r="U942" s="2" t="s">
        <v>1288</v>
      </c>
      <c r="V942" s="2">
        <f>Q942&gt;E942</f>
        <v>0</v>
      </c>
      <c r="W942" s="2" t="s">
        <v>306</v>
      </c>
    </row>
    <row r="943" spans="1:23">
      <c r="A943" s="2" t="s">
        <v>2343</v>
      </c>
      <c r="B943" s="2">
        <v>1688</v>
      </c>
      <c r="C943" s="2" t="s">
        <v>1323</v>
      </c>
      <c r="D943" s="3">
        <v>17300</v>
      </c>
      <c r="E943" s="3">
        <v>19030</v>
      </c>
      <c r="F943" s="3">
        <v>0</v>
      </c>
      <c r="G943" s="3">
        <v>5766.666666666666</v>
      </c>
      <c r="H943" s="3">
        <v>5766.666666666666</v>
      </c>
      <c r="I943" s="3">
        <v>5766.666666666666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f>SUM(F943:P943)</f>
        <v>0</v>
      </c>
      <c r="R943" s="2" t="s">
        <v>2250</v>
      </c>
      <c r="S943" s="2" t="s">
        <v>2325</v>
      </c>
      <c r="T943" s="4">
        <f>Q943/E943</f>
        <v>0</v>
      </c>
      <c r="U943" s="2" t="s">
        <v>1288</v>
      </c>
      <c r="V943" s="2">
        <f>Q943&gt;E943</f>
        <v>0</v>
      </c>
      <c r="W943" s="2" t="s">
        <v>306</v>
      </c>
    </row>
    <row r="944" spans="1:23">
      <c r="A944" s="2" t="s">
        <v>1324</v>
      </c>
      <c r="B944" s="2">
        <v>1689</v>
      </c>
      <c r="C944" s="2" t="s">
        <v>1325</v>
      </c>
      <c r="D944" s="3">
        <v>55000</v>
      </c>
      <c r="E944" s="3">
        <v>60500</v>
      </c>
      <c r="F944" s="3">
        <v>0</v>
      </c>
      <c r="G944" s="3">
        <v>27500</v>
      </c>
      <c r="H944" s="3">
        <v>27500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f>SUM(F944:P944)</f>
        <v>0</v>
      </c>
      <c r="R944" s="2" t="s">
        <v>2250</v>
      </c>
      <c r="S944" s="2" t="s">
        <v>2325</v>
      </c>
      <c r="T944" s="4">
        <f>Q944/E944</f>
        <v>0</v>
      </c>
      <c r="U944" s="2" t="s">
        <v>1288</v>
      </c>
      <c r="V944" s="2">
        <f>Q944&gt;E944</f>
        <v>0</v>
      </c>
      <c r="W944" s="2" t="s">
        <v>306</v>
      </c>
    </row>
    <row r="945" spans="1:23">
      <c r="A945" s="2" t="s">
        <v>1324</v>
      </c>
      <c r="B945" s="2">
        <v>1690</v>
      </c>
      <c r="C945" s="2" t="s">
        <v>1326</v>
      </c>
      <c r="D945" s="3">
        <v>115000</v>
      </c>
      <c r="E945" s="3">
        <v>126500</v>
      </c>
      <c r="F945" s="3">
        <v>23000</v>
      </c>
      <c r="G945" s="3">
        <v>34244.44444444444</v>
      </c>
      <c r="H945" s="3">
        <v>57755.55555555556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f>SUM(F945:P945)</f>
        <v>0</v>
      </c>
      <c r="R945" s="2" t="s">
        <v>2250</v>
      </c>
      <c r="S945" s="2" t="s">
        <v>2325</v>
      </c>
      <c r="T945" s="4">
        <f>Q945/E945</f>
        <v>0</v>
      </c>
      <c r="U945" s="2" t="s">
        <v>1288</v>
      </c>
      <c r="V945" s="2">
        <f>Q945&gt;E945</f>
        <v>0</v>
      </c>
      <c r="W945" s="2" t="s">
        <v>306</v>
      </c>
    </row>
    <row r="946" spans="1:23">
      <c r="A946" s="2" t="s">
        <v>1324</v>
      </c>
      <c r="B946" s="2">
        <v>1691</v>
      </c>
      <c r="C946" s="2" t="s">
        <v>1327</v>
      </c>
      <c r="D946" s="3">
        <v>55000</v>
      </c>
      <c r="E946" s="3">
        <v>60500</v>
      </c>
      <c r="F946" s="3">
        <v>0</v>
      </c>
      <c r="G946" s="3">
        <v>27500</v>
      </c>
      <c r="H946" s="3">
        <v>27500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f>SUM(F946:P946)</f>
        <v>0</v>
      </c>
      <c r="R946" s="2" t="s">
        <v>2250</v>
      </c>
      <c r="S946" s="2" t="s">
        <v>2325</v>
      </c>
      <c r="T946" s="4">
        <f>Q946/E946</f>
        <v>0</v>
      </c>
      <c r="U946" s="2" t="s">
        <v>1288</v>
      </c>
      <c r="V946" s="2">
        <f>Q946&gt;E946</f>
        <v>0</v>
      </c>
      <c r="W946" s="2" t="s">
        <v>306</v>
      </c>
    </row>
    <row r="947" spans="1:23">
      <c r="A947" s="2" t="s">
        <v>2333</v>
      </c>
      <c r="B947" s="2">
        <v>1692</v>
      </c>
      <c r="C947" s="2" t="s">
        <v>2346</v>
      </c>
      <c r="D947" s="3">
        <v>9300</v>
      </c>
      <c r="E947" s="3">
        <v>10230</v>
      </c>
      <c r="F947" s="3">
        <v>4650</v>
      </c>
      <c r="G947" s="3">
        <v>1550</v>
      </c>
      <c r="H947" s="3">
        <v>1550</v>
      </c>
      <c r="I947" s="3">
        <v>1550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f>SUM(F947:P947)</f>
        <v>0</v>
      </c>
      <c r="R947" s="2" t="s">
        <v>2250</v>
      </c>
      <c r="S947" s="2" t="s">
        <v>2325</v>
      </c>
      <c r="T947" s="4">
        <f>Q947/E947</f>
        <v>0</v>
      </c>
      <c r="U947" s="2" t="s">
        <v>1288</v>
      </c>
      <c r="V947" s="2">
        <f>Q947&gt;E947</f>
        <v>0</v>
      </c>
      <c r="W947" s="2" t="s">
        <v>306</v>
      </c>
    </row>
    <row r="948" spans="1:23">
      <c r="A948" s="2" t="s">
        <v>2333</v>
      </c>
      <c r="B948" s="2">
        <v>1694</v>
      </c>
      <c r="C948" s="2" t="s">
        <v>2349</v>
      </c>
      <c r="D948" s="3">
        <v>7500</v>
      </c>
      <c r="E948" s="3">
        <v>8250</v>
      </c>
      <c r="F948" s="3">
        <v>0</v>
      </c>
      <c r="G948" s="3">
        <v>2500</v>
      </c>
      <c r="H948" s="3">
        <v>2500</v>
      </c>
      <c r="I948" s="3">
        <v>2500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f>SUM(F948:P948)</f>
        <v>0</v>
      </c>
      <c r="R948" s="2" t="s">
        <v>2250</v>
      </c>
      <c r="S948" s="2" t="s">
        <v>2325</v>
      </c>
      <c r="T948" s="4">
        <f>Q948/E948</f>
        <v>0</v>
      </c>
      <c r="U948" s="2" t="s">
        <v>1288</v>
      </c>
      <c r="V948" s="2">
        <f>Q948&gt;E948</f>
        <v>0</v>
      </c>
      <c r="W948" s="2" t="s">
        <v>306</v>
      </c>
    </row>
    <row r="949" spans="1:23">
      <c r="A949" s="2" t="s">
        <v>2350</v>
      </c>
      <c r="B949" s="2">
        <v>1695</v>
      </c>
      <c r="C949" s="2" t="s">
        <v>1329</v>
      </c>
      <c r="D949" s="3">
        <v>15000</v>
      </c>
      <c r="E949" s="3">
        <v>16425</v>
      </c>
      <c r="F949" s="3">
        <v>0</v>
      </c>
      <c r="G949" s="3">
        <v>0</v>
      </c>
      <c r="H949" s="3">
        <v>0</v>
      </c>
      <c r="I949" s="3">
        <v>0</v>
      </c>
      <c r="J949" s="3">
        <v>5000</v>
      </c>
      <c r="K949" s="3">
        <v>5000</v>
      </c>
      <c r="L949" s="3">
        <v>5000</v>
      </c>
      <c r="M949" s="3">
        <v>0</v>
      </c>
      <c r="N949" s="3">
        <v>0</v>
      </c>
      <c r="O949" s="3">
        <v>0</v>
      </c>
      <c r="P949" s="3">
        <v>0</v>
      </c>
      <c r="Q949" s="3">
        <f>SUM(F949:P949)</f>
        <v>0</v>
      </c>
      <c r="R949" s="2" t="s">
        <v>2250</v>
      </c>
      <c r="S949" s="2" t="s">
        <v>2351</v>
      </c>
      <c r="T949" s="4">
        <f>Q949/E949</f>
        <v>0</v>
      </c>
      <c r="U949" s="2" t="s">
        <v>1107</v>
      </c>
      <c r="V949" s="2">
        <f>Q949&gt;E949</f>
        <v>0</v>
      </c>
      <c r="W949" s="2" t="s">
        <v>306</v>
      </c>
    </row>
    <row r="950" spans="1:23">
      <c r="A950" s="2" t="s">
        <v>2350</v>
      </c>
      <c r="B950" s="2">
        <v>1696</v>
      </c>
      <c r="C950" s="2" t="s">
        <v>1331</v>
      </c>
      <c r="D950" s="3">
        <v>210000</v>
      </c>
      <c r="E950" s="3">
        <v>229950</v>
      </c>
      <c r="F950" s="3">
        <v>189000</v>
      </c>
      <c r="G950" s="3">
        <v>0</v>
      </c>
      <c r="H950" s="3">
        <v>0</v>
      </c>
      <c r="I950" s="3">
        <v>0</v>
      </c>
      <c r="J950" s="3">
        <v>7000</v>
      </c>
      <c r="K950" s="3">
        <v>7000</v>
      </c>
      <c r="L950" s="3">
        <v>7000</v>
      </c>
      <c r="M950" s="3">
        <v>0</v>
      </c>
      <c r="N950" s="3">
        <v>0</v>
      </c>
      <c r="O950" s="3">
        <v>0</v>
      </c>
      <c r="P950" s="3">
        <v>0</v>
      </c>
      <c r="Q950" s="3">
        <f>SUM(F950:P950)</f>
        <v>0</v>
      </c>
      <c r="R950" s="2" t="s">
        <v>2250</v>
      </c>
      <c r="S950" s="2" t="s">
        <v>2351</v>
      </c>
      <c r="T950" s="4">
        <f>Q950/E950</f>
        <v>0</v>
      </c>
      <c r="U950" s="2" t="s">
        <v>1107</v>
      </c>
      <c r="V950" s="2">
        <f>Q950&gt;E950</f>
        <v>0</v>
      </c>
      <c r="W950" s="2" t="s">
        <v>306</v>
      </c>
    </row>
    <row r="951" spans="1:23">
      <c r="A951" s="2" t="s">
        <v>2350</v>
      </c>
      <c r="B951" s="2">
        <v>1697</v>
      </c>
      <c r="C951" s="2" t="s">
        <v>1332</v>
      </c>
      <c r="D951" s="3">
        <v>15000</v>
      </c>
      <c r="E951" s="3">
        <v>16425</v>
      </c>
      <c r="F951" s="3">
        <v>0</v>
      </c>
      <c r="G951" s="3">
        <v>0</v>
      </c>
      <c r="H951" s="3">
        <v>0</v>
      </c>
      <c r="I951" s="3">
        <v>0</v>
      </c>
      <c r="J951" s="3">
        <v>5000</v>
      </c>
      <c r="K951" s="3">
        <v>5000</v>
      </c>
      <c r="L951" s="3">
        <v>5000</v>
      </c>
      <c r="M951" s="3">
        <v>0</v>
      </c>
      <c r="N951" s="3">
        <v>0</v>
      </c>
      <c r="O951" s="3">
        <v>0</v>
      </c>
      <c r="P951" s="3">
        <v>0</v>
      </c>
      <c r="Q951" s="3">
        <f>SUM(F951:P951)</f>
        <v>0</v>
      </c>
      <c r="R951" s="2" t="s">
        <v>2250</v>
      </c>
      <c r="S951" s="2" t="s">
        <v>2351</v>
      </c>
      <c r="T951" s="4">
        <f>Q951/E951</f>
        <v>0</v>
      </c>
      <c r="U951" s="2" t="s">
        <v>1107</v>
      </c>
      <c r="V951" s="2">
        <f>Q951&gt;E951</f>
        <v>0</v>
      </c>
      <c r="W951" s="2" t="s">
        <v>306</v>
      </c>
    </row>
    <row r="952" spans="1:23">
      <c r="A952" s="2" t="s">
        <v>2350</v>
      </c>
      <c r="B952" s="2">
        <v>1698</v>
      </c>
      <c r="C952" s="2" t="s">
        <v>1333</v>
      </c>
      <c r="D952" s="3">
        <v>15000</v>
      </c>
      <c r="E952" s="3">
        <v>16425</v>
      </c>
      <c r="F952" s="3">
        <v>0</v>
      </c>
      <c r="G952" s="3">
        <v>0</v>
      </c>
      <c r="H952" s="3">
        <v>0</v>
      </c>
      <c r="I952" s="3">
        <v>0</v>
      </c>
      <c r="J952" s="3">
        <v>5000</v>
      </c>
      <c r="K952" s="3">
        <v>5000</v>
      </c>
      <c r="L952" s="3">
        <v>5000</v>
      </c>
      <c r="M952" s="3">
        <v>0</v>
      </c>
      <c r="N952" s="3">
        <v>0</v>
      </c>
      <c r="O952" s="3">
        <v>0</v>
      </c>
      <c r="P952" s="3">
        <v>0</v>
      </c>
      <c r="Q952" s="3">
        <f>SUM(F952:P952)</f>
        <v>0</v>
      </c>
      <c r="R952" s="2" t="s">
        <v>2250</v>
      </c>
      <c r="S952" s="2" t="s">
        <v>2351</v>
      </c>
      <c r="T952" s="4">
        <f>Q952/E952</f>
        <v>0</v>
      </c>
      <c r="U952" s="2" t="s">
        <v>1107</v>
      </c>
      <c r="V952" s="2">
        <f>Q952&gt;E952</f>
        <v>0</v>
      </c>
      <c r="W952" s="2" t="s">
        <v>306</v>
      </c>
    </row>
    <row r="953" spans="1:23">
      <c r="A953" s="2" t="s">
        <v>2352</v>
      </c>
      <c r="B953" s="2">
        <v>1699</v>
      </c>
      <c r="C953" s="2" t="s">
        <v>1335</v>
      </c>
      <c r="D953" s="3">
        <v>200000</v>
      </c>
      <c r="E953" s="3">
        <v>219000</v>
      </c>
      <c r="F953" s="3">
        <v>100000</v>
      </c>
      <c r="G953" s="3">
        <v>0</v>
      </c>
      <c r="H953" s="3">
        <v>0</v>
      </c>
      <c r="I953" s="3">
        <v>0</v>
      </c>
      <c r="J953" s="3">
        <v>33333.33333333333</v>
      </c>
      <c r="K953" s="3">
        <v>33333.33333333333</v>
      </c>
      <c r="L953" s="3">
        <v>33333.33333333333</v>
      </c>
      <c r="M953" s="3">
        <v>0</v>
      </c>
      <c r="N953" s="3">
        <v>0</v>
      </c>
      <c r="O953" s="3">
        <v>0</v>
      </c>
      <c r="P953" s="3">
        <v>0</v>
      </c>
      <c r="Q953" s="3">
        <f>SUM(F953:P953)</f>
        <v>0</v>
      </c>
      <c r="R953" s="2" t="s">
        <v>2250</v>
      </c>
      <c r="S953" s="2" t="s">
        <v>2351</v>
      </c>
      <c r="T953" s="4">
        <f>Q953/E953</f>
        <v>0</v>
      </c>
      <c r="U953" s="2" t="s">
        <v>1107</v>
      </c>
      <c r="V953" s="2">
        <f>Q953&gt;E953</f>
        <v>0</v>
      </c>
      <c r="W953" s="2" t="s">
        <v>306</v>
      </c>
    </row>
    <row r="954" spans="1:23">
      <c r="A954" s="2" t="s">
        <v>2353</v>
      </c>
      <c r="B954" s="2">
        <v>1700</v>
      </c>
      <c r="C954" s="2" t="s">
        <v>1337</v>
      </c>
      <c r="D954" s="3">
        <v>450000</v>
      </c>
      <c r="E954" s="3">
        <v>492750</v>
      </c>
      <c r="F954" s="3">
        <v>0</v>
      </c>
      <c r="G954" s="3">
        <v>0</v>
      </c>
      <c r="H954" s="3">
        <v>429545.4545454545</v>
      </c>
      <c r="I954" s="3">
        <v>20454.54545454542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f>SUM(F954:P954)</f>
        <v>0</v>
      </c>
      <c r="R954" s="2" t="s">
        <v>2250</v>
      </c>
      <c r="S954" s="2" t="s">
        <v>2351</v>
      </c>
      <c r="T954" s="4">
        <f>Q954/E954</f>
        <v>0</v>
      </c>
      <c r="U954" s="2" t="s">
        <v>1107</v>
      </c>
      <c r="V954" s="2">
        <f>Q954&gt;E954</f>
        <v>0</v>
      </c>
      <c r="W954" s="2" t="s">
        <v>306</v>
      </c>
    </row>
    <row r="955" spans="1:23">
      <c r="A955" s="2" t="s">
        <v>2354</v>
      </c>
      <c r="B955" s="2">
        <v>1701</v>
      </c>
      <c r="C955" s="2" t="s">
        <v>1340</v>
      </c>
      <c r="D955" s="3">
        <v>150000</v>
      </c>
      <c r="E955" s="3">
        <v>164250</v>
      </c>
      <c r="F955" s="3">
        <v>127500</v>
      </c>
      <c r="G955" s="3">
        <v>0</v>
      </c>
      <c r="H955" s="3">
        <v>0</v>
      </c>
      <c r="I955" s="3">
        <v>0</v>
      </c>
      <c r="J955" s="3">
        <v>7500</v>
      </c>
      <c r="K955" s="3">
        <v>7500</v>
      </c>
      <c r="L955" s="3">
        <v>7500</v>
      </c>
      <c r="M955" s="3">
        <v>0</v>
      </c>
      <c r="N955" s="3">
        <v>0</v>
      </c>
      <c r="O955" s="3">
        <v>0</v>
      </c>
      <c r="P955" s="3">
        <v>0</v>
      </c>
      <c r="Q955" s="3">
        <f>SUM(F955:P955)</f>
        <v>0</v>
      </c>
      <c r="R955" s="2" t="s">
        <v>2250</v>
      </c>
      <c r="S955" s="2" t="s">
        <v>2351</v>
      </c>
      <c r="T955" s="4">
        <f>Q955/E955</f>
        <v>0</v>
      </c>
      <c r="U955" s="2" t="s">
        <v>1107</v>
      </c>
      <c r="V955" s="2">
        <f>Q955&gt;E955</f>
        <v>0</v>
      </c>
      <c r="W955" s="2" t="s">
        <v>306</v>
      </c>
    </row>
    <row r="956" spans="1:23">
      <c r="A956" s="2" t="s">
        <v>2355</v>
      </c>
      <c r="B956" s="2">
        <v>1702</v>
      </c>
      <c r="C956" s="2" t="s">
        <v>1342</v>
      </c>
      <c r="D956" s="3">
        <v>198000</v>
      </c>
      <c r="E956" s="3">
        <v>216810</v>
      </c>
      <c r="F956" s="3">
        <v>198000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f>SUM(F956:P956)</f>
        <v>0</v>
      </c>
      <c r="R956" s="2" t="s">
        <v>2250</v>
      </c>
      <c r="S956" s="2" t="s">
        <v>2351</v>
      </c>
      <c r="T956" s="4">
        <f>Q956/E956</f>
        <v>0</v>
      </c>
      <c r="U956" s="2" t="s">
        <v>1107</v>
      </c>
      <c r="V956" s="2">
        <f>Q956&gt;E956</f>
        <v>0</v>
      </c>
      <c r="W956" s="2" t="s">
        <v>306</v>
      </c>
    </row>
    <row r="957" spans="1:23">
      <c r="A957" s="2" t="s">
        <v>2356</v>
      </c>
      <c r="B957" s="2">
        <v>1703</v>
      </c>
      <c r="C957" s="2" t="s">
        <v>1344</v>
      </c>
      <c r="D957" s="3">
        <v>405000</v>
      </c>
      <c r="E957" s="3">
        <v>443475</v>
      </c>
      <c r="F957" s="3">
        <v>384750</v>
      </c>
      <c r="G957" s="3">
        <v>0</v>
      </c>
      <c r="H957" s="3">
        <v>0</v>
      </c>
      <c r="I957" s="3">
        <v>0</v>
      </c>
      <c r="J957" s="3">
        <v>6750</v>
      </c>
      <c r="K957" s="3">
        <v>6750</v>
      </c>
      <c r="L957" s="3">
        <v>6750</v>
      </c>
      <c r="M957" s="3">
        <v>0</v>
      </c>
      <c r="N957" s="3">
        <v>0</v>
      </c>
      <c r="O957" s="3">
        <v>0</v>
      </c>
      <c r="P957" s="3">
        <v>0</v>
      </c>
      <c r="Q957" s="3">
        <f>SUM(F957:P957)</f>
        <v>0</v>
      </c>
      <c r="R957" s="2" t="s">
        <v>2250</v>
      </c>
      <c r="S957" s="2" t="s">
        <v>2351</v>
      </c>
      <c r="T957" s="4">
        <f>Q957/E957</f>
        <v>0</v>
      </c>
      <c r="U957" s="2" t="s">
        <v>1107</v>
      </c>
      <c r="V957" s="2">
        <f>Q957&gt;E957</f>
        <v>0</v>
      </c>
      <c r="W957" s="2" t="s">
        <v>306</v>
      </c>
    </row>
    <row r="958" spans="1:23">
      <c r="A958" s="2" t="s">
        <v>2290</v>
      </c>
      <c r="B958" s="2">
        <v>1705</v>
      </c>
      <c r="C958" s="2" t="s">
        <v>1345</v>
      </c>
      <c r="D958" s="3">
        <v>5000</v>
      </c>
      <c r="E958" s="3">
        <v>5250</v>
      </c>
      <c r="F958" s="3">
        <v>3000</v>
      </c>
      <c r="G958" s="3">
        <v>0</v>
      </c>
      <c r="H958" s="3">
        <v>1000</v>
      </c>
      <c r="I958" s="3">
        <v>500</v>
      </c>
      <c r="J958" s="3">
        <v>166.6666666666667</v>
      </c>
      <c r="K958" s="3">
        <v>166.6666666666667</v>
      </c>
      <c r="L958" s="3">
        <v>166.6666666666667</v>
      </c>
      <c r="M958" s="3">
        <v>0</v>
      </c>
      <c r="N958" s="3">
        <v>0</v>
      </c>
      <c r="O958" s="3">
        <v>0</v>
      </c>
      <c r="P958" s="3">
        <v>0</v>
      </c>
      <c r="Q958" s="3">
        <f>SUM(F958:P958)</f>
        <v>0</v>
      </c>
      <c r="R958" s="2" t="s">
        <v>2250</v>
      </c>
      <c r="S958" s="2" t="s">
        <v>2351</v>
      </c>
      <c r="T958" s="4">
        <f>Q958/E958</f>
        <v>0</v>
      </c>
      <c r="U958" s="2" t="s">
        <v>1107</v>
      </c>
      <c r="V958" s="2">
        <f>Q958&gt;E958</f>
        <v>0</v>
      </c>
      <c r="W958" s="2" t="s">
        <v>306</v>
      </c>
    </row>
    <row r="959" spans="1:23">
      <c r="A959" s="2" t="s">
        <v>2358</v>
      </c>
      <c r="B959" s="2">
        <v>1706</v>
      </c>
      <c r="C959" s="2" t="s">
        <v>1348</v>
      </c>
      <c r="D959" s="3">
        <v>75000</v>
      </c>
      <c r="E959" s="3">
        <v>78750</v>
      </c>
      <c r="F959" s="3">
        <v>0</v>
      </c>
      <c r="G959" s="3">
        <v>37500</v>
      </c>
      <c r="H959" s="3">
        <v>0</v>
      </c>
      <c r="I959" s="3">
        <v>0</v>
      </c>
      <c r="J959" s="3">
        <v>12500</v>
      </c>
      <c r="K959" s="3">
        <v>12500</v>
      </c>
      <c r="L959" s="3">
        <v>12500</v>
      </c>
      <c r="M959" s="3">
        <v>0</v>
      </c>
      <c r="N959" s="3">
        <v>0</v>
      </c>
      <c r="O959" s="3">
        <v>0</v>
      </c>
      <c r="P959" s="3">
        <v>0</v>
      </c>
      <c r="Q959" s="3">
        <f>SUM(F959:P959)</f>
        <v>0</v>
      </c>
      <c r="R959" s="2" t="s">
        <v>2250</v>
      </c>
      <c r="S959" s="2" t="s">
        <v>2351</v>
      </c>
      <c r="T959" s="4">
        <f>Q959/E959</f>
        <v>0</v>
      </c>
      <c r="U959" s="2" t="s">
        <v>1107</v>
      </c>
      <c r="V959" s="2">
        <f>Q959&gt;E959</f>
        <v>0</v>
      </c>
      <c r="W959" s="2" t="s">
        <v>306</v>
      </c>
    </row>
    <row r="960" spans="1:23">
      <c r="A960" s="2" t="s">
        <v>2359</v>
      </c>
      <c r="B960" s="2">
        <v>1707</v>
      </c>
      <c r="C960" s="2" t="s">
        <v>1350</v>
      </c>
      <c r="D960" s="3">
        <v>450000</v>
      </c>
      <c r="E960" s="3">
        <v>472500</v>
      </c>
      <c r="F960" s="3">
        <v>450000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f>SUM(F960:P960)</f>
        <v>0</v>
      </c>
      <c r="R960" s="2" t="s">
        <v>2250</v>
      </c>
      <c r="S960" s="2" t="s">
        <v>2351</v>
      </c>
      <c r="T960" s="4">
        <f>Q960/E960</f>
        <v>0</v>
      </c>
      <c r="U960" s="2" t="s">
        <v>1107</v>
      </c>
      <c r="V960" s="2">
        <f>Q960&gt;E960</f>
        <v>0</v>
      </c>
      <c r="W960" s="2" t="s">
        <v>306</v>
      </c>
    </row>
    <row r="961" spans="1:23">
      <c r="A961" s="2" t="s">
        <v>2360</v>
      </c>
      <c r="B961" s="2">
        <v>1708</v>
      </c>
      <c r="C961" s="2" t="s">
        <v>1352</v>
      </c>
      <c r="D961" s="3">
        <v>75000</v>
      </c>
      <c r="E961" s="3">
        <v>78750</v>
      </c>
      <c r="F961" s="3">
        <v>0</v>
      </c>
      <c r="G961" s="3">
        <v>0</v>
      </c>
      <c r="H961" s="3">
        <v>0</v>
      </c>
      <c r="I961" s="3">
        <v>69642.85714285714</v>
      </c>
      <c r="J961" s="3">
        <v>1785.714285714286</v>
      </c>
      <c r="K961" s="3">
        <v>1785.714285714286</v>
      </c>
      <c r="L961" s="3">
        <v>1785.714285714286</v>
      </c>
      <c r="M961" s="3">
        <v>0</v>
      </c>
      <c r="N961" s="3">
        <v>0</v>
      </c>
      <c r="O961" s="3">
        <v>0</v>
      </c>
      <c r="P961" s="3">
        <v>0</v>
      </c>
      <c r="Q961" s="3">
        <f>SUM(F961:P961)</f>
        <v>0</v>
      </c>
      <c r="R961" s="2" t="s">
        <v>2250</v>
      </c>
      <c r="S961" s="2" t="s">
        <v>2351</v>
      </c>
      <c r="T961" s="4">
        <f>Q961/E961</f>
        <v>0</v>
      </c>
      <c r="U961" s="2" t="s">
        <v>1107</v>
      </c>
      <c r="V961" s="2">
        <f>Q961&gt;E961</f>
        <v>0</v>
      </c>
      <c r="W961" s="2" t="s">
        <v>306</v>
      </c>
    </row>
    <row r="962" spans="1:23">
      <c r="A962" s="2" t="s">
        <v>2361</v>
      </c>
      <c r="B962" s="2">
        <v>1709</v>
      </c>
      <c r="C962" s="2" t="s">
        <v>1354</v>
      </c>
      <c r="D962" s="3">
        <v>75000</v>
      </c>
      <c r="E962" s="3">
        <v>78750</v>
      </c>
      <c r="F962" s="3">
        <v>37500</v>
      </c>
      <c r="G962" s="3">
        <v>0</v>
      </c>
      <c r="H962" s="3">
        <v>0</v>
      </c>
      <c r="I962" s="3">
        <v>0</v>
      </c>
      <c r="J962" s="3">
        <v>12500</v>
      </c>
      <c r="K962" s="3">
        <v>12500</v>
      </c>
      <c r="L962" s="3">
        <v>12500</v>
      </c>
      <c r="M962" s="3">
        <v>0</v>
      </c>
      <c r="N962" s="3">
        <v>0</v>
      </c>
      <c r="O962" s="3">
        <v>0</v>
      </c>
      <c r="P962" s="3">
        <v>0</v>
      </c>
      <c r="Q962" s="3">
        <f>SUM(F962:P962)</f>
        <v>0</v>
      </c>
      <c r="R962" s="2" t="s">
        <v>2250</v>
      </c>
      <c r="S962" s="2" t="s">
        <v>2351</v>
      </c>
      <c r="T962" s="4">
        <f>Q962/E962</f>
        <v>0</v>
      </c>
      <c r="U962" s="2" t="s">
        <v>1107</v>
      </c>
      <c r="V962" s="2">
        <f>Q962&gt;E962</f>
        <v>0</v>
      </c>
      <c r="W962" s="2" t="s">
        <v>306</v>
      </c>
    </row>
    <row r="963" spans="1:23">
      <c r="A963" s="2" t="s">
        <v>2362</v>
      </c>
      <c r="B963" s="2">
        <v>1710</v>
      </c>
      <c r="C963" s="2" t="s">
        <v>1356</v>
      </c>
      <c r="D963" s="3">
        <v>14000</v>
      </c>
      <c r="E963" s="3">
        <v>14700</v>
      </c>
      <c r="F963" s="3">
        <v>7000</v>
      </c>
      <c r="G963" s="3">
        <v>0</v>
      </c>
      <c r="H963" s="3">
        <v>0</v>
      </c>
      <c r="I963" s="3">
        <v>0</v>
      </c>
      <c r="J963" s="3">
        <v>2333.333333333333</v>
      </c>
      <c r="K963" s="3">
        <v>2333.333333333333</v>
      </c>
      <c r="L963" s="3">
        <v>2333.333333333333</v>
      </c>
      <c r="M963" s="3">
        <v>0</v>
      </c>
      <c r="N963" s="3">
        <v>0</v>
      </c>
      <c r="O963" s="3">
        <v>0</v>
      </c>
      <c r="P963" s="3">
        <v>0</v>
      </c>
      <c r="Q963" s="3">
        <f>SUM(F963:P963)</f>
        <v>0</v>
      </c>
      <c r="R963" s="2" t="s">
        <v>2250</v>
      </c>
      <c r="S963" s="2" t="s">
        <v>2351</v>
      </c>
      <c r="T963" s="4">
        <f>Q963/E963</f>
        <v>0</v>
      </c>
      <c r="U963" s="2" t="s">
        <v>1107</v>
      </c>
      <c r="V963" s="2">
        <f>Q963&gt;E963</f>
        <v>0</v>
      </c>
      <c r="W963" s="2" t="s">
        <v>306</v>
      </c>
    </row>
    <row r="964" spans="1:23">
      <c r="A964" s="2" t="s">
        <v>2363</v>
      </c>
      <c r="B964" s="2">
        <v>1711</v>
      </c>
      <c r="C964" s="2" t="s">
        <v>1359</v>
      </c>
      <c r="D964" s="3">
        <v>138000</v>
      </c>
      <c r="E964" s="3">
        <v>144900</v>
      </c>
      <c r="F964" s="3">
        <v>124200</v>
      </c>
      <c r="G964" s="3">
        <v>6960.526315789472</v>
      </c>
      <c r="H964" s="3">
        <v>0</v>
      </c>
      <c r="I964" s="3">
        <v>0</v>
      </c>
      <c r="J964" s="3">
        <v>2279.824561403513</v>
      </c>
      <c r="K964" s="3">
        <v>2279.824561403513</v>
      </c>
      <c r="L964" s="3">
        <v>2279.824561403513</v>
      </c>
      <c r="M964" s="3">
        <v>0</v>
      </c>
      <c r="N964" s="3">
        <v>0</v>
      </c>
      <c r="O964" s="3">
        <v>0</v>
      </c>
      <c r="P964" s="3">
        <v>0</v>
      </c>
      <c r="Q964" s="3">
        <f>SUM(F964:P964)</f>
        <v>0</v>
      </c>
      <c r="R964" s="2" t="s">
        <v>2250</v>
      </c>
      <c r="S964" s="2" t="s">
        <v>2351</v>
      </c>
      <c r="T964" s="4">
        <f>Q964/E964</f>
        <v>0</v>
      </c>
      <c r="U964" s="2" t="s">
        <v>1107</v>
      </c>
      <c r="V964" s="2">
        <f>Q964&gt;E964</f>
        <v>0</v>
      </c>
      <c r="W964" s="2" t="s">
        <v>306</v>
      </c>
    </row>
    <row r="965" spans="1:23">
      <c r="A965" s="2" t="s">
        <v>2363</v>
      </c>
      <c r="B965" s="2">
        <v>1712</v>
      </c>
      <c r="C965" s="2" t="s">
        <v>1360</v>
      </c>
      <c r="D965" s="3">
        <v>138000</v>
      </c>
      <c r="E965" s="3">
        <v>151110</v>
      </c>
      <c r="F965" s="3">
        <v>131100</v>
      </c>
      <c r="G965" s="3">
        <v>2784.210526315789</v>
      </c>
      <c r="H965" s="3">
        <v>0</v>
      </c>
      <c r="I965" s="3">
        <v>0</v>
      </c>
      <c r="J965" s="3">
        <v>1371.929824561404</v>
      </c>
      <c r="K965" s="3">
        <v>1371.929824561404</v>
      </c>
      <c r="L965" s="3">
        <v>1371.929824561404</v>
      </c>
      <c r="M965" s="3">
        <v>0</v>
      </c>
      <c r="N965" s="3">
        <v>0</v>
      </c>
      <c r="O965" s="3">
        <v>0</v>
      </c>
      <c r="P965" s="3">
        <v>0</v>
      </c>
      <c r="Q965" s="3">
        <f>SUM(F965:P965)</f>
        <v>0</v>
      </c>
      <c r="R965" s="2" t="s">
        <v>2250</v>
      </c>
      <c r="S965" s="2" t="s">
        <v>2351</v>
      </c>
      <c r="T965" s="4">
        <f>Q965/E965</f>
        <v>0</v>
      </c>
      <c r="U965" s="2" t="s">
        <v>1107</v>
      </c>
      <c r="V965" s="2">
        <f>Q965&gt;E965</f>
        <v>0</v>
      </c>
      <c r="W965" s="2" t="s">
        <v>306</v>
      </c>
    </row>
    <row r="966" spans="1:23">
      <c r="A966" s="2" t="s">
        <v>2363</v>
      </c>
      <c r="B966" s="2">
        <v>1713</v>
      </c>
      <c r="C966" s="2" t="s">
        <v>1361</v>
      </c>
      <c r="D966" s="3">
        <v>5000</v>
      </c>
      <c r="E966" s="3">
        <v>5475</v>
      </c>
      <c r="F966" s="3">
        <v>0</v>
      </c>
      <c r="G966" s="3">
        <v>1008.771929824561</v>
      </c>
      <c r="H966" s="3">
        <v>0</v>
      </c>
      <c r="I966" s="3">
        <v>0</v>
      </c>
      <c r="J966" s="3">
        <v>1330.409356725146</v>
      </c>
      <c r="K966" s="3">
        <v>1330.409356725146</v>
      </c>
      <c r="L966" s="3">
        <v>1330.409356725146</v>
      </c>
      <c r="M966" s="3">
        <v>0</v>
      </c>
      <c r="N966" s="3">
        <v>0</v>
      </c>
      <c r="O966" s="3">
        <v>0</v>
      </c>
      <c r="P966" s="3">
        <v>0</v>
      </c>
      <c r="Q966" s="3">
        <f>SUM(F966:P966)</f>
        <v>0</v>
      </c>
      <c r="R966" s="2" t="s">
        <v>2250</v>
      </c>
      <c r="S966" s="2" t="s">
        <v>2351</v>
      </c>
      <c r="T966" s="4">
        <f>Q966/E966</f>
        <v>0</v>
      </c>
      <c r="U966" s="2" t="s">
        <v>1107</v>
      </c>
      <c r="V966" s="2">
        <f>Q966&gt;E966</f>
        <v>0</v>
      </c>
      <c r="W966" s="2" t="s">
        <v>306</v>
      </c>
    </row>
    <row r="967" spans="1:23">
      <c r="A967" s="2" t="s">
        <v>2364</v>
      </c>
      <c r="B967" s="2">
        <v>1714</v>
      </c>
      <c r="C967" s="2" t="s">
        <v>1363</v>
      </c>
      <c r="D967" s="3">
        <v>20000</v>
      </c>
      <c r="E967" s="3">
        <v>21900</v>
      </c>
      <c r="F967" s="3">
        <v>10000</v>
      </c>
      <c r="G967" s="3">
        <v>0</v>
      </c>
      <c r="H967" s="3">
        <v>0</v>
      </c>
      <c r="I967" s="3">
        <v>8571.428571428571</v>
      </c>
      <c r="J967" s="3">
        <v>476.1904761904771</v>
      </c>
      <c r="K967" s="3">
        <v>476.1904761904771</v>
      </c>
      <c r="L967" s="3">
        <v>476.1904761904771</v>
      </c>
      <c r="M967" s="3">
        <v>0</v>
      </c>
      <c r="N967" s="3">
        <v>0</v>
      </c>
      <c r="O967" s="3">
        <v>0</v>
      </c>
      <c r="P967" s="3">
        <v>0</v>
      </c>
      <c r="Q967" s="3">
        <f>SUM(F967:P967)</f>
        <v>0</v>
      </c>
      <c r="R967" s="2" t="s">
        <v>2250</v>
      </c>
      <c r="S967" s="2" t="s">
        <v>2351</v>
      </c>
      <c r="T967" s="4">
        <f>Q967/E967</f>
        <v>0</v>
      </c>
      <c r="U967" s="2" t="s">
        <v>1107</v>
      </c>
      <c r="V967" s="2">
        <f>Q967&gt;E967</f>
        <v>0</v>
      </c>
      <c r="W967" s="2" t="s">
        <v>306</v>
      </c>
    </row>
    <row r="968" spans="1:23">
      <c r="A968" s="2" t="s">
        <v>2366</v>
      </c>
      <c r="B968" s="2">
        <v>1716</v>
      </c>
      <c r="C968" s="2" t="s">
        <v>1365</v>
      </c>
      <c r="D968" s="3">
        <v>150000</v>
      </c>
      <c r="E968" s="3">
        <v>164250</v>
      </c>
      <c r="F968" s="3">
        <v>0</v>
      </c>
      <c r="G968" s="3">
        <v>0</v>
      </c>
      <c r="H968" s="3">
        <v>0</v>
      </c>
      <c r="I968" s="3">
        <v>0</v>
      </c>
      <c r="J968" s="3">
        <v>50000</v>
      </c>
      <c r="K968" s="3">
        <v>50000</v>
      </c>
      <c r="L968" s="3">
        <v>50000</v>
      </c>
      <c r="M968" s="3">
        <v>0</v>
      </c>
      <c r="N968" s="3">
        <v>0</v>
      </c>
      <c r="O968" s="3">
        <v>0</v>
      </c>
      <c r="P968" s="3">
        <v>0</v>
      </c>
      <c r="Q968" s="3">
        <f>SUM(F968:P968)</f>
        <v>0</v>
      </c>
      <c r="R968" s="2" t="s">
        <v>2250</v>
      </c>
      <c r="S968" s="2" t="s">
        <v>2351</v>
      </c>
      <c r="T968" s="4">
        <f>Q968/E968</f>
        <v>0</v>
      </c>
      <c r="U968" s="2" t="s">
        <v>1107</v>
      </c>
      <c r="V968" s="2">
        <f>Q968&gt;E968</f>
        <v>0</v>
      </c>
      <c r="W968" s="2" t="s">
        <v>306</v>
      </c>
    </row>
    <row r="969" spans="1:23">
      <c r="A969" s="2" t="s">
        <v>2002</v>
      </c>
      <c r="B969" s="2">
        <v>1717</v>
      </c>
      <c r="C969" s="2" t="s">
        <v>977</v>
      </c>
      <c r="D969" s="3">
        <v>50000</v>
      </c>
      <c r="E969" s="3">
        <v>54750</v>
      </c>
      <c r="F969" s="3">
        <v>50000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f>SUM(F969:P969)</f>
        <v>0</v>
      </c>
      <c r="R969" s="2" t="s">
        <v>2250</v>
      </c>
      <c r="S969" s="2" t="s">
        <v>2351</v>
      </c>
      <c r="T969" s="4">
        <f>Q969/E969</f>
        <v>0</v>
      </c>
      <c r="U969" s="2" t="s">
        <v>1107</v>
      </c>
      <c r="V969" s="2">
        <f>Q969&gt;E969</f>
        <v>0</v>
      </c>
      <c r="W969" s="2" t="s">
        <v>306</v>
      </c>
    </row>
    <row r="970" spans="1:23">
      <c r="A970" s="2" t="s">
        <v>2367</v>
      </c>
      <c r="B970" s="2">
        <v>1718</v>
      </c>
      <c r="C970" s="2" t="s">
        <v>1104</v>
      </c>
      <c r="D970" s="3">
        <v>20000</v>
      </c>
      <c r="E970" s="3">
        <v>21900</v>
      </c>
      <c r="F970" s="3">
        <v>5000</v>
      </c>
      <c r="G970" s="3">
        <v>0</v>
      </c>
      <c r="H970" s="3">
        <v>0</v>
      </c>
      <c r="I970" s="3">
        <v>0</v>
      </c>
      <c r="J970" s="3">
        <v>5000</v>
      </c>
      <c r="K970" s="3">
        <v>5000</v>
      </c>
      <c r="L970" s="3">
        <v>5000</v>
      </c>
      <c r="M970" s="3">
        <v>0</v>
      </c>
      <c r="N970" s="3">
        <v>0</v>
      </c>
      <c r="O970" s="3">
        <v>0</v>
      </c>
      <c r="P970" s="3">
        <v>0</v>
      </c>
      <c r="Q970" s="3">
        <f>SUM(F970:P970)</f>
        <v>0</v>
      </c>
      <c r="R970" s="2" t="s">
        <v>2250</v>
      </c>
      <c r="S970" s="2" t="s">
        <v>2351</v>
      </c>
      <c r="T970" s="4">
        <f>Q970/E970</f>
        <v>0</v>
      </c>
      <c r="U970" s="2" t="s">
        <v>1107</v>
      </c>
      <c r="V970" s="2">
        <f>Q970&gt;E970</f>
        <v>0</v>
      </c>
      <c r="W970" s="2" t="s">
        <v>306</v>
      </c>
    </row>
    <row r="971" spans="1:23">
      <c r="A971" s="2" t="s">
        <v>2368</v>
      </c>
      <c r="B971" s="2">
        <v>1719</v>
      </c>
      <c r="C971" s="2" t="s">
        <v>1109</v>
      </c>
      <c r="D971" s="3">
        <v>22500</v>
      </c>
      <c r="E971" s="3">
        <v>24638</v>
      </c>
      <c r="F971" s="3">
        <v>0</v>
      </c>
      <c r="G971" s="3">
        <v>0</v>
      </c>
      <c r="H971" s="3">
        <v>0</v>
      </c>
      <c r="I971" s="3">
        <v>0</v>
      </c>
      <c r="J971" s="3">
        <v>7499.999999999999</v>
      </c>
      <c r="K971" s="3">
        <v>7499.999999999999</v>
      </c>
      <c r="L971" s="3">
        <v>7499.999999999999</v>
      </c>
      <c r="M971" s="3">
        <v>0</v>
      </c>
      <c r="N971" s="3">
        <v>0</v>
      </c>
      <c r="O971" s="3">
        <v>0</v>
      </c>
      <c r="P971" s="3">
        <v>0</v>
      </c>
      <c r="Q971" s="3">
        <f>SUM(F971:P971)</f>
        <v>0</v>
      </c>
      <c r="R971" s="2" t="s">
        <v>2250</v>
      </c>
      <c r="S971" s="2" t="s">
        <v>2351</v>
      </c>
      <c r="T971" s="4">
        <f>Q971/E971</f>
        <v>0</v>
      </c>
      <c r="U971" s="2" t="s">
        <v>1107</v>
      </c>
      <c r="V971" s="2">
        <f>Q971&gt;E971</f>
        <v>0</v>
      </c>
      <c r="W971" s="2" t="s">
        <v>306</v>
      </c>
    </row>
    <row r="972" spans="1:23">
      <c r="A972" s="2" t="s">
        <v>2369</v>
      </c>
      <c r="B972" s="2">
        <v>1720</v>
      </c>
      <c r="C972" s="2" t="s">
        <v>1111</v>
      </c>
      <c r="D972" s="3">
        <v>270000</v>
      </c>
      <c r="E972" s="3">
        <v>295650</v>
      </c>
      <c r="F972" s="3">
        <v>202500</v>
      </c>
      <c r="G972" s="3">
        <v>9642.857142857141</v>
      </c>
      <c r="H972" s="3">
        <v>9642.857142857141</v>
      </c>
      <c r="I972" s="3">
        <v>9642.857142857141</v>
      </c>
      <c r="J972" s="3">
        <v>12857.14285714285</v>
      </c>
      <c r="K972" s="3">
        <v>12857.14285714285</v>
      </c>
      <c r="L972" s="3">
        <v>12857.14285714285</v>
      </c>
      <c r="M972" s="3">
        <v>0</v>
      </c>
      <c r="N972" s="3">
        <v>0</v>
      </c>
      <c r="O972" s="3">
        <v>0</v>
      </c>
      <c r="P972" s="3">
        <v>0</v>
      </c>
      <c r="Q972" s="3">
        <f>SUM(F972:P972)</f>
        <v>0</v>
      </c>
      <c r="R972" s="2" t="s">
        <v>2250</v>
      </c>
      <c r="S972" s="2" t="s">
        <v>2351</v>
      </c>
      <c r="T972" s="4">
        <f>Q972/E972</f>
        <v>0</v>
      </c>
      <c r="U972" s="2" t="s">
        <v>1107</v>
      </c>
      <c r="V972" s="2">
        <f>Q972&gt;E972</f>
        <v>0</v>
      </c>
      <c r="W972" s="2" t="s">
        <v>306</v>
      </c>
    </row>
    <row r="973" spans="1:23">
      <c r="A973" s="2" t="s">
        <v>2369</v>
      </c>
      <c r="B973" s="2">
        <v>1721</v>
      </c>
      <c r="C973" s="2" t="s">
        <v>1112</v>
      </c>
      <c r="D973" s="3">
        <v>22500</v>
      </c>
      <c r="E973" s="3">
        <v>24638</v>
      </c>
      <c r="F973" s="3">
        <v>0</v>
      </c>
      <c r="G973" s="3">
        <v>11250</v>
      </c>
      <c r="H973" s="3">
        <v>0</v>
      </c>
      <c r="I973" s="3">
        <v>0</v>
      </c>
      <c r="J973" s="3">
        <v>3750</v>
      </c>
      <c r="K973" s="3">
        <v>3750</v>
      </c>
      <c r="L973" s="3">
        <v>3750</v>
      </c>
      <c r="M973" s="3">
        <v>0</v>
      </c>
      <c r="N973" s="3">
        <v>0</v>
      </c>
      <c r="O973" s="3">
        <v>0</v>
      </c>
      <c r="P973" s="3">
        <v>0</v>
      </c>
      <c r="Q973" s="3">
        <f>SUM(F973:P973)</f>
        <v>0</v>
      </c>
      <c r="R973" s="2" t="s">
        <v>2250</v>
      </c>
      <c r="S973" s="2" t="s">
        <v>2351</v>
      </c>
      <c r="T973" s="4">
        <f>Q973/E973</f>
        <v>0</v>
      </c>
      <c r="U973" s="2" t="s">
        <v>1107</v>
      </c>
      <c r="V973" s="2">
        <f>Q973&gt;E973</f>
        <v>0</v>
      </c>
      <c r="W973" s="2" t="s">
        <v>306</v>
      </c>
    </row>
    <row r="974" spans="1:23">
      <c r="A974" s="2" t="s">
        <v>2370</v>
      </c>
      <c r="B974" s="2">
        <v>1722</v>
      </c>
      <c r="C974" s="2" t="s">
        <v>1114</v>
      </c>
      <c r="D974" s="3">
        <v>22500</v>
      </c>
      <c r="E974" s="3">
        <v>24638</v>
      </c>
      <c r="F974" s="3">
        <v>0</v>
      </c>
      <c r="G974" s="3">
        <v>0</v>
      </c>
      <c r="H974" s="3">
        <v>0</v>
      </c>
      <c r="I974" s="3">
        <v>0</v>
      </c>
      <c r="J974" s="3">
        <v>7499.999999999999</v>
      </c>
      <c r="K974" s="3">
        <v>7499.999999999999</v>
      </c>
      <c r="L974" s="3">
        <v>7499.999999999999</v>
      </c>
      <c r="M974" s="3">
        <v>0</v>
      </c>
      <c r="N974" s="3">
        <v>0</v>
      </c>
      <c r="O974" s="3">
        <v>0</v>
      </c>
      <c r="P974" s="3">
        <v>0</v>
      </c>
      <c r="Q974" s="3">
        <f>SUM(F974:P974)</f>
        <v>0</v>
      </c>
      <c r="R974" s="2" t="s">
        <v>2250</v>
      </c>
      <c r="S974" s="2" t="s">
        <v>2351</v>
      </c>
      <c r="T974" s="4">
        <f>Q974/E974</f>
        <v>0</v>
      </c>
      <c r="U974" s="2" t="s">
        <v>1107</v>
      </c>
      <c r="V974" s="2">
        <f>Q974&gt;E974</f>
        <v>0</v>
      </c>
      <c r="W974" s="2" t="s">
        <v>306</v>
      </c>
    </row>
    <row r="975" spans="1:23">
      <c r="A975" s="2" t="s">
        <v>2371</v>
      </c>
      <c r="B975" s="2">
        <v>1723</v>
      </c>
      <c r="C975" s="2" t="s">
        <v>1116</v>
      </c>
      <c r="D975" s="3">
        <v>50000</v>
      </c>
      <c r="E975" s="3">
        <v>54750</v>
      </c>
      <c r="F975" s="3">
        <v>47500</v>
      </c>
      <c r="G975" s="3">
        <v>0</v>
      </c>
      <c r="H975" s="3">
        <v>0</v>
      </c>
      <c r="I975" s="3">
        <v>0</v>
      </c>
      <c r="J975" s="3">
        <v>833.3333333333333</v>
      </c>
      <c r="K975" s="3">
        <v>833.3333333333333</v>
      </c>
      <c r="L975" s="3">
        <v>833.3333333333333</v>
      </c>
      <c r="M975" s="3">
        <v>0</v>
      </c>
      <c r="N975" s="3">
        <v>0</v>
      </c>
      <c r="O975" s="3">
        <v>0</v>
      </c>
      <c r="P975" s="3">
        <v>0</v>
      </c>
      <c r="Q975" s="3">
        <f>SUM(F975:P975)</f>
        <v>0</v>
      </c>
      <c r="R975" s="2" t="s">
        <v>2250</v>
      </c>
      <c r="S975" s="2" t="s">
        <v>2351</v>
      </c>
      <c r="T975" s="4">
        <f>Q975/E975</f>
        <v>0</v>
      </c>
      <c r="U975" s="2" t="s">
        <v>1107</v>
      </c>
      <c r="V975" s="2">
        <f>Q975&gt;E975</f>
        <v>0</v>
      </c>
      <c r="W975" s="2" t="s">
        <v>306</v>
      </c>
    </row>
    <row r="976" spans="1:23">
      <c r="A976" s="2" t="s">
        <v>2354</v>
      </c>
      <c r="B976" s="2">
        <v>1724</v>
      </c>
      <c r="C976" s="2" t="s">
        <v>1118</v>
      </c>
      <c r="D976" s="3">
        <v>62500</v>
      </c>
      <c r="E976" s="3">
        <v>68438</v>
      </c>
      <c r="F976" s="3">
        <v>53125</v>
      </c>
      <c r="G976" s="3">
        <v>0</v>
      </c>
      <c r="H976" s="3">
        <v>0</v>
      </c>
      <c r="I976" s="3">
        <v>0</v>
      </c>
      <c r="J976" s="3">
        <v>3125.000000000001</v>
      </c>
      <c r="K976" s="3">
        <v>3125.000000000001</v>
      </c>
      <c r="L976" s="3">
        <v>3125.000000000001</v>
      </c>
      <c r="M976" s="3">
        <v>0</v>
      </c>
      <c r="N976" s="3">
        <v>0</v>
      </c>
      <c r="O976" s="3">
        <v>0</v>
      </c>
      <c r="P976" s="3">
        <v>0</v>
      </c>
      <c r="Q976" s="3">
        <f>SUM(F976:P976)</f>
        <v>0</v>
      </c>
      <c r="R976" s="2" t="s">
        <v>2250</v>
      </c>
      <c r="S976" s="2" t="s">
        <v>2372</v>
      </c>
      <c r="T976" s="4">
        <f>Q976/E976</f>
        <v>0</v>
      </c>
      <c r="U976" s="2" t="s">
        <v>1107</v>
      </c>
      <c r="V976" s="2">
        <f>Q976&gt;E976</f>
        <v>0</v>
      </c>
      <c r="W976" s="2" t="s">
        <v>306</v>
      </c>
    </row>
    <row r="977" spans="1:23">
      <c r="A977" s="2" t="s">
        <v>2373</v>
      </c>
      <c r="B977" s="2">
        <v>1725</v>
      </c>
      <c r="C977" s="2" t="s">
        <v>1121</v>
      </c>
      <c r="D977" s="3">
        <v>60000</v>
      </c>
      <c r="E977" s="3">
        <v>65700</v>
      </c>
      <c r="F977" s="3">
        <v>30000</v>
      </c>
      <c r="G977" s="3">
        <v>0</v>
      </c>
      <c r="H977" s="3">
        <v>0</v>
      </c>
      <c r="I977" s="3">
        <v>0</v>
      </c>
      <c r="J977" s="3">
        <v>10000</v>
      </c>
      <c r="K977" s="3">
        <v>10000</v>
      </c>
      <c r="L977" s="3">
        <v>10000</v>
      </c>
      <c r="M977" s="3">
        <v>0</v>
      </c>
      <c r="N977" s="3">
        <v>0</v>
      </c>
      <c r="O977" s="3">
        <v>0</v>
      </c>
      <c r="P977" s="3">
        <v>0</v>
      </c>
      <c r="Q977" s="3">
        <f>SUM(F977:P977)</f>
        <v>0</v>
      </c>
      <c r="R977" s="2" t="s">
        <v>2250</v>
      </c>
      <c r="S977" s="2" t="s">
        <v>2372</v>
      </c>
      <c r="T977" s="4">
        <f>Q977/E977</f>
        <v>0</v>
      </c>
      <c r="U977" s="2" t="s">
        <v>1107</v>
      </c>
      <c r="V977" s="2">
        <f>Q977&gt;E977</f>
        <v>0</v>
      </c>
      <c r="W977" s="2" t="s">
        <v>306</v>
      </c>
    </row>
    <row r="978" spans="1:23">
      <c r="A978" s="2" t="s">
        <v>2373</v>
      </c>
      <c r="B978" s="2">
        <v>1727</v>
      </c>
      <c r="C978" s="2" t="s">
        <v>1122</v>
      </c>
      <c r="D978" s="3">
        <v>128000</v>
      </c>
      <c r="E978" s="3">
        <v>140160</v>
      </c>
      <c r="F978" s="3">
        <v>108800</v>
      </c>
      <c r="G978" s="3">
        <v>0</v>
      </c>
      <c r="H978" s="3">
        <v>0</v>
      </c>
      <c r="I978" s="3">
        <v>0</v>
      </c>
      <c r="J978" s="3">
        <v>6400</v>
      </c>
      <c r="K978" s="3">
        <v>6400</v>
      </c>
      <c r="L978" s="3">
        <v>6400</v>
      </c>
      <c r="M978" s="3">
        <v>0</v>
      </c>
      <c r="N978" s="3">
        <v>0</v>
      </c>
      <c r="O978" s="3">
        <v>0</v>
      </c>
      <c r="P978" s="3">
        <v>0</v>
      </c>
      <c r="Q978" s="3">
        <f>SUM(F978:P978)</f>
        <v>0</v>
      </c>
      <c r="R978" s="2" t="s">
        <v>2250</v>
      </c>
      <c r="S978" s="2" t="s">
        <v>2372</v>
      </c>
      <c r="T978" s="4">
        <f>Q978/E978</f>
        <v>0</v>
      </c>
      <c r="U978" s="2" t="s">
        <v>1107</v>
      </c>
      <c r="V978" s="2">
        <f>Q978&gt;E978</f>
        <v>0</v>
      </c>
      <c r="W978" s="2" t="s">
        <v>306</v>
      </c>
    </row>
    <row r="979" spans="1:23">
      <c r="A979" s="2" t="s">
        <v>2373</v>
      </c>
      <c r="B979" s="2">
        <v>1728</v>
      </c>
      <c r="C979" s="2" t="s">
        <v>1123</v>
      </c>
      <c r="D979" s="3">
        <v>2500</v>
      </c>
      <c r="E979" s="3">
        <v>2750</v>
      </c>
      <c r="F979" s="3">
        <v>0</v>
      </c>
      <c r="G979" s="3">
        <v>0</v>
      </c>
      <c r="H979" s="3">
        <v>0</v>
      </c>
      <c r="I979" s="3">
        <v>0</v>
      </c>
      <c r="J979" s="3">
        <v>833.3333333333333</v>
      </c>
      <c r="K979" s="3">
        <v>833.3333333333333</v>
      </c>
      <c r="L979" s="3">
        <v>833.3333333333333</v>
      </c>
      <c r="M979" s="3">
        <v>0</v>
      </c>
      <c r="N979" s="3">
        <v>0</v>
      </c>
      <c r="O979" s="3">
        <v>0</v>
      </c>
      <c r="P979" s="3">
        <v>0</v>
      </c>
      <c r="Q979" s="3">
        <f>SUM(F979:P979)</f>
        <v>0</v>
      </c>
      <c r="R979" s="2" t="s">
        <v>2250</v>
      </c>
      <c r="S979" s="2" t="s">
        <v>2372</v>
      </c>
      <c r="T979" s="4">
        <f>Q979/E979</f>
        <v>0</v>
      </c>
      <c r="U979" s="2" t="s">
        <v>1107</v>
      </c>
      <c r="V979" s="2">
        <f>Q979&gt;E979</f>
        <v>0</v>
      </c>
      <c r="W979" s="2" t="s">
        <v>306</v>
      </c>
    </row>
    <row r="980" spans="1:23">
      <c r="A980" s="2" t="s">
        <v>2375</v>
      </c>
      <c r="B980" s="2">
        <v>1729</v>
      </c>
      <c r="C980" s="2" t="s">
        <v>1129</v>
      </c>
      <c r="D980" s="3">
        <v>2500</v>
      </c>
      <c r="E980" s="3">
        <v>2738</v>
      </c>
      <c r="F980" s="3">
        <v>0</v>
      </c>
      <c r="G980" s="3">
        <v>0</v>
      </c>
      <c r="H980" s="3">
        <v>0</v>
      </c>
      <c r="I980" s="3">
        <v>0</v>
      </c>
      <c r="J980" s="3">
        <v>833.3333333333334</v>
      </c>
      <c r="K980" s="3">
        <v>833.3333333333334</v>
      </c>
      <c r="L980" s="3">
        <v>833.3333333333334</v>
      </c>
      <c r="M980" s="3">
        <v>0</v>
      </c>
      <c r="N980" s="3">
        <v>0</v>
      </c>
      <c r="O980" s="3">
        <v>0</v>
      </c>
      <c r="P980" s="3">
        <v>0</v>
      </c>
      <c r="Q980" s="3">
        <f>SUM(F980:P980)</f>
        <v>0</v>
      </c>
      <c r="R980" s="2" t="s">
        <v>2250</v>
      </c>
      <c r="S980" s="2" t="s">
        <v>2372</v>
      </c>
      <c r="T980" s="4">
        <f>Q980/E980</f>
        <v>0</v>
      </c>
      <c r="U980" s="2" t="s">
        <v>1107</v>
      </c>
      <c r="V980" s="2">
        <f>Q980&gt;E980</f>
        <v>0</v>
      </c>
      <c r="W980" s="2" t="s">
        <v>306</v>
      </c>
    </row>
    <row r="981" spans="1:23">
      <c r="A981" s="2" t="s">
        <v>2404</v>
      </c>
      <c r="B981" s="2">
        <v>1749</v>
      </c>
      <c r="C981" s="2" t="s">
        <v>1163</v>
      </c>
      <c r="D981" s="3">
        <v>301500</v>
      </c>
      <c r="E981" s="3">
        <v>101420</v>
      </c>
      <c r="F981" s="3">
        <v>301500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f>SUM(F981:P981)</f>
        <v>0</v>
      </c>
      <c r="R981" s="2" t="s">
        <v>2387</v>
      </c>
      <c r="S981" s="2" t="s">
        <v>2405</v>
      </c>
      <c r="T981" s="4">
        <f>Q981/E981</f>
        <v>0</v>
      </c>
      <c r="U981" s="2" t="s">
        <v>1048</v>
      </c>
      <c r="V981" s="2">
        <f>Q981&gt;E981</f>
        <v>0</v>
      </c>
      <c r="W981" s="2" t="s">
        <v>306</v>
      </c>
    </row>
    <row r="982" spans="1:23">
      <c r="A982" s="2" t="s">
        <v>2406</v>
      </c>
      <c r="B982" s="2">
        <v>1752</v>
      </c>
      <c r="C982" s="2" t="s">
        <v>1169</v>
      </c>
      <c r="D982" s="3">
        <v>70500</v>
      </c>
      <c r="E982" s="3">
        <v>99578</v>
      </c>
      <c r="F982" s="3">
        <v>70500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f>SUM(F982:P982)</f>
        <v>0</v>
      </c>
      <c r="R982" s="2" t="s">
        <v>2387</v>
      </c>
      <c r="S982" s="2" t="s">
        <v>2405</v>
      </c>
      <c r="T982" s="4">
        <f>Q982/E982</f>
        <v>0</v>
      </c>
      <c r="U982" s="2" t="s">
        <v>1048</v>
      </c>
      <c r="V982" s="2">
        <f>Q982&gt;E982</f>
        <v>0</v>
      </c>
      <c r="W982" s="2" t="s">
        <v>306</v>
      </c>
    </row>
    <row r="983" spans="1:23">
      <c r="A983" s="2" t="s">
        <v>2407</v>
      </c>
      <c r="B983" s="2">
        <v>1754</v>
      </c>
      <c r="C983" s="2" t="s">
        <v>1172</v>
      </c>
      <c r="D983" s="3">
        <v>105000</v>
      </c>
      <c r="E983" s="3">
        <v>142454</v>
      </c>
      <c r="F983" s="3">
        <v>81078.80438597723</v>
      </c>
      <c r="G983" s="3">
        <v>20503.88195487666</v>
      </c>
      <c r="H983" s="3">
        <v>3417.313659146107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f>SUM(F983:P983)</f>
        <v>0</v>
      </c>
      <c r="R983" s="2" t="s">
        <v>2387</v>
      </c>
      <c r="S983" s="2" t="s">
        <v>2405</v>
      </c>
      <c r="T983" s="4">
        <f>Q983/E983</f>
        <v>0</v>
      </c>
      <c r="U983" s="2" t="s">
        <v>1173</v>
      </c>
      <c r="V983" s="2">
        <f>Q983&gt;E983</f>
        <v>0</v>
      </c>
      <c r="W983" s="2" t="s">
        <v>306</v>
      </c>
    </row>
    <row r="984" spans="1:23">
      <c r="A984" s="2" t="s">
        <v>2409</v>
      </c>
      <c r="B984" s="2">
        <v>1757</v>
      </c>
      <c r="C984" s="2" t="s">
        <v>1178</v>
      </c>
      <c r="D984" s="3">
        <v>88000</v>
      </c>
      <c r="E984" s="3">
        <v>101945</v>
      </c>
      <c r="F984" s="3">
        <v>88000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f>SUM(F984:P984)</f>
        <v>0</v>
      </c>
      <c r="R984" s="2" t="s">
        <v>2387</v>
      </c>
      <c r="S984" s="2" t="s">
        <v>2408</v>
      </c>
      <c r="T984" s="4">
        <f>Q984/E984</f>
        <v>0</v>
      </c>
      <c r="U984" s="2" t="s">
        <v>1061</v>
      </c>
      <c r="V984" s="2">
        <f>Q984&gt;E984</f>
        <v>0</v>
      </c>
      <c r="W984" s="2" t="s">
        <v>306</v>
      </c>
    </row>
    <row r="985" spans="1:23">
      <c r="A985" s="2" t="s">
        <v>2409</v>
      </c>
      <c r="B985" s="2">
        <v>1758</v>
      </c>
      <c r="C985" s="2" t="s">
        <v>1179</v>
      </c>
      <c r="D985" s="3">
        <v>180000</v>
      </c>
      <c r="E985" s="3">
        <v>173771</v>
      </c>
      <c r="F985" s="3">
        <v>180000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f>SUM(F985:P985)</f>
        <v>0</v>
      </c>
      <c r="R985" s="2" t="s">
        <v>2387</v>
      </c>
      <c r="S985" s="2" t="s">
        <v>2408</v>
      </c>
      <c r="T985" s="4">
        <f>Q985/E985</f>
        <v>0</v>
      </c>
      <c r="U985" s="2" t="s">
        <v>1061</v>
      </c>
      <c r="V985" s="2">
        <f>Q985&gt;E985</f>
        <v>0</v>
      </c>
      <c r="W985" s="2" t="s">
        <v>306</v>
      </c>
    </row>
    <row r="986" spans="1:23">
      <c r="A986" s="2" t="s">
        <v>2409</v>
      </c>
      <c r="B986" s="2">
        <v>1760</v>
      </c>
      <c r="C986" s="2" t="s">
        <v>1180</v>
      </c>
      <c r="D986" s="3">
        <v>6500</v>
      </c>
      <c r="E986" s="3">
        <v>7531</v>
      </c>
      <c r="F986" s="3">
        <v>6500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f>SUM(F986:P986)</f>
        <v>0</v>
      </c>
      <c r="R986" s="2" t="s">
        <v>2387</v>
      </c>
      <c r="S986" s="2" t="s">
        <v>2408</v>
      </c>
      <c r="T986" s="4">
        <f>Q986/E986</f>
        <v>0</v>
      </c>
      <c r="U986" s="2" t="s">
        <v>1061</v>
      </c>
      <c r="V986" s="2">
        <f>Q986&gt;E986</f>
        <v>0</v>
      </c>
      <c r="W986" s="2" t="s">
        <v>306</v>
      </c>
    </row>
    <row r="987" spans="1:23">
      <c r="A987" s="2" t="s">
        <v>2409</v>
      </c>
      <c r="B987" s="2">
        <v>1761</v>
      </c>
      <c r="C987" s="2" t="s">
        <v>1181</v>
      </c>
      <c r="D987" s="3">
        <v>6000</v>
      </c>
      <c r="E987" s="3">
        <v>6951</v>
      </c>
      <c r="F987" s="3">
        <v>6000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f>SUM(F987:P987)</f>
        <v>0</v>
      </c>
      <c r="R987" s="2" t="s">
        <v>2387</v>
      </c>
      <c r="S987" s="2" t="s">
        <v>2408</v>
      </c>
      <c r="T987" s="4">
        <f>Q987/E987</f>
        <v>0</v>
      </c>
      <c r="U987" s="2" t="s">
        <v>1061</v>
      </c>
      <c r="V987" s="2">
        <f>Q987&gt;E987</f>
        <v>0</v>
      </c>
      <c r="W987" s="2" t="s">
        <v>306</v>
      </c>
    </row>
    <row r="988" spans="1:23">
      <c r="A988" s="2" t="s">
        <v>2409</v>
      </c>
      <c r="B988" s="2">
        <v>1762</v>
      </c>
      <c r="C988" s="2" t="s">
        <v>1183</v>
      </c>
      <c r="D988" s="3">
        <v>8500</v>
      </c>
      <c r="E988" s="3">
        <v>9848</v>
      </c>
      <c r="F988" s="3">
        <v>8500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f>SUM(F988:P988)</f>
        <v>0</v>
      </c>
      <c r="R988" s="2" t="s">
        <v>2387</v>
      </c>
      <c r="S988" s="2" t="s">
        <v>2408</v>
      </c>
      <c r="T988" s="4">
        <f>Q988/E988</f>
        <v>0</v>
      </c>
      <c r="U988" s="2" t="s">
        <v>1061</v>
      </c>
      <c r="V988" s="2">
        <f>Q988&gt;E988</f>
        <v>0</v>
      </c>
      <c r="W988" s="2" t="s">
        <v>306</v>
      </c>
    </row>
    <row r="989" spans="1:23">
      <c r="A989" s="2" t="s">
        <v>2409</v>
      </c>
      <c r="B989" s="2">
        <v>1763</v>
      </c>
      <c r="C989" s="2" t="s">
        <v>1184</v>
      </c>
      <c r="D989" s="3">
        <v>300000</v>
      </c>
      <c r="E989" s="3">
        <v>347540</v>
      </c>
      <c r="F989" s="3">
        <v>300000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f>SUM(F989:P989)</f>
        <v>0</v>
      </c>
      <c r="R989" s="2" t="s">
        <v>2387</v>
      </c>
      <c r="S989" s="2" t="s">
        <v>2408</v>
      </c>
      <c r="T989" s="4">
        <f>Q989/E989</f>
        <v>0</v>
      </c>
      <c r="U989" s="2" t="s">
        <v>1061</v>
      </c>
      <c r="V989" s="2">
        <f>Q989&gt;E989</f>
        <v>0</v>
      </c>
      <c r="W989" s="2" t="s">
        <v>306</v>
      </c>
    </row>
    <row r="990" spans="1:23">
      <c r="A990" s="2" t="s">
        <v>2409</v>
      </c>
      <c r="B990" s="2">
        <v>1764</v>
      </c>
      <c r="C990" s="2" t="s">
        <v>1185</v>
      </c>
      <c r="D990" s="3">
        <v>6000</v>
      </c>
      <c r="E990" s="3">
        <v>6951</v>
      </c>
      <c r="F990" s="3">
        <v>6000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f>SUM(F990:P990)</f>
        <v>0</v>
      </c>
      <c r="R990" s="2" t="s">
        <v>2387</v>
      </c>
      <c r="S990" s="2" t="s">
        <v>2408</v>
      </c>
      <c r="T990" s="4">
        <f>Q990/E990</f>
        <v>0</v>
      </c>
      <c r="U990" s="2" t="s">
        <v>1061</v>
      </c>
      <c r="V990" s="2">
        <f>Q990&gt;E990</f>
        <v>0</v>
      </c>
      <c r="W990" s="2" t="s">
        <v>306</v>
      </c>
    </row>
    <row r="991" spans="1:23">
      <c r="A991" s="2" t="s">
        <v>2409</v>
      </c>
      <c r="B991" s="2">
        <v>1765</v>
      </c>
      <c r="C991" s="2" t="s">
        <v>1186</v>
      </c>
      <c r="D991" s="3">
        <v>5000</v>
      </c>
      <c r="E991" s="3">
        <v>5793</v>
      </c>
      <c r="F991" s="3">
        <v>5000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f>SUM(F991:P991)</f>
        <v>0</v>
      </c>
      <c r="R991" s="2" t="s">
        <v>2387</v>
      </c>
      <c r="S991" s="2" t="s">
        <v>2408</v>
      </c>
      <c r="T991" s="4">
        <f>Q991/E991</f>
        <v>0</v>
      </c>
      <c r="U991" s="2" t="s">
        <v>1061</v>
      </c>
      <c r="V991" s="2">
        <f>Q991&gt;E991</f>
        <v>0</v>
      </c>
      <c r="W991" s="2" t="s">
        <v>306</v>
      </c>
    </row>
    <row r="992" spans="1:23">
      <c r="A992" s="2" t="s">
        <v>2410</v>
      </c>
      <c r="B992" s="2">
        <v>1766</v>
      </c>
      <c r="C992" s="2" t="s">
        <v>2411</v>
      </c>
      <c r="D992" s="3">
        <v>21443</v>
      </c>
      <c r="E992" s="3">
        <v>23588</v>
      </c>
      <c r="F992" s="3">
        <v>21443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f>SUM(F992:P992)</f>
        <v>0</v>
      </c>
      <c r="R992" s="2" t="s">
        <v>2387</v>
      </c>
      <c r="S992" s="2" t="s">
        <v>2408</v>
      </c>
      <c r="T992" s="4">
        <f>Q992/E992</f>
        <v>0</v>
      </c>
      <c r="U992" s="2" t="s">
        <v>1066</v>
      </c>
      <c r="V992" s="2">
        <f>Q992&gt;E992</f>
        <v>0</v>
      </c>
      <c r="W992" s="2" t="s">
        <v>306</v>
      </c>
    </row>
    <row r="993" spans="1:23">
      <c r="A993" s="2" t="s">
        <v>2412</v>
      </c>
      <c r="B993" s="2">
        <v>1767</v>
      </c>
      <c r="C993" s="2" t="s">
        <v>2413</v>
      </c>
      <c r="D993" s="3">
        <v>10698</v>
      </c>
      <c r="E993" s="3">
        <v>11768</v>
      </c>
      <c r="F993" s="3">
        <v>10698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f>SUM(F993:P993)</f>
        <v>0</v>
      </c>
      <c r="R993" s="2" t="s">
        <v>2387</v>
      </c>
      <c r="S993" s="2" t="s">
        <v>2408</v>
      </c>
      <c r="T993" s="4">
        <f>Q993/E993</f>
        <v>0</v>
      </c>
      <c r="U993" s="2" t="s">
        <v>1066</v>
      </c>
      <c r="V993" s="2">
        <f>Q993&gt;E993</f>
        <v>0</v>
      </c>
      <c r="W993" s="2" t="s">
        <v>306</v>
      </c>
    </row>
    <row r="994" spans="1:23">
      <c r="A994" s="2" t="s">
        <v>2410</v>
      </c>
      <c r="B994" s="2">
        <v>1768</v>
      </c>
      <c r="C994" s="2" t="s">
        <v>2414</v>
      </c>
      <c r="D994" s="3">
        <v>15800</v>
      </c>
      <c r="E994" s="3">
        <v>17380</v>
      </c>
      <c r="F994" s="3">
        <v>15800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f>SUM(F994:P994)</f>
        <v>0</v>
      </c>
      <c r="R994" s="2" t="s">
        <v>2387</v>
      </c>
      <c r="S994" s="2" t="s">
        <v>2408</v>
      </c>
      <c r="T994" s="4">
        <f>Q994/E994</f>
        <v>0</v>
      </c>
      <c r="U994" s="2" t="s">
        <v>1066</v>
      </c>
      <c r="V994" s="2">
        <f>Q994&gt;E994</f>
        <v>0</v>
      </c>
      <c r="W994" s="2" t="s">
        <v>306</v>
      </c>
    </row>
    <row r="995" spans="1:23">
      <c r="A995" s="2" t="s">
        <v>2412</v>
      </c>
      <c r="B995" s="2">
        <v>1769</v>
      </c>
      <c r="C995" s="2" t="s">
        <v>1192</v>
      </c>
      <c r="D995" s="3">
        <v>128933</v>
      </c>
      <c r="E995" s="3">
        <v>141827</v>
      </c>
      <c r="F995" s="3">
        <v>128933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f>SUM(F995:P995)</f>
        <v>0</v>
      </c>
      <c r="R995" s="2" t="s">
        <v>2387</v>
      </c>
      <c r="S995" s="2" t="s">
        <v>2408</v>
      </c>
      <c r="T995" s="4">
        <f>Q995/E995</f>
        <v>0</v>
      </c>
      <c r="U995" s="2" t="s">
        <v>1066</v>
      </c>
      <c r="V995" s="2">
        <f>Q995&gt;E995</f>
        <v>0</v>
      </c>
      <c r="W995" s="2" t="s">
        <v>306</v>
      </c>
    </row>
    <row r="996" spans="1:23">
      <c r="A996" s="2" t="s">
        <v>2415</v>
      </c>
      <c r="B996" s="2">
        <v>1771</v>
      </c>
      <c r="C996" s="2" t="s">
        <v>2416</v>
      </c>
      <c r="D996" s="3">
        <v>22760</v>
      </c>
      <c r="E996" s="3">
        <v>25036</v>
      </c>
      <c r="F996" s="3">
        <v>22760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f>SUM(F996:P996)</f>
        <v>0</v>
      </c>
      <c r="R996" s="2" t="s">
        <v>2387</v>
      </c>
      <c r="S996" s="2" t="s">
        <v>2408</v>
      </c>
      <c r="T996" s="4">
        <f>Q996/E996</f>
        <v>0</v>
      </c>
      <c r="U996" s="2" t="s">
        <v>1066</v>
      </c>
      <c r="V996" s="2">
        <f>Q996&gt;E996</f>
        <v>0</v>
      </c>
      <c r="W996" s="2" t="s">
        <v>306</v>
      </c>
    </row>
    <row r="997" spans="1:23">
      <c r="A997" s="2" t="s">
        <v>2415</v>
      </c>
      <c r="B997" s="2">
        <v>1772</v>
      </c>
      <c r="C997" s="2" t="s">
        <v>2417</v>
      </c>
      <c r="D997" s="3">
        <v>6395</v>
      </c>
      <c r="E997" s="3">
        <v>7035</v>
      </c>
      <c r="F997" s="3">
        <v>6395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f>SUM(F997:P997)</f>
        <v>0</v>
      </c>
      <c r="R997" s="2" t="s">
        <v>2387</v>
      </c>
      <c r="S997" s="2" t="s">
        <v>2408</v>
      </c>
      <c r="T997" s="4">
        <f>Q997/E997</f>
        <v>0</v>
      </c>
      <c r="U997" s="2" t="s">
        <v>1066</v>
      </c>
      <c r="V997" s="2">
        <f>Q997&gt;E997</f>
        <v>0</v>
      </c>
      <c r="W997" s="2" t="s">
        <v>306</v>
      </c>
    </row>
    <row r="998" spans="1:23">
      <c r="A998" s="2" t="s">
        <v>2418</v>
      </c>
      <c r="B998" s="2">
        <v>1773</v>
      </c>
      <c r="C998" s="2" t="s">
        <v>1088</v>
      </c>
      <c r="D998" s="3">
        <v>7625</v>
      </c>
      <c r="E998" s="3">
        <v>3065</v>
      </c>
      <c r="F998" s="3">
        <v>7625.000000000001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f>SUM(F998:P998)</f>
        <v>0</v>
      </c>
      <c r="R998" s="2" t="s">
        <v>2387</v>
      </c>
      <c r="S998" s="2" t="s">
        <v>2419</v>
      </c>
      <c r="T998" s="4">
        <f>Q998/E998</f>
        <v>0</v>
      </c>
      <c r="U998" s="2" t="s">
        <v>1083</v>
      </c>
      <c r="V998" s="2">
        <f>Q998&gt;E998</f>
        <v>0</v>
      </c>
      <c r="W998" s="2" t="s">
        <v>306</v>
      </c>
    </row>
    <row r="999" spans="1:23">
      <c r="A999" s="2" t="s">
        <v>2418</v>
      </c>
      <c r="B999" s="2">
        <v>1774</v>
      </c>
      <c r="C999" s="2" t="s">
        <v>1089</v>
      </c>
      <c r="D999" s="3">
        <v>12750</v>
      </c>
      <c r="E999" s="3">
        <v>10218</v>
      </c>
      <c r="F999" s="3">
        <v>12750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f>SUM(F999:P999)</f>
        <v>0</v>
      </c>
      <c r="R999" s="2" t="s">
        <v>2387</v>
      </c>
      <c r="S999" s="2" t="s">
        <v>2419</v>
      </c>
      <c r="T999" s="4">
        <f>Q999/E999</f>
        <v>0</v>
      </c>
      <c r="U999" s="2" t="s">
        <v>1083</v>
      </c>
      <c r="V999" s="2">
        <f>Q999&gt;E999</f>
        <v>0</v>
      </c>
      <c r="W999" s="2" t="s">
        <v>306</v>
      </c>
    </row>
    <row r="1000" spans="1:23">
      <c r="A1000" s="2" t="s">
        <v>2418</v>
      </c>
      <c r="B1000" s="2">
        <v>1775</v>
      </c>
      <c r="C1000" s="2" t="s">
        <v>1199</v>
      </c>
      <c r="D1000" s="3">
        <v>40875</v>
      </c>
      <c r="E1000" s="3">
        <v>37221</v>
      </c>
      <c r="F1000" s="3">
        <v>40875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f>SUM(F1000:P1000)</f>
        <v>0</v>
      </c>
      <c r="R1000" s="2" t="s">
        <v>2387</v>
      </c>
      <c r="S1000" s="2" t="s">
        <v>2419</v>
      </c>
      <c r="T1000" s="4">
        <f>Q1000/E1000</f>
        <v>0</v>
      </c>
      <c r="U1000" s="2" t="s">
        <v>1083</v>
      </c>
      <c r="V1000" s="2">
        <f>Q1000&gt;E1000</f>
        <v>0</v>
      </c>
      <c r="W1000" s="2" t="s">
        <v>306</v>
      </c>
    </row>
    <row r="1001" spans="1:23">
      <c r="A1001" s="2" t="s">
        <v>2418</v>
      </c>
      <c r="B1001" s="2">
        <v>1776</v>
      </c>
      <c r="C1001" s="2" t="s">
        <v>1200</v>
      </c>
      <c r="D1001" s="3">
        <v>48125</v>
      </c>
      <c r="E1001" s="3">
        <v>56196</v>
      </c>
      <c r="F1001" s="3">
        <v>48125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f>SUM(F1001:P1001)</f>
        <v>0</v>
      </c>
      <c r="R1001" s="2" t="s">
        <v>2387</v>
      </c>
      <c r="S1001" s="2" t="s">
        <v>2419</v>
      </c>
      <c r="T1001" s="4">
        <f>Q1001/E1001</f>
        <v>0</v>
      </c>
      <c r="U1001" s="2" t="s">
        <v>1083</v>
      </c>
      <c r="V1001" s="2">
        <f>Q1001&gt;E1001</f>
        <v>0</v>
      </c>
      <c r="W1001" s="2" t="s">
        <v>306</v>
      </c>
    </row>
    <row r="1002" spans="1:23">
      <c r="A1002" s="2" t="s">
        <v>2418</v>
      </c>
      <c r="B1002" s="2">
        <v>1782</v>
      </c>
      <c r="C1002" s="2" t="s">
        <v>1209</v>
      </c>
      <c r="D1002" s="3">
        <v>2375</v>
      </c>
      <c r="E1002" s="3">
        <v>2906</v>
      </c>
      <c r="F1002" s="3">
        <v>2375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f>SUM(F1002:P1002)</f>
        <v>0</v>
      </c>
      <c r="R1002" s="2" t="s">
        <v>2387</v>
      </c>
      <c r="S1002" s="2" t="s">
        <v>2422</v>
      </c>
      <c r="T1002" s="4">
        <f>Q1002/E1002</f>
        <v>0</v>
      </c>
      <c r="U1002" s="2" t="s">
        <v>1083</v>
      </c>
      <c r="V1002" s="2">
        <f>Q1002&gt;E1002</f>
        <v>0</v>
      </c>
      <c r="W1002" s="2" t="s">
        <v>306</v>
      </c>
    </row>
    <row r="1003" spans="1:23">
      <c r="A1003" s="2" t="s">
        <v>2428</v>
      </c>
      <c r="B1003" s="2">
        <v>1785</v>
      </c>
      <c r="C1003" s="2" t="s">
        <v>1088</v>
      </c>
      <c r="D1003" s="3">
        <v>52396</v>
      </c>
      <c r="E1003" s="3">
        <v>55016</v>
      </c>
      <c r="F1003" s="3">
        <v>52396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f>SUM(F1003:P1003)</f>
        <v>0</v>
      </c>
      <c r="R1003" s="2" t="s">
        <v>2387</v>
      </c>
      <c r="S1003" s="2" t="s">
        <v>2422</v>
      </c>
      <c r="T1003" s="4">
        <f>Q1003/E1003</f>
        <v>0</v>
      </c>
      <c r="U1003" s="2" t="s">
        <v>1216</v>
      </c>
      <c r="V1003" s="2">
        <f>Q1003&gt;E1003</f>
        <v>0</v>
      </c>
      <c r="W1003" s="2" t="s">
        <v>306</v>
      </c>
    </row>
    <row r="1004" spans="1:23">
      <c r="A1004" s="2" t="s">
        <v>2428</v>
      </c>
      <c r="B1004" s="2">
        <v>1786</v>
      </c>
      <c r="C1004" s="2" t="s">
        <v>1217</v>
      </c>
      <c r="D1004" s="3">
        <v>109253</v>
      </c>
      <c r="E1004" s="3">
        <v>114716</v>
      </c>
      <c r="F1004" s="3">
        <v>109253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f>SUM(F1004:P1004)</f>
        <v>0</v>
      </c>
      <c r="R1004" s="2" t="s">
        <v>2387</v>
      </c>
      <c r="S1004" s="2" t="s">
        <v>2422</v>
      </c>
      <c r="T1004" s="4">
        <f>Q1004/E1004</f>
        <v>0</v>
      </c>
      <c r="U1004" s="2" t="s">
        <v>1216</v>
      </c>
      <c r="V1004" s="2">
        <f>Q1004&gt;E1004</f>
        <v>0</v>
      </c>
      <c r="W1004" s="2" t="s">
        <v>306</v>
      </c>
    </row>
    <row r="1005" spans="1:23">
      <c r="A1005" s="2" t="s">
        <v>2428</v>
      </c>
      <c r="B1005" s="2">
        <v>1787</v>
      </c>
      <c r="C1005" s="2" t="s">
        <v>1218</v>
      </c>
      <c r="D1005" s="3">
        <v>19567</v>
      </c>
      <c r="E1005" s="3">
        <v>20546</v>
      </c>
      <c r="F1005" s="3">
        <v>19567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f>SUM(F1005:P1005)</f>
        <v>0</v>
      </c>
      <c r="R1005" s="2" t="s">
        <v>2387</v>
      </c>
      <c r="S1005" s="2" t="s">
        <v>2422</v>
      </c>
      <c r="T1005" s="4">
        <f>Q1005/E1005</f>
        <v>0</v>
      </c>
      <c r="U1005" s="2" t="s">
        <v>1216</v>
      </c>
      <c r="V1005" s="2">
        <f>Q1005&gt;E1005</f>
        <v>0</v>
      </c>
      <c r="W1005" s="2" t="s">
        <v>306</v>
      </c>
    </row>
    <row r="1006" spans="1:23">
      <c r="A1006" s="2" t="s">
        <v>2428</v>
      </c>
      <c r="B1006" s="2">
        <v>1788</v>
      </c>
      <c r="C1006" s="2" t="s">
        <v>1219</v>
      </c>
      <c r="D1006" s="3">
        <v>136974</v>
      </c>
      <c r="E1006" s="3">
        <v>143823</v>
      </c>
      <c r="F1006" s="3">
        <v>102730.5</v>
      </c>
      <c r="G1006" s="3">
        <v>0</v>
      </c>
      <c r="H1006" s="3">
        <v>8560.875</v>
      </c>
      <c r="I1006" s="3">
        <v>8560.875</v>
      </c>
      <c r="J1006" s="3">
        <v>8560.875</v>
      </c>
      <c r="K1006" s="3">
        <v>8560.875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f>SUM(F1006:P1006)</f>
        <v>0</v>
      </c>
      <c r="R1006" s="2" t="s">
        <v>2387</v>
      </c>
      <c r="S1006" s="2" t="s">
        <v>2422</v>
      </c>
      <c r="T1006" s="4">
        <f>Q1006/E1006</f>
        <v>0</v>
      </c>
      <c r="U1006" s="2" t="s">
        <v>1216</v>
      </c>
      <c r="V1006" s="2">
        <f>Q1006&gt;E1006</f>
        <v>0</v>
      </c>
      <c r="W1006" s="2" t="s">
        <v>306</v>
      </c>
    </row>
    <row r="1007" spans="1:23">
      <c r="A1007" s="2" t="s">
        <v>2429</v>
      </c>
      <c r="B1007" s="2">
        <v>1789</v>
      </c>
      <c r="C1007" s="2" t="s">
        <v>1221</v>
      </c>
      <c r="D1007" s="3">
        <v>27000</v>
      </c>
      <c r="E1007" s="3">
        <v>29700</v>
      </c>
      <c r="F1007" s="3">
        <v>27000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f>SUM(F1007:P1007)</f>
        <v>0</v>
      </c>
      <c r="R1007" s="2" t="s">
        <v>2387</v>
      </c>
      <c r="S1007" s="2" t="s">
        <v>2422</v>
      </c>
      <c r="T1007" s="4">
        <f>Q1007/E1007</f>
        <v>0</v>
      </c>
      <c r="U1007" s="2" t="s">
        <v>1222</v>
      </c>
      <c r="V1007" s="2">
        <f>Q1007&gt;E1007</f>
        <v>0</v>
      </c>
      <c r="W1007" s="2" t="s">
        <v>306</v>
      </c>
    </row>
    <row r="1008" spans="1:23">
      <c r="A1008" s="2" t="s">
        <v>2430</v>
      </c>
      <c r="B1008" s="2">
        <v>1790</v>
      </c>
      <c r="C1008" s="2" t="s">
        <v>1224</v>
      </c>
      <c r="D1008" s="3">
        <v>56806</v>
      </c>
      <c r="E1008" s="3">
        <v>54257</v>
      </c>
      <c r="F1008" s="3">
        <v>56806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f>SUM(F1008:P1008)</f>
        <v>0</v>
      </c>
      <c r="R1008" s="2" t="s">
        <v>2387</v>
      </c>
      <c r="S1008" s="2" t="s">
        <v>2422</v>
      </c>
      <c r="T1008" s="4">
        <f>Q1008/E1008</f>
        <v>0</v>
      </c>
      <c r="U1008" s="2" t="s">
        <v>1225</v>
      </c>
      <c r="V1008" s="2">
        <f>Q1008&gt;E1008</f>
        <v>0</v>
      </c>
      <c r="W1008" s="2" t="s">
        <v>306</v>
      </c>
    </row>
    <row r="1009" spans="1:23">
      <c r="A1009" s="2" t="s">
        <v>2430</v>
      </c>
      <c r="B1009" s="2">
        <v>1791</v>
      </c>
      <c r="C1009" s="2" t="s">
        <v>1226</v>
      </c>
      <c r="D1009" s="3">
        <v>72352</v>
      </c>
      <c r="E1009" s="3">
        <v>69054</v>
      </c>
      <c r="F1009" s="3">
        <v>72352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f>SUM(F1009:P1009)</f>
        <v>0</v>
      </c>
      <c r="R1009" s="2" t="s">
        <v>2387</v>
      </c>
      <c r="S1009" s="2" t="s">
        <v>2422</v>
      </c>
      <c r="T1009" s="4">
        <f>Q1009/E1009</f>
        <v>0</v>
      </c>
      <c r="U1009" s="2" t="s">
        <v>1225</v>
      </c>
      <c r="V1009" s="2">
        <f>Q1009&gt;E1009</f>
        <v>0</v>
      </c>
      <c r="W1009" s="2" t="s">
        <v>306</v>
      </c>
    </row>
    <row r="1010" spans="1:23">
      <c r="A1010" s="2" t="s">
        <v>2430</v>
      </c>
      <c r="B1010" s="2">
        <v>1793</v>
      </c>
      <c r="C1010" s="2" t="s">
        <v>1227</v>
      </c>
      <c r="D1010" s="3">
        <v>6375</v>
      </c>
      <c r="E1010" s="3">
        <v>6592</v>
      </c>
      <c r="F1010" s="3">
        <v>0</v>
      </c>
      <c r="G1010" s="3">
        <v>0</v>
      </c>
      <c r="H1010" s="3">
        <v>6375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f>SUM(F1010:P1010)</f>
        <v>0</v>
      </c>
      <c r="R1010" s="2" t="s">
        <v>2387</v>
      </c>
      <c r="S1010" s="2" t="s">
        <v>2422</v>
      </c>
      <c r="T1010" s="4">
        <f>Q1010/E1010</f>
        <v>0</v>
      </c>
      <c r="U1010" s="2" t="s">
        <v>1225</v>
      </c>
      <c r="V1010" s="2">
        <f>Q1010&gt;E1010</f>
        <v>0</v>
      </c>
      <c r="W1010" s="2" t="s">
        <v>306</v>
      </c>
    </row>
    <row r="1011" spans="1:23">
      <c r="A1011" s="2" t="s">
        <v>2434</v>
      </c>
      <c r="B1011" s="2">
        <v>1795</v>
      </c>
      <c r="C1011" s="2" t="s">
        <v>1082</v>
      </c>
      <c r="D1011" s="3">
        <v>7875</v>
      </c>
      <c r="E1011" s="3">
        <v>17514</v>
      </c>
      <c r="F1011" s="3">
        <v>6975.719424460432</v>
      </c>
      <c r="G1011" s="3">
        <v>599.5203836930455</v>
      </c>
      <c r="H1011" s="3">
        <v>299.7601918465233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f>SUM(F1011:P1011)</f>
        <v>0</v>
      </c>
      <c r="R1011" s="2" t="s">
        <v>2387</v>
      </c>
      <c r="S1011" s="2" t="s">
        <v>2433</v>
      </c>
      <c r="T1011" s="4">
        <f>Q1011/E1011</f>
        <v>0</v>
      </c>
      <c r="U1011" s="2" t="s">
        <v>1083</v>
      </c>
      <c r="V1011" s="2">
        <f>Q1011&gt;E1011</f>
        <v>0</v>
      </c>
      <c r="W1011" s="2" t="s">
        <v>306</v>
      </c>
    </row>
    <row r="1012" spans="1:23">
      <c r="A1012" s="2" t="s">
        <v>2435</v>
      </c>
      <c r="B1012" s="2">
        <v>1796</v>
      </c>
      <c r="C1012" s="2" t="s">
        <v>1234</v>
      </c>
      <c r="D1012" s="3">
        <v>17937</v>
      </c>
      <c r="E1012" s="3">
        <v>35874</v>
      </c>
      <c r="F1012" s="3">
        <v>0</v>
      </c>
      <c r="G1012" s="3">
        <v>0</v>
      </c>
      <c r="H1012" s="3">
        <v>4484.25</v>
      </c>
      <c r="I1012" s="3">
        <v>4484.25</v>
      </c>
      <c r="J1012" s="3">
        <v>4484.25</v>
      </c>
      <c r="K1012" s="3">
        <v>4484.25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f>SUM(F1012:P1012)</f>
        <v>0</v>
      </c>
      <c r="R1012" s="2" t="s">
        <v>2387</v>
      </c>
      <c r="S1012" s="2" t="s">
        <v>2433</v>
      </c>
      <c r="T1012" s="4">
        <f>Q1012/E1012</f>
        <v>0</v>
      </c>
      <c r="U1012" s="2" t="s">
        <v>1216</v>
      </c>
      <c r="V1012" s="2">
        <f>Q1012&gt;E1012</f>
        <v>0</v>
      </c>
      <c r="W1012" s="2" t="s">
        <v>306</v>
      </c>
    </row>
    <row r="1013" spans="1:23">
      <c r="A1013" s="2" t="s">
        <v>2418</v>
      </c>
      <c r="B1013" s="2">
        <v>1798</v>
      </c>
      <c r="C1013" s="2" t="s">
        <v>1236</v>
      </c>
      <c r="D1013" s="3">
        <v>9125</v>
      </c>
      <c r="E1013" s="3">
        <v>18774</v>
      </c>
      <c r="F1013" s="3">
        <v>7666.866410993927</v>
      </c>
      <c r="G1013" s="3">
        <v>729.066794503036</v>
      </c>
      <c r="H1013" s="3">
        <v>729.066794503036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f>SUM(F1013:P1013)</f>
        <v>0</v>
      </c>
      <c r="R1013" s="2" t="s">
        <v>2387</v>
      </c>
      <c r="S1013" s="2" t="s">
        <v>2436</v>
      </c>
      <c r="T1013" s="4">
        <f>Q1013/E1013</f>
        <v>0</v>
      </c>
      <c r="U1013" s="2" t="s">
        <v>1083</v>
      </c>
      <c r="V1013" s="2">
        <f>Q1013&gt;E1013</f>
        <v>0</v>
      </c>
      <c r="W1013" s="2" t="s">
        <v>306</v>
      </c>
    </row>
    <row r="1014" spans="1:23">
      <c r="A1014" s="2" t="s">
        <v>2434</v>
      </c>
      <c r="B1014" s="2">
        <v>1799</v>
      </c>
      <c r="C1014" s="2" t="s">
        <v>1093</v>
      </c>
      <c r="D1014" s="3">
        <v>4500</v>
      </c>
      <c r="E1014" s="3">
        <v>9258</v>
      </c>
      <c r="F1014" s="3">
        <v>4050</v>
      </c>
      <c r="G1014" s="3">
        <v>449.9999999999997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f>SUM(F1014:P1014)</f>
        <v>0</v>
      </c>
      <c r="R1014" s="2" t="s">
        <v>2387</v>
      </c>
      <c r="S1014" s="2" t="s">
        <v>2436</v>
      </c>
      <c r="T1014" s="4">
        <f>Q1014/E1014</f>
        <v>0</v>
      </c>
      <c r="U1014" s="2" t="s">
        <v>1083</v>
      </c>
      <c r="V1014" s="2">
        <f>Q1014&gt;E1014</f>
        <v>0</v>
      </c>
      <c r="W1014" s="2" t="s">
        <v>306</v>
      </c>
    </row>
    <row r="1015" spans="1:23">
      <c r="A1015" s="2" t="s">
        <v>2437</v>
      </c>
      <c r="B1015" s="2">
        <v>1800</v>
      </c>
      <c r="C1015" s="2" t="s">
        <v>1238</v>
      </c>
      <c r="D1015" s="3">
        <v>1000</v>
      </c>
      <c r="E1015" s="3">
        <v>2058</v>
      </c>
      <c r="F1015" s="3">
        <v>0</v>
      </c>
      <c r="G1015" s="3">
        <v>0</v>
      </c>
      <c r="H1015" s="3">
        <v>1000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f>SUM(F1015:P1015)</f>
        <v>0</v>
      </c>
      <c r="R1015" s="2" t="s">
        <v>2387</v>
      </c>
      <c r="S1015" s="2" t="s">
        <v>2436</v>
      </c>
      <c r="T1015" s="4">
        <f>Q1015/E1015</f>
        <v>0</v>
      </c>
      <c r="U1015" s="2" t="s">
        <v>1083</v>
      </c>
      <c r="V1015" s="2">
        <f>Q1015&gt;E1015</f>
        <v>0</v>
      </c>
      <c r="W1015" s="2" t="s">
        <v>306</v>
      </c>
    </row>
    <row r="1016" spans="1:23">
      <c r="A1016" s="2" t="s">
        <v>2437</v>
      </c>
      <c r="B1016" s="2">
        <v>1801</v>
      </c>
      <c r="C1016" s="2" t="s">
        <v>1239</v>
      </c>
      <c r="D1016" s="3">
        <v>2125</v>
      </c>
      <c r="E1016" s="3">
        <v>4372</v>
      </c>
      <c r="F1016" s="3">
        <v>0</v>
      </c>
      <c r="G1016" s="3">
        <v>0</v>
      </c>
      <c r="H1016" s="3">
        <v>2125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f>SUM(F1016:P1016)</f>
        <v>0</v>
      </c>
      <c r="R1016" s="2" t="s">
        <v>2387</v>
      </c>
      <c r="S1016" s="2" t="s">
        <v>2436</v>
      </c>
      <c r="T1016" s="4">
        <f>Q1016/E1016</f>
        <v>0</v>
      </c>
      <c r="U1016" s="2" t="s">
        <v>1083</v>
      </c>
      <c r="V1016" s="2">
        <f>Q1016&gt;E1016</f>
        <v>0</v>
      </c>
      <c r="W1016" s="2" t="s">
        <v>306</v>
      </c>
    </row>
    <row r="1017" spans="1:23">
      <c r="A1017" s="2" t="s">
        <v>2438</v>
      </c>
      <c r="B1017" s="2">
        <v>1802</v>
      </c>
      <c r="C1017" s="2" t="s">
        <v>1241</v>
      </c>
      <c r="D1017" s="3">
        <v>6400</v>
      </c>
      <c r="E1017" s="3">
        <v>13167</v>
      </c>
      <c r="F1017" s="3">
        <v>0</v>
      </c>
      <c r="G1017" s="3">
        <v>0</v>
      </c>
      <c r="H1017" s="3">
        <v>6400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f>SUM(F1017:P1017)</f>
        <v>0</v>
      </c>
      <c r="R1017" s="2" t="s">
        <v>2387</v>
      </c>
      <c r="S1017" s="2" t="s">
        <v>2436</v>
      </c>
      <c r="T1017" s="4">
        <f>Q1017/E1017</f>
        <v>0</v>
      </c>
      <c r="U1017" s="2" t="s">
        <v>1083</v>
      </c>
      <c r="V1017" s="2">
        <f>Q1017&gt;E1017</f>
        <v>0</v>
      </c>
      <c r="W1017" s="2" t="s">
        <v>306</v>
      </c>
    </row>
    <row r="1018" spans="1:23">
      <c r="A1018" s="2" t="s">
        <v>2439</v>
      </c>
      <c r="B1018" s="2">
        <v>1804</v>
      </c>
      <c r="C1018" s="2" t="s">
        <v>2440</v>
      </c>
      <c r="D1018" s="3">
        <v>55000</v>
      </c>
      <c r="E1018" s="3">
        <v>110000</v>
      </c>
      <c r="F1018" s="3">
        <v>0</v>
      </c>
      <c r="G1018" s="3">
        <v>0</v>
      </c>
      <c r="H1018" s="3">
        <v>0</v>
      </c>
      <c r="I1018" s="3">
        <v>23571.42857142857</v>
      </c>
      <c r="J1018" s="3">
        <v>31428.57142857143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f>SUM(F1018:P1018)</f>
        <v>0</v>
      </c>
      <c r="R1018" s="2" t="s">
        <v>2387</v>
      </c>
      <c r="S1018" s="2" t="s">
        <v>2436</v>
      </c>
      <c r="T1018" s="4">
        <f>Q1018/E1018</f>
        <v>0</v>
      </c>
      <c r="U1018" s="2" t="s">
        <v>1244</v>
      </c>
      <c r="V1018" s="2">
        <f>Q1018&gt;E1018</f>
        <v>0</v>
      </c>
      <c r="W1018" s="2" t="s">
        <v>306</v>
      </c>
    </row>
    <row r="1019" spans="1:23">
      <c r="A1019" s="2" t="s">
        <v>2446</v>
      </c>
      <c r="B1019" s="2">
        <v>1812</v>
      </c>
      <c r="C1019" s="2" t="s">
        <v>1260</v>
      </c>
      <c r="D1019" s="3">
        <v>4705</v>
      </c>
      <c r="E1019" s="3">
        <v>5176</v>
      </c>
      <c r="F1019" s="3">
        <v>4469.75</v>
      </c>
      <c r="G1019" s="3">
        <v>117.6249999999999</v>
      </c>
      <c r="H1019" s="3">
        <v>117.6249999999999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f>SUM(F1019:P1019)</f>
        <v>0</v>
      </c>
      <c r="R1019" s="2" t="s">
        <v>2387</v>
      </c>
      <c r="S1019" s="2" t="s">
        <v>2447</v>
      </c>
      <c r="T1019" s="4">
        <f>Q1019/E1019</f>
        <v>0</v>
      </c>
      <c r="U1019" s="2" t="s">
        <v>1262</v>
      </c>
      <c r="V1019" s="2">
        <f>Q1019&gt;E1019</f>
        <v>0</v>
      </c>
      <c r="W1019" s="2" t="s">
        <v>306</v>
      </c>
    </row>
    <row r="1020" spans="1:23">
      <c r="A1020" s="2" t="s">
        <v>2446</v>
      </c>
      <c r="B1020" s="2">
        <v>1813</v>
      </c>
      <c r="C1020" s="2" t="s">
        <v>1263</v>
      </c>
      <c r="D1020" s="3">
        <v>4800</v>
      </c>
      <c r="E1020" s="3">
        <v>5280</v>
      </c>
      <c r="F1020" s="3">
        <v>4656</v>
      </c>
      <c r="G1020" s="3">
        <v>47.99999999999989</v>
      </c>
      <c r="H1020" s="3">
        <v>47.99999999999989</v>
      </c>
      <c r="I1020" s="3">
        <v>47.99999999999989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f>SUM(F1020:P1020)</f>
        <v>0</v>
      </c>
      <c r="R1020" s="2" t="s">
        <v>2387</v>
      </c>
      <c r="S1020" s="2" t="s">
        <v>2447</v>
      </c>
      <c r="T1020" s="4">
        <f>Q1020/E1020</f>
        <v>0</v>
      </c>
      <c r="U1020" s="2" t="s">
        <v>1262</v>
      </c>
      <c r="V1020" s="2">
        <f>Q1020&gt;E1020</f>
        <v>0</v>
      </c>
      <c r="W1020" s="2" t="s">
        <v>306</v>
      </c>
    </row>
    <row r="1021" spans="1:23">
      <c r="A1021" s="2" t="s">
        <v>2446</v>
      </c>
      <c r="B1021" s="2">
        <v>1815</v>
      </c>
      <c r="C1021" s="2" t="s">
        <v>1265</v>
      </c>
      <c r="D1021" s="3">
        <v>2000</v>
      </c>
      <c r="E1021" s="3">
        <v>2200</v>
      </c>
      <c r="F1021" s="3">
        <v>2000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f>SUM(F1021:P1021)</f>
        <v>0</v>
      </c>
      <c r="R1021" s="2" t="s">
        <v>2387</v>
      </c>
      <c r="S1021" s="2" t="s">
        <v>2447</v>
      </c>
      <c r="T1021" s="4">
        <f>Q1021/E1021</f>
        <v>0</v>
      </c>
      <c r="U1021" s="2" t="s">
        <v>1262</v>
      </c>
      <c r="V1021" s="2">
        <f>Q1021&gt;E1021</f>
        <v>0</v>
      </c>
      <c r="W1021" s="2" t="s">
        <v>306</v>
      </c>
    </row>
    <row r="1022" spans="1:23">
      <c r="A1022" s="2" t="s">
        <v>2446</v>
      </c>
      <c r="B1022" s="2">
        <v>1816</v>
      </c>
      <c r="C1022" s="2" t="s">
        <v>1266</v>
      </c>
      <c r="D1022" s="3">
        <v>13400</v>
      </c>
      <c r="E1022" s="3">
        <v>14740</v>
      </c>
      <c r="F1022" s="3">
        <v>12998</v>
      </c>
      <c r="G1022" s="3">
        <v>134.0000000000002</v>
      </c>
      <c r="H1022" s="3">
        <v>134.0000000000002</v>
      </c>
      <c r="I1022" s="3">
        <v>134.0000000000002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f>SUM(F1022:P1022)</f>
        <v>0</v>
      </c>
      <c r="R1022" s="2" t="s">
        <v>2387</v>
      </c>
      <c r="S1022" s="2" t="s">
        <v>2447</v>
      </c>
      <c r="T1022" s="4">
        <f>Q1022/E1022</f>
        <v>0</v>
      </c>
      <c r="U1022" s="2" t="s">
        <v>1262</v>
      </c>
      <c r="V1022" s="2">
        <f>Q1022&gt;E1022</f>
        <v>0</v>
      </c>
      <c r="W1022" s="2" t="s">
        <v>306</v>
      </c>
    </row>
    <row r="1023" spans="1:23">
      <c r="A1023" s="2" t="s">
        <v>2446</v>
      </c>
      <c r="B1023" s="2">
        <v>1817</v>
      </c>
      <c r="C1023" s="2" t="s">
        <v>1267</v>
      </c>
      <c r="D1023" s="3">
        <v>19936</v>
      </c>
      <c r="E1023" s="3">
        <v>21930</v>
      </c>
      <c r="F1023" s="3">
        <v>19337.92</v>
      </c>
      <c r="G1023" s="3">
        <v>199.3600000000004</v>
      </c>
      <c r="H1023" s="3">
        <v>199.3600000000004</v>
      </c>
      <c r="I1023" s="3">
        <v>199.3600000000004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f>SUM(F1023:P1023)</f>
        <v>0</v>
      </c>
      <c r="R1023" s="2" t="s">
        <v>2387</v>
      </c>
      <c r="S1023" s="2" t="s">
        <v>2447</v>
      </c>
      <c r="T1023" s="4">
        <f>Q1023/E1023</f>
        <v>0</v>
      </c>
      <c r="U1023" s="2" t="s">
        <v>1262</v>
      </c>
      <c r="V1023" s="2">
        <f>Q1023&gt;E1023</f>
        <v>0</v>
      </c>
      <c r="W1023" s="2" t="s">
        <v>306</v>
      </c>
    </row>
    <row r="1024" spans="1:23">
      <c r="A1024" s="2" t="s">
        <v>2446</v>
      </c>
      <c r="B1024" s="2">
        <v>1818</v>
      </c>
      <c r="C1024" s="2" t="s">
        <v>1268</v>
      </c>
      <c r="D1024" s="3">
        <v>2490</v>
      </c>
      <c r="E1024" s="3">
        <v>2739</v>
      </c>
      <c r="F1024" s="3">
        <v>0</v>
      </c>
      <c r="G1024" s="3">
        <v>830</v>
      </c>
      <c r="H1024" s="3">
        <v>830</v>
      </c>
      <c r="I1024" s="3">
        <v>830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f>SUM(F1024:P1024)</f>
        <v>0</v>
      </c>
      <c r="R1024" s="2" t="s">
        <v>2387</v>
      </c>
      <c r="S1024" s="2" t="s">
        <v>2447</v>
      </c>
      <c r="T1024" s="4">
        <f>Q1024/E1024</f>
        <v>0</v>
      </c>
      <c r="U1024" s="2" t="s">
        <v>1262</v>
      </c>
      <c r="V1024" s="2">
        <f>Q1024&gt;E1024</f>
        <v>0</v>
      </c>
      <c r="W1024" s="2" t="s">
        <v>306</v>
      </c>
    </row>
    <row r="1025" spans="1:23">
      <c r="A1025" s="2" t="s">
        <v>2446</v>
      </c>
      <c r="B1025" s="2">
        <v>1819</v>
      </c>
      <c r="C1025" s="2" t="s">
        <v>1269</v>
      </c>
      <c r="D1025" s="3">
        <v>153867</v>
      </c>
      <c r="E1025" s="3">
        <v>169254</v>
      </c>
      <c r="F1025" s="3">
        <v>146173.65</v>
      </c>
      <c r="G1025" s="3">
        <v>2564.450000000003</v>
      </c>
      <c r="H1025" s="3">
        <v>2564.450000000003</v>
      </c>
      <c r="I1025" s="3">
        <v>2564.450000000003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f>SUM(F1025:P1025)</f>
        <v>0</v>
      </c>
      <c r="R1025" s="2" t="s">
        <v>2387</v>
      </c>
      <c r="S1025" s="2" t="s">
        <v>2447</v>
      </c>
      <c r="T1025" s="4">
        <f>Q1025/E1025</f>
        <v>0</v>
      </c>
      <c r="U1025" s="2" t="s">
        <v>1262</v>
      </c>
      <c r="V1025" s="2">
        <f>Q1025&gt;E1025</f>
        <v>0</v>
      </c>
      <c r="W1025" s="2" t="s">
        <v>306</v>
      </c>
    </row>
    <row r="1026" spans="1:23">
      <c r="A1026" s="2" t="s">
        <v>2446</v>
      </c>
      <c r="B1026" s="2">
        <v>1820</v>
      </c>
      <c r="C1026" s="2" t="s">
        <v>1270</v>
      </c>
      <c r="D1026" s="3">
        <v>3120</v>
      </c>
      <c r="E1026" s="3">
        <v>3432</v>
      </c>
      <c r="F1026" s="3">
        <v>3026.4</v>
      </c>
      <c r="G1026" s="3">
        <v>31.20000000000001</v>
      </c>
      <c r="H1026" s="3">
        <v>31.20000000000001</v>
      </c>
      <c r="I1026" s="3">
        <v>31.20000000000001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f>SUM(F1026:P1026)</f>
        <v>0</v>
      </c>
      <c r="R1026" s="2" t="s">
        <v>2387</v>
      </c>
      <c r="S1026" s="2" t="s">
        <v>2447</v>
      </c>
      <c r="T1026" s="4">
        <f>Q1026/E1026</f>
        <v>0</v>
      </c>
      <c r="U1026" s="2" t="s">
        <v>1262</v>
      </c>
      <c r="V1026" s="2">
        <f>Q1026&gt;E1026</f>
        <v>0</v>
      </c>
      <c r="W1026" s="2" t="s">
        <v>306</v>
      </c>
    </row>
    <row r="1027" spans="1:23">
      <c r="A1027" s="2" t="s">
        <v>2446</v>
      </c>
      <c r="B1027" s="2">
        <v>1821</v>
      </c>
      <c r="C1027" s="2" t="s">
        <v>1272</v>
      </c>
      <c r="D1027" s="3">
        <v>116480</v>
      </c>
      <c r="E1027" s="3">
        <v>128128</v>
      </c>
      <c r="F1027" s="3">
        <v>112985.6</v>
      </c>
      <c r="G1027" s="3">
        <v>1456.000000000002</v>
      </c>
      <c r="H1027" s="3">
        <v>1456.000000000002</v>
      </c>
      <c r="I1027" s="3">
        <v>582.3999999999994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f>SUM(F1027:P1027)</f>
        <v>0</v>
      </c>
      <c r="R1027" s="2" t="s">
        <v>2387</v>
      </c>
      <c r="S1027" s="2" t="s">
        <v>2447</v>
      </c>
      <c r="T1027" s="4">
        <f>Q1027/E1027</f>
        <v>0</v>
      </c>
      <c r="U1027" s="2" t="s">
        <v>1262</v>
      </c>
      <c r="V1027" s="2">
        <f>Q1027&gt;E1027</f>
        <v>0</v>
      </c>
      <c r="W1027" s="2" t="s">
        <v>306</v>
      </c>
    </row>
    <row r="1028" spans="1:23">
      <c r="A1028" s="2" t="s">
        <v>2446</v>
      </c>
      <c r="B1028" s="2">
        <v>1822</v>
      </c>
      <c r="C1028" s="2" t="s">
        <v>1273</v>
      </c>
      <c r="D1028" s="3">
        <v>17318</v>
      </c>
      <c r="E1028" s="3">
        <v>19050</v>
      </c>
      <c r="F1028" s="3">
        <v>17318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f>SUM(F1028:P1028)</f>
        <v>0</v>
      </c>
      <c r="R1028" s="2" t="s">
        <v>2387</v>
      </c>
      <c r="S1028" s="2" t="s">
        <v>2447</v>
      </c>
      <c r="T1028" s="4">
        <f>Q1028/E1028</f>
        <v>0</v>
      </c>
      <c r="U1028" s="2" t="s">
        <v>1262</v>
      </c>
      <c r="V1028" s="2">
        <f>Q1028&gt;E1028</f>
        <v>0</v>
      </c>
      <c r="W1028" s="2" t="s">
        <v>306</v>
      </c>
    </row>
    <row r="1029" spans="1:23">
      <c r="A1029" s="2" t="s">
        <v>2446</v>
      </c>
      <c r="B1029" s="2">
        <v>1823</v>
      </c>
      <c r="C1029" s="2" t="s">
        <v>1274</v>
      </c>
      <c r="D1029" s="3">
        <v>37320</v>
      </c>
      <c r="E1029" s="3">
        <v>41052</v>
      </c>
      <c r="F1029" s="3">
        <v>37320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f>SUM(F1029:P1029)</f>
        <v>0</v>
      </c>
      <c r="R1029" s="2" t="s">
        <v>2387</v>
      </c>
      <c r="S1029" s="2" t="s">
        <v>2447</v>
      </c>
      <c r="T1029" s="4">
        <f>Q1029/E1029</f>
        <v>0</v>
      </c>
      <c r="U1029" s="2" t="s">
        <v>1262</v>
      </c>
      <c r="V1029" s="2">
        <f>Q1029&gt;E1029</f>
        <v>0</v>
      </c>
      <c r="W1029" s="2" t="s">
        <v>306</v>
      </c>
    </row>
    <row r="1030" spans="1:23">
      <c r="A1030" s="2" t="s">
        <v>2448</v>
      </c>
      <c r="B1030" s="2">
        <v>1824</v>
      </c>
      <c r="C1030" s="2" t="s">
        <v>1277</v>
      </c>
      <c r="D1030" s="3">
        <v>9200</v>
      </c>
      <c r="E1030" s="3">
        <v>10120</v>
      </c>
      <c r="F1030" s="3">
        <v>4600</v>
      </c>
      <c r="G1030" s="3">
        <v>2300</v>
      </c>
      <c r="H1030" s="3">
        <v>2300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f>SUM(F1030:P1030)</f>
        <v>0</v>
      </c>
      <c r="R1030" s="2" t="s">
        <v>2387</v>
      </c>
      <c r="S1030" s="2" t="s">
        <v>2447</v>
      </c>
      <c r="T1030" s="4">
        <f>Q1030/E1030</f>
        <v>0</v>
      </c>
      <c r="U1030" s="2" t="s">
        <v>1262</v>
      </c>
      <c r="V1030" s="2">
        <f>Q1030&gt;E1030</f>
        <v>0</v>
      </c>
      <c r="W1030" s="2" t="s">
        <v>306</v>
      </c>
    </row>
    <row r="1031" spans="1:23">
      <c r="A1031" s="2" t="s">
        <v>2448</v>
      </c>
      <c r="B1031" s="2">
        <v>1826</v>
      </c>
      <c r="C1031" s="2" t="s">
        <v>1278</v>
      </c>
      <c r="D1031" s="3">
        <v>218880</v>
      </c>
      <c r="E1031" s="3">
        <v>240768</v>
      </c>
      <c r="F1031" s="3">
        <v>207936</v>
      </c>
      <c r="G1031" s="3">
        <v>3648.000000000007</v>
      </c>
      <c r="H1031" s="3">
        <v>3648.000000000007</v>
      </c>
      <c r="I1031" s="3">
        <v>3648.000000000007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f>SUM(F1031:P1031)</f>
        <v>0</v>
      </c>
      <c r="R1031" s="2" t="s">
        <v>2387</v>
      </c>
      <c r="S1031" s="2" t="s">
        <v>2447</v>
      </c>
      <c r="T1031" s="4">
        <f>Q1031/E1031</f>
        <v>0</v>
      </c>
      <c r="U1031" s="2" t="s">
        <v>1262</v>
      </c>
      <c r="V1031" s="2">
        <f>Q1031&gt;E1031</f>
        <v>0</v>
      </c>
      <c r="W1031" s="2" t="s">
        <v>306</v>
      </c>
    </row>
    <row r="1032" spans="1:23">
      <c r="A1032" s="2" t="s">
        <v>2446</v>
      </c>
      <c r="B1032" s="2">
        <v>1827</v>
      </c>
      <c r="C1032" s="2" t="s">
        <v>1279</v>
      </c>
      <c r="D1032" s="3">
        <v>204340</v>
      </c>
      <c r="E1032" s="3">
        <v>224774</v>
      </c>
      <c r="F1032" s="3">
        <v>194123</v>
      </c>
      <c r="G1032" s="3">
        <v>3405.66666666667</v>
      </c>
      <c r="H1032" s="3">
        <v>3405.66666666667</v>
      </c>
      <c r="I1032" s="3">
        <v>3405.66666666667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f>SUM(F1032:P1032)</f>
        <v>0</v>
      </c>
      <c r="R1032" s="2" t="s">
        <v>2387</v>
      </c>
      <c r="S1032" s="2" t="s">
        <v>2447</v>
      </c>
      <c r="T1032" s="4">
        <f>Q1032/E1032</f>
        <v>0</v>
      </c>
      <c r="U1032" s="2" t="s">
        <v>1262</v>
      </c>
      <c r="V1032" s="2">
        <f>Q1032&gt;E1032</f>
        <v>0</v>
      </c>
      <c r="W1032" s="2" t="s">
        <v>306</v>
      </c>
    </row>
    <row r="1033" spans="1:23">
      <c r="A1033" s="2" t="s">
        <v>2448</v>
      </c>
      <c r="B1033" s="2">
        <v>1828</v>
      </c>
      <c r="C1033" s="2" t="s">
        <v>1280</v>
      </c>
      <c r="D1033" s="3">
        <v>12879</v>
      </c>
      <c r="E1033" s="3">
        <v>14167</v>
      </c>
      <c r="F1033" s="3">
        <v>1287.9</v>
      </c>
      <c r="G1033" s="3">
        <v>3863.699999999999</v>
      </c>
      <c r="H1033" s="3">
        <v>3863.699999999999</v>
      </c>
      <c r="I1033" s="3">
        <v>3863.699999999999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f>SUM(F1033:P1033)</f>
        <v>0</v>
      </c>
      <c r="R1033" s="2" t="s">
        <v>2387</v>
      </c>
      <c r="S1033" s="2" t="s">
        <v>2447</v>
      </c>
      <c r="T1033" s="4">
        <f>Q1033/E1033</f>
        <v>0</v>
      </c>
      <c r="U1033" s="2" t="s">
        <v>1262</v>
      </c>
      <c r="V1033" s="2">
        <f>Q1033&gt;E1033</f>
        <v>0</v>
      </c>
      <c r="W1033" s="2" t="s">
        <v>306</v>
      </c>
    </row>
    <row r="1034" spans="1:23">
      <c r="A1034" s="2" t="s">
        <v>2446</v>
      </c>
      <c r="B1034" s="2">
        <v>1829</v>
      </c>
      <c r="C1034" s="2" t="s">
        <v>1281</v>
      </c>
      <c r="D1034" s="3">
        <v>35000</v>
      </c>
      <c r="E1034" s="3">
        <v>38500</v>
      </c>
      <c r="F1034" s="3">
        <v>35000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f>SUM(F1034:P1034)</f>
        <v>0</v>
      </c>
      <c r="R1034" s="2" t="s">
        <v>2387</v>
      </c>
      <c r="S1034" s="2" t="s">
        <v>2447</v>
      </c>
      <c r="T1034" s="4">
        <f>Q1034/E1034</f>
        <v>0</v>
      </c>
      <c r="U1034" s="2" t="s">
        <v>1262</v>
      </c>
      <c r="V1034" s="2">
        <f>Q1034&gt;E1034</f>
        <v>0</v>
      </c>
      <c r="W1034" s="2" t="s">
        <v>306</v>
      </c>
    </row>
    <row r="1035" spans="1:23">
      <c r="A1035" s="2" t="s">
        <v>2446</v>
      </c>
      <c r="B1035" s="2">
        <v>1830</v>
      </c>
      <c r="C1035" s="2" t="s">
        <v>1282</v>
      </c>
      <c r="D1035" s="3">
        <v>12500</v>
      </c>
      <c r="E1035" s="3">
        <v>3175</v>
      </c>
      <c r="F1035" s="3">
        <v>0</v>
      </c>
      <c r="G1035" s="3">
        <v>0</v>
      </c>
      <c r="H1035" s="3">
        <v>0</v>
      </c>
      <c r="I1035" s="3">
        <v>6250</v>
      </c>
      <c r="J1035" s="3">
        <v>6250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f>SUM(F1035:P1035)</f>
        <v>0</v>
      </c>
      <c r="R1035" s="2" t="s">
        <v>2387</v>
      </c>
      <c r="S1035" s="2" t="s">
        <v>2447</v>
      </c>
      <c r="T1035" s="4">
        <f>Q1035/E1035</f>
        <v>0</v>
      </c>
      <c r="U1035" s="2" t="s">
        <v>1283</v>
      </c>
      <c r="V1035" s="2">
        <f>Q1035&gt;E1035</f>
        <v>0</v>
      </c>
      <c r="W1035" s="2" t="s">
        <v>306</v>
      </c>
    </row>
    <row r="1036" spans="1:23">
      <c r="A1036" s="2" t="s">
        <v>2449</v>
      </c>
      <c r="B1036" s="2">
        <v>1831</v>
      </c>
      <c r="C1036" s="2" t="s">
        <v>1285</v>
      </c>
      <c r="D1036" s="3">
        <v>5000</v>
      </c>
      <c r="E1036" s="3">
        <v>5475</v>
      </c>
      <c r="F1036" s="3">
        <v>0</v>
      </c>
      <c r="G1036" s="3">
        <v>0</v>
      </c>
      <c r="H1036" s="3">
        <v>0</v>
      </c>
      <c r="I1036" s="3">
        <v>0</v>
      </c>
      <c r="J1036" s="3">
        <v>1666.666666666667</v>
      </c>
      <c r="K1036" s="3">
        <v>1666.666666666667</v>
      </c>
      <c r="L1036" s="3">
        <v>1666.666666666667</v>
      </c>
      <c r="M1036" s="3">
        <v>0</v>
      </c>
      <c r="N1036" s="3">
        <v>0</v>
      </c>
      <c r="O1036" s="3">
        <v>0</v>
      </c>
      <c r="P1036" s="3">
        <v>0</v>
      </c>
      <c r="Q1036" s="3">
        <f>SUM(F1036:P1036)</f>
        <v>0</v>
      </c>
      <c r="R1036" s="2" t="s">
        <v>2387</v>
      </c>
      <c r="S1036" s="2" t="s">
        <v>2447</v>
      </c>
      <c r="T1036" s="4">
        <f>Q1036/E1036</f>
        <v>0</v>
      </c>
      <c r="U1036" s="2" t="s">
        <v>1107</v>
      </c>
      <c r="V1036" s="2">
        <f>Q1036&gt;E1036</f>
        <v>0</v>
      </c>
      <c r="W1036" s="2" t="s">
        <v>306</v>
      </c>
    </row>
    <row r="1037" spans="1:23">
      <c r="A1037" s="2" t="s">
        <v>1779</v>
      </c>
      <c r="B1037" s="2">
        <v>1832</v>
      </c>
      <c r="C1037" s="2" t="s">
        <v>977</v>
      </c>
      <c r="D1037" s="3">
        <v>60000</v>
      </c>
      <c r="E1037" s="3">
        <v>66000</v>
      </c>
      <c r="F1037" s="3">
        <v>60000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f>SUM(F1037:P1037)</f>
        <v>0</v>
      </c>
      <c r="R1037" s="2" t="s">
        <v>2387</v>
      </c>
      <c r="S1037" s="2" t="s">
        <v>2450</v>
      </c>
      <c r="T1037" s="4">
        <f>Q1037/E1037</f>
        <v>0</v>
      </c>
      <c r="U1037" s="2" t="s">
        <v>1288</v>
      </c>
      <c r="V1037" s="2">
        <f>Q1037&gt;E1037</f>
        <v>0</v>
      </c>
      <c r="W1037" s="2" t="s">
        <v>306</v>
      </c>
    </row>
    <row r="1038" spans="1:23">
      <c r="A1038" s="2" t="s">
        <v>1289</v>
      </c>
      <c r="B1038" s="2">
        <v>1833</v>
      </c>
      <c r="C1038" s="2" t="s">
        <v>1290</v>
      </c>
      <c r="D1038" s="3">
        <v>6000</v>
      </c>
      <c r="E1038" s="3">
        <v>6600</v>
      </c>
      <c r="F1038" s="3">
        <v>6000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f>SUM(F1038:P1038)</f>
        <v>0</v>
      </c>
      <c r="R1038" s="2" t="s">
        <v>2387</v>
      </c>
      <c r="S1038" s="2" t="s">
        <v>2450</v>
      </c>
      <c r="T1038" s="4">
        <f>Q1038/E1038</f>
        <v>0</v>
      </c>
      <c r="U1038" s="2" t="s">
        <v>1288</v>
      </c>
      <c r="V1038" s="2">
        <f>Q1038&gt;E1038</f>
        <v>0</v>
      </c>
      <c r="W1038" s="2" t="s">
        <v>306</v>
      </c>
    </row>
    <row r="1039" spans="1:23">
      <c r="A1039" s="2" t="s">
        <v>2451</v>
      </c>
      <c r="B1039" s="2">
        <v>1834</v>
      </c>
      <c r="C1039" s="2" t="s">
        <v>1292</v>
      </c>
      <c r="D1039" s="3">
        <v>19750</v>
      </c>
      <c r="E1039" s="3">
        <v>21725</v>
      </c>
      <c r="F1039" s="3">
        <v>19750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f>SUM(F1039:P1039)</f>
        <v>0</v>
      </c>
      <c r="R1039" s="2" t="s">
        <v>2387</v>
      </c>
      <c r="S1039" s="2" t="s">
        <v>2450</v>
      </c>
      <c r="T1039" s="4">
        <f>Q1039/E1039</f>
        <v>0</v>
      </c>
      <c r="U1039" s="2" t="s">
        <v>1288</v>
      </c>
      <c r="V1039" s="2">
        <f>Q1039&gt;E1039</f>
        <v>0</v>
      </c>
      <c r="W1039" s="2" t="s">
        <v>306</v>
      </c>
    </row>
    <row r="1040" spans="1:23">
      <c r="A1040" s="2" t="s">
        <v>1294</v>
      </c>
      <c r="B1040" s="2">
        <v>1835</v>
      </c>
      <c r="C1040" s="2" t="s">
        <v>1295</v>
      </c>
      <c r="D1040" s="3">
        <v>2500</v>
      </c>
      <c r="E1040" s="3">
        <v>2750</v>
      </c>
      <c r="F1040" s="3">
        <v>2500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f>SUM(F1040:P1040)</f>
        <v>0</v>
      </c>
      <c r="R1040" s="2" t="s">
        <v>2387</v>
      </c>
      <c r="S1040" s="2" t="s">
        <v>2450</v>
      </c>
      <c r="T1040" s="4">
        <f>Q1040/E1040</f>
        <v>0</v>
      </c>
      <c r="U1040" s="2" t="s">
        <v>1288</v>
      </c>
      <c r="V1040" s="2">
        <f>Q1040&gt;E1040</f>
        <v>0</v>
      </c>
      <c r="W1040" s="2" t="s">
        <v>306</v>
      </c>
    </row>
    <row r="1041" spans="1:23">
      <c r="A1041" s="2" t="s">
        <v>1294</v>
      </c>
      <c r="B1041" s="2">
        <v>1837</v>
      </c>
      <c r="C1041" s="2" t="s">
        <v>2452</v>
      </c>
      <c r="D1041" s="3">
        <v>5000</v>
      </c>
      <c r="E1041" s="3">
        <v>5500</v>
      </c>
      <c r="F1041" s="3">
        <v>5000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f>SUM(F1041:P1041)</f>
        <v>0</v>
      </c>
      <c r="R1041" s="2" t="s">
        <v>2387</v>
      </c>
      <c r="S1041" s="2" t="s">
        <v>2450</v>
      </c>
      <c r="T1041" s="4">
        <f>Q1041/E1041</f>
        <v>0</v>
      </c>
      <c r="U1041" s="2" t="s">
        <v>1288</v>
      </c>
      <c r="V1041" s="2">
        <f>Q1041&gt;E1041</f>
        <v>0</v>
      </c>
      <c r="W1041" s="2" t="s">
        <v>306</v>
      </c>
    </row>
    <row r="1042" spans="1:23">
      <c r="A1042" s="2" t="s">
        <v>2451</v>
      </c>
      <c r="B1042" s="2">
        <v>1838</v>
      </c>
      <c r="C1042" s="2" t="s">
        <v>2453</v>
      </c>
      <c r="D1042" s="3">
        <v>44000</v>
      </c>
      <c r="E1042" s="3">
        <v>48400</v>
      </c>
      <c r="F1042" s="3">
        <v>44000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f>SUM(F1042:P1042)</f>
        <v>0</v>
      </c>
      <c r="R1042" s="2" t="s">
        <v>2387</v>
      </c>
      <c r="S1042" s="2" t="s">
        <v>2450</v>
      </c>
      <c r="T1042" s="4">
        <f>Q1042/E1042</f>
        <v>0</v>
      </c>
      <c r="U1042" s="2" t="s">
        <v>1288</v>
      </c>
      <c r="V1042" s="2">
        <f>Q1042&gt;E1042</f>
        <v>0</v>
      </c>
      <c r="W1042" s="2" t="s">
        <v>306</v>
      </c>
    </row>
    <row r="1043" spans="1:23">
      <c r="A1043" s="2" t="s">
        <v>1294</v>
      </c>
      <c r="B1043" s="2">
        <v>1839</v>
      </c>
      <c r="C1043" s="2" t="s">
        <v>1300</v>
      </c>
      <c r="D1043" s="3">
        <v>7000</v>
      </c>
      <c r="E1043" s="3">
        <v>7700</v>
      </c>
      <c r="F1043" s="3">
        <v>7000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f>SUM(F1043:P1043)</f>
        <v>0</v>
      </c>
      <c r="R1043" s="2" t="s">
        <v>2387</v>
      </c>
      <c r="S1043" s="2" t="s">
        <v>2450</v>
      </c>
      <c r="T1043" s="4">
        <f>Q1043/E1043</f>
        <v>0</v>
      </c>
      <c r="U1043" s="2" t="s">
        <v>1288</v>
      </c>
      <c r="V1043" s="2">
        <f>Q1043&gt;E1043</f>
        <v>0</v>
      </c>
      <c r="W1043" s="2" t="s">
        <v>306</v>
      </c>
    </row>
    <row r="1044" spans="1:23">
      <c r="A1044" s="2" t="s">
        <v>2451</v>
      </c>
      <c r="B1044" s="2">
        <v>1840</v>
      </c>
      <c r="C1044" s="2" t="s">
        <v>1301</v>
      </c>
      <c r="D1044" s="3">
        <v>26000</v>
      </c>
      <c r="E1044" s="3">
        <v>28600</v>
      </c>
      <c r="F1044" s="3">
        <v>26000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f>SUM(F1044:P1044)</f>
        <v>0</v>
      </c>
      <c r="R1044" s="2" t="s">
        <v>2387</v>
      </c>
      <c r="S1044" s="2" t="s">
        <v>2450</v>
      </c>
      <c r="T1044" s="4">
        <f>Q1044/E1044</f>
        <v>0</v>
      </c>
      <c r="U1044" s="2" t="s">
        <v>1288</v>
      </c>
      <c r="V1044" s="2">
        <f>Q1044&gt;E1044</f>
        <v>0</v>
      </c>
      <c r="W1044" s="2" t="s">
        <v>306</v>
      </c>
    </row>
    <row r="1045" spans="1:23">
      <c r="A1045" s="2" t="s">
        <v>2451</v>
      </c>
      <c r="B1045" s="2">
        <v>1841</v>
      </c>
      <c r="C1045" s="2" t="s">
        <v>1302</v>
      </c>
      <c r="D1045" s="3">
        <v>600</v>
      </c>
      <c r="E1045" s="3">
        <v>660</v>
      </c>
      <c r="F1045" s="3">
        <v>600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f>SUM(F1045:P1045)</f>
        <v>0</v>
      </c>
      <c r="R1045" s="2" t="s">
        <v>2387</v>
      </c>
      <c r="S1045" s="2" t="s">
        <v>2450</v>
      </c>
      <c r="T1045" s="4">
        <f>Q1045/E1045</f>
        <v>0</v>
      </c>
      <c r="U1045" s="2" t="s">
        <v>1288</v>
      </c>
      <c r="V1045" s="2">
        <f>Q1045&gt;E1045</f>
        <v>0</v>
      </c>
      <c r="W1045" s="2" t="s">
        <v>306</v>
      </c>
    </row>
    <row r="1046" spans="1:23">
      <c r="A1046" s="2" t="s">
        <v>2451</v>
      </c>
      <c r="B1046" s="2">
        <v>1842</v>
      </c>
      <c r="C1046" s="2" t="s">
        <v>1303</v>
      </c>
      <c r="D1046" s="3">
        <v>10000</v>
      </c>
      <c r="E1046" s="3">
        <v>11000</v>
      </c>
      <c r="F1046" s="3">
        <v>10000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f>SUM(F1046:P1046)</f>
        <v>0</v>
      </c>
      <c r="R1046" s="2" t="s">
        <v>2387</v>
      </c>
      <c r="S1046" s="2" t="s">
        <v>2450</v>
      </c>
      <c r="T1046" s="4">
        <f>Q1046/E1046</f>
        <v>0</v>
      </c>
      <c r="U1046" s="2" t="s">
        <v>1288</v>
      </c>
      <c r="V1046" s="2">
        <f>Q1046&gt;E1046</f>
        <v>0</v>
      </c>
      <c r="W1046" s="2" t="s">
        <v>306</v>
      </c>
    </row>
    <row r="1047" spans="1:23">
      <c r="A1047" s="2" t="s">
        <v>2454</v>
      </c>
      <c r="B1047" s="2">
        <v>1843</v>
      </c>
      <c r="C1047" s="2" t="s">
        <v>1305</v>
      </c>
      <c r="D1047" s="3">
        <v>165250</v>
      </c>
      <c r="E1047" s="3">
        <v>181775</v>
      </c>
      <c r="F1047" s="3">
        <v>165250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f>SUM(F1047:P1047)</f>
        <v>0</v>
      </c>
      <c r="R1047" s="2" t="s">
        <v>2387</v>
      </c>
      <c r="S1047" s="2" t="s">
        <v>2450</v>
      </c>
      <c r="T1047" s="4">
        <f>Q1047/E1047</f>
        <v>0</v>
      </c>
      <c r="U1047" s="2" t="s">
        <v>1288</v>
      </c>
      <c r="V1047" s="2">
        <f>Q1047&gt;E1047</f>
        <v>0</v>
      </c>
      <c r="W1047" s="2" t="s">
        <v>306</v>
      </c>
    </row>
    <row r="1048" spans="1:23">
      <c r="A1048" s="2" t="s">
        <v>2454</v>
      </c>
      <c r="B1048" s="2">
        <v>1844</v>
      </c>
      <c r="C1048" s="2" t="s">
        <v>1307</v>
      </c>
      <c r="D1048" s="3">
        <v>193500</v>
      </c>
      <c r="E1048" s="3">
        <v>212850</v>
      </c>
      <c r="F1048" s="3">
        <v>193500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f>SUM(F1048:P1048)</f>
        <v>0</v>
      </c>
      <c r="R1048" s="2" t="s">
        <v>2387</v>
      </c>
      <c r="S1048" s="2" t="s">
        <v>2450</v>
      </c>
      <c r="T1048" s="4">
        <f>Q1048/E1048</f>
        <v>0</v>
      </c>
      <c r="U1048" s="2" t="s">
        <v>1288</v>
      </c>
      <c r="V1048" s="2">
        <f>Q1048&gt;E1048</f>
        <v>0</v>
      </c>
      <c r="W1048" s="2" t="s">
        <v>306</v>
      </c>
    </row>
    <row r="1049" spans="1:23">
      <c r="A1049" s="2" t="s">
        <v>1304</v>
      </c>
      <c r="B1049" s="2">
        <v>1845</v>
      </c>
      <c r="C1049" s="2" t="s">
        <v>1308</v>
      </c>
      <c r="D1049" s="3">
        <v>91500</v>
      </c>
      <c r="E1049" s="3">
        <v>100650</v>
      </c>
      <c r="F1049" s="3">
        <v>91500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f>SUM(F1049:P1049)</f>
        <v>0</v>
      </c>
      <c r="R1049" s="2" t="s">
        <v>2387</v>
      </c>
      <c r="S1049" s="2" t="s">
        <v>2450</v>
      </c>
      <c r="T1049" s="4">
        <f>Q1049/E1049</f>
        <v>0</v>
      </c>
      <c r="U1049" s="2" t="s">
        <v>1288</v>
      </c>
      <c r="V1049" s="2">
        <f>Q1049&gt;E1049</f>
        <v>0</v>
      </c>
      <c r="W1049" s="2" t="s">
        <v>306</v>
      </c>
    </row>
    <row r="1050" spans="1:23">
      <c r="A1050" s="2" t="s">
        <v>2455</v>
      </c>
      <c r="B1050" s="2">
        <v>1846</v>
      </c>
      <c r="C1050" s="2" t="s">
        <v>1310</v>
      </c>
      <c r="D1050" s="3">
        <v>2750</v>
      </c>
      <c r="E1050" s="3">
        <v>3025</v>
      </c>
      <c r="F1050" s="3">
        <v>2750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f>SUM(F1050:P1050)</f>
        <v>0</v>
      </c>
      <c r="R1050" s="2" t="s">
        <v>2387</v>
      </c>
      <c r="S1050" s="2" t="s">
        <v>2450</v>
      </c>
      <c r="T1050" s="4">
        <f>Q1050/E1050</f>
        <v>0</v>
      </c>
      <c r="U1050" s="2" t="s">
        <v>1288</v>
      </c>
      <c r="V1050" s="2">
        <f>Q1050&gt;E1050</f>
        <v>0</v>
      </c>
      <c r="W1050" s="2" t="s">
        <v>306</v>
      </c>
    </row>
    <row r="1051" spans="1:23">
      <c r="A1051" s="2" t="s">
        <v>2454</v>
      </c>
      <c r="B1051" s="2">
        <v>1848</v>
      </c>
      <c r="C1051" s="2" t="s">
        <v>1312</v>
      </c>
      <c r="D1051" s="3">
        <v>17250</v>
      </c>
      <c r="E1051" s="3">
        <v>18975</v>
      </c>
      <c r="F1051" s="3">
        <v>17250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f>SUM(F1051:P1051)</f>
        <v>0</v>
      </c>
      <c r="R1051" s="2" t="s">
        <v>2387</v>
      </c>
      <c r="S1051" s="2" t="s">
        <v>2450</v>
      </c>
      <c r="T1051" s="4">
        <f>Q1051/E1051</f>
        <v>0</v>
      </c>
      <c r="U1051" s="2" t="s">
        <v>1288</v>
      </c>
      <c r="V1051" s="2">
        <f>Q1051&gt;E1051</f>
        <v>0</v>
      </c>
      <c r="W1051" s="2" t="s">
        <v>306</v>
      </c>
    </row>
    <row r="1052" spans="1:23">
      <c r="A1052" s="2" t="s">
        <v>1311</v>
      </c>
      <c r="B1052" s="2">
        <v>1849</v>
      </c>
      <c r="C1052" s="2" t="s">
        <v>1313</v>
      </c>
      <c r="D1052" s="3">
        <v>35000</v>
      </c>
      <c r="E1052" s="3">
        <v>38500</v>
      </c>
      <c r="F1052" s="3">
        <v>35000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f>SUM(F1052:P1052)</f>
        <v>0</v>
      </c>
      <c r="R1052" s="2" t="s">
        <v>2387</v>
      </c>
      <c r="S1052" s="2" t="s">
        <v>2450</v>
      </c>
      <c r="T1052" s="4">
        <f>Q1052/E1052</f>
        <v>0</v>
      </c>
      <c r="U1052" s="2" t="s">
        <v>1288</v>
      </c>
      <c r="V1052" s="2">
        <f>Q1052&gt;E1052</f>
        <v>0</v>
      </c>
      <c r="W1052" s="2" t="s">
        <v>306</v>
      </c>
    </row>
    <row r="1053" spans="1:23">
      <c r="A1053" s="2" t="s">
        <v>2456</v>
      </c>
      <c r="B1053" s="2">
        <v>1850</v>
      </c>
      <c r="C1053" s="2" t="s">
        <v>1315</v>
      </c>
      <c r="D1053" s="3">
        <v>2000</v>
      </c>
      <c r="E1053" s="3">
        <v>2200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2000</v>
      </c>
      <c r="N1053" s="3">
        <v>0</v>
      </c>
      <c r="O1053" s="3">
        <v>0</v>
      </c>
      <c r="P1053" s="3">
        <v>0</v>
      </c>
      <c r="Q1053" s="3">
        <f>SUM(F1053:P1053)</f>
        <v>0</v>
      </c>
      <c r="R1053" s="2" t="s">
        <v>2387</v>
      </c>
      <c r="S1053" s="2" t="s">
        <v>2450</v>
      </c>
      <c r="T1053" s="4">
        <f>Q1053/E1053</f>
        <v>0</v>
      </c>
      <c r="U1053" s="2" t="s">
        <v>1288</v>
      </c>
      <c r="V1053" s="2">
        <f>Q1053&gt;E1053</f>
        <v>0</v>
      </c>
      <c r="W1053" s="2" t="s">
        <v>306</v>
      </c>
    </row>
    <row r="1054" spans="1:23">
      <c r="A1054" s="2" t="s">
        <v>1316</v>
      </c>
      <c r="B1054" s="2">
        <v>1851</v>
      </c>
      <c r="C1054" s="2" t="s">
        <v>1317</v>
      </c>
      <c r="D1054" s="3">
        <v>90000</v>
      </c>
      <c r="E1054" s="3">
        <v>99000</v>
      </c>
      <c r="F1054" s="3">
        <v>28800</v>
      </c>
      <c r="G1054" s="3">
        <v>0</v>
      </c>
      <c r="H1054" s="3">
        <v>0</v>
      </c>
      <c r="I1054" s="3">
        <v>45243.24324324324</v>
      </c>
      <c r="J1054" s="3">
        <v>12952.7027027027</v>
      </c>
      <c r="K1054" s="3">
        <v>3004.054054054048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f>SUM(F1054:P1054)</f>
        <v>0</v>
      </c>
      <c r="R1054" s="2" t="s">
        <v>2387</v>
      </c>
      <c r="S1054" s="2" t="s">
        <v>2450</v>
      </c>
      <c r="T1054" s="4">
        <f>Q1054/E1054</f>
        <v>0</v>
      </c>
      <c r="U1054" s="2" t="s">
        <v>1288</v>
      </c>
      <c r="V1054" s="2">
        <f>Q1054&gt;E1054</f>
        <v>0</v>
      </c>
      <c r="W1054" s="2" t="s">
        <v>306</v>
      </c>
    </row>
    <row r="1055" spans="1:23">
      <c r="A1055" s="2" t="s">
        <v>1316</v>
      </c>
      <c r="B1055" s="2">
        <v>1852</v>
      </c>
      <c r="C1055" s="2" t="s">
        <v>1318</v>
      </c>
      <c r="D1055" s="3">
        <v>35000</v>
      </c>
      <c r="E1055" s="3">
        <v>38500</v>
      </c>
      <c r="F1055" s="3">
        <v>17500</v>
      </c>
      <c r="G1055" s="3">
        <v>0</v>
      </c>
      <c r="H1055" s="3">
        <v>0</v>
      </c>
      <c r="I1055" s="3">
        <v>17500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f>SUM(F1055:P1055)</f>
        <v>0</v>
      </c>
      <c r="R1055" s="2" t="s">
        <v>2387</v>
      </c>
      <c r="S1055" s="2" t="s">
        <v>2450</v>
      </c>
      <c r="T1055" s="4">
        <f>Q1055/E1055</f>
        <v>0</v>
      </c>
      <c r="U1055" s="2" t="s">
        <v>1288</v>
      </c>
      <c r="V1055" s="2">
        <f>Q1055&gt;E1055</f>
        <v>0</v>
      </c>
      <c r="W1055" s="2" t="s">
        <v>306</v>
      </c>
    </row>
    <row r="1056" spans="1:23">
      <c r="A1056" s="2" t="s">
        <v>1316</v>
      </c>
      <c r="B1056" s="2">
        <v>1853</v>
      </c>
      <c r="C1056" s="2" t="s">
        <v>1319</v>
      </c>
      <c r="D1056" s="3">
        <v>10000</v>
      </c>
      <c r="E1056" s="3">
        <v>11000</v>
      </c>
      <c r="F1056" s="3">
        <v>0</v>
      </c>
      <c r="G1056" s="3">
        <v>0</v>
      </c>
      <c r="H1056" s="3">
        <v>0</v>
      </c>
      <c r="I1056" s="3">
        <v>5027.027027027027</v>
      </c>
      <c r="J1056" s="3">
        <v>1439.189189189189</v>
      </c>
      <c r="K1056" s="3">
        <v>3533.783783783784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f>SUM(F1056:P1056)</f>
        <v>0</v>
      </c>
      <c r="R1056" s="2" t="s">
        <v>2387</v>
      </c>
      <c r="S1056" s="2" t="s">
        <v>2450</v>
      </c>
      <c r="T1056" s="4">
        <f>Q1056/E1056</f>
        <v>0</v>
      </c>
      <c r="U1056" s="2" t="s">
        <v>1288</v>
      </c>
      <c r="V1056" s="2">
        <f>Q1056&gt;E1056</f>
        <v>0</v>
      </c>
      <c r="W1056" s="2" t="s">
        <v>306</v>
      </c>
    </row>
    <row r="1057" spans="1:23">
      <c r="A1057" s="2" t="s">
        <v>1316</v>
      </c>
      <c r="B1057" s="2">
        <v>1854</v>
      </c>
      <c r="C1057" s="2" t="s">
        <v>1320</v>
      </c>
      <c r="D1057" s="3">
        <v>7000</v>
      </c>
      <c r="E1057" s="3">
        <v>7700</v>
      </c>
      <c r="F1057" s="3">
        <v>0</v>
      </c>
      <c r="G1057" s="3">
        <v>0</v>
      </c>
      <c r="H1057" s="3">
        <v>0</v>
      </c>
      <c r="I1057" s="3">
        <v>3518.918918918918</v>
      </c>
      <c r="J1057" s="3">
        <v>1007.432432432432</v>
      </c>
      <c r="K1057" s="3">
        <v>2473.648648648649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f>SUM(F1057:P1057)</f>
        <v>0</v>
      </c>
      <c r="R1057" s="2" t="s">
        <v>2387</v>
      </c>
      <c r="S1057" s="2" t="s">
        <v>2450</v>
      </c>
      <c r="T1057" s="4">
        <f>Q1057/E1057</f>
        <v>0</v>
      </c>
      <c r="U1057" s="2" t="s">
        <v>1288</v>
      </c>
      <c r="V1057" s="2">
        <f>Q1057&gt;E1057</f>
        <v>0</v>
      </c>
      <c r="W1057" s="2" t="s">
        <v>306</v>
      </c>
    </row>
    <row r="1058" spans="1:23">
      <c r="A1058" s="2" t="s">
        <v>2455</v>
      </c>
      <c r="B1058" s="2">
        <v>1855</v>
      </c>
      <c r="C1058" s="2" t="s">
        <v>1323</v>
      </c>
      <c r="D1058" s="3">
        <v>6000</v>
      </c>
      <c r="E1058" s="3">
        <v>6600</v>
      </c>
      <c r="F1058" s="3">
        <v>0</v>
      </c>
      <c r="G1058" s="3">
        <v>0</v>
      </c>
      <c r="H1058" s="3">
        <v>0</v>
      </c>
      <c r="I1058" s="3">
        <v>3016.216216216216</v>
      </c>
      <c r="J1058" s="3">
        <v>863.5135135135135</v>
      </c>
      <c r="K1058" s="3">
        <v>2120.27027027027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f>SUM(F1058:P1058)</f>
        <v>0</v>
      </c>
      <c r="R1058" s="2" t="s">
        <v>2387</v>
      </c>
      <c r="S1058" s="2" t="s">
        <v>2450</v>
      </c>
      <c r="T1058" s="4">
        <f>Q1058/E1058</f>
        <v>0</v>
      </c>
      <c r="U1058" s="2" t="s">
        <v>1288</v>
      </c>
      <c r="V1058" s="2">
        <f>Q1058&gt;E1058</f>
        <v>0</v>
      </c>
      <c r="W1058" s="2" t="s">
        <v>306</v>
      </c>
    </row>
    <row r="1059" spans="1:23">
      <c r="A1059" s="2" t="s">
        <v>1324</v>
      </c>
      <c r="B1059" s="2">
        <v>1856</v>
      </c>
      <c r="C1059" s="2" t="s">
        <v>1325</v>
      </c>
      <c r="D1059" s="3">
        <v>11000</v>
      </c>
      <c r="E1059" s="3">
        <v>12100</v>
      </c>
      <c r="F1059" s="3">
        <v>0</v>
      </c>
      <c r="G1059" s="3">
        <v>0</v>
      </c>
      <c r="H1059" s="3">
        <v>0</v>
      </c>
      <c r="I1059" s="3">
        <v>5500</v>
      </c>
      <c r="J1059" s="3">
        <v>5500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f>SUM(F1059:P1059)</f>
        <v>0</v>
      </c>
      <c r="R1059" s="2" t="s">
        <v>2387</v>
      </c>
      <c r="S1059" s="2" t="s">
        <v>2450</v>
      </c>
      <c r="T1059" s="4">
        <f>Q1059/E1059</f>
        <v>0</v>
      </c>
      <c r="U1059" s="2" t="s">
        <v>1288</v>
      </c>
      <c r="V1059" s="2">
        <f>Q1059&gt;E1059</f>
        <v>0</v>
      </c>
      <c r="W1059" s="2" t="s">
        <v>306</v>
      </c>
    </row>
    <row r="1060" spans="1:23">
      <c r="A1060" s="2" t="s">
        <v>1324</v>
      </c>
      <c r="B1060" s="2">
        <v>1857</v>
      </c>
      <c r="C1060" s="2" t="s">
        <v>1326</v>
      </c>
      <c r="D1060" s="3">
        <v>23000</v>
      </c>
      <c r="E1060" s="3">
        <v>25300</v>
      </c>
      <c r="F1060" s="3">
        <v>0</v>
      </c>
      <c r="G1060" s="3">
        <v>0</v>
      </c>
      <c r="H1060" s="3">
        <v>0</v>
      </c>
      <c r="I1060" s="3">
        <v>11500</v>
      </c>
      <c r="J1060" s="3">
        <v>11500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f>SUM(F1060:P1060)</f>
        <v>0</v>
      </c>
      <c r="R1060" s="2" t="s">
        <v>2387</v>
      </c>
      <c r="S1060" s="2" t="s">
        <v>2450</v>
      </c>
      <c r="T1060" s="4">
        <f>Q1060/E1060</f>
        <v>0</v>
      </c>
      <c r="U1060" s="2" t="s">
        <v>1288</v>
      </c>
      <c r="V1060" s="2">
        <f>Q1060&gt;E1060</f>
        <v>0</v>
      </c>
      <c r="W1060" s="2" t="s">
        <v>306</v>
      </c>
    </row>
    <row r="1061" spans="1:23">
      <c r="A1061" s="2" t="s">
        <v>1324</v>
      </c>
      <c r="B1061" s="2">
        <v>1859</v>
      </c>
      <c r="C1061" s="2" t="s">
        <v>1327</v>
      </c>
      <c r="D1061" s="3">
        <v>11000</v>
      </c>
      <c r="E1061" s="3">
        <v>12100</v>
      </c>
      <c r="F1061" s="3">
        <v>0</v>
      </c>
      <c r="G1061" s="3">
        <v>0</v>
      </c>
      <c r="H1061" s="3">
        <v>0</v>
      </c>
      <c r="I1061" s="3">
        <v>5500</v>
      </c>
      <c r="J1061" s="3">
        <v>5500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f>SUM(F1061:P1061)</f>
        <v>0</v>
      </c>
      <c r="R1061" s="2" t="s">
        <v>2387</v>
      </c>
      <c r="S1061" s="2" t="s">
        <v>2450</v>
      </c>
      <c r="T1061" s="4">
        <f>Q1061/E1061</f>
        <v>0</v>
      </c>
      <c r="U1061" s="2" t="s">
        <v>1288</v>
      </c>
      <c r="V1061" s="2">
        <f>Q1061&gt;E1061</f>
        <v>0</v>
      </c>
      <c r="W1061" s="2" t="s">
        <v>306</v>
      </c>
    </row>
    <row r="1062" spans="1:23">
      <c r="A1062" s="2" t="s">
        <v>2457</v>
      </c>
      <c r="B1062" s="2">
        <v>1860</v>
      </c>
      <c r="C1062" s="2" t="s">
        <v>1329</v>
      </c>
      <c r="D1062" s="3">
        <v>10000</v>
      </c>
      <c r="E1062" s="3">
        <v>10950</v>
      </c>
      <c r="F1062" s="3">
        <v>0</v>
      </c>
      <c r="G1062" s="3">
        <v>0</v>
      </c>
      <c r="H1062" s="3">
        <v>0</v>
      </c>
      <c r="I1062" s="3">
        <v>0</v>
      </c>
      <c r="J1062" s="3">
        <v>3333.333333333333</v>
      </c>
      <c r="K1062" s="3">
        <v>3333.333333333333</v>
      </c>
      <c r="L1062" s="3">
        <v>3333.333333333333</v>
      </c>
      <c r="M1062" s="3">
        <v>0</v>
      </c>
      <c r="N1062" s="3">
        <v>0</v>
      </c>
      <c r="O1062" s="3">
        <v>0</v>
      </c>
      <c r="P1062" s="3">
        <v>0</v>
      </c>
      <c r="Q1062" s="3">
        <f>SUM(F1062:P1062)</f>
        <v>0</v>
      </c>
      <c r="R1062" s="2" t="s">
        <v>2387</v>
      </c>
      <c r="S1062" s="2" t="s">
        <v>2458</v>
      </c>
      <c r="T1062" s="4">
        <f>Q1062/E1062</f>
        <v>0</v>
      </c>
      <c r="U1062" s="2" t="s">
        <v>1107</v>
      </c>
      <c r="V1062" s="2">
        <f>Q1062&gt;E1062</f>
        <v>0</v>
      </c>
      <c r="W1062" s="2" t="s">
        <v>306</v>
      </c>
    </row>
    <row r="1063" spans="1:23">
      <c r="A1063" s="2" t="s">
        <v>2457</v>
      </c>
      <c r="B1063" s="2">
        <v>1861</v>
      </c>
      <c r="C1063" s="2" t="s">
        <v>1331</v>
      </c>
      <c r="D1063" s="3">
        <v>140000</v>
      </c>
      <c r="E1063" s="3">
        <v>153300</v>
      </c>
      <c r="F1063" s="3">
        <v>133000</v>
      </c>
      <c r="G1063" s="3">
        <v>0</v>
      </c>
      <c r="H1063" s="3">
        <v>0</v>
      </c>
      <c r="I1063" s="3">
        <v>0</v>
      </c>
      <c r="J1063" s="3">
        <v>7000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f>SUM(F1063:P1063)</f>
        <v>0</v>
      </c>
      <c r="R1063" s="2" t="s">
        <v>2387</v>
      </c>
      <c r="S1063" s="2" t="s">
        <v>2458</v>
      </c>
      <c r="T1063" s="4">
        <f>Q1063/E1063</f>
        <v>0</v>
      </c>
      <c r="U1063" s="2" t="s">
        <v>1107</v>
      </c>
      <c r="V1063" s="2">
        <f>Q1063&gt;E1063</f>
        <v>0</v>
      </c>
      <c r="W1063" s="2" t="s">
        <v>306</v>
      </c>
    </row>
    <row r="1064" spans="1:23">
      <c r="A1064" s="2" t="s">
        <v>2457</v>
      </c>
      <c r="B1064" s="2">
        <v>1862</v>
      </c>
      <c r="C1064" s="2" t="s">
        <v>1332</v>
      </c>
      <c r="D1064" s="3">
        <v>10000</v>
      </c>
      <c r="E1064" s="3">
        <v>10950</v>
      </c>
      <c r="F1064" s="3">
        <v>0</v>
      </c>
      <c r="G1064" s="3">
        <v>0</v>
      </c>
      <c r="H1064" s="3">
        <v>0</v>
      </c>
      <c r="I1064" s="3">
        <v>0</v>
      </c>
      <c r="J1064" s="3">
        <v>3333.333333333333</v>
      </c>
      <c r="K1064" s="3">
        <v>3333.333333333333</v>
      </c>
      <c r="L1064" s="3">
        <v>3333.333333333333</v>
      </c>
      <c r="M1064" s="3">
        <v>0</v>
      </c>
      <c r="N1064" s="3">
        <v>0</v>
      </c>
      <c r="O1064" s="3">
        <v>0</v>
      </c>
      <c r="P1064" s="3">
        <v>0</v>
      </c>
      <c r="Q1064" s="3">
        <f>SUM(F1064:P1064)</f>
        <v>0</v>
      </c>
      <c r="R1064" s="2" t="s">
        <v>2387</v>
      </c>
      <c r="S1064" s="2" t="s">
        <v>2458</v>
      </c>
      <c r="T1064" s="4">
        <f>Q1064/E1064</f>
        <v>0</v>
      </c>
      <c r="U1064" s="2" t="s">
        <v>1107</v>
      </c>
      <c r="V1064" s="2">
        <f>Q1064&gt;E1064</f>
        <v>0</v>
      </c>
      <c r="W1064" s="2" t="s">
        <v>306</v>
      </c>
    </row>
    <row r="1065" spans="1:23">
      <c r="A1065" s="2" t="s">
        <v>2457</v>
      </c>
      <c r="B1065" s="2">
        <v>1863</v>
      </c>
      <c r="C1065" s="2" t="s">
        <v>1333</v>
      </c>
      <c r="D1065" s="3">
        <v>10000</v>
      </c>
      <c r="E1065" s="3">
        <v>10950</v>
      </c>
      <c r="F1065" s="3">
        <v>0</v>
      </c>
      <c r="G1065" s="3">
        <v>0</v>
      </c>
      <c r="H1065" s="3">
        <v>0</v>
      </c>
      <c r="I1065" s="3">
        <v>0</v>
      </c>
      <c r="J1065" s="3">
        <v>3333.333333333333</v>
      </c>
      <c r="K1065" s="3">
        <v>3333.333333333333</v>
      </c>
      <c r="L1065" s="3">
        <v>3333.333333333333</v>
      </c>
      <c r="M1065" s="3">
        <v>0</v>
      </c>
      <c r="N1065" s="3">
        <v>0</v>
      </c>
      <c r="O1065" s="3">
        <v>0</v>
      </c>
      <c r="P1065" s="3">
        <v>0</v>
      </c>
      <c r="Q1065" s="3">
        <f>SUM(F1065:P1065)</f>
        <v>0</v>
      </c>
      <c r="R1065" s="2" t="s">
        <v>2387</v>
      </c>
      <c r="S1065" s="2" t="s">
        <v>2458</v>
      </c>
      <c r="T1065" s="4">
        <f>Q1065/E1065</f>
        <v>0</v>
      </c>
      <c r="U1065" s="2" t="s">
        <v>1107</v>
      </c>
      <c r="V1065" s="2">
        <f>Q1065&gt;E1065</f>
        <v>0</v>
      </c>
      <c r="W1065" s="2" t="s">
        <v>306</v>
      </c>
    </row>
    <row r="1066" spans="1:23">
      <c r="A1066" s="2" t="s">
        <v>2459</v>
      </c>
      <c r="B1066" s="2">
        <v>1864</v>
      </c>
      <c r="C1066" s="2" t="s">
        <v>1335</v>
      </c>
      <c r="D1066" s="3">
        <v>75000</v>
      </c>
      <c r="E1066" s="3">
        <v>75000</v>
      </c>
      <c r="F1066" s="3">
        <v>30000</v>
      </c>
      <c r="G1066" s="3">
        <v>0</v>
      </c>
      <c r="H1066" s="3">
        <v>0</v>
      </c>
      <c r="I1066" s="3">
        <v>0</v>
      </c>
      <c r="J1066" s="3">
        <v>15000</v>
      </c>
      <c r="K1066" s="3">
        <v>15000</v>
      </c>
      <c r="L1066" s="3">
        <v>15000</v>
      </c>
      <c r="M1066" s="3">
        <v>0</v>
      </c>
      <c r="N1066" s="3">
        <v>0</v>
      </c>
      <c r="O1066" s="3">
        <v>0</v>
      </c>
      <c r="P1066" s="3">
        <v>0</v>
      </c>
      <c r="Q1066" s="3">
        <f>SUM(F1066:P1066)</f>
        <v>0</v>
      </c>
      <c r="R1066" s="2" t="s">
        <v>2387</v>
      </c>
      <c r="S1066" s="2" t="s">
        <v>2458</v>
      </c>
      <c r="T1066" s="4">
        <f>Q1066/E1066</f>
        <v>0</v>
      </c>
      <c r="U1066" s="2" t="s">
        <v>1107</v>
      </c>
      <c r="V1066" s="2">
        <f>Q1066&gt;E1066</f>
        <v>0</v>
      </c>
      <c r="W1066" s="2" t="s">
        <v>306</v>
      </c>
    </row>
    <row r="1067" spans="1:23">
      <c r="A1067" s="2" t="s">
        <v>2460</v>
      </c>
      <c r="B1067" s="2">
        <v>1865</v>
      </c>
      <c r="C1067" s="2" t="s">
        <v>1337</v>
      </c>
      <c r="D1067" s="3">
        <v>324000</v>
      </c>
      <c r="E1067" s="3">
        <v>354780</v>
      </c>
      <c r="F1067" s="3">
        <v>0</v>
      </c>
      <c r="G1067" s="3">
        <v>46285.71428571428</v>
      </c>
      <c r="H1067" s="3">
        <v>46285.71428571428</v>
      </c>
      <c r="I1067" s="3">
        <v>46285.71428571428</v>
      </c>
      <c r="J1067" s="3">
        <v>61714.28571428571</v>
      </c>
      <c r="K1067" s="3">
        <v>61714.28571428571</v>
      </c>
      <c r="L1067" s="3">
        <v>61714.28571428571</v>
      </c>
      <c r="M1067" s="3">
        <v>0</v>
      </c>
      <c r="N1067" s="3">
        <v>0</v>
      </c>
      <c r="O1067" s="3">
        <v>0</v>
      </c>
      <c r="P1067" s="3">
        <v>0</v>
      </c>
      <c r="Q1067" s="3">
        <f>SUM(F1067:P1067)</f>
        <v>0</v>
      </c>
      <c r="R1067" s="2" t="s">
        <v>2387</v>
      </c>
      <c r="S1067" s="2" t="s">
        <v>2458</v>
      </c>
      <c r="T1067" s="4">
        <f>Q1067/E1067</f>
        <v>0</v>
      </c>
      <c r="U1067" s="2" t="s">
        <v>1107</v>
      </c>
      <c r="V1067" s="2">
        <f>Q1067&gt;E1067</f>
        <v>0</v>
      </c>
      <c r="W1067" s="2" t="s">
        <v>306</v>
      </c>
    </row>
    <row r="1068" spans="1:23">
      <c r="A1068" s="2" t="s">
        <v>2461</v>
      </c>
      <c r="B1068" s="2">
        <v>1866</v>
      </c>
      <c r="C1068" s="2" t="s">
        <v>1340</v>
      </c>
      <c r="D1068" s="3">
        <v>75000</v>
      </c>
      <c r="E1068" s="3">
        <v>83250</v>
      </c>
      <c r="F1068" s="3">
        <v>63750</v>
      </c>
      <c r="G1068" s="3">
        <v>0</v>
      </c>
      <c r="H1068" s="3">
        <v>0</v>
      </c>
      <c r="I1068" s="3">
        <v>0</v>
      </c>
      <c r="J1068" s="3">
        <v>3750</v>
      </c>
      <c r="K1068" s="3">
        <v>3750</v>
      </c>
      <c r="L1068" s="3">
        <v>3750</v>
      </c>
      <c r="M1068" s="3">
        <v>0</v>
      </c>
      <c r="N1068" s="3">
        <v>0</v>
      </c>
      <c r="O1068" s="3">
        <v>0</v>
      </c>
      <c r="P1068" s="3">
        <v>0</v>
      </c>
      <c r="Q1068" s="3">
        <f>SUM(F1068:P1068)</f>
        <v>0</v>
      </c>
      <c r="R1068" s="2" t="s">
        <v>2387</v>
      </c>
      <c r="S1068" s="2" t="s">
        <v>2458</v>
      </c>
      <c r="T1068" s="4">
        <f>Q1068/E1068</f>
        <v>0</v>
      </c>
      <c r="U1068" s="2" t="s">
        <v>1107</v>
      </c>
      <c r="V1068" s="2">
        <f>Q1068&gt;E1068</f>
        <v>0</v>
      </c>
      <c r="W1068" s="2" t="s">
        <v>306</v>
      </c>
    </row>
    <row r="1069" spans="1:23">
      <c r="A1069" s="2" t="s">
        <v>2462</v>
      </c>
      <c r="B1069" s="2">
        <v>1867</v>
      </c>
      <c r="C1069" s="2" t="s">
        <v>1342</v>
      </c>
      <c r="D1069" s="3">
        <v>115500</v>
      </c>
      <c r="E1069" s="3">
        <v>126473</v>
      </c>
      <c r="F1069" s="3">
        <v>115500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f>SUM(F1069:P1069)</f>
        <v>0</v>
      </c>
      <c r="R1069" s="2" t="s">
        <v>2387</v>
      </c>
      <c r="S1069" s="2" t="s">
        <v>2458</v>
      </c>
      <c r="T1069" s="4">
        <f>Q1069/E1069</f>
        <v>0</v>
      </c>
      <c r="U1069" s="2" t="s">
        <v>1107</v>
      </c>
      <c r="V1069" s="2">
        <f>Q1069&gt;E1069</f>
        <v>0</v>
      </c>
      <c r="W1069" s="2" t="s">
        <v>306</v>
      </c>
    </row>
    <row r="1070" spans="1:23">
      <c r="A1070" s="2" t="s">
        <v>2463</v>
      </c>
      <c r="B1070" s="2">
        <v>1868</v>
      </c>
      <c r="C1070" s="2" t="s">
        <v>1344</v>
      </c>
      <c r="D1070" s="3">
        <v>270000</v>
      </c>
      <c r="E1070" s="3">
        <v>299700</v>
      </c>
      <c r="F1070" s="3">
        <v>256500</v>
      </c>
      <c r="G1070" s="3">
        <v>0</v>
      </c>
      <c r="H1070" s="3">
        <v>0</v>
      </c>
      <c r="I1070" s="3">
        <v>0</v>
      </c>
      <c r="J1070" s="3">
        <v>4500</v>
      </c>
      <c r="K1070" s="3">
        <v>4500</v>
      </c>
      <c r="L1070" s="3">
        <v>4500</v>
      </c>
      <c r="M1070" s="3">
        <v>0</v>
      </c>
      <c r="N1070" s="3">
        <v>0</v>
      </c>
      <c r="O1070" s="3">
        <v>0</v>
      </c>
      <c r="P1070" s="3">
        <v>0</v>
      </c>
      <c r="Q1070" s="3">
        <f>SUM(F1070:P1070)</f>
        <v>0</v>
      </c>
      <c r="R1070" s="2" t="s">
        <v>2387</v>
      </c>
      <c r="S1070" s="2" t="s">
        <v>2458</v>
      </c>
      <c r="T1070" s="4">
        <f>Q1070/E1070</f>
        <v>0</v>
      </c>
      <c r="U1070" s="2" t="s">
        <v>1107</v>
      </c>
      <c r="V1070" s="2">
        <f>Q1070&gt;E1070</f>
        <v>0</v>
      </c>
      <c r="W1070" s="2" t="s">
        <v>306</v>
      </c>
    </row>
    <row r="1071" spans="1:23">
      <c r="A1071" s="2" t="s">
        <v>2423</v>
      </c>
      <c r="B1071" s="2">
        <v>1870</v>
      </c>
      <c r="C1071" s="2" t="s">
        <v>1345</v>
      </c>
      <c r="D1071" s="3">
        <v>5000</v>
      </c>
      <c r="E1071" s="3">
        <v>5250</v>
      </c>
      <c r="F1071" s="3">
        <v>2500</v>
      </c>
      <c r="G1071" s="3">
        <v>0</v>
      </c>
      <c r="H1071" s="3">
        <v>0</v>
      </c>
      <c r="I1071" s="3">
        <v>0</v>
      </c>
      <c r="J1071" s="3">
        <v>833.3333333333333</v>
      </c>
      <c r="K1071" s="3">
        <v>833.3333333333333</v>
      </c>
      <c r="L1071" s="3">
        <v>833.3333333333333</v>
      </c>
      <c r="M1071" s="3">
        <v>0</v>
      </c>
      <c r="N1071" s="3">
        <v>0</v>
      </c>
      <c r="O1071" s="3">
        <v>0</v>
      </c>
      <c r="P1071" s="3">
        <v>0</v>
      </c>
      <c r="Q1071" s="3">
        <f>SUM(F1071:P1071)</f>
        <v>0</v>
      </c>
      <c r="R1071" s="2" t="s">
        <v>2387</v>
      </c>
      <c r="S1071" s="2" t="s">
        <v>2458</v>
      </c>
      <c r="T1071" s="4">
        <f>Q1071/E1071</f>
        <v>0</v>
      </c>
      <c r="U1071" s="2" t="s">
        <v>1107</v>
      </c>
      <c r="V1071" s="2">
        <f>Q1071&gt;E1071</f>
        <v>0</v>
      </c>
      <c r="W1071" s="2" t="s">
        <v>306</v>
      </c>
    </row>
    <row r="1072" spans="1:23">
      <c r="A1072" s="2" t="s">
        <v>2464</v>
      </c>
      <c r="B1072" s="2">
        <v>1871</v>
      </c>
      <c r="C1072" s="2" t="s">
        <v>1348</v>
      </c>
      <c r="D1072" s="3">
        <v>50000</v>
      </c>
      <c r="E1072" s="3">
        <v>52500</v>
      </c>
      <c r="F1072" s="3">
        <v>50000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f>SUM(F1072:P1072)</f>
        <v>0</v>
      </c>
      <c r="R1072" s="2" t="s">
        <v>2387</v>
      </c>
      <c r="S1072" s="2" t="s">
        <v>2458</v>
      </c>
      <c r="T1072" s="4">
        <f>Q1072/E1072</f>
        <v>0</v>
      </c>
      <c r="U1072" s="2" t="s">
        <v>1107</v>
      </c>
      <c r="V1072" s="2">
        <f>Q1072&gt;E1072</f>
        <v>0</v>
      </c>
      <c r="W1072" s="2" t="s">
        <v>306</v>
      </c>
    </row>
    <row r="1073" spans="1:23">
      <c r="A1073" s="2" t="s">
        <v>2465</v>
      </c>
      <c r="B1073" s="2">
        <v>1872</v>
      </c>
      <c r="C1073" s="2" t="s">
        <v>1350</v>
      </c>
      <c r="D1073" s="3">
        <v>300000</v>
      </c>
      <c r="E1073" s="3">
        <v>315000</v>
      </c>
      <c r="F1073" s="3">
        <v>300000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f>SUM(F1073:P1073)</f>
        <v>0</v>
      </c>
      <c r="R1073" s="2" t="s">
        <v>2387</v>
      </c>
      <c r="S1073" s="2" t="s">
        <v>2458</v>
      </c>
      <c r="T1073" s="4">
        <f>Q1073/E1073</f>
        <v>0</v>
      </c>
      <c r="U1073" s="2" t="s">
        <v>1107</v>
      </c>
      <c r="V1073" s="2">
        <f>Q1073&gt;E1073</f>
        <v>0</v>
      </c>
      <c r="W1073" s="2" t="s">
        <v>306</v>
      </c>
    </row>
    <row r="1074" spans="1:23">
      <c r="A1074" s="2" t="s">
        <v>2466</v>
      </c>
      <c r="B1074" s="2">
        <v>1873</v>
      </c>
      <c r="C1074" s="2" t="s">
        <v>1352</v>
      </c>
      <c r="D1074" s="3">
        <v>50000</v>
      </c>
      <c r="E1074" s="3">
        <v>52500</v>
      </c>
      <c r="F1074" s="3">
        <v>0</v>
      </c>
      <c r="G1074" s="3">
        <v>0</v>
      </c>
      <c r="H1074" s="3">
        <v>0</v>
      </c>
      <c r="I1074" s="3">
        <v>0</v>
      </c>
      <c r="J1074" s="3">
        <v>16666.66666666666</v>
      </c>
      <c r="K1074" s="3">
        <v>16666.66666666666</v>
      </c>
      <c r="L1074" s="3">
        <v>16666.66666666666</v>
      </c>
      <c r="M1074" s="3">
        <v>0</v>
      </c>
      <c r="N1074" s="3">
        <v>0</v>
      </c>
      <c r="O1074" s="3">
        <v>0</v>
      </c>
      <c r="P1074" s="3">
        <v>0</v>
      </c>
      <c r="Q1074" s="3">
        <f>SUM(F1074:P1074)</f>
        <v>0</v>
      </c>
      <c r="R1074" s="2" t="s">
        <v>2387</v>
      </c>
      <c r="S1074" s="2" t="s">
        <v>2458</v>
      </c>
      <c r="T1074" s="4">
        <f>Q1074/E1074</f>
        <v>0</v>
      </c>
      <c r="U1074" s="2" t="s">
        <v>1107</v>
      </c>
      <c r="V1074" s="2">
        <f>Q1074&gt;E1074</f>
        <v>0</v>
      </c>
      <c r="W1074" s="2" t="s">
        <v>306</v>
      </c>
    </row>
    <row r="1075" spans="1:23">
      <c r="A1075" s="2" t="s">
        <v>2467</v>
      </c>
      <c r="B1075" s="2">
        <v>1874</v>
      </c>
      <c r="C1075" s="2" t="s">
        <v>1354</v>
      </c>
      <c r="D1075" s="3">
        <v>50000</v>
      </c>
      <c r="E1075" s="3">
        <v>52500</v>
      </c>
      <c r="F1075" s="3">
        <v>25000</v>
      </c>
      <c r="G1075" s="3">
        <v>0</v>
      </c>
      <c r="H1075" s="3">
        <v>0</v>
      </c>
      <c r="I1075" s="3">
        <v>0</v>
      </c>
      <c r="J1075" s="3">
        <v>8333.333333333332</v>
      </c>
      <c r="K1075" s="3">
        <v>8333.333333333332</v>
      </c>
      <c r="L1075" s="3">
        <v>8333.333333333332</v>
      </c>
      <c r="M1075" s="3">
        <v>0</v>
      </c>
      <c r="N1075" s="3">
        <v>0</v>
      </c>
      <c r="O1075" s="3">
        <v>0</v>
      </c>
      <c r="P1075" s="3">
        <v>0</v>
      </c>
      <c r="Q1075" s="3">
        <f>SUM(F1075:P1075)</f>
        <v>0</v>
      </c>
      <c r="R1075" s="2" t="s">
        <v>2387</v>
      </c>
      <c r="S1075" s="2" t="s">
        <v>2458</v>
      </c>
      <c r="T1075" s="4">
        <f>Q1075/E1075</f>
        <v>0</v>
      </c>
      <c r="U1075" s="2" t="s">
        <v>1107</v>
      </c>
      <c r="V1075" s="2">
        <f>Q1075&gt;E1075</f>
        <v>0</v>
      </c>
      <c r="W1075" s="2" t="s">
        <v>306</v>
      </c>
    </row>
    <row r="1076" spans="1:23">
      <c r="A1076" s="2" t="s">
        <v>2468</v>
      </c>
      <c r="B1076" s="2">
        <v>1875</v>
      </c>
      <c r="C1076" s="2" t="s">
        <v>1356</v>
      </c>
      <c r="D1076" s="3">
        <v>8000</v>
      </c>
      <c r="E1076" s="3">
        <v>8400</v>
      </c>
      <c r="F1076" s="3">
        <v>4800</v>
      </c>
      <c r="G1076" s="3">
        <v>0</v>
      </c>
      <c r="H1076" s="3">
        <v>0</v>
      </c>
      <c r="I1076" s="3">
        <v>0</v>
      </c>
      <c r="J1076" s="3">
        <v>1066.666666666667</v>
      </c>
      <c r="K1076" s="3">
        <v>1066.666666666667</v>
      </c>
      <c r="L1076" s="3">
        <v>1066.666666666667</v>
      </c>
      <c r="M1076" s="3">
        <v>0</v>
      </c>
      <c r="N1076" s="3">
        <v>0</v>
      </c>
      <c r="O1076" s="3">
        <v>0</v>
      </c>
      <c r="P1076" s="3">
        <v>0</v>
      </c>
      <c r="Q1076" s="3">
        <f>SUM(F1076:P1076)</f>
        <v>0</v>
      </c>
      <c r="R1076" s="2" t="s">
        <v>2387</v>
      </c>
      <c r="S1076" s="2" t="s">
        <v>2458</v>
      </c>
      <c r="T1076" s="4">
        <f>Q1076/E1076</f>
        <v>0</v>
      </c>
      <c r="U1076" s="2" t="s">
        <v>1107</v>
      </c>
      <c r="V1076" s="2">
        <f>Q1076&gt;E1076</f>
        <v>0</v>
      </c>
      <c r="W1076" s="2" t="s">
        <v>306</v>
      </c>
    </row>
    <row r="1077" spans="1:23">
      <c r="A1077" s="2" t="s">
        <v>2469</v>
      </c>
      <c r="B1077" s="2">
        <v>1876</v>
      </c>
      <c r="C1077" s="2" t="s">
        <v>1359</v>
      </c>
      <c r="D1077" s="3">
        <v>68400</v>
      </c>
      <c r="E1077" s="3">
        <v>71820</v>
      </c>
      <c r="F1077" s="3">
        <v>54720</v>
      </c>
      <c r="G1077" s="3">
        <v>0</v>
      </c>
      <c r="H1077" s="3">
        <v>0</v>
      </c>
      <c r="I1077" s="3">
        <v>0</v>
      </c>
      <c r="J1077" s="3">
        <v>4560</v>
      </c>
      <c r="K1077" s="3">
        <v>4560</v>
      </c>
      <c r="L1077" s="3">
        <v>4560</v>
      </c>
      <c r="M1077" s="3">
        <v>0</v>
      </c>
      <c r="N1077" s="3">
        <v>0</v>
      </c>
      <c r="O1077" s="3">
        <v>0</v>
      </c>
      <c r="P1077" s="3">
        <v>0</v>
      </c>
      <c r="Q1077" s="3">
        <f>SUM(F1077:P1077)</f>
        <v>0</v>
      </c>
      <c r="R1077" s="2" t="s">
        <v>2387</v>
      </c>
      <c r="S1077" s="2" t="s">
        <v>2458</v>
      </c>
      <c r="T1077" s="4">
        <f>Q1077/E1077</f>
        <v>0</v>
      </c>
      <c r="U1077" s="2" t="s">
        <v>1107</v>
      </c>
      <c r="V1077" s="2">
        <f>Q1077&gt;E1077</f>
        <v>0</v>
      </c>
      <c r="W1077" s="2" t="s">
        <v>306</v>
      </c>
    </row>
    <row r="1078" spans="1:23">
      <c r="A1078" s="2" t="s">
        <v>2469</v>
      </c>
      <c r="B1078" s="2">
        <v>1877</v>
      </c>
      <c r="C1078" s="2" t="s">
        <v>1360</v>
      </c>
      <c r="D1078" s="3">
        <v>68400</v>
      </c>
      <c r="E1078" s="3">
        <v>74898</v>
      </c>
      <c r="F1078" s="3">
        <v>64980</v>
      </c>
      <c r="G1078" s="3">
        <v>1709.999999999997</v>
      </c>
      <c r="H1078" s="3">
        <v>1709.999999999997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f>SUM(F1078:P1078)</f>
        <v>0</v>
      </c>
      <c r="R1078" s="2" t="s">
        <v>2387</v>
      </c>
      <c r="S1078" s="2" t="s">
        <v>2458</v>
      </c>
      <c r="T1078" s="4">
        <f>Q1078/E1078</f>
        <v>0</v>
      </c>
      <c r="U1078" s="2" t="s">
        <v>1107</v>
      </c>
      <c r="V1078" s="2">
        <f>Q1078&gt;E1078</f>
        <v>0</v>
      </c>
      <c r="W1078" s="2" t="s">
        <v>306</v>
      </c>
    </row>
    <row r="1079" spans="1:23">
      <c r="A1079" s="2" t="s">
        <v>2469</v>
      </c>
      <c r="B1079" s="2">
        <v>1878</v>
      </c>
      <c r="C1079" s="2" t="s">
        <v>1361</v>
      </c>
      <c r="D1079" s="3">
        <v>5000</v>
      </c>
      <c r="E1079" s="3">
        <v>5475</v>
      </c>
      <c r="F1079" s="3">
        <v>0</v>
      </c>
      <c r="G1079" s="3">
        <v>0</v>
      </c>
      <c r="H1079" s="3">
        <v>0</v>
      </c>
      <c r="I1079" s="3">
        <v>0</v>
      </c>
      <c r="J1079" s="3">
        <v>1666.666666666667</v>
      </c>
      <c r="K1079" s="3">
        <v>1666.666666666667</v>
      </c>
      <c r="L1079" s="3">
        <v>1666.666666666667</v>
      </c>
      <c r="M1079" s="3">
        <v>0</v>
      </c>
      <c r="N1079" s="3">
        <v>0</v>
      </c>
      <c r="O1079" s="3">
        <v>0</v>
      </c>
      <c r="P1079" s="3">
        <v>0</v>
      </c>
      <c r="Q1079" s="3">
        <f>SUM(F1079:P1079)</f>
        <v>0</v>
      </c>
      <c r="R1079" s="2" t="s">
        <v>2387</v>
      </c>
      <c r="S1079" s="2" t="s">
        <v>2458</v>
      </c>
      <c r="T1079" s="4">
        <f>Q1079/E1079</f>
        <v>0</v>
      </c>
      <c r="U1079" s="2" t="s">
        <v>1107</v>
      </c>
      <c r="V1079" s="2">
        <f>Q1079&gt;E1079</f>
        <v>0</v>
      </c>
      <c r="W1079" s="2" t="s">
        <v>306</v>
      </c>
    </row>
    <row r="1080" spans="1:23">
      <c r="A1080" s="2" t="s">
        <v>2470</v>
      </c>
      <c r="B1080" s="2">
        <v>1879</v>
      </c>
      <c r="C1080" s="2" t="s">
        <v>1363</v>
      </c>
      <c r="D1080" s="3">
        <v>20000</v>
      </c>
      <c r="E1080" s="3">
        <v>21900</v>
      </c>
      <c r="F1080" s="3">
        <v>10000</v>
      </c>
      <c r="G1080" s="3">
        <v>5000</v>
      </c>
      <c r="H1080" s="3">
        <v>5000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f>SUM(F1080:P1080)</f>
        <v>0</v>
      </c>
      <c r="R1080" s="2" t="s">
        <v>2387</v>
      </c>
      <c r="S1080" s="2" t="s">
        <v>2458</v>
      </c>
      <c r="T1080" s="4">
        <f>Q1080/E1080</f>
        <v>0</v>
      </c>
      <c r="U1080" s="2" t="s">
        <v>1107</v>
      </c>
      <c r="V1080" s="2">
        <f>Q1080&gt;E1080</f>
        <v>0</v>
      </c>
      <c r="W1080" s="2" t="s">
        <v>306</v>
      </c>
    </row>
    <row r="1081" spans="1:23">
      <c r="A1081" s="2" t="s">
        <v>2471</v>
      </c>
      <c r="B1081" s="2">
        <v>1881</v>
      </c>
      <c r="C1081" s="2" t="s">
        <v>1365</v>
      </c>
      <c r="D1081" s="3">
        <v>60000</v>
      </c>
      <c r="E1081" s="3">
        <v>66600</v>
      </c>
      <c r="F1081" s="3">
        <v>18000</v>
      </c>
      <c r="G1081" s="3">
        <v>0</v>
      </c>
      <c r="H1081" s="3">
        <v>0</v>
      </c>
      <c r="I1081" s="3">
        <v>0</v>
      </c>
      <c r="J1081" s="3">
        <v>14000</v>
      </c>
      <c r="K1081" s="3">
        <v>14000</v>
      </c>
      <c r="L1081" s="3">
        <v>14000</v>
      </c>
      <c r="M1081" s="3">
        <v>0</v>
      </c>
      <c r="N1081" s="3">
        <v>0</v>
      </c>
      <c r="O1081" s="3">
        <v>0</v>
      </c>
      <c r="P1081" s="3">
        <v>0</v>
      </c>
      <c r="Q1081" s="3">
        <f>SUM(F1081:P1081)</f>
        <v>0</v>
      </c>
      <c r="R1081" s="2" t="s">
        <v>2387</v>
      </c>
      <c r="S1081" s="2" t="s">
        <v>2458</v>
      </c>
      <c r="T1081" s="4">
        <f>Q1081/E1081</f>
        <v>0</v>
      </c>
      <c r="U1081" s="2" t="s">
        <v>1107</v>
      </c>
      <c r="V1081" s="2">
        <f>Q1081&gt;E1081</f>
        <v>0</v>
      </c>
      <c r="W1081" s="2" t="s">
        <v>306</v>
      </c>
    </row>
    <row r="1082" spans="1:23">
      <c r="A1082" s="2" t="s">
        <v>1799</v>
      </c>
      <c r="B1082" s="2">
        <v>1882</v>
      </c>
      <c r="C1082" s="2" t="s">
        <v>977</v>
      </c>
      <c r="D1082" s="3">
        <v>50000</v>
      </c>
      <c r="E1082" s="3">
        <v>54750</v>
      </c>
      <c r="F1082" s="3">
        <v>50000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f>SUM(F1082:P1082)</f>
        <v>0</v>
      </c>
      <c r="R1082" s="2" t="s">
        <v>2387</v>
      </c>
      <c r="S1082" s="2" t="s">
        <v>2458</v>
      </c>
      <c r="T1082" s="4">
        <f>Q1082/E1082</f>
        <v>0</v>
      </c>
      <c r="U1082" s="2" t="s">
        <v>1107</v>
      </c>
      <c r="V1082" s="2">
        <f>Q1082&gt;E1082</f>
        <v>0</v>
      </c>
      <c r="W1082" s="2" t="s">
        <v>306</v>
      </c>
    </row>
    <row r="1083" spans="1:23">
      <c r="A1083" s="2" t="s">
        <v>2472</v>
      </c>
      <c r="B1083" s="2">
        <v>1883</v>
      </c>
      <c r="C1083" s="2" t="s">
        <v>1104</v>
      </c>
      <c r="D1083" s="3">
        <v>10000</v>
      </c>
      <c r="E1083" s="3">
        <v>10950</v>
      </c>
      <c r="F1083" s="3">
        <v>1500</v>
      </c>
      <c r="G1083" s="3">
        <v>0</v>
      </c>
      <c r="H1083" s="3">
        <v>0</v>
      </c>
      <c r="I1083" s="3">
        <v>0</v>
      </c>
      <c r="J1083" s="3">
        <v>2833.333333333333</v>
      </c>
      <c r="K1083" s="3">
        <v>2833.333333333333</v>
      </c>
      <c r="L1083" s="3">
        <v>2833.333333333333</v>
      </c>
      <c r="M1083" s="3">
        <v>0</v>
      </c>
      <c r="N1083" s="3">
        <v>0</v>
      </c>
      <c r="O1083" s="3">
        <v>0</v>
      </c>
      <c r="P1083" s="3">
        <v>0</v>
      </c>
      <c r="Q1083" s="3">
        <f>SUM(F1083:P1083)</f>
        <v>0</v>
      </c>
      <c r="R1083" s="2" t="s">
        <v>2387</v>
      </c>
      <c r="S1083" s="2" t="s">
        <v>2458</v>
      </c>
      <c r="T1083" s="4">
        <f>Q1083/E1083</f>
        <v>0</v>
      </c>
      <c r="U1083" s="2" t="s">
        <v>1107</v>
      </c>
      <c r="V1083" s="2">
        <f>Q1083&gt;E1083</f>
        <v>0</v>
      </c>
      <c r="W1083" s="2" t="s">
        <v>306</v>
      </c>
    </row>
    <row r="1084" spans="1:23">
      <c r="A1084" s="2" t="s">
        <v>2473</v>
      </c>
      <c r="B1084" s="2">
        <v>1884</v>
      </c>
      <c r="C1084" s="2" t="s">
        <v>1109</v>
      </c>
      <c r="D1084" s="3">
        <v>17500</v>
      </c>
      <c r="E1084" s="3">
        <v>19163</v>
      </c>
      <c r="F1084" s="3">
        <v>0</v>
      </c>
      <c r="G1084" s="3">
        <v>0</v>
      </c>
      <c r="H1084" s="3">
        <v>0</v>
      </c>
      <c r="I1084" s="3">
        <v>0</v>
      </c>
      <c r="J1084" s="3">
        <v>5833.333333333333</v>
      </c>
      <c r="K1084" s="3">
        <v>5833.333333333333</v>
      </c>
      <c r="L1084" s="3">
        <v>5833.333333333333</v>
      </c>
      <c r="M1084" s="3">
        <v>0</v>
      </c>
      <c r="N1084" s="3">
        <v>0</v>
      </c>
      <c r="O1084" s="3">
        <v>0</v>
      </c>
      <c r="P1084" s="3">
        <v>0</v>
      </c>
      <c r="Q1084" s="3">
        <f>SUM(F1084:P1084)</f>
        <v>0</v>
      </c>
      <c r="R1084" s="2" t="s">
        <v>2387</v>
      </c>
      <c r="S1084" s="2" t="s">
        <v>2458</v>
      </c>
      <c r="T1084" s="4">
        <f>Q1084/E1084</f>
        <v>0</v>
      </c>
      <c r="U1084" s="2" t="s">
        <v>1107</v>
      </c>
      <c r="V1084" s="2">
        <f>Q1084&gt;E1084</f>
        <v>0</v>
      </c>
      <c r="W1084" s="2" t="s">
        <v>306</v>
      </c>
    </row>
    <row r="1085" spans="1:23">
      <c r="A1085" s="2" t="s">
        <v>2474</v>
      </c>
      <c r="B1085" s="2">
        <v>1885</v>
      </c>
      <c r="C1085" s="2" t="s">
        <v>1111</v>
      </c>
      <c r="D1085" s="3">
        <v>210000</v>
      </c>
      <c r="E1085" s="3">
        <v>229950</v>
      </c>
      <c r="F1085" s="3">
        <v>199500</v>
      </c>
      <c r="G1085" s="3">
        <v>9000</v>
      </c>
      <c r="H1085" s="3">
        <v>1500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f>SUM(F1085:P1085)</f>
        <v>0</v>
      </c>
      <c r="R1085" s="2" t="s">
        <v>2387</v>
      </c>
      <c r="S1085" s="2" t="s">
        <v>2458</v>
      </c>
      <c r="T1085" s="4">
        <f>Q1085/E1085</f>
        <v>0</v>
      </c>
      <c r="U1085" s="2" t="s">
        <v>1107</v>
      </c>
      <c r="V1085" s="2">
        <f>Q1085&gt;E1085</f>
        <v>0</v>
      </c>
      <c r="W1085" s="2" t="s">
        <v>306</v>
      </c>
    </row>
    <row r="1086" spans="1:23">
      <c r="A1086" s="2" t="s">
        <v>2474</v>
      </c>
      <c r="B1086" s="2">
        <v>1886</v>
      </c>
      <c r="C1086" s="2" t="s">
        <v>1112</v>
      </c>
      <c r="D1086" s="3">
        <v>17500</v>
      </c>
      <c r="E1086" s="3">
        <v>19163</v>
      </c>
      <c r="F1086" s="3">
        <v>0</v>
      </c>
      <c r="G1086" s="3">
        <v>15000</v>
      </c>
      <c r="H1086" s="3">
        <v>0</v>
      </c>
      <c r="I1086" s="3">
        <v>0</v>
      </c>
      <c r="J1086" s="3">
        <v>833.3333333333342</v>
      </c>
      <c r="K1086" s="3">
        <v>833.3333333333342</v>
      </c>
      <c r="L1086" s="3">
        <v>833.3333333333342</v>
      </c>
      <c r="M1086" s="3">
        <v>0</v>
      </c>
      <c r="N1086" s="3">
        <v>0</v>
      </c>
      <c r="O1086" s="3">
        <v>0</v>
      </c>
      <c r="P1086" s="3">
        <v>0</v>
      </c>
      <c r="Q1086" s="3">
        <f>SUM(F1086:P1086)</f>
        <v>0</v>
      </c>
      <c r="R1086" s="2" t="s">
        <v>2387</v>
      </c>
      <c r="S1086" s="2" t="s">
        <v>2458</v>
      </c>
      <c r="T1086" s="4">
        <f>Q1086/E1086</f>
        <v>0</v>
      </c>
      <c r="U1086" s="2" t="s">
        <v>1107</v>
      </c>
      <c r="V1086" s="2">
        <f>Q1086&gt;E1086</f>
        <v>0</v>
      </c>
      <c r="W1086" s="2" t="s">
        <v>306</v>
      </c>
    </row>
    <row r="1087" spans="1:23">
      <c r="A1087" s="2" t="s">
        <v>2475</v>
      </c>
      <c r="B1087" s="2">
        <v>1887</v>
      </c>
      <c r="C1087" s="2" t="s">
        <v>1114</v>
      </c>
      <c r="D1087" s="3">
        <v>17500</v>
      </c>
      <c r="E1087" s="3">
        <v>19425</v>
      </c>
      <c r="F1087" s="3">
        <v>0</v>
      </c>
      <c r="G1087" s="3">
        <v>0</v>
      </c>
      <c r="H1087" s="3">
        <v>0</v>
      </c>
      <c r="I1087" s="3">
        <v>0</v>
      </c>
      <c r="J1087" s="3">
        <v>5833.333333333333</v>
      </c>
      <c r="K1087" s="3">
        <v>5833.333333333333</v>
      </c>
      <c r="L1087" s="3">
        <v>5833.333333333333</v>
      </c>
      <c r="M1087" s="3">
        <v>0</v>
      </c>
      <c r="N1087" s="3">
        <v>0</v>
      </c>
      <c r="O1087" s="3">
        <v>0</v>
      </c>
      <c r="P1087" s="3">
        <v>0</v>
      </c>
      <c r="Q1087" s="3">
        <f>SUM(F1087:P1087)</f>
        <v>0</v>
      </c>
      <c r="R1087" s="2" t="s">
        <v>2387</v>
      </c>
      <c r="S1087" s="2" t="s">
        <v>2458</v>
      </c>
      <c r="T1087" s="4">
        <f>Q1087/E1087</f>
        <v>0</v>
      </c>
      <c r="U1087" s="2" t="s">
        <v>1107</v>
      </c>
      <c r="V1087" s="2">
        <f>Q1087&gt;E1087</f>
        <v>0</v>
      </c>
      <c r="W1087" s="2" t="s">
        <v>306</v>
      </c>
    </row>
    <row r="1088" spans="1:23">
      <c r="A1088" s="2" t="s">
        <v>2476</v>
      </c>
      <c r="B1088" s="2">
        <v>1888</v>
      </c>
      <c r="C1088" s="2" t="s">
        <v>1116</v>
      </c>
      <c r="D1088" s="3">
        <v>50000</v>
      </c>
      <c r="E1088" s="3">
        <v>54750</v>
      </c>
      <c r="F1088" s="3">
        <v>47500</v>
      </c>
      <c r="G1088" s="3">
        <v>0</v>
      </c>
      <c r="H1088" s="3">
        <v>0</v>
      </c>
      <c r="I1088" s="3">
        <v>0</v>
      </c>
      <c r="J1088" s="3">
        <v>833.3333333333333</v>
      </c>
      <c r="K1088" s="3">
        <v>833.3333333333333</v>
      </c>
      <c r="L1088" s="3">
        <v>833.3333333333333</v>
      </c>
      <c r="M1088" s="3">
        <v>0</v>
      </c>
      <c r="N1088" s="3">
        <v>0</v>
      </c>
      <c r="O1088" s="3">
        <v>0</v>
      </c>
      <c r="P1088" s="3">
        <v>0</v>
      </c>
      <c r="Q1088" s="3">
        <f>SUM(F1088:P1088)</f>
        <v>0</v>
      </c>
      <c r="R1088" s="2" t="s">
        <v>2387</v>
      </c>
      <c r="S1088" s="2" t="s">
        <v>2458</v>
      </c>
      <c r="T1088" s="4">
        <f>Q1088/E1088</f>
        <v>0</v>
      </c>
      <c r="U1088" s="2" t="s">
        <v>1107</v>
      </c>
      <c r="V1088" s="2">
        <f>Q1088&gt;E1088</f>
        <v>0</v>
      </c>
      <c r="W1088" s="2" t="s">
        <v>306</v>
      </c>
    </row>
    <row r="1089" spans="1:23">
      <c r="A1089" s="2" t="s">
        <v>2461</v>
      </c>
      <c r="B1089" s="2">
        <v>1889</v>
      </c>
      <c r="C1089" s="2" t="s">
        <v>1118</v>
      </c>
      <c r="D1089" s="3">
        <v>25000</v>
      </c>
      <c r="E1089" s="3">
        <v>27375</v>
      </c>
      <c r="F1089" s="3">
        <v>22500</v>
      </c>
      <c r="G1089" s="3">
        <v>0</v>
      </c>
      <c r="H1089" s="3">
        <v>0</v>
      </c>
      <c r="I1089" s="3">
        <v>0</v>
      </c>
      <c r="J1089" s="3">
        <v>833.3333333333333</v>
      </c>
      <c r="K1089" s="3">
        <v>833.3333333333333</v>
      </c>
      <c r="L1089" s="3">
        <v>833.3333333333333</v>
      </c>
      <c r="M1089" s="3">
        <v>0</v>
      </c>
      <c r="N1089" s="3">
        <v>0</v>
      </c>
      <c r="O1089" s="3">
        <v>0</v>
      </c>
      <c r="P1089" s="3">
        <v>0</v>
      </c>
      <c r="Q1089" s="3">
        <f>SUM(F1089:P1089)</f>
        <v>0</v>
      </c>
      <c r="R1089" s="2" t="s">
        <v>2387</v>
      </c>
      <c r="S1089" s="2" t="s">
        <v>2477</v>
      </c>
      <c r="T1089" s="4">
        <f>Q1089/E1089</f>
        <v>0</v>
      </c>
      <c r="U1089" s="2" t="s">
        <v>1107</v>
      </c>
      <c r="V1089" s="2">
        <f>Q1089&gt;E1089</f>
        <v>0</v>
      </c>
      <c r="W1089" s="2" t="s">
        <v>306</v>
      </c>
    </row>
    <row r="1090" spans="1:23">
      <c r="A1090" s="2" t="s">
        <v>2478</v>
      </c>
      <c r="B1090" s="2">
        <v>1890</v>
      </c>
      <c r="C1090" s="2" t="s">
        <v>1121</v>
      </c>
      <c r="D1090" s="3">
        <v>22500</v>
      </c>
      <c r="E1090" s="3">
        <v>24638</v>
      </c>
      <c r="F1090" s="3">
        <v>2250</v>
      </c>
      <c r="G1090" s="3">
        <v>0</v>
      </c>
      <c r="H1090" s="3">
        <v>0</v>
      </c>
      <c r="I1090" s="3">
        <v>0</v>
      </c>
      <c r="J1090" s="3">
        <v>6750</v>
      </c>
      <c r="K1090" s="3">
        <v>6750</v>
      </c>
      <c r="L1090" s="3">
        <v>6750</v>
      </c>
      <c r="M1090" s="3">
        <v>0</v>
      </c>
      <c r="N1090" s="3">
        <v>0</v>
      </c>
      <c r="O1090" s="3">
        <v>0</v>
      </c>
      <c r="P1090" s="3">
        <v>0</v>
      </c>
      <c r="Q1090" s="3">
        <f>SUM(F1090:P1090)</f>
        <v>0</v>
      </c>
      <c r="R1090" s="2" t="s">
        <v>2387</v>
      </c>
      <c r="S1090" s="2" t="s">
        <v>2477</v>
      </c>
      <c r="T1090" s="4">
        <f>Q1090/E1090</f>
        <v>0</v>
      </c>
      <c r="U1090" s="2" t="s">
        <v>1107</v>
      </c>
      <c r="V1090" s="2">
        <f>Q1090&gt;E1090</f>
        <v>0</v>
      </c>
      <c r="W1090" s="2" t="s">
        <v>306</v>
      </c>
    </row>
    <row r="1091" spans="1:23">
      <c r="A1091" s="2" t="s">
        <v>2478</v>
      </c>
      <c r="B1091" s="2">
        <v>1892</v>
      </c>
      <c r="C1091" s="2" t="s">
        <v>1122</v>
      </c>
      <c r="D1091" s="3">
        <v>33000</v>
      </c>
      <c r="E1091" s="3">
        <v>36135</v>
      </c>
      <c r="F1091" s="3">
        <v>16500</v>
      </c>
      <c r="G1091" s="3">
        <v>0</v>
      </c>
      <c r="H1091" s="3">
        <v>0</v>
      </c>
      <c r="I1091" s="3">
        <v>0</v>
      </c>
      <c r="J1091" s="3">
        <v>5500</v>
      </c>
      <c r="K1091" s="3">
        <v>5500</v>
      </c>
      <c r="L1091" s="3">
        <v>5500</v>
      </c>
      <c r="M1091" s="3">
        <v>0</v>
      </c>
      <c r="N1091" s="3">
        <v>0</v>
      </c>
      <c r="O1091" s="3">
        <v>0</v>
      </c>
      <c r="P1091" s="3">
        <v>0</v>
      </c>
      <c r="Q1091" s="3">
        <f>SUM(F1091:P1091)</f>
        <v>0</v>
      </c>
      <c r="R1091" s="2" t="s">
        <v>2387</v>
      </c>
      <c r="S1091" s="2" t="s">
        <v>2477</v>
      </c>
      <c r="T1091" s="4">
        <f>Q1091/E1091</f>
        <v>0</v>
      </c>
      <c r="U1091" s="2" t="s">
        <v>1107</v>
      </c>
      <c r="V1091" s="2">
        <f>Q1091&gt;E1091</f>
        <v>0</v>
      </c>
      <c r="W1091" s="2" t="s">
        <v>306</v>
      </c>
    </row>
    <row r="1092" spans="1:23">
      <c r="A1092" s="2" t="s">
        <v>2478</v>
      </c>
      <c r="B1092" s="2">
        <v>1893</v>
      </c>
      <c r="C1092" s="2" t="s">
        <v>1123</v>
      </c>
      <c r="D1092" s="3">
        <v>2500</v>
      </c>
      <c r="E1092" s="3">
        <v>2738</v>
      </c>
      <c r="F1092" s="3">
        <v>0</v>
      </c>
      <c r="G1092" s="3">
        <v>0</v>
      </c>
      <c r="H1092" s="3">
        <v>0</v>
      </c>
      <c r="I1092" s="3">
        <v>0</v>
      </c>
      <c r="J1092" s="3">
        <v>833.3333333333334</v>
      </c>
      <c r="K1092" s="3">
        <v>833.3333333333334</v>
      </c>
      <c r="L1092" s="3">
        <v>833.3333333333334</v>
      </c>
      <c r="M1092" s="3">
        <v>0</v>
      </c>
      <c r="N1092" s="3">
        <v>0</v>
      </c>
      <c r="O1092" s="3">
        <v>0</v>
      </c>
      <c r="P1092" s="3">
        <v>0</v>
      </c>
      <c r="Q1092" s="3">
        <f>SUM(F1092:P1092)</f>
        <v>0</v>
      </c>
      <c r="R1092" s="2" t="s">
        <v>2387</v>
      </c>
      <c r="S1092" s="2" t="s">
        <v>2477</v>
      </c>
      <c r="T1092" s="4">
        <f>Q1092/E1092</f>
        <v>0</v>
      </c>
      <c r="U1092" s="2" t="s">
        <v>1107</v>
      </c>
      <c r="V1092" s="2">
        <f>Q1092&gt;E1092</f>
        <v>0</v>
      </c>
      <c r="W1092" s="2" t="s">
        <v>306</v>
      </c>
    </row>
    <row r="1093" spans="1:23">
      <c r="A1093" s="2" t="s">
        <v>2479</v>
      </c>
      <c r="B1093" s="2">
        <v>1894</v>
      </c>
      <c r="C1093" s="2" t="s">
        <v>1129</v>
      </c>
      <c r="D1093" s="3">
        <v>2500</v>
      </c>
      <c r="E1093" s="3">
        <v>2738</v>
      </c>
      <c r="F1093" s="3">
        <v>0</v>
      </c>
      <c r="G1093" s="3">
        <v>0</v>
      </c>
      <c r="H1093" s="3">
        <v>0</v>
      </c>
      <c r="I1093" s="3">
        <v>0</v>
      </c>
      <c r="J1093" s="3">
        <v>833.3333333333334</v>
      </c>
      <c r="K1093" s="3">
        <v>833.3333333333334</v>
      </c>
      <c r="L1093" s="3">
        <v>833.3333333333334</v>
      </c>
      <c r="M1093" s="3">
        <v>0</v>
      </c>
      <c r="N1093" s="3">
        <v>0</v>
      </c>
      <c r="O1093" s="3">
        <v>0</v>
      </c>
      <c r="P1093" s="3">
        <v>0</v>
      </c>
      <c r="Q1093" s="3">
        <f>SUM(F1093:P1093)</f>
        <v>0</v>
      </c>
      <c r="R1093" s="2" t="s">
        <v>2387</v>
      </c>
      <c r="S1093" s="2" t="s">
        <v>2477</v>
      </c>
      <c r="T1093" s="4">
        <f>Q1093/E1093</f>
        <v>0</v>
      </c>
      <c r="U1093" s="2" t="s">
        <v>1107</v>
      </c>
      <c r="V1093" s="2">
        <f>Q1093&gt;E1093</f>
        <v>0</v>
      </c>
      <c r="W1093" s="2" t="s">
        <v>306</v>
      </c>
    </row>
    <row r="1094" spans="1:23">
      <c r="A1094" s="2" t="s">
        <v>2504</v>
      </c>
      <c r="B1094" s="2">
        <v>1914</v>
      </c>
      <c r="C1094" s="2" t="s">
        <v>1168</v>
      </c>
      <c r="D1094" s="3">
        <v>520500</v>
      </c>
      <c r="E1094" s="3">
        <v>140624</v>
      </c>
      <c r="F1094" s="3">
        <v>520500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f>SUM(F1094:P1094)</f>
        <v>0</v>
      </c>
      <c r="R1094" s="2" t="s">
        <v>2490</v>
      </c>
      <c r="S1094" s="2" t="s">
        <v>2505</v>
      </c>
      <c r="T1094" s="4">
        <f>Q1094/E1094</f>
        <v>0</v>
      </c>
      <c r="U1094" s="2" t="s">
        <v>1048</v>
      </c>
      <c r="V1094" s="2">
        <f>Q1094&gt;E1094</f>
        <v>0</v>
      </c>
      <c r="W1094" s="2" t="s">
        <v>306</v>
      </c>
    </row>
    <row r="1095" spans="1:23">
      <c r="A1095" s="2" t="s">
        <v>2506</v>
      </c>
      <c r="B1095" s="2">
        <v>1916</v>
      </c>
      <c r="C1095" s="2" t="s">
        <v>1169</v>
      </c>
      <c r="D1095" s="3">
        <v>190500</v>
      </c>
      <c r="E1095" s="3">
        <v>93486</v>
      </c>
      <c r="F1095" s="3">
        <v>190500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f>SUM(F1095:P1095)</f>
        <v>0</v>
      </c>
      <c r="R1095" s="2" t="s">
        <v>2490</v>
      </c>
      <c r="S1095" s="2" t="s">
        <v>2505</v>
      </c>
      <c r="T1095" s="4">
        <f>Q1095/E1095</f>
        <v>0</v>
      </c>
      <c r="U1095" s="2" t="s">
        <v>1048</v>
      </c>
      <c r="V1095" s="2">
        <f>Q1095&gt;E1095</f>
        <v>0</v>
      </c>
      <c r="W1095" s="2" t="s">
        <v>306</v>
      </c>
    </row>
    <row r="1096" spans="1:23">
      <c r="A1096" s="2" t="s">
        <v>2507</v>
      </c>
      <c r="B1096" s="2">
        <v>1918</v>
      </c>
      <c r="C1096" s="2" t="s">
        <v>1172</v>
      </c>
      <c r="D1096" s="3">
        <v>5228.3</v>
      </c>
      <c r="E1096" s="3">
        <v>6487</v>
      </c>
      <c r="F1096" s="3">
        <v>2614.15</v>
      </c>
      <c r="G1096" s="3">
        <v>0</v>
      </c>
      <c r="H1096" s="3">
        <v>871.3833333333334</v>
      </c>
      <c r="I1096" s="3">
        <v>871.3833333333334</v>
      </c>
      <c r="J1096" s="3">
        <v>871.3833333333334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f>SUM(F1096:P1096)</f>
        <v>0</v>
      </c>
      <c r="R1096" s="2" t="s">
        <v>2490</v>
      </c>
      <c r="S1096" s="2" t="s">
        <v>2505</v>
      </c>
      <c r="T1096" s="4">
        <f>Q1096/E1096</f>
        <v>0</v>
      </c>
      <c r="U1096" s="2" t="s">
        <v>1173</v>
      </c>
      <c r="V1096" s="2">
        <f>Q1096&gt;E1096</f>
        <v>0</v>
      </c>
      <c r="W1096" s="2" t="s">
        <v>306</v>
      </c>
    </row>
    <row r="1097" spans="1:23">
      <c r="A1097" s="2" t="s">
        <v>2509</v>
      </c>
      <c r="B1097" s="2">
        <v>1921</v>
      </c>
      <c r="C1097" s="2" t="s">
        <v>1178</v>
      </c>
      <c r="D1097" s="3">
        <v>88000</v>
      </c>
      <c r="E1097" s="3">
        <v>102320</v>
      </c>
      <c r="F1097" s="3">
        <v>88000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f>SUM(F1097:P1097)</f>
        <v>0</v>
      </c>
      <c r="R1097" s="2" t="s">
        <v>2490</v>
      </c>
      <c r="S1097" s="2" t="s">
        <v>2508</v>
      </c>
      <c r="T1097" s="4">
        <f>Q1097/E1097</f>
        <v>0</v>
      </c>
      <c r="U1097" s="2" t="s">
        <v>1061</v>
      </c>
      <c r="V1097" s="2">
        <f>Q1097&gt;E1097</f>
        <v>0</v>
      </c>
      <c r="W1097" s="2" t="s">
        <v>306</v>
      </c>
    </row>
    <row r="1098" spans="1:23">
      <c r="A1098" s="2" t="s">
        <v>2509</v>
      </c>
      <c r="B1098" s="2">
        <v>1922</v>
      </c>
      <c r="C1098" s="2" t="s">
        <v>1179</v>
      </c>
      <c r="D1098" s="3">
        <v>229500</v>
      </c>
      <c r="E1098" s="3">
        <v>226149</v>
      </c>
      <c r="F1098" s="3">
        <v>229500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f>SUM(F1098:P1098)</f>
        <v>0</v>
      </c>
      <c r="R1098" s="2" t="s">
        <v>2490</v>
      </c>
      <c r="S1098" s="2" t="s">
        <v>2508</v>
      </c>
      <c r="T1098" s="4">
        <f>Q1098/E1098</f>
        <v>0</v>
      </c>
      <c r="U1098" s="2" t="s">
        <v>1061</v>
      </c>
      <c r="V1098" s="2">
        <f>Q1098&gt;E1098</f>
        <v>0</v>
      </c>
      <c r="W1098" s="2" t="s">
        <v>306</v>
      </c>
    </row>
    <row r="1099" spans="1:23">
      <c r="A1099" s="2" t="s">
        <v>2509</v>
      </c>
      <c r="B1099" s="2">
        <v>1923</v>
      </c>
      <c r="C1099" s="2" t="s">
        <v>1180</v>
      </c>
      <c r="D1099" s="3">
        <v>10000</v>
      </c>
      <c r="E1099" s="3">
        <v>11629</v>
      </c>
      <c r="F1099" s="3">
        <v>10000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f>SUM(F1099:P1099)</f>
        <v>0</v>
      </c>
      <c r="R1099" s="2" t="s">
        <v>2490</v>
      </c>
      <c r="S1099" s="2" t="s">
        <v>2508</v>
      </c>
      <c r="T1099" s="4">
        <f>Q1099/E1099</f>
        <v>0</v>
      </c>
      <c r="U1099" s="2" t="s">
        <v>1061</v>
      </c>
      <c r="V1099" s="2">
        <f>Q1099&gt;E1099</f>
        <v>0</v>
      </c>
      <c r="W1099" s="2" t="s">
        <v>306</v>
      </c>
    </row>
    <row r="1100" spans="1:23">
      <c r="A1100" s="2" t="s">
        <v>2509</v>
      </c>
      <c r="B1100" s="2">
        <v>1925</v>
      </c>
      <c r="C1100" s="2" t="s">
        <v>1181</v>
      </c>
      <c r="D1100" s="3">
        <v>6000</v>
      </c>
      <c r="E1100" s="3">
        <v>6978</v>
      </c>
      <c r="F1100" s="3">
        <v>6000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f>SUM(F1100:P1100)</f>
        <v>0</v>
      </c>
      <c r="R1100" s="2" t="s">
        <v>2490</v>
      </c>
      <c r="S1100" s="2" t="s">
        <v>2508</v>
      </c>
      <c r="T1100" s="4">
        <f>Q1100/E1100</f>
        <v>0</v>
      </c>
      <c r="U1100" s="2" t="s">
        <v>1061</v>
      </c>
      <c r="V1100" s="2">
        <f>Q1100&gt;E1100</f>
        <v>0</v>
      </c>
      <c r="W1100" s="2" t="s">
        <v>306</v>
      </c>
    </row>
    <row r="1101" spans="1:23">
      <c r="A1101" s="2" t="s">
        <v>2509</v>
      </c>
      <c r="B1101" s="2">
        <v>1926</v>
      </c>
      <c r="C1101" s="2" t="s">
        <v>1183</v>
      </c>
      <c r="D1101" s="3">
        <v>8500</v>
      </c>
      <c r="E1101" s="3">
        <v>9884</v>
      </c>
      <c r="F1101" s="3">
        <v>8500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f>SUM(F1101:P1101)</f>
        <v>0</v>
      </c>
      <c r="R1101" s="2" t="s">
        <v>2490</v>
      </c>
      <c r="S1101" s="2" t="s">
        <v>2508</v>
      </c>
      <c r="T1101" s="4">
        <f>Q1101/E1101</f>
        <v>0</v>
      </c>
      <c r="U1101" s="2" t="s">
        <v>1061</v>
      </c>
      <c r="V1101" s="2">
        <f>Q1101&gt;E1101</f>
        <v>0</v>
      </c>
      <c r="W1101" s="2" t="s">
        <v>306</v>
      </c>
    </row>
    <row r="1102" spans="1:23">
      <c r="A1102" s="2" t="s">
        <v>2509</v>
      </c>
      <c r="B1102" s="2">
        <v>1927</v>
      </c>
      <c r="C1102" s="2" t="s">
        <v>1184</v>
      </c>
      <c r="D1102" s="3">
        <v>300000</v>
      </c>
      <c r="E1102" s="3">
        <v>348817</v>
      </c>
      <c r="F1102" s="3">
        <v>300000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f>SUM(F1102:P1102)</f>
        <v>0</v>
      </c>
      <c r="R1102" s="2" t="s">
        <v>2490</v>
      </c>
      <c r="S1102" s="2" t="s">
        <v>2508</v>
      </c>
      <c r="T1102" s="4">
        <f>Q1102/E1102</f>
        <v>0</v>
      </c>
      <c r="U1102" s="2" t="s">
        <v>1061</v>
      </c>
      <c r="V1102" s="2">
        <f>Q1102&gt;E1102</f>
        <v>0</v>
      </c>
      <c r="W1102" s="2" t="s">
        <v>306</v>
      </c>
    </row>
    <row r="1103" spans="1:23">
      <c r="A1103" s="2" t="s">
        <v>2509</v>
      </c>
      <c r="B1103" s="2">
        <v>1928</v>
      </c>
      <c r="C1103" s="2" t="s">
        <v>1185</v>
      </c>
      <c r="D1103" s="3">
        <v>6000</v>
      </c>
      <c r="E1103" s="3">
        <v>6978</v>
      </c>
      <c r="F1103" s="3">
        <v>6000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f>SUM(F1103:P1103)</f>
        <v>0</v>
      </c>
      <c r="R1103" s="2" t="s">
        <v>2490</v>
      </c>
      <c r="S1103" s="2" t="s">
        <v>2508</v>
      </c>
      <c r="T1103" s="4">
        <f>Q1103/E1103</f>
        <v>0</v>
      </c>
      <c r="U1103" s="2" t="s">
        <v>1061</v>
      </c>
      <c r="V1103" s="2">
        <f>Q1103&gt;E1103</f>
        <v>0</v>
      </c>
      <c r="W1103" s="2" t="s">
        <v>306</v>
      </c>
    </row>
    <row r="1104" spans="1:23">
      <c r="A1104" s="2" t="s">
        <v>2509</v>
      </c>
      <c r="B1104" s="2">
        <v>1929</v>
      </c>
      <c r="C1104" s="2" t="s">
        <v>1186</v>
      </c>
      <c r="D1104" s="3">
        <v>6000</v>
      </c>
      <c r="E1104" s="3">
        <v>6978</v>
      </c>
      <c r="F1104" s="3">
        <v>6000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f>SUM(F1104:P1104)</f>
        <v>0</v>
      </c>
      <c r="R1104" s="2" t="s">
        <v>2490</v>
      </c>
      <c r="S1104" s="2" t="s">
        <v>2508</v>
      </c>
      <c r="T1104" s="4">
        <f>Q1104/E1104</f>
        <v>0</v>
      </c>
      <c r="U1104" s="2" t="s">
        <v>1061</v>
      </c>
      <c r="V1104" s="2">
        <f>Q1104&gt;E1104</f>
        <v>0</v>
      </c>
      <c r="W1104" s="2" t="s">
        <v>306</v>
      </c>
    </row>
    <row r="1105" spans="1:23">
      <c r="A1105" s="2" t="s">
        <v>2510</v>
      </c>
      <c r="B1105" s="2">
        <v>1930</v>
      </c>
      <c r="C1105" s="2" t="s">
        <v>1188</v>
      </c>
      <c r="D1105" s="3">
        <v>18151</v>
      </c>
      <c r="E1105" s="3">
        <v>19967</v>
      </c>
      <c r="F1105" s="3">
        <v>18151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f>SUM(F1105:P1105)</f>
        <v>0</v>
      </c>
      <c r="R1105" s="2" t="s">
        <v>2490</v>
      </c>
      <c r="S1105" s="2" t="s">
        <v>2508</v>
      </c>
      <c r="T1105" s="4">
        <f>Q1105/E1105</f>
        <v>0</v>
      </c>
      <c r="U1105" s="2" t="s">
        <v>1066</v>
      </c>
      <c r="V1105" s="2">
        <f>Q1105&gt;E1105</f>
        <v>0</v>
      </c>
      <c r="W1105" s="2" t="s">
        <v>306</v>
      </c>
    </row>
    <row r="1106" spans="1:23">
      <c r="A1106" s="2" t="s">
        <v>2510</v>
      </c>
      <c r="B1106" s="2">
        <v>1931</v>
      </c>
      <c r="C1106" s="2" t="s">
        <v>2511</v>
      </c>
      <c r="D1106" s="3">
        <v>19938</v>
      </c>
      <c r="E1106" s="3">
        <v>21932</v>
      </c>
      <c r="F1106" s="3">
        <v>19938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f>SUM(F1106:P1106)</f>
        <v>0</v>
      </c>
      <c r="R1106" s="2" t="s">
        <v>2490</v>
      </c>
      <c r="S1106" s="2" t="s">
        <v>2508</v>
      </c>
      <c r="T1106" s="4">
        <f>Q1106/E1106</f>
        <v>0</v>
      </c>
      <c r="U1106" s="2" t="s">
        <v>1066</v>
      </c>
      <c r="V1106" s="2">
        <f>Q1106&gt;E1106</f>
        <v>0</v>
      </c>
      <c r="W1106" s="2" t="s">
        <v>306</v>
      </c>
    </row>
    <row r="1107" spans="1:23">
      <c r="A1107" s="2" t="s">
        <v>2512</v>
      </c>
      <c r="B1107" s="2">
        <v>1932</v>
      </c>
      <c r="C1107" s="2" t="s">
        <v>2513</v>
      </c>
      <c r="D1107" s="3">
        <v>112703</v>
      </c>
      <c r="E1107" s="3">
        <v>123974</v>
      </c>
      <c r="F1107" s="3">
        <v>112703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f>SUM(F1107:P1107)</f>
        <v>0</v>
      </c>
      <c r="R1107" s="2" t="s">
        <v>2490</v>
      </c>
      <c r="S1107" s="2" t="s">
        <v>2508</v>
      </c>
      <c r="T1107" s="4">
        <f>Q1107/E1107</f>
        <v>0</v>
      </c>
      <c r="U1107" s="2" t="s">
        <v>1066</v>
      </c>
      <c r="V1107" s="2">
        <f>Q1107&gt;E1107</f>
        <v>0</v>
      </c>
      <c r="W1107" s="2" t="s">
        <v>306</v>
      </c>
    </row>
    <row r="1108" spans="1:23">
      <c r="A1108" s="2" t="s">
        <v>2514</v>
      </c>
      <c r="B1108" s="2">
        <v>1933</v>
      </c>
      <c r="C1108" s="2" t="s">
        <v>2515</v>
      </c>
      <c r="D1108" s="3">
        <v>15236</v>
      </c>
      <c r="E1108" s="3">
        <v>16760</v>
      </c>
      <c r="F1108" s="3">
        <v>15236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f>SUM(F1108:P1108)</f>
        <v>0</v>
      </c>
      <c r="R1108" s="2" t="s">
        <v>2490</v>
      </c>
      <c r="S1108" s="2" t="s">
        <v>2508</v>
      </c>
      <c r="T1108" s="4">
        <f>Q1108/E1108</f>
        <v>0</v>
      </c>
      <c r="U1108" s="2" t="s">
        <v>1066</v>
      </c>
      <c r="V1108" s="2">
        <f>Q1108&gt;E1108</f>
        <v>0</v>
      </c>
      <c r="W1108" s="2" t="s">
        <v>306</v>
      </c>
    </row>
    <row r="1109" spans="1:23">
      <c r="A1109" s="2" t="s">
        <v>2514</v>
      </c>
      <c r="B1109" s="2">
        <v>1934</v>
      </c>
      <c r="C1109" s="2" t="s">
        <v>2516</v>
      </c>
      <c r="D1109" s="3">
        <v>6395</v>
      </c>
      <c r="E1109" s="3">
        <v>7035</v>
      </c>
      <c r="F1109" s="3">
        <v>6395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f>SUM(F1109:P1109)</f>
        <v>0</v>
      </c>
      <c r="R1109" s="2" t="s">
        <v>2490</v>
      </c>
      <c r="S1109" s="2" t="s">
        <v>2508</v>
      </c>
      <c r="T1109" s="4">
        <f>Q1109/E1109</f>
        <v>0</v>
      </c>
      <c r="U1109" s="2" t="s">
        <v>1066</v>
      </c>
      <c r="V1109" s="2">
        <f>Q1109&gt;E1109</f>
        <v>0</v>
      </c>
      <c r="W1109" s="2" t="s">
        <v>306</v>
      </c>
    </row>
    <row r="1110" spans="1:23">
      <c r="A1110" s="2" t="s">
        <v>2517</v>
      </c>
      <c r="B1110" s="2">
        <v>1936</v>
      </c>
      <c r="C1110" s="2" t="s">
        <v>1088</v>
      </c>
      <c r="D1110" s="3">
        <v>7375</v>
      </c>
      <c r="E1110" s="3">
        <v>6292</v>
      </c>
      <c r="F1110" s="3">
        <v>7375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f>SUM(F1110:P1110)</f>
        <v>0</v>
      </c>
      <c r="R1110" s="2" t="s">
        <v>2490</v>
      </c>
      <c r="S1110" s="2" t="s">
        <v>2518</v>
      </c>
      <c r="T1110" s="4">
        <f>Q1110/E1110</f>
        <v>0</v>
      </c>
      <c r="U1110" s="2" t="s">
        <v>1083</v>
      </c>
      <c r="V1110" s="2">
        <f>Q1110&gt;E1110</f>
        <v>0</v>
      </c>
      <c r="W1110" s="2" t="s">
        <v>306</v>
      </c>
    </row>
    <row r="1111" spans="1:23">
      <c r="A1111" s="2" t="s">
        <v>2517</v>
      </c>
      <c r="B1111" s="2">
        <v>1937</v>
      </c>
      <c r="C1111" s="2" t="s">
        <v>1089</v>
      </c>
      <c r="D1111" s="3">
        <v>17875</v>
      </c>
      <c r="E1111" s="3">
        <v>17370</v>
      </c>
      <c r="F1111" s="3">
        <v>17875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f>SUM(F1111:P1111)</f>
        <v>0</v>
      </c>
      <c r="R1111" s="2" t="s">
        <v>2490</v>
      </c>
      <c r="S1111" s="2" t="s">
        <v>2518</v>
      </c>
      <c r="T1111" s="4">
        <f>Q1111/E1111</f>
        <v>0</v>
      </c>
      <c r="U1111" s="2" t="s">
        <v>1083</v>
      </c>
      <c r="V1111" s="2">
        <f>Q1111&gt;E1111</f>
        <v>0</v>
      </c>
      <c r="W1111" s="2" t="s">
        <v>306</v>
      </c>
    </row>
    <row r="1112" spans="1:23">
      <c r="A1112" s="2" t="s">
        <v>2517</v>
      </c>
      <c r="B1112" s="2">
        <v>1938</v>
      </c>
      <c r="C1112" s="2" t="s">
        <v>1199</v>
      </c>
      <c r="D1112" s="3">
        <v>53375</v>
      </c>
      <c r="E1112" s="3">
        <v>57656</v>
      </c>
      <c r="F1112" s="3">
        <v>53375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f>SUM(F1112:P1112)</f>
        <v>0</v>
      </c>
      <c r="R1112" s="2" t="s">
        <v>2490</v>
      </c>
      <c r="S1112" s="2" t="s">
        <v>2518</v>
      </c>
      <c r="T1112" s="4">
        <f>Q1112/E1112</f>
        <v>0</v>
      </c>
      <c r="U1112" s="2" t="s">
        <v>1083</v>
      </c>
      <c r="V1112" s="2">
        <f>Q1112&gt;E1112</f>
        <v>0</v>
      </c>
      <c r="W1112" s="2" t="s">
        <v>306</v>
      </c>
    </row>
    <row r="1113" spans="1:23">
      <c r="A1113" s="2" t="s">
        <v>2517</v>
      </c>
      <c r="B1113" s="2">
        <v>1939</v>
      </c>
      <c r="C1113" s="2" t="s">
        <v>1200</v>
      </c>
      <c r="D1113" s="3">
        <v>81375</v>
      </c>
      <c r="E1113" s="3">
        <v>84514</v>
      </c>
      <c r="F1113" s="3">
        <v>81375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f>SUM(F1113:P1113)</f>
        <v>0</v>
      </c>
      <c r="R1113" s="2" t="s">
        <v>2490</v>
      </c>
      <c r="S1113" s="2" t="s">
        <v>2518</v>
      </c>
      <c r="T1113" s="4">
        <f>Q1113/E1113</f>
        <v>0</v>
      </c>
      <c r="U1113" s="2" t="s">
        <v>1083</v>
      </c>
      <c r="V1113" s="2">
        <f>Q1113&gt;E1113</f>
        <v>0</v>
      </c>
      <c r="W1113" s="2" t="s">
        <v>306</v>
      </c>
    </row>
    <row r="1114" spans="1:23">
      <c r="A1114" s="2" t="s">
        <v>2517</v>
      </c>
      <c r="B1114" s="2">
        <v>1944</v>
      </c>
      <c r="C1114" s="2" t="s">
        <v>1209</v>
      </c>
      <c r="D1114" s="3">
        <v>3875</v>
      </c>
      <c r="E1114" s="3">
        <v>4740</v>
      </c>
      <c r="F1114" s="3">
        <v>3875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f>SUM(F1114:P1114)</f>
        <v>0</v>
      </c>
      <c r="R1114" s="2" t="s">
        <v>2490</v>
      </c>
      <c r="S1114" s="2" t="s">
        <v>2521</v>
      </c>
      <c r="T1114" s="4">
        <f>Q1114/E1114</f>
        <v>0</v>
      </c>
      <c r="U1114" s="2" t="s">
        <v>1083</v>
      </c>
      <c r="V1114" s="2">
        <f>Q1114&gt;E1114</f>
        <v>0</v>
      </c>
      <c r="W1114" s="2" t="s">
        <v>306</v>
      </c>
    </row>
    <row r="1115" spans="1:23">
      <c r="A1115" s="2" t="s">
        <v>2527</v>
      </c>
      <c r="B1115" s="2">
        <v>1948</v>
      </c>
      <c r="C1115" s="2" t="s">
        <v>1088</v>
      </c>
      <c r="D1115" s="3">
        <v>84988</v>
      </c>
      <c r="E1115" s="3">
        <v>89238</v>
      </c>
      <c r="F1115" s="3">
        <v>84988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f>SUM(F1115:P1115)</f>
        <v>0</v>
      </c>
      <c r="R1115" s="2" t="s">
        <v>2490</v>
      </c>
      <c r="S1115" s="2" t="s">
        <v>2521</v>
      </c>
      <c r="T1115" s="4">
        <f>Q1115/E1115</f>
        <v>0</v>
      </c>
      <c r="U1115" s="2" t="s">
        <v>1216</v>
      </c>
      <c r="V1115" s="2">
        <f>Q1115&gt;E1115</f>
        <v>0</v>
      </c>
      <c r="W1115" s="2" t="s">
        <v>306</v>
      </c>
    </row>
    <row r="1116" spans="1:23">
      <c r="A1116" s="2" t="s">
        <v>2527</v>
      </c>
      <c r="B1116" s="2">
        <v>1949</v>
      </c>
      <c r="C1116" s="2" t="s">
        <v>1217</v>
      </c>
      <c r="D1116" s="3">
        <v>193240</v>
      </c>
      <c r="E1116" s="3">
        <v>202902</v>
      </c>
      <c r="F1116" s="3">
        <v>193240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f>SUM(F1116:P1116)</f>
        <v>0</v>
      </c>
      <c r="R1116" s="2" t="s">
        <v>2490</v>
      </c>
      <c r="S1116" s="2" t="s">
        <v>2521</v>
      </c>
      <c r="T1116" s="4">
        <f>Q1116/E1116</f>
        <v>0</v>
      </c>
      <c r="U1116" s="2" t="s">
        <v>1216</v>
      </c>
      <c r="V1116" s="2">
        <f>Q1116&gt;E1116</f>
        <v>0</v>
      </c>
      <c r="W1116" s="2" t="s">
        <v>306</v>
      </c>
    </row>
    <row r="1117" spans="1:23">
      <c r="A1117" s="2" t="s">
        <v>2527</v>
      </c>
      <c r="B1117" s="2">
        <v>1950</v>
      </c>
      <c r="C1117" s="2" t="s">
        <v>1218</v>
      </c>
      <c r="D1117" s="3">
        <v>34610</v>
      </c>
      <c r="E1117" s="3">
        <v>36341</v>
      </c>
      <c r="F1117" s="3">
        <v>34610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f>SUM(F1117:P1117)</f>
        <v>0</v>
      </c>
      <c r="R1117" s="2" t="s">
        <v>2490</v>
      </c>
      <c r="S1117" s="2" t="s">
        <v>2521</v>
      </c>
      <c r="T1117" s="4">
        <f>Q1117/E1117</f>
        <v>0</v>
      </c>
      <c r="U1117" s="2" t="s">
        <v>1216</v>
      </c>
      <c r="V1117" s="2">
        <f>Q1117&gt;E1117</f>
        <v>0</v>
      </c>
      <c r="W1117" s="2" t="s">
        <v>306</v>
      </c>
    </row>
    <row r="1118" spans="1:23">
      <c r="A1118" s="2" t="s">
        <v>2527</v>
      </c>
      <c r="B1118" s="2">
        <v>1951</v>
      </c>
      <c r="C1118" s="2" t="s">
        <v>1219</v>
      </c>
      <c r="D1118" s="3">
        <v>242272</v>
      </c>
      <c r="E1118" s="3">
        <v>254386</v>
      </c>
      <c r="F1118" s="3">
        <v>230158.4</v>
      </c>
      <c r="G1118" s="3">
        <v>4037.866666666673</v>
      </c>
      <c r="H1118" s="3">
        <v>4037.866666666673</v>
      </c>
      <c r="I1118" s="3">
        <v>4037.866666666673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f>SUM(F1118:P1118)</f>
        <v>0</v>
      </c>
      <c r="R1118" s="2" t="s">
        <v>2490</v>
      </c>
      <c r="S1118" s="2" t="s">
        <v>2521</v>
      </c>
      <c r="T1118" s="4">
        <f>Q1118/E1118</f>
        <v>0</v>
      </c>
      <c r="U1118" s="2" t="s">
        <v>1216</v>
      </c>
      <c r="V1118" s="2">
        <f>Q1118&gt;E1118</f>
        <v>0</v>
      </c>
      <c r="W1118" s="2" t="s">
        <v>306</v>
      </c>
    </row>
    <row r="1119" spans="1:23">
      <c r="A1119" s="2" t="s">
        <v>2528</v>
      </c>
      <c r="B1119" s="2">
        <v>1952</v>
      </c>
      <c r="C1119" s="2" t="s">
        <v>1221</v>
      </c>
      <c r="D1119" s="3">
        <v>34000</v>
      </c>
      <c r="E1119" s="3">
        <v>37400</v>
      </c>
      <c r="F1119" s="3">
        <v>34000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f>SUM(F1119:P1119)</f>
        <v>0</v>
      </c>
      <c r="R1119" s="2" t="s">
        <v>2490</v>
      </c>
      <c r="S1119" s="2" t="s">
        <v>2521</v>
      </c>
      <c r="T1119" s="4">
        <f>Q1119/E1119</f>
        <v>0</v>
      </c>
      <c r="U1119" s="2" t="s">
        <v>1222</v>
      </c>
      <c r="V1119" s="2">
        <f>Q1119&gt;E1119</f>
        <v>0</v>
      </c>
      <c r="W1119" s="2" t="s">
        <v>306</v>
      </c>
    </row>
    <row r="1120" spans="1:23">
      <c r="A1120" s="2" t="s">
        <v>2529</v>
      </c>
      <c r="B1120" s="2">
        <v>1953</v>
      </c>
      <c r="C1120" s="2" t="s">
        <v>1224</v>
      </c>
      <c r="D1120" s="3">
        <v>48880</v>
      </c>
      <c r="E1120" s="3">
        <v>48805</v>
      </c>
      <c r="F1120" s="3">
        <v>48879.99999999999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f>SUM(F1120:P1120)</f>
        <v>0</v>
      </c>
      <c r="R1120" s="2" t="s">
        <v>2490</v>
      </c>
      <c r="S1120" s="2" t="s">
        <v>2521</v>
      </c>
      <c r="T1120" s="4">
        <f>Q1120/E1120</f>
        <v>0</v>
      </c>
      <c r="U1120" s="2" t="s">
        <v>1225</v>
      </c>
      <c r="V1120" s="2">
        <f>Q1120&gt;E1120</f>
        <v>0</v>
      </c>
      <c r="W1120" s="2" t="s">
        <v>306</v>
      </c>
    </row>
    <row r="1121" spans="1:23">
      <c r="A1121" s="2" t="s">
        <v>2529</v>
      </c>
      <c r="B1121" s="2">
        <v>1954</v>
      </c>
      <c r="C1121" s="2" t="s">
        <v>1226</v>
      </c>
      <c r="D1121" s="3">
        <v>59800</v>
      </c>
      <c r="E1121" s="3">
        <v>59708</v>
      </c>
      <c r="F1121" s="3">
        <v>59800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f>SUM(F1121:P1121)</f>
        <v>0</v>
      </c>
      <c r="R1121" s="2" t="s">
        <v>2490</v>
      </c>
      <c r="S1121" s="2" t="s">
        <v>2521</v>
      </c>
      <c r="T1121" s="4">
        <f>Q1121/E1121</f>
        <v>0</v>
      </c>
      <c r="U1121" s="2" t="s">
        <v>1225</v>
      </c>
      <c r="V1121" s="2">
        <f>Q1121&gt;E1121</f>
        <v>0</v>
      </c>
      <c r="W1121" s="2" t="s">
        <v>306</v>
      </c>
    </row>
    <row r="1122" spans="1:23">
      <c r="A1122" s="2" t="s">
        <v>2529</v>
      </c>
      <c r="B1122" s="2">
        <v>1955</v>
      </c>
      <c r="C1122" s="2" t="s">
        <v>1227</v>
      </c>
      <c r="D1122" s="3">
        <v>6417</v>
      </c>
      <c r="E1122" s="3">
        <v>6138</v>
      </c>
      <c r="F1122" s="3">
        <v>0</v>
      </c>
      <c r="G1122" s="3">
        <v>0</v>
      </c>
      <c r="H1122" s="3">
        <v>6417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f>SUM(F1122:P1122)</f>
        <v>0</v>
      </c>
      <c r="R1122" s="2" t="s">
        <v>2490</v>
      </c>
      <c r="S1122" s="2" t="s">
        <v>2521</v>
      </c>
      <c r="T1122" s="4">
        <f>Q1122/E1122</f>
        <v>0</v>
      </c>
      <c r="U1122" s="2" t="s">
        <v>1225</v>
      </c>
      <c r="V1122" s="2">
        <f>Q1122&gt;E1122</f>
        <v>0</v>
      </c>
      <c r="W1122" s="2" t="s">
        <v>306</v>
      </c>
    </row>
    <row r="1123" spans="1:23">
      <c r="A1123" s="2" t="s">
        <v>2533</v>
      </c>
      <c r="B1123" s="2">
        <v>1958</v>
      </c>
      <c r="C1123" s="2" t="s">
        <v>1082</v>
      </c>
      <c r="D1123" s="3">
        <v>8500</v>
      </c>
      <c r="E1123" s="3">
        <v>18906</v>
      </c>
      <c r="F1123" s="3">
        <v>7600.814556225537</v>
      </c>
      <c r="G1123" s="3">
        <v>599.4569625163092</v>
      </c>
      <c r="H1123" s="3">
        <v>0</v>
      </c>
      <c r="I1123" s="3">
        <v>299.7284812581533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f>SUM(F1123:P1123)</f>
        <v>0</v>
      </c>
      <c r="R1123" s="2" t="s">
        <v>2490</v>
      </c>
      <c r="S1123" s="2" t="s">
        <v>2532</v>
      </c>
      <c r="T1123" s="4">
        <f>Q1123/E1123</f>
        <v>0</v>
      </c>
      <c r="U1123" s="2" t="s">
        <v>1083</v>
      </c>
      <c r="V1123" s="2">
        <f>Q1123&gt;E1123</f>
        <v>0</v>
      </c>
      <c r="W1123" s="2" t="s">
        <v>306</v>
      </c>
    </row>
    <row r="1124" spans="1:23">
      <c r="A1124" s="2" t="s">
        <v>2534</v>
      </c>
      <c r="B1124" s="2">
        <v>1959</v>
      </c>
      <c r="C1124" s="2" t="s">
        <v>1234</v>
      </c>
      <c r="D1124" s="3">
        <v>31726</v>
      </c>
      <c r="E1124" s="3">
        <v>63452</v>
      </c>
      <c r="F1124" s="3">
        <v>0</v>
      </c>
      <c r="G1124" s="3">
        <v>15863</v>
      </c>
      <c r="H1124" s="3">
        <v>15863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f>SUM(F1124:P1124)</f>
        <v>0</v>
      </c>
      <c r="R1124" s="2" t="s">
        <v>2490</v>
      </c>
      <c r="S1124" s="2" t="s">
        <v>2532</v>
      </c>
      <c r="T1124" s="4">
        <f>Q1124/E1124</f>
        <v>0</v>
      </c>
      <c r="U1124" s="2" t="s">
        <v>1216</v>
      </c>
      <c r="V1124" s="2">
        <f>Q1124&gt;E1124</f>
        <v>0</v>
      </c>
      <c r="W1124" s="2" t="s">
        <v>306</v>
      </c>
    </row>
    <row r="1125" spans="1:23">
      <c r="A1125" s="2" t="s">
        <v>2517</v>
      </c>
      <c r="B1125" s="2">
        <v>1961</v>
      </c>
      <c r="C1125" s="2" t="s">
        <v>1236</v>
      </c>
      <c r="D1125" s="3">
        <v>17750</v>
      </c>
      <c r="E1125" s="3">
        <v>36519</v>
      </c>
      <c r="F1125" s="3">
        <v>17750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f>SUM(F1125:P1125)</f>
        <v>0</v>
      </c>
      <c r="R1125" s="2" t="s">
        <v>2490</v>
      </c>
      <c r="S1125" s="2" t="s">
        <v>2535</v>
      </c>
      <c r="T1125" s="4">
        <f>Q1125/E1125</f>
        <v>0</v>
      </c>
      <c r="U1125" s="2" t="s">
        <v>1083</v>
      </c>
      <c r="V1125" s="2">
        <f>Q1125&gt;E1125</f>
        <v>0</v>
      </c>
      <c r="W1125" s="2" t="s">
        <v>306</v>
      </c>
    </row>
    <row r="1126" spans="1:23">
      <c r="A1126" s="2" t="s">
        <v>2533</v>
      </c>
      <c r="B1126" s="2">
        <v>1962</v>
      </c>
      <c r="C1126" s="2" t="s">
        <v>1093</v>
      </c>
      <c r="D1126" s="3">
        <v>6875</v>
      </c>
      <c r="E1126" s="3">
        <v>14144</v>
      </c>
      <c r="F1126" s="3">
        <v>6875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f>SUM(F1126:P1126)</f>
        <v>0</v>
      </c>
      <c r="R1126" s="2" t="s">
        <v>2490</v>
      </c>
      <c r="S1126" s="2" t="s">
        <v>2535</v>
      </c>
      <c r="T1126" s="4">
        <f>Q1126/E1126</f>
        <v>0</v>
      </c>
      <c r="U1126" s="2" t="s">
        <v>1083</v>
      </c>
      <c r="V1126" s="2">
        <f>Q1126&gt;E1126</f>
        <v>0</v>
      </c>
      <c r="W1126" s="2" t="s">
        <v>306</v>
      </c>
    </row>
    <row r="1127" spans="1:23">
      <c r="A1127" s="2" t="s">
        <v>2536</v>
      </c>
      <c r="B1127" s="2">
        <v>1963</v>
      </c>
      <c r="C1127" s="2" t="s">
        <v>1238</v>
      </c>
      <c r="D1127" s="3">
        <v>1500</v>
      </c>
      <c r="E1127" s="3">
        <v>3086</v>
      </c>
      <c r="F1127" s="3">
        <v>0</v>
      </c>
      <c r="G1127" s="3">
        <v>0</v>
      </c>
      <c r="H1127" s="3">
        <v>0</v>
      </c>
      <c r="I1127" s="3">
        <v>1500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f>SUM(F1127:P1127)</f>
        <v>0</v>
      </c>
      <c r="R1127" s="2" t="s">
        <v>2490</v>
      </c>
      <c r="S1127" s="2" t="s">
        <v>2535</v>
      </c>
      <c r="T1127" s="4">
        <f>Q1127/E1127</f>
        <v>0</v>
      </c>
      <c r="U1127" s="2" t="s">
        <v>1083</v>
      </c>
      <c r="V1127" s="2">
        <f>Q1127&gt;E1127</f>
        <v>0</v>
      </c>
      <c r="W1127" s="2" t="s">
        <v>306</v>
      </c>
    </row>
    <row r="1128" spans="1:23">
      <c r="A1128" s="2" t="s">
        <v>2536</v>
      </c>
      <c r="B1128" s="2">
        <v>1964</v>
      </c>
      <c r="C1128" s="2" t="s">
        <v>1239</v>
      </c>
      <c r="D1128" s="3">
        <v>7250</v>
      </c>
      <c r="E1128" s="3">
        <v>14915</v>
      </c>
      <c r="F1128" s="3">
        <v>0</v>
      </c>
      <c r="G1128" s="3">
        <v>0</v>
      </c>
      <c r="H1128" s="3">
        <v>7250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f>SUM(F1128:P1128)</f>
        <v>0</v>
      </c>
      <c r="R1128" s="2" t="s">
        <v>2490</v>
      </c>
      <c r="S1128" s="2" t="s">
        <v>2535</v>
      </c>
      <c r="T1128" s="4">
        <f>Q1128/E1128</f>
        <v>0</v>
      </c>
      <c r="U1128" s="2" t="s">
        <v>1083</v>
      </c>
      <c r="V1128" s="2">
        <f>Q1128&gt;E1128</f>
        <v>0</v>
      </c>
      <c r="W1128" s="2" t="s">
        <v>306</v>
      </c>
    </row>
    <row r="1129" spans="1:23">
      <c r="A1129" s="2" t="s">
        <v>2537</v>
      </c>
      <c r="B1129" s="2">
        <v>1965</v>
      </c>
      <c r="C1129" s="2" t="s">
        <v>1241</v>
      </c>
      <c r="D1129" s="3">
        <v>20200</v>
      </c>
      <c r="E1129" s="3">
        <v>41559</v>
      </c>
      <c r="F1129" s="3">
        <v>0</v>
      </c>
      <c r="G1129" s="3">
        <v>10478.88062754157</v>
      </c>
      <c r="H1129" s="3">
        <v>9721.119372458432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f>SUM(F1129:P1129)</f>
        <v>0</v>
      </c>
      <c r="R1129" s="2" t="s">
        <v>2490</v>
      </c>
      <c r="S1129" s="2" t="s">
        <v>2535</v>
      </c>
      <c r="T1129" s="4">
        <f>Q1129/E1129</f>
        <v>0</v>
      </c>
      <c r="U1129" s="2" t="s">
        <v>1083</v>
      </c>
      <c r="V1129" s="2">
        <f>Q1129&gt;E1129</f>
        <v>0</v>
      </c>
      <c r="W1129" s="2" t="s">
        <v>306</v>
      </c>
    </row>
    <row r="1130" spans="1:23">
      <c r="A1130" s="2" t="s">
        <v>2538</v>
      </c>
      <c r="B1130" s="2">
        <v>1966</v>
      </c>
      <c r="C1130" s="2" t="s">
        <v>2539</v>
      </c>
      <c r="D1130" s="3">
        <v>55000</v>
      </c>
      <c r="E1130" s="3">
        <v>110000</v>
      </c>
      <c r="F1130" s="3">
        <v>0</v>
      </c>
      <c r="G1130" s="3">
        <v>0</v>
      </c>
      <c r="H1130" s="3">
        <v>0</v>
      </c>
      <c r="I1130" s="3">
        <v>0</v>
      </c>
      <c r="J1130" s="3">
        <v>55000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f>SUM(F1130:P1130)</f>
        <v>0</v>
      </c>
      <c r="R1130" s="2" t="s">
        <v>2490</v>
      </c>
      <c r="S1130" s="2" t="s">
        <v>2535</v>
      </c>
      <c r="T1130" s="4">
        <f>Q1130/E1130</f>
        <v>0</v>
      </c>
      <c r="U1130" s="2" t="s">
        <v>1244</v>
      </c>
      <c r="V1130" s="2">
        <f>Q1130&gt;E1130</f>
        <v>0</v>
      </c>
      <c r="W1130" s="2" t="s">
        <v>306</v>
      </c>
    </row>
    <row r="1131" spans="1:23">
      <c r="A1131" s="2" t="s">
        <v>2542</v>
      </c>
      <c r="B1131" s="2">
        <v>1968</v>
      </c>
      <c r="C1131" s="2" t="s">
        <v>1260</v>
      </c>
      <c r="D1131" s="3">
        <v>12371</v>
      </c>
      <c r="E1131" s="3">
        <v>13609</v>
      </c>
      <c r="F1131" s="3">
        <v>9278.25</v>
      </c>
      <c r="G1131" s="3">
        <v>0</v>
      </c>
      <c r="H1131" s="3">
        <v>0</v>
      </c>
      <c r="I1131" s="3">
        <v>1030.916666666667</v>
      </c>
      <c r="J1131" s="3">
        <v>1030.916666666667</v>
      </c>
      <c r="K1131" s="3">
        <v>1030.916666666667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f>SUM(F1131:P1131)</f>
        <v>0</v>
      </c>
      <c r="R1131" s="2" t="s">
        <v>1960</v>
      </c>
      <c r="S1131" s="2" t="s">
        <v>2543</v>
      </c>
      <c r="T1131" s="4">
        <f>Q1131/E1131</f>
        <v>0</v>
      </c>
      <c r="U1131" s="2" t="s">
        <v>1262</v>
      </c>
      <c r="V1131" s="2">
        <f>Q1131&gt;E1131</f>
        <v>0</v>
      </c>
      <c r="W1131" s="2" t="s">
        <v>227</v>
      </c>
    </row>
    <row r="1132" spans="1:23">
      <c r="A1132" s="2" t="s">
        <v>2547</v>
      </c>
      <c r="B1132" s="2">
        <v>1974</v>
      </c>
      <c r="C1132" s="2" t="s">
        <v>1260</v>
      </c>
      <c r="D1132" s="3">
        <v>4705</v>
      </c>
      <c r="E1132" s="3">
        <v>5176</v>
      </c>
      <c r="F1132" s="3">
        <v>4234.5</v>
      </c>
      <c r="G1132" s="3">
        <v>235.2499999999999</v>
      </c>
      <c r="H1132" s="3">
        <v>235.2499999999999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f>SUM(F1132:P1132)</f>
        <v>0</v>
      </c>
      <c r="R1132" s="2" t="s">
        <v>2490</v>
      </c>
      <c r="S1132" s="2" t="s">
        <v>2548</v>
      </c>
      <c r="T1132" s="4">
        <f>Q1132/E1132</f>
        <v>0</v>
      </c>
      <c r="U1132" s="2" t="s">
        <v>1262</v>
      </c>
      <c r="V1132" s="2">
        <f>Q1132&gt;E1132</f>
        <v>0</v>
      </c>
      <c r="W1132" s="2" t="s">
        <v>306</v>
      </c>
    </row>
    <row r="1133" spans="1:23">
      <c r="A1133" s="2" t="s">
        <v>2547</v>
      </c>
      <c r="B1133" s="2">
        <v>1975</v>
      </c>
      <c r="C1133" s="2" t="s">
        <v>1263</v>
      </c>
      <c r="D1133" s="3">
        <v>4800</v>
      </c>
      <c r="E1133" s="3">
        <v>5280</v>
      </c>
      <c r="F1133" s="3">
        <v>4560</v>
      </c>
      <c r="G1133" s="3">
        <v>80</v>
      </c>
      <c r="H1133" s="3">
        <v>80</v>
      </c>
      <c r="I1133" s="3">
        <v>80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f>SUM(F1133:P1133)</f>
        <v>0</v>
      </c>
      <c r="R1133" s="2" t="s">
        <v>2490</v>
      </c>
      <c r="S1133" s="2" t="s">
        <v>2548</v>
      </c>
      <c r="T1133" s="4">
        <f>Q1133/E1133</f>
        <v>0</v>
      </c>
      <c r="U1133" s="2" t="s">
        <v>1262</v>
      </c>
      <c r="V1133" s="2">
        <f>Q1133&gt;E1133</f>
        <v>0</v>
      </c>
      <c r="W1133" s="2" t="s">
        <v>306</v>
      </c>
    </row>
    <row r="1134" spans="1:23">
      <c r="A1134" s="2" t="s">
        <v>2547</v>
      </c>
      <c r="B1134" s="2">
        <v>1976</v>
      </c>
      <c r="C1134" s="2" t="s">
        <v>1265</v>
      </c>
      <c r="D1134" s="3">
        <v>2000</v>
      </c>
      <c r="E1134" s="3">
        <v>2200</v>
      </c>
      <c r="F1134" s="3">
        <v>1940</v>
      </c>
      <c r="G1134" s="3">
        <v>25</v>
      </c>
      <c r="H1134" s="3">
        <v>25</v>
      </c>
      <c r="I1134" s="3">
        <v>10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f>SUM(F1134:P1134)</f>
        <v>0</v>
      </c>
      <c r="R1134" s="2" t="s">
        <v>2490</v>
      </c>
      <c r="S1134" s="2" t="s">
        <v>2548</v>
      </c>
      <c r="T1134" s="4">
        <f>Q1134/E1134</f>
        <v>0</v>
      </c>
      <c r="U1134" s="2" t="s">
        <v>1262</v>
      </c>
      <c r="V1134" s="2">
        <f>Q1134&gt;E1134</f>
        <v>0</v>
      </c>
      <c r="W1134" s="2" t="s">
        <v>306</v>
      </c>
    </row>
    <row r="1135" spans="1:23">
      <c r="A1135" s="2" t="s">
        <v>2547</v>
      </c>
      <c r="B1135" s="2">
        <v>1977</v>
      </c>
      <c r="C1135" s="2" t="s">
        <v>1266</v>
      </c>
      <c r="D1135" s="3">
        <v>17200</v>
      </c>
      <c r="E1135" s="3">
        <v>18920</v>
      </c>
      <c r="F1135" s="3">
        <v>16340</v>
      </c>
      <c r="G1135" s="3">
        <v>215</v>
      </c>
      <c r="H1135" s="3">
        <v>215</v>
      </c>
      <c r="I1135" s="3">
        <v>215</v>
      </c>
      <c r="J1135" s="3">
        <v>215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f>SUM(F1135:P1135)</f>
        <v>0</v>
      </c>
      <c r="R1135" s="2" t="s">
        <v>2490</v>
      </c>
      <c r="S1135" s="2" t="s">
        <v>2548</v>
      </c>
      <c r="T1135" s="4">
        <f>Q1135/E1135</f>
        <v>0</v>
      </c>
      <c r="U1135" s="2" t="s">
        <v>1262</v>
      </c>
      <c r="V1135" s="2">
        <f>Q1135&gt;E1135</f>
        <v>0</v>
      </c>
      <c r="W1135" s="2" t="s">
        <v>306</v>
      </c>
    </row>
    <row r="1136" spans="1:23">
      <c r="A1136" s="2" t="s">
        <v>2547</v>
      </c>
      <c r="B1136" s="2">
        <v>1978</v>
      </c>
      <c r="C1136" s="2" t="s">
        <v>1267</v>
      </c>
      <c r="D1136" s="3">
        <v>19936</v>
      </c>
      <c r="E1136" s="3">
        <v>21930</v>
      </c>
      <c r="F1136" s="3">
        <v>19337.92</v>
      </c>
      <c r="G1136" s="3">
        <v>598.0800000000013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f>SUM(F1136:P1136)</f>
        <v>0</v>
      </c>
      <c r="R1136" s="2" t="s">
        <v>2490</v>
      </c>
      <c r="S1136" s="2" t="s">
        <v>2548</v>
      </c>
      <c r="T1136" s="4">
        <f>Q1136/E1136</f>
        <v>0</v>
      </c>
      <c r="U1136" s="2" t="s">
        <v>1262</v>
      </c>
      <c r="V1136" s="2">
        <f>Q1136&gt;E1136</f>
        <v>0</v>
      </c>
      <c r="W1136" s="2" t="s">
        <v>306</v>
      </c>
    </row>
    <row r="1137" spans="1:23">
      <c r="A1137" s="2" t="s">
        <v>2542</v>
      </c>
      <c r="B1137" s="2">
        <v>1979</v>
      </c>
      <c r="C1137" s="2" t="s">
        <v>1263</v>
      </c>
      <c r="D1137" s="3">
        <v>1000</v>
      </c>
      <c r="E1137" s="3">
        <v>1100</v>
      </c>
      <c r="F1137" s="3">
        <v>700</v>
      </c>
      <c r="G1137" s="3">
        <v>0</v>
      </c>
      <c r="H1137" s="3">
        <v>0</v>
      </c>
      <c r="I1137" s="3">
        <v>100</v>
      </c>
      <c r="J1137" s="3">
        <v>100</v>
      </c>
      <c r="K1137" s="3">
        <v>100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f>SUM(F1137:P1137)</f>
        <v>0</v>
      </c>
      <c r="R1137" s="2" t="s">
        <v>1960</v>
      </c>
      <c r="S1137" s="2" t="s">
        <v>2543</v>
      </c>
      <c r="T1137" s="4">
        <f>Q1137/E1137</f>
        <v>0</v>
      </c>
      <c r="U1137" s="2" t="s">
        <v>1262</v>
      </c>
      <c r="V1137" s="2">
        <f>Q1137&gt;E1137</f>
        <v>0</v>
      </c>
      <c r="W1137" s="2" t="s">
        <v>227</v>
      </c>
    </row>
    <row r="1138" spans="1:23">
      <c r="A1138" s="2" t="s">
        <v>2547</v>
      </c>
      <c r="B1138" s="2">
        <v>1980</v>
      </c>
      <c r="C1138" s="2" t="s">
        <v>1268</v>
      </c>
      <c r="D1138" s="3">
        <v>2490</v>
      </c>
      <c r="E1138" s="3">
        <v>2739</v>
      </c>
      <c r="F1138" s="3">
        <v>2241</v>
      </c>
      <c r="G1138" s="3">
        <v>0</v>
      </c>
      <c r="H1138" s="3">
        <v>0</v>
      </c>
      <c r="I1138" s="3">
        <v>0</v>
      </c>
      <c r="J1138" s="3">
        <v>0</v>
      </c>
      <c r="K1138" s="3">
        <v>166</v>
      </c>
      <c r="L1138" s="3">
        <v>83.00000000000001</v>
      </c>
      <c r="M1138" s="3">
        <v>0</v>
      </c>
      <c r="N1138" s="3">
        <v>0</v>
      </c>
      <c r="O1138" s="3">
        <v>0</v>
      </c>
      <c r="P1138" s="3">
        <v>0</v>
      </c>
      <c r="Q1138" s="3">
        <f>SUM(F1138:P1138)</f>
        <v>0</v>
      </c>
      <c r="R1138" s="2" t="s">
        <v>2490</v>
      </c>
      <c r="S1138" s="2" t="s">
        <v>2548</v>
      </c>
      <c r="T1138" s="4">
        <f>Q1138/E1138</f>
        <v>0</v>
      </c>
      <c r="U1138" s="2" t="s">
        <v>1262</v>
      </c>
      <c r="V1138" s="2">
        <f>Q1138&gt;E1138</f>
        <v>0</v>
      </c>
      <c r="W1138" s="2" t="s">
        <v>306</v>
      </c>
    </row>
    <row r="1139" spans="1:23">
      <c r="A1139" s="2" t="s">
        <v>2547</v>
      </c>
      <c r="B1139" s="2">
        <v>1981</v>
      </c>
      <c r="C1139" s="2" t="s">
        <v>1269</v>
      </c>
      <c r="D1139" s="3">
        <v>199920</v>
      </c>
      <c r="E1139" s="3">
        <v>219912</v>
      </c>
      <c r="F1139" s="3">
        <v>189924</v>
      </c>
      <c r="G1139" s="3">
        <v>9995.999999999998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f>SUM(F1139:P1139)</f>
        <v>0</v>
      </c>
      <c r="R1139" s="2" t="s">
        <v>2490</v>
      </c>
      <c r="S1139" s="2" t="s">
        <v>2548</v>
      </c>
      <c r="T1139" s="4">
        <f>Q1139/E1139</f>
        <v>0</v>
      </c>
      <c r="U1139" s="2" t="s">
        <v>1262</v>
      </c>
      <c r="V1139" s="2">
        <f>Q1139&gt;E1139</f>
        <v>0</v>
      </c>
      <c r="W1139" s="2" t="s">
        <v>306</v>
      </c>
    </row>
    <row r="1140" spans="1:23">
      <c r="A1140" s="2" t="s">
        <v>2547</v>
      </c>
      <c r="B1140" s="2">
        <v>1982</v>
      </c>
      <c r="C1140" s="2" t="s">
        <v>1270</v>
      </c>
      <c r="D1140" s="3">
        <v>27440</v>
      </c>
      <c r="E1140" s="3">
        <v>30184</v>
      </c>
      <c r="F1140" s="3">
        <v>26068</v>
      </c>
      <c r="G1140" s="3">
        <v>1372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f>SUM(F1140:P1140)</f>
        <v>0</v>
      </c>
      <c r="R1140" s="2" t="s">
        <v>2490</v>
      </c>
      <c r="S1140" s="2" t="s">
        <v>2548</v>
      </c>
      <c r="T1140" s="4">
        <f>Q1140/E1140</f>
        <v>0</v>
      </c>
      <c r="U1140" s="2" t="s">
        <v>1262</v>
      </c>
      <c r="V1140" s="2">
        <f>Q1140&gt;E1140</f>
        <v>0</v>
      </c>
      <c r="W1140" s="2" t="s">
        <v>306</v>
      </c>
    </row>
    <row r="1141" spans="1:23">
      <c r="A1141" s="2" t="s">
        <v>2547</v>
      </c>
      <c r="B1141" s="2">
        <v>1983</v>
      </c>
      <c r="C1141" s="2" t="s">
        <v>1271</v>
      </c>
      <c r="D1141" s="3">
        <v>75000</v>
      </c>
      <c r="E1141" s="3">
        <v>82500</v>
      </c>
      <c r="F1141" s="3">
        <v>71250</v>
      </c>
      <c r="G1141" s="3">
        <v>3750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f>SUM(F1141:P1141)</f>
        <v>0</v>
      </c>
      <c r="R1141" s="2" t="s">
        <v>2490</v>
      </c>
      <c r="S1141" s="2" t="s">
        <v>2548</v>
      </c>
      <c r="T1141" s="4">
        <f>Q1141/E1141</f>
        <v>0</v>
      </c>
      <c r="U1141" s="2" t="s">
        <v>1262</v>
      </c>
      <c r="V1141" s="2">
        <f>Q1141&gt;E1141</f>
        <v>0</v>
      </c>
      <c r="W1141" s="2" t="s">
        <v>306</v>
      </c>
    </row>
    <row r="1142" spans="1:23">
      <c r="A1142" s="2" t="s">
        <v>2547</v>
      </c>
      <c r="B1142" s="2">
        <v>1984</v>
      </c>
      <c r="C1142" s="2" t="s">
        <v>1272</v>
      </c>
      <c r="D1142" s="3">
        <v>119990</v>
      </c>
      <c r="E1142" s="3">
        <v>131989</v>
      </c>
      <c r="F1142" s="3">
        <v>117590.2</v>
      </c>
      <c r="G1142" s="3">
        <v>799.9333333333329</v>
      </c>
      <c r="H1142" s="3">
        <v>799.9333333333329</v>
      </c>
      <c r="I1142" s="3">
        <v>799.9333333333329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f>SUM(F1142:P1142)</f>
        <v>0</v>
      </c>
      <c r="R1142" s="2" t="s">
        <v>2490</v>
      </c>
      <c r="S1142" s="2" t="s">
        <v>2548</v>
      </c>
      <c r="T1142" s="4">
        <f>Q1142/E1142</f>
        <v>0</v>
      </c>
      <c r="U1142" s="2" t="s">
        <v>1262</v>
      </c>
      <c r="V1142" s="2">
        <f>Q1142&gt;E1142</f>
        <v>0</v>
      </c>
      <c r="W1142" s="2" t="s">
        <v>306</v>
      </c>
    </row>
    <row r="1143" spans="1:23">
      <c r="A1143" s="2" t="s">
        <v>2547</v>
      </c>
      <c r="B1143" s="2">
        <v>1985</v>
      </c>
      <c r="C1143" s="2" t="s">
        <v>1273</v>
      </c>
      <c r="D1143" s="3">
        <v>18240</v>
      </c>
      <c r="E1143" s="3">
        <v>20064</v>
      </c>
      <c r="F1143" s="3">
        <v>18240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f>SUM(F1143:P1143)</f>
        <v>0</v>
      </c>
      <c r="R1143" s="2" t="s">
        <v>2490</v>
      </c>
      <c r="S1143" s="2" t="s">
        <v>2548</v>
      </c>
      <c r="T1143" s="4">
        <f>Q1143/E1143</f>
        <v>0</v>
      </c>
      <c r="U1143" s="2" t="s">
        <v>1262</v>
      </c>
      <c r="V1143" s="2">
        <f>Q1143&gt;E1143</f>
        <v>0</v>
      </c>
      <c r="W1143" s="2" t="s">
        <v>306</v>
      </c>
    </row>
    <row r="1144" spans="1:23">
      <c r="A1144" s="2" t="s">
        <v>2547</v>
      </c>
      <c r="B1144" s="2">
        <v>1986</v>
      </c>
      <c r="C1144" s="2" t="s">
        <v>1274</v>
      </c>
      <c r="D1144" s="3">
        <v>30000</v>
      </c>
      <c r="E1144" s="3">
        <v>33000</v>
      </c>
      <c r="F1144" s="3">
        <v>30000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f>SUM(F1144:P1144)</f>
        <v>0</v>
      </c>
      <c r="R1144" s="2" t="s">
        <v>2490</v>
      </c>
      <c r="S1144" s="2" t="s">
        <v>2548</v>
      </c>
      <c r="T1144" s="4">
        <f>Q1144/E1144</f>
        <v>0</v>
      </c>
      <c r="U1144" s="2" t="s">
        <v>1262</v>
      </c>
      <c r="V1144" s="2">
        <f>Q1144&gt;E1144</f>
        <v>0</v>
      </c>
      <c r="W1144" s="2" t="s">
        <v>306</v>
      </c>
    </row>
    <row r="1145" spans="1:23">
      <c r="A1145" s="2" t="s">
        <v>2549</v>
      </c>
      <c r="B1145" s="2">
        <v>1987</v>
      </c>
      <c r="C1145" s="2" t="s">
        <v>1277</v>
      </c>
      <c r="D1145" s="3">
        <v>14880</v>
      </c>
      <c r="E1145" s="3">
        <v>16368</v>
      </c>
      <c r="F1145" s="3">
        <v>4910.400000000001</v>
      </c>
      <c r="G1145" s="3">
        <v>3720</v>
      </c>
      <c r="H1145" s="3">
        <v>3720</v>
      </c>
      <c r="I1145" s="3">
        <v>2529.599999999999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f>SUM(F1145:P1145)</f>
        <v>0</v>
      </c>
      <c r="R1145" s="2" t="s">
        <v>2490</v>
      </c>
      <c r="S1145" s="2" t="s">
        <v>2548</v>
      </c>
      <c r="T1145" s="4">
        <f>Q1145/E1145</f>
        <v>0</v>
      </c>
      <c r="U1145" s="2" t="s">
        <v>1262</v>
      </c>
      <c r="V1145" s="2">
        <f>Q1145&gt;E1145</f>
        <v>0</v>
      </c>
      <c r="W1145" s="2" t="s">
        <v>306</v>
      </c>
    </row>
    <row r="1146" spans="1:23">
      <c r="A1146" s="2" t="s">
        <v>2549</v>
      </c>
      <c r="B1146" s="2">
        <v>1988</v>
      </c>
      <c r="C1146" s="2" t="s">
        <v>1278</v>
      </c>
      <c r="D1146" s="3">
        <v>218880</v>
      </c>
      <c r="E1146" s="3">
        <v>240768</v>
      </c>
      <c r="F1146" s="3">
        <v>207936</v>
      </c>
      <c r="G1146" s="3">
        <v>3648.000000000007</v>
      </c>
      <c r="H1146" s="3">
        <v>3648.000000000007</v>
      </c>
      <c r="I1146" s="3">
        <v>3648.000000000007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f>SUM(F1146:P1146)</f>
        <v>0</v>
      </c>
      <c r="R1146" s="2" t="s">
        <v>2490</v>
      </c>
      <c r="S1146" s="2" t="s">
        <v>2548</v>
      </c>
      <c r="T1146" s="4">
        <f>Q1146/E1146</f>
        <v>0</v>
      </c>
      <c r="U1146" s="2" t="s">
        <v>1262</v>
      </c>
      <c r="V1146" s="2">
        <f>Q1146&gt;E1146</f>
        <v>0</v>
      </c>
      <c r="W1146" s="2" t="s">
        <v>306</v>
      </c>
    </row>
    <row r="1147" spans="1:23">
      <c r="A1147" s="2" t="s">
        <v>2547</v>
      </c>
      <c r="B1147" s="2">
        <v>1989</v>
      </c>
      <c r="C1147" s="2" t="s">
        <v>1279</v>
      </c>
      <c r="D1147" s="3">
        <v>222480</v>
      </c>
      <c r="E1147" s="3">
        <v>244728</v>
      </c>
      <c r="F1147" s="3">
        <v>211356</v>
      </c>
      <c r="G1147" s="3">
        <v>5562.00000000001</v>
      </c>
      <c r="H1147" s="3">
        <v>5562.00000000001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f>SUM(F1147:P1147)</f>
        <v>0</v>
      </c>
      <c r="R1147" s="2" t="s">
        <v>2490</v>
      </c>
      <c r="S1147" s="2" t="s">
        <v>2548</v>
      </c>
      <c r="T1147" s="4">
        <f>Q1147/E1147</f>
        <v>0</v>
      </c>
      <c r="U1147" s="2" t="s">
        <v>1262</v>
      </c>
      <c r="V1147" s="2">
        <f>Q1147&gt;E1147</f>
        <v>0</v>
      </c>
      <c r="W1147" s="2" t="s">
        <v>306</v>
      </c>
    </row>
    <row r="1148" spans="1:23">
      <c r="A1148" s="2" t="s">
        <v>2542</v>
      </c>
      <c r="B1148" s="2">
        <v>1990</v>
      </c>
      <c r="C1148" s="2" t="s">
        <v>1265</v>
      </c>
      <c r="D1148" s="3">
        <v>996</v>
      </c>
      <c r="E1148" s="3">
        <v>1096</v>
      </c>
      <c r="F1148" s="3">
        <v>497.9999999999999</v>
      </c>
      <c r="G1148" s="3">
        <v>0</v>
      </c>
      <c r="H1148" s="3">
        <v>0</v>
      </c>
      <c r="I1148" s="3">
        <v>166</v>
      </c>
      <c r="J1148" s="3">
        <v>166</v>
      </c>
      <c r="K1148" s="3">
        <v>166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f>SUM(F1148:P1148)</f>
        <v>0</v>
      </c>
      <c r="R1148" s="2" t="s">
        <v>1960</v>
      </c>
      <c r="S1148" s="2" t="s">
        <v>2543</v>
      </c>
      <c r="T1148" s="4">
        <f>Q1148/E1148</f>
        <v>0</v>
      </c>
      <c r="U1148" s="2" t="s">
        <v>1262</v>
      </c>
      <c r="V1148" s="2">
        <f>Q1148&gt;E1148</f>
        <v>0</v>
      </c>
      <c r="W1148" s="2" t="s">
        <v>227</v>
      </c>
    </row>
    <row r="1149" spans="1:23">
      <c r="A1149" s="2" t="s">
        <v>2549</v>
      </c>
      <c r="B1149" s="2">
        <v>1991</v>
      </c>
      <c r="C1149" s="2" t="s">
        <v>1280</v>
      </c>
      <c r="D1149" s="3">
        <v>16720</v>
      </c>
      <c r="E1149" s="3">
        <v>18392</v>
      </c>
      <c r="F1149" s="3">
        <v>1672</v>
      </c>
      <c r="G1149" s="3">
        <v>5015.999999999999</v>
      </c>
      <c r="H1149" s="3">
        <v>5015.999999999999</v>
      </c>
      <c r="I1149" s="3">
        <v>5015.999999999999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f>SUM(F1149:P1149)</f>
        <v>0</v>
      </c>
      <c r="R1149" s="2" t="s">
        <v>2490</v>
      </c>
      <c r="S1149" s="2" t="s">
        <v>2548</v>
      </c>
      <c r="T1149" s="4">
        <f>Q1149/E1149</f>
        <v>0</v>
      </c>
      <c r="U1149" s="2" t="s">
        <v>1262</v>
      </c>
      <c r="V1149" s="2">
        <f>Q1149&gt;E1149</f>
        <v>0</v>
      </c>
      <c r="W1149" s="2" t="s">
        <v>306</v>
      </c>
    </row>
    <row r="1150" spans="1:23">
      <c r="A1150" s="2" t="s">
        <v>2547</v>
      </c>
      <c r="B1150" s="2">
        <v>1992</v>
      </c>
      <c r="C1150" s="2" t="s">
        <v>1281</v>
      </c>
      <c r="D1150" s="3">
        <v>29000</v>
      </c>
      <c r="E1150" s="3">
        <v>31900</v>
      </c>
      <c r="F1150" s="3">
        <v>29000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f>SUM(F1150:P1150)</f>
        <v>0</v>
      </c>
      <c r="R1150" s="2" t="s">
        <v>2490</v>
      </c>
      <c r="S1150" s="2" t="s">
        <v>2548</v>
      </c>
      <c r="T1150" s="4">
        <f>Q1150/E1150</f>
        <v>0</v>
      </c>
      <c r="U1150" s="2" t="s">
        <v>1262</v>
      </c>
      <c r="V1150" s="2">
        <f>Q1150&gt;E1150</f>
        <v>0</v>
      </c>
      <c r="W1150" s="2" t="s">
        <v>306</v>
      </c>
    </row>
    <row r="1151" spans="1:23">
      <c r="A1151" s="2" t="s">
        <v>2547</v>
      </c>
      <c r="B1151" s="2">
        <v>1993</v>
      </c>
      <c r="C1151" s="2" t="s">
        <v>1282</v>
      </c>
      <c r="D1151" s="3">
        <v>7800</v>
      </c>
      <c r="E1151" s="3">
        <v>2317</v>
      </c>
      <c r="F1151" s="3">
        <v>0</v>
      </c>
      <c r="G1151" s="3">
        <v>0</v>
      </c>
      <c r="H1151" s="3">
        <v>0</v>
      </c>
      <c r="I1151" s="3">
        <v>3900</v>
      </c>
      <c r="J1151" s="3">
        <v>3900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f>SUM(F1151:P1151)</f>
        <v>0</v>
      </c>
      <c r="R1151" s="2" t="s">
        <v>2490</v>
      </c>
      <c r="S1151" s="2" t="s">
        <v>2548</v>
      </c>
      <c r="T1151" s="4">
        <f>Q1151/E1151</f>
        <v>0</v>
      </c>
      <c r="U1151" s="2" t="s">
        <v>1283</v>
      </c>
      <c r="V1151" s="2">
        <f>Q1151&gt;E1151</f>
        <v>0</v>
      </c>
      <c r="W1151" s="2" t="s">
        <v>306</v>
      </c>
    </row>
    <row r="1152" spans="1:23">
      <c r="A1152" s="2" t="s">
        <v>2550</v>
      </c>
      <c r="B1152" s="2">
        <v>1994</v>
      </c>
      <c r="C1152" s="2" t="s">
        <v>1285</v>
      </c>
      <c r="D1152" s="3">
        <v>5000</v>
      </c>
      <c r="E1152" s="3">
        <v>5475</v>
      </c>
      <c r="F1152" s="3">
        <v>0</v>
      </c>
      <c r="G1152" s="3">
        <v>0</v>
      </c>
      <c r="H1152" s="3">
        <v>0</v>
      </c>
      <c r="I1152" s="3">
        <v>0</v>
      </c>
      <c r="J1152" s="3">
        <v>1666.666666666667</v>
      </c>
      <c r="K1152" s="3">
        <v>1666.666666666667</v>
      </c>
      <c r="L1152" s="3">
        <v>1666.666666666667</v>
      </c>
      <c r="M1152" s="3">
        <v>0</v>
      </c>
      <c r="N1152" s="3">
        <v>0</v>
      </c>
      <c r="O1152" s="3">
        <v>0</v>
      </c>
      <c r="P1152" s="3">
        <v>0</v>
      </c>
      <c r="Q1152" s="3">
        <f>SUM(F1152:P1152)</f>
        <v>0</v>
      </c>
      <c r="R1152" s="2" t="s">
        <v>2490</v>
      </c>
      <c r="S1152" s="2" t="s">
        <v>2548</v>
      </c>
      <c r="T1152" s="4">
        <f>Q1152/E1152</f>
        <v>0</v>
      </c>
      <c r="U1152" s="2" t="s">
        <v>1107</v>
      </c>
      <c r="V1152" s="2">
        <f>Q1152&gt;E1152</f>
        <v>0</v>
      </c>
      <c r="W1152" s="2" t="s">
        <v>306</v>
      </c>
    </row>
    <row r="1153" spans="1:23">
      <c r="A1153" s="2" t="s">
        <v>1673</v>
      </c>
      <c r="B1153" s="2">
        <v>1995</v>
      </c>
      <c r="C1153" s="2" t="s">
        <v>977</v>
      </c>
      <c r="D1153" s="3">
        <v>60000</v>
      </c>
      <c r="E1153" s="3">
        <v>66000</v>
      </c>
      <c r="F1153" s="3">
        <v>60000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f>SUM(F1153:P1153)</f>
        <v>0</v>
      </c>
      <c r="R1153" s="2" t="s">
        <v>2490</v>
      </c>
      <c r="S1153" s="2" t="s">
        <v>2551</v>
      </c>
      <c r="T1153" s="4">
        <f>Q1153/E1153</f>
        <v>0</v>
      </c>
      <c r="U1153" s="2" t="s">
        <v>1288</v>
      </c>
      <c r="V1153" s="2">
        <f>Q1153&gt;E1153</f>
        <v>0</v>
      </c>
      <c r="W1153" s="2" t="s">
        <v>306</v>
      </c>
    </row>
    <row r="1154" spans="1:23">
      <c r="A1154" s="2" t="s">
        <v>1289</v>
      </c>
      <c r="B1154" s="2">
        <v>1996</v>
      </c>
      <c r="C1154" s="2" t="s">
        <v>1290</v>
      </c>
      <c r="D1154" s="3">
        <v>1200</v>
      </c>
      <c r="E1154" s="3">
        <v>1320</v>
      </c>
      <c r="F1154" s="3">
        <v>1200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f>SUM(F1154:P1154)</f>
        <v>0</v>
      </c>
      <c r="R1154" s="2" t="s">
        <v>2490</v>
      </c>
      <c r="S1154" s="2" t="s">
        <v>2551</v>
      </c>
      <c r="T1154" s="4">
        <f>Q1154/E1154</f>
        <v>0</v>
      </c>
      <c r="U1154" s="2" t="s">
        <v>1288</v>
      </c>
      <c r="V1154" s="2">
        <f>Q1154&gt;E1154</f>
        <v>0</v>
      </c>
      <c r="W1154" s="2" t="s">
        <v>306</v>
      </c>
    </row>
    <row r="1155" spans="1:23">
      <c r="A1155" s="2" t="s">
        <v>2552</v>
      </c>
      <c r="B1155" s="2">
        <v>1997</v>
      </c>
      <c r="C1155" s="2" t="s">
        <v>1292</v>
      </c>
      <c r="D1155" s="3">
        <v>15750</v>
      </c>
      <c r="E1155" s="3">
        <v>17325</v>
      </c>
      <c r="F1155" s="3">
        <v>15750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f>SUM(F1155:P1155)</f>
        <v>0</v>
      </c>
      <c r="R1155" s="2" t="s">
        <v>2490</v>
      </c>
      <c r="S1155" s="2" t="s">
        <v>2551</v>
      </c>
      <c r="T1155" s="4">
        <f>Q1155/E1155</f>
        <v>0</v>
      </c>
      <c r="U1155" s="2" t="s">
        <v>1288</v>
      </c>
      <c r="V1155" s="2">
        <f>Q1155&gt;E1155</f>
        <v>0</v>
      </c>
      <c r="W1155" s="2" t="s">
        <v>306</v>
      </c>
    </row>
    <row r="1156" spans="1:23">
      <c r="A1156" s="2" t="s">
        <v>1294</v>
      </c>
      <c r="B1156" s="2">
        <v>1998</v>
      </c>
      <c r="C1156" s="2" t="s">
        <v>1295</v>
      </c>
      <c r="D1156" s="3">
        <v>3500</v>
      </c>
      <c r="E1156" s="3">
        <v>3850</v>
      </c>
      <c r="F1156" s="3">
        <v>3500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f>SUM(F1156:P1156)</f>
        <v>0</v>
      </c>
      <c r="R1156" s="2" t="s">
        <v>2490</v>
      </c>
      <c r="S1156" s="2" t="s">
        <v>2551</v>
      </c>
      <c r="T1156" s="4">
        <f>Q1156/E1156</f>
        <v>0</v>
      </c>
      <c r="U1156" s="2" t="s">
        <v>1288</v>
      </c>
      <c r="V1156" s="2">
        <f>Q1156&gt;E1156</f>
        <v>0</v>
      </c>
      <c r="W1156" s="2" t="s">
        <v>306</v>
      </c>
    </row>
    <row r="1157" spans="1:23">
      <c r="A1157" s="2" t="s">
        <v>1294</v>
      </c>
      <c r="B1157" s="2">
        <v>1999</v>
      </c>
      <c r="C1157" s="2" t="s">
        <v>2452</v>
      </c>
      <c r="D1157" s="3">
        <v>4000</v>
      </c>
      <c r="E1157" s="3">
        <v>4400</v>
      </c>
      <c r="F1157" s="3">
        <v>4000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f>SUM(F1157:P1157)</f>
        <v>0</v>
      </c>
      <c r="R1157" s="2" t="s">
        <v>2490</v>
      </c>
      <c r="S1157" s="2" t="s">
        <v>2551</v>
      </c>
      <c r="T1157" s="4">
        <f>Q1157/E1157</f>
        <v>0</v>
      </c>
      <c r="U1157" s="2" t="s">
        <v>1288</v>
      </c>
      <c r="V1157" s="2">
        <f>Q1157&gt;E1157</f>
        <v>0</v>
      </c>
      <c r="W1157" s="2" t="s">
        <v>306</v>
      </c>
    </row>
    <row r="1158" spans="1:23">
      <c r="A1158" s="2" t="s">
        <v>2553</v>
      </c>
      <c r="B1158" s="2">
        <v>2000</v>
      </c>
      <c r="C1158" s="2" t="s">
        <v>2453</v>
      </c>
      <c r="D1158" s="3">
        <v>34000</v>
      </c>
      <c r="E1158" s="3">
        <v>37400</v>
      </c>
      <c r="F1158" s="3">
        <v>25500</v>
      </c>
      <c r="G1158" s="3">
        <v>8500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f>SUM(F1158:P1158)</f>
        <v>0</v>
      </c>
      <c r="R1158" s="2" t="s">
        <v>2490</v>
      </c>
      <c r="S1158" s="2" t="s">
        <v>2551</v>
      </c>
      <c r="T1158" s="4">
        <f>Q1158/E1158</f>
        <v>0</v>
      </c>
      <c r="U1158" s="2" t="s">
        <v>1288</v>
      </c>
      <c r="V1158" s="2">
        <f>Q1158&gt;E1158</f>
        <v>0</v>
      </c>
      <c r="W1158" s="2" t="s">
        <v>306</v>
      </c>
    </row>
    <row r="1159" spans="1:23">
      <c r="A1159" s="2" t="s">
        <v>2542</v>
      </c>
      <c r="B1159" s="2">
        <v>2001</v>
      </c>
      <c r="C1159" s="2" t="s">
        <v>1266</v>
      </c>
      <c r="D1159" s="3">
        <v>2600</v>
      </c>
      <c r="E1159" s="3">
        <v>2860</v>
      </c>
      <c r="F1159" s="3">
        <v>1300</v>
      </c>
      <c r="G1159" s="3">
        <v>0</v>
      </c>
      <c r="H1159" s="3">
        <v>0</v>
      </c>
      <c r="I1159" s="3">
        <v>433.3333333333333</v>
      </c>
      <c r="J1159" s="3">
        <v>433.3333333333333</v>
      </c>
      <c r="K1159" s="3">
        <v>433.3333333333333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f>SUM(F1159:P1159)</f>
        <v>0</v>
      </c>
      <c r="R1159" s="2" t="s">
        <v>1960</v>
      </c>
      <c r="S1159" s="2" t="s">
        <v>2543</v>
      </c>
      <c r="T1159" s="4">
        <f>Q1159/E1159</f>
        <v>0</v>
      </c>
      <c r="U1159" s="2" t="s">
        <v>1262</v>
      </c>
      <c r="V1159" s="2">
        <f>Q1159&gt;E1159</f>
        <v>0</v>
      </c>
      <c r="W1159" s="2" t="s">
        <v>227</v>
      </c>
    </row>
    <row r="1160" spans="1:23">
      <c r="A1160" s="2" t="s">
        <v>1294</v>
      </c>
      <c r="B1160" s="2">
        <v>2002</v>
      </c>
      <c r="C1160" s="2" t="s">
        <v>1300</v>
      </c>
      <c r="D1160" s="3">
        <v>7000</v>
      </c>
      <c r="E1160" s="3">
        <v>7700</v>
      </c>
      <c r="F1160" s="3">
        <v>7000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f>SUM(F1160:P1160)</f>
        <v>0</v>
      </c>
      <c r="R1160" s="2" t="s">
        <v>2490</v>
      </c>
      <c r="S1160" s="2" t="s">
        <v>2551</v>
      </c>
      <c r="T1160" s="4">
        <f>Q1160/E1160</f>
        <v>0</v>
      </c>
      <c r="U1160" s="2" t="s">
        <v>1288</v>
      </c>
      <c r="V1160" s="2">
        <f>Q1160&gt;E1160</f>
        <v>0</v>
      </c>
      <c r="W1160" s="2" t="s">
        <v>306</v>
      </c>
    </row>
    <row r="1161" spans="1:23">
      <c r="A1161" s="2" t="s">
        <v>2553</v>
      </c>
      <c r="B1161" s="2">
        <v>2003</v>
      </c>
      <c r="C1161" s="2" t="s">
        <v>1301</v>
      </c>
      <c r="D1161" s="3">
        <v>22000</v>
      </c>
      <c r="E1161" s="3">
        <v>24200</v>
      </c>
      <c r="F1161" s="3">
        <v>11000</v>
      </c>
      <c r="G1161" s="3">
        <v>5500</v>
      </c>
      <c r="H1161" s="3">
        <v>5500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f>SUM(F1161:P1161)</f>
        <v>0</v>
      </c>
      <c r="R1161" s="2" t="s">
        <v>2490</v>
      </c>
      <c r="S1161" s="2" t="s">
        <v>2551</v>
      </c>
      <c r="T1161" s="4">
        <f>Q1161/E1161</f>
        <v>0</v>
      </c>
      <c r="U1161" s="2" t="s">
        <v>1288</v>
      </c>
      <c r="V1161" s="2">
        <f>Q1161&gt;E1161</f>
        <v>0</v>
      </c>
      <c r="W1161" s="2" t="s">
        <v>306</v>
      </c>
    </row>
    <row r="1162" spans="1:23">
      <c r="A1162" s="2" t="s">
        <v>2553</v>
      </c>
      <c r="B1162" s="2">
        <v>2004</v>
      </c>
      <c r="C1162" s="2" t="s">
        <v>1302</v>
      </c>
      <c r="D1162" s="3">
        <v>1200</v>
      </c>
      <c r="E1162" s="3">
        <v>1320</v>
      </c>
      <c r="F1162" s="3">
        <v>1200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f>SUM(F1162:P1162)</f>
        <v>0</v>
      </c>
      <c r="R1162" s="2" t="s">
        <v>2490</v>
      </c>
      <c r="S1162" s="2" t="s">
        <v>2551</v>
      </c>
      <c r="T1162" s="4">
        <f>Q1162/E1162</f>
        <v>0</v>
      </c>
      <c r="U1162" s="2" t="s">
        <v>1288</v>
      </c>
      <c r="V1162" s="2">
        <f>Q1162&gt;E1162</f>
        <v>0</v>
      </c>
      <c r="W1162" s="2" t="s">
        <v>306</v>
      </c>
    </row>
    <row r="1163" spans="1:23">
      <c r="A1163" s="2" t="s">
        <v>2553</v>
      </c>
      <c r="B1163" s="2">
        <v>2005</v>
      </c>
      <c r="C1163" s="2" t="s">
        <v>1303</v>
      </c>
      <c r="D1163" s="3">
        <v>10500</v>
      </c>
      <c r="E1163" s="3">
        <v>11550</v>
      </c>
      <c r="F1163" s="3">
        <v>10500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f>SUM(F1163:P1163)</f>
        <v>0</v>
      </c>
      <c r="R1163" s="2" t="s">
        <v>2490</v>
      </c>
      <c r="S1163" s="2" t="s">
        <v>2551</v>
      </c>
      <c r="T1163" s="4">
        <f>Q1163/E1163</f>
        <v>0</v>
      </c>
      <c r="U1163" s="2" t="s">
        <v>1288</v>
      </c>
      <c r="V1163" s="2">
        <f>Q1163&gt;E1163</f>
        <v>0</v>
      </c>
      <c r="W1163" s="2" t="s">
        <v>306</v>
      </c>
    </row>
    <row r="1164" spans="1:23">
      <c r="A1164" s="2" t="s">
        <v>2554</v>
      </c>
      <c r="B1164" s="2">
        <v>2006</v>
      </c>
      <c r="C1164" s="2" t="s">
        <v>1305</v>
      </c>
      <c r="D1164" s="3">
        <v>123450</v>
      </c>
      <c r="E1164" s="3">
        <v>135795</v>
      </c>
      <c r="F1164" s="3">
        <v>123450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f>SUM(F1164:P1164)</f>
        <v>0</v>
      </c>
      <c r="R1164" s="2" t="s">
        <v>2490</v>
      </c>
      <c r="S1164" s="2" t="s">
        <v>2551</v>
      </c>
      <c r="T1164" s="4">
        <f>Q1164/E1164</f>
        <v>0</v>
      </c>
      <c r="U1164" s="2" t="s">
        <v>1288</v>
      </c>
      <c r="V1164" s="2">
        <f>Q1164&gt;E1164</f>
        <v>0</v>
      </c>
      <c r="W1164" s="2" t="s">
        <v>306</v>
      </c>
    </row>
    <row r="1165" spans="1:23">
      <c r="A1165" s="2" t="s">
        <v>2554</v>
      </c>
      <c r="B1165" s="2">
        <v>2007</v>
      </c>
      <c r="C1165" s="2" t="s">
        <v>1307</v>
      </c>
      <c r="D1165" s="3">
        <v>140000</v>
      </c>
      <c r="E1165" s="3">
        <v>154000</v>
      </c>
      <c r="F1165" s="3">
        <v>140000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f>SUM(F1165:P1165)</f>
        <v>0</v>
      </c>
      <c r="R1165" s="2" t="s">
        <v>2490</v>
      </c>
      <c r="S1165" s="2" t="s">
        <v>2551</v>
      </c>
      <c r="T1165" s="4">
        <f>Q1165/E1165</f>
        <v>0</v>
      </c>
      <c r="U1165" s="2" t="s">
        <v>1288</v>
      </c>
      <c r="V1165" s="2">
        <f>Q1165&gt;E1165</f>
        <v>0</v>
      </c>
      <c r="W1165" s="2" t="s">
        <v>306</v>
      </c>
    </row>
    <row r="1166" spans="1:23">
      <c r="A1166" s="2" t="s">
        <v>1304</v>
      </c>
      <c r="B1166" s="2">
        <v>2008</v>
      </c>
      <c r="C1166" s="2" t="s">
        <v>1308</v>
      </c>
      <c r="D1166" s="3">
        <v>75000</v>
      </c>
      <c r="E1166" s="3">
        <v>82500</v>
      </c>
      <c r="F1166" s="3">
        <v>67500</v>
      </c>
      <c r="G1166" s="3">
        <v>7500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f>SUM(F1166:P1166)</f>
        <v>0</v>
      </c>
      <c r="R1166" s="2" t="s">
        <v>2490</v>
      </c>
      <c r="S1166" s="2" t="s">
        <v>2551</v>
      </c>
      <c r="T1166" s="4">
        <f>Q1166/E1166</f>
        <v>0</v>
      </c>
      <c r="U1166" s="2" t="s">
        <v>1288</v>
      </c>
      <c r="V1166" s="2">
        <f>Q1166&gt;E1166</f>
        <v>0</v>
      </c>
      <c r="W1166" s="2" t="s">
        <v>306</v>
      </c>
    </row>
    <row r="1167" spans="1:23">
      <c r="A1167" s="2" t="s">
        <v>2555</v>
      </c>
      <c r="B1167" s="2">
        <v>2009</v>
      </c>
      <c r="C1167" s="2" t="s">
        <v>1310</v>
      </c>
      <c r="D1167" s="3">
        <v>1550</v>
      </c>
      <c r="E1167" s="3">
        <v>1705</v>
      </c>
      <c r="F1167" s="3">
        <v>0</v>
      </c>
      <c r="G1167" s="3">
        <v>775</v>
      </c>
      <c r="H1167" s="3">
        <v>775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f>SUM(F1167:P1167)</f>
        <v>0</v>
      </c>
      <c r="R1167" s="2" t="s">
        <v>2490</v>
      </c>
      <c r="S1167" s="2" t="s">
        <v>2551</v>
      </c>
      <c r="T1167" s="4">
        <f>Q1167/E1167</f>
        <v>0</v>
      </c>
      <c r="U1167" s="2" t="s">
        <v>1288</v>
      </c>
      <c r="V1167" s="2">
        <f>Q1167&gt;E1167</f>
        <v>0</v>
      </c>
      <c r="W1167" s="2" t="s">
        <v>306</v>
      </c>
    </row>
    <row r="1168" spans="1:23">
      <c r="A1168" s="2" t="s">
        <v>2554</v>
      </c>
      <c r="B1168" s="2">
        <v>2010</v>
      </c>
      <c r="C1168" s="2" t="s">
        <v>1312</v>
      </c>
      <c r="D1168" s="3">
        <v>12500</v>
      </c>
      <c r="E1168" s="3">
        <v>13750</v>
      </c>
      <c r="F1168" s="3">
        <v>12500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f>SUM(F1168:P1168)</f>
        <v>0</v>
      </c>
      <c r="R1168" s="2" t="s">
        <v>2490</v>
      </c>
      <c r="S1168" s="2" t="s">
        <v>2551</v>
      </c>
      <c r="T1168" s="4">
        <f>Q1168/E1168</f>
        <v>0</v>
      </c>
      <c r="U1168" s="2" t="s">
        <v>1288</v>
      </c>
      <c r="V1168" s="2">
        <f>Q1168&gt;E1168</f>
        <v>0</v>
      </c>
      <c r="W1168" s="2" t="s">
        <v>306</v>
      </c>
    </row>
    <row r="1169" spans="1:23">
      <c r="A1169" s="2" t="s">
        <v>1311</v>
      </c>
      <c r="B1169" s="2">
        <v>2011</v>
      </c>
      <c r="C1169" s="2" t="s">
        <v>1313</v>
      </c>
      <c r="D1169" s="3">
        <v>25000</v>
      </c>
      <c r="E1169" s="3">
        <v>27500</v>
      </c>
      <c r="F1169" s="3">
        <v>25000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f>SUM(F1169:P1169)</f>
        <v>0</v>
      </c>
      <c r="R1169" s="2" t="s">
        <v>2490</v>
      </c>
      <c r="S1169" s="2" t="s">
        <v>2551</v>
      </c>
      <c r="T1169" s="4">
        <f>Q1169/E1169</f>
        <v>0</v>
      </c>
      <c r="U1169" s="2" t="s">
        <v>1288</v>
      </c>
      <c r="V1169" s="2">
        <f>Q1169&gt;E1169</f>
        <v>0</v>
      </c>
      <c r="W1169" s="2" t="s">
        <v>306</v>
      </c>
    </row>
    <row r="1170" spans="1:23">
      <c r="A1170" s="2" t="s">
        <v>2542</v>
      </c>
      <c r="B1170" s="2">
        <v>2012</v>
      </c>
      <c r="C1170" s="2" t="s">
        <v>1267</v>
      </c>
      <c r="D1170" s="3">
        <v>10462.5</v>
      </c>
      <c r="E1170" s="3">
        <v>11509</v>
      </c>
      <c r="F1170" s="3">
        <v>8893.125</v>
      </c>
      <c r="G1170" s="3">
        <v>0</v>
      </c>
      <c r="H1170" s="3">
        <v>0</v>
      </c>
      <c r="I1170" s="3">
        <v>523.1250000000001</v>
      </c>
      <c r="J1170" s="3">
        <v>523.1250000000001</v>
      </c>
      <c r="K1170" s="3">
        <v>523.1250000000001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f>SUM(F1170:P1170)</f>
        <v>0</v>
      </c>
      <c r="R1170" s="2" t="s">
        <v>1960</v>
      </c>
      <c r="S1170" s="2" t="s">
        <v>2543</v>
      </c>
      <c r="T1170" s="4">
        <f>Q1170/E1170</f>
        <v>0</v>
      </c>
      <c r="U1170" s="2" t="s">
        <v>1262</v>
      </c>
      <c r="V1170" s="2">
        <f>Q1170&gt;E1170</f>
        <v>0</v>
      </c>
      <c r="W1170" s="2" t="s">
        <v>227</v>
      </c>
    </row>
    <row r="1171" spans="1:23">
      <c r="A1171" s="2" t="s">
        <v>2556</v>
      </c>
      <c r="B1171" s="2">
        <v>2013</v>
      </c>
      <c r="C1171" s="2" t="s">
        <v>1315</v>
      </c>
      <c r="D1171" s="3">
        <v>1500</v>
      </c>
      <c r="E1171" s="3">
        <v>1650</v>
      </c>
      <c r="F1171" s="3">
        <v>0</v>
      </c>
      <c r="G1171" s="3">
        <v>0</v>
      </c>
      <c r="H1171" s="3">
        <v>0</v>
      </c>
      <c r="I1171" s="3">
        <v>1500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f>SUM(F1171:P1171)</f>
        <v>0</v>
      </c>
      <c r="R1171" s="2" t="s">
        <v>2490</v>
      </c>
      <c r="S1171" s="2" t="s">
        <v>2551</v>
      </c>
      <c r="T1171" s="4">
        <f>Q1171/E1171</f>
        <v>0</v>
      </c>
      <c r="U1171" s="2" t="s">
        <v>1288</v>
      </c>
      <c r="V1171" s="2">
        <f>Q1171&gt;E1171</f>
        <v>0</v>
      </c>
      <c r="W1171" s="2" t="s">
        <v>306</v>
      </c>
    </row>
    <row r="1172" spans="1:23">
      <c r="A1172" s="2" t="s">
        <v>1316</v>
      </c>
      <c r="B1172" s="2">
        <v>2014</v>
      </c>
      <c r="C1172" s="2" t="s">
        <v>1317</v>
      </c>
      <c r="D1172" s="3">
        <v>90000</v>
      </c>
      <c r="E1172" s="3">
        <v>99000</v>
      </c>
      <c r="F1172" s="3">
        <v>45000</v>
      </c>
      <c r="G1172" s="3">
        <v>0</v>
      </c>
      <c r="H1172" s="3">
        <v>0</v>
      </c>
      <c r="I1172" s="3">
        <v>15000</v>
      </c>
      <c r="J1172" s="3">
        <v>15000</v>
      </c>
      <c r="K1172" s="3">
        <v>15000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f>SUM(F1172:P1172)</f>
        <v>0</v>
      </c>
      <c r="R1172" s="2" t="s">
        <v>2490</v>
      </c>
      <c r="S1172" s="2" t="s">
        <v>2551</v>
      </c>
      <c r="T1172" s="4">
        <f>Q1172/E1172</f>
        <v>0</v>
      </c>
      <c r="U1172" s="2" t="s">
        <v>1288</v>
      </c>
      <c r="V1172" s="2">
        <f>Q1172&gt;E1172</f>
        <v>0</v>
      </c>
      <c r="W1172" s="2" t="s">
        <v>306</v>
      </c>
    </row>
    <row r="1173" spans="1:23">
      <c r="A1173" s="2" t="s">
        <v>1316</v>
      </c>
      <c r="B1173" s="2">
        <v>2015</v>
      </c>
      <c r="C1173" s="2" t="s">
        <v>1318</v>
      </c>
      <c r="D1173" s="3">
        <v>35000</v>
      </c>
      <c r="E1173" s="3">
        <v>38500</v>
      </c>
      <c r="F1173" s="3">
        <v>21000</v>
      </c>
      <c r="G1173" s="3">
        <v>0</v>
      </c>
      <c r="H1173" s="3">
        <v>0</v>
      </c>
      <c r="I1173" s="3">
        <v>7000</v>
      </c>
      <c r="J1173" s="3">
        <v>7000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f>SUM(F1173:P1173)</f>
        <v>0</v>
      </c>
      <c r="R1173" s="2" t="s">
        <v>2490</v>
      </c>
      <c r="S1173" s="2" t="s">
        <v>2551</v>
      </c>
      <c r="T1173" s="4">
        <f>Q1173/E1173</f>
        <v>0</v>
      </c>
      <c r="U1173" s="2" t="s">
        <v>1288</v>
      </c>
      <c r="V1173" s="2">
        <f>Q1173&gt;E1173</f>
        <v>0</v>
      </c>
      <c r="W1173" s="2" t="s">
        <v>306</v>
      </c>
    </row>
    <row r="1174" spans="1:23">
      <c r="A1174" s="2" t="s">
        <v>1316</v>
      </c>
      <c r="B1174" s="2">
        <v>2016</v>
      </c>
      <c r="C1174" s="2" t="s">
        <v>1319</v>
      </c>
      <c r="D1174" s="3">
        <v>10000</v>
      </c>
      <c r="E1174" s="3">
        <v>11000</v>
      </c>
      <c r="F1174" s="3">
        <v>0</v>
      </c>
      <c r="G1174" s="3">
        <v>0</v>
      </c>
      <c r="H1174" s="3">
        <v>0</v>
      </c>
      <c r="I1174" s="3">
        <v>2925.675675675676</v>
      </c>
      <c r="J1174" s="3">
        <v>3358.108108108108</v>
      </c>
      <c r="K1174" s="3">
        <v>3716.216216216216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f>SUM(F1174:P1174)</f>
        <v>0</v>
      </c>
      <c r="R1174" s="2" t="s">
        <v>2490</v>
      </c>
      <c r="S1174" s="2" t="s">
        <v>2551</v>
      </c>
      <c r="T1174" s="4">
        <f>Q1174/E1174</f>
        <v>0</v>
      </c>
      <c r="U1174" s="2" t="s">
        <v>1288</v>
      </c>
      <c r="V1174" s="2">
        <f>Q1174&gt;E1174</f>
        <v>0</v>
      </c>
      <c r="W1174" s="2" t="s">
        <v>306</v>
      </c>
    </row>
    <row r="1175" spans="1:23">
      <c r="A1175" s="2" t="s">
        <v>1316</v>
      </c>
      <c r="B1175" s="2">
        <v>2017</v>
      </c>
      <c r="C1175" s="2" t="s">
        <v>1320</v>
      </c>
      <c r="D1175" s="3">
        <v>7000</v>
      </c>
      <c r="E1175" s="3">
        <v>7700</v>
      </c>
      <c r="F1175" s="3">
        <v>0</v>
      </c>
      <c r="G1175" s="3">
        <v>0</v>
      </c>
      <c r="H1175" s="3">
        <v>0</v>
      </c>
      <c r="I1175" s="3">
        <v>2047.972972972973</v>
      </c>
      <c r="J1175" s="3">
        <v>2350.675675675676</v>
      </c>
      <c r="K1175" s="3">
        <v>2601.351351351351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f>SUM(F1175:P1175)</f>
        <v>0</v>
      </c>
      <c r="R1175" s="2" t="s">
        <v>2490</v>
      </c>
      <c r="S1175" s="2" t="s">
        <v>2551</v>
      </c>
      <c r="T1175" s="4">
        <f>Q1175/E1175</f>
        <v>0</v>
      </c>
      <c r="U1175" s="2" t="s">
        <v>1288</v>
      </c>
      <c r="V1175" s="2">
        <f>Q1175&gt;E1175</f>
        <v>0</v>
      </c>
      <c r="W1175" s="2" t="s">
        <v>306</v>
      </c>
    </row>
    <row r="1176" spans="1:23">
      <c r="A1176" s="2" t="s">
        <v>2555</v>
      </c>
      <c r="B1176" s="2">
        <v>2018</v>
      </c>
      <c r="C1176" s="2" t="s">
        <v>1323</v>
      </c>
      <c r="D1176" s="3">
        <v>6000</v>
      </c>
      <c r="E1176" s="3">
        <v>6600</v>
      </c>
      <c r="F1176" s="3">
        <v>0</v>
      </c>
      <c r="G1176" s="3">
        <v>0</v>
      </c>
      <c r="H1176" s="3">
        <v>0</v>
      </c>
      <c r="I1176" s="3">
        <v>1755.405405405405</v>
      </c>
      <c r="J1176" s="3">
        <v>2014.864864864865</v>
      </c>
      <c r="K1176" s="3">
        <v>2229.72972972973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f>SUM(F1176:P1176)</f>
        <v>0</v>
      </c>
      <c r="R1176" s="2" t="s">
        <v>2490</v>
      </c>
      <c r="S1176" s="2" t="s">
        <v>2551</v>
      </c>
      <c r="T1176" s="4">
        <f>Q1176/E1176</f>
        <v>0</v>
      </c>
      <c r="U1176" s="2" t="s">
        <v>1288</v>
      </c>
      <c r="V1176" s="2">
        <f>Q1176&gt;E1176</f>
        <v>0</v>
      </c>
      <c r="W1176" s="2" t="s">
        <v>306</v>
      </c>
    </row>
    <row r="1177" spans="1:23">
      <c r="A1177" s="2" t="s">
        <v>1324</v>
      </c>
      <c r="B1177" s="2">
        <v>2019</v>
      </c>
      <c r="C1177" s="2" t="s">
        <v>1325</v>
      </c>
      <c r="D1177" s="3">
        <v>11000</v>
      </c>
      <c r="E1177" s="3">
        <v>12100</v>
      </c>
      <c r="F1177" s="3">
        <v>0</v>
      </c>
      <c r="G1177" s="3">
        <v>0</v>
      </c>
      <c r="H1177" s="3">
        <v>0</v>
      </c>
      <c r="I1177" s="3">
        <v>2200</v>
      </c>
      <c r="J1177" s="3">
        <v>8800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f>SUM(F1177:P1177)</f>
        <v>0</v>
      </c>
      <c r="R1177" s="2" t="s">
        <v>2490</v>
      </c>
      <c r="S1177" s="2" t="s">
        <v>2551</v>
      </c>
      <c r="T1177" s="4">
        <f>Q1177/E1177</f>
        <v>0</v>
      </c>
      <c r="U1177" s="2" t="s">
        <v>1288</v>
      </c>
      <c r="V1177" s="2">
        <f>Q1177&gt;E1177</f>
        <v>0</v>
      </c>
      <c r="W1177" s="2" t="s">
        <v>306</v>
      </c>
    </row>
    <row r="1178" spans="1:23">
      <c r="A1178" s="2" t="s">
        <v>1324</v>
      </c>
      <c r="B1178" s="2">
        <v>2020</v>
      </c>
      <c r="C1178" s="2" t="s">
        <v>1326</v>
      </c>
      <c r="D1178" s="3">
        <v>22000</v>
      </c>
      <c r="E1178" s="3">
        <v>24200</v>
      </c>
      <c r="F1178" s="3">
        <v>0</v>
      </c>
      <c r="G1178" s="3">
        <v>0</v>
      </c>
      <c r="H1178" s="3">
        <v>0</v>
      </c>
      <c r="I1178" s="3">
        <v>4400</v>
      </c>
      <c r="J1178" s="3">
        <v>17600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f>SUM(F1178:P1178)</f>
        <v>0</v>
      </c>
      <c r="R1178" s="2" t="s">
        <v>2490</v>
      </c>
      <c r="S1178" s="2" t="s">
        <v>2551</v>
      </c>
      <c r="T1178" s="4">
        <f>Q1178/E1178</f>
        <v>0</v>
      </c>
      <c r="U1178" s="2" t="s">
        <v>1288</v>
      </c>
      <c r="V1178" s="2">
        <f>Q1178&gt;E1178</f>
        <v>0</v>
      </c>
      <c r="W1178" s="2" t="s">
        <v>306</v>
      </c>
    </row>
    <row r="1179" spans="1:23">
      <c r="A1179" s="2" t="s">
        <v>1324</v>
      </c>
      <c r="B1179" s="2">
        <v>2021</v>
      </c>
      <c r="C1179" s="2" t="s">
        <v>1327</v>
      </c>
      <c r="D1179" s="3">
        <v>11000</v>
      </c>
      <c r="E1179" s="3">
        <v>12100</v>
      </c>
      <c r="F1179" s="3">
        <v>0</v>
      </c>
      <c r="G1179" s="3">
        <v>0</v>
      </c>
      <c r="H1179" s="3">
        <v>0</v>
      </c>
      <c r="I1179" s="3">
        <v>2200</v>
      </c>
      <c r="J1179" s="3">
        <v>8800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f>SUM(F1179:P1179)</f>
        <v>0</v>
      </c>
      <c r="R1179" s="2" t="s">
        <v>2490</v>
      </c>
      <c r="S1179" s="2" t="s">
        <v>2551</v>
      </c>
      <c r="T1179" s="4">
        <f>Q1179/E1179</f>
        <v>0</v>
      </c>
      <c r="U1179" s="2" t="s">
        <v>1288</v>
      </c>
      <c r="V1179" s="2">
        <f>Q1179&gt;E1179</f>
        <v>0</v>
      </c>
      <c r="W1179" s="2" t="s">
        <v>306</v>
      </c>
    </row>
    <row r="1180" spans="1:23">
      <c r="A1180" s="2" t="s">
        <v>2557</v>
      </c>
      <c r="B1180" s="2">
        <v>2022</v>
      </c>
      <c r="C1180" s="2" t="s">
        <v>1329</v>
      </c>
      <c r="D1180" s="3">
        <v>10000</v>
      </c>
      <c r="E1180" s="3">
        <v>10950</v>
      </c>
      <c r="F1180" s="3">
        <v>0</v>
      </c>
      <c r="G1180" s="3">
        <v>0</v>
      </c>
      <c r="H1180" s="3">
        <v>0</v>
      </c>
      <c r="I1180" s="3">
        <v>0</v>
      </c>
      <c r="J1180" s="3">
        <v>3333.333333333333</v>
      </c>
      <c r="K1180" s="3">
        <v>3333.333333333333</v>
      </c>
      <c r="L1180" s="3">
        <v>3333.333333333333</v>
      </c>
      <c r="M1180" s="3">
        <v>0</v>
      </c>
      <c r="N1180" s="3">
        <v>0</v>
      </c>
      <c r="O1180" s="3">
        <v>0</v>
      </c>
      <c r="P1180" s="3">
        <v>0</v>
      </c>
      <c r="Q1180" s="3">
        <f>SUM(F1180:P1180)</f>
        <v>0</v>
      </c>
      <c r="R1180" s="2" t="s">
        <v>2490</v>
      </c>
      <c r="S1180" s="2" t="s">
        <v>2558</v>
      </c>
      <c r="T1180" s="4">
        <f>Q1180/E1180</f>
        <v>0</v>
      </c>
      <c r="U1180" s="2" t="s">
        <v>1107</v>
      </c>
      <c r="V1180" s="2">
        <f>Q1180&gt;E1180</f>
        <v>0</v>
      </c>
      <c r="W1180" s="2" t="s">
        <v>306</v>
      </c>
    </row>
    <row r="1181" spans="1:23">
      <c r="A1181" s="2" t="s">
        <v>2542</v>
      </c>
      <c r="B1181" s="2">
        <v>2023</v>
      </c>
      <c r="C1181" s="2" t="s">
        <v>1268</v>
      </c>
      <c r="D1181" s="3">
        <v>1995</v>
      </c>
      <c r="E1181" s="3">
        <v>2195</v>
      </c>
      <c r="F1181" s="3">
        <v>0</v>
      </c>
      <c r="G1181" s="3">
        <v>0</v>
      </c>
      <c r="H1181" s="3">
        <v>0</v>
      </c>
      <c r="I1181" s="3">
        <v>665</v>
      </c>
      <c r="J1181" s="3">
        <v>665</v>
      </c>
      <c r="K1181" s="3">
        <v>665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f>SUM(F1181:P1181)</f>
        <v>0</v>
      </c>
      <c r="R1181" s="2" t="s">
        <v>1960</v>
      </c>
      <c r="S1181" s="2" t="s">
        <v>2543</v>
      </c>
      <c r="T1181" s="4">
        <f>Q1181/E1181</f>
        <v>0</v>
      </c>
      <c r="U1181" s="2" t="s">
        <v>1262</v>
      </c>
      <c r="V1181" s="2">
        <f>Q1181&gt;E1181</f>
        <v>0</v>
      </c>
      <c r="W1181" s="2" t="s">
        <v>227</v>
      </c>
    </row>
    <row r="1182" spans="1:23">
      <c r="A1182" s="2" t="s">
        <v>2557</v>
      </c>
      <c r="B1182" s="2">
        <v>2024</v>
      </c>
      <c r="C1182" s="2" t="s">
        <v>1331</v>
      </c>
      <c r="D1182" s="3">
        <v>140000</v>
      </c>
      <c r="E1182" s="3">
        <v>153300</v>
      </c>
      <c r="F1182" s="3">
        <v>133000</v>
      </c>
      <c r="G1182" s="3">
        <v>0</v>
      </c>
      <c r="H1182" s="3">
        <v>0</v>
      </c>
      <c r="I1182" s="3">
        <v>0</v>
      </c>
      <c r="J1182" s="3">
        <v>7000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f>SUM(F1182:P1182)</f>
        <v>0</v>
      </c>
      <c r="R1182" s="2" t="s">
        <v>2490</v>
      </c>
      <c r="S1182" s="2" t="s">
        <v>2558</v>
      </c>
      <c r="T1182" s="4">
        <f>Q1182/E1182</f>
        <v>0</v>
      </c>
      <c r="U1182" s="2" t="s">
        <v>1107</v>
      </c>
      <c r="V1182" s="2">
        <f>Q1182&gt;E1182</f>
        <v>0</v>
      </c>
      <c r="W1182" s="2" t="s">
        <v>306</v>
      </c>
    </row>
    <row r="1183" spans="1:23">
      <c r="A1183" s="2" t="s">
        <v>2557</v>
      </c>
      <c r="B1183" s="2">
        <v>2025</v>
      </c>
      <c r="C1183" s="2" t="s">
        <v>1332</v>
      </c>
      <c r="D1183" s="3">
        <v>10000</v>
      </c>
      <c r="E1183" s="3">
        <v>10950</v>
      </c>
      <c r="F1183" s="3">
        <v>0</v>
      </c>
      <c r="G1183" s="3">
        <v>0</v>
      </c>
      <c r="H1183" s="3">
        <v>0</v>
      </c>
      <c r="I1183" s="3">
        <v>0</v>
      </c>
      <c r="J1183" s="3">
        <v>3333.333333333333</v>
      </c>
      <c r="K1183" s="3">
        <v>3333.333333333333</v>
      </c>
      <c r="L1183" s="3">
        <v>3333.333333333333</v>
      </c>
      <c r="M1183" s="3">
        <v>0</v>
      </c>
      <c r="N1183" s="3">
        <v>0</v>
      </c>
      <c r="O1183" s="3">
        <v>0</v>
      </c>
      <c r="P1183" s="3">
        <v>0</v>
      </c>
      <c r="Q1183" s="3">
        <f>SUM(F1183:P1183)</f>
        <v>0</v>
      </c>
      <c r="R1183" s="2" t="s">
        <v>2490</v>
      </c>
      <c r="S1183" s="2" t="s">
        <v>2558</v>
      </c>
      <c r="T1183" s="4">
        <f>Q1183/E1183</f>
        <v>0</v>
      </c>
      <c r="U1183" s="2" t="s">
        <v>1107</v>
      </c>
      <c r="V1183" s="2">
        <f>Q1183&gt;E1183</f>
        <v>0</v>
      </c>
      <c r="W1183" s="2" t="s">
        <v>306</v>
      </c>
    </row>
    <row r="1184" spans="1:23">
      <c r="A1184" s="2" t="s">
        <v>2557</v>
      </c>
      <c r="B1184" s="2">
        <v>2026</v>
      </c>
      <c r="C1184" s="2" t="s">
        <v>1333</v>
      </c>
      <c r="D1184" s="3">
        <v>10000</v>
      </c>
      <c r="E1184" s="3">
        <v>10950</v>
      </c>
      <c r="F1184" s="3">
        <v>0</v>
      </c>
      <c r="G1184" s="3">
        <v>0</v>
      </c>
      <c r="H1184" s="3">
        <v>0</v>
      </c>
      <c r="I1184" s="3">
        <v>0</v>
      </c>
      <c r="J1184" s="3">
        <v>3333.333333333333</v>
      </c>
      <c r="K1184" s="3">
        <v>3333.333333333333</v>
      </c>
      <c r="L1184" s="3">
        <v>3333.333333333333</v>
      </c>
      <c r="M1184" s="3">
        <v>0</v>
      </c>
      <c r="N1184" s="3">
        <v>0</v>
      </c>
      <c r="O1184" s="3">
        <v>0</v>
      </c>
      <c r="P1184" s="3">
        <v>0</v>
      </c>
      <c r="Q1184" s="3">
        <f>SUM(F1184:P1184)</f>
        <v>0</v>
      </c>
      <c r="R1184" s="2" t="s">
        <v>2490</v>
      </c>
      <c r="S1184" s="2" t="s">
        <v>2558</v>
      </c>
      <c r="T1184" s="4">
        <f>Q1184/E1184</f>
        <v>0</v>
      </c>
      <c r="U1184" s="2" t="s">
        <v>1107</v>
      </c>
      <c r="V1184" s="2">
        <f>Q1184&gt;E1184</f>
        <v>0</v>
      </c>
      <c r="W1184" s="2" t="s">
        <v>306</v>
      </c>
    </row>
    <row r="1185" spans="1:23">
      <c r="A1185" s="2" t="s">
        <v>2559</v>
      </c>
      <c r="B1185" s="2">
        <v>2027</v>
      </c>
      <c r="C1185" s="2" t="s">
        <v>1335</v>
      </c>
      <c r="D1185" s="3">
        <v>75000</v>
      </c>
      <c r="E1185" s="3">
        <v>75000</v>
      </c>
      <c r="F1185" s="3">
        <v>37500</v>
      </c>
      <c r="G1185" s="3">
        <v>0</v>
      </c>
      <c r="H1185" s="3">
        <v>0</v>
      </c>
      <c r="I1185" s="3">
        <v>0</v>
      </c>
      <c r="J1185" s="3">
        <v>12500</v>
      </c>
      <c r="K1185" s="3">
        <v>12500</v>
      </c>
      <c r="L1185" s="3">
        <v>12500</v>
      </c>
      <c r="M1185" s="3">
        <v>0</v>
      </c>
      <c r="N1185" s="3">
        <v>0</v>
      </c>
      <c r="O1185" s="3">
        <v>0</v>
      </c>
      <c r="P1185" s="3">
        <v>0</v>
      </c>
      <c r="Q1185" s="3">
        <f>SUM(F1185:P1185)</f>
        <v>0</v>
      </c>
      <c r="R1185" s="2" t="s">
        <v>2490</v>
      </c>
      <c r="S1185" s="2" t="s">
        <v>2558</v>
      </c>
      <c r="T1185" s="4">
        <f>Q1185/E1185</f>
        <v>0</v>
      </c>
      <c r="U1185" s="2" t="s">
        <v>1107</v>
      </c>
      <c r="V1185" s="2">
        <f>Q1185&gt;E1185</f>
        <v>0</v>
      </c>
      <c r="W1185" s="2" t="s">
        <v>306</v>
      </c>
    </row>
    <row r="1186" spans="1:23">
      <c r="A1186" s="2" t="s">
        <v>1686</v>
      </c>
      <c r="B1186" s="2">
        <v>2028</v>
      </c>
      <c r="C1186" s="2" t="s">
        <v>1337</v>
      </c>
      <c r="D1186" s="3">
        <v>270000</v>
      </c>
      <c r="E1186" s="3">
        <v>295650</v>
      </c>
      <c r="F1186" s="3">
        <v>0</v>
      </c>
      <c r="G1186" s="3">
        <v>0</v>
      </c>
      <c r="H1186" s="3">
        <v>0</v>
      </c>
      <c r="I1186" s="3">
        <v>67500</v>
      </c>
      <c r="J1186" s="3">
        <v>67500</v>
      </c>
      <c r="K1186" s="3">
        <v>67500</v>
      </c>
      <c r="L1186" s="3">
        <v>67500</v>
      </c>
      <c r="M1186" s="3">
        <v>0</v>
      </c>
      <c r="N1186" s="3">
        <v>0</v>
      </c>
      <c r="O1186" s="3">
        <v>0</v>
      </c>
      <c r="P1186" s="3">
        <v>0</v>
      </c>
      <c r="Q1186" s="3">
        <f>SUM(F1186:P1186)</f>
        <v>0</v>
      </c>
      <c r="R1186" s="2" t="s">
        <v>2490</v>
      </c>
      <c r="S1186" s="2" t="s">
        <v>2558</v>
      </c>
      <c r="T1186" s="4">
        <f>Q1186/E1186</f>
        <v>0</v>
      </c>
      <c r="U1186" s="2" t="s">
        <v>1107</v>
      </c>
      <c r="V1186" s="2">
        <f>Q1186&gt;E1186</f>
        <v>0</v>
      </c>
      <c r="W1186" s="2" t="s">
        <v>306</v>
      </c>
    </row>
    <row r="1187" spans="1:23">
      <c r="A1187" s="2" t="s">
        <v>2560</v>
      </c>
      <c r="B1187" s="2">
        <v>2029</v>
      </c>
      <c r="C1187" s="2" t="s">
        <v>1340</v>
      </c>
      <c r="D1187" s="3">
        <v>75000</v>
      </c>
      <c r="E1187" s="3">
        <v>82125</v>
      </c>
      <c r="F1187" s="3">
        <v>67500</v>
      </c>
      <c r="G1187" s="3">
        <v>0</v>
      </c>
      <c r="H1187" s="3">
        <v>0</v>
      </c>
      <c r="I1187" s="3">
        <v>0</v>
      </c>
      <c r="J1187" s="3">
        <v>2500</v>
      </c>
      <c r="K1187" s="3">
        <v>2500</v>
      </c>
      <c r="L1187" s="3">
        <v>2500</v>
      </c>
      <c r="M1187" s="3">
        <v>0</v>
      </c>
      <c r="N1187" s="3">
        <v>0</v>
      </c>
      <c r="O1187" s="3">
        <v>0</v>
      </c>
      <c r="P1187" s="3">
        <v>0</v>
      </c>
      <c r="Q1187" s="3">
        <f>SUM(F1187:P1187)</f>
        <v>0</v>
      </c>
      <c r="R1187" s="2" t="s">
        <v>2490</v>
      </c>
      <c r="S1187" s="2" t="s">
        <v>2558</v>
      </c>
      <c r="T1187" s="4">
        <f>Q1187/E1187</f>
        <v>0</v>
      </c>
      <c r="U1187" s="2" t="s">
        <v>1107</v>
      </c>
      <c r="V1187" s="2">
        <f>Q1187&gt;E1187</f>
        <v>0</v>
      </c>
      <c r="W1187" s="2" t="s">
        <v>306</v>
      </c>
    </row>
    <row r="1188" spans="1:23">
      <c r="A1188" s="2" t="s">
        <v>2561</v>
      </c>
      <c r="B1188" s="2">
        <v>2030</v>
      </c>
      <c r="C1188" s="2" t="s">
        <v>1342</v>
      </c>
      <c r="D1188" s="3">
        <v>115500</v>
      </c>
      <c r="E1188" s="3">
        <v>126473</v>
      </c>
      <c r="F1188" s="3">
        <v>115500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f>SUM(F1188:P1188)</f>
        <v>0</v>
      </c>
      <c r="R1188" s="2" t="s">
        <v>2490</v>
      </c>
      <c r="S1188" s="2" t="s">
        <v>2558</v>
      </c>
      <c r="T1188" s="4">
        <f>Q1188/E1188</f>
        <v>0</v>
      </c>
      <c r="U1188" s="2" t="s">
        <v>1107</v>
      </c>
      <c r="V1188" s="2">
        <f>Q1188&gt;E1188</f>
        <v>0</v>
      </c>
      <c r="W1188" s="2" t="s">
        <v>306</v>
      </c>
    </row>
    <row r="1189" spans="1:23">
      <c r="A1189" s="2" t="s">
        <v>2562</v>
      </c>
      <c r="B1189" s="2">
        <v>2031</v>
      </c>
      <c r="C1189" s="2" t="s">
        <v>1344</v>
      </c>
      <c r="D1189" s="3">
        <v>288000</v>
      </c>
      <c r="E1189" s="3">
        <v>315360</v>
      </c>
      <c r="F1189" s="3">
        <v>273600</v>
      </c>
      <c r="G1189" s="3">
        <v>0</v>
      </c>
      <c r="H1189" s="3">
        <v>0</v>
      </c>
      <c r="I1189" s="3">
        <v>0</v>
      </c>
      <c r="J1189" s="3">
        <v>4800</v>
      </c>
      <c r="K1189" s="3">
        <v>4800</v>
      </c>
      <c r="L1189" s="3">
        <v>4800</v>
      </c>
      <c r="M1189" s="3">
        <v>0</v>
      </c>
      <c r="N1189" s="3">
        <v>0</v>
      </c>
      <c r="O1189" s="3">
        <v>0</v>
      </c>
      <c r="P1189" s="3">
        <v>0</v>
      </c>
      <c r="Q1189" s="3">
        <f>SUM(F1189:P1189)</f>
        <v>0</v>
      </c>
      <c r="R1189" s="2" t="s">
        <v>2490</v>
      </c>
      <c r="S1189" s="2" t="s">
        <v>2558</v>
      </c>
      <c r="T1189" s="4">
        <f>Q1189/E1189</f>
        <v>0</v>
      </c>
      <c r="U1189" s="2" t="s">
        <v>1107</v>
      </c>
      <c r="V1189" s="2">
        <f>Q1189&gt;E1189</f>
        <v>0</v>
      </c>
      <c r="W1189" s="2" t="s">
        <v>306</v>
      </c>
    </row>
    <row r="1190" spans="1:23">
      <c r="A1190" s="2" t="s">
        <v>2522</v>
      </c>
      <c r="B1190" s="2">
        <v>2032</v>
      </c>
      <c r="C1190" s="2" t="s">
        <v>1345</v>
      </c>
      <c r="D1190" s="3">
        <v>5000</v>
      </c>
      <c r="E1190" s="3">
        <v>5250</v>
      </c>
      <c r="F1190" s="3">
        <v>3750</v>
      </c>
      <c r="G1190" s="3">
        <v>0</v>
      </c>
      <c r="H1190" s="3">
        <v>0</v>
      </c>
      <c r="I1190" s="3">
        <v>937.5</v>
      </c>
      <c r="J1190" s="3">
        <v>104.1666666666667</v>
      </c>
      <c r="K1190" s="3">
        <v>104.1666666666667</v>
      </c>
      <c r="L1190" s="3">
        <v>104.1666666666667</v>
      </c>
      <c r="M1190" s="3">
        <v>0</v>
      </c>
      <c r="N1190" s="3">
        <v>0</v>
      </c>
      <c r="O1190" s="3">
        <v>0</v>
      </c>
      <c r="P1190" s="3">
        <v>0</v>
      </c>
      <c r="Q1190" s="3">
        <f>SUM(F1190:P1190)</f>
        <v>0</v>
      </c>
      <c r="R1190" s="2" t="s">
        <v>2490</v>
      </c>
      <c r="S1190" s="2" t="s">
        <v>2558</v>
      </c>
      <c r="T1190" s="4">
        <f>Q1190/E1190</f>
        <v>0</v>
      </c>
      <c r="U1190" s="2" t="s">
        <v>1107</v>
      </c>
      <c r="V1190" s="2">
        <f>Q1190&gt;E1190</f>
        <v>0</v>
      </c>
      <c r="W1190" s="2" t="s">
        <v>306</v>
      </c>
    </row>
    <row r="1191" spans="1:23">
      <c r="A1191" s="2" t="s">
        <v>2563</v>
      </c>
      <c r="B1191" s="2">
        <v>2033</v>
      </c>
      <c r="C1191" s="2" t="s">
        <v>1348</v>
      </c>
      <c r="D1191" s="3">
        <v>50000</v>
      </c>
      <c r="E1191" s="3">
        <v>52500</v>
      </c>
      <c r="F1191" s="3">
        <v>50000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f>SUM(F1191:P1191)</f>
        <v>0</v>
      </c>
      <c r="R1191" s="2" t="s">
        <v>2490</v>
      </c>
      <c r="S1191" s="2" t="s">
        <v>2558</v>
      </c>
      <c r="T1191" s="4">
        <f>Q1191/E1191</f>
        <v>0</v>
      </c>
      <c r="U1191" s="2" t="s">
        <v>1107</v>
      </c>
      <c r="V1191" s="2">
        <f>Q1191&gt;E1191</f>
        <v>0</v>
      </c>
      <c r="W1191" s="2" t="s">
        <v>306</v>
      </c>
    </row>
    <row r="1192" spans="1:23">
      <c r="A1192" s="2" t="s">
        <v>2542</v>
      </c>
      <c r="B1192" s="2">
        <v>2034</v>
      </c>
      <c r="C1192" s="2" t="s">
        <v>1269</v>
      </c>
      <c r="D1192" s="3">
        <v>105165</v>
      </c>
      <c r="E1192" s="3">
        <v>115682</v>
      </c>
      <c r="F1192" s="3">
        <v>89390.25000000001</v>
      </c>
      <c r="G1192" s="3">
        <v>0</v>
      </c>
      <c r="H1192" s="3">
        <v>0</v>
      </c>
      <c r="I1192" s="3">
        <v>5258.249999999996</v>
      </c>
      <c r="J1192" s="3">
        <v>5258.249999999996</v>
      </c>
      <c r="K1192" s="3">
        <v>5258.249999999996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f>SUM(F1192:P1192)</f>
        <v>0</v>
      </c>
      <c r="R1192" s="2" t="s">
        <v>1960</v>
      </c>
      <c r="S1192" s="2" t="s">
        <v>2543</v>
      </c>
      <c r="T1192" s="4">
        <f>Q1192/E1192</f>
        <v>0</v>
      </c>
      <c r="U1192" s="2" t="s">
        <v>1262</v>
      </c>
      <c r="V1192" s="2">
        <f>Q1192&gt;E1192</f>
        <v>0</v>
      </c>
      <c r="W1192" s="2" t="s">
        <v>227</v>
      </c>
    </row>
    <row r="1193" spans="1:23">
      <c r="A1193" s="2" t="s">
        <v>2564</v>
      </c>
      <c r="B1193" s="2">
        <v>2035</v>
      </c>
      <c r="C1193" s="2" t="s">
        <v>1350</v>
      </c>
      <c r="D1193" s="3">
        <v>300000</v>
      </c>
      <c r="E1193" s="3">
        <v>315000</v>
      </c>
      <c r="F1193" s="3">
        <v>300000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f>SUM(F1193:P1193)</f>
        <v>0</v>
      </c>
      <c r="R1193" s="2" t="s">
        <v>2490</v>
      </c>
      <c r="S1193" s="2" t="s">
        <v>2558</v>
      </c>
      <c r="T1193" s="4">
        <f>Q1193/E1193</f>
        <v>0</v>
      </c>
      <c r="U1193" s="2" t="s">
        <v>1107</v>
      </c>
      <c r="V1193" s="2">
        <f>Q1193&gt;E1193</f>
        <v>0</v>
      </c>
      <c r="W1193" s="2" t="s">
        <v>306</v>
      </c>
    </row>
    <row r="1194" spans="1:23">
      <c r="A1194" s="2" t="s">
        <v>2565</v>
      </c>
      <c r="B1194" s="2">
        <v>2036</v>
      </c>
      <c r="C1194" s="2" t="s">
        <v>1352</v>
      </c>
      <c r="D1194" s="3">
        <v>50000</v>
      </c>
      <c r="E1194" s="3">
        <v>52500</v>
      </c>
      <c r="F1194" s="3">
        <v>0</v>
      </c>
      <c r="G1194" s="3">
        <v>0</v>
      </c>
      <c r="H1194" s="3">
        <v>0</v>
      </c>
      <c r="I1194" s="3">
        <v>0</v>
      </c>
      <c r="J1194" s="3">
        <v>16666.66666666666</v>
      </c>
      <c r="K1194" s="3">
        <v>16666.66666666666</v>
      </c>
      <c r="L1194" s="3">
        <v>16666.66666666666</v>
      </c>
      <c r="M1194" s="3">
        <v>0</v>
      </c>
      <c r="N1194" s="3">
        <v>0</v>
      </c>
      <c r="O1194" s="3">
        <v>0</v>
      </c>
      <c r="P1194" s="3">
        <v>0</v>
      </c>
      <c r="Q1194" s="3">
        <f>SUM(F1194:P1194)</f>
        <v>0</v>
      </c>
      <c r="R1194" s="2" t="s">
        <v>2490</v>
      </c>
      <c r="S1194" s="2" t="s">
        <v>2558</v>
      </c>
      <c r="T1194" s="4">
        <f>Q1194/E1194</f>
        <v>0</v>
      </c>
      <c r="U1194" s="2" t="s">
        <v>1107</v>
      </c>
      <c r="V1194" s="2">
        <f>Q1194&gt;E1194</f>
        <v>0</v>
      </c>
      <c r="W1194" s="2" t="s">
        <v>306</v>
      </c>
    </row>
    <row r="1195" spans="1:23">
      <c r="A1195" s="2" t="s">
        <v>2566</v>
      </c>
      <c r="B1195" s="2">
        <v>2037</v>
      </c>
      <c r="C1195" s="2" t="s">
        <v>1354</v>
      </c>
      <c r="D1195" s="3">
        <v>50000</v>
      </c>
      <c r="E1195" s="3">
        <v>52500</v>
      </c>
      <c r="F1195" s="3">
        <v>25000</v>
      </c>
      <c r="G1195" s="3">
        <v>0</v>
      </c>
      <c r="H1195" s="3">
        <v>0</v>
      </c>
      <c r="I1195" s="3">
        <v>0</v>
      </c>
      <c r="J1195" s="3">
        <v>8333.333333333332</v>
      </c>
      <c r="K1195" s="3">
        <v>8333.333333333332</v>
      </c>
      <c r="L1195" s="3">
        <v>8333.333333333332</v>
      </c>
      <c r="M1195" s="3">
        <v>0</v>
      </c>
      <c r="N1195" s="3">
        <v>0</v>
      </c>
      <c r="O1195" s="3">
        <v>0</v>
      </c>
      <c r="P1195" s="3">
        <v>0</v>
      </c>
      <c r="Q1195" s="3">
        <f>SUM(F1195:P1195)</f>
        <v>0</v>
      </c>
      <c r="R1195" s="2" t="s">
        <v>2490</v>
      </c>
      <c r="S1195" s="2" t="s">
        <v>2558</v>
      </c>
      <c r="T1195" s="4">
        <f>Q1195/E1195</f>
        <v>0</v>
      </c>
      <c r="U1195" s="2" t="s">
        <v>1107</v>
      </c>
      <c r="V1195" s="2">
        <f>Q1195&gt;E1195</f>
        <v>0</v>
      </c>
      <c r="W1195" s="2" t="s">
        <v>306</v>
      </c>
    </row>
    <row r="1196" spans="1:23">
      <c r="A1196" s="2" t="s">
        <v>1696</v>
      </c>
      <c r="B1196" s="2">
        <v>2038</v>
      </c>
      <c r="C1196" s="2" t="s">
        <v>1356</v>
      </c>
      <c r="D1196" s="3">
        <v>20000</v>
      </c>
      <c r="E1196" s="3">
        <v>21000</v>
      </c>
      <c r="F1196" s="3">
        <v>10000</v>
      </c>
      <c r="G1196" s="3">
        <v>0</v>
      </c>
      <c r="H1196" s="3">
        <v>0</v>
      </c>
      <c r="I1196" s="3">
        <v>0</v>
      </c>
      <c r="J1196" s="3">
        <v>3333.333333333333</v>
      </c>
      <c r="K1196" s="3">
        <v>3333.333333333333</v>
      </c>
      <c r="L1196" s="3">
        <v>3333.333333333333</v>
      </c>
      <c r="M1196" s="3">
        <v>0</v>
      </c>
      <c r="N1196" s="3">
        <v>0</v>
      </c>
      <c r="O1196" s="3">
        <v>0</v>
      </c>
      <c r="P1196" s="3">
        <v>0</v>
      </c>
      <c r="Q1196" s="3">
        <f>SUM(F1196:P1196)</f>
        <v>0</v>
      </c>
      <c r="R1196" s="2" t="s">
        <v>2490</v>
      </c>
      <c r="S1196" s="2" t="s">
        <v>2558</v>
      </c>
      <c r="T1196" s="4">
        <f>Q1196/E1196</f>
        <v>0</v>
      </c>
      <c r="U1196" s="2" t="s">
        <v>1107</v>
      </c>
      <c r="V1196" s="2">
        <f>Q1196&gt;E1196</f>
        <v>0</v>
      </c>
      <c r="W1196" s="2" t="s">
        <v>306</v>
      </c>
    </row>
    <row r="1197" spans="1:23">
      <c r="A1197" s="2" t="s">
        <v>2567</v>
      </c>
      <c r="B1197" s="2">
        <v>2039</v>
      </c>
      <c r="C1197" s="2" t="s">
        <v>1359</v>
      </c>
      <c r="D1197" s="3">
        <v>54000</v>
      </c>
      <c r="E1197" s="3">
        <v>56700</v>
      </c>
      <c r="F1197" s="3">
        <v>40500</v>
      </c>
      <c r="G1197" s="3">
        <v>0</v>
      </c>
      <c r="H1197" s="3">
        <v>0</v>
      </c>
      <c r="I1197" s="3">
        <v>0</v>
      </c>
      <c r="J1197" s="3">
        <v>4500</v>
      </c>
      <c r="K1197" s="3">
        <v>4500</v>
      </c>
      <c r="L1197" s="3">
        <v>4500</v>
      </c>
      <c r="M1197" s="3">
        <v>0</v>
      </c>
      <c r="N1197" s="3">
        <v>0</v>
      </c>
      <c r="O1197" s="3">
        <v>0</v>
      </c>
      <c r="P1197" s="3">
        <v>0</v>
      </c>
      <c r="Q1197" s="3">
        <f>SUM(F1197:P1197)</f>
        <v>0</v>
      </c>
      <c r="R1197" s="2" t="s">
        <v>2490</v>
      </c>
      <c r="S1197" s="2" t="s">
        <v>2558</v>
      </c>
      <c r="T1197" s="4">
        <f>Q1197/E1197</f>
        <v>0</v>
      </c>
      <c r="U1197" s="2" t="s">
        <v>1107</v>
      </c>
      <c r="V1197" s="2">
        <f>Q1197&gt;E1197</f>
        <v>0</v>
      </c>
      <c r="W1197" s="2" t="s">
        <v>306</v>
      </c>
    </row>
    <row r="1198" spans="1:23">
      <c r="A1198" s="2" t="s">
        <v>2568</v>
      </c>
      <c r="B1198" s="2">
        <v>2040</v>
      </c>
      <c r="C1198" s="2" t="s">
        <v>1360</v>
      </c>
      <c r="D1198" s="3">
        <v>54000</v>
      </c>
      <c r="E1198" s="3">
        <v>59940</v>
      </c>
      <c r="F1198" s="3">
        <v>48600</v>
      </c>
      <c r="G1198" s="3">
        <v>2700</v>
      </c>
      <c r="H1198" s="3">
        <v>2700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f>SUM(F1198:P1198)</f>
        <v>0</v>
      </c>
      <c r="R1198" s="2" t="s">
        <v>2490</v>
      </c>
      <c r="S1198" s="2" t="s">
        <v>2558</v>
      </c>
      <c r="T1198" s="4">
        <f>Q1198/E1198</f>
        <v>0</v>
      </c>
      <c r="U1198" s="2" t="s">
        <v>1107</v>
      </c>
      <c r="V1198" s="2">
        <f>Q1198&gt;E1198</f>
        <v>0</v>
      </c>
      <c r="W1198" s="2" t="s">
        <v>306</v>
      </c>
    </row>
    <row r="1199" spans="1:23">
      <c r="A1199" s="2" t="s">
        <v>1696</v>
      </c>
      <c r="B1199" s="2">
        <v>2041</v>
      </c>
      <c r="C1199" s="2" t="s">
        <v>1361</v>
      </c>
      <c r="D1199" s="3">
        <v>5000</v>
      </c>
      <c r="E1199" s="3">
        <v>5475</v>
      </c>
      <c r="F1199" s="3">
        <v>0</v>
      </c>
      <c r="G1199" s="3">
        <v>0</v>
      </c>
      <c r="H1199" s="3">
        <v>0</v>
      </c>
      <c r="I1199" s="3">
        <v>0</v>
      </c>
      <c r="J1199" s="3">
        <v>1666.666666666667</v>
      </c>
      <c r="K1199" s="3">
        <v>1666.666666666667</v>
      </c>
      <c r="L1199" s="3">
        <v>1666.666666666667</v>
      </c>
      <c r="M1199" s="3">
        <v>0</v>
      </c>
      <c r="N1199" s="3">
        <v>0</v>
      </c>
      <c r="O1199" s="3">
        <v>0</v>
      </c>
      <c r="P1199" s="3">
        <v>0</v>
      </c>
      <c r="Q1199" s="3">
        <f>SUM(F1199:P1199)</f>
        <v>0</v>
      </c>
      <c r="R1199" s="2" t="s">
        <v>2490</v>
      </c>
      <c r="S1199" s="2" t="s">
        <v>2558</v>
      </c>
      <c r="T1199" s="4">
        <f>Q1199/E1199</f>
        <v>0</v>
      </c>
      <c r="U1199" s="2" t="s">
        <v>1107</v>
      </c>
      <c r="V1199" s="2">
        <f>Q1199&gt;E1199</f>
        <v>0</v>
      </c>
      <c r="W1199" s="2" t="s">
        <v>306</v>
      </c>
    </row>
    <row r="1200" spans="1:23">
      <c r="A1200" s="2" t="s">
        <v>2569</v>
      </c>
      <c r="B1200" s="2">
        <v>2042</v>
      </c>
      <c r="C1200" s="2" t="s">
        <v>1363</v>
      </c>
      <c r="D1200" s="3">
        <v>20000</v>
      </c>
      <c r="E1200" s="3">
        <v>21900</v>
      </c>
      <c r="F1200" s="3">
        <v>10000</v>
      </c>
      <c r="G1200" s="3">
        <v>3750</v>
      </c>
      <c r="H1200" s="3">
        <v>0</v>
      </c>
      <c r="I1200" s="3">
        <v>0</v>
      </c>
      <c r="J1200" s="3">
        <v>2083.333333333333</v>
      </c>
      <c r="K1200" s="3">
        <v>2083.333333333333</v>
      </c>
      <c r="L1200" s="3">
        <v>2083.333333333333</v>
      </c>
      <c r="M1200" s="3">
        <v>0</v>
      </c>
      <c r="N1200" s="3">
        <v>0</v>
      </c>
      <c r="O1200" s="3">
        <v>0</v>
      </c>
      <c r="P1200" s="3">
        <v>0</v>
      </c>
      <c r="Q1200" s="3">
        <f>SUM(F1200:P1200)</f>
        <v>0</v>
      </c>
      <c r="R1200" s="2" t="s">
        <v>2490</v>
      </c>
      <c r="S1200" s="2" t="s">
        <v>2558</v>
      </c>
      <c r="T1200" s="4">
        <f>Q1200/E1200</f>
        <v>0</v>
      </c>
      <c r="U1200" s="2" t="s">
        <v>1107</v>
      </c>
      <c r="V1200" s="2">
        <f>Q1200&gt;E1200</f>
        <v>0</v>
      </c>
      <c r="W1200" s="2" t="s">
        <v>306</v>
      </c>
    </row>
    <row r="1201" spans="1:23">
      <c r="A1201" s="2" t="s">
        <v>2570</v>
      </c>
      <c r="B1201" s="2">
        <v>2043</v>
      </c>
      <c r="C1201" s="2" t="s">
        <v>1365</v>
      </c>
      <c r="D1201" s="3">
        <v>58000</v>
      </c>
      <c r="E1201" s="3">
        <v>63510</v>
      </c>
      <c r="F1201" s="3">
        <v>17400</v>
      </c>
      <c r="G1201" s="3">
        <v>0</v>
      </c>
      <c r="H1201" s="3">
        <v>0</v>
      </c>
      <c r="I1201" s="3">
        <v>0</v>
      </c>
      <c r="J1201" s="3">
        <v>13533.33333333333</v>
      </c>
      <c r="K1201" s="3">
        <v>13533.33333333333</v>
      </c>
      <c r="L1201" s="3">
        <v>13533.33333333333</v>
      </c>
      <c r="M1201" s="3">
        <v>0</v>
      </c>
      <c r="N1201" s="3">
        <v>0</v>
      </c>
      <c r="O1201" s="3">
        <v>0</v>
      </c>
      <c r="P1201" s="3">
        <v>0</v>
      </c>
      <c r="Q1201" s="3">
        <f>SUM(F1201:P1201)</f>
        <v>0</v>
      </c>
      <c r="R1201" s="2" t="s">
        <v>2490</v>
      </c>
      <c r="S1201" s="2" t="s">
        <v>2558</v>
      </c>
      <c r="T1201" s="4">
        <f>Q1201/E1201</f>
        <v>0</v>
      </c>
      <c r="U1201" s="2" t="s">
        <v>1107</v>
      </c>
      <c r="V1201" s="2">
        <f>Q1201&gt;E1201</f>
        <v>0</v>
      </c>
      <c r="W1201" s="2" t="s">
        <v>306</v>
      </c>
    </row>
    <row r="1202" spans="1:23">
      <c r="A1202" s="2" t="s">
        <v>1698</v>
      </c>
      <c r="B1202" s="2">
        <v>2044</v>
      </c>
      <c r="C1202" s="2" t="s">
        <v>977</v>
      </c>
      <c r="D1202" s="3">
        <v>50000</v>
      </c>
      <c r="E1202" s="3">
        <v>54750</v>
      </c>
      <c r="F1202" s="3">
        <v>50000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f>SUM(F1202:P1202)</f>
        <v>0</v>
      </c>
      <c r="R1202" s="2" t="s">
        <v>2490</v>
      </c>
      <c r="S1202" s="2" t="s">
        <v>2558</v>
      </c>
      <c r="T1202" s="4">
        <f>Q1202/E1202</f>
        <v>0</v>
      </c>
      <c r="U1202" s="2" t="s">
        <v>1107</v>
      </c>
      <c r="V1202" s="2">
        <f>Q1202&gt;E1202</f>
        <v>0</v>
      </c>
      <c r="W1202" s="2" t="s">
        <v>306</v>
      </c>
    </row>
    <row r="1203" spans="1:23">
      <c r="A1203" s="2" t="s">
        <v>2542</v>
      </c>
      <c r="B1203" s="2">
        <v>2045</v>
      </c>
      <c r="C1203" s="2" t="s">
        <v>1270</v>
      </c>
      <c r="D1203" s="3">
        <v>14800</v>
      </c>
      <c r="E1203" s="3">
        <v>16280</v>
      </c>
      <c r="F1203" s="3">
        <v>12580</v>
      </c>
      <c r="G1203" s="3">
        <v>0</v>
      </c>
      <c r="H1203" s="3">
        <v>0</v>
      </c>
      <c r="I1203" s="3">
        <v>740</v>
      </c>
      <c r="J1203" s="3">
        <v>740</v>
      </c>
      <c r="K1203" s="3">
        <v>740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f>SUM(F1203:P1203)</f>
        <v>0</v>
      </c>
      <c r="R1203" s="2" t="s">
        <v>1960</v>
      </c>
      <c r="S1203" s="2" t="s">
        <v>2543</v>
      </c>
      <c r="T1203" s="4">
        <f>Q1203/E1203</f>
        <v>0</v>
      </c>
      <c r="U1203" s="2" t="s">
        <v>1262</v>
      </c>
      <c r="V1203" s="2">
        <f>Q1203&gt;E1203</f>
        <v>0</v>
      </c>
      <c r="W1203" s="2" t="s">
        <v>227</v>
      </c>
    </row>
    <row r="1204" spans="1:23">
      <c r="A1204" s="2" t="s">
        <v>2571</v>
      </c>
      <c r="B1204" s="2">
        <v>2046</v>
      </c>
      <c r="C1204" s="2" t="s">
        <v>1104</v>
      </c>
      <c r="D1204" s="3">
        <v>10000</v>
      </c>
      <c r="E1204" s="3">
        <v>10950</v>
      </c>
      <c r="F1204" s="3">
        <v>0</v>
      </c>
      <c r="G1204" s="3">
        <v>0</v>
      </c>
      <c r="H1204" s="3">
        <v>0</v>
      </c>
      <c r="I1204" s="3">
        <v>0</v>
      </c>
      <c r="J1204" s="3">
        <v>3333.333333333333</v>
      </c>
      <c r="K1204" s="3">
        <v>3333.333333333333</v>
      </c>
      <c r="L1204" s="3">
        <v>3333.333333333333</v>
      </c>
      <c r="M1204" s="3">
        <v>0</v>
      </c>
      <c r="N1204" s="3">
        <v>0</v>
      </c>
      <c r="O1204" s="3">
        <v>0</v>
      </c>
      <c r="P1204" s="3">
        <v>0</v>
      </c>
      <c r="Q1204" s="3">
        <f>SUM(F1204:P1204)</f>
        <v>0</v>
      </c>
      <c r="R1204" s="2" t="s">
        <v>2490</v>
      </c>
      <c r="S1204" s="2" t="s">
        <v>2558</v>
      </c>
      <c r="T1204" s="4">
        <f>Q1204/E1204</f>
        <v>0</v>
      </c>
      <c r="U1204" s="2" t="s">
        <v>1107</v>
      </c>
      <c r="V1204" s="2">
        <f>Q1204&gt;E1204</f>
        <v>0</v>
      </c>
      <c r="W1204" s="2" t="s">
        <v>306</v>
      </c>
    </row>
    <row r="1205" spans="1:23">
      <c r="A1205" s="2" t="s">
        <v>2572</v>
      </c>
      <c r="B1205" s="2">
        <v>2047</v>
      </c>
      <c r="C1205" s="2" t="s">
        <v>1109</v>
      </c>
      <c r="D1205" s="3">
        <v>17500</v>
      </c>
      <c r="E1205" s="3">
        <v>19163</v>
      </c>
      <c r="F1205" s="3">
        <v>0</v>
      </c>
      <c r="G1205" s="3">
        <v>0</v>
      </c>
      <c r="H1205" s="3">
        <v>0</v>
      </c>
      <c r="I1205" s="3">
        <v>0</v>
      </c>
      <c r="J1205" s="3">
        <v>5833.333333333333</v>
      </c>
      <c r="K1205" s="3">
        <v>5833.333333333333</v>
      </c>
      <c r="L1205" s="3">
        <v>5833.333333333333</v>
      </c>
      <c r="M1205" s="3">
        <v>0</v>
      </c>
      <c r="N1205" s="3">
        <v>0</v>
      </c>
      <c r="O1205" s="3">
        <v>0</v>
      </c>
      <c r="P1205" s="3">
        <v>0</v>
      </c>
      <c r="Q1205" s="3">
        <f>SUM(F1205:P1205)</f>
        <v>0</v>
      </c>
      <c r="R1205" s="2" t="s">
        <v>2490</v>
      </c>
      <c r="S1205" s="2" t="s">
        <v>2558</v>
      </c>
      <c r="T1205" s="4">
        <f>Q1205/E1205</f>
        <v>0</v>
      </c>
      <c r="U1205" s="2" t="s">
        <v>1107</v>
      </c>
      <c r="V1205" s="2">
        <f>Q1205&gt;E1205</f>
        <v>0</v>
      </c>
      <c r="W1205" s="2" t="s">
        <v>306</v>
      </c>
    </row>
    <row r="1206" spans="1:23">
      <c r="A1206" s="2" t="s">
        <v>2573</v>
      </c>
      <c r="B1206" s="2">
        <v>2048</v>
      </c>
      <c r="C1206" s="2" t="s">
        <v>1111</v>
      </c>
      <c r="D1206" s="3">
        <v>210000</v>
      </c>
      <c r="E1206" s="3">
        <v>229950</v>
      </c>
      <c r="F1206" s="3">
        <v>199499.0867579909</v>
      </c>
      <c r="G1206" s="3">
        <v>0</v>
      </c>
      <c r="H1206" s="3">
        <v>0</v>
      </c>
      <c r="I1206" s="3">
        <v>6000.521852576647</v>
      </c>
      <c r="J1206" s="3">
        <v>4500.391389432492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f>SUM(F1206:P1206)</f>
        <v>0</v>
      </c>
      <c r="R1206" s="2" t="s">
        <v>2490</v>
      </c>
      <c r="S1206" s="2" t="s">
        <v>2558</v>
      </c>
      <c r="T1206" s="4">
        <f>Q1206/E1206</f>
        <v>0</v>
      </c>
      <c r="U1206" s="2" t="s">
        <v>1107</v>
      </c>
      <c r="V1206" s="2">
        <f>Q1206&gt;E1206</f>
        <v>0</v>
      </c>
      <c r="W1206" s="2" t="s">
        <v>306</v>
      </c>
    </row>
    <row r="1207" spans="1:23">
      <c r="A1207" s="2" t="s">
        <v>2573</v>
      </c>
      <c r="B1207" s="2">
        <v>2049</v>
      </c>
      <c r="C1207" s="2" t="s">
        <v>1112</v>
      </c>
      <c r="D1207" s="3">
        <v>17500</v>
      </c>
      <c r="E1207" s="3">
        <v>19163</v>
      </c>
      <c r="F1207" s="3">
        <v>0</v>
      </c>
      <c r="G1207" s="3">
        <v>0</v>
      </c>
      <c r="H1207" s="3">
        <v>0</v>
      </c>
      <c r="I1207" s="3">
        <v>9999.999999999998</v>
      </c>
      <c r="J1207" s="3">
        <v>2500</v>
      </c>
      <c r="K1207" s="3">
        <v>2500</v>
      </c>
      <c r="L1207" s="3">
        <v>2500</v>
      </c>
      <c r="M1207" s="3">
        <v>0</v>
      </c>
      <c r="N1207" s="3">
        <v>0</v>
      </c>
      <c r="O1207" s="3">
        <v>0</v>
      </c>
      <c r="P1207" s="3">
        <v>0</v>
      </c>
      <c r="Q1207" s="3">
        <f>SUM(F1207:P1207)</f>
        <v>0</v>
      </c>
      <c r="R1207" s="2" t="s">
        <v>2490</v>
      </c>
      <c r="S1207" s="2" t="s">
        <v>2558</v>
      </c>
      <c r="T1207" s="4">
        <f>Q1207/E1207</f>
        <v>0</v>
      </c>
      <c r="U1207" s="2" t="s">
        <v>1107</v>
      </c>
      <c r="V1207" s="2">
        <f>Q1207&gt;E1207</f>
        <v>0</v>
      </c>
      <c r="W1207" s="2" t="s">
        <v>306</v>
      </c>
    </row>
    <row r="1208" spans="1:23">
      <c r="A1208" s="2" t="s">
        <v>2574</v>
      </c>
      <c r="B1208" s="2">
        <v>2050</v>
      </c>
      <c r="C1208" s="2" t="s">
        <v>1114</v>
      </c>
      <c r="D1208" s="3">
        <v>17500</v>
      </c>
      <c r="E1208" s="3">
        <v>19163</v>
      </c>
      <c r="F1208" s="3">
        <v>0</v>
      </c>
      <c r="G1208" s="3">
        <v>0</v>
      </c>
      <c r="H1208" s="3">
        <v>0</v>
      </c>
      <c r="I1208" s="3">
        <v>0</v>
      </c>
      <c r="J1208" s="3">
        <v>5833.333333333333</v>
      </c>
      <c r="K1208" s="3">
        <v>5833.333333333333</v>
      </c>
      <c r="L1208" s="3">
        <v>5833.333333333333</v>
      </c>
      <c r="M1208" s="3">
        <v>0</v>
      </c>
      <c r="N1208" s="3">
        <v>0</v>
      </c>
      <c r="O1208" s="3">
        <v>0</v>
      </c>
      <c r="P1208" s="3">
        <v>0</v>
      </c>
      <c r="Q1208" s="3">
        <f>SUM(F1208:P1208)</f>
        <v>0</v>
      </c>
      <c r="R1208" s="2" t="s">
        <v>2490</v>
      </c>
      <c r="S1208" s="2" t="s">
        <v>2558</v>
      </c>
      <c r="T1208" s="4">
        <f>Q1208/E1208</f>
        <v>0</v>
      </c>
      <c r="U1208" s="2" t="s">
        <v>1107</v>
      </c>
      <c r="V1208" s="2">
        <f>Q1208&gt;E1208</f>
        <v>0</v>
      </c>
      <c r="W1208" s="2" t="s">
        <v>306</v>
      </c>
    </row>
    <row r="1209" spans="1:23">
      <c r="A1209" s="2" t="s">
        <v>2575</v>
      </c>
      <c r="B1209" s="2">
        <v>2051</v>
      </c>
      <c r="C1209" s="2" t="s">
        <v>1116</v>
      </c>
      <c r="D1209" s="3">
        <v>50000</v>
      </c>
      <c r="E1209" s="3">
        <v>54750</v>
      </c>
      <c r="F1209" s="3">
        <v>47500</v>
      </c>
      <c r="G1209" s="3">
        <v>0</v>
      </c>
      <c r="H1209" s="3">
        <v>0</v>
      </c>
      <c r="I1209" s="3">
        <v>0</v>
      </c>
      <c r="J1209" s="3">
        <v>833.3333333333333</v>
      </c>
      <c r="K1209" s="3">
        <v>833.3333333333333</v>
      </c>
      <c r="L1209" s="3">
        <v>833.3333333333333</v>
      </c>
      <c r="M1209" s="3">
        <v>0</v>
      </c>
      <c r="N1209" s="3">
        <v>0</v>
      </c>
      <c r="O1209" s="3">
        <v>0</v>
      </c>
      <c r="P1209" s="3">
        <v>0</v>
      </c>
      <c r="Q1209" s="3">
        <f>SUM(F1209:P1209)</f>
        <v>0</v>
      </c>
      <c r="R1209" s="2" t="s">
        <v>2490</v>
      </c>
      <c r="S1209" s="2" t="s">
        <v>2558</v>
      </c>
      <c r="T1209" s="4">
        <f>Q1209/E1209</f>
        <v>0</v>
      </c>
      <c r="U1209" s="2" t="s">
        <v>1107</v>
      </c>
      <c r="V1209" s="2">
        <f>Q1209&gt;E1209</f>
        <v>0</v>
      </c>
      <c r="W1209" s="2" t="s">
        <v>306</v>
      </c>
    </row>
    <row r="1210" spans="1:23">
      <c r="A1210" s="2" t="s">
        <v>2560</v>
      </c>
      <c r="B1210" s="2">
        <v>2052</v>
      </c>
      <c r="C1210" s="2" t="s">
        <v>1118</v>
      </c>
      <c r="D1210" s="3">
        <v>30000</v>
      </c>
      <c r="E1210" s="3">
        <v>32850</v>
      </c>
      <c r="F1210" s="3">
        <v>24000</v>
      </c>
      <c r="G1210" s="3">
        <v>0</v>
      </c>
      <c r="H1210" s="3">
        <v>0</v>
      </c>
      <c r="I1210" s="3">
        <v>0</v>
      </c>
      <c r="J1210" s="3">
        <v>2000</v>
      </c>
      <c r="K1210" s="3">
        <v>2000</v>
      </c>
      <c r="L1210" s="3">
        <v>2000</v>
      </c>
      <c r="M1210" s="3">
        <v>0</v>
      </c>
      <c r="N1210" s="3">
        <v>0</v>
      </c>
      <c r="O1210" s="3">
        <v>0</v>
      </c>
      <c r="P1210" s="3">
        <v>0</v>
      </c>
      <c r="Q1210" s="3">
        <f>SUM(F1210:P1210)</f>
        <v>0</v>
      </c>
      <c r="R1210" s="2" t="s">
        <v>2490</v>
      </c>
      <c r="S1210" s="2" t="s">
        <v>2576</v>
      </c>
      <c r="T1210" s="4">
        <f>Q1210/E1210</f>
        <v>0</v>
      </c>
      <c r="U1210" s="2" t="s">
        <v>1107</v>
      </c>
      <c r="V1210" s="2">
        <f>Q1210&gt;E1210</f>
        <v>0</v>
      </c>
      <c r="W1210" s="2" t="s">
        <v>306</v>
      </c>
    </row>
    <row r="1211" spans="1:23">
      <c r="A1211" s="2" t="s">
        <v>2577</v>
      </c>
      <c r="B1211" s="2">
        <v>2053</v>
      </c>
      <c r="C1211" s="2" t="s">
        <v>1121</v>
      </c>
      <c r="D1211" s="3">
        <v>30000</v>
      </c>
      <c r="E1211" s="3">
        <v>32850</v>
      </c>
      <c r="F1211" s="3">
        <v>0</v>
      </c>
      <c r="G1211" s="3">
        <v>0</v>
      </c>
      <c r="H1211" s="3">
        <v>0</v>
      </c>
      <c r="I1211" s="3">
        <v>0</v>
      </c>
      <c r="J1211" s="3">
        <v>10000</v>
      </c>
      <c r="K1211" s="3">
        <v>10000</v>
      </c>
      <c r="L1211" s="3">
        <v>10000</v>
      </c>
      <c r="M1211" s="3">
        <v>0</v>
      </c>
      <c r="N1211" s="3">
        <v>0</v>
      </c>
      <c r="O1211" s="3">
        <v>0</v>
      </c>
      <c r="P1211" s="3">
        <v>0</v>
      </c>
      <c r="Q1211" s="3">
        <f>SUM(F1211:P1211)</f>
        <v>0</v>
      </c>
      <c r="R1211" s="2" t="s">
        <v>2490</v>
      </c>
      <c r="S1211" s="2" t="s">
        <v>2576</v>
      </c>
      <c r="T1211" s="4">
        <f>Q1211/E1211</f>
        <v>0</v>
      </c>
      <c r="U1211" s="2" t="s">
        <v>1107</v>
      </c>
      <c r="V1211" s="2">
        <f>Q1211&gt;E1211</f>
        <v>0</v>
      </c>
      <c r="W1211" s="2" t="s">
        <v>306</v>
      </c>
    </row>
    <row r="1212" spans="1:23">
      <c r="A1212" s="2" t="s">
        <v>2577</v>
      </c>
      <c r="B1212" s="2">
        <v>2054</v>
      </c>
      <c r="C1212" s="2" t="s">
        <v>1122</v>
      </c>
      <c r="D1212" s="3">
        <v>46000</v>
      </c>
      <c r="E1212" s="3">
        <v>50370</v>
      </c>
      <c r="F1212" s="3">
        <v>23000</v>
      </c>
      <c r="G1212" s="3">
        <v>0</v>
      </c>
      <c r="H1212" s="3">
        <v>0</v>
      </c>
      <c r="I1212" s="3">
        <v>0</v>
      </c>
      <c r="J1212" s="3">
        <v>7666.666666666666</v>
      </c>
      <c r="K1212" s="3">
        <v>7666.666666666666</v>
      </c>
      <c r="L1212" s="3">
        <v>7666.666666666666</v>
      </c>
      <c r="M1212" s="3">
        <v>0</v>
      </c>
      <c r="N1212" s="3">
        <v>0</v>
      </c>
      <c r="O1212" s="3">
        <v>0</v>
      </c>
      <c r="P1212" s="3">
        <v>0</v>
      </c>
      <c r="Q1212" s="3">
        <f>SUM(F1212:P1212)</f>
        <v>0</v>
      </c>
      <c r="R1212" s="2" t="s">
        <v>2490</v>
      </c>
      <c r="S1212" s="2" t="s">
        <v>2576</v>
      </c>
      <c r="T1212" s="4">
        <f>Q1212/E1212</f>
        <v>0</v>
      </c>
      <c r="U1212" s="2" t="s">
        <v>1107</v>
      </c>
      <c r="V1212" s="2">
        <f>Q1212&gt;E1212</f>
        <v>0</v>
      </c>
      <c r="W1212" s="2" t="s">
        <v>306</v>
      </c>
    </row>
    <row r="1213" spans="1:23">
      <c r="A1213" s="2" t="s">
        <v>2577</v>
      </c>
      <c r="B1213" s="2">
        <v>2055</v>
      </c>
      <c r="C1213" s="2" t="s">
        <v>1123</v>
      </c>
      <c r="D1213" s="3">
        <v>2500</v>
      </c>
      <c r="E1213" s="3">
        <v>2738</v>
      </c>
      <c r="F1213" s="3">
        <v>0</v>
      </c>
      <c r="G1213" s="3">
        <v>0</v>
      </c>
      <c r="H1213" s="3">
        <v>0</v>
      </c>
      <c r="I1213" s="3">
        <v>0</v>
      </c>
      <c r="J1213" s="3">
        <v>833.3333333333334</v>
      </c>
      <c r="K1213" s="3">
        <v>833.3333333333334</v>
      </c>
      <c r="L1213" s="3">
        <v>833.3333333333334</v>
      </c>
      <c r="M1213" s="3">
        <v>0</v>
      </c>
      <c r="N1213" s="3">
        <v>0</v>
      </c>
      <c r="O1213" s="3">
        <v>0</v>
      </c>
      <c r="P1213" s="3">
        <v>0</v>
      </c>
      <c r="Q1213" s="3">
        <f>SUM(F1213:P1213)</f>
        <v>0</v>
      </c>
      <c r="R1213" s="2" t="s">
        <v>2490</v>
      </c>
      <c r="S1213" s="2" t="s">
        <v>2576</v>
      </c>
      <c r="T1213" s="4">
        <f>Q1213/E1213</f>
        <v>0</v>
      </c>
      <c r="U1213" s="2" t="s">
        <v>1107</v>
      </c>
      <c r="V1213" s="2">
        <f>Q1213&gt;E1213</f>
        <v>0</v>
      </c>
      <c r="W1213" s="2" t="s">
        <v>306</v>
      </c>
    </row>
    <row r="1214" spans="1:23">
      <c r="A1214" s="2" t="s">
        <v>2542</v>
      </c>
      <c r="B1214" s="2">
        <v>2056</v>
      </c>
      <c r="C1214" s="2" t="s">
        <v>1272</v>
      </c>
      <c r="D1214" s="3">
        <v>123120</v>
      </c>
      <c r="E1214" s="3">
        <v>135432</v>
      </c>
      <c r="F1214" s="3">
        <v>110808</v>
      </c>
      <c r="G1214" s="3">
        <v>0</v>
      </c>
      <c r="H1214" s="3">
        <v>0</v>
      </c>
      <c r="I1214" s="3">
        <v>4103.999999999995</v>
      </c>
      <c r="J1214" s="3">
        <v>4103.999999999995</v>
      </c>
      <c r="K1214" s="3">
        <v>4103.999999999995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f>SUM(F1214:P1214)</f>
        <v>0</v>
      </c>
      <c r="R1214" s="2" t="s">
        <v>1960</v>
      </c>
      <c r="S1214" s="2" t="s">
        <v>2543</v>
      </c>
      <c r="T1214" s="4">
        <f>Q1214/E1214</f>
        <v>0</v>
      </c>
      <c r="U1214" s="2" t="s">
        <v>1262</v>
      </c>
      <c r="V1214" s="2">
        <f>Q1214&gt;E1214</f>
        <v>0</v>
      </c>
      <c r="W1214" s="2" t="s">
        <v>227</v>
      </c>
    </row>
    <row r="1215" spans="1:23">
      <c r="A1215" s="2" t="s">
        <v>2578</v>
      </c>
      <c r="B1215" s="2">
        <v>2057</v>
      </c>
      <c r="C1215" s="2" t="s">
        <v>1129</v>
      </c>
      <c r="D1215" s="3">
        <v>2500</v>
      </c>
      <c r="E1215" s="3">
        <v>2738</v>
      </c>
      <c r="F1215" s="3">
        <v>0</v>
      </c>
      <c r="G1215" s="3">
        <v>0</v>
      </c>
      <c r="H1215" s="3">
        <v>0</v>
      </c>
      <c r="I1215" s="3">
        <v>0</v>
      </c>
      <c r="J1215" s="3">
        <v>833.3333333333334</v>
      </c>
      <c r="K1215" s="3">
        <v>833.3333333333334</v>
      </c>
      <c r="L1215" s="3">
        <v>833.3333333333334</v>
      </c>
      <c r="M1215" s="3">
        <v>0</v>
      </c>
      <c r="N1215" s="3">
        <v>0</v>
      </c>
      <c r="O1215" s="3">
        <v>0</v>
      </c>
      <c r="P1215" s="3">
        <v>0</v>
      </c>
      <c r="Q1215" s="3">
        <f>SUM(F1215:P1215)</f>
        <v>0</v>
      </c>
      <c r="R1215" s="2" t="s">
        <v>2490</v>
      </c>
      <c r="S1215" s="2" t="s">
        <v>2576</v>
      </c>
      <c r="T1215" s="4">
        <f>Q1215/E1215</f>
        <v>0</v>
      </c>
      <c r="U1215" s="2" t="s">
        <v>1107</v>
      </c>
      <c r="V1215" s="2">
        <f>Q1215&gt;E1215</f>
        <v>0</v>
      </c>
      <c r="W1215" s="2" t="s">
        <v>306</v>
      </c>
    </row>
    <row r="1216" spans="1:23">
      <c r="A1216" s="2" t="s">
        <v>2542</v>
      </c>
      <c r="B1216" s="2">
        <v>2067</v>
      </c>
      <c r="C1216" s="2" t="s">
        <v>1273</v>
      </c>
      <c r="D1216" s="3">
        <v>17625</v>
      </c>
      <c r="E1216" s="3">
        <v>19388</v>
      </c>
      <c r="F1216" s="3">
        <v>16743.75</v>
      </c>
      <c r="G1216" s="3">
        <v>0</v>
      </c>
      <c r="H1216" s="3">
        <v>0</v>
      </c>
      <c r="I1216" s="3">
        <v>293.7499999999993</v>
      </c>
      <c r="J1216" s="3">
        <v>293.7499999999993</v>
      </c>
      <c r="K1216" s="3">
        <v>293.7499999999993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f>SUM(F1216:P1216)</f>
        <v>0</v>
      </c>
      <c r="R1216" s="2" t="s">
        <v>1960</v>
      </c>
      <c r="S1216" s="2" t="s">
        <v>2543</v>
      </c>
      <c r="T1216" s="4">
        <f>Q1216/E1216</f>
        <v>0</v>
      </c>
      <c r="U1216" s="2" t="s">
        <v>1262</v>
      </c>
      <c r="V1216" s="2">
        <f>Q1216&gt;E1216</f>
        <v>0</v>
      </c>
      <c r="W1216" s="2" t="s">
        <v>227</v>
      </c>
    </row>
    <row r="1217" spans="1:23">
      <c r="A1217" s="2" t="s">
        <v>2542</v>
      </c>
      <c r="B1217" s="2">
        <v>2078</v>
      </c>
      <c r="C1217" s="2" t="s">
        <v>1274</v>
      </c>
      <c r="D1217" s="3">
        <v>30000</v>
      </c>
      <c r="E1217" s="3">
        <v>33000</v>
      </c>
      <c r="F1217" s="3">
        <v>12000</v>
      </c>
      <c r="G1217" s="3">
        <v>0</v>
      </c>
      <c r="H1217" s="3">
        <v>0</v>
      </c>
      <c r="I1217" s="3">
        <v>6000</v>
      </c>
      <c r="J1217" s="3">
        <v>6000</v>
      </c>
      <c r="K1217" s="3">
        <v>6000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f>SUM(F1217:P1217)</f>
        <v>0</v>
      </c>
      <c r="R1217" s="2" t="s">
        <v>1960</v>
      </c>
      <c r="S1217" s="2" t="s">
        <v>2543</v>
      </c>
      <c r="T1217" s="4">
        <f>Q1217/E1217</f>
        <v>0</v>
      </c>
      <c r="U1217" s="2" t="s">
        <v>1262</v>
      </c>
      <c r="V1217" s="2">
        <f>Q1217&gt;E1217</f>
        <v>0</v>
      </c>
      <c r="W1217" s="2" t="s">
        <v>227</v>
      </c>
    </row>
    <row r="1218" spans="1:23">
      <c r="A1218" s="2" t="s">
        <v>2612</v>
      </c>
      <c r="B1218" s="2">
        <v>2081</v>
      </c>
      <c r="C1218" s="2" t="s">
        <v>1537</v>
      </c>
      <c r="D1218" s="3">
        <v>50000</v>
      </c>
      <c r="E1218" s="3">
        <v>54750</v>
      </c>
      <c r="F1218" s="3">
        <v>50000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f>SUM(F1218:P1218)</f>
        <v>0</v>
      </c>
      <c r="R1218" s="2" t="s">
        <v>2590</v>
      </c>
      <c r="S1218" s="2" t="s">
        <v>2613</v>
      </c>
      <c r="T1218" s="4">
        <f>Q1218/E1218</f>
        <v>0</v>
      </c>
      <c r="U1218" s="2" t="s">
        <v>1107</v>
      </c>
      <c r="V1218" s="2">
        <f>Q1218&gt;E1218</f>
        <v>0</v>
      </c>
      <c r="W1218" s="2" t="s">
        <v>216</v>
      </c>
    </row>
    <row r="1219" spans="1:23">
      <c r="A1219" s="2" t="s">
        <v>2614</v>
      </c>
      <c r="B1219" s="2">
        <v>2082</v>
      </c>
      <c r="C1219" s="2" t="s">
        <v>1428</v>
      </c>
      <c r="D1219" s="3">
        <v>62500</v>
      </c>
      <c r="E1219" s="3">
        <v>68438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20833.33333333334</v>
      </c>
      <c r="L1219" s="3">
        <v>20833.33333333334</v>
      </c>
      <c r="M1219" s="3">
        <v>20833.33333333334</v>
      </c>
      <c r="N1219" s="3">
        <v>0</v>
      </c>
      <c r="O1219" s="3">
        <v>0</v>
      </c>
      <c r="P1219" s="3">
        <v>0</v>
      </c>
      <c r="Q1219" s="3">
        <f>SUM(F1219:P1219)</f>
        <v>0</v>
      </c>
      <c r="R1219" s="2" t="s">
        <v>2590</v>
      </c>
      <c r="S1219" s="2" t="s">
        <v>2613</v>
      </c>
      <c r="T1219" s="4">
        <f>Q1219/E1219</f>
        <v>0</v>
      </c>
      <c r="U1219" s="2" t="s">
        <v>1107</v>
      </c>
      <c r="V1219" s="2">
        <f>Q1219&gt;E1219</f>
        <v>0</v>
      </c>
      <c r="W1219" s="2" t="s">
        <v>216</v>
      </c>
    </row>
    <row r="1220" spans="1:23">
      <c r="A1220" s="2" t="s">
        <v>2615</v>
      </c>
      <c r="B1220" s="2">
        <v>2083</v>
      </c>
      <c r="C1220" s="2" t="s">
        <v>1430</v>
      </c>
      <c r="D1220" s="3">
        <v>80000</v>
      </c>
      <c r="E1220" s="3">
        <v>87600</v>
      </c>
      <c r="F1220" s="3">
        <v>60000</v>
      </c>
      <c r="G1220" s="3">
        <v>2857.142857142857</v>
      </c>
      <c r="H1220" s="3">
        <v>2857.142857142857</v>
      </c>
      <c r="I1220" s="3">
        <v>2857.142857142857</v>
      </c>
      <c r="J1220" s="3">
        <v>3809.523809523804</v>
      </c>
      <c r="K1220" s="3">
        <v>3809.523809523804</v>
      </c>
      <c r="L1220" s="3">
        <v>3809.523809523804</v>
      </c>
      <c r="M1220" s="3">
        <v>0</v>
      </c>
      <c r="N1220" s="3">
        <v>0</v>
      </c>
      <c r="O1220" s="3">
        <v>0</v>
      </c>
      <c r="P1220" s="3">
        <v>0</v>
      </c>
      <c r="Q1220" s="3">
        <f>SUM(F1220:P1220)</f>
        <v>0</v>
      </c>
      <c r="R1220" s="2" t="s">
        <v>2590</v>
      </c>
      <c r="S1220" s="2" t="s">
        <v>2613</v>
      </c>
      <c r="T1220" s="4">
        <f>Q1220/E1220</f>
        <v>0</v>
      </c>
      <c r="U1220" s="2" t="s">
        <v>1107</v>
      </c>
      <c r="V1220" s="2">
        <f>Q1220&gt;E1220</f>
        <v>0</v>
      </c>
      <c r="W1220" s="2" t="s">
        <v>216</v>
      </c>
    </row>
    <row r="1221" spans="1:23">
      <c r="A1221" s="2" t="s">
        <v>2616</v>
      </c>
      <c r="B1221" s="2">
        <v>2084</v>
      </c>
      <c r="C1221" s="2" t="s">
        <v>1432</v>
      </c>
      <c r="D1221" s="3">
        <v>98900</v>
      </c>
      <c r="E1221" s="3">
        <v>108296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32966.66666666666</v>
      </c>
      <c r="L1221" s="3">
        <v>32966.66666666666</v>
      </c>
      <c r="M1221" s="3">
        <v>32966.66666666666</v>
      </c>
      <c r="N1221" s="3">
        <v>0</v>
      </c>
      <c r="O1221" s="3">
        <v>0</v>
      </c>
      <c r="P1221" s="3">
        <v>0</v>
      </c>
      <c r="Q1221" s="3">
        <f>SUM(F1221:P1221)</f>
        <v>0</v>
      </c>
      <c r="R1221" s="2" t="s">
        <v>2590</v>
      </c>
      <c r="S1221" s="2" t="s">
        <v>2613</v>
      </c>
      <c r="T1221" s="4">
        <f>Q1221/E1221</f>
        <v>0</v>
      </c>
      <c r="U1221" s="2" t="s">
        <v>1107</v>
      </c>
      <c r="V1221" s="2">
        <f>Q1221&gt;E1221</f>
        <v>0</v>
      </c>
      <c r="W1221" s="2" t="s">
        <v>216</v>
      </c>
    </row>
    <row r="1222" spans="1:23">
      <c r="A1222" s="2" t="s">
        <v>1698</v>
      </c>
      <c r="B1222" s="2">
        <v>2085</v>
      </c>
      <c r="C1222" s="2" t="s">
        <v>977</v>
      </c>
      <c r="D1222" s="3">
        <v>50000</v>
      </c>
      <c r="E1222" s="3">
        <v>54750</v>
      </c>
      <c r="F1222" s="3">
        <v>50000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f>SUM(F1222:P1222)</f>
        <v>0</v>
      </c>
      <c r="R1222" s="2" t="s">
        <v>2590</v>
      </c>
      <c r="S1222" s="2" t="s">
        <v>2613</v>
      </c>
      <c r="T1222" s="4">
        <f>Q1222/E1222</f>
        <v>0</v>
      </c>
      <c r="U1222" s="2" t="s">
        <v>1107</v>
      </c>
      <c r="V1222" s="2">
        <f>Q1222&gt;E1222</f>
        <v>0</v>
      </c>
      <c r="W1222" s="2" t="s">
        <v>216</v>
      </c>
    </row>
    <row r="1223" spans="1:23">
      <c r="A1223" s="2" t="s">
        <v>2220</v>
      </c>
      <c r="B1223" s="2">
        <v>2086</v>
      </c>
      <c r="C1223" s="2" t="s">
        <v>1435</v>
      </c>
      <c r="D1223" s="3">
        <v>950000</v>
      </c>
      <c r="E1223" s="3">
        <v>1040250</v>
      </c>
      <c r="F1223" s="3">
        <v>617500</v>
      </c>
      <c r="G1223" s="3">
        <v>0</v>
      </c>
      <c r="H1223" s="3">
        <v>0</v>
      </c>
      <c r="I1223" s="3">
        <v>110833.3333333333</v>
      </c>
      <c r="J1223" s="3">
        <v>110833.3333333333</v>
      </c>
      <c r="K1223" s="3">
        <v>110833.3333333333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f>SUM(F1223:P1223)</f>
        <v>0</v>
      </c>
      <c r="R1223" s="2" t="s">
        <v>2590</v>
      </c>
      <c r="S1223" s="2" t="s">
        <v>2613</v>
      </c>
      <c r="T1223" s="4">
        <f>Q1223/E1223</f>
        <v>0</v>
      </c>
      <c r="U1223" s="2" t="s">
        <v>1107</v>
      </c>
      <c r="V1223" s="2">
        <f>Q1223&gt;E1223</f>
        <v>0</v>
      </c>
      <c r="W1223" s="2" t="s">
        <v>216</v>
      </c>
    </row>
    <row r="1224" spans="1:23">
      <c r="A1224" s="2" t="s">
        <v>2617</v>
      </c>
      <c r="B1224" s="2">
        <v>2087</v>
      </c>
      <c r="C1224" s="2" t="s">
        <v>1437</v>
      </c>
      <c r="D1224" s="3">
        <v>750000</v>
      </c>
      <c r="E1224" s="3">
        <v>821250</v>
      </c>
      <c r="F1224" s="3">
        <v>750000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f>SUM(F1224:P1224)</f>
        <v>0</v>
      </c>
      <c r="R1224" s="2" t="s">
        <v>2590</v>
      </c>
      <c r="S1224" s="2" t="s">
        <v>2613</v>
      </c>
      <c r="T1224" s="4">
        <f>Q1224/E1224</f>
        <v>0</v>
      </c>
      <c r="U1224" s="2" t="s">
        <v>1107</v>
      </c>
      <c r="V1224" s="2">
        <f>Q1224&gt;E1224</f>
        <v>0</v>
      </c>
      <c r="W1224" s="2" t="s">
        <v>216</v>
      </c>
    </row>
    <row r="1225" spans="1:23">
      <c r="A1225" s="2" t="s">
        <v>2621</v>
      </c>
      <c r="B1225" s="2">
        <v>2089</v>
      </c>
      <c r="C1225" s="2" t="s">
        <v>1277</v>
      </c>
      <c r="D1225" s="3">
        <v>169998</v>
      </c>
      <c r="E1225" s="3">
        <v>186998</v>
      </c>
      <c r="F1225" s="3">
        <v>144498.3</v>
      </c>
      <c r="G1225" s="3">
        <v>0</v>
      </c>
      <c r="H1225" s="3">
        <v>0</v>
      </c>
      <c r="I1225" s="3">
        <v>8499.899999999994</v>
      </c>
      <c r="J1225" s="3">
        <v>8499.899999999994</v>
      </c>
      <c r="K1225" s="3">
        <v>8499.899999999994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f>SUM(F1225:P1225)</f>
        <v>0</v>
      </c>
      <c r="R1225" s="2" t="s">
        <v>1960</v>
      </c>
      <c r="S1225" s="2" t="s">
        <v>2543</v>
      </c>
      <c r="T1225" s="4">
        <f>Q1225/E1225</f>
        <v>0</v>
      </c>
      <c r="U1225" s="2" t="s">
        <v>1262</v>
      </c>
      <c r="V1225" s="2">
        <f>Q1225&gt;E1225</f>
        <v>0</v>
      </c>
      <c r="W1225" s="2" t="s">
        <v>227</v>
      </c>
    </row>
    <row r="1226" spans="1:23">
      <c r="A1226" s="2" t="s">
        <v>2542</v>
      </c>
      <c r="B1226" s="2">
        <v>2100</v>
      </c>
      <c r="C1226" s="2" t="s">
        <v>1279</v>
      </c>
      <c r="D1226" s="3">
        <v>1920</v>
      </c>
      <c r="E1226" s="3">
        <v>2112</v>
      </c>
      <c r="F1226" s="3">
        <v>0</v>
      </c>
      <c r="G1226" s="3">
        <v>0</v>
      </c>
      <c r="H1226" s="3">
        <v>0</v>
      </c>
      <c r="I1226" s="3">
        <v>640</v>
      </c>
      <c r="J1226" s="3">
        <v>640</v>
      </c>
      <c r="K1226" s="3">
        <v>640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f>SUM(F1226:P1226)</f>
        <v>0</v>
      </c>
      <c r="R1226" s="2" t="s">
        <v>1960</v>
      </c>
      <c r="S1226" s="2" t="s">
        <v>2543</v>
      </c>
      <c r="T1226" s="4">
        <f>Q1226/E1226</f>
        <v>0</v>
      </c>
      <c r="U1226" s="2" t="s">
        <v>1262</v>
      </c>
      <c r="V1226" s="2">
        <f>Q1226&gt;E1226</f>
        <v>0</v>
      </c>
      <c r="W1226" s="2" t="s">
        <v>227</v>
      </c>
    </row>
    <row r="1227" spans="1:23">
      <c r="A1227" s="2" t="s">
        <v>2631</v>
      </c>
      <c r="B1227" s="2">
        <v>2104</v>
      </c>
      <c r="C1227" s="2" t="s">
        <v>2632</v>
      </c>
      <c r="D1227" s="3">
        <v>21233.33333333333</v>
      </c>
      <c r="E1227" s="3">
        <v>23650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19817.77777777778</v>
      </c>
      <c r="L1227" s="3">
        <v>1415.555555555557</v>
      </c>
      <c r="M1227" s="3">
        <v>0</v>
      </c>
      <c r="N1227" s="3">
        <v>0</v>
      </c>
      <c r="O1227" s="3">
        <v>0</v>
      </c>
      <c r="P1227" s="3">
        <v>0</v>
      </c>
      <c r="Q1227" s="3">
        <f>SUM(F1227:P1227)</f>
        <v>0</v>
      </c>
      <c r="R1227" s="2" t="s">
        <v>2590</v>
      </c>
      <c r="S1227" s="2" t="s">
        <v>2633</v>
      </c>
      <c r="T1227" s="4">
        <f>Q1227/E1227</f>
        <v>0</v>
      </c>
      <c r="U1227" s="2" t="s">
        <v>1460</v>
      </c>
      <c r="V1227" s="2">
        <f>Q1227&gt;E1227</f>
        <v>0</v>
      </c>
      <c r="W1227" s="2" t="s">
        <v>216</v>
      </c>
    </row>
    <row r="1228" spans="1:23">
      <c r="A1228" s="2" t="s">
        <v>2634</v>
      </c>
      <c r="B1228" s="2">
        <v>2105</v>
      </c>
      <c r="C1228" s="2" t="s">
        <v>2635</v>
      </c>
      <c r="D1228" s="3">
        <v>22220.93023255814</v>
      </c>
      <c r="E1228" s="3">
        <v>24750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22220.93023255814</v>
      </c>
      <c r="M1228" s="3">
        <v>0</v>
      </c>
      <c r="N1228" s="3">
        <v>0</v>
      </c>
      <c r="O1228" s="3">
        <v>0</v>
      </c>
      <c r="P1228" s="3">
        <v>0</v>
      </c>
      <c r="Q1228" s="3">
        <f>SUM(F1228:P1228)</f>
        <v>0</v>
      </c>
      <c r="R1228" s="2" t="s">
        <v>2590</v>
      </c>
      <c r="S1228" s="2" t="s">
        <v>2633</v>
      </c>
      <c r="T1228" s="4">
        <f>Q1228/E1228</f>
        <v>0</v>
      </c>
      <c r="U1228" s="2" t="s">
        <v>1460</v>
      </c>
      <c r="V1228" s="2">
        <f>Q1228&gt;E1228</f>
        <v>0</v>
      </c>
      <c r="W1228" s="2" t="s">
        <v>216</v>
      </c>
    </row>
    <row r="1229" spans="1:23">
      <c r="A1229" s="2" t="s">
        <v>2634</v>
      </c>
      <c r="B1229" s="2">
        <v>2107</v>
      </c>
      <c r="C1229" s="2" t="s">
        <v>1558</v>
      </c>
      <c r="D1229" s="3">
        <v>126166.6666666667</v>
      </c>
      <c r="E1229" s="3">
        <v>136950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63083.33333333334</v>
      </c>
      <c r="N1229" s="3">
        <v>63083.33333333334</v>
      </c>
      <c r="O1229" s="3">
        <v>0</v>
      </c>
      <c r="P1229" s="3">
        <v>0</v>
      </c>
      <c r="Q1229" s="3">
        <f>SUM(F1229:P1229)</f>
        <v>0</v>
      </c>
      <c r="R1229" s="2" t="s">
        <v>2590</v>
      </c>
      <c r="S1229" s="2" t="s">
        <v>2633</v>
      </c>
      <c r="T1229" s="4">
        <f>Q1229/E1229</f>
        <v>0</v>
      </c>
      <c r="U1229" s="2" t="s">
        <v>1460</v>
      </c>
      <c r="V1229" s="2">
        <f>Q1229&gt;E1229</f>
        <v>0</v>
      </c>
      <c r="W1229" s="2" t="s">
        <v>216</v>
      </c>
    </row>
    <row r="1230" spans="1:23">
      <c r="A1230" s="2" t="s">
        <v>2637</v>
      </c>
      <c r="B1230" s="2">
        <v>2108</v>
      </c>
      <c r="C1230" s="2" t="s">
        <v>1466</v>
      </c>
      <c r="D1230" s="3">
        <v>45000</v>
      </c>
      <c r="E1230" s="3">
        <v>49500</v>
      </c>
      <c r="F1230" s="3">
        <v>22500</v>
      </c>
      <c r="G1230" s="3">
        <v>0</v>
      </c>
      <c r="H1230" s="3">
        <v>0</v>
      </c>
      <c r="I1230" s="3">
        <v>0</v>
      </c>
      <c r="J1230" s="3">
        <v>20892.85714285714</v>
      </c>
      <c r="K1230" s="3">
        <v>1607.142857142859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f>SUM(F1230:P1230)</f>
        <v>0</v>
      </c>
      <c r="R1230" s="2" t="s">
        <v>2590</v>
      </c>
      <c r="S1230" s="2" t="s">
        <v>2633</v>
      </c>
      <c r="T1230" s="4">
        <f>Q1230/E1230</f>
        <v>0</v>
      </c>
      <c r="U1230" s="2" t="s">
        <v>1173</v>
      </c>
      <c r="V1230" s="2">
        <f>Q1230&gt;E1230</f>
        <v>0</v>
      </c>
      <c r="W1230" s="2" t="s">
        <v>216</v>
      </c>
    </row>
    <row r="1231" spans="1:23">
      <c r="A1231" s="2" t="s">
        <v>2637</v>
      </c>
      <c r="B1231" s="2">
        <v>2109</v>
      </c>
      <c r="C1231" s="2" t="s">
        <v>1560</v>
      </c>
      <c r="D1231" s="3">
        <v>501200</v>
      </c>
      <c r="E1231" s="3">
        <v>551320</v>
      </c>
      <c r="F1231" s="3">
        <v>200480</v>
      </c>
      <c r="G1231" s="3">
        <v>0</v>
      </c>
      <c r="H1231" s="3">
        <v>0</v>
      </c>
      <c r="I1231" s="3">
        <v>100240</v>
      </c>
      <c r="J1231" s="3">
        <v>100240</v>
      </c>
      <c r="K1231" s="3">
        <v>100240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f>SUM(F1231:P1231)</f>
        <v>0</v>
      </c>
      <c r="R1231" s="2" t="s">
        <v>2590</v>
      </c>
      <c r="S1231" s="2" t="s">
        <v>2633</v>
      </c>
      <c r="T1231" s="4">
        <f>Q1231/E1231</f>
        <v>0</v>
      </c>
      <c r="U1231" s="2" t="s">
        <v>1173</v>
      </c>
      <c r="V1231" s="2">
        <f>Q1231&gt;E1231</f>
        <v>0</v>
      </c>
      <c r="W1231" s="2" t="s">
        <v>216</v>
      </c>
    </row>
    <row r="1232" spans="1:23">
      <c r="A1232" s="2" t="s">
        <v>2638</v>
      </c>
      <c r="B1232" s="2">
        <v>2110</v>
      </c>
      <c r="C1232" s="2" t="s">
        <v>1470</v>
      </c>
      <c r="D1232" s="3">
        <v>35000</v>
      </c>
      <c r="E1232" s="3">
        <v>38500</v>
      </c>
      <c r="F1232" s="3">
        <v>33250</v>
      </c>
      <c r="G1232" s="3">
        <v>0</v>
      </c>
      <c r="H1232" s="3">
        <v>583.3333333333333</v>
      </c>
      <c r="I1232" s="3">
        <v>583.3333333333333</v>
      </c>
      <c r="J1232" s="3">
        <v>583.3333333333333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f>SUM(F1232:P1232)</f>
        <v>0</v>
      </c>
      <c r="R1232" s="2" t="s">
        <v>2590</v>
      </c>
      <c r="S1232" s="2" t="s">
        <v>2633</v>
      </c>
      <c r="T1232" s="4">
        <f>Q1232/E1232</f>
        <v>0</v>
      </c>
      <c r="U1232" s="2" t="s">
        <v>1173</v>
      </c>
      <c r="V1232" s="2">
        <f>Q1232&gt;E1232</f>
        <v>0</v>
      </c>
      <c r="W1232" s="2" t="s">
        <v>216</v>
      </c>
    </row>
    <row r="1233" spans="1:23">
      <c r="A1233" s="2" t="s">
        <v>2542</v>
      </c>
      <c r="B1233" s="2">
        <v>2111</v>
      </c>
      <c r="C1233" s="2" t="s">
        <v>1281</v>
      </c>
      <c r="D1233" s="3">
        <v>4870</v>
      </c>
      <c r="E1233" s="3">
        <v>5357</v>
      </c>
      <c r="F1233" s="3">
        <v>4870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f>SUM(F1233:P1233)</f>
        <v>0</v>
      </c>
      <c r="R1233" s="2" t="s">
        <v>1960</v>
      </c>
      <c r="S1233" s="2" t="s">
        <v>2543</v>
      </c>
      <c r="T1233" s="4">
        <f>Q1233/E1233</f>
        <v>0</v>
      </c>
      <c r="U1233" s="2" t="s">
        <v>1262</v>
      </c>
      <c r="V1233" s="2">
        <f>Q1233&gt;E1233</f>
        <v>0</v>
      </c>
      <c r="W1233" s="2" t="s">
        <v>227</v>
      </c>
    </row>
    <row r="1234" spans="1:23">
      <c r="A1234" s="2" t="s">
        <v>2639</v>
      </c>
      <c r="B1234" s="2">
        <v>2112</v>
      </c>
      <c r="C1234" s="2" t="s">
        <v>1472</v>
      </c>
      <c r="D1234" s="3">
        <v>35000</v>
      </c>
      <c r="E1234" s="3">
        <v>38500</v>
      </c>
      <c r="F1234" s="3">
        <v>21000</v>
      </c>
      <c r="G1234" s="3">
        <v>0</v>
      </c>
      <c r="H1234" s="3">
        <v>0</v>
      </c>
      <c r="I1234" s="3">
        <v>13333.33333333333</v>
      </c>
      <c r="J1234" s="3">
        <v>666.6666666666689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f>SUM(F1234:P1234)</f>
        <v>0</v>
      </c>
      <c r="R1234" s="2" t="s">
        <v>2590</v>
      </c>
      <c r="S1234" s="2" t="s">
        <v>2633</v>
      </c>
      <c r="T1234" s="4">
        <f>Q1234/E1234</f>
        <v>0</v>
      </c>
      <c r="U1234" s="2" t="s">
        <v>1173</v>
      </c>
      <c r="V1234" s="2">
        <f>Q1234&gt;E1234</f>
        <v>0</v>
      </c>
      <c r="W1234" s="2" t="s">
        <v>216</v>
      </c>
    </row>
    <row r="1235" spans="1:23">
      <c r="A1235" s="2" t="s">
        <v>2639</v>
      </c>
      <c r="B1235" s="2">
        <v>2113</v>
      </c>
      <c r="C1235" s="2" t="s">
        <v>1473</v>
      </c>
      <c r="D1235" s="3">
        <v>4000</v>
      </c>
      <c r="E1235" s="3">
        <v>4400</v>
      </c>
      <c r="F1235" s="3">
        <v>0</v>
      </c>
      <c r="G1235" s="3">
        <v>0</v>
      </c>
      <c r="H1235" s="3">
        <v>0</v>
      </c>
      <c r="I1235" s="3">
        <v>3809.523809523809</v>
      </c>
      <c r="J1235" s="3">
        <v>190.476190476191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f>SUM(F1235:P1235)</f>
        <v>0</v>
      </c>
      <c r="R1235" s="2" t="s">
        <v>2590</v>
      </c>
      <c r="S1235" s="2" t="s">
        <v>2633</v>
      </c>
      <c r="T1235" s="4">
        <f>Q1235/E1235</f>
        <v>0</v>
      </c>
      <c r="U1235" s="2" t="s">
        <v>1173</v>
      </c>
      <c r="V1235" s="2">
        <f>Q1235&gt;E1235</f>
        <v>0</v>
      </c>
      <c r="W1235" s="2" t="s">
        <v>216</v>
      </c>
    </row>
    <row r="1236" spans="1:23">
      <c r="A1236" s="2" t="s">
        <v>2637</v>
      </c>
      <c r="B1236" s="2">
        <v>2114</v>
      </c>
      <c r="C1236" s="2" t="s">
        <v>2640</v>
      </c>
      <c r="D1236" s="3">
        <v>33600</v>
      </c>
      <c r="E1236" s="3">
        <v>36960</v>
      </c>
      <c r="F1236" s="3">
        <v>25200</v>
      </c>
      <c r="G1236" s="3">
        <v>0</v>
      </c>
      <c r="H1236" s="3">
        <v>0</v>
      </c>
      <c r="I1236" s="3">
        <v>0</v>
      </c>
      <c r="J1236" s="3">
        <v>7800</v>
      </c>
      <c r="K1236" s="3">
        <v>600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f>SUM(F1236:P1236)</f>
        <v>0</v>
      </c>
      <c r="R1236" s="2" t="s">
        <v>2590</v>
      </c>
      <c r="S1236" s="2" t="s">
        <v>2633</v>
      </c>
      <c r="T1236" s="4">
        <f>Q1236/E1236</f>
        <v>0</v>
      </c>
      <c r="U1236" s="2" t="s">
        <v>1173</v>
      </c>
      <c r="V1236" s="2">
        <f>Q1236&gt;E1236</f>
        <v>0</v>
      </c>
      <c r="W1236" s="2" t="s">
        <v>216</v>
      </c>
    </row>
    <row r="1237" spans="1:23">
      <c r="A1237" s="2" t="s">
        <v>2643</v>
      </c>
      <c r="B1237" s="2">
        <v>2118</v>
      </c>
      <c r="C1237" s="2" t="s">
        <v>1478</v>
      </c>
      <c r="D1237" s="3">
        <v>13499.78156753608</v>
      </c>
      <c r="E1237" s="3">
        <v>14175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6749.890783768041</v>
      </c>
      <c r="O1237" s="3">
        <v>6749.890783768041</v>
      </c>
      <c r="P1237" s="3">
        <v>0</v>
      </c>
      <c r="Q1237" s="3">
        <f>SUM(F1237:P1237)</f>
        <v>0</v>
      </c>
      <c r="R1237" s="2" t="s">
        <v>2590</v>
      </c>
      <c r="S1237" s="2" t="s">
        <v>2633</v>
      </c>
      <c r="T1237" s="4">
        <f>Q1237/E1237</f>
        <v>0</v>
      </c>
      <c r="U1237" s="2" t="s">
        <v>1479</v>
      </c>
      <c r="V1237" s="2">
        <f>Q1237&gt;E1237</f>
        <v>0</v>
      </c>
      <c r="W1237" s="2" t="s">
        <v>216</v>
      </c>
    </row>
    <row r="1238" spans="1:23">
      <c r="A1238" s="2" t="s">
        <v>2643</v>
      </c>
      <c r="B1238" s="2">
        <v>2119</v>
      </c>
      <c r="C1238" s="2" t="s">
        <v>1480</v>
      </c>
      <c r="D1238" s="3">
        <v>2699.555628703094</v>
      </c>
      <c r="E1238" s="3">
        <v>2835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1349.777814351547</v>
      </c>
      <c r="O1238" s="3">
        <v>1349.777814351547</v>
      </c>
      <c r="P1238" s="3">
        <v>0</v>
      </c>
      <c r="Q1238" s="3">
        <f>SUM(F1238:P1238)</f>
        <v>0</v>
      </c>
      <c r="R1238" s="2" t="s">
        <v>2590</v>
      </c>
      <c r="S1238" s="2" t="s">
        <v>2633</v>
      </c>
      <c r="T1238" s="4">
        <f>Q1238/E1238</f>
        <v>0</v>
      </c>
      <c r="U1238" s="2" t="s">
        <v>1479</v>
      </c>
      <c r="V1238" s="2">
        <f>Q1238&gt;E1238</f>
        <v>0</v>
      </c>
      <c r="W1238" s="2" t="s">
        <v>216</v>
      </c>
    </row>
    <row r="1239" spans="1:23">
      <c r="A1239" s="2" t="s">
        <v>2643</v>
      </c>
      <c r="B1239" s="2">
        <v>2120</v>
      </c>
      <c r="C1239" s="2" t="s">
        <v>1481</v>
      </c>
      <c r="D1239" s="3">
        <v>420</v>
      </c>
      <c r="E1239" s="3">
        <v>441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210</v>
      </c>
      <c r="O1239" s="3">
        <v>210</v>
      </c>
      <c r="P1239" s="3">
        <v>0</v>
      </c>
      <c r="Q1239" s="3">
        <f>SUM(F1239:P1239)</f>
        <v>0</v>
      </c>
      <c r="R1239" s="2" t="s">
        <v>2590</v>
      </c>
      <c r="S1239" s="2" t="s">
        <v>2633</v>
      </c>
      <c r="T1239" s="4">
        <f>Q1239/E1239</f>
        <v>0</v>
      </c>
      <c r="U1239" s="2" t="s">
        <v>1479</v>
      </c>
      <c r="V1239" s="2">
        <f>Q1239&gt;E1239</f>
        <v>0</v>
      </c>
      <c r="W1239" s="2" t="s">
        <v>216</v>
      </c>
    </row>
    <row r="1240" spans="1:23">
      <c r="A1240" s="2" t="s">
        <v>2644</v>
      </c>
      <c r="B1240" s="2">
        <v>2121</v>
      </c>
      <c r="C1240" s="2" t="s">
        <v>1487</v>
      </c>
      <c r="D1240" s="3">
        <v>5514.109486714331</v>
      </c>
      <c r="E1240" s="3">
        <v>34914</v>
      </c>
      <c r="F1240" s="3">
        <v>5514.109486714331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f>SUM(F1240:P1240)</f>
        <v>0</v>
      </c>
      <c r="R1240" s="2" t="s">
        <v>2590</v>
      </c>
      <c r="S1240" s="2" t="s">
        <v>2633</v>
      </c>
      <c r="T1240" s="4">
        <f>Q1240/E1240</f>
        <v>0</v>
      </c>
      <c r="U1240" s="2" t="s">
        <v>1479</v>
      </c>
      <c r="V1240" s="2">
        <f>Q1240&gt;E1240</f>
        <v>0</v>
      </c>
      <c r="W1240" s="2" t="s">
        <v>216</v>
      </c>
    </row>
    <row r="1241" spans="1:23">
      <c r="A1241" s="2" t="s">
        <v>2542</v>
      </c>
      <c r="B1241" s="2">
        <v>2122</v>
      </c>
      <c r="C1241" s="2" t="s">
        <v>1282</v>
      </c>
      <c r="D1241" s="3">
        <v>25100</v>
      </c>
      <c r="E1241" s="3">
        <v>35464</v>
      </c>
      <c r="F1241" s="3">
        <v>22590</v>
      </c>
      <c r="G1241" s="3">
        <v>0</v>
      </c>
      <c r="H1241" s="3">
        <v>1254.999999999999</v>
      </c>
      <c r="I1241" s="3">
        <v>1254.999999999999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f>SUM(F1241:P1241)</f>
        <v>0</v>
      </c>
      <c r="R1241" s="2" t="s">
        <v>1960</v>
      </c>
      <c r="S1241" s="2" t="s">
        <v>2543</v>
      </c>
      <c r="T1241" s="4">
        <f>Q1241/E1241</f>
        <v>0</v>
      </c>
      <c r="U1241" s="2" t="s">
        <v>1283</v>
      </c>
      <c r="V1241" s="2">
        <f>Q1241&gt;E1241</f>
        <v>0</v>
      </c>
      <c r="W1241" s="2" t="s">
        <v>227</v>
      </c>
    </row>
    <row r="1242" spans="1:23">
      <c r="A1242" s="2" t="s">
        <v>2645</v>
      </c>
      <c r="B1242" s="2">
        <v>2123</v>
      </c>
      <c r="C1242" s="2" t="s">
        <v>1488</v>
      </c>
      <c r="D1242" s="3">
        <v>11282.27705740825</v>
      </c>
      <c r="E1242" s="3">
        <v>9671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5641.138528704125</v>
      </c>
      <c r="O1242" s="3">
        <v>5641.138528704125</v>
      </c>
      <c r="P1242" s="3">
        <v>0</v>
      </c>
      <c r="Q1242" s="3">
        <f>SUM(F1242:P1242)</f>
        <v>0</v>
      </c>
      <c r="R1242" s="2" t="s">
        <v>2590</v>
      </c>
      <c r="S1242" s="2" t="s">
        <v>2633</v>
      </c>
      <c r="T1242" s="4">
        <f>Q1242/E1242</f>
        <v>0</v>
      </c>
      <c r="U1242" s="2" t="s">
        <v>1479</v>
      </c>
      <c r="V1242" s="2">
        <f>Q1242&gt;E1242</f>
        <v>0</v>
      </c>
      <c r="W1242" s="2" t="s">
        <v>216</v>
      </c>
    </row>
    <row r="1243" spans="1:23">
      <c r="A1243" s="2" t="s">
        <v>2644</v>
      </c>
      <c r="B1243" s="2">
        <v>2124</v>
      </c>
      <c r="C1243" s="2" t="s">
        <v>1489</v>
      </c>
      <c r="D1243" s="3">
        <v>7664.595659623073</v>
      </c>
      <c r="E1243" s="3">
        <v>6707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3832.297829811536</v>
      </c>
      <c r="O1243" s="3">
        <v>3832.297829811536</v>
      </c>
      <c r="P1243" s="3">
        <v>0</v>
      </c>
      <c r="Q1243" s="3">
        <f>SUM(F1243:P1243)</f>
        <v>0</v>
      </c>
      <c r="R1243" s="2" t="s">
        <v>2590</v>
      </c>
      <c r="S1243" s="2" t="s">
        <v>2633</v>
      </c>
      <c r="T1243" s="4">
        <f>Q1243/E1243</f>
        <v>0</v>
      </c>
      <c r="U1243" s="2" t="s">
        <v>1479</v>
      </c>
      <c r="V1243" s="2">
        <f>Q1243&gt;E1243</f>
        <v>0</v>
      </c>
      <c r="W1243" s="2" t="s">
        <v>216</v>
      </c>
    </row>
    <row r="1244" spans="1:23">
      <c r="A1244" s="2" t="s">
        <v>2645</v>
      </c>
      <c r="B1244" s="2">
        <v>2125</v>
      </c>
      <c r="C1244" s="2" t="s">
        <v>1490</v>
      </c>
      <c r="D1244" s="3">
        <v>65322.66058250111</v>
      </c>
      <c r="E1244" s="3">
        <v>67996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32661.33029125056</v>
      </c>
      <c r="O1244" s="3">
        <v>32661.33029125056</v>
      </c>
      <c r="P1244" s="3">
        <v>0</v>
      </c>
      <c r="Q1244" s="3">
        <f>SUM(F1244:P1244)</f>
        <v>0</v>
      </c>
      <c r="R1244" s="2" t="s">
        <v>2590</v>
      </c>
      <c r="S1244" s="2" t="s">
        <v>2633</v>
      </c>
      <c r="T1244" s="4">
        <f>Q1244/E1244</f>
        <v>0</v>
      </c>
      <c r="U1244" s="2" t="s">
        <v>1479</v>
      </c>
      <c r="V1244" s="2">
        <f>Q1244&gt;E1244</f>
        <v>0</v>
      </c>
      <c r="W1244" s="2" t="s">
        <v>216</v>
      </c>
    </row>
    <row r="1245" spans="1:23">
      <c r="A1245" s="2" t="s">
        <v>2645</v>
      </c>
      <c r="B1245" s="2">
        <v>2126</v>
      </c>
      <c r="C1245" s="2" t="s">
        <v>1491</v>
      </c>
      <c r="D1245" s="3">
        <v>2553.558581264107</v>
      </c>
      <c r="E1245" s="3">
        <v>2678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1276.779290632053</v>
      </c>
      <c r="O1245" s="3">
        <v>1276.779290632053</v>
      </c>
      <c r="P1245" s="3">
        <v>0</v>
      </c>
      <c r="Q1245" s="3">
        <f>SUM(F1245:P1245)</f>
        <v>0</v>
      </c>
      <c r="R1245" s="2" t="s">
        <v>2590</v>
      </c>
      <c r="S1245" s="2" t="s">
        <v>2633</v>
      </c>
      <c r="T1245" s="4">
        <f>Q1245/E1245</f>
        <v>0</v>
      </c>
      <c r="U1245" s="2" t="s">
        <v>1479</v>
      </c>
      <c r="V1245" s="2">
        <f>Q1245&gt;E1245</f>
        <v>0</v>
      </c>
      <c r="W1245" s="2" t="s">
        <v>216</v>
      </c>
    </row>
    <row r="1246" spans="1:23">
      <c r="A1246" s="2" t="s">
        <v>2648</v>
      </c>
      <c r="B1246" s="2">
        <v>2129</v>
      </c>
      <c r="C1246" s="2" t="s">
        <v>2650</v>
      </c>
      <c r="D1246" s="3">
        <v>73333.33</v>
      </c>
      <c r="E1246" s="3">
        <v>231845</v>
      </c>
      <c r="F1246" s="3">
        <v>73333.33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f>SUM(F1246:P1246)</f>
        <v>0</v>
      </c>
      <c r="R1246" s="2" t="s">
        <v>2590</v>
      </c>
      <c r="S1246" s="2" t="s">
        <v>2647</v>
      </c>
      <c r="T1246" s="4">
        <f>Q1246/E1246</f>
        <v>0</v>
      </c>
      <c r="U1246" s="2" t="s">
        <v>1288</v>
      </c>
      <c r="V1246" s="2">
        <f>Q1246&gt;E1246</f>
        <v>0</v>
      </c>
      <c r="W1246" s="2" t="s">
        <v>216</v>
      </c>
    </row>
    <row r="1247" spans="1:23">
      <c r="A1247" s="2" t="s">
        <v>2653</v>
      </c>
      <c r="B1247" s="2">
        <v>2131</v>
      </c>
      <c r="C1247" s="2" t="s">
        <v>2654</v>
      </c>
      <c r="D1247" s="3">
        <v>260000</v>
      </c>
      <c r="E1247" s="3">
        <v>427171</v>
      </c>
      <c r="F1247" s="3">
        <v>260000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f>SUM(F1247:P1247)</f>
        <v>0</v>
      </c>
      <c r="R1247" s="2" t="s">
        <v>2590</v>
      </c>
      <c r="S1247" s="2" t="s">
        <v>2647</v>
      </c>
      <c r="T1247" s="4">
        <f>Q1247/E1247</f>
        <v>0</v>
      </c>
      <c r="U1247" s="2" t="s">
        <v>1288</v>
      </c>
      <c r="V1247" s="2">
        <f>Q1247&gt;E1247</f>
        <v>0</v>
      </c>
      <c r="W1247" s="2" t="s">
        <v>216</v>
      </c>
    </row>
    <row r="1248" spans="1:23">
      <c r="A1248" s="2" t="s">
        <v>2657</v>
      </c>
      <c r="B1248" s="2">
        <v>2133</v>
      </c>
      <c r="C1248" s="2" t="s">
        <v>1285</v>
      </c>
      <c r="D1248" s="3">
        <v>5000</v>
      </c>
      <c r="E1248" s="3">
        <v>5475</v>
      </c>
      <c r="F1248" s="3">
        <v>0</v>
      </c>
      <c r="G1248" s="3">
        <v>0</v>
      </c>
      <c r="H1248" s="3">
        <v>0</v>
      </c>
      <c r="I1248" s="3">
        <v>4000</v>
      </c>
      <c r="J1248" s="3">
        <v>0</v>
      </c>
      <c r="K1248" s="3">
        <v>0</v>
      </c>
      <c r="L1248" s="3">
        <v>0</v>
      </c>
      <c r="M1248" s="3">
        <v>250</v>
      </c>
      <c r="N1248" s="3">
        <v>250</v>
      </c>
      <c r="O1248" s="3">
        <v>250</v>
      </c>
      <c r="P1248" s="3">
        <v>250</v>
      </c>
      <c r="Q1248" s="3">
        <f>SUM(F1248:P1248)</f>
        <v>0</v>
      </c>
      <c r="R1248" s="2" t="s">
        <v>1960</v>
      </c>
      <c r="S1248" s="2" t="s">
        <v>2543</v>
      </c>
      <c r="T1248" s="4">
        <f>Q1248/E1248</f>
        <v>0</v>
      </c>
      <c r="U1248" s="2" t="s">
        <v>1107</v>
      </c>
      <c r="V1248" s="2">
        <f>Q1248&gt;E1248</f>
        <v>0</v>
      </c>
      <c r="W1248" s="2" t="s">
        <v>227</v>
      </c>
    </row>
    <row r="1249" spans="1:23">
      <c r="A1249" s="2" t="s">
        <v>1286</v>
      </c>
      <c r="B1249" s="2">
        <v>2144</v>
      </c>
      <c r="C1249" s="2" t="s">
        <v>977</v>
      </c>
      <c r="D1249" s="3">
        <v>60000</v>
      </c>
      <c r="E1249" s="3">
        <v>66000</v>
      </c>
      <c r="F1249" s="3">
        <v>60000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f>SUM(F1249:P1249)</f>
        <v>0</v>
      </c>
      <c r="R1249" s="2" t="s">
        <v>1960</v>
      </c>
      <c r="S1249" s="2" t="s">
        <v>2675</v>
      </c>
      <c r="T1249" s="4">
        <f>Q1249/E1249</f>
        <v>0</v>
      </c>
      <c r="U1249" s="2" t="s">
        <v>1288</v>
      </c>
      <c r="V1249" s="2">
        <f>Q1249&gt;E1249</f>
        <v>0</v>
      </c>
      <c r="W1249" s="2" t="s">
        <v>227</v>
      </c>
    </row>
    <row r="1250" spans="1:23">
      <c r="A1250" s="2" t="s">
        <v>1289</v>
      </c>
      <c r="B1250" s="2">
        <v>2155</v>
      </c>
      <c r="C1250" s="2" t="s">
        <v>1290</v>
      </c>
      <c r="D1250" s="3">
        <v>1200</v>
      </c>
      <c r="E1250" s="3">
        <v>1320</v>
      </c>
      <c r="F1250" s="3">
        <v>1200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f>SUM(F1250:P1250)</f>
        <v>0</v>
      </c>
      <c r="R1250" s="2" t="s">
        <v>1960</v>
      </c>
      <c r="S1250" s="2" t="s">
        <v>2675</v>
      </c>
      <c r="T1250" s="4">
        <f>Q1250/E1250</f>
        <v>0</v>
      </c>
      <c r="U1250" s="2" t="s">
        <v>1288</v>
      </c>
      <c r="V1250" s="2">
        <f>Q1250&gt;E1250</f>
        <v>0</v>
      </c>
      <c r="W1250" s="2" t="s">
        <v>227</v>
      </c>
    </row>
    <row r="1251" spans="1:23">
      <c r="A1251" s="2" t="s">
        <v>2699</v>
      </c>
      <c r="B1251" s="2">
        <v>2166</v>
      </c>
      <c r="C1251" s="2" t="s">
        <v>1292</v>
      </c>
      <c r="D1251" s="3">
        <v>4150</v>
      </c>
      <c r="E1251" s="3">
        <v>4565</v>
      </c>
      <c r="F1251" s="3">
        <v>0</v>
      </c>
      <c r="G1251" s="3">
        <v>0</v>
      </c>
      <c r="H1251" s="3">
        <v>4150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f>SUM(F1251:P1251)</f>
        <v>0</v>
      </c>
      <c r="R1251" s="2" t="s">
        <v>1960</v>
      </c>
      <c r="S1251" s="2" t="s">
        <v>2675</v>
      </c>
      <c r="T1251" s="4">
        <f>Q1251/E1251</f>
        <v>0</v>
      </c>
      <c r="U1251" s="2" t="s">
        <v>1288</v>
      </c>
      <c r="V1251" s="2">
        <f>Q1251&gt;E1251</f>
        <v>0</v>
      </c>
      <c r="W1251" s="2" t="s">
        <v>227</v>
      </c>
    </row>
    <row r="1252" spans="1:23">
      <c r="A1252" s="2" t="s">
        <v>2700</v>
      </c>
      <c r="B1252" s="2">
        <v>2167</v>
      </c>
      <c r="C1252" s="2" t="s">
        <v>1425</v>
      </c>
      <c r="D1252" s="3">
        <v>50000</v>
      </c>
      <c r="E1252" s="3">
        <v>54750</v>
      </c>
      <c r="F1252" s="3">
        <v>50000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f>SUM(F1252:P1252)</f>
        <v>0</v>
      </c>
      <c r="R1252" s="2" t="s">
        <v>2672</v>
      </c>
      <c r="S1252" s="2" t="s">
        <v>2701</v>
      </c>
      <c r="T1252" s="4">
        <f>Q1252/E1252</f>
        <v>0</v>
      </c>
      <c r="U1252" s="2" t="s">
        <v>1107</v>
      </c>
      <c r="V1252" s="2">
        <f>Q1252&gt;E1252</f>
        <v>0</v>
      </c>
      <c r="W1252" s="2" t="s">
        <v>216</v>
      </c>
    </row>
    <row r="1253" spans="1:23">
      <c r="A1253" s="2" t="s">
        <v>2702</v>
      </c>
      <c r="B1253" s="2">
        <v>2168</v>
      </c>
      <c r="C1253" s="2" t="s">
        <v>1428</v>
      </c>
      <c r="D1253" s="3">
        <v>75000</v>
      </c>
      <c r="E1253" s="3">
        <v>82125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25000</v>
      </c>
      <c r="L1253" s="3">
        <v>25000</v>
      </c>
      <c r="M1253" s="3">
        <v>25000</v>
      </c>
      <c r="N1253" s="3">
        <v>0</v>
      </c>
      <c r="O1253" s="3">
        <v>0</v>
      </c>
      <c r="P1253" s="3">
        <v>0</v>
      </c>
      <c r="Q1253" s="3">
        <f>SUM(F1253:P1253)</f>
        <v>0</v>
      </c>
      <c r="R1253" s="2" t="s">
        <v>2672</v>
      </c>
      <c r="S1253" s="2" t="s">
        <v>2701</v>
      </c>
      <c r="T1253" s="4">
        <f>Q1253/E1253</f>
        <v>0</v>
      </c>
      <c r="U1253" s="2" t="s">
        <v>1107</v>
      </c>
      <c r="V1253" s="2">
        <f>Q1253&gt;E1253</f>
        <v>0</v>
      </c>
      <c r="W1253" s="2" t="s">
        <v>216</v>
      </c>
    </row>
    <row r="1254" spans="1:23">
      <c r="A1254" s="2" t="s">
        <v>2703</v>
      </c>
      <c r="B1254" s="2">
        <v>2169</v>
      </c>
      <c r="C1254" s="2" t="s">
        <v>1430</v>
      </c>
      <c r="D1254" s="3">
        <v>70000</v>
      </c>
      <c r="E1254" s="3">
        <v>76650</v>
      </c>
      <c r="F1254" s="3">
        <v>63000</v>
      </c>
      <c r="G1254" s="3">
        <v>1500</v>
      </c>
      <c r="H1254" s="3">
        <v>1500</v>
      </c>
      <c r="I1254" s="3">
        <v>1500</v>
      </c>
      <c r="J1254" s="3">
        <v>833.3333333333333</v>
      </c>
      <c r="K1254" s="3">
        <v>833.3333333333333</v>
      </c>
      <c r="L1254" s="3">
        <v>833.3333333333333</v>
      </c>
      <c r="M1254" s="3">
        <v>0</v>
      </c>
      <c r="N1254" s="3">
        <v>0</v>
      </c>
      <c r="O1254" s="3">
        <v>0</v>
      </c>
      <c r="P1254" s="3">
        <v>0</v>
      </c>
      <c r="Q1254" s="3">
        <f>SUM(F1254:P1254)</f>
        <v>0</v>
      </c>
      <c r="R1254" s="2" t="s">
        <v>2672</v>
      </c>
      <c r="S1254" s="2" t="s">
        <v>2701</v>
      </c>
      <c r="T1254" s="4">
        <f>Q1254/E1254</f>
        <v>0</v>
      </c>
      <c r="U1254" s="2" t="s">
        <v>1107</v>
      </c>
      <c r="V1254" s="2">
        <f>Q1254&gt;E1254</f>
        <v>0</v>
      </c>
      <c r="W1254" s="2" t="s">
        <v>216</v>
      </c>
    </row>
    <row r="1255" spans="1:23">
      <c r="A1255" s="2" t="s">
        <v>2111</v>
      </c>
      <c r="B1255" s="2">
        <v>2170</v>
      </c>
      <c r="C1255" s="2" t="s">
        <v>1432</v>
      </c>
      <c r="D1255" s="3">
        <v>78200</v>
      </c>
      <c r="E1255" s="3">
        <v>85629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26066.66666666666</v>
      </c>
      <c r="L1255" s="3">
        <v>26066.66666666666</v>
      </c>
      <c r="M1255" s="3">
        <v>26066.66666666666</v>
      </c>
      <c r="N1255" s="3">
        <v>0</v>
      </c>
      <c r="O1255" s="3">
        <v>0</v>
      </c>
      <c r="P1255" s="3">
        <v>0</v>
      </c>
      <c r="Q1255" s="3">
        <f>SUM(F1255:P1255)</f>
        <v>0</v>
      </c>
      <c r="R1255" s="2" t="s">
        <v>2672</v>
      </c>
      <c r="S1255" s="2" t="s">
        <v>2701</v>
      </c>
      <c r="T1255" s="4">
        <f>Q1255/E1255</f>
        <v>0</v>
      </c>
      <c r="U1255" s="2" t="s">
        <v>1107</v>
      </c>
      <c r="V1255" s="2">
        <f>Q1255&gt;E1255</f>
        <v>0</v>
      </c>
      <c r="W1255" s="2" t="s">
        <v>216</v>
      </c>
    </row>
    <row r="1256" spans="1:23">
      <c r="A1256" s="2" t="s">
        <v>1799</v>
      </c>
      <c r="B1256" s="2">
        <v>2171</v>
      </c>
      <c r="C1256" s="2" t="s">
        <v>977</v>
      </c>
      <c r="D1256" s="3">
        <v>50000</v>
      </c>
      <c r="E1256" s="3">
        <v>54750</v>
      </c>
      <c r="F1256" s="3">
        <v>50000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f>SUM(F1256:P1256)</f>
        <v>0</v>
      </c>
      <c r="R1256" s="2" t="s">
        <v>2672</v>
      </c>
      <c r="S1256" s="2" t="s">
        <v>2701</v>
      </c>
      <c r="T1256" s="4">
        <f>Q1256/E1256</f>
        <v>0</v>
      </c>
      <c r="U1256" s="2" t="s">
        <v>1107</v>
      </c>
      <c r="V1256" s="2">
        <f>Q1256&gt;E1256</f>
        <v>0</v>
      </c>
      <c r="W1256" s="2" t="s">
        <v>216</v>
      </c>
    </row>
    <row r="1257" spans="1:23">
      <c r="A1257" s="2" t="s">
        <v>1792</v>
      </c>
      <c r="B1257" s="2">
        <v>2172</v>
      </c>
      <c r="C1257" s="2" t="s">
        <v>1435</v>
      </c>
      <c r="D1257" s="3">
        <v>1000000</v>
      </c>
      <c r="E1257" s="3">
        <v>1095000</v>
      </c>
      <c r="F1257" s="3">
        <v>750000</v>
      </c>
      <c r="G1257" s="3">
        <v>142857.1428571428</v>
      </c>
      <c r="H1257" s="3">
        <v>107142.8571428572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f>SUM(F1257:P1257)</f>
        <v>0</v>
      </c>
      <c r="R1257" s="2" t="s">
        <v>2672</v>
      </c>
      <c r="S1257" s="2" t="s">
        <v>2701</v>
      </c>
      <c r="T1257" s="4">
        <f>Q1257/E1257</f>
        <v>0</v>
      </c>
      <c r="U1257" s="2" t="s">
        <v>1107</v>
      </c>
      <c r="V1257" s="2">
        <f>Q1257&gt;E1257</f>
        <v>0</v>
      </c>
      <c r="W1257" s="2" t="s">
        <v>216</v>
      </c>
    </row>
    <row r="1258" spans="1:23">
      <c r="A1258" s="2" t="s">
        <v>2704</v>
      </c>
      <c r="B1258" s="2">
        <v>2173</v>
      </c>
      <c r="C1258" s="2" t="s">
        <v>1437</v>
      </c>
      <c r="D1258" s="3">
        <v>825000</v>
      </c>
      <c r="E1258" s="3">
        <v>903375</v>
      </c>
      <c r="F1258" s="3">
        <v>825000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f>SUM(F1258:P1258)</f>
        <v>0</v>
      </c>
      <c r="R1258" s="2" t="s">
        <v>2672</v>
      </c>
      <c r="S1258" s="2" t="s">
        <v>2701</v>
      </c>
      <c r="T1258" s="4">
        <f>Q1258/E1258</f>
        <v>0</v>
      </c>
      <c r="U1258" s="2" t="s">
        <v>1107</v>
      </c>
      <c r="V1258" s="2">
        <f>Q1258&gt;E1258</f>
        <v>0</v>
      </c>
      <c r="W1258" s="2" t="s">
        <v>216</v>
      </c>
    </row>
    <row r="1259" spans="1:23">
      <c r="A1259" s="2" t="s">
        <v>1294</v>
      </c>
      <c r="B1259" s="2">
        <v>2177</v>
      </c>
      <c r="C1259" s="2" t="s">
        <v>1296</v>
      </c>
      <c r="D1259" s="3">
        <v>1000</v>
      </c>
      <c r="E1259" s="3">
        <v>1100</v>
      </c>
      <c r="F1259" s="3">
        <v>1000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f>SUM(F1259:P1259)</f>
        <v>0</v>
      </c>
      <c r="R1259" s="2" t="s">
        <v>1960</v>
      </c>
      <c r="S1259" s="2" t="s">
        <v>2675</v>
      </c>
      <c r="T1259" s="4">
        <f>Q1259/E1259</f>
        <v>0</v>
      </c>
      <c r="U1259" s="2" t="s">
        <v>1288</v>
      </c>
      <c r="V1259" s="2">
        <f>Q1259&gt;E1259</f>
        <v>0</v>
      </c>
      <c r="W1259" s="2" t="s">
        <v>227</v>
      </c>
    </row>
    <row r="1260" spans="1:23">
      <c r="A1260" s="2" t="s">
        <v>2719</v>
      </c>
      <c r="B1260" s="2">
        <v>2188</v>
      </c>
      <c r="C1260" s="2" t="s">
        <v>1297</v>
      </c>
      <c r="D1260" s="3">
        <v>9000</v>
      </c>
      <c r="E1260" s="3">
        <v>9900</v>
      </c>
      <c r="F1260" s="3">
        <v>9000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f>SUM(F1260:P1260)</f>
        <v>0</v>
      </c>
      <c r="R1260" s="2" t="s">
        <v>1960</v>
      </c>
      <c r="S1260" s="2" t="s">
        <v>2675</v>
      </c>
      <c r="T1260" s="4">
        <f>Q1260/E1260</f>
        <v>0</v>
      </c>
      <c r="U1260" s="2" t="s">
        <v>1288</v>
      </c>
      <c r="V1260" s="2">
        <f>Q1260&gt;E1260</f>
        <v>0</v>
      </c>
      <c r="W1260" s="2" t="s">
        <v>227</v>
      </c>
    </row>
    <row r="1261" spans="1:23">
      <c r="A1261" s="2" t="s">
        <v>2720</v>
      </c>
      <c r="B1261" s="2">
        <v>2191</v>
      </c>
      <c r="C1261" s="2" t="s">
        <v>2632</v>
      </c>
      <c r="D1261" s="3">
        <v>88883.72093023255</v>
      </c>
      <c r="E1261" s="3">
        <v>99000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88883.72093023255</v>
      </c>
      <c r="N1261" s="3">
        <v>0</v>
      </c>
      <c r="O1261" s="3">
        <v>0</v>
      </c>
      <c r="P1261" s="3">
        <v>0</v>
      </c>
      <c r="Q1261" s="3">
        <f>SUM(F1261:P1261)</f>
        <v>0</v>
      </c>
      <c r="R1261" s="2" t="s">
        <v>2672</v>
      </c>
      <c r="S1261" s="2" t="s">
        <v>2721</v>
      </c>
      <c r="T1261" s="4">
        <f>Q1261/E1261</f>
        <v>0</v>
      </c>
      <c r="U1261" s="2" t="s">
        <v>1460</v>
      </c>
      <c r="V1261" s="2">
        <f>Q1261&gt;E1261</f>
        <v>0</v>
      </c>
      <c r="W1261" s="2" t="s">
        <v>216</v>
      </c>
    </row>
    <row r="1262" spans="1:23">
      <c r="A1262" s="2" t="s">
        <v>2722</v>
      </c>
      <c r="B1262" s="2">
        <v>2192</v>
      </c>
      <c r="C1262" s="2" t="s">
        <v>2635</v>
      </c>
      <c r="D1262" s="3">
        <v>17282.94573643411</v>
      </c>
      <c r="E1262" s="3">
        <v>19250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17282.94573643411</v>
      </c>
      <c r="N1262" s="3">
        <v>0</v>
      </c>
      <c r="O1262" s="3">
        <v>0</v>
      </c>
      <c r="P1262" s="3">
        <v>0</v>
      </c>
      <c r="Q1262" s="3">
        <f>SUM(F1262:P1262)</f>
        <v>0</v>
      </c>
      <c r="R1262" s="2" t="s">
        <v>2672</v>
      </c>
      <c r="S1262" s="2" t="s">
        <v>2721</v>
      </c>
      <c r="T1262" s="4">
        <f>Q1262/E1262</f>
        <v>0</v>
      </c>
      <c r="U1262" s="2" t="s">
        <v>1460</v>
      </c>
      <c r="V1262" s="2">
        <f>Q1262&gt;E1262</f>
        <v>0</v>
      </c>
      <c r="W1262" s="2" t="s">
        <v>216</v>
      </c>
    </row>
    <row r="1263" spans="1:23">
      <c r="A1263" s="2" t="s">
        <v>2722</v>
      </c>
      <c r="B1263" s="2">
        <v>2194</v>
      </c>
      <c r="C1263" s="2" t="s">
        <v>1558</v>
      </c>
      <c r="D1263" s="3">
        <v>126166.6666666667</v>
      </c>
      <c r="E1263" s="3">
        <v>136950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63083.33333333334</v>
      </c>
      <c r="N1263" s="3">
        <v>63083.33333333334</v>
      </c>
      <c r="O1263" s="3">
        <v>0</v>
      </c>
      <c r="P1263" s="3">
        <v>0</v>
      </c>
      <c r="Q1263" s="3">
        <f>SUM(F1263:P1263)</f>
        <v>0</v>
      </c>
      <c r="R1263" s="2" t="s">
        <v>2672</v>
      </c>
      <c r="S1263" s="2" t="s">
        <v>2721</v>
      </c>
      <c r="T1263" s="4">
        <f>Q1263/E1263</f>
        <v>0</v>
      </c>
      <c r="U1263" s="2" t="s">
        <v>1460</v>
      </c>
      <c r="V1263" s="2">
        <f>Q1263&gt;E1263</f>
        <v>0</v>
      </c>
      <c r="W1263" s="2" t="s">
        <v>216</v>
      </c>
    </row>
    <row r="1264" spans="1:23">
      <c r="A1264" s="2" t="s">
        <v>2724</v>
      </c>
      <c r="B1264" s="2">
        <v>2195</v>
      </c>
      <c r="C1264" s="2" t="s">
        <v>1466</v>
      </c>
      <c r="D1264" s="3">
        <v>130000</v>
      </c>
      <c r="E1264" s="3">
        <v>143000</v>
      </c>
      <c r="F1264" s="3">
        <v>19500</v>
      </c>
      <c r="G1264" s="3">
        <v>0</v>
      </c>
      <c r="H1264" s="3">
        <v>36833.33333333333</v>
      </c>
      <c r="I1264" s="3">
        <v>36833.33333333333</v>
      </c>
      <c r="J1264" s="3">
        <v>36833.33333333333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f>SUM(F1264:P1264)</f>
        <v>0</v>
      </c>
      <c r="R1264" s="2" t="s">
        <v>2672</v>
      </c>
      <c r="S1264" s="2" t="s">
        <v>2721</v>
      </c>
      <c r="T1264" s="4">
        <f>Q1264/E1264</f>
        <v>0</v>
      </c>
      <c r="U1264" s="2" t="s">
        <v>1173</v>
      </c>
      <c r="V1264" s="2">
        <f>Q1264&gt;E1264</f>
        <v>0</v>
      </c>
      <c r="W1264" s="2" t="s">
        <v>216</v>
      </c>
    </row>
    <row r="1265" spans="1:23">
      <c r="A1265" s="2" t="s">
        <v>2724</v>
      </c>
      <c r="B1265" s="2">
        <v>2196</v>
      </c>
      <c r="C1265" s="2" t="s">
        <v>1467</v>
      </c>
      <c r="D1265" s="3">
        <v>2500</v>
      </c>
      <c r="E1265" s="3">
        <v>2750</v>
      </c>
      <c r="F1265" s="3">
        <v>2500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f>SUM(F1265:P1265)</f>
        <v>0</v>
      </c>
      <c r="R1265" s="2" t="s">
        <v>2672</v>
      </c>
      <c r="S1265" s="2" t="s">
        <v>2721</v>
      </c>
      <c r="T1265" s="4">
        <f>Q1265/E1265</f>
        <v>0</v>
      </c>
      <c r="U1265" s="2" t="s">
        <v>1173</v>
      </c>
      <c r="V1265" s="2">
        <f>Q1265&gt;E1265</f>
        <v>0</v>
      </c>
      <c r="W1265" s="2" t="s">
        <v>216</v>
      </c>
    </row>
    <row r="1266" spans="1:23">
      <c r="A1266" s="2" t="s">
        <v>2724</v>
      </c>
      <c r="B1266" s="2">
        <v>2197</v>
      </c>
      <c r="C1266" s="2" t="s">
        <v>1468</v>
      </c>
      <c r="D1266" s="3">
        <v>417300</v>
      </c>
      <c r="E1266" s="3">
        <v>459030</v>
      </c>
      <c r="F1266" s="3">
        <v>0</v>
      </c>
      <c r="G1266" s="3">
        <v>139100</v>
      </c>
      <c r="H1266" s="3">
        <v>139100</v>
      </c>
      <c r="I1266" s="3">
        <v>139100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f>SUM(F1266:P1266)</f>
        <v>0</v>
      </c>
      <c r="R1266" s="2" t="s">
        <v>2672</v>
      </c>
      <c r="S1266" s="2" t="s">
        <v>2721</v>
      </c>
      <c r="T1266" s="4">
        <f>Q1266/E1266</f>
        <v>0</v>
      </c>
      <c r="U1266" s="2" t="s">
        <v>1173</v>
      </c>
      <c r="V1266" s="2">
        <f>Q1266&gt;E1266</f>
        <v>0</v>
      </c>
      <c r="W1266" s="2" t="s">
        <v>216</v>
      </c>
    </row>
    <row r="1267" spans="1:23">
      <c r="A1267" s="2" t="s">
        <v>2725</v>
      </c>
      <c r="B1267" s="2">
        <v>2198</v>
      </c>
      <c r="C1267" s="2" t="s">
        <v>1470</v>
      </c>
      <c r="D1267" s="3">
        <v>36000</v>
      </c>
      <c r="E1267" s="3">
        <v>39600</v>
      </c>
      <c r="F1267" s="3">
        <v>16200</v>
      </c>
      <c r="G1267" s="3">
        <v>0</v>
      </c>
      <c r="H1267" s="3">
        <v>6600</v>
      </c>
      <c r="I1267" s="3">
        <v>6600</v>
      </c>
      <c r="J1267" s="3">
        <v>6600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f>SUM(F1267:P1267)</f>
        <v>0</v>
      </c>
      <c r="R1267" s="2" t="s">
        <v>2672</v>
      </c>
      <c r="S1267" s="2" t="s">
        <v>2721</v>
      </c>
      <c r="T1267" s="4">
        <f>Q1267/E1267</f>
        <v>0</v>
      </c>
      <c r="U1267" s="2" t="s">
        <v>1173</v>
      </c>
      <c r="V1267" s="2">
        <f>Q1267&gt;E1267</f>
        <v>0</v>
      </c>
      <c r="W1267" s="2" t="s">
        <v>216</v>
      </c>
    </row>
    <row r="1268" spans="1:23">
      <c r="A1268" s="2" t="s">
        <v>1782</v>
      </c>
      <c r="B1268" s="2">
        <v>2199</v>
      </c>
      <c r="C1268" s="2" t="s">
        <v>1300</v>
      </c>
      <c r="D1268" s="3">
        <v>7000</v>
      </c>
      <c r="E1268" s="3">
        <v>7700</v>
      </c>
      <c r="F1268" s="3">
        <v>7000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f>SUM(F1268:P1268)</f>
        <v>0</v>
      </c>
      <c r="R1268" s="2" t="s">
        <v>1960</v>
      </c>
      <c r="S1268" s="2" t="s">
        <v>2675</v>
      </c>
      <c r="T1268" s="4">
        <f>Q1268/E1268</f>
        <v>0</v>
      </c>
      <c r="U1268" s="2" t="s">
        <v>1288</v>
      </c>
      <c r="V1268" s="2">
        <f>Q1268&gt;E1268</f>
        <v>0</v>
      </c>
      <c r="W1268" s="2" t="s">
        <v>227</v>
      </c>
    </row>
    <row r="1269" spans="1:23">
      <c r="A1269" s="2" t="s">
        <v>2726</v>
      </c>
      <c r="B1269" s="2">
        <v>2200</v>
      </c>
      <c r="C1269" s="2" t="s">
        <v>1472</v>
      </c>
      <c r="D1269" s="3">
        <v>36000</v>
      </c>
      <c r="E1269" s="3">
        <v>39600</v>
      </c>
      <c r="F1269" s="3">
        <v>14400</v>
      </c>
      <c r="G1269" s="3">
        <v>0</v>
      </c>
      <c r="H1269" s="3">
        <v>7200</v>
      </c>
      <c r="I1269" s="3">
        <v>7200</v>
      </c>
      <c r="J1269" s="3">
        <v>7200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f>SUM(F1269:P1269)</f>
        <v>0</v>
      </c>
      <c r="R1269" s="2" t="s">
        <v>2672</v>
      </c>
      <c r="S1269" s="2" t="s">
        <v>2721</v>
      </c>
      <c r="T1269" s="4">
        <f>Q1269/E1269</f>
        <v>0</v>
      </c>
      <c r="U1269" s="2" t="s">
        <v>1173</v>
      </c>
      <c r="V1269" s="2">
        <f>Q1269&gt;E1269</f>
        <v>0</v>
      </c>
      <c r="W1269" s="2" t="s">
        <v>216</v>
      </c>
    </row>
    <row r="1270" spans="1:23">
      <c r="A1270" s="2" t="s">
        <v>2726</v>
      </c>
      <c r="B1270" s="2">
        <v>2201</v>
      </c>
      <c r="C1270" s="2" t="s">
        <v>1473</v>
      </c>
      <c r="D1270" s="3">
        <v>25000</v>
      </c>
      <c r="E1270" s="3">
        <v>27500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12500</v>
      </c>
      <c r="O1270" s="3">
        <v>12500</v>
      </c>
      <c r="P1270" s="3">
        <v>0</v>
      </c>
      <c r="Q1270" s="3">
        <f>SUM(F1270:P1270)</f>
        <v>0</v>
      </c>
      <c r="R1270" s="2" t="s">
        <v>2672</v>
      </c>
      <c r="S1270" s="2" t="s">
        <v>2721</v>
      </c>
      <c r="T1270" s="4">
        <f>Q1270/E1270</f>
        <v>0</v>
      </c>
      <c r="U1270" s="2" t="s">
        <v>1173</v>
      </c>
      <c r="V1270" s="2">
        <f>Q1270&gt;E1270</f>
        <v>0</v>
      </c>
      <c r="W1270" s="2" t="s">
        <v>216</v>
      </c>
    </row>
    <row r="1271" spans="1:23">
      <c r="A1271" s="2" t="s">
        <v>2724</v>
      </c>
      <c r="B1271" s="2">
        <v>2202</v>
      </c>
      <c r="C1271" s="2" t="s">
        <v>2640</v>
      </c>
      <c r="D1271" s="3">
        <v>14000</v>
      </c>
      <c r="E1271" s="3">
        <v>15400</v>
      </c>
      <c r="F1271" s="3">
        <v>14000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f>SUM(F1271:P1271)</f>
        <v>0</v>
      </c>
      <c r="R1271" s="2" t="s">
        <v>2672</v>
      </c>
      <c r="S1271" s="2" t="s">
        <v>2721</v>
      </c>
      <c r="T1271" s="4">
        <f>Q1271/E1271</f>
        <v>0</v>
      </c>
      <c r="U1271" s="2" t="s">
        <v>1173</v>
      </c>
      <c r="V1271" s="2">
        <f>Q1271&gt;E1271</f>
        <v>0</v>
      </c>
      <c r="W1271" s="2" t="s">
        <v>216</v>
      </c>
    </row>
    <row r="1272" spans="1:23">
      <c r="A1272" s="2" t="s">
        <v>2727</v>
      </c>
      <c r="B1272" s="2">
        <v>2205</v>
      </c>
      <c r="C1272" s="2" t="s">
        <v>1478</v>
      </c>
      <c r="D1272" s="3">
        <v>8775.096110284125</v>
      </c>
      <c r="E1272" s="3">
        <v>9214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4387.548055142062</v>
      </c>
      <c r="O1272" s="3">
        <v>4387.548055142062</v>
      </c>
      <c r="P1272" s="3">
        <v>0</v>
      </c>
      <c r="Q1272" s="3">
        <f>SUM(F1272:P1272)</f>
        <v>0</v>
      </c>
      <c r="R1272" s="2" t="s">
        <v>2672</v>
      </c>
      <c r="S1272" s="2" t="s">
        <v>2721</v>
      </c>
      <c r="T1272" s="4">
        <f>Q1272/E1272</f>
        <v>0</v>
      </c>
      <c r="U1272" s="2" t="s">
        <v>1479</v>
      </c>
      <c r="V1272" s="2">
        <f>Q1272&gt;E1272</f>
        <v>0</v>
      </c>
      <c r="W1272" s="2" t="s">
        <v>216</v>
      </c>
    </row>
    <row r="1273" spans="1:23">
      <c r="A1273" s="2" t="s">
        <v>2727</v>
      </c>
      <c r="B1273" s="2">
        <v>2206</v>
      </c>
      <c r="C1273" s="2" t="s">
        <v>1481</v>
      </c>
      <c r="D1273" s="3">
        <v>2660</v>
      </c>
      <c r="E1273" s="3">
        <v>2793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1330</v>
      </c>
      <c r="O1273" s="3">
        <v>1330</v>
      </c>
      <c r="P1273" s="3">
        <v>0</v>
      </c>
      <c r="Q1273" s="3">
        <f>SUM(F1273:P1273)</f>
        <v>0</v>
      </c>
      <c r="R1273" s="2" t="s">
        <v>2672</v>
      </c>
      <c r="S1273" s="2" t="s">
        <v>2721</v>
      </c>
      <c r="T1273" s="4">
        <f>Q1273/E1273</f>
        <v>0</v>
      </c>
      <c r="U1273" s="2" t="s">
        <v>1479</v>
      </c>
      <c r="V1273" s="2">
        <f>Q1273&gt;E1273</f>
        <v>0</v>
      </c>
      <c r="W1273" s="2" t="s">
        <v>216</v>
      </c>
    </row>
    <row r="1274" spans="1:23">
      <c r="A1274" s="2" t="s">
        <v>2727</v>
      </c>
      <c r="B1274" s="2">
        <v>2207</v>
      </c>
      <c r="C1274" s="2" t="s">
        <v>1482</v>
      </c>
      <c r="D1274" s="3">
        <v>3509.619140625</v>
      </c>
      <c r="E1274" s="3">
        <v>3686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1754.8095703125</v>
      </c>
      <c r="O1274" s="3">
        <v>1754.8095703125</v>
      </c>
      <c r="P1274" s="3">
        <v>0</v>
      </c>
      <c r="Q1274" s="3">
        <f>SUM(F1274:P1274)</f>
        <v>0</v>
      </c>
      <c r="R1274" s="2" t="s">
        <v>2672</v>
      </c>
      <c r="S1274" s="2" t="s">
        <v>2721</v>
      </c>
      <c r="T1274" s="4">
        <f>Q1274/E1274</f>
        <v>0</v>
      </c>
      <c r="U1274" s="2" t="s">
        <v>1479</v>
      </c>
      <c r="V1274" s="2">
        <f>Q1274&gt;E1274</f>
        <v>0</v>
      </c>
      <c r="W1274" s="2" t="s">
        <v>216</v>
      </c>
    </row>
    <row r="1275" spans="1:23">
      <c r="A1275" s="2" t="s">
        <v>2727</v>
      </c>
      <c r="B1275" s="2">
        <v>2208</v>
      </c>
      <c r="C1275" s="2" t="s">
        <v>1483</v>
      </c>
      <c r="D1275" s="3">
        <v>7892.57206439</v>
      </c>
      <c r="E1275" s="3">
        <v>8180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3946.286032195</v>
      </c>
      <c r="O1275" s="3">
        <v>3946.286032195</v>
      </c>
      <c r="P1275" s="3">
        <v>0</v>
      </c>
      <c r="Q1275" s="3">
        <f>SUM(F1275:P1275)</f>
        <v>0</v>
      </c>
      <c r="R1275" s="2" t="s">
        <v>2672</v>
      </c>
      <c r="S1275" s="2" t="s">
        <v>2721</v>
      </c>
      <c r="T1275" s="4">
        <f>Q1275/E1275</f>
        <v>0</v>
      </c>
      <c r="U1275" s="2" t="s">
        <v>1479</v>
      </c>
      <c r="V1275" s="2">
        <f>Q1275&gt;E1275</f>
        <v>0</v>
      </c>
      <c r="W1275" s="2" t="s">
        <v>216</v>
      </c>
    </row>
    <row r="1276" spans="1:23">
      <c r="A1276" s="2" t="s">
        <v>2728</v>
      </c>
      <c r="B1276" s="2">
        <v>2209</v>
      </c>
      <c r="C1276" s="2" t="s">
        <v>1485</v>
      </c>
      <c r="D1276" s="3">
        <v>15592.35758323058</v>
      </c>
      <c r="E1276" s="3">
        <v>16160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7796.17879161529</v>
      </c>
      <c r="O1276" s="3">
        <v>7796.17879161529</v>
      </c>
      <c r="P1276" s="3">
        <v>0</v>
      </c>
      <c r="Q1276" s="3">
        <f>SUM(F1276:P1276)</f>
        <v>0</v>
      </c>
      <c r="R1276" s="2" t="s">
        <v>2672</v>
      </c>
      <c r="S1276" s="2" t="s">
        <v>2721</v>
      </c>
      <c r="T1276" s="4">
        <f>Q1276/E1276</f>
        <v>0</v>
      </c>
      <c r="U1276" s="2" t="s">
        <v>1479</v>
      </c>
      <c r="V1276" s="2">
        <f>Q1276&gt;E1276</f>
        <v>0</v>
      </c>
      <c r="W1276" s="2" t="s">
        <v>216</v>
      </c>
    </row>
    <row r="1277" spans="1:23">
      <c r="A1277" s="2" t="s">
        <v>2719</v>
      </c>
      <c r="B1277" s="2">
        <v>2210</v>
      </c>
      <c r="C1277" s="2" t="s">
        <v>1301</v>
      </c>
      <c r="D1277" s="3">
        <v>15000</v>
      </c>
      <c r="E1277" s="3">
        <v>16500</v>
      </c>
      <c r="F1277" s="3">
        <v>15000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f>SUM(F1277:P1277)</f>
        <v>0</v>
      </c>
      <c r="R1277" s="2" t="s">
        <v>1960</v>
      </c>
      <c r="S1277" s="2" t="s">
        <v>2675</v>
      </c>
      <c r="T1277" s="4">
        <f>Q1277/E1277</f>
        <v>0</v>
      </c>
      <c r="U1277" s="2" t="s">
        <v>1288</v>
      </c>
      <c r="V1277" s="2">
        <f>Q1277&gt;E1277</f>
        <v>0</v>
      </c>
      <c r="W1277" s="2" t="s">
        <v>227</v>
      </c>
    </row>
    <row r="1278" spans="1:23">
      <c r="A1278" s="2" t="s">
        <v>2729</v>
      </c>
      <c r="B1278" s="2">
        <v>2211</v>
      </c>
      <c r="C1278" s="2" t="s">
        <v>1487</v>
      </c>
      <c r="D1278" s="3">
        <v>6214.862874826593</v>
      </c>
      <c r="E1278" s="3">
        <v>39351</v>
      </c>
      <c r="F1278" s="3">
        <v>6214.862874826593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f>SUM(F1278:P1278)</f>
        <v>0</v>
      </c>
      <c r="R1278" s="2" t="s">
        <v>2672</v>
      </c>
      <c r="S1278" s="2" t="s">
        <v>2721</v>
      </c>
      <c r="T1278" s="4">
        <f>Q1278/E1278</f>
        <v>0</v>
      </c>
      <c r="U1278" s="2" t="s">
        <v>1479</v>
      </c>
      <c r="V1278" s="2">
        <f>Q1278&gt;E1278</f>
        <v>0</v>
      </c>
      <c r="W1278" s="2" t="s">
        <v>216</v>
      </c>
    </row>
    <row r="1279" spans="1:23">
      <c r="A1279" s="2" t="s">
        <v>2728</v>
      </c>
      <c r="B1279" s="2">
        <v>2212</v>
      </c>
      <c r="C1279" s="2" t="s">
        <v>1488</v>
      </c>
      <c r="D1279" s="3">
        <v>11191.28154396829</v>
      </c>
      <c r="E1279" s="3">
        <v>9593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5595.640771984145</v>
      </c>
      <c r="O1279" s="3">
        <v>5595.640771984145</v>
      </c>
      <c r="P1279" s="3">
        <v>0</v>
      </c>
      <c r="Q1279" s="3">
        <f>SUM(F1279:P1279)</f>
        <v>0</v>
      </c>
      <c r="R1279" s="2" t="s">
        <v>2672</v>
      </c>
      <c r="S1279" s="2" t="s">
        <v>2721</v>
      </c>
      <c r="T1279" s="4">
        <f>Q1279/E1279</f>
        <v>0</v>
      </c>
      <c r="U1279" s="2" t="s">
        <v>1479</v>
      </c>
      <c r="V1279" s="2">
        <f>Q1279&gt;E1279</f>
        <v>0</v>
      </c>
      <c r="W1279" s="2" t="s">
        <v>216</v>
      </c>
    </row>
    <row r="1280" spans="1:23">
      <c r="A1280" s="2" t="s">
        <v>2729</v>
      </c>
      <c r="B1280" s="2">
        <v>2213</v>
      </c>
      <c r="C1280" s="2" t="s">
        <v>1489</v>
      </c>
      <c r="D1280" s="3">
        <v>1151.917761279269</v>
      </c>
      <c r="E1280" s="3">
        <v>1008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575.9588806396345</v>
      </c>
      <c r="O1280" s="3">
        <v>575.9588806396345</v>
      </c>
      <c r="P1280" s="3">
        <v>0</v>
      </c>
      <c r="Q1280" s="3">
        <f>SUM(F1280:P1280)</f>
        <v>0</v>
      </c>
      <c r="R1280" s="2" t="s">
        <v>2672</v>
      </c>
      <c r="S1280" s="2" t="s">
        <v>2721</v>
      </c>
      <c r="T1280" s="4">
        <f>Q1280/E1280</f>
        <v>0</v>
      </c>
      <c r="U1280" s="2" t="s">
        <v>1479</v>
      </c>
      <c r="V1280" s="2">
        <f>Q1280&gt;E1280</f>
        <v>0</v>
      </c>
      <c r="W1280" s="2" t="s">
        <v>216</v>
      </c>
    </row>
    <row r="1281" spans="1:23">
      <c r="A1281" s="2" t="s">
        <v>2728</v>
      </c>
      <c r="B1281" s="2">
        <v>2214</v>
      </c>
      <c r="C1281" s="2" t="s">
        <v>1490</v>
      </c>
      <c r="D1281" s="3">
        <v>65062.31525310148</v>
      </c>
      <c r="E1281" s="3">
        <v>67725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32531.15762655074</v>
      </c>
      <c r="O1281" s="3">
        <v>32531.15762655074</v>
      </c>
      <c r="P1281" s="3">
        <v>0</v>
      </c>
      <c r="Q1281" s="3">
        <f>SUM(F1281:P1281)</f>
        <v>0</v>
      </c>
      <c r="R1281" s="2" t="s">
        <v>2672</v>
      </c>
      <c r="S1281" s="2" t="s">
        <v>2721</v>
      </c>
      <c r="T1281" s="4">
        <f>Q1281/E1281</f>
        <v>0</v>
      </c>
      <c r="U1281" s="2" t="s">
        <v>1479</v>
      </c>
      <c r="V1281" s="2">
        <f>Q1281&gt;E1281</f>
        <v>0</v>
      </c>
      <c r="W1281" s="2" t="s">
        <v>216</v>
      </c>
    </row>
    <row r="1282" spans="1:23">
      <c r="A1282" s="2" t="s">
        <v>2728</v>
      </c>
      <c r="B1282" s="2">
        <v>2215</v>
      </c>
      <c r="C1282" s="2" t="s">
        <v>1491</v>
      </c>
      <c r="D1282" s="3">
        <v>2553.558581264107</v>
      </c>
      <c r="E1282" s="3">
        <v>2678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1276.779290632053</v>
      </c>
      <c r="O1282" s="3">
        <v>1276.779290632053</v>
      </c>
      <c r="P1282" s="3">
        <v>0</v>
      </c>
      <c r="Q1282" s="3">
        <f>SUM(F1282:P1282)</f>
        <v>0</v>
      </c>
      <c r="R1282" s="2" t="s">
        <v>2672</v>
      </c>
      <c r="S1282" s="2" t="s">
        <v>2721</v>
      </c>
      <c r="T1282" s="4">
        <f>Q1282/E1282</f>
        <v>0</v>
      </c>
      <c r="U1282" s="2" t="s">
        <v>1479</v>
      </c>
      <c r="V1282" s="2">
        <f>Q1282&gt;E1282</f>
        <v>0</v>
      </c>
      <c r="W1282" s="2" t="s">
        <v>216</v>
      </c>
    </row>
    <row r="1283" spans="1:23">
      <c r="A1283" s="2" t="s">
        <v>1568</v>
      </c>
      <c r="B1283" s="2">
        <v>2218</v>
      </c>
      <c r="C1283" s="2" t="s">
        <v>2733</v>
      </c>
      <c r="D1283" s="3">
        <v>183333.33</v>
      </c>
      <c r="E1283" s="3">
        <v>452669</v>
      </c>
      <c r="F1283" s="3">
        <v>183333.33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f>SUM(F1283:P1283)</f>
        <v>0</v>
      </c>
      <c r="R1283" s="2" t="s">
        <v>2672</v>
      </c>
      <c r="S1283" s="2" t="s">
        <v>2731</v>
      </c>
      <c r="T1283" s="4">
        <f>Q1283/E1283</f>
        <v>0</v>
      </c>
      <c r="U1283" s="2" t="s">
        <v>1288</v>
      </c>
      <c r="V1283" s="2">
        <f>Q1283&gt;E1283</f>
        <v>0</v>
      </c>
      <c r="W1283" s="2" t="s">
        <v>216</v>
      </c>
    </row>
    <row r="1284" spans="1:23">
      <c r="A1284" s="2" t="s">
        <v>2736</v>
      </c>
      <c r="B1284" s="2">
        <v>2220</v>
      </c>
      <c r="C1284" s="2" t="s">
        <v>2737</v>
      </c>
      <c r="D1284" s="3">
        <v>260000</v>
      </c>
      <c r="E1284" s="3">
        <v>622421</v>
      </c>
      <c r="F1284" s="3">
        <v>254800</v>
      </c>
      <c r="G1284" s="3">
        <v>0</v>
      </c>
      <c r="H1284" s="3">
        <v>0</v>
      </c>
      <c r="I1284" s="3">
        <v>5200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f>SUM(F1284:P1284)</f>
        <v>0</v>
      </c>
      <c r="R1284" s="2" t="s">
        <v>2672</v>
      </c>
      <c r="S1284" s="2" t="s">
        <v>2731</v>
      </c>
      <c r="T1284" s="4">
        <f>Q1284/E1284</f>
        <v>0</v>
      </c>
      <c r="U1284" s="2" t="s">
        <v>1288</v>
      </c>
      <c r="V1284" s="2">
        <f>Q1284&gt;E1284</f>
        <v>0</v>
      </c>
      <c r="W1284" s="2" t="s">
        <v>216</v>
      </c>
    </row>
    <row r="1285" spans="1:23">
      <c r="A1285" s="2" t="s">
        <v>2699</v>
      </c>
      <c r="B1285" s="2">
        <v>2221</v>
      </c>
      <c r="C1285" s="2" t="s">
        <v>1298</v>
      </c>
      <c r="D1285" s="3">
        <v>6500</v>
      </c>
      <c r="E1285" s="3">
        <v>7150</v>
      </c>
      <c r="F1285" s="3">
        <v>6500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f>SUM(F1285:P1285)</f>
        <v>0</v>
      </c>
      <c r="R1285" s="2" t="s">
        <v>1960</v>
      </c>
      <c r="S1285" s="2" t="s">
        <v>2675</v>
      </c>
      <c r="T1285" s="4">
        <f>Q1285/E1285</f>
        <v>0</v>
      </c>
      <c r="U1285" s="2" t="s">
        <v>1288</v>
      </c>
      <c r="V1285" s="2">
        <f>Q1285&gt;E1285</f>
        <v>0</v>
      </c>
      <c r="W1285" s="2" t="s">
        <v>227</v>
      </c>
    </row>
    <row r="1286" spans="1:23">
      <c r="A1286" s="2" t="s">
        <v>2699</v>
      </c>
      <c r="B1286" s="2">
        <v>2232</v>
      </c>
      <c r="C1286" s="2" t="s">
        <v>1299</v>
      </c>
      <c r="D1286" s="3">
        <v>16000</v>
      </c>
      <c r="E1286" s="3">
        <v>17600</v>
      </c>
      <c r="F1286" s="3">
        <v>16000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f>SUM(F1286:P1286)</f>
        <v>0</v>
      </c>
      <c r="R1286" s="2" t="s">
        <v>1960</v>
      </c>
      <c r="S1286" s="2" t="s">
        <v>2675</v>
      </c>
      <c r="T1286" s="4">
        <f>Q1286/E1286</f>
        <v>0</v>
      </c>
      <c r="U1286" s="2" t="s">
        <v>1288</v>
      </c>
      <c r="V1286" s="2">
        <f>Q1286&gt;E1286</f>
        <v>0</v>
      </c>
      <c r="W1286" s="2" t="s">
        <v>227</v>
      </c>
    </row>
    <row r="1287" spans="1:23">
      <c r="A1287" s="2" t="s">
        <v>2766</v>
      </c>
      <c r="B1287" s="2">
        <v>2241</v>
      </c>
      <c r="C1287" s="2" t="s">
        <v>988</v>
      </c>
      <c r="D1287" s="3">
        <v>33750</v>
      </c>
      <c r="E1287" s="3">
        <v>101250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6750</v>
      </c>
      <c r="M1287" s="3">
        <v>6750</v>
      </c>
      <c r="N1287" s="3">
        <v>6750</v>
      </c>
      <c r="O1287" s="3">
        <v>6750</v>
      </c>
      <c r="P1287" s="3">
        <v>6750</v>
      </c>
      <c r="Q1287" s="3">
        <f>SUM(F1287:P1287)</f>
        <v>0</v>
      </c>
      <c r="R1287" s="2" t="s">
        <v>2767</v>
      </c>
      <c r="S1287" s="2" t="s">
        <v>2753</v>
      </c>
      <c r="T1287" s="4">
        <f>Q1287/E1287</f>
        <v>0</v>
      </c>
      <c r="U1287" s="2" t="s">
        <v>991</v>
      </c>
      <c r="V1287" s="2">
        <f>Q1287&gt;E1287</f>
        <v>0</v>
      </c>
      <c r="W1287" s="2" t="s">
        <v>227</v>
      </c>
    </row>
    <row r="1288" spans="1:23">
      <c r="A1288" s="2" t="s">
        <v>2768</v>
      </c>
      <c r="B1288" s="2">
        <v>2242</v>
      </c>
      <c r="C1288" s="2" t="s">
        <v>994</v>
      </c>
      <c r="D1288" s="3">
        <v>25000</v>
      </c>
      <c r="E1288" s="3">
        <v>75000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5000</v>
      </c>
      <c r="M1288" s="3">
        <v>5000</v>
      </c>
      <c r="N1288" s="3">
        <v>5000</v>
      </c>
      <c r="O1288" s="3">
        <v>5000</v>
      </c>
      <c r="P1288" s="3">
        <v>5000</v>
      </c>
      <c r="Q1288" s="3">
        <f>SUM(F1288:P1288)</f>
        <v>0</v>
      </c>
      <c r="R1288" s="2" t="s">
        <v>2767</v>
      </c>
      <c r="S1288" s="2" t="s">
        <v>2753</v>
      </c>
      <c r="T1288" s="4">
        <f>Q1288/E1288</f>
        <v>0</v>
      </c>
      <c r="U1288" s="2" t="s">
        <v>991</v>
      </c>
      <c r="V1288" s="2">
        <f>Q1288&gt;E1288</f>
        <v>0</v>
      </c>
      <c r="W1288" s="2" t="s">
        <v>227</v>
      </c>
    </row>
    <row r="1289" spans="1:23">
      <c r="A1289" s="2" t="s">
        <v>2769</v>
      </c>
      <c r="B1289" s="2">
        <v>2243</v>
      </c>
      <c r="C1289" s="2" t="s">
        <v>1302</v>
      </c>
      <c r="D1289" s="3">
        <v>1200</v>
      </c>
      <c r="E1289" s="3">
        <v>1320</v>
      </c>
      <c r="F1289" s="3">
        <v>1200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f>SUM(F1289:P1289)</f>
        <v>0</v>
      </c>
      <c r="R1289" s="2" t="s">
        <v>1960</v>
      </c>
      <c r="S1289" s="2" t="s">
        <v>2675</v>
      </c>
      <c r="T1289" s="4">
        <f>Q1289/E1289</f>
        <v>0</v>
      </c>
      <c r="U1289" s="2" t="s">
        <v>1288</v>
      </c>
      <c r="V1289" s="2">
        <f>Q1289&gt;E1289</f>
        <v>0</v>
      </c>
      <c r="W1289" s="2" t="s">
        <v>227</v>
      </c>
    </row>
    <row r="1290" spans="1:23">
      <c r="A1290" s="2" t="s">
        <v>2770</v>
      </c>
      <c r="B1290" s="2">
        <v>2244</v>
      </c>
      <c r="C1290" s="2" t="s">
        <v>996</v>
      </c>
      <c r="D1290" s="3">
        <v>3600</v>
      </c>
      <c r="E1290" s="3">
        <v>10800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720</v>
      </c>
      <c r="M1290" s="3">
        <v>720</v>
      </c>
      <c r="N1290" s="3">
        <v>720</v>
      </c>
      <c r="O1290" s="3">
        <v>720</v>
      </c>
      <c r="P1290" s="3">
        <v>720</v>
      </c>
      <c r="Q1290" s="3">
        <f>SUM(F1290:P1290)</f>
        <v>0</v>
      </c>
      <c r="R1290" s="2" t="s">
        <v>2767</v>
      </c>
      <c r="S1290" s="2" t="s">
        <v>2753</v>
      </c>
      <c r="T1290" s="4">
        <f>Q1290/E1290</f>
        <v>0</v>
      </c>
      <c r="U1290" s="2" t="s">
        <v>991</v>
      </c>
      <c r="V1290" s="2">
        <f>Q1290&gt;E1290</f>
        <v>0</v>
      </c>
      <c r="W1290" s="2" t="s">
        <v>227</v>
      </c>
    </row>
    <row r="1291" spans="1:23">
      <c r="A1291" s="2" t="s">
        <v>2770</v>
      </c>
      <c r="B1291" s="2">
        <v>2245</v>
      </c>
      <c r="C1291" s="2" t="s">
        <v>1000</v>
      </c>
      <c r="D1291" s="3">
        <v>24038</v>
      </c>
      <c r="E1291" s="3">
        <v>72114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4807.599999999999</v>
      </c>
      <c r="M1291" s="3">
        <v>4807.599999999999</v>
      </c>
      <c r="N1291" s="3">
        <v>4807.599999999999</v>
      </c>
      <c r="O1291" s="3">
        <v>4807.599999999999</v>
      </c>
      <c r="P1291" s="3">
        <v>4807.599999999999</v>
      </c>
      <c r="Q1291" s="3">
        <f>SUM(F1291:P1291)</f>
        <v>0</v>
      </c>
      <c r="R1291" s="2" t="s">
        <v>2767</v>
      </c>
      <c r="S1291" s="2" t="s">
        <v>2753</v>
      </c>
      <c r="T1291" s="4">
        <f>Q1291/E1291</f>
        <v>0</v>
      </c>
      <c r="U1291" s="2" t="s">
        <v>991</v>
      </c>
      <c r="V1291" s="2">
        <f>Q1291&gt;E1291</f>
        <v>0</v>
      </c>
      <c r="W1291" s="2" t="s">
        <v>227</v>
      </c>
    </row>
    <row r="1292" spans="1:23">
      <c r="A1292" s="2" t="s">
        <v>2770</v>
      </c>
      <c r="B1292" s="2">
        <v>2246</v>
      </c>
      <c r="C1292" s="2" t="s">
        <v>1001</v>
      </c>
      <c r="D1292" s="3">
        <v>61500</v>
      </c>
      <c r="E1292" s="3">
        <v>184500</v>
      </c>
      <c r="F1292" s="3">
        <v>17250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8850</v>
      </c>
      <c r="M1292" s="3">
        <v>8850</v>
      </c>
      <c r="N1292" s="3">
        <v>8850</v>
      </c>
      <c r="O1292" s="3">
        <v>8850</v>
      </c>
      <c r="P1292" s="3">
        <v>8850</v>
      </c>
      <c r="Q1292" s="3">
        <f>SUM(F1292:P1292)</f>
        <v>0</v>
      </c>
      <c r="R1292" s="2" t="s">
        <v>2767</v>
      </c>
      <c r="S1292" s="2" t="s">
        <v>2753</v>
      </c>
      <c r="T1292" s="4">
        <f>Q1292/E1292</f>
        <v>0</v>
      </c>
      <c r="U1292" s="2" t="s">
        <v>991</v>
      </c>
      <c r="V1292" s="2">
        <f>Q1292&gt;E1292</f>
        <v>0</v>
      </c>
      <c r="W1292" s="2" t="s">
        <v>227</v>
      </c>
    </row>
    <row r="1293" spans="1:23">
      <c r="A1293" s="2" t="s">
        <v>2770</v>
      </c>
      <c r="B1293" s="2">
        <v>2247</v>
      </c>
      <c r="C1293" s="2" t="s">
        <v>1002</v>
      </c>
      <c r="D1293" s="3">
        <v>8500</v>
      </c>
      <c r="E1293" s="3">
        <v>25500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1700</v>
      </c>
      <c r="M1293" s="3">
        <v>1700</v>
      </c>
      <c r="N1293" s="3">
        <v>1700</v>
      </c>
      <c r="O1293" s="3">
        <v>1700</v>
      </c>
      <c r="P1293" s="3">
        <v>1700</v>
      </c>
      <c r="Q1293" s="3">
        <f>SUM(F1293:P1293)</f>
        <v>0</v>
      </c>
      <c r="R1293" s="2" t="s">
        <v>2767</v>
      </c>
      <c r="S1293" s="2" t="s">
        <v>2753</v>
      </c>
      <c r="T1293" s="4">
        <f>Q1293/E1293</f>
        <v>0</v>
      </c>
      <c r="U1293" s="2" t="s">
        <v>991</v>
      </c>
      <c r="V1293" s="2">
        <f>Q1293&gt;E1293</f>
        <v>0</v>
      </c>
      <c r="W1293" s="2" t="s">
        <v>227</v>
      </c>
    </row>
    <row r="1294" spans="1:23">
      <c r="A1294" s="2" t="s">
        <v>2771</v>
      </c>
      <c r="B1294" s="2">
        <v>2248</v>
      </c>
      <c r="C1294" s="2" t="s">
        <v>1003</v>
      </c>
      <c r="D1294" s="3">
        <v>3314</v>
      </c>
      <c r="E1294" s="3">
        <v>9942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662.8</v>
      </c>
      <c r="M1294" s="3">
        <v>662.8</v>
      </c>
      <c r="N1294" s="3">
        <v>662.8</v>
      </c>
      <c r="O1294" s="3">
        <v>662.8</v>
      </c>
      <c r="P1294" s="3">
        <v>662.8</v>
      </c>
      <c r="Q1294" s="3">
        <f>SUM(F1294:P1294)</f>
        <v>0</v>
      </c>
      <c r="R1294" s="2" t="s">
        <v>2767</v>
      </c>
      <c r="S1294" s="2" t="s">
        <v>2753</v>
      </c>
      <c r="T1294" s="4">
        <f>Q1294/E1294</f>
        <v>0</v>
      </c>
      <c r="U1294" s="2" t="s">
        <v>991</v>
      </c>
      <c r="V1294" s="2">
        <f>Q1294&gt;E1294</f>
        <v>0</v>
      </c>
      <c r="W1294" s="2" t="s">
        <v>227</v>
      </c>
    </row>
    <row r="1295" spans="1:23">
      <c r="A1295" s="2" t="s">
        <v>2771</v>
      </c>
      <c r="B1295" s="2">
        <v>2249</v>
      </c>
      <c r="C1295" s="2" t="s">
        <v>1004</v>
      </c>
      <c r="D1295" s="3">
        <v>1560</v>
      </c>
      <c r="E1295" s="3">
        <v>4680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312</v>
      </c>
      <c r="M1295" s="3">
        <v>312</v>
      </c>
      <c r="N1295" s="3">
        <v>312</v>
      </c>
      <c r="O1295" s="3">
        <v>312</v>
      </c>
      <c r="P1295" s="3">
        <v>312</v>
      </c>
      <c r="Q1295" s="3">
        <f>SUM(F1295:P1295)</f>
        <v>0</v>
      </c>
      <c r="R1295" s="2" t="s">
        <v>2767</v>
      </c>
      <c r="S1295" s="2" t="s">
        <v>2753</v>
      </c>
      <c r="T1295" s="4">
        <f>Q1295/E1295</f>
        <v>0</v>
      </c>
      <c r="U1295" s="2" t="s">
        <v>991</v>
      </c>
      <c r="V1295" s="2">
        <f>Q1295&gt;E1295</f>
        <v>0</v>
      </c>
      <c r="W1295" s="2" t="s">
        <v>227</v>
      </c>
    </row>
    <row r="1296" spans="1:23">
      <c r="A1296" s="2" t="s">
        <v>2769</v>
      </c>
      <c r="B1296" s="2">
        <v>2254</v>
      </c>
      <c r="C1296" s="2" t="s">
        <v>1303</v>
      </c>
      <c r="D1296" s="3">
        <v>11000</v>
      </c>
      <c r="E1296" s="3">
        <v>12100</v>
      </c>
      <c r="F1296" s="3">
        <v>11000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f>SUM(F1296:P1296)</f>
        <v>0</v>
      </c>
      <c r="R1296" s="2" t="s">
        <v>1960</v>
      </c>
      <c r="S1296" s="2" t="s">
        <v>2675</v>
      </c>
      <c r="T1296" s="4">
        <f>Q1296/E1296</f>
        <v>0</v>
      </c>
      <c r="U1296" s="2" t="s">
        <v>1288</v>
      </c>
      <c r="V1296" s="2">
        <f>Q1296&gt;E1296</f>
        <v>0</v>
      </c>
      <c r="W1296" s="2" t="s">
        <v>227</v>
      </c>
    </row>
    <row r="1297" spans="1:23">
      <c r="A1297" s="2" t="s">
        <v>2784</v>
      </c>
      <c r="B1297" s="2">
        <v>2264</v>
      </c>
      <c r="C1297" s="2" t="s">
        <v>1172</v>
      </c>
      <c r="D1297" s="3">
        <v>5370.7</v>
      </c>
      <c r="E1297" s="3">
        <v>6870</v>
      </c>
      <c r="F1297" s="3">
        <v>0</v>
      </c>
      <c r="G1297" s="3">
        <v>5370.7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f>SUM(F1297:P1297)</f>
        <v>0</v>
      </c>
      <c r="R1297" s="2" t="s">
        <v>2785</v>
      </c>
      <c r="S1297" s="2" t="s">
        <v>2786</v>
      </c>
      <c r="T1297" s="4">
        <f>Q1297/E1297</f>
        <v>0</v>
      </c>
      <c r="U1297" s="2" t="s">
        <v>1173</v>
      </c>
      <c r="V1297" s="2">
        <f>Q1297&gt;E1297</f>
        <v>0</v>
      </c>
      <c r="W1297" s="2" t="s">
        <v>306</v>
      </c>
    </row>
    <row r="1298" spans="1:23">
      <c r="A1298" s="2" t="s">
        <v>1294</v>
      </c>
      <c r="B1298" s="2">
        <v>2265</v>
      </c>
      <c r="C1298" s="2" t="s">
        <v>1676</v>
      </c>
      <c r="D1298" s="3">
        <v>16000</v>
      </c>
      <c r="E1298" s="3">
        <v>17600</v>
      </c>
      <c r="F1298" s="3">
        <v>16000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f>SUM(F1298:P1298)</f>
        <v>0</v>
      </c>
      <c r="R1298" s="2" t="s">
        <v>1960</v>
      </c>
      <c r="S1298" s="2" t="s">
        <v>2675</v>
      </c>
      <c r="T1298" s="4">
        <f>Q1298/E1298</f>
        <v>0</v>
      </c>
      <c r="U1298" s="2" t="s">
        <v>1288</v>
      </c>
      <c r="V1298" s="2">
        <f>Q1298&gt;E1298</f>
        <v>0</v>
      </c>
      <c r="W1298" s="2" t="s">
        <v>227</v>
      </c>
    </row>
    <row r="1299" spans="1:23">
      <c r="A1299" s="2" t="s">
        <v>2787</v>
      </c>
      <c r="B1299" s="2">
        <v>2266</v>
      </c>
      <c r="C1299" s="2" t="s">
        <v>1188</v>
      </c>
      <c r="D1299" s="3">
        <v>18339</v>
      </c>
      <c r="E1299" s="3">
        <v>20173</v>
      </c>
      <c r="F1299" s="3">
        <v>18339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f>SUM(F1299:P1299)</f>
        <v>0</v>
      </c>
      <c r="R1299" s="2" t="s">
        <v>2785</v>
      </c>
      <c r="S1299" s="2" t="s">
        <v>2788</v>
      </c>
      <c r="T1299" s="4">
        <f>Q1299/E1299</f>
        <v>0</v>
      </c>
      <c r="U1299" s="2" t="s">
        <v>1066</v>
      </c>
      <c r="V1299" s="2">
        <f>Q1299&gt;E1299</f>
        <v>0</v>
      </c>
      <c r="W1299" s="2" t="s">
        <v>306</v>
      </c>
    </row>
    <row r="1300" spans="1:23">
      <c r="A1300" s="2" t="s">
        <v>2787</v>
      </c>
      <c r="B1300" s="2">
        <v>2267</v>
      </c>
      <c r="C1300" s="2" t="s">
        <v>2789</v>
      </c>
      <c r="D1300" s="3">
        <v>11850</v>
      </c>
      <c r="E1300" s="3">
        <v>13035</v>
      </c>
      <c r="F1300" s="3">
        <v>0</v>
      </c>
      <c r="G1300" s="3">
        <v>0</v>
      </c>
      <c r="H1300" s="3">
        <v>0</v>
      </c>
      <c r="I1300" s="3">
        <v>11850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f>SUM(F1300:P1300)</f>
        <v>0</v>
      </c>
      <c r="R1300" s="2" t="s">
        <v>2785</v>
      </c>
      <c r="S1300" s="2" t="s">
        <v>2788</v>
      </c>
      <c r="T1300" s="4">
        <f>Q1300/E1300</f>
        <v>0</v>
      </c>
      <c r="U1300" s="2" t="s">
        <v>1066</v>
      </c>
      <c r="V1300" s="2">
        <f>Q1300&gt;E1300</f>
        <v>0</v>
      </c>
      <c r="W1300" s="2" t="s">
        <v>306</v>
      </c>
    </row>
    <row r="1301" spans="1:23">
      <c r="A1301" s="2" t="s">
        <v>2790</v>
      </c>
      <c r="B1301" s="2">
        <v>2268</v>
      </c>
      <c r="C1301" s="2" t="s">
        <v>2278</v>
      </c>
      <c r="D1301" s="3">
        <v>103538</v>
      </c>
      <c r="E1301" s="3">
        <v>124892</v>
      </c>
      <c r="F1301" s="3">
        <v>93184.20000000001</v>
      </c>
      <c r="G1301" s="3">
        <v>10353.8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f>SUM(F1301:P1301)</f>
        <v>0</v>
      </c>
      <c r="R1301" s="2" t="s">
        <v>2785</v>
      </c>
      <c r="S1301" s="2" t="s">
        <v>2788</v>
      </c>
      <c r="T1301" s="4">
        <f>Q1301/E1301</f>
        <v>0</v>
      </c>
      <c r="U1301" s="2" t="s">
        <v>1066</v>
      </c>
      <c r="V1301" s="2">
        <f>Q1301&gt;E1301</f>
        <v>0</v>
      </c>
      <c r="W1301" s="2" t="s">
        <v>306</v>
      </c>
    </row>
    <row r="1302" spans="1:23">
      <c r="A1302" s="2" t="s">
        <v>2791</v>
      </c>
      <c r="B1302" s="2">
        <v>2269</v>
      </c>
      <c r="C1302" s="2" t="s">
        <v>2792</v>
      </c>
      <c r="D1302" s="3">
        <v>23136</v>
      </c>
      <c r="E1302" s="3">
        <v>25450</v>
      </c>
      <c r="F1302" s="3">
        <v>0</v>
      </c>
      <c r="G1302" s="3">
        <v>11568</v>
      </c>
      <c r="H1302" s="3">
        <v>11568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f>SUM(F1302:P1302)</f>
        <v>0</v>
      </c>
      <c r="R1302" s="2" t="s">
        <v>2785</v>
      </c>
      <c r="S1302" s="2" t="s">
        <v>2788</v>
      </c>
      <c r="T1302" s="4">
        <f>Q1302/E1302</f>
        <v>0</v>
      </c>
      <c r="U1302" s="2" t="s">
        <v>1066</v>
      </c>
      <c r="V1302" s="2">
        <f>Q1302&gt;E1302</f>
        <v>0</v>
      </c>
      <c r="W1302" s="2" t="s">
        <v>306</v>
      </c>
    </row>
    <row r="1303" spans="1:23">
      <c r="A1303" s="2" t="s">
        <v>2791</v>
      </c>
      <c r="B1303" s="2">
        <v>2270</v>
      </c>
      <c r="C1303" s="2" t="s">
        <v>2793</v>
      </c>
      <c r="D1303" s="3">
        <v>13919</v>
      </c>
      <c r="E1303" s="3">
        <v>15311</v>
      </c>
      <c r="F1303" s="3">
        <v>0</v>
      </c>
      <c r="G1303" s="3">
        <v>6959.5</v>
      </c>
      <c r="H1303" s="3">
        <v>6959.5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f>SUM(F1303:P1303)</f>
        <v>0</v>
      </c>
      <c r="R1303" s="2" t="s">
        <v>2785</v>
      </c>
      <c r="S1303" s="2" t="s">
        <v>2788</v>
      </c>
      <c r="T1303" s="4">
        <f>Q1303/E1303</f>
        <v>0</v>
      </c>
      <c r="U1303" s="2" t="s">
        <v>1066</v>
      </c>
      <c r="V1303" s="2">
        <f>Q1303&gt;E1303</f>
        <v>0</v>
      </c>
      <c r="W1303" s="2" t="s">
        <v>306</v>
      </c>
    </row>
    <row r="1304" spans="1:23">
      <c r="A1304" s="2" t="s">
        <v>2794</v>
      </c>
      <c r="B1304" s="2">
        <v>2271</v>
      </c>
      <c r="C1304" s="2" t="s">
        <v>2795</v>
      </c>
      <c r="D1304" s="3">
        <v>103992</v>
      </c>
      <c r="E1304" s="3">
        <v>114392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103992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f>SUM(F1304:P1304)</f>
        <v>0</v>
      </c>
      <c r="R1304" s="2" t="s">
        <v>2767</v>
      </c>
      <c r="S1304" s="2" t="s">
        <v>2788</v>
      </c>
      <c r="T1304" s="4">
        <f>Q1304/E1304</f>
        <v>0</v>
      </c>
      <c r="U1304" s="2" t="s">
        <v>1066</v>
      </c>
      <c r="V1304" s="2">
        <f>Q1304&gt;E1304</f>
        <v>0</v>
      </c>
      <c r="W1304" s="2" t="s">
        <v>227</v>
      </c>
    </row>
    <row r="1305" spans="1:23">
      <c r="A1305" s="2" t="s">
        <v>2305</v>
      </c>
      <c r="B1305" s="2">
        <v>2272</v>
      </c>
      <c r="C1305" s="2" t="s">
        <v>2306</v>
      </c>
      <c r="D1305" s="3">
        <v>11316</v>
      </c>
      <c r="E1305" s="3">
        <v>16000</v>
      </c>
      <c r="F1305" s="3">
        <v>0</v>
      </c>
      <c r="G1305" s="3">
        <v>0</v>
      </c>
      <c r="H1305" s="3">
        <v>0</v>
      </c>
      <c r="I1305" s="3">
        <v>5658</v>
      </c>
      <c r="J1305" s="3">
        <v>5658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f>SUM(F1305:P1305)</f>
        <v>0</v>
      </c>
      <c r="R1305" s="2" t="s">
        <v>2785</v>
      </c>
      <c r="S1305" s="2" t="s">
        <v>2796</v>
      </c>
      <c r="T1305" s="4">
        <f>Q1305/E1305</f>
        <v>0</v>
      </c>
      <c r="U1305" s="2" t="s">
        <v>2307</v>
      </c>
      <c r="V1305" s="2">
        <f>Q1305&gt;E1305</f>
        <v>0</v>
      </c>
      <c r="W1305" s="2" t="s">
        <v>306</v>
      </c>
    </row>
    <row r="1306" spans="1:23">
      <c r="A1306" s="2" t="s">
        <v>2797</v>
      </c>
      <c r="B1306" s="2">
        <v>2273</v>
      </c>
      <c r="C1306" s="2" t="s">
        <v>2798</v>
      </c>
      <c r="D1306" s="3">
        <v>55000</v>
      </c>
      <c r="E1306" s="3">
        <v>110000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37500</v>
      </c>
      <c r="M1306" s="3">
        <v>17500</v>
      </c>
      <c r="N1306" s="3">
        <v>0</v>
      </c>
      <c r="O1306" s="3">
        <v>0</v>
      </c>
      <c r="P1306" s="3">
        <v>0</v>
      </c>
      <c r="Q1306" s="3">
        <f>SUM(F1306:P1306)</f>
        <v>0</v>
      </c>
      <c r="R1306" s="2" t="s">
        <v>2785</v>
      </c>
      <c r="S1306" s="2" t="s">
        <v>2799</v>
      </c>
      <c r="T1306" s="4">
        <f>Q1306/E1306</f>
        <v>0</v>
      </c>
      <c r="U1306" s="2" t="s">
        <v>1244</v>
      </c>
      <c r="V1306" s="2">
        <f>Q1306&gt;E1306</f>
        <v>0</v>
      </c>
      <c r="W1306" s="2" t="s">
        <v>306</v>
      </c>
    </row>
    <row r="1307" spans="1:23">
      <c r="A1307" s="2" t="s">
        <v>2719</v>
      </c>
      <c r="B1307" s="2">
        <v>2276</v>
      </c>
      <c r="C1307" s="2" t="s">
        <v>1677</v>
      </c>
      <c r="D1307" s="3">
        <v>18000</v>
      </c>
      <c r="E1307" s="3">
        <v>19800</v>
      </c>
      <c r="F1307" s="3">
        <v>18000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f>SUM(F1307:P1307)</f>
        <v>0</v>
      </c>
      <c r="R1307" s="2" t="s">
        <v>1960</v>
      </c>
      <c r="S1307" s="2" t="s">
        <v>2675</v>
      </c>
      <c r="T1307" s="4">
        <f>Q1307/E1307</f>
        <v>0</v>
      </c>
      <c r="U1307" s="2" t="s">
        <v>1288</v>
      </c>
      <c r="V1307" s="2">
        <f>Q1307&gt;E1307</f>
        <v>0</v>
      </c>
      <c r="W1307" s="2" t="s">
        <v>227</v>
      </c>
    </row>
    <row r="1308" spans="1:23">
      <c r="A1308" s="2" t="s">
        <v>2807</v>
      </c>
      <c r="B1308" s="2">
        <v>2287</v>
      </c>
      <c r="C1308" s="2" t="s">
        <v>1305</v>
      </c>
      <c r="D1308" s="3">
        <v>83500</v>
      </c>
      <c r="E1308" s="3">
        <v>91850</v>
      </c>
      <c r="F1308" s="3">
        <v>83500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f>SUM(F1308:P1308)</f>
        <v>0</v>
      </c>
      <c r="R1308" s="2" t="s">
        <v>1960</v>
      </c>
      <c r="S1308" s="2" t="s">
        <v>2675</v>
      </c>
      <c r="T1308" s="4">
        <f>Q1308/E1308</f>
        <v>0</v>
      </c>
      <c r="U1308" s="2" t="s">
        <v>1288</v>
      </c>
      <c r="V1308" s="2">
        <f>Q1308&gt;E1308</f>
        <v>0</v>
      </c>
      <c r="W1308" s="2" t="s">
        <v>227</v>
      </c>
    </row>
    <row r="1309" spans="1:23">
      <c r="A1309" s="2" t="s">
        <v>2810</v>
      </c>
      <c r="B1309" s="2">
        <v>2298</v>
      </c>
      <c r="C1309" s="2" t="s">
        <v>1307</v>
      </c>
      <c r="D1309" s="3">
        <v>111000</v>
      </c>
      <c r="E1309" s="3">
        <v>122100</v>
      </c>
      <c r="F1309" s="3">
        <v>111000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f>SUM(F1309:P1309)</f>
        <v>0</v>
      </c>
      <c r="R1309" s="2" t="s">
        <v>1960</v>
      </c>
      <c r="S1309" s="2" t="s">
        <v>2675</v>
      </c>
      <c r="T1309" s="4">
        <f>Q1309/E1309</f>
        <v>0</v>
      </c>
      <c r="U1309" s="2" t="s">
        <v>1288</v>
      </c>
      <c r="V1309" s="2">
        <f>Q1309&gt;E1309</f>
        <v>0</v>
      </c>
      <c r="W1309" s="2" t="s">
        <v>227</v>
      </c>
    </row>
    <row r="1310" spans="1:23">
      <c r="A1310" s="2" t="s">
        <v>2810</v>
      </c>
      <c r="B1310" s="2">
        <v>2309</v>
      </c>
      <c r="C1310" s="2" t="s">
        <v>1308</v>
      </c>
      <c r="D1310" s="3">
        <v>41000</v>
      </c>
      <c r="E1310" s="3">
        <v>45100</v>
      </c>
      <c r="F1310" s="3">
        <v>41000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f>SUM(F1310:P1310)</f>
        <v>0</v>
      </c>
      <c r="R1310" s="2" t="s">
        <v>1960</v>
      </c>
      <c r="S1310" s="2" t="s">
        <v>2675</v>
      </c>
      <c r="T1310" s="4">
        <f>Q1310/E1310</f>
        <v>0</v>
      </c>
      <c r="U1310" s="2" t="s">
        <v>1288</v>
      </c>
      <c r="V1310" s="2">
        <f>Q1310&gt;E1310</f>
        <v>0</v>
      </c>
      <c r="W1310" s="2" t="s">
        <v>227</v>
      </c>
    </row>
    <row r="1311" spans="1:23">
      <c r="A1311" s="2" t="s">
        <v>2811</v>
      </c>
      <c r="B1311" s="2">
        <v>2313</v>
      </c>
      <c r="C1311" s="2" t="s">
        <v>1282</v>
      </c>
      <c r="D1311" s="3">
        <v>40800</v>
      </c>
      <c r="E1311" s="3">
        <v>53797</v>
      </c>
      <c r="F1311" s="3">
        <v>0</v>
      </c>
      <c r="G1311" s="3">
        <v>0</v>
      </c>
      <c r="H1311" s="3">
        <v>0</v>
      </c>
      <c r="I1311" s="3">
        <v>20400</v>
      </c>
      <c r="J1311" s="3">
        <v>20400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f>SUM(F1311:P1311)</f>
        <v>0</v>
      </c>
      <c r="R1311" s="2" t="s">
        <v>2767</v>
      </c>
      <c r="S1311" s="2" t="s">
        <v>2812</v>
      </c>
      <c r="T1311" s="4">
        <f>Q1311/E1311</f>
        <v>0</v>
      </c>
      <c r="U1311" s="2" t="s">
        <v>1283</v>
      </c>
      <c r="V1311" s="2">
        <f>Q1311&gt;E1311</f>
        <v>0</v>
      </c>
      <c r="W1311" s="2" t="s">
        <v>227</v>
      </c>
    </row>
    <row r="1312" spans="1:23">
      <c r="A1312" s="2" t="s">
        <v>2823</v>
      </c>
      <c r="B1312" s="2">
        <v>2320</v>
      </c>
      <c r="C1312" s="2" t="s">
        <v>1310</v>
      </c>
      <c r="D1312" s="3">
        <v>1500</v>
      </c>
      <c r="E1312" s="3">
        <v>1650</v>
      </c>
      <c r="F1312" s="3">
        <v>0</v>
      </c>
      <c r="G1312" s="3">
        <v>0</v>
      </c>
      <c r="H1312" s="3">
        <v>0</v>
      </c>
      <c r="I1312" s="3">
        <v>0</v>
      </c>
      <c r="J1312" s="3">
        <v>1500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f>SUM(F1312:P1312)</f>
        <v>0</v>
      </c>
      <c r="R1312" s="2" t="s">
        <v>1960</v>
      </c>
      <c r="S1312" s="2" t="s">
        <v>2675</v>
      </c>
      <c r="T1312" s="4">
        <f>Q1312/E1312</f>
        <v>0</v>
      </c>
      <c r="U1312" s="2" t="s">
        <v>1288</v>
      </c>
      <c r="V1312" s="2">
        <f>Q1312&gt;E1312</f>
        <v>0</v>
      </c>
      <c r="W1312" s="2" t="s">
        <v>227</v>
      </c>
    </row>
    <row r="1313" spans="1:23">
      <c r="A1313" s="2" t="s">
        <v>2827</v>
      </c>
      <c r="B1313" s="2">
        <v>2329</v>
      </c>
      <c r="C1313" s="2" t="s">
        <v>2828</v>
      </c>
      <c r="D1313" s="3">
        <v>78513.95348837209</v>
      </c>
      <c r="E1313" s="3">
        <v>87450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78513.95348837209</v>
      </c>
      <c r="N1313" s="3">
        <v>0</v>
      </c>
      <c r="O1313" s="3">
        <v>0</v>
      </c>
      <c r="P1313" s="3">
        <v>0</v>
      </c>
      <c r="Q1313" s="3">
        <f>SUM(F1313:P1313)</f>
        <v>0</v>
      </c>
      <c r="R1313" s="2" t="s">
        <v>2752</v>
      </c>
      <c r="S1313" s="2" t="s">
        <v>2829</v>
      </c>
      <c r="T1313" s="4">
        <f>Q1313/E1313</f>
        <v>0</v>
      </c>
      <c r="U1313" s="2" t="s">
        <v>1460</v>
      </c>
      <c r="V1313" s="2">
        <f>Q1313&gt;E1313</f>
        <v>0</v>
      </c>
      <c r="W1313" s="2" t="s">
        <v>216</v>
      </c>
    </row>
    <row r="1314" spans="1:23">
      <c r="A1314" s="2" t="s">
        <v>1304</v>
      </c>
      <c r="B1314" s="2">
        <v>2331</v>
      </c>
      <c r="C1314" s="2" t="s">
        <v>1312</v>
      </c>
      <c r="D1314" s="3">
        <v>9000</v>
      </c>
      <c r="E1314" s="3">
        <v>9900</v>
      </c>
      <c r="F1314" s="3">
        <v>8820</v>
      </c>
      <c r="G1314" s="3">
        <v>0</v>
      </c>
      <c r="H1314" s="3">
        <v>0</v>
      </c>
      <c r="I1314" s="3">
        <v>173.0769230769231</v>
      </c>
      <c r="J1314" s="3">
        <v>0</v>
      </c>
      <c r="K1314" s="3">
        <v>0</v>
      </c>
      <c r="L1314" s="3">
        <v>6.92307692307705</v>
      </c>
      <c r="M1314" s="3">
        <v>0</v>
      </c>
      <c r="N1314" s="3">
        <v>0</v>
      </c>
      <c r="O1314" s="3">
        <v>0</v>
      </c>
      <c r="P1314" s="3">
        <v>0</v>
      </c>
      <c r="Q1314" s="3">
        <f>SUM(F1314:P1314)</f>
        <v>0</v>
      </c>
      <c r="R1314" s="2" t="s">
        <v>1960</v>
      </c>
      <c r="S1314" s="2" t="s">
        <v>2675</v>
      </c>
      <c r="T1314" s="4">
        <f>Q1314/E1314</f>
        <v>0</v>
      </c>
      <c r="U1314" s="2" t="s">
        <v>1288</v>
      </c>
      <c r="V1314" s="2">
        <f>Q1314&gt;E1314</f>
        <v>0</v>
      </c>
      <c r="W1314" s="2" t="s">
        <v>227</v>
      </c>
    </row>
    <row r="1315" spans="1:23">
      <c r="A1315" s="2" t="s">
        <v>2831</v>
      </c>
      <c r="B1315" s="2">
        <v>2332</v>
      </c>
      <c r="C1315" s="2" t="s">
        <v>1466</v>
      </c>
      <c r="D1315" s="3">
        <v>35000</v>
      </c>
      <c r="E1315" s="3">
        <v>38500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17500</v>
      </c>
      <c r="L1315" s="3">
        <v>17500</v>
      </c>
      <c r="M1315" s="3">
        <v>0</v>
      </c>
      <c r="N1315" s="3">
        <v>0</v>
      </c>
      <c r="O1315" s="3">
        <v>0</v>
      </c>
      <c r="P1315" s="3">
        <v>0</v>
      </c>
      <c r="Q1315" s="3">
        <f>SUM(F1315:P1315)</f>
        <v>0</v>
      </c>
      <c r="R1315" s="2" t="s">
        <v>2752</v>
      </c>
      <c r="S1315" s="2" t="s">
        <v>2829</v>
      </c>
      <c r="T1315" s="4">
        <f>Q1315/E1315</f>
        <v>0</v>
      </c>
      <c r="U1315" s="2" t="s">
        <v>1173</v>
      </c>
      <c r="V1315" s="2">
        <f>Q1315&gt;E1315</f>
        <v>0</v>
      </c>
      <c r="W1315" s="2" t="s">
        <v>216</v>
      </c>
    </row>
    <row r="1316" spans="1:23">
      <c r="A1316" s="2" t="s">
        <v>2831</v>
      </c>
      <c r="B1316" s="2">
        <v>2333</v>
      </c>
      <c r="C1316" s="2" t="s">
        <v>1560</v>
      </c>
      <c r="D1316" s="3">
        <v>135400</v>
      </c>
      <c r="E1316" s="3">
        <v>148940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67700</v>
      </c>
      <c r="L1316" s="3">
        <v>67700</v>
      </c>
      <c r="M1316" s="3">
        <v>0</v>
      </c>
      <c r="N1316" s="3">
        <v>0</v>
      </c>
      <c r="O1316" s="3">
        <v>0</v>
      </c>
      <c r="P1316" s="3">
        <v>0</v>
      </c>
      <c r="Q1316" s="3">
        <f>SUM(F1316:P1316)</f>
        <v>0</v>
      </c>
      <c r="R1316" s="2" t="s">
        <v>2752</v>
      </c>
      <c r="S1316" s="2" t="s">
        <v>2829</v>
      </c>
      <c r="T1316" s="4">
        <f>Q1316/E1316</f>
        <v>0</v>
      </c>
      <c r="U1316" s="2" t="s">
        <v>1173</v>
      </c>
      <c r="V1316" s="2">
        <f>Q1316&gt;E1316</f>
        <v>0</v>
      </c>
      <c r="W1316" s="2" t="s">
        <v>216</v>
      </c>
    </row>
    <row r="1317" spans="1:23">
      <c r="A1317" s="2" t="s">
        <v>2832</v>
      </c>
      <c r="B1317" s="2">
        <v>2334</v>
      </c>
      <c r="C1317" s="2" t="s">
        <v>1470</v>
      </c>
      <c r="D1317" s="3">
        <v>110000</v>
      </c>
      <c r="E1317" s="3">
        <v>121000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55000</v>
      </c>
      <c r="L1317" s="3">
        <v>55000</v>
      </c>
      <c r="M1317" s="3">
        <v>0</v>
      </c>
      <c r="N1317" s="3">
        <v>0</v>
      </c>
      <c r="O1317" s="3">
        <v>0</v>
      </c>
      <c r="P1317" s="3">
        <v>0</v>
      </c>
      <c r="Q1317" s="3">
        <f>SUM(F1317:P1317)</f>
        <v>0</v>
      </c>
      <c r="R1317" s="2" t="s">
        <v>2752</v>
      </c>
      <c r="S1317" s="2" t="s">
        <v>2829</v>
      </c>
      <c r="T1317" s="4">
        <f>Q1317/E1317</f>
        <v>0</v>
      </c>
      <c r="U1317" s="2" t="s">
        <v>1173</v>
      </c>
      <c r="V1317" s="2">
        <f>Q1317&gt;E1317</f>
        <v>0</v>
      </c>
      <c r="W1317" s="2" t="s">
        <v>216</v>
      </c>
    </row>
    <row r="1318" spans="1:23">
      <c r="A1318" s="2" t="s">
        <v>2833</v>
      </c>
      <c r="B1318" s="2">
        <v>2335</v>
      </c>
      <c r="C1318" s="2" t="s">
        <v>1472</v>
      </c>
      <c r="D1318" s="3">
        <v>35000</v>
      </c>
      <c r="E1318" s="3">
        <v>38500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17500</v>
      </c>
      <c r="L1318" s="3">
        <v>17500</v>
      </c>
      <c r="M1318" s="3">
        <v>0</v>
      </c>
      <c r="N1318" s="3">
        <v>0</v>
      </c>
      <c r="O1318" s="3">
        <v>0</v>
      </c>
      <c r="P1318" s="3">
        <v>0</v>
      </c>
      <c r="Q1318" s="3">
        <f>SUM(F1318:P1318)</f>
        <v>0</v>
      </c>
      <c r="R1318" s="2" t="s">
        <v>2752</v>
      </c>
      <c r="S1318" s="2" t="s">
        <v>2829</v>
      </c>
      <c r="T1318" s="4">
        <f>Q1318/E1318</f>
        <v>0</v>
      </c>
      <c r="U1318" s="2" t="s">
        <v>1173</v>
      </c>
      <c r="V1318" s="2">
        <f>Q1318&gt;E1318</f>
        <v>0</v>
      </c>
      <c r="W1318" s="2" t="s">
        <v>216</v>
      </c>
    </row>
    <row r="1319" spans="1:23">
      <c r="A1319" s="2" t="s">
        <v>2833</v>
      </c>
      <c r="B1319" s="2">
        <v>2336</v>
      </c>
      <c r="C1319" s="2" t="s">
        <v>1473</v>
      </c>
      <c r="D1319" s="3">
        <v>8000</v>
      </c>
      <c r="E1319" s="3">
        <v>8800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4000</v>
      </c>
      <c r="L1319" s="3">
        <v>4000</v>
      </c>
      <c r="M1319" s="3">
        <v>0</v>
      </c>
      <c r="N1319" s="3">
        <v>0</v>
      </c>
      <c r="O1319" s="3">
        <v>0</v>
      </c>
      <c r="P1319" s="3">
        <v>0</v>
      </c>
      <c r="Q1319" s="3">
        <f>SUM(F1319:P1319)</f>
        <v>0</v>
      </c>
      <c r="R1319" s="2" t="s">
        <v>2752</v>
      </c>
      <c r="S1319" s="2" t="s">
        <v>2829</v>
      </c>
      <c r="T1319" s="4">
        <f>Q1319/E1319</f>
        <v>0</v>
      </c>
      <c r="U1319" s="2" t="s">
        <v>1173</v>
      </c>
      <c r="V1319" s="2">
        <f>Q1319&gt;E1319</f>
        <v>0</v>
      </c>
      <c r="W1319" s="2" t="s">
        <v>216</v>
      </c>
    </row>
    <row r="1320" spans="1:23">
      <c r="A1320" s="2" t="s">
        <v>2831</v>
      </c>
      <c r="B1320" s="2">
        <v>2337</v>
      </c>
      <c r="C1320" s="2" t="s">
        <v>2640</v>
      </c>
      <c r="D1320" s="3">
        <v>8000</v>
      </c>
      <c r="E1320" s="3">
        <v>9240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4000</v>
      </c>
      <c r="L1320" s="3">
        <v>4000</v>
      </c>
      <c r="M1320" s="3">
        <v>0</v>
      </c>
      <c r="N1320" s="3">
        <v>0</v>
      </c>
      <c r="O1320" s="3">
        <v>0</v>
      </c>
      <c r="P1320" s="3">
        <v>0</v>
      </c>
      <c r="Q1320" s="3">
        <f>SUM(F1320:P1320)</f>
        <v>0</v>
      </c>
      <c r="R1320" s="2" t="s">
        <v>2752</v>
      </c>
      <c r="S1320" s="2" t="s">
        <v>2829</v>
      </c>
      <c r="T1320" s="4">
        <f>Q1320/E1320</f>
        <v>0</v>
      </c>
      <c r="U1320" s="2" t="s">
        <v>1173</v>
      </c>
      <c r="V1320" s="2">
        <f>Q1320&gt;E1320</f>
        <v>0</v>
      </c>
      <c r="W1320" s="2" t="s">
        <v>216</v>
      </c>
    </row>
    <row r="1321" spans="1:23">
      <c r="A1321" s="2" t="s">
        <v>2834</v>
      </c>
      <c r="B1321" s="2">
        <v>2339</v>
      </c>
      <c r="C1321" s="2" t="s">
        <v>1478</v>
      </c>
      <c r="D1321" s="3">
        <v>10799.82525402886</v>
      </c>
      <c r="E1321" s="3">
        <v>11340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5399.912627014432</v>
      </c>
      <c r="O1321" s="3">
        <v>5399.912627014432</v>
      </c>
      <c r="P1321" s="3">
        <v>0</v>
      </c>
      <c r="Q1321" s="3">
        <f>SUM(F1321:P1321)</f>
        <v>0</v>
      </c>
      <c r="R1321" s="2" t="s">
        <v>2752</v>
      </c>
      <c r="S1321" s="2" t="s">
        <v>2829</v>
      </c>
      <c r="T1321" s="4">
        <f>Q1321/E1321</f>
        <v>0</v>
      </c>
      <c r="U1321" s="2" t="s">
        <v>1479</v>
      </c>
      <c r="V1321" s="2">
        <f>Q1321&gt;E1321</f>
        <v>0</v>
      </c>
      <c r="W1321" s="2" t="s">
        <v>216</v>
      </c>
    </row>
    <row r="1322" spans="1:23">
      <c r="A1322" s="2" t="s">
        <v>2834</v>
      </c>
      <c r="B1322" s="2">
        <v>2340</v>
      </c>
      <c r="C1322" s="2" t="s">
        <v>1480</v>
      </c>
      <c r="D1322" s="3">
        <v>2025.380889683062</v>
      </c>
      <c r="E1322" s="3">
        <v>2127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1012.690444841531</v>
      </c>
      <c r="O1322" s="3">
        <v>1012.690444841531</v>
      </c>
      <c r="P1322" s="3">
        <v>0</v>
      </c>
      <c r="Q1322" s="3">
        <f>SUM(F1322:P1322)</f>
        <v>0</v>
      </c>
      <c r="R1322" s="2" t="s">
        <v>2752</v>
      </c>
      <c r="S1322" s="2" t="s">
        <v>2829</v>
      </c>
      <c r="T1322" s="4">
        <f>Q1322/E1322</f>
        <v>0</v>
      </c>
      <c r="U1322" s="2" t="s">
        <v>1479</v>
      </c>
      <c r="V1322" s="2">
        <f>Q1322&gt;E1322</f>
        <v>0</v>
      </c>
      <c r="W1322" s="2" t="s">
        <v>216</v>
      </c>
    </row>
    <row r="1323" spans="1:23">
      <c r="A1323" s="2" t="s">
        <v>2834</v>
      </c>
      <c r="B1323" s="2">
        <v>2341</v>
      </c>
      <c r="C1323" s="2" t="s">
        <v>1481</v>
      </c>
      <c r="D1323" s="3">
        <v>840</v>
      </c>
      <c r="E1323" s="3">
        <v>882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420</v>
      </c>
      <c r="O1323" s="3">
        <v>420</v>
      </c>
      <c r="P1323" s="3">
        <v>0</v>
      </c>
      <c r="Q1323" s="3">
        <f>SUM(F1323:P1323)</f>
        <v>0</v>
      </c>
      <c r="R1323" s="2" t="s">
        <v>2752</v>
      </c>
      <c r="S1323" s="2" t="s">
        <v>2829</v>
      </c>
      <c r="T1323" s="4">
        <f>Q1323/E1323</f>
        <v>0</v>
      </c>
      <c r="U1323" s="2" t="s">
        <v>1479</v>
      </c>
      <c r="V1323" s="2">
        <f>Q1323&gt;E1323</f>
        <v>0</v>
      </c>
      <c r="W1323" s="2" t="s">
        <v>216</v>
      </c>
    </row>
    <row r="1324" spans="1:23">
      <c r="A1324" s="2" t="s">
        <v>1311</v>
      </c>
      <c r="B1324" s="2">
        <v>2342</v>
      </c>
      <c r="C1324" s="2" t="s">
        <v>1313</v>
      </c>
      <c r="D1324" s="3">
        <v>16000</v>
      </c>
      <c r="E1324" s="3">
        <v>17600</v>
      </c>
      <c r="F1324" s="3">
        <v>15680</v>
      </c>
      <c r="G1324" s="3">
        <v>0</v>
      </c>
      <c r="H1324" s="3">
        <v>0</v>
      </c>
      <c r="I1324" s="3">
        <v>307.6923076923077</v>
      </c>
      <c r="J1324" s="3">
        <v>0</v>
      </c>
      <c r="K1324" s="3">
        <v>0</v>
      </c>
      <c r="L1324" s="3">
        <v>12.3076923076918</v>
      </c>
      <c r="M1324" s="3">
        <v>0</v>
      </c>
      <c r="N1324" s="3">
        <v>0</v>
      </c>
      <c r="O1324" s="3">
        <v>0</v>
      </c>
      <c r="P1324" s="3">
        <v>0</v>
      </c>
      <c r="Q1324" s="3">
        <f>SUM(F1324:P1324)</f>
        <v>0</v>
      </c>
      <c r="R1324" s="2" t="s">
        <v>1960</v>
      </c>
      <c r="S1324" s="2" t="s">
        <v>2675</v>
      </c>
      <c r="T1324" s="4">
        <f>Q1324/E1324</f>
        <v>0</v>
      </c>
      <c r="U1324" s="2" t="s">
        <v>1288</v>
      </c>
      <c r="V1324" s="2">
        <f>Q1324&gt;E1324</f>
        <v>0</v>
      </c>
      <c r="W1324" s="2" t="s">
        <v>227</v>
      </c>
    </row>
    <row r="1325" spans="1:23">
      <c r="A1325" s="2" t="s">
        <v>2834</v>
      </c>
      <c r="B1325" s="2">
        <v>2343</v>
      </c>
      <c r="C1325" s="2" t="s">
        <v>1482</v>
      </c>
      <c r="D1325" s="3">
        <v>1350.146484375</v>
      </c>
      <c r="E1325" s="3">
        <v>1418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675.0732421875</v>
      </c>
      <c r="O1325" s="3">
        <v>675.0732421875</v>
      </c>
      <c r="P1325" s="3">
        <v>0</v>
      </c>
      <c r="Q1325" s="3">
        <f>SUM(F1325:P1325)</f>
        <v>0</v>
      </c>
      <c r="R1325" s="2" t="s">
        <v>2752</v>
      </c>
      <c r="S1325" s="2" t="s">
        <v>2829</v>
      </c>
      <c r="T1325" s="4">
        <f>Q1325/E1325</f>
        <v>0</v>
      </c>
      <c r="U1325" s="2" t="s">
        <v>1479</v>
      </c>
      <c r="V1325" s="2">
        <f>Q1325&gt;E1325</f>
        <v>0</v>
      </c>
      <c r="W1325" s="2" t="s">
        <v>216</v>
      </c>
    </row>
    <row r="1326" spans="1:23">
      <c r="A1326" s="2" t="s">
        <v>2834</v>
      </c>
      <c r="B1326" s="2">
        <v>2344</v>
      </c>
      <c r="C1326" s="2" t="s">
        <v>1483</v>
      </c>
      <c r="D1326" s="3">
        <v>3234.21779460089</v>
      </c>
      <c r="E1326" s="3">
        <v>3352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1617.108897300445</v>
      </c>
      <c r="O1326" s="3">
        <v>1617.108897300445</v>
      </c>
      <c r="P1326" s="3">
        <v>0</v>
      </c>
      <c r="Q1326" s="3">
        <f>SUM(F1326:P1326)</f>
        <v>0</v>
      </c>
      <c r="R1326" s="2" t="s">
        <v>2752</v>
      </c>
      <c r="S1326" s="2" t="s">
        <v>2829</v>
      </c>
      <c r="T1326" s="4">
        <f>Q1326/E1326</f>
        <v>0</v>
      </c>
      <c r="U1326" s="2" t="s">
        <v>1479</v>
      </c>
      <c r="V1326" s="2">
        <f>Q1326&gt;E1326</f>
        <v>0</v>
      </c>
      <c r="W1326" s="2" t="s">
        <v>216</v>
      </c>
    </row>
    <row r="1327" spans="1:23">
      <c r="A1327" s="2" t="s">
        <v>2835</v>
      </c>
      <c r="B1327" s="2">
        <v>2345</v>
      </c>
      <c r="C1327" s="2" t="s">
        <v>1485</v>
      </c>
      <c r="D1327" s="3">
        <v>6006.338239827373</v>
      </c>
      <c r="E1327" s="3">
        <v>6225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3003.169119913687</v>
      </c>
      <c r="O1327" s="3">
        <v>3003.169119913687</v>
      </c>
      <c r="P1327" s="3">
        <v>0</v>
      </c>
      <c r="Q1327" s="3">
        <f>SUM(F1327:P1327)</f>
        <v>0</v>
      </c>
      <c r="R1327" s="2" t="s">
        <v>2752</v>
      </c>
      <c r="S1327" s="2" t="s">
        <v>2829</v>
      </c>
      <c r="T1327" s="4">
        <f>Q1327/E1327</f>
        <v>0</v>
      </c>
      <c r="U1327" s="2" t="s">
        <v>1479</v>
      </c>
      <c r="V1327" s="2">
        <f>Q1327&gt;E1327</f>
        <v>0</v>
      </c>
      <c r="W1327" s="2" t="s">
        <v>216</v>
      </c>
    </row>
    <row r="1328" spans="1:23">
      <c r="A1328" s="2" t="s">
        <v>2836</v>
      </c>
      <c r="B1328" s="2">
        <v>2346</v>
      </c>
      <c r="C1328" s="2" t="s">
        <v>1487</v>
      </c>
      <c r="D1328" s="3">
        <v>5164.443495891581</v>
      </c>
      <c r="E1328" s="3">
        <v>32700</v>
      </c>
      <c r="F1328" s="3">
        <v>789.6702593106393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2582.22174794579</v>
      </c>
      <c r="O1328" s="3">
        <v>1792.551488635151</v>
      </c>
      <c r="P1328" s="3">
        <v>0</v>
      </c>
      <c r="Q1328" s="3">
        <f>SUM(F1328:P1328)</f>
        <v>0</v>
      </c>
      <c r="R1328" s="2" t="s">
        <v>2752</v>
      </c>
      <c r="S1328" s="2" t="s">
        <v>2829</v>
      </c>
      <c r="T1328" s="4">
        <f>Q1328/E1328</f>
        <v>0</v>
      </c>
      <c r="U1328" s="2" t="s">
        <v>1479</v>
      </c>
      <c r="V1328" s="2">
        <f>Q1328&gt;E1328</f>
        <v>0</v>
      </c>
      <c r="W1328" s="2" t="s">
        <v>216</v>
      </c>
    </row>
    <row r="1329" spans="1:23">
      <c r="A1329" s="2" t="s">
        <v>2835</v>
      </c>
      <c r="B1329" s="2">
        <v>2347</v>
      </c>
      <c r="C1329" s="2" t="s">
        <v>1488</v>
      </c>
      <c r="D1329" s="3">
        <v>3057.682573411956</v>
      </c>
      <c r="E1329" s="3">
        <v>2621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1528.841286705978</v>
      </c>
      <c r="O1329" s="3">
        <v>1528.841286705978</v>
      </c>
      <c r="P1329" s="3">
        <v>0</v>
      </c>
      <c r="Q1329" s="3">
        <f>SUM(F1329:P1329)</f>
        <v>0</v>
      </c>
      <c r="R1329" s="2" t="s">
        <v>2752</v>
      </c>
      <c r="S1329" s="2" t="s">
        <v>2829</v>
      </c>
      <c r="T1329" s="4">
        <f>Q1329/E1329</f>
        <v>0</v>
      </c>
      <c r="U1329" s="2" t="s">
        <v>1479</v>
      </c>
      <c r="V1329" s="2">
        <f>Q1329&gt;E1329</f>
        <v>0</v>
      </c>
      <c r="W1329" s="2" t="s">
        <v>216</v>
      </c>
    </row>
    <row r="1330" spans="1:23">
      <c r="A1330" s="2" t="s">
        <v>2835</v>
      </c>
      <c r="B1330" s="2">
        <v>2348</v>
      </c>
      <c r="C1330" s="2" t="s">
        <v>1490</v>
      </c>
      <c r="D1330" s="3">
        <v>18217.44827086841</v>
      </c>
      <c r="E1330" s="3">
        <v>18963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9108.724135434206</v>
      </c>
      <c r="O1330" s="3">
        <v>9108.724135434206</v>
      </c>
      <c r="P1330" s="3">
        <v>0</v>
      </c>
      <c r="Q1330" s="3">
        <f>SUM(F1330:P1330)</f>
        <v>0</v>
      </c>
      <c r="R1330" s="2" t="s">
        <v>2752</v>
      </c>
      <c r="S1330" s="2" t="s">
        <v>2829</v>
      </c>
      <c r="T1330" s="4">
        <f>Q1330/E1330</f>
        <v>0</v>
      </c>
      <c r="U1330" s="2" t="s">
        <v>1479</v>
      </c>
      <c r="V1330" s="2">
        <f>Q1330&gt;E1330</f>
        <v>0</v>
      </c>
      <c r="W1330" s="2" t="s">
        <v>216</v>
      </c>
    </row>
    <row r="1331" spans="1:23">
      <c r="A1331" s="2" t="s">
        <v>2835</v>
      </c>
      <c r="B1331" s="2">
        <v>2349</v>
      </c>
      <c r="C1331" s="2" t="s">
        <v>1491</v>
      </c>
      <c r="D1331" s="3">
        <v>2535.765674943573</v>
      </c>
      <c r="E1331" s="3">
        <v>2659.34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1267.882837471787</v>
      </c>
      <c r="O1331" s="3">
        <v>1267.882837471787</v>
      </c>
      <c r="P1331" s="3">
        <v>0</v>
      </c>
      <c r="Q1331" s="3">
        <f>SUM(F1331:P1331)</f>
        <v>0</v>
      </c>
      <c r="R1331" s="2" t="s">
        <v>2752</v>
      </c>
      <c r="S1331" s="2" t="s">
        <v>2829</v>
      </c>
      <c r="T1331" s="4">
        <f>Q1331/E1331</f>
        <v>0</v>
      </c>
      <c r="U1331" s="2" t="s">
        <v>1479</v>
      </c>
      <c r="V1331" s="2">
        <f>Q1331&gt;E1331</f>
        <v>0</v>
      </c>
      <c r="W1331" s="2" t="s">
        <v>216</v>
      </c>
    </row>
    <row r="1332" spans="1:23">
      <c r="A1332" s="2" t="s">
        <v>1501</v>
      </c>
      <c r="B1332" s="2">
        <v>2352</v>
      </c>
      <c r="C1332" s="2" t="s">
        <v>2840</v>
      </c>
      <c r="D1332" s="3">
        <v>43333.33</v>
      </c>
      <c r="E1332" s="3">
        <v>55999</v>
      </c>
      <c r="F1332" s="3">
        <v>0</v>
      </c>
      <c r="G1332" s="3">
        <v>0</v>
      </c>
      <c r="H1332" s="3">
        <v>0</v>
      </c>
      <c r="I1332" s="3">
        <v>20000</v>
      </c>
      <c r="J1332" s="3">
        <v>23333.33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f>SUM(F1332:P1332)</f>
        <v>0</v>
      </c>
      <c r="R1332" s="2" t="s">
        <v>2752</v>
      </c>
      <c r="S1332" s="2" t="s">
        <v>2838</v>
      </c>
      <c r="T1332" s="4">
        <f>Q1332/E1332</f>
        <v>0</v>
      </c>
      <c r="U1332" s="2" t="s">
        <v>1288</v>
      </c>
      <c r="V1332" s="2">
        <f>Q1332&gt;E1332</f>
        <v>0</v>
      </c>
      <c r="W1332" s="2" t="s">
        <v>216</v>
      </c>
    </row>
    <row r="1333" spans="1:23">
      <c r="A1333" s="2" t="s">
        <v>2841</v>
      </c>
      <c r="B1333" s="2">
        <v>2353</v>
      </c>
      <c r="C1333" s="2" t="s">
        <v>1315</v>
      </c>
      <c r="D1333" s="3">
        <v>1000</v>
      </c>
      <c r="E1333" s="3">
        <v>1100</v>
      </c>
      <c r="F1333" s="3">
        <v>0</v>
      </c>
      <c r="G1333" s="3">
        <v>0</v>
      </c>
      <c r="H1333" s="3">
        <v>0</v>
      </c>
      <c r="I1333" s="3">
        <v>19.23076923076923</v>
      </c>
      <c r="J1333" s="3">
        <v>0</v>
      </c>
      <c r="K1333" s="3">
        <v>0</v>
      </c>
      <c r="L1333" s="3">
        <v>980.7692307692307</v>
      </c>
      <c r="M1333" s="3">
        <v>0</v>
      </c>
      <c r="N1333" s="3">
        <v>0</v>
      </c>
      <c r="O1333" s="3">
        <v>0</v>
      </c>
      <c r="P1333" s="3">
        <v>0</v>
      </c>
      <c r="Q1333" s="3">
        <f>SUM(F1333:P1333)</f>
        <v>0</v>
      </c>
      <c r="R1333" s="2" t="s">
        <v>1960</v>
      </c>
      <c r="S1333" s="2" t="s">
        <v>2675</v>
      </c>
      <c r="T1333" s="4">
        <f>Q1333/E1333</f>
        <v>0</v>
      </c>
      <c r="U1333" s="2" t="s">
        <v>1288</v>
      </c>
      <c r="V1333" s="2">
        <f>Q1333&gt;E1333</f>
        <v>0</v>
      </c>
      <c r="W1333" s="2" t="s">
        <v>227</v>
      </c>
    </row>
    <row r="1334" spans="1:23">
      <c r="A1334" s="2" t="s">
        <v>1316</v>
      </c>
      <c r="B1334" s="2">
        <v>2364</v>
      </c>
      <c r="C1334" s="2" t="s">
        <v>1317</v>
      </c>
      <c r="D1334" s="3">
        <v>65000</v>
      </c>
      <c r="E1334" s="3">
        <v>71500</v>
      </c>
      <c r="F1334" s="3">
        <v>61750</v>
      </c>
      <c r="G1334" s="3">
        <v>0</v>
      </c>
      <c r="H1334" s="3">
        <v>0</v>
      </c>
      <c r="I1334" s="3">
        <v>0</v>
      </c>
      <c r="J1334" s="3">
        <v>0</v>
      </c>
      <c r="K1334" s="3">
        <v>3250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f>SUM(F1334:P1334)</f>
        <v>0</v>
      </c>
      <c r="R1334" s="2" t="s">
        <v>1960</v>
      </c>
      <c r="S1334" s="2" t="s">
        <v>2675</v>
      </c>
      <c r="T1334" s="4">
        <f>Q1334/E1334</f>
        <v>0</v>
      </c>
      <c r="U1334" s="2" t="s">
        <v>1288</v>
      </c>
      <c r="V1334" s="2">
        <f>Q1334&gt;E1334</f>
        <v>0</v>
      </c>
      <c r="W1334" s="2" t="s">
        <v>227</v>
      </c>
    </row>
    <row r="1335" spans="1:23">
      <c r="A1335" s="2" t="s">
        <v>1316</v>
      </c>
      <c r="B1335" s="2">
        <v>2375</v>
      </c>
      <c r="C1335" s="2" t="s">
        <v>1318</v>
      </c>
      <c r="D1335" s="3">
        <v>30000</v>
      </c>
      <c r="E1335" s="3">
        <v>33000</v>
      </c>
      <c r="F1335" s="3">
        <v>28500</v>
      </c>
      <c r="G1335" s="3">
        <v>0</v>
      </c>
      <c r="H1335" s="3">
        <v>0</v>
      </c>
      <c r="I1335" s="3">
        <v>0</v>
      </c>
      <c r="J1335" s="3">
        <v>0</v>
      </c>
      <c r="K1335" s="3">
        <v>1500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f>SUM(F1335:P1335)</f>
        <v>0</v>
      </c>
      <c r="R1335" s="2" t="s">
        <v>1960</v>
      </c>
      <c r="S1335" s="2" t="s">
        <v>2675</v>
      </c>
      <c r="T1335" s="4">
        <f>Q1335/E1335</f>
        <v>0</v>
      </c>
      <c r="U1335" s="2" t="s">
        <v>1288</v>
      </c>
      <c r="V1335" s="2">
        <f>Q1335&gt;E1335</f>
        <v>0</v>
      </c>
      <c r="W1335" s="2" t="s">
        <v>227</v>
      </c>
    </row>
    <row r="1336" spans="1:23">
      <c r="A1336" s="2" t="s">
        <v>2871</v>
      </c>
      <c r="B1336" s="2">
        <v>2378</v>
      </c>
      <c r="C1336" s="2" t="s">
        <v>2874</v>
      </c>
      <c r="D1336" s="3">
        <v>343000</v>
      </c>
      <c r="E1336" s="3">
        <v>346786</v>
      </c>
      <c r="F1336" s="3">
        <v>0</v>
      </c>
      <c r="G1336" s="3">
        <v>171500</v>
      </c>
      <c r="H1336" s="3">
        <v>171500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f>SUM(F1336:P1336)</f>
        <v>0</v>
      </c>
      <c r="R1336" s="2" t="s">
        <v>2767</v>
      </c>
      <c r="S1336" s="2" t="s">
        <v>2873</v>
      </c>
      <c r="T1336" s="4">
        <f>Q1336/E1336</f>
        <v>0</v>
      </c>
      <c r="U1336" s="2" t="s">
        <v>1048</v>
      </c>
      <c r="V1336" s="2">
        <f>Q1336&gt;E1336</f>
        <v>0</v>
      </c>
      <c r="W1336" s="2" t="s">
        <v>227</v>
      </c>
    </row>
    <row r="1337" spans="1:23">
      <c r="A1337" s="2" t="s">
        <v>2875</v>
      </c>
      <c r="B1337" s="2">
        <v>2380</v>
      </c>
      <c r="C1337" s="2" t="s">
        <v>1168</v>
      </c>
      <c r="D1337" s="3">
        <v>387000</v>
      </c>
      <c r="E1337" s="3">
        <v>249945</v>
      </c>
      <c r="F1337" s="3">
        <v>0</v>
      </c>
      <c r="G1337" s="3">
        <v>0</v>
      </c>
      <c r="H1337" s="3">
        <v>77417.03174698433</v>
      </c>
      <c r="I1337" s="3">
        <v>103194.3227510052</v>
      </c>
      <c r="J1337" s="3">
        <v>103194.3227510052</v>
      </c>
      <c r="K1337" s="3">
        <v>103194.3227510052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f>SUM(F1337:P1337)</f>
        <v>0</v>
      </c>
      <c r="R1337" s="2" t="s">
        <v>2767</v>
      </c>
      <c r="S1337" s="2" t="s">
        <v>2873</v>
      </c>
      <c r="T1337" s="4">
        <f>Q1337/E1337</f>
        <v>0</v>
      </c>
      <c r="U1337" s="2" t="s">
        <v>1048</v>
      </c>
      <c r="V1337" s="2">
        <f>Q1337&gt;E1337</f>
        <v>0</v>
      </c>
      <c r="W1337" s="2" t="s">
        <v>227</v>
      </c>
    </row>
    <row r="1338" spans="1:23">
      <c r="A1338" s="2" t="s">
        <v>1316</v>
      </c>
      <c r="B1338" s="2">
        <v>2386</v>
      </c>
      <c r="C1338" s="2" t="s">
        <v>1319</v>
      </c>
      <c r="D1338" s="3">
        <v>9000</v>
      </c>
      <c r="E1338" s="3">
        <v>9900</v>
      </c>
      <c r="F1338" s="3">
        <v>8550</v>
      </c>
      <c r="G1338" s="3">
        <v>0</v>
      </c>
      <c r="H1338" s="3">
        <v>0</v>
      </c>
      <c r="I1338" s="3">
        <v>0</v>
      </c>
      <c r="J1338" s="3">
        <v>0</v>
      </c>
      <c r="K1338" s="3">
        <v>450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f>SUM(F1338:P1338)</f>
        <v>0</v>
      </c>
      <c r="R1338" s="2" t="s">
        <v>1960</v>
      </c>
      <c r="S1338" s="2" t="s">
        <v>2675</v>
      </c>
      <c r="T1338" s="4">
        <f>Q1338/E1338</f>
        <v>0</v>
      </c>
      <c r="U1338" s="2" t="s">
        <v>1288</v>
      </c>
      <c r="V1338" s="2">
        <f>Q1338&gt;E1338</f>
        <v>0</v>
      </c>
      <c r="W1338" s="2" t="s">
        <v>227</v>
      </c>
    </row>
    <row r="1339" spans="1:23">
      <c r="A1339" s="2" t="s">
        <v>2881</v>
      </c>
      <c r="B1339" s="2">
        <v>2389</v>
      </c>
      <c r="C1339" s="2" t="s">
        <v>1178</v>
      </c>
      <c r="D1339" s="3">
        <v>110000</v>
      </c>
      <c r="E1339" s="3">
        <v>117614</v>
      </c>
      <c r="F1339" s="3">
        <v>110000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f>SUM(F1339:P1339)</f>
        <v>0</v>
      </c>
      <c r="R1339" s="2" t="s">
        <v>2767</v>
      </c>
      <c r="S1339" s="2" t="s">
        <v>2880</v>
      </c>
      <c r="T1339" s="4">
        <f>Q1339/E1339</f>
        <v>0</v>
      </c>
      <c r="U1339" s="2" t="s">
        <v>1061</v>
      </c>
      <c r="V1339" s="2">
        <f>Q1339&gt;E1339</f>
        <v>0</v>
      </c>
      <c r="W1339" s="2" t="s">
        <v>227</v>
      </c>
    </row>
    <row r="1340" spans="1:23">
      <c r="A1340" s="2" t="s">
        <v>2881</v>
      </c>
      <c r="B1340" s="2">
        <v>2390</v>
      </c>
      <c r="C1340" s="2" t="s">
        <v>1179</v>
      </c>
      <c r="D1340" s="3">
        <v>265000</v>
      </c>
      <c r="E1340" s="3">
        <v>226674</v>
      </c>
      <c r="F1340" s="3">
        <v>265000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f>SUM(F1340:P1340)</f>
        <v>0</v>
      </c>
      <c r="R1340" s="2" t="s">
        <v>2767</v>
      </c>
      <c r="S1340" s="2" t="s">
        <v>2880</v>
      </c>
      <c r="T1340" s="4">
        <f>Q1340/E1340</f>
        <v>0</v>
      </c>
      <c r="U1340" s="2" t="s">
        <v>1061</v>
      </c>
      <c r="V1340" s="2">
        <f>Q1340&gt;E1340</f>
        <v>0</v>
      </c>
      <c r="W1340" s="2" t="s">
        <v>227</v>
      </c>
    </row>
    <row r="1341" spans="1:23">
      <c r="A1341" s="2" t="s">
        <v>2881</v>
      </c>
      <c r="B1341" s="2">
        <v>2391</v>
      </c>
      <c r="C1341" s="2" t="s">
        <v>1180</v>
      </c>
      <c r="D1341" s="3">
        <v>10000</v>
      </c>
      <c r="E1341" s="3">
        <v>10693</v>
      </c>
      <c r="F1341" s="3">
        <v>10000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f>SUM(F1341:P1341)</f>
        <v>0</v>
      </c>
      <c r="R1341" s="2" t="s">
        <v>2767</v>
      </c>
      <c r="S1341" s="2" t="s">
        <v>2880</v>
      </c>
      <c r="T1341" s="4">
        <f>Q1341/E1341</f>
        <v>0</v>
      </c>
      <c r="U1341" s="2" t="s">
        <v>1061</v>
      </c>
      <c r="V1341" s="2">
        <f>Q1341&gt;E1341</f>
        <v>0</v>
      </c>
      <c r="W1341" s="2" t="s">
        <v>227</v>
      </c>
    </row>
    <row r="1342" spans="1:23">
      <c r="A1342" s="2" t="s">
        <v>2881</v>
      </c>
      <c r="B1342" s="2">
        <v>2392</v>
      </c>
      <c r="C1342" s="2" t="s">
        <v>1181</v>
      </c>
      <c r="D1342" s="3">
        <v>8000</v>
      </c>
      <c r="E1342" s="3">
        <v>8554</v>
      </c>
      <c r="F1342" s="3">
        <v>8000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f>SUM(F1342:P1342)</f>
        <v>0</v>
      </c>
      <c r="R1342" s="2" t="s">
        <v>2767</v>
      </c>
      <c r="S1342" s="2" t="s">
        <v>2880</v>
      </c>
      <c r="T1342" s="4">
        <f>Q1342/E1342</f>
        <v>0</v>
      </c>
      <c r="U1342" s="2" t="s">
        <v>1061</v>
      </c>
      <c r="V1342" s="2">
        <f>Q1342&gt;E1342</f>
        <v>0</v>
      </c>
      <c r="W1342" s="2" t="s">
        <v>227</v>
      </c>
    </row>
    <row r="1343" spans="1:23">
      <c r="A1343" s="2" t="s">
        <v>2881</v>
      </c>
      <c r="B1343" s="2">
        <v>2393</v>
      </c>
      <c r="C1343" s="2" t="s">
        <v>1183</v>
      </c>
      <c r="D1343" s="3">
        <v>6000</v>
      </c>
      <c r="E1343" s="3">
        <v>6416</v>
      </c>
      <c r="F1343" s="3">
        <v>6000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f>SUM(F1343:P1343)</f>
        <v>0</v>
      </c>
      <c r="R1343" s="2" t="s">
        <v>2767</v>
      </c>
      <c r="S1343" s="2" t="s">
        <v>2880</v>
      </c>
      <c r="T1343" s="4">
        <f>Q1343/E1343</f>
        <v>0</v>
      </c>
      <c r="U1343" s="2" t="s">
        <v>1061</v>
      </c>
      <c r="V1343" s="2">
        <f>Q1343&gt;E1343</f>
        <v>0</v>
      </c>
      <c r="W1343" s="2" t="s">
        <v>227</v>
      </c>
    </row>
    <row r="1344" spans="1:23">
      <c r="A1344" s="2" t="s">
        <v>2881</v>
      </c>
      <c r="B1344" s="2">
        <v>2394</v>
      </c>
      <c r="C1344" s="2" t="s">
        <v>1184</v>
      </c>
      <c r="D1344" s="3">
        <v>400000</v>
      </c>
      <c r="E1344" s="3">
        <v>433032</v>
      </c>
      <c r="F1344" s="3">
        <v>400000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f>SUM(F1344:P1344)</f>
        <v>0</v>
      </c>
      <c r="R1344" s="2" t="s">
        <v>2767</v>
      </c>
      <c r="S1344" s="2" t="s">
        <v>2880</v>
      </c>
      <c r="T1344" s="4">
        <f>Q1344/E1344</f>
        <v>0</v>
      </c>
      <c r="U1344" s="2" t="s">
        <v>1061</v>
      </c>
      <c r="V1344" s="2">
        <f>Q1344&gt;E1344</f>
        <v>0</v>
      </c>
      <c r="W1344" s="2" t="s">
        <v>227</v>
      </c>
    </row>
    <row r="1345" spans="1:23">
      <c r="A1345" s="2" t="s">
        <v>2881</v>
      </c>
      <c r="B1345" s="2">
        <v>2395</v>
      </c>
      <c r="C1345" s="2" t="s">
        <v>1185</v>
      </c>
      <c r="D1345" s="3">
        <v>10000</v>
      </c>
      <c r="E1345" s="3">
        <v>9623</v>
      </c>
      <c r="F1345" s="3">
        <v>10000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f>SUM(F1345:P1345)</f>
        <v>0</v>
      </c>
      <c r="R1345" s="2" t="s">
        <v>2767</v>
      </c>
      <c r="S1345" s="2" t="s">
        <v>2880</v>
      </c>
      <c r="T1345" s="4">
        <f>Q1345/E1345</f>
        <v>0</v>
      </c>
      <c r="U1345" s="2" t="s">
        <v>1061</v>
      </c>
      <c r="V1345" s="2">
        <f>Q1345&gt;E1345</f>
        <v>0</v>
      </c>
      <c r="W1345" s="2" t="s">
        <v>227</v>
      </c>
    </row>
    <row r="1346" spans="1:23">
      <c r="A1346" s="2" t="s">
        <v>2881</v>
      </c>
      <c r="B1346" s="2">
        <v>2396</v>
      </c>
      <c r="C1346" s="2" t="s">
        <v>1186</v>
      </c>
      <c r="D1346" s="3">
        <v>12000</v>
      </c>
      <c r="E1346" s="3">
        <v>10693</v>
      </c>
      <c r="F1346" s="3">
        <v>12000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f>SUM(F1346:P1346)</f>
        <v>0</v>
      </c>
      <c r="R1346" s="2" t="s">
        <v>2767</v>
      </c>
      <c r="S1346" s="2" t="s">
        <v>2880</v>
      </c>
      <c r="T1346" s="4">
        <f>Q1346/E1346</f>
        <v>0</v>
      </c>
      <c r="U1346" s="2" t="s">
        <v>1061</v>
      </c>
      <c r="V1346" s="2">
        <f>Q1346&gt;E1346</f>
        <v>0</v>
      </c>
      <c r="W1346" s="2" t="s">
        <v>227</v>
      </c>
    </row>
    <row r="1347" spans="1:23">
      <c r="A1347" s="2" t="s">
        <v>1316</v>
      </c>
      <c r="B1347" s="2">
        <v>2397</v>
      </c>
      <c r="C1347" s="2" t="s">
        <v>1320</v>
      </c>
      <c r="D1347" s="3">
        <v>6000</v>
      </c>
      <c r="E1347" s="3">
        <v>6600</v>
      </c>
      <c r="F1347" s="3">
        <v>5700</v>
      </c>
      <c r="G1347" s="3">
        <v>0</v>
      </c>
      <c r="H1347" s="3">
        <v>0</v>
      </c>
      <c r="I1347" s="3">
        <v>0</v>
      </c>
      <c r="J1347" s="3">
        <v>0</v>
      </c>
      <c r="K1347" s="3">
        <v>300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f>SUM(F1347:P1347)</f>
        <v>0</v>
      </c>
      <c r="R1347" s="2" t="s">
        <v>1960</v>
      </c>
      <c r="S1347" s="2" t="s">
        <v>2675</v>
      </c>
      <c r="T1347" s="4">
        <f>Q1347/E1347</f>
        <v>0</v>
      </c>
      <c r="U1347" s="2" t="s">
        <v>1288</v>
      </c>
      <c r="V1347" s="2">
        <f>Q1347&gt;E1347</f>
        <v>0</v>
      </c>
      <c r="W1347" s="2" t="s">
        <v>227</v>
      </c>
    </row>
    <row r="1348" spans="1:23">
      <c r="A1348" s="2" t="s">
        <v>2889</v>
      </c>
      <c r="B1348" s="2">
        <v>2405</v>
      </c>
      <c r="C1348" s="2" t="s">
        <v>1088</v>
      </c>
      <c r="D1348" s="3">
        <v>53137</v>
      </c>
      <c r="E1348" s="3">
        <v>55794</v>
      </c>
      <c r="F1348" s="3">
        <v>0</v>
      </c>
      <c r="G1348" s="3">
        <v>0</v>
      </c>
      <c r="H1348" s="3">
        <v>0</v>
      </c>
      <c r="I1348" s="3">
        <v>0</v>
      </c>
      <c r="J1348" s="3">
        <v>26568.5</v>
      </c>
      <c r="K1348" s="3">
        <v>26568.5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f>SUM(F1348:P1348)</f>
        <v>0</v>
      </c>
      <c r="R1348" s="2" t="s">
        <v>2785</v>
      </c>
      <c r="S1348" s="2" t="s">
        <v>2884</v>
      </c>
      <c r="T1348" s="4">
        <f>Q1348/E1348</f>
        <v>0</v>
      </c>
      <c r="U1348" s="2" t="s">
        <v>1216</v>
      </c>
      <c r="V1348" s="2">
        <f>Q1348&gt;E1348</f>
        <v>0</v>
      </c>
      <c r="W1348" s="2" t="s">
        <v>306</v>
      </c>
    </row>
    <row r="1349" spans="1:23">
      <c r="A1349" s="2" t="s">
        <v>2889</v>
      </c>
      <c r="B1349" s="2">
        <v>2406</v>
      </c>
      <c r="C1349" s="2" t="s">
        <v>1217</v>
      </c>
      <c r="D1349" s="3">
        <v>111161</v>
      </c>
      <c r="E1349" s="3">
        <v>116720</v>
      </c>
      <c r="F1349" s="3">
        <v>111161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f>SUM(F1349:P1349)</f>
        <v>0</v>
      </c>
      <c r="R1349" s="2" t="s">
        <v>2785</v>
      </c>
      <c r="S1349" s="2" t="s">
        <v>2884</v>
      </c>
      <c r="T1349" s="4">
        <f>Q1349/E1349</f>
        <v>0</v>
      </c>
      <c r="U1349" s="2" t="s">
        <v>1216</v>
      </c>
      <c r="V1349" s="2">
        <f>Q1349&gt;E1349</f>
        <v>0</v>
      </c>
      <c r="W1349" s="2" t="s">
        <v>306</v>
      </c>
    </row>
    <row r="1350" spans="1:23">
      <c r="A1350" s="2" t="s">
        <v>2889</v>
      </c>
      <c r="B1350" s="2">
        <v>2407</v>
      </c>
      <c r="C1350" s="2" t="s">
        <v>1218</v>
      </c>
      <c r="D1350" s="3">
        <v>19909</v>
      </c>
      <c r="E1350" s="3">
        <v>20905</v>
      </c>
      <c r="F1350" s="3">
        <v>19909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f>SUM(F1350:P1350)</f>
        <v>0</v>
      </c>
      <c r="R1350" s="2" t="s">
        <v>2785</v>
      </c>
      <c r="S1350" s="2" t="s">
        <v>2884</v>
      </c>
      <c r="T1350" s="4">
        <f>Q1350/E1350</f>
        <v>0</v>
      </c>
      <c r="U1350" s="2" t="s">
        <v>1216</v>
      </c>
      <c r="V1350" s="2">
        <f>Q1350&gt;E1350</f>
        <v>0</v>
      </c>
      <c r="W1350" s="2" t="s">
        <v>306</v>
      </c>
    </row>
    <row r="1351" spans="1:23">
      <c r="A1351" s="2" t="s">
        <v>2841</v>
      </c>
      <c r="B1351" s="2">
        <v>2408</v>
      </c>
      <c r="C1351" s="2" t="s">
        <v>1323</v>
      </c>
      <c r="D1351" s="3">
        <v>6000</v>
      </c>
      <c r="E1351" s="3">
        <v>6600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6000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f>SUM(F1351:P1351)</f>
        <v>0</v>
      </c>
      <c r="R1351" s="2" t="s">
        <v>1960</v>
      </c>
      <c r="S1351" s="2" t="s">
        <v>2675</v>
      </c>
      <c r="T1351" s="4">
        <f>Q1351/E1351</f>
        <v>0</v>
      </c>
      <c r="U1351" s="2" t="s">
        <v>1288</v>
      </c>
      <c r="V1351" s="2">
        <f>Q1351&gt;E1351</f>
        <v>0</v>
      </c>
      <c r="W1351" s="2" t="s">
        <v>227</v>
      </c>
    </row>
    <row r="1352" spans="1:23">
      <c r="A1352" s="2" t="s">
        <v>2889</v>
      </c>
      <c r="B1352" s="2">
        <v>2409</v>
      </c>
      <c r="C1352" s="2" t="s">
        <v>1219</v>
      </c>
      <c r="D1352" s="3">
        <v>139366</v>
      </c>
      <c r="E1352" s="3">
        <v>146335</v>
      </c>
      <c r="F1352" s="3">
        <v>0</v>
      </c>
      <c r="G1352" s="3">
        <v>0</v>
      </c>
      <c r="H1352" s="3">
        <v>0</v>
      </c>
      <c r="I1352" s="3">
        <v>0</v>
      </c>
      <c r="J1352" s="3">
        <v>69683</v>
      </c>
      <c r="K1352" s="3">
        <v>69683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f>SUM(F1352:P1352)</f>
        <v>0</v>
      </c>
      <c r="R1352" s="2" t="s">
        <v>2785</v>
      </c>
      <c r="S1352" s="2" t="s">
        <v>2884</v>
      </c>
      <c r="T1352" s="4">
        <f>Q1352/E1352</f>
        <v>0</v>
      </c>
      <c r="U1352" s="2" t="s">
        <v>1216</v>
      </c>
      <c r="V1352" s="2">
        <f>Q1352&gt;E1352</f>
        <v>0</v>
      </c>
      <c r="W1352" s="2" t="s">
        <v>306</v>
      </c>
    </row>
    <row r="1353" spans="1:23">
      <c r="A1353" s="2" t="s">
        <v>2890</v>
      </c>
      <c r="B1353" s="2">
        <v>2410</v>
      </c>
      <c r="C1353" s="2" t="s">
        <v>1234</v>
      </c>
      <c r="D1353" s="3">
        <v>18250</v>
      </c>
      <c r="E1353" s="3">
        <v>36500</v>
      </c>
      <c r="F1353" s="3">
        <v>0</v>
      </c>
      <c r="G1353" s="3">
        <v>0</v>
      </c>
      <c r="H1353" s="3">
        <v>0</v>
      </c>
      <c r="I1353" s="3">
        <v>0</v>
      </c>
      <c r="J1353" s="3">
        <v>9125</v>
      </c>
      <c r="K1353" s="3">
        <v>9125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f>SUM(F1353:P1353)</f>
        <v>0</v>
      </c>
      <c r="R1353" s="2" t="s">
        <v>2785</v>
      </c>
      <c r="S1353" s="2" t="s">
        <v>2891</v>
      </c>
      <c r="T1353" s="4">
        <f>Q1353/E1353</f>
        <v>0</v>
      </c>
      <c r="U1353" s="2" t="s">
        <v>1216</v>
      </c>
      <c r="V1353" s="2">
        <f>Q1353&gt;E1353</f>
        <v>0</v>
      </c>
      <c r="W1353" s="2" t="s">
        <v>306</v>
      </c>
    </row>
    <row r="1354" spans="1:23">
      <c r="A1354" s="2" t="s">
        <v>2811</v>
      </c>
      <c r="B1354" s="2">
        <v>2414</v>
      </c>
      <c r="C1354" s="2" t="s">
        <v>1260</v>
      </c>
      <c r="D1354" s="3">
        <v>15371</v>
      </c>
      <c r="E1354" s="3">
        <v>15371</v>
      </c>
      <c r="F1354" s="3">
        <v>8454.049999999999</v>
      </c>
      <c r="G1354" s="3">
        <v>0</v>
      </c>
      <c r="H1354" s="3">
        <v>0</v>
      </c>
      <c r="I1354" s="3">
        <v>2305.65</v>
      </c>
      <c r="J1354" s="3">
        <v>2305.65</v>
      </c>
      <c r="K1354" s="3">
        <v>2305.65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f>SUM(F1354:P1354)</f>
        <v>0</v>
      </c>
      <c r="R1354" s="2" t="s">
        <v>2767</v>
      </c>
      <c r="S1354" s="2" t="s">
        <v>2896</v>
      </c>
      <c r="T1354" s="4">
        <f>Q1354/E1354</f>
        <v>0</v>
      </c>
      <c r="U1354" s="2" t="s">
        <v>1262</v>
      </c>
      <c r="V1354" s="2">
        <f>Q1354&gt;E1354</f>
        <v>0</v>
      </c>
      <c r="W1354" s="2" t="s">
        <v>227</v>
      </c>
    </row>
    <row r="1355" spans="1:23">
      <c r="A1355" s="2" t="s">
        <v>2811</v>
      </c>
      <c r="B1355" s="2">
        <v>2415</v>
      </c>
      <c r="C1355" s="2" t="s">
        <v>1263</v>
      </c>
      <c r="D1355" s="3">
        <v>6000</v>
      </c>
      <c r="E1355" s="3">
        <v>6000</v>
      </c>
      <c r="F1355" s="3">
        <v>4500</v>
      </c>
      <c r="G1355" s="3">
        <v>0</v>
      </c>
      <c r="H1355" s="3">
        <v>0</v>
      </c>
      <c r="I1355" s="3">
        <v>500</v>
      </c>
      <c r="J1355" s="3">
        <v>500</v>
      </c>
      <c r="K1355" s="3">
        <v>500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f>SUM(F1355:P1355)</f>
        <v>0</v>
      </c>
      <c r="R1355" s="2" t="s">
        <v>2767</v>
      </c>
      <c r="S1355" s="2" t="s">
        <v>2896</v>
      </c>
      <c r="T1355" s="4">
        <f>Q1355/E1355</f>
        <v>0</v>
      </c>
      <c r="U1355" s="2" t="s">
        <v>1262</v>
      </c>
      <c r="V1355" s="2">
        <f>Q1355&gt;E1355</f>
        <v>0</v>
      </c>
      <c r="W1355" s="2" t="s">
        <v>227</v>
      </c>
    </row>
    <row r="1356" spans="1:23">
      <c r="A1356" s="2" t="s">
        <v>2811</v>
      </c>
      <c r="B1356" s="2">
        <v>2416</v>
      </c>
      <c r="C1356" s="2" t="s">
        <v>1265</v>
      </c>
      <c r="D1356" s="3">
        <v>2500</v>
      </c>
      <c r="E1356" s="3">
        <v>2500</v>
      </c>
      <c r="F1356" s="3">
        <v>750</v>
      </c>
      <c r="G1356" s="3">
        <v>0</v>
      </c>
      <c r="H1356" s="3">
        <v>0</v>
      </c>
      <c r="I1356" s="3">
        <v>583.3333333333334</v>
      </c>
      <c r="J1356" s="3">
        <v>583.3333333333334</v>
      </c>
      <c r="K1356" s="3">
        <v>583.3333333333334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f>SUM(F1356:P1356)</f>
        <v>0</v>
      </c>
      <c r="R1356" s="2" t="s">
        <v>2767</v>
      </c>
      <c r="S1356" s="2" t="s">
        <v>2896</v>
      </c>
      <c r="T1356" s="4">
        <f>Q1356/E1356</f>
        <v>0</v>
      </c>
      <c r="U1356" s="2" t="s">
        <v>1262</v>
      </c>
      <c r="V1356" s="2">
        <f>Q1356&gt;E1356</f>
        <v>0</v>
      </c>
      <c r="W1356" s="2" t="s">
        <v>227</v>
      </c>
    </row>
    <row r="1357" spans="1:23">
      <c r="A1357" s="2" t="s">
        <v>2811</v>
      </c>
      <c r="B1357" s="2">
        <v>2417</v>
      </c>
      <c r="C1357" s="2" t="s">
        <v>1266</v>
      </c>
      <c r="D1357" s="3">
        <v>12200</v>
      </c>
      <c r="E1357" s="3">
        <v>12200</v>
      </c>
      <c r="F1357" s="3">
        <v>1220</v>
      </c>
      <c r="G1357" s="3">
        <v>0</v>
      </c>
      <c r="H1357" s="3">
        <v>0</v>
      </c>
      <c r="I1357" s="3">
        <v>3660</v>
      </c>
      <c r="J1357" s="3">
        <v>3660</v>
      </c>
      <c r="K1357" s="3">
        <v>3660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f>SUM(F1357:P1357)</f>
        <v>0</v>
      </c>
      <c r="R1357" s="2" t="s">
        <v>2767</v>
      </c>
      <c r="S1357" s="2" t="s">
        <v>2896</v>
      </c>
      <c r="T1357" s="4">
        <f>Q1357/E1357</f>
        <v>0</v>
      </c>
      <c r="U1357" s="2" t="s">
        <v>1262</v>
      </c>
      <c r="V1357" s="2">
        <f>Q1357&gt;E1357</f>
        <v>0</v>
      </c>
      <c r="W1357" s="2" t="s">
        <v>227</v>
      </c>
    </row>
    <row r="1358" spans="1:23">
      <c r="A1358" s="2" t="s">
        <v>2811</v>
      </c>
      <c r="B1358" s="2">
        <v>2418</v>
      </c>
      <c r="C1358" s="2" t="s">
        <v>1267</v>
      </c>
      <c r="D1358" s="3">
        <v>21800</v>
      </c>
      <c r="E1358" s="3">
        <v>21800</v>
      </c>
      <c r="F1358" s="3">
        <v>10900</v>
      </c>
      <c r="G1358" s="3">
        <v>0</v>
      </c>
      <c r="H1358" s="3">
        <v>0</v>
      </c>
      <c r="I1358" s="3">
        <v>3633.333333333333</v>
      </c>
      <c r="J1358" s="3">
        <v>3633.333333333333</v>
      </c>
      <c r="K1358" s="3">
        <v>3633.333333333333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f>SUM(F1358:P1358)</f>
        <v>0</v>
      </c>
      <c r="R1358" s="2" t="s">
        <v>2767</v>
      </c>
      <c r="S1358" s="2" t="s">
        <v>2896</v>
      </c>
      <c r="T1358" s="4">
        <f>Q1358/E1358</f>
        <v>0</v>
      </c>
      <c r="U1358" s="2" t="s">
        <v>1262</v>
      </c>
      <c r="V1358" s="2">
        <f>Q1358&gt;E1358</f>
        <v>0</v>
      </c>
      <c r="W1358" s="2" t="s">
        <v>227</v>
      </c>
    </row>
    <row r="1359" spans="1:23">
      <c r="A1359" s="2" t="s">
        <v>1324</v>
      </c>
      <c r="B1359" s="2">
        <v>2419</v>
      </c>
      <c r="C1359" s="2" t="s">
        <v>1325</v>
      </c>
      <c r="D1359" s="3">
        <v>7000</v>
      </c>
      <c r="E1359" s="3">
        <v>7700</v>
      </c>
      <c r="F1359" s="3">
        <v>0</v>
      </c>
      <c r="G1359" s="3">
        <v>0</v>
      </c>
      <c r="H1359" s="3">
        <v>3500</v>
      </c>
      <c r="I1359" s="3">
        <v>0</v>
      </c>
      <c r="J1359" s="3">
        <v>0</v>
      </c>
      <c r="K1359" s="3">
        <v>3500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f>SUM(F1359:P1359)</f>
        <v>0</v>
      </c>
      <c r="R1359" s="2" t="s">
        <v>1960</v>
      </c>
      <c r="S1359" s="2" t="s">
        <v>2675</v>
      </c>
      <c r="T1359" s="4">
        <f>Q1359/E1359</f>
        <v>0</v>
      </c>
      <c r="U1359" s="2" t="s">
        <v>1288</v>
      </c>
      <c r="V1359" s="2">
        <f>Q1359&gt;E1359</f>
        <v>0</v>
      </c>
      <c r="W1359" s="2" t="s">
        <v>227</v>
      </c>
    </row>
    <row r="1360" spans="1:23">
      <c r="A1360" s="2" t="s">
        <v>2811</v>
      </c>
      <c r="B1360" s="2">
        <v>2420</v>
      </c>
      <c r="C1360" s="2" t="s">
        <v>1268</v>
      </c>
      <c r="D1360" s="3">
        <v>2975</v>
      </c>
      <c r="E1360" s="3">
        <v>2975</v>
      </c>
      <c r="F1360" s="3">
        <v>0</v>
      </c>
      <c r="G1360" s="3">
        <v>0</v>
      </c>
      <c r="H1360" s="3">
        <v>0</v>
      </c>
      <c r="I1360" s="3">
        <v>991.6666666666666</v>
      </c>
      <c r="J1360" s="3">
        <v>991.6666666666666</v>
      </c>
      <c r="K1360" s="3">
        <v>991.6666666666666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f>SUM(F1360:P1360)</f>
        <v>0</v>
      </c>
      <c r="R1360" s="2" t="s">
        <v>2767</v>
      </c>
      <c r="S1360" s="2" t="s">
        <v>2896</v>
      </c>
      <c r="T1360" s="4">
        <f>Q1360/E1360</f>
        <v>0</v>
      </c>
      <c r="U1360" s="2" t="s">
        <v>1262</v>
      </c>
      <c r="V1360" s="2">
        <f>Q1360&gt;E1360</f>
        <v>0</v>
      </c>
      <c r="W1360" s="2" t="s">
        <v>227</v>
      </c>
    </row>
    <row r="1361" spans="1:23">
      <c r="A1361" s="2" t="s">
        <v>2811</v>
      </c>
      <c r="B1361" s="2">
        <v>2421</v>
      </c>
      <c r="C1361" s="2" t="s">
        <v>1269</v>
      </c>
      <c r="D1361" s="3">
        <v>258984</v>
      </c>
      <c r="E1361" s="3">
        <v>284883</v>
      </c>
      <c r="F1361" s="3">
        <v>90644.40000000001</v>
      </c>
      <c r="G1361" s="3">
        <v>0</v>
      </c>
      <c r="H1361" s="3">
        <v>0</v>
      </c>
      <c r="I1361" s="3">
        <v>0</v>
      </c>
      <c r="J1361" s="3">
        <v>56113.2</v>
      </c>
      <c r="K1361" s="3">
        <v>56113.2</v>
      </c>
      <c r="L1361" s="3">
        <v>56113.2</v>
      </c>
      <c r="M1361" s="3">
        <v>0</v>
      </c>
      <c r="N1361" s="3">
        <v>0</v>
      </c>
      <c r="O1361" s="3">
        <v>0</v>
      </c>
      <c r="P1361" s="3">
        <v>0</v>
      </c>
      <c r="Q1361" s="3">
        <f>SUM(F1361:P1361)</f>
        <v>0</v>
      </c>
      <c r="R1361" s="2" t="s">
        <v>2767</v>
      </c>
      <c r="S1361" s="2" t="s">
        <v>2896</v>
      </c>
      <c r="T1361" s="4">
        <f>Q1361/E1361</f>
        <v>0</v>
      </c>
      <c r="U1361" s="2" t="s">
        <v>1262</v>
      </c>
      <c r="V1361" s="2">
        <f>Q1361&gt;E1361</f>
        <v>0</v>
      </c>
      <c r="W1361" s="2" t="s">
        <v>227</v>
      </c>
    </row>
    <row r="1362" spans="1:23">
      <c r="A1362" s="2" t="s">
        <v>2811</v>
      </c>
      <c r="B1362" s="2">
        <v>2422</v>
      </c>
      <c r="C1362" s="2" t="s">
        <v>1270</v>
      </c>
      <c r="D1362" s="3">
        <v>38000</v>
      </c>
      <c r="E1362" s="3">
        <v>38000</v>
      </c>
      <c r="F1362" s="3">
        <v>0</v>
      </c>
      <c r="G1362" s="3">
        <v>0</v>
      </c>
      <c r="H1362" s="3">
        <v>0</v>
      </c>
      <c r="I1362" s="3">
        <v>12666.66666666667</v>
      </c>
      <c r="J1362" s="3">
        <v>12666.66666666667</v>
      </c>
      <c r="K1362" s="3">
        <v>12666.66666666667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f>SUM(F1362:P1362)</f>
        <v>0</v>
      </c>
      <c r="R1362" s="2" t="s">
        <v>2767</v>
      </c>
      <c r="S1362" s="2" t="s">
        <v>2896</v>
      </c>
      <c r="T1362" s="4">
        <f>Q1362/E1362</f>
        <v>0</v>
      </c>
      <c r="U1362" s="2" t="s">
        <v>1262</v>
      </c>
      <c r="V1362" s="2">
        <f>Q1362&gt;E1362</f>
        <v>0</v>
      </c>
      <c r="W1362" s="2" t="s">
        <v>227</v>
      </c>
    </row>
    <row r="1363" spans="1:23">
      <c r="A1363" s="2" t="s">
        <v>2811</v>
      </c>
      <c r="B1363" s="2">
        <v>2423</v>
      </c>
      <c r="C1363" s="2" t="s">
        <v>1271</v>
      </c>
      <c r="D1363" s="3">
        <v>75000</v>
      </c>
      <c r="E1363" s="3">
        <v>75000</v>
      </c>
      <c r="F1363" s="3">
        <v>18750</v>
      </c>
      <c r="G1363" s="3">
        <v>0</v>
      </c>
      <c r="H1363" s="3">
        <v>0</v>
      </c>
      <c r="I1363" s="3">
        <v>18750</v>
      </c>
      <c r="J1363" s="3">
        <v>18750</v>
      </c>
      <c r="K1363" s="3">
        <v>18750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f>SUM(F1363:P1363)</f>
        <v>0</v>
      </c>
      <c r="R1363" s="2" t="s">
        <v>2767</v>
      </c>
      <c r="S1363" s="2" t="s">
        <v>2896</v>
      </c>
      <c r="T1363" s="4">
        <f>Q1363/E1363</f>
        <v>0</v>
      </c>
      <c r="U1363" s="2" t="s">
        <v>1262</v>
      </c>
      <c r="V1363" s="2">
        <f>Q1363&gt;E1363</f>
        <v>0</v>
      </c>
      <c r="W1363" s="2" t="s">
        <v>227</v>
      </c>
    </row>
    <row r="1364" spans="1:23">
      <c r="A1364" s="2" t="s">
        <v>2811</v>
      </c>
      <c r="B1364" s="2">
        <v>2424</v>
      </c>
      <c r="C1364" s="2" t="s">
        <v>1272</v>
      </c>
      <c r="D1364" s="3">
        <v>155246</v>
      </c>
      <c r="E1364" s="3">
        <v>170771</v>
      </c>
      <c r="F1364" s="3">
        <v>131959.1</v>
      </c>
      <c r="G1364" s="3">
        <v>0</v>
      </c>
      <c r="H1364" s="3">
        <v>0</v>
      </c>
      <c r="I1364" s="3">
        <v>7762.299999999997</v>
      </c>
      <c r="J1364" s="3">
        <v>7762.299999999997</v>
      </c>
      <c r="K1364" s="3">
        <v>7762.299999999997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f>SUM(F1364:P1364)</f>
        <v>0</v>
      </c>
      <c r="R1364" s="2" t="s">
        <v>2767</v>
      </c>
      <c r="S1364" s="2" t="s">
        <v>2896</v>
      </c>
      <c r="T1364" s="4">
        <f>Q1364/E1364</f>
        <v>0</v>
      </c>
      <c r="U1364" s="2" t="s">
        <v>1262</v>
      </c>
      <c r="V1364" s="2">
        <f>Q1364&gt;E1364</f>
        <v>0</v>
      </c>
      <c r="W1364" s="2" t="s">
        <v>227</v>
      </c>
    </row>
    <row r="1365" spans="1:23">
      <c r="A1365" s="2" t="s">
        <v>2811</v>
      </c>
      <c r="B1365" s="2">
        <v>2425</v>
      </c>
      <c r="C1365" s="2" t="s">
        <v>1273</v>
      </c>
      <c r="D1365" s="3">
        <v>58485</v>
      </c>
      <c r="E1365" s="3">
        <v>58485</v>
      </c>
      <c r="F1365" s="3">
        <v>55560.75</v>
      </c>
      <c r="G1365" s="3">
        <v>0</v>
      </c>
      <c r="H1365" s="3">
        <v>0</v>
      </c>
      <c r="I1365" s="3">
        <v>974.75</v>
      </c>
      <c r="J1365" s="3">
        <v>974.75</v>
      </c>
      <c r="K1365" s="3">
        <v>974.75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f>SUM(F1365:P1365)</f>
        <v>0</v>
      </c>
      <c r="R1365" s="2" t="s">
        <v>2767</v>
      </c>
      <c r="S1365" s="2" t="s">
        <v>2896</v>
      </c>
      <c r="T1365" s="4">
        <f>Q1365/E1365</f>
        <v>0</v>
      </c>
      <c r="U1365" s="2" t="s">
        <v>1262</v>
      </c>
      <c r="V1365" s="2">
        <f>Q1365&gt;E1365</f>
        <v>0</v>
      </c>
      <c r="W1365" s="2" t="s">
        <v>227</v>
      </c>
    </row>
    <row r="1366" spans="1:23">
      <c r="A1366" s="2" t="s">
        <v>2811</v>
      </c>
      <c r="B1366" s="2">
        <v>2426</v>
      </c>
      <c r="C1366" s="2" t="s">
        <v>1274</v>
      </c>
      <c r="D1366" s="3">
        <v>58485</v>
      </c>
      <c r="E1366" s="3">
        <v>58485</v>
      </c>
      <c r="F1366" s="3">
        <v>55560.75</v>
      </c>
      <c r="G1366" s="3">
        <v>0</v>
      </c>
      <c r="H1366" s="3">
        <v>0</v>
      </c>
      <c r="I1366" s="3">
        <v>974.75</v>
      </c>
      <c r="J1366" s="3">
        <v>974.75</v>
      </c>
      <c r="K1366" s="3">
        <v>974.75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f>SUM(F1366:P1366)</f>
        <v>0</v>
      </c>
      <c r="R1366" s="2" t="s">
        <v>2767</v>
      </c>
      <c r="S1366" s="2" t="s">
        <v>2896</v>
      </c>
      <c r="T1366" s="4">
        <f>Q1366/E1366</f>
        <v>0</v>
      </c>
      <c r="U1366" s="2" t="s">
        <v>1262</v>
      </c>
      <c r="V1366" s="2">
        <f>Q1366&gt;E1366</f>
        <v>0</v>
      </c>
      <c r="W1366" s="2" t="s">
        <v>227</v>
      </c>
    </row>
    <row r="1367" spans="1:23">
      <c r="A1367" s="2" t="s">
        <v>2897</v>
      </c>
      <c r="B1367" s="2">
        <v>2427</v>
      </c>
      <c r="C1367" s="2" t="s">
        <v>1277</v>
      </c>
      <c r="D1367" s="3">
        <v>359996</v>
      </c>
      <c r="E1367" s="3">
        <v>359996</v>
      </c>
      <c r="F1367" s="3">
        <v>269997</v>
      </c>
      <c r="G1367" s="3">
        <v>0</v>
      </c>
      <c r="H1367" s="3">
        <v>0</v>
      </c>
      <c r="I1367" s="3">
        <v>29999.66666666667</v>
      </c>
      <c r="J1367" s="3">
        <v>29999.66666666667</v>
      </c>
      <c r="K1367" s="3">
        <v>29999.66666666667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f>SUM(F1367:P1367)</f>
        <v>0</v>
      </c>
      <c r="R1367" s="2" t="s">
        <v>2767</v>
      </c>
      <c r="S1367" s="2" t="s">
        <v>2896</v>
      </c>
      <c r="T1367" s="4">
        <f>Q1367/E1367</f>
        <v>0</v>
      </c>
      <c r="U1367" s="2" t="s">
        <v>1262</v>
      </c>
      <c r="V1367" s="2">
        <f>Q1367&gt;E1367</f>
        <v>0</v>
      </c>
      <c r="W1367" s="2" t="s">
        <v>227</v>
      </c>
    </row>
    <row r="1368" spans="1:23">
      <c r="A1368" s="2" t="s">
        <v>2897</v>
      </c>
      <c r="B1368" s="2">
        <v>2428</v>
      </c>
      <c r="C1368" s="2" t="s">
        <v>1278</v>
      </c>
      <c r="D1368" s="3">
        <v>145920</v>
      </c>
      <c r="E1368" s="3">
        <v>145920</v>
      </c>
      <c r="F1368" s="3">
        <v>58368</v>
      </c>
      <c r="G1368" s="3">
        <v>0</v>
      </c>
      <c r="H1368" s="3">
        <v>0</v>
      </c>
      <c r="I1368" s="3">
        <v>29184</v>
      </c>
      <c r="J1368" s="3">
        <v>29184</v>
      </c>
      <c r="K1368" s="3">
        <v>29184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f>SUM(F1368:P1368)</f>
        <v>0</v>
      </c>
      <c r="R1368" s="2" t="s">
        <v>2767</v>
      </c>
      <c r="S1368" s="2" t="s">
        <v>2896</v>
      </c>
      <c r="T1368" s="4">
        <f>Q1368/E1368</f>
        <v>0</v>
      </c>
      <c r="U1368" s="2" t="s">
        <v>1262</v>
      </c>
      <c r="V1368" s="2">
        <f>Q1368&gt;E1368</f>
        <v>0</v>
      </c>
      <c r="W1368" s="2" t="s">
        <v>227</v>
      </c>
    </row>
    <row r="1369" spans="1:23">
      <c r="A1369" s="2" t="s">
        <v>2811</v>
      </c>
      <c r="B1369" s="2">
        <v>2429</v>
      </c>
      <c r="C1369" s="2" t="s">
        <v>1279</v>
      </c>
      <c r="D1369" s="3">
        <v>239050</v>
      </c>
      <c r="E1369" s="3">
        <v>262955</v>
      </c>
      <c r="F1369" s="3">
        <v>59762.5</v>
      </c>
      <c r="G1369" s="3">
        <v>0</v>
      </c>
      <c r="H1369" s="3">
        <v>0</v>
      </c>
      <c r="I1369" s="3">
        <v>0</v>
      </c>
      <c r="J1369" s="3">
        <v>59762.5</v>
      </c>
      <c r="K1369" s="3">
        <v>59762.5</v>
      </c>
      <c r="L1369" s="3">
        <v>59762.5</v>
      </c>
      <c r="M1369" s="3">
        <v>0</v>
      </c>
      <c r="N1369" s="3">
        <v>0</v>
      </c>
      <c r="O1369" s="3">
        <v>0</v>
      </c>
      <c r="P1369" s="3">
        <v>0</v>
      </c>
      <c r="Q1369" s="3">
        <f>SUM(F1369:P1369)</f>
        <v>0</v>
      </c>
      <c r="R1369" s="2" t="s">
        <v>2767</v>
      </c>
      <c r="S1369" s="2" t="s">
        <v>2896</v>
      </c>
      <c r="T1369" s="4">
        <f>Q1369/E1369</f>
        <v>0</v>
      </c>
      <c r="U1369" s="2" t="s">
        <v>1262</v>
      </c>
      <c r="V1369" s="2">
        <f>Q1369&gt;E1369</f>
        <v>0</v>
      </c>
      <c r="W1369" s="2" t="s">
        <v>227</v>
      </c>
    </row>
    <row r="1370" spans="1:23">
      <c r="A1370" s="2" t="s">
        <v>1324</v>
      </c>
      <c r="B1370" s="2">
        <v>2430</v>
      </c>
      <c r="C1370" s="2" t="s">
        <v>1326</v>
      </c>
      <c r="D1370" s="3">
        <v>16500</v>
      </c>
      <c r="E1370" s="3">
        <v>18150</v>
      </c>
      <c r="F1370" s="3">
        <v>0</v>
      </c>
      <c r="G1370" s="3">
        <v>0</v>
      </c>
      <c r="H1370" s="3">
        <v>8250</v>
      </c>
      <c r="I1370" s="3">
        <v>0</v>
      </c>
      <c r="J1370" s="3">
        <v>0</v>
      </c>
      <c r="K1370" s="3">
        <v>8250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f>SUM(F1370:P1370)</f>
        <v>0</v>
      </c>
      <c r="R1370" s="2" t="s">
        <v>1960</v>
      </c>
      <c r="S1370" s="2" t="s">
        <v>2675</v>
      </c>
      <c r="T1370" s="4">
        <f>Q1370/E1370</f>
        <v>0</v>
      </c>
      <c r="U1370" s="2" t="s">
        <v>1288</v>
      </c>
      <c r="V1370" s="2">
        <f>Q1370&gt;E1370</f>
        <v>0</v>
      </c>
      <c r="W1370" s="2" t="s">
        <v>227</v>
      </c>
    </row>
    <row r="1371" spans="1:23">
      <c r="A1371" s="2" t="s">
        <v>2897</v>
      </c>
      <c r="B1371" s="2">
        <v>2431</v>
      </c>
      <c r="C1371" s="2" t="s">
        <v>1280</v>
      </c>
      <c r="D1371" s="3">
        <v>5200</v>
      </c>
      <c r="E1371" s="3">
        <v>5200</v>
      </c>
      <c r="F1371" s="3">
        <v>0</v>
      </c>
      <c r="G1371" s="3">
        <v>0</v>
      </c>
      <c r="H1371" s="3">
        <v>0</v>
      </c>
      <c r="I1371" s="3">
        <v>1733.333333333333</v>
      </c>
      <c r="J1371" s="3">
        <v>1733.333333333333</v>
      </c>
      <c r="K1371" s="3">
        <v>1733.333333333333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f>SUM(F1371:P1371)</f>
        <v>0</v>
      </c>
      <c r="R1371" s="2" t="s">
        <v>2767</v>
      </c>
      <c r="S1371" s="2" t="s">
        <v>2896</v>
      </c>
      <c r="T1371" s="4">
        <f>Q1371/E1371</f>
        <v>0</v>
      </c>
      <c r="U1371" s="2" t="s">
        <v>1262</v>
      </c>
      <c r="V1371" s="2">
        <f>Q1371&gt;E1371</f>
        <v>0</v>
      </c>
      <c r="W1371" s="2" t="s">
        <v>227</v>
      </c>
    </row>
    <row r="1372" spans="1:23">
      <c r="A1372" s="2" t="s">
        <v>2811</v>
      </c>
      <c r="B1372" s="2">
        <v>2432</v>
      </c>
      <c r="C1372" s="2" t="s">
        <v>1281</v>
      </c>
      <c r="D1372" s="3">
        <v>57428</v>
      </c>
      <c r="E1372" s="3">
        <v>63171</v>
      </c>
      <c r="F1372" s="3">
        <v>28714</v>
      </c>
      <c r="G1372" s="3">
        <v>0</v>
      </c>
      <c r="H1372" s="3">
        <v>0</v>
      </c>
      <c r="I1372" s="3">
        <v>9571.333333333334</v>
      </c>
      <c r="J1372" s="3">
        <v>9571.333333333334</v>
      </c>
      <c r="K1372" s="3">
        <v>9571.333333333334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f>SUM(F1372:P1372)</f>
        <v>0</v>
      </c>
      <c r="R1372" s="2" t="s">
        <v>2767</v>
      </c>
      <c r="S1372" s="2" t="s">
        <v>2896</v>
      </c>
      <c r="T1372" s="4">
        <f>Q1372/E1372</f>
        <v>0</v>
      </c>
      <c r="U1372" s="2" t="s">
        <v>1262</v>
      </c>
      <c r="V1372" s="2">
        <f>Q1372&gt;E1372</f>
        <v>0</v>
      </c>
      <c r="W1372" s="2" t="s">
        <v>227</v>
      </c>
    </row>
    <row r="1373" spans="1:23">
      <c r="A1373" s="2" t="s">
        <v>2898</v>
      </c>
      <c r="B1373" s="2">
        <v>2433</v>
      </c>
      <c r="C1373" s="2" t="s">
        <v>1285</v>
      </c>
      <c r="D1373" s="3">
        <v>5000</v>
      </c>
      <c r="E1373" s="3">
        <v>5000</v>
      </c>
      <c r="F1373" s="3">
        <v>0</v>
      </c>
      <c r="G1373" s="3">
        <v>0</v>
      </c>
      <c r="H1373" s="3">
        <v>4285.714285714285</v>
      </c>
      <c r="I1373" s="3">
        <v>0</v>
      </c>
      <c r="J1373" s="3">
        <v>0</v>
      </c>
      <c r="K1373" s="3">
        <v>0</v>
      </c>
      <c r="L1373" s="3">
        <v>0</v>
      </c>
      <c r="M1373" s="3">
        <v>238.0952380952382</v>
      </c>
      <c r="N1373" s="3">
        <v>238.0952380952382</v>
      </c>
      <c r="O1373" s="3">
        <v>238.0952380952382</v>
      </c>
      <c r="P1373" s="3">
        <v>0</v>
      </c>
      <c r="Q1373" s="3">
        <f>SUM(F1373:P1373)</f>
        <v>0</v>
      </c>
      <c r="R1373" s="2" t="s">
        <v>2767</v>
      </c>
      <c r="S1373" s="2" t="s">
        <v>2896</v>
      </c>
      <c r="T1373" s="4">
        <f>Q1373/E1373</f>
        <v>0</v>
      </c>
      <c r="U1373" s="2" t="s">
        <v>1107</v>
      </c>
      <c r="V1373" s="2">
        <f>Q1373&gt;E1373</f>
        <v>0</v>
      </c>
      <c r="W1373" s="2" t="s">
        <v>227</v>
      </c>
    </row>
    <row r="1374" spans="1:23">
      <c r="A1374" s="2" t="s">
        <v>2899</v>
      </c>
      <c r="B1374" s="2">
        <v>2434</v>
      </c>
      <c r="C1374" s="2" t="s">
        <v>977</v>
      </c>
      <c r="D1374" s="3">
        <v>60000</v>
      </c>
      <c r="E1374" s="3">
        <v>66000</v>
      </c>
      <c r="F1374" s="3">
        <v>60000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f>SUM(F1374:P1374)</f>
        <v>0</v>
      </c>
      <c r="R1374" s="2" t="s">
        <v>2767</v>
      </c>
      <c r="S1374" s="2" t="s">
        <v>2900</v>
      </c>
      <c r="T1374" s="4">
        <f>Q1374/E1374</f>
        <v>0</v>
      </c>
      <c r="U1374" s="2" t="s">
        <v>1288</v>
      </c>
      <c r="V1374" s="2">
        <f>Q1374&gt;E1374</f>
        <v>0</v>
      </c>
      <c r="W1374" s="2" t="s">
        <v>227</v>
      </c>
    </row>
    <row r="1375" spans="1:23">
      <c r="A1375" s="2" t="s">
        <v>1289</v>
      </c>
      <c r="B1375" s="2">
        <v>2435</v>
      </c>
      <c r="C1375" s="2" t="s">
        <v>1290</v>
      </c>
      <c r="D1375" s="3">
        <v>8400</v>
      </c>
      <c r="E1375" s="3">
        <v>8400</v>
      </c>
      <c r="F1375" s="3">
        <v>8400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f>SUM(F1375:P1375)</f>
        <v>0</v>
      </c>
      <c r="R1375" s="2" t="s">
        <v>2767</v>
      </c>
      <c r="S1375" s="2" t="s">
        <v>2900</v>
      </c>
      <c r="T1375" s="4">
        <f>Q1375/E1375</f>
        <v>0</v>
      </c>
      <c r="U1375" s="2" t="s">
        <v>1288</v>
      </c>
      <c r="V1375" s="2">
        <f>Q1375&gt;E1375</f>
        <v>0</v>
      </c>
      <c r="W1375" s="2" t="s">
        <v>227</v>
      </c>
    </row>
    <row r="1376" spans="1:23">
      <c r="A1376" s="2" t="s">
        <v>2901</v>
      </c>
      <c r="B1376" s="2">
        <v>2436</v>
      </c>
      <c r="C1376" s="2" t="s">
        <v>1292</v>
      </c>
      <c r="D1376" s="3">
        <v>19050</v>
      </c>
      <c r="E1376" s="3">
        <v>19050</v>
      </c>
      <c r="F1376" s="3">
        <v>0</v>
      </c>
      <c r="G1376" s="3">
        <v>2625.353973947517</v>
      </c>
      <c r="H1376" s="3">
        <v>1539.248631300736</v>
      </c>
      <c r="I1376" s="3">
        <v>13596.09684727204</v>
      </c>
      <c r="J1376" s="3">
        <v>1289.300547479703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f>SUM(F1376:P1376)</f>
        <v>0</v>
      </c>
      <c r="R1376" s="2" t="s">
        <v>2767</v>
      </c>
      <c r="S1376" s="2" t="s">
        <v>2900</v>
      </c>
      <c r="T1376" s="4">
        <f>Q1376/E1376</f>
        <v>0</v>
      </c>
      <c r="U1376" s="2" t="s">
        <v>1288</v>
      </c>
      <c r="V1376" s="2">
        <f>Q1376&gt;E1376</f>
        <v>0</v>
      </c>
      <c r="W1376" s="2" t="s">
        <v>227</v>
      </c>
    </row>
    <row r="1377" spans="1:23">
      <c r="A1377" s="2" t="s">
        <v>1294</v>
      </c>
      <c r="B1377" s="2">
        <v>2437</v>
      </c>
      <c r="C1377" s="2" t="s">
        <v>1295</v>
      </c>
      <c r="D1377" s="3">
        <v>3500</v>
      </c>
      <c r="E1377" s="3">
        <v>3500</v>
      </c>
      <c r="F1377" s="3">
        <v>0</v>
      </c>
      <c r="G1377" s="3">
        <v>482.3484991504625</v>
      </c>
      <c r="H1377" s="3">
        <v>282.8015858032849</v>
      </c>
      <c r="I1377" s="3">
        <v>2497.970549367567</v>
      </c>
      <c r="J1377" s="3">
        <v>236.8793656786856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f>SUM(F1377:P1377)</f>
        <v>0</v>
      </c>
      <c r="R1377" s="2" t="s">
        <v>2767</v>
      </c>
      <c r="S1377" s="2" t="s">
        <v>2900</v>
      </c>
      <c r="T1377" s="4">
        <f>Q1377/E1377</f>
        <v>0</v>
      </c>
      <c r="U1377" s="2" t="s">
        <v>1288</v>
      </c>
      <c r="V1377" s="2">
        <f>Q1377&gt;E1377</f>
        <v>0</v>
      </c>
      <c r="W1377" s="2" t="s">
        <v>227</v>
      </c>
    </row>
    <row r="1378" spans="1:23">
      <c r="A1378" s="2" t="s">
        <v>2901</v>
      </c>
      <c r="B1378" s="2">
        <v>2438</v>
      </c>
      <c r="C1378" s="2" t="s">
        <v>2453</v>
      </c>
      <c r="D1378" s="3">
        <v>20000</v>
      </c>
      <c r="E1378" s="3">
        <v>20000</v>
      </c>
      <c r="F1378" s="3">
        <v>0</v>
      </c>
      <c r="G1378" s="3">
        <v>2756.277138002643</v>
      </c>
      <c r="H1378" s="3">
        <v>1616.009061733056</v>
      </c>
      <c r="I1378" s="3">
        <v>14274.11742495752</v>
      </c>
      <c r="J1378" s="3">
        <v>1353.596375306777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f>SUM(F1378:P1378)</f>
        <v>0</v>
      </c>
      <c r="R1378" s="2" t="s">
        <v>2767</v>
      </c>
      <c r="S1378" s="2" t="s">
        <v>2900</v>
      </c>
      <c r="T1378" s="4">
        <f>Q1378/E1378</f>
        <v>0</v>
      </c>
      <c r="U1378" s="2" t="s">
        <v>1288</v>
      </c>
      <c r="V1378" s="2">
        <f>Q1378&gt;E1378</f>
        <v>0</v>
      </c>
      <c r="W1378" s="2" t="s">
        <v>227</v>
      </c>
    </row>
    <row r="1379" spans="1:23">
      <c r="A1379" s="2" t="s">
        <v>1294</v>
      </c>
      <c r="B1379" s="2">
        <v>2439</v>
      </c>
      <c r="C1379" s="2" t="s">
        <v>2452</v>
      </c>
      <c r="D1379" s="3">
        <v>54000</v>
      </c>
      <c r="E1379" s="3">
        <v>54000</v>
      </c>
      <c r="F1379" s="3">
        <v>0</v>
      </c>
      <c r="G1379" s="3">
        <v>7441.948272607136</v>
      </c>
      <c r="H1379" s="3">
        <v>4363.224466679252</v>
      </c>
      <c r="I1379" s="3">
        <v>38540.11704738531</v>
      </c>
      <c r="J1379" s="3">
        <v>3654.710213328304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f>SUM(F1379:P1379)</f>
        <v>0</v>
      </c>
      <c r="R1379" s="2" t="s">
        <v>2767</v>
      </c>
      <c r="S1379" s="2" t="s">
        <v>2900</v>
      </c>
      <c r="T1379" s="4">
        <f>Q1379/E1379</f>
        <v>0</v>
      </c>
      <c r="U1379" s="2" t="s">
        <v>1288</v>
      </c>
      <c r="V1379" s="2">
        <f>Q1379&gt;E1379</f>
        <v>0</v>
      </c>
      <c r="W1379" s="2" t="s">
        <v>227</v>
      </c>
    </row>
    <row r="1380" spans="1:23">
      <c r="A1380" s="2" t="s">
        <v>1294</v>
      </c>
      <c r="B1380" s="2">
        <v>2440</v>
      </c>
      <c r="C1380" s="2" t="s">
        <v>1300</v>
      </c>
      <c r="D1380" s="3">
        <v>14000</v>
      </c>
      <c r="E1380" s="3">
        <v>14000</v>
      </c>
      <c r="F1380" s="3">
        <v>0</v>
      </c>
      <c r="G1380" s="3">
        <v>1929.39399660185</v>
      </c>
      <c r="H1380" s="3">
        <v>1131.206343213139</v>
      </c>
      <c r="I1380" s="3">
        <v>9991.882197470268</v>
      </c>
      <c r="J1380" s="3">
        <v>947.5174627147426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f>SUM(F1380:P1380)</f>
        <v>0</v>
      </c>
      <c r="R1380" s="2" t="s">
        <v>2767</v>
      </c>
      <c r="S1380" s="2" t="s">
        <v>2900</v>
      </c>
      <c r="T1380" s="4">
        <f>Q1380/E1380</f>
        <v>0</v>
      </c>
      <c r="U1380" s="2" t="s">
        <v>1288</v>
      </c>
      <c r="V1380" s="2">
        <f>Q1380&gt;E1380</f>
        <v>0</v>
      </c>
      <c r="W1380" s="2" t="s">
        <v>227</v>
      </c>
    </row>
    <row r="1381" spans="1:23">
      <c r="A1381" s="2" t="s">
        <v>1324</v>
      </c>
      <c r="B1381" s="2">
        <v>2441</v>
      </c>
      <c r="C1381" s="2" t="s">
        <v>1327</v>
      </c>
      <c r="D1381" s="3">
        <v>7000</v>
      </c>
      <c r="E1381" s="3">
        <v>7700</v>
      </c>
      <c r="F1381" s="3">
        <v>0</v>
      </c>
      <c r="G1381" s="3">
        <v>0</v>
      </c>
      <c r="H1381" s="3">
        <v>3500</v>
      </c>
      <c r="I1381" s="3">
        <v>0</v>
      </c>
      <c r="J1381" s="3">
        <v>0</v>
      </c>
      <c r="K1381" s="3">
        <v>3500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f>SUM(F1381:P1381)</f>
        <v>0</v>
      </c>
      <c r="R1381" s="2" t="s">
        <v>1960</v>
      </c>
      <c r="S1381" s="2" t="s">
        <v>2675</v>
      </c>
      <c r="T1381" s="4">
        <f>Q1381/E1381</f>
        <v>0</v>
      </c>
      <c r="U1381" s="2" t="s">
        <v>1288</v>
      </c>
      <c r="V1381" s="2">
        <f>Q1381&gt;E1381</f>
        <v>0</v>
      </c>
      <c r="W1381" s="2" t="s">
        <v>227</v>
      </c>
    </row>
    <row r="1382" spans="1:23">
      <c r="A1382" s="2" t="s">
        <v>2901</v>
      </c>
      <c r="B1382" s="2">
        <v>2442</v>
      </c>
      <c r="C1382" s="2" t="s">
        <v>1301</v>
      </c>
      <c r="D1382" s="3">
        <v>35000</v>
      </c>
      <c r="E1382" s="3">
        <v>35000</v>
      </c>
      <c r="F1382" s="3">
        <v>0</v>
      </c>
      <c r="G1382" s="3">
        <v>4823.484991504625</v>
      </c>
      <c r="H1382" s="3">
        <v>2828.015858032848</v>
      </c>
      <c r="I1382" s="3">
        <v>24979.70549367567</v>
      </c>
      <c r="J1382" s="3">
        <v>2368.79365678686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f>SUM(F1382:P1382)</f>
        <v>0</v>
      </c>
      <c r="R1382" s="2" t="s">
        <v>2767</v>
      </c>
      <c r="S1382" s="2" t="s">
        <v>2900</v>
      </c>
      <c r="T1382" s="4">
        <f>Q1382/E1382</f>
        <v>0</v>
      </c>
      <c r="U1382" s="2" t="s">
        <v>1288</v>
      </c>
      <c r="V1382" s="2">
        <f>Q1382&gt;E1382</f>
        <v>0</v>
      </c>
      <c r="W1382" s="2" t="s">
        <v>227</v>
      </c>
    </row>
    <row r="1383" spans="1:23">
      <c r="A1383" s="2" t="s">
        <v>2901</v>
      </c>
      <c r="B1383" s="2">
        <v>2443</v>
      </c>
      <c r="C1383" s="2" t="s">
        <v>1302</v>
      </c>
      <c r="D1383" s="3">
        <v>4400</v>
      </c>
      <c r="E1383" s="3">
        <v>4400</v>
      </c>
      <c r="F1383" s="3">
        <v>0</v>
      </c>
      <c r="G1383" s="3">
        <v>606.3809703605815</v>
      </c>
      <c r="H1383" s="3">
        <v>355.5219935812724</v>
      </c>
      <c r="I1383" s="3">
        <v>3140.305833490655</v>
      </c>
      <c r="J1383" s="3">
        <v>297.7912025674905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f>SUM(F1383:P1383)</f>
        <v>0</v>
      </c>
      <c r="R1383" s="2" t="s">
        <v>2767</v>
      </c>
      <c r="S1383" s="2" t="s">
        <v>2900</v>
      </c>
      <c r="T1383" s="4">
        <f>Q1383/E1383</f>
        <v>0</v>
      </c>
      <c r="U1383" s="2" t="s">
        <v>1288</v>
      </c>
      <c r="V1383" s="2">
        <f>Q1383&gt;E1383</f>
        <v>0</v>
      </c>
      <c r="W1383" s="2" t="s">
        <v>227</v>
      </c>
    </row>
    <row r="1384" spans="1:23">
      <c r="A1384" s="2" t="s">
        <v>2901</v>
      </c>
      <c r="B1384" s="2">
        <v>2444</v>
      </c>
      <c r="C1384" s="2" t="s">
        <v>1303</v>
      </c>
      <c r="D1384" s="3">
        <v>34000</v>
      </c>
      <c r="E1384" s="3">
        <v>34000</v>
      </c>
      <c r="F1384" s="3">
        <v>0</v>
      </c>
      <c r="G1384" s="3">
        <v>4685.671134604493</v>
      </c>
      <c r="H1384" s="3">
        <v>2747.215404946196</v>
      </c>
      <c r="I1384" s="3">
        <v>24265.99962242779</v>
      </c>
      <c r="J1384" s="3">
        <v>2301.11383802152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f>SUM(F1384:P1384)</f>
        <v>0</v>
      </c>
      <c r="R1384" s="2" t="s">
        <v>2767</v>
      </c>
      <c r="S1384" s="2" t="s">
        <v>2900</v>
      </c>
      <c r="T1384" s="4">
        <f>Q1384/E1384</f>
        <v>0</v>
      </c>
      <c r="U1384" s="2" t="s">
        <v>1288</v>
      </c>
      <c r="V1384" s="2">
        <f>Q1384&gt;E1384</f>
        <v>0</v>
      </c>
      <c r="W1384" s="2" t="s">
        <v>227</v>
      </c>
    </row>
    <row r="1385" spans="1:23">
      <c r="A1385" s="2" t="s">
        <v>2901</v>
      </c>
      <c r="B1385" s="2">
        <v>2445</v>
      </c>
      <c r="C1385" s="2" t="s">
        <v>1298</v>
      </c>
      <c r="D1385" s="3">
        <v>6500</v>
      </c>
      <c r="E1385" s="3">
        <v>6500</v>
      </c>
      <c r="F1385" s="3">
        <v>0</v>
      </c>
      <c r="G1385" s="3">
        <v>895.7900698508589</v>
      </c>
      <c r="H1385" s="3">
        <v>525.2029450632433</v>
      </c>
      <c r="I1385" s="3">
        <v>4639.088163111195</v>
      </c>
      <c r="J1385" s="3">
        <v>439.918821974703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f>SUM(F1385:P1385)</f>
        <v>0</v>
      </c>
      <c r="R1385" s="2" t="s">
        <v>2767</v>
      </c>
      <c r="S1385" s="2" t="s">
        <v>2900</v>
      </c>
      <c r="T1385" s="4">
        <f>Q1385/E1385</f>
        <v>0</v>
      </c>
      <c r="U1385" s="2" t="s">
        <v>1288</v>
      </c>
      <c r="V1385" s="2">
        <f>Q1385&gt;E1385</f>
        <v>0</v>
      </c>
      <c r="W1385" s="2" t="s">
        <v>227</v>
      </c>
    </row>
    <row r="1386" spans="1:23">
      <c r="A1386" s="2" t="s">
        <v>2901</v>
      </c>
      <c r="B1386" s="2">
        <v>2446</v>
      </c>
      <c r="C1386" s="2" t="s">
        <v>1299</v>
      </c>
      <c r="D1386" s="3">
        <v>24000</v>
      </c>
      <c r="E1386" s="3">
        <v>24000</v>
      </c>
      <c r="F1386" s="3">
        <v>0</v>
      </c>
      <c r="G1386" s="3">
        <v>3307.532565603171</v>
      </c>
      <c r="H1386" s="3">
        <v>1939.210874079668</v>
      </c>
      <c r="I1386" s="3">
        <v>17128.94090994903</v>
      </c>
      <c r="J1386" s="3">
        <v>1624.315650368131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f>SUM(F1386:P1386)</f>
        <v>0</v>
      </c>
      <c r="R1386" s="2" t="s">
        <v>2767</v>
      </c>
      <c r="S1386" s="2" t="s">
        <v>2900</v>
      </c>
      <c r="T1386" s="4">
        <f>Q1386/E1386</f>
        <v>0</v>
      </c>
      <c r="U1386" s="2" t="s">
        <v>1288</v>
      </c>
      <c r="V1386" s="2">
        <f>Q1386&gt;E1386</f>
        <v>0</v>
      </c>
      <c r="W1386" s="2" t="s">
        <v>227</v>
      </c>
    </row>
    <row r="1387" spans="1:23">
      <c r="A1387" s="2" t="s">
        <v>1294</v>
      </c>
      <c r="B1387" s="2">
        <v>2447</v>
      </c>
      <c r="C1387" s="2" t="s">
        <v>1676</v>
      </c>
      <c r="D1387" s="3">
        <v>16000</v>
      </c>
      <c r="E1387" s="3">
        <v>16000</v>
      </c>
      <c r="F1387" s="3">
        <v>0</v>
      </c>
      <c r="G1387" s="3">
        <v>2205.021710402114</v>
      </c>
      <c r="H1387" s="3">
        <v>1292.807249386445</v>
      </c>
      <c r="I1387" s="3">
        <v>11419.29393996602</v>
      </c>
      <c r="J1387" s="3">
        <v>1082.877100245421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f>SUM(F1387:P1387)</f>
        <v>0</v>
      </c>
      <c r="R1387" s="2" t="s">
        <v>2767</v>
      </c>
      <c r="S1387" s="2" t="s">
        <v>2900</v>
      </c>
      <c r="T1387" s="4">
        <f>Q1387/E1387</f>
        <v>0</v>
      </c>
      <c r="U1387" s="2" t="s">
        <v>1288</v>
      </c>
      <c r="V1387" s="2">
        <f>Q1387&gt;E1387</f>
        <v>0</v>
      </c>
      <c r="W1387" s="2" t="s">
        <v>227</v>
      </c>
    </row>
    <row r="1388" spans="1:23">
      <c r="A1388" s="2" t="s">
        <v>2901</v>
      </c>
      <c r="B1388" s="2">
        <v>2448</v>
      </c>
      <c r="C1388" s="2" t="s">
        <v>2902</v>
      </c>
      <c r="D1388" s="3">
        <v>26000</v>
      </c>
      <c r="E1388" s="3">
        <v>26000</v>
      </c>
      <c r="F1388" s="3">
        <v>0</v>
      </c>
      <c r="G1388" s="3">
        <v>3583.160279403436</v>
      </c>
      <c r="H1388" s="3">
        <v>2100.811780252973</v>
      </c>
      <c r="I1388" s="3">
        <v>18556.35265244478</v>
      </c>
      <c r="J1388" s="3">
        <v>1759.675287898812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f>SUM(F1388:P1388)</f>
        <v>0</v>
      </c>
      <c r="R1388" s="2" t="s">
        <v>2767</v>
      </c>
      <c r="S1388" s="2" t="s">
        <v>2900</v>
      </c>
      <c r="T1388" s="4">
        <f>Q1388/E1388</f>
        <v>0</v>
      </c>
      <c r="U1388" s="2" t="s">
        <v>1288</v>
      </c>
      <c r="V1388" s="2">
        <f>Q1388&gt;E1388</f>
        <v>0</v>
      </c>
      <c r="W1388" s="2" t="s">
        <v>227</v>
      </c>
    </row>
    <row r="1389" spans="1:23">
      <c r="A1389" s="2" t="s">
        <v>1304</v>
      </c>
      <c r="B1389" s="2">
        <v>2449</v>
      </c>
      <c r="C1389" s="2" t="s">
        <v>1305</v>
      </c>
      <c r="D1389" s="3">
        <v>250500</v>
      </c>
      <c r="E1389" s="3">
        <v>250500</v>
      </c>
      <c r="F1389" s="3">
        <v>25050</v>
      </c>
      <c r="G1389" s="3">
        <v>41140.35511363637</v>
      </c>
      <c r="H1389" s="3">
        <v>62304.75852272727</v>
      </c>
      <c r="I1389" s="3">
        <v>61230.17045454546</v>
      </c>
      <c r="J1389" s="3">
        <v>49843.80681818182</v>
      </c>
      <c r="K1389" s="3">
        <v>10930.90909090906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f>SUM(F1389:P1389)</f>
        <v>0</v>
      </c>
      <c r="R1389" s="2" t="s">
        <v>2767</v>
      </c>
      <c r="S1389" s="2" t="s">
        <v>2900</v>
      </c>
      <c r="T1389" s="4">
        <f>Q1389/E1389</f>
        <v>0</v>
      </c>
      <c r="U1389" s="2" t="s">
        <v>1288</v>
      </c>
      <c r="V1389" s="2">
        <f>Q1389&gt;E1389</f>
        <v>0</v>
      </c>
      <c r="W1389" s="2" t="s">
        <v>227</v>
      </c>
    </row>
    <row r="1390" spans="1:23">
      <c r="A1390" s="2" t="s">
        <v>1304</v>
      </c>
      <c r="B1390" s="2">
        <v>2450</v>
      </c>
      <c r="C1390" s="2" t="s">
        <v>1307</v>
      </c>
      <c r="D1390" s="3">
        <v>465000</v>
      </c>
      <c r="E1390" s="3">
        <v>511500</v>
      </c>
      <c r="F1390" s="3">
        <v>9300</v>
      </c>
      <c r="G1390" s="3">
        <v>76368.32386363637</v>
      </c>
      <c r="H1390" s="3">
        <v>115655.5397727273</v>
      </c>
      <c r="I1390" s="3">
        <v>113660.7954545455</v>
      </c>
      <c r="J1390" s="3">
        <v>92524.43181818181</v>
      </c>
      <c r="K1390" s="3">
        <v>57490.90909090909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f>SUM(F1390:P1390)</f>
        <v>0</v>
      </c>
      <c r="R1390" s="2" t="s">
        <v>2767</v>
      </c>
      <c r="S1390" s="2" t="s">
        <v>2900</v>
      </c>
      <c r="T1390" s="4">
        <f>Q1390/E1390</f>
        <v>0</v>
      </c>
      <c r="U1390" s="2" t="s">
        <v>1288</v>
      </c>
      <c r="V1390" s="2">
        <f>Q1390&gt;E1390</f>
        <v>0</v>
      </c>
      <c r="W1390" s="2" t="s">
        <v>227</v>
      </c>
    </row>
    <row r="1391" spans="1:23">
      <c r="A1391" s="2" t="s">
        <v>1304</v>
      </c>
      <c r="B1391" s="2">
        <v>2451</v>
      </c>
      <c r="C1391" s="2" t="s">
        <v>1308</v>
      </c>
      <c r="D1391" s="3">
        <v>160000</v>
      </c>
      <c r="E1391" s="3">
        <v>160000</v>
      </c>
      <c r="F1391" s="3">
        <v>0</v>
      </c>
      <c r="G1391" s="3">
        <v>26277.27272727273</v>
      </c>
      <c r="H1391" s="3">
        <v>39795.45454545454</v>
      </c>
      <c r="I1391" s="3">
        <v>39109.09090909091</v>
      </c>
      <c r="J1391" s="3">
        <v>31836.36363636364</v>
      </c>
      <c r="K1391" s="3">
        <v>22981.81818181818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f>SUM(F1391:P1391)</f>
        <v>0</v>
      </c>
      <c r="R1391" s="2" t="s">
        <v>2767</v>
      </c>
      <c r="S1391" s="2" t="s">
        <v>2900</v>
      </c>
      <c r="T1391" s="4">
        <f>Q1391/E1391</f>
        <v>0</v>
      </c>
      <c r="U1391" s="2" t="s">
        <v>1288</v>
      </c>
      <c r="V1391" s="2">
        <f>Q1391&gt;E1391</f>
        <v>0</v>
      </c>
      <c r="W1391" s="2" t="s">
        <v>227</v>
      </c>
    </row>
    <row r="1392" spans="1:23">
      <c r="A1392" s="2" t="s">
        <v>2903</v>
      </c>
      <c r="B1392" s="2">
        <v>2452</v>
      </c>
      <c r="C1392" s="2" t="s">
        <v>1684</v>
      </c>
      <c r="D1392" s="3">
        <v>25000</v>
      </c>
      <c r="E1392" s="3">
        <v>27375</v>
      </c>
      <c r="F1392" s="3">
        <v>5000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5000</v>
      </c>
      <c r="N1392" s="3">
        <v>5000</v>
      </c>
      <c r="O1392" s="3">
        <v>5000</v>
      </c>
      <c r="P1392" s="3">
        <v>5000</v>
      </c>
      <c r="Q1392" s="3">
        <f>SUM(F1392:P1392)</f>
        <v>0</v>
      </c>
      <c r="R1392" s="2" t="s">
        <v>1960</v>
      </c>
      <c r="S1392" s="2" t="s">
        <v>2904</v>
      </c>
      <c r="T1392" s="4">
        <f>Q1392/E1392</f>
        <v>0</v>
      </c>
      <c r="U1392" s="2" t="s">
        <v>1107</v>
      </c>
      <c r="V1392" s="2">
        <f>Q1392&gt;E1392</f>
        <v>0</v>
      </c>
      <c r="W1392" s="2" t="s">
        <v>227</v>
      </c>
    </row>
    <row r="1393" spans="1:23">
      <c r="A1393" s="2" t="s">
        <v>2905</v>
      </c>
      <c r="B1393" s="2">
        <v>2453</v>
      </c>
      <c r="C1393" s="2" t="s">
        <v>1310</v>
      </c>
      <c r="D1393" s="3">
        <v>4500</v>
      </c>
      <c r="E1393" s="3">
        <v>4950</v>
      </c>
      <c r="F1393" s="3">
        <v>0</v>
      </c>
      <c r="G1393" s="3">
        <v>739.0482954545455</v>
      </c>
      <c r="H1393" s="3">
        <v>1119.247159090909</v>
      </c>
      <c r="I1393" s="3">
        <v>1099.943181818182</v>
      </c>
      <c r="J1393" s="3">
        <v>895.3977272727273</v>
      </c>
      <c r="K1393" s="3">
        <v>646.3636363636364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f>SUM(F1393:P1393)</f>
        <v>0</v>
      </c>
      <c r="R1393" s="2" t="s">
        <v>2767</v>
      </c>
      <c r="S1393" s="2" t="s">
        <v>2900</v>
      </c>
      <c r="T1393" s="4">
        <f>Q1393/E1393</f>
        <v>0</v>
      </c>
      <c r="U1393" s="2" t="s">
        <v>1288</v>
      </c>
      <c r="V1393" s="2">
        <f>Q1393&gt;E1393</f>
        <v>0</v>
      </c>
      <c r="W1393" s="2" t="s">
        <v>227</v>
      </c>
    </row>
    <row r="1394" spans="1:23">
      <c r="A1394" s="2" t="s">
        <v>1304</v>
      </c>
      <c r="B1394" s="2">
        <v>2454</v>
      </c>
      <c r="C1394" s="2" t="s">
        <v>1312</v>
      </c>
      <c r="D1394" s="3">
        <v>35000</v>
      </c>
      <c r="E1394" s="3">
        <v>35000</v>
      </c>
      <c r="F1394" s="3">
        <v>17500</v>
      </c>
      <c r="G1394" s="3">
        <v>0</v>
      </c>
      <c r="H1394" s="3">
        <v>8467.741935483871</v>
      </c>
      <c r="I1394" s="3">
        <v>8467.741935483871</v>
      </c>
      <c r="J1394" s="3">
        <v>8467.741935483871</v>
      </c>
      <c r="K1394" s="3">
        <v>-2634.408602150538</v>
      </c>
      <c r="L1394" s="3">
        <v>-2634.408602150538</v>
      </c>
      <c r="M1394" s="3">
        <v>-2634.408602150538</v>
      </c>
      <c r="N1394" s="3">
        <v>0</v>
      </c>
      <c r="O1394" s="3">
        <v>0</v>
      </c>
      <c r="P1394" s="3">
        <v>0</v>
      </c>
      <c r="Q1394" s="3">
        <f>SUM(F1394:P1394)</f>
        <v>0</v>
      </c>
      <c r="R1394" s="2" t="s">
        <v>2767</v>
      </c>
      <c r="S1394" s="2" t="s">
        <v>2900</v>
      </c>
      <c r="T1394" s="4">
        <f>Q1394/E1394</f>
        <v>0</v>
      </c>
      <c r="U1394" s="2" t="s">
        <v>1288</v>
      </c>
      <c r="V1394" s="2">
        <f>Q1394&gt;E1394</f>
        <v>0</v>
      </c>
      <c r="W1394" s="2" t="s">
        <v>227</v>
      </c>
    </row>
    <row r="1395" spans="1:23">
      <c r="A1395" s="2" t="s">
        <v>1311</v>
      </c>
      <c r="B1395" s="2">
        <v>2455</v>
      </c>
      <c r="C1395" s="2" t="s">
        <v>1313</v>
      </c>
      <c r="D1395" s="3">
        <v>70000</v>
      </c>
      <c r="E1395" s="3">
        <v>77000</v>
      </c>
      <c r="F1395" s="3">
        <v>35000</v>
      </c>
      <c r="G1395" s="3">
        <v>0</v>
      </c>
      <c r="H1395" s="3">
        <v>16935.48387096774</v>
      </c>
      <c r="I1395" s="3">
        <v>16935.48387096774</v>
      </c>
      <c r="J1395" s="3">
        <v>16935.48387096774</v>
      </c>
      <c r="K1395" s="3">
        <v>-5268.817204301075</v>
      </c>
      <c r="L1395" s="3">
        <v>-5268.817204301075</v>
      </c>
      <c r="M1395" s="3">
        <v>-5268.817204301075</v>
      </c>
      <c r="N1395" s="3">
        <v>0</v>
      </c>
      <c r="O1395" s="3">
        <v>0</v>
      </c>
      <c r="P1395" s="3">
        <v>0</v>
      </c>
      <c r="Q1395" s="3">
        <f>SUM(F1395:P1395)</f>
        <v>0</v>
      </c>
      <c r="R1395" s="2" t="s">
        <v>2767</v>
      </c>
      <c r="S1395" s="2" t="s">
        <v>2900</v>
      </c>
      <c r="T1395" s="4">
        <f>Q1395/E1395</f>
        <v>0</v>
      </c>
      <c r="U1395" s="2" t="s">
        <v>1288</v>
      </c>
      <c r="V1395" s="2">
        <f>Q1395&gt;E1395</f>
        <v>0</v>
      </c>
      <c r="W1395" s="2" t="s">
        <v>227</v>
      </c>
    </row>
    <row r="1396" spans="1:23">
      <c r="A1396" s="2" t="s">
        <v>2906</v>
      </c>
      <c r="B1396" s="2">
        <v>2456</v>
      </c>
      <c r="C1396" s="2" t="s">
        <v>1315</v>
      </c>
      <c r="D1396" s="3">
        <v>3500</v>
      </c>
      <c r="E1396" s="3">
        <v>3500</v>
      </c>
      <c r="F1396" s="3">
        <v>0</v>
      </c>
      <c r="G1396" s="3">
        <v>0</v>
      </c>
      <c r="H1396" s="3">
        <v>846.7741935483871</v>
      </c>
      <c r="I1396" s="3">
        <v>846.7741935483871</v>
      </c>
      <c r="J1396" s="3">
        <v>846.7741935483871</v>
      </c>
      <c r="K1396" s="3">
        <v>846.7741935483871</v>
      </c>
      <c r="L1396" s="3">
        <v>0</v>
      </c>
      <c r="M1396" s="3">
        <v>112.9032258064516</v>
      </c>
      <c r="N1396" s="3">
        <v>0</v>
      </c>
      <c r="O1396" s="3">
        <v>0</v>
      </c>
      <c r="P1396" s="3">
        <v>0</v>
      </c>
      <c r="Q1396" s="3">
        <f>SUM(F1396:P1396)</f>
        <v>0</v>
      </c>
      <c r="R1396" s="2" t="s">
        <v>2767</v>
      </c>
      <c r="S1396" s="2" t="s">
        <v>2900</v>
      </c>
      <c r="T1396" s="4">
        <f>Q1396/E1396</f>
        <v>0</v>
      </c>
      <c r="U1396" s="2" t="s">
        <v>1288</v>
      </c>
      <c r="V1396" s="2">
        <f>Q1396&gt;E1396</f>
        <v>0</v>
      </c>
      <c r="W1396" s="2" t="s">
        <v>227</v>
      </c>
    </row>
    <row r="1397" spans="1:23">
      <c r="A1397" s="2" t="s">
        <v>1316</v>
      </c>
      <c r="B1397" s="2">
        <v>2457</v>
      </c>
      <c r="C1397" s="2" t="s">
        <v>1317</v>
      </c>
      <c r="D1397" s="3">
        <v>115000</v>
      </c>
      <c r="E1397" s="3">
        <v>115000</v>
      </c>
      <c r="F1397" s="3">
        <v>42550</v>
      </c>
      <c r="G1397" s="3">
        <v>0</v>
      </c>
      <c r="H1397" s="3">
        <v>0</v>
      </c>
      <c r="I1397" s="3">
        <v>0</v>
      </c>
      <c r="J1397" s="3">
        <v>0</v>
      </c>
      <c r="K1397" s="3">
        <v>22406.36254501801</v>
      </c>
      <c r="L1397" s="3">
        <v>50043.63745498199</v>
      </c>
      <c r="M1397" s="3">
        <v>0</v>
      </c>
      <c r="N1397" s="3">
        <v>0</v>
      </c>
      <c r="O1397" s="3">
        <v>0</v>
      </c>
      <c r="P1397" s="3">
        <v>0</v>
      </c>
      <c r="Q1397" s="3">
        <f>SUM(F1397:P1397)</f>
        <v>0</v>
      </c>
      <c r="R1397" s="2" t="s">
        <v>2767</v>
      </c>
      <c r="S1397" s="2" t="s">
        <v>2900</v>
      </c>
      <c r="T1397" s="4">
        <f>Q1397/E1397</f>
        <v>0</v>
      </c>
      <c r="U1397" s="2" t="s">
        <v>1288</v>
      </c>
      <c r="V1397" s="2">
        <f>Q1397&gt;E1397</f>
        <v>0</v>
      </c>
      <c r="W1397" s="2" t="s">
        <v>227</v>
      </c>
    </row>
    <row r="1398" spans="1:23">
      <c r="A1398" s="2" t="s">
        <v>1316</v>
      </c>
      <c r="B1398" s="2">
        <v>2458</v>
      </c>
      <c r="C1398" s="2" t="s">
        <v>1318</v>
      </c>
      <c r="D1398" s="3">
        <v>60000</v>
      </c>
      <c r="E1398" s="3">
        <v>60000</v>
      </c>
      <c r="F1398" s="3">
        <v>18000</v>
      </c>
      <c r="G1398" s="3">
        <v>0</v>
      </c>
      <c r="H1398" s="3">
        <v>0</v>
      </c>
      <c r="I1398" s="3">
        <v>0</v>
      </c>
      <c r="J1398" s="3">
        <v>0</v>
      </c>
      <c r="K1398" s="3">
        <v>11690.27611044418</v>
      </c>
      <c r="L1398" s="3">
        <v>29135.65426170468</v>
      </c>
      <c r="M1398" s="3">
        <v>1174.069627851139</v>
      </c>
      <c r="N1398" s="3">
        <v>0</v>
      </c>
      <c r="O1398" s="3">
        <v>0</v>
      </c>
      <c r="P1398" s="3">
        <v>0</v>
      </c>
      <c r="Q1398" s="3">
        <f>SUM(F1398:P1398)</f>
        <v>0</v>
      </c>
      <c r="R1398" s="2" t="s">
        <v>2767</v>
      </c>
      <c r="S1398" s="2" t="s">
        <v>2900</v>
      </c>
      <c r="T1398" s="4">
        <f>Q1398/E1398</f>
        <v>0</v>
      </c>
      <c r="U1398" s="2" t="s">
        <v>1288</v>
      </c>
      <c r="V1398" s="2">
        <f>Q1398&gt;E1398</f>
        <v>0</v>
      </c>
      <c r="W1398" s="2" t="s">
        <v>227</v>
      </c>
    </row>
    <row r="1399" spans="1:23">
      <c r="A1399" s="2" t="s">
        <v>1316</v>
      </c>
      <c r="B1399" s="2">
        <v>2459</v>
      </c>
      <c r="C1399" s="2" t="s">
        <v>1319</v>
      </c>
      <c r="D1399" s="3">
        <v>17250</v>
      </c>
      <c r="E1399" s="3">
        <v>17250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3360.954381752701</v>
      </c>
      <c r="L1399" s="3">
        <v>8376.500600240097</v>
      </c>
      <c r="M1399" s="3">
        <v>5512.545018007202</v>
      </c>
      <c r="N1399" s="3">
        <v>0</v>
      </c>
      <c r="O1399" s="3">
        <v>0</v>
      </c>
      <c r="P1399" s="3">
        <v>0</v>
      </c>
      <c r="Q1399" s="3">
        <f>SUM(F1399:P1399)</f>
        <v>0</v>
      </c>
      <c r="R1399" s="2" t="s">
        <v>2767</v>
      </c>
      <c r="S1399" s="2" t="s">
        <v>2900</v>
      </c>
      <c r="T1399" s="4">
        <f>Q1399/E1399</f>
        <v>0</v>
      </c>
      <c r="U1399" s="2" t="s">
        <v>1288</v>
      </c>
      <c r="V1399" s="2">
        <f>Q1399&gt;E1399</f>
        <v>0</v>
      </c>
      <c r="W1399" s="2" t="s">
        <v>227</v>
      </c>
    </row>
    <row r="1400" spans="1:23">
      <c r="A1400" s="2" t="s">
        <v>1316</v>
      </c>
      <c r="B1400" s="2">
        <v>2460</v>
      </c>
      <c r="C1400" s="2" t="s">
        <v>1320</v>
      </c>
      <c r="D1400" s="3">
        <v>10000</v>
      </c>
      <c r="E1400" s="3">
        <v>10000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1948.379351740696</v>
      </c>
      <c r="L1400" s="3">
        <v>4855.94237695078</v>
      </c>
      <c r="M1400" s="3">
        <v>3195.678271308523</v>
      </c>
      <c r="N1400" s="3">
        <v>0</v>
      </c>
      <c r="O1400" s="3">
        <v>0</v>
      </c>
      <c r="P1400" s="3">
        <v>0</v>
      </c>
      <c r="Q1400" s="3">
        <f>SUM(F1400:P1400)</f>
        <v>0</v>
      </c>
      <c r="R1400" s="2" t="s">
        <v>2767</v>
      </c>
      <c r="S1400" s="2" t="s">
        <v>2900</v>
      </c>
      <c r="T1400" s="4">
        <f>Q1400/E1400</f>
        <v>0</v>
      </c>
      <c r="U1400" s="2" t="s">
        <v>1288</v>
      </c>
      <c r="V1400" s="2">
        <f>Q1400&gt;E1400</f>
        <v>0</v>
      </c>
      <c r="W1400" s="2" t="s">
        <v>227</v>
      </c>
    </row>
    <row r="1401" spans="1:23">
      <c r="A1401" s="2" t="s">
        <v>2905</v>
      </c>
      <c r="B1401" s="2">
        <v>2461</v>
      </c>
      <c r="C1401" s="2" t="s">
        <v>1323</v>
      </c>
      <c r="D1401" s="3">
        <v>6000</v>
      </c>
      <c r="E1401" s="3">
        <v>6000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1169.027611044418</v>
      </c>
      <c r="L1401" s="3">
        <v>2913.565426170468</v>
      </c>
      <c r="M1401" s="3">
        <v>1917.406962785114</v>
      </c>
      <c r="N1401" s="3">
        <v>0</v>
      </c>
      <c r="O1401" s="3">
        <v>0</v>
      </c>
      <c r="P1401" s="3">
        <v>0</v>
      </c>
      <c r="Q1401" s="3">
        <f>SUM(F1401:P1401)</f>
        <v>0</v>
      </c>
      <c r="R1401" s="2" t="s">
        <v>2767</v>
      </c>
      <c r="S1401" s="2" t="s">
        <v>2900</v>
      </c>
      <c r="T1401" s="4">
        <f>Q1401/E1401</f>
        <v>0</v>
      </c>
      <c r="U1401" s="2" t="s">
        <v>1288</v>
      </c>
      <c r="V1401" s="2">
        <f>Q1401&gt;E1401</f>
        <v>0</v>
      </c>
      <c r="W1401" s="2" t="s">
        <v>227</v>
      </c>
    </row>
    <row r="1402" spans="1:23">
      <c r="A1402" s="2" t="s">
        <v>1324</v>
      </c>
      <c r="B1402" s="2">
        <v>2462</v>
      </c>
      <c r="C1402" s="2" t="s">
        <v>1325</v>
      </c>
      <c r="D1402" s="3">
        <v>16500</v>
      </c>
      <c r="E1402" s="3">
        <v>18150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8250</v>
      </c>
      <c r="M1402" s="3">
        <v>4950</v>
      </c>
      <c r="N1402" s="3">
        <v>3300</v>
      </c>
      <c r="O1402" s="3">
        <v>0</v>
      </c>
      <c r="P1402" s="3">
        <v>0</v>
      </c>
      <c r="Q1402" s="3">
        <f>SUM(F1402:P1402)</f>
        <v>0</v>
      </c>
      <c r="R1402" s="2" t="s">
        <v>2767</v>
      </c>
      <c r="S1402" s="2" t="s">
        <v>2900</v>
      </c>
      <c r="T1402" s="4">
        <f>Q1402/E1402</f>
        <v>0</v>
      </c>
      <c r="U1402" s="2" t="s">
        <v>1288</v>
      </c>
      <c r="V1402" s="2">
        <f>Q1402&gt;E1402</f>
        <v>0</v>
      </c>
      <c r="W1402" s="2" t="s">
        <v>227</v>
      </c>
    </row>
    <row r="1403" spans="1:23">
      <c r="A1403" s="2" t="s">
        <v>2907</v>
      </c>
      <c r="B1403" s="2">
        <v>2463</v>
      </c>
      <c r="C1403" s="2" t="s">
        <v>1335</v>
      </c>
      <c r="D1403" s="3">
        <v>175000</v>
      </c>
      <c r="E1403" s="3">
        <v>175000</v>
      </c>
      <c r="F1403" s="3">
        <v>0</v>
      </c>
      <c r="G1403" s="3">
        <v>0</v>
      </c>
      <c r="H1403" s="3">
        <v>70000</v>
      </c>
      <c r="I1403" s="3">
        <v>70000</v>
      </c>
      <c r="J1403" s="3">
        <v>0</v>
      </c>
      <c r="K1403" s="3">
        <v>0</v>
      </c>
      <c r="L1403" s="3">
        <v>0</v>
      </c>
      <c r="M1403" s="3">
        <v>8750</v>
      </c>
      <c r="N1403" s="3">
        <v>8750</v>
      </c>
      <c r="O1403" s="3">
        <v>8750</v>
      </c>
      <c r="P1403" s="3">
        <v>8750</v>
      </c>
      <c r="Q1403" s="3">
        <f>SUM(F1403:P1403)</f>
        <v>0</v>
      </c>
      <c r="R1403" s="2" t="s">
        <v>1960</v>
      </c>
      <c r="S1403" s="2" t="s">
        <v>2904</v>
      </c>
      <c r="T1403" s="4">
        <f>Q1403/E1403</f>
        <v>0</v>
      </c>
      <c r="U1403" s="2" t="s">
        <v>1107</v>
      </c>
      <c r="V1403" s="2">
        <f>Q1403&gt;E1403</f>
        <v>0</v>
      </c>
      <c r="W1403" s="2" t="s">
        <v>227</v>
      </c>
    </row>
    <row r="1404" spans="1:23">
      <c r="A1404" s="2" t="s">
        <v>1324</v>
      </c>
      <c r="B1404" s="2">
        <v>2464</v>
      </c>
      <c r="C1404" s="2" t="s">
        <v>1326</v>
      </c>
      <c r="D1404" s="3">
        <v>27500</v>
      </c>
      <c r="E1404" s="3">
        <v>30250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13750</v>
      </c>
      <c r="M1404" s="3">
        <v>8250</v>
      </c>
      <c r="N1404" s="3">
        <v>5500</v>
      </c>
      <c r="O1404" s="3">
        <v>0</v>
      </c>
      <c r="P1404" s="3">
        <v>0</v>
      </c>
      <c r="Q1404" s="3">
        <f>SUM(F1404:P1404)</f>
        <v>0</v>
      </c>
      <c r="R1404" s="2" t="s">
        <v>2767</v>
      </c>
      <c r="S1404" s="2" t="s">
        <v>2900</v>
      </c>
      <c r="T1404" s="4">
        <f>Q1404/E1404</f>
        <v>0</v>
      </c>
      <c r="U1404" s="2" t="s">
        <v>1288</v>
      </c>
      <c r="V1404" s="2">
        <f>Q1404&gt;E1404</f>
        <v>0</v>
      </c>
      <c r="W1404" s="2" t="s">
        <v>227</v>
      </c>
    </row>
    <row r="1405" spans="1:23">
      <c r="A1405" s="2" t="s">
        <v>1324</v>
      </c>
      <c r="B1405" s="2">
        <v>2465</v>
      </c>
      <c r="C1405" s="2" t="s">
        <v>1327</v>
      </c>
      <c r="D1405" s="3">
        <v>16500</v>
      </c>
      <c r="E1405" s="3">
        <v>16500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8250</v>
      </c>
      <c r="M1405" s="3">
        <v>4950</v>
      </c>
      <c r="N1405" s="3">
        <v>3300</v>
      </c>
      <c r="O1405" s="3">
        <v>0</v>
      </c>
      <c r="P1405" s="3">
        <v>0</v>
      </c>
      <c r="Q1405" s="3">
        <f>SUM(F1405:P1405)</f>
        <v>0</v>
      </c>
      <c r="R1405" s="2" t="s">
        <v>2767</v>
      </c>
      <c r="S1405" s="2" t="s">
        <v>2900</v>
      </c>
      <c r="T1405" s="4">
        <f>Q1405/E1405</f>
        <v>0</v>
      </c>
      <c r="U1405" s="2" t="s">
        <v>1288</v>
      </c>
      <c r="V1405" s="2">
        <f>Q1405&gt;E1405</f>
        <v>0</v>
      </c>
      <c r="W1405" s="2" t="s">
        <v>227</v>
      </c>
    </row>
    <row r="1406" spans="1:23">
      <c r="A1406" s="2" t="s">
        <v>2908</v>
      </c>
      <c r="B1406" s="2">
        <v>2466</v>
      </c>
      <c r="C1406" s="2" t="s">
        <v>1329</v>
      </c>
      <c r="D1406" s="3">
        <v>15000</v>
      </c>
      <c r="E1406" s="3">
        <v>15000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5000</v>
      </c>
      <c r="N1406" s="3">
        <v>5000</v>
      </c>
      <c r="O1406" s="3">
        <v>5000</v>
      </c>
      <c r="P1406" s="3">
        <v>0</v>
      </c>
      <c r="Q1406" s="3">
        <f>SUM(F1406:P1406)</f>
        <v>0</v>
      </c>
      <c r="R1406" s="2" t="s">
        <v>2767</v>
      </c>
      <c r="S1406" s="2" t="s">
        <v>2909</v>
      </c>
      <c r="T1406" s="4">
        <f>Q1406/E1406</f>
        <v>0</v>
      </c>
      <c r="U1406" s="2" t="s">
        <v>1107</v>
      </c>
      <c r="V1406" s="2">
        <f>Q1406&gt;E1406</f>
        <v>0</v>
      </c>
      <c r="W1406" s="2" t="s">
        <v>227</v>
      </c>
    </row>
    <row r="1407" spans="1:23">
      <c r="A1407" s="2" t="s">
        <v>2908</v>
      </c>
      <c r="B1407" s="2">
        <v>2467</v>
      </c>
      <c r="C1407" s="2" t="s">
        <v>1331</v>
      </c>
      <c r="D1407" s="3">
        <v>210000</v>
      </c>
      <c r="E1407" s="3">
        <v>210000</v>
      </c>
      <c r="F1407" s="3">
        <v>168000</v>
      </c>
      <c r="G1407" s="3">
        <v>21000</v>
      </c>
      <c r="H1407" s="3">
        <v>21000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f>SUM(F1407:P1407)</f>
        <v>0</v>
      </c>
      <c r="R1407" s="2" t="s">
        <v>2767</v>
      </c>
      <c r="S1407" s="2" t="s">
        <v>2909</v>
      </c>
      <c r="T1407" s="4">
        <f>Q1407/E1407</f>
        <v>0</v>
      </c>
      <c r="U1407" s="2" t="s">
        <v>1107</v>
      </c>
      <c r="V1407" s="2">
        <f>Q1407&gt;E1407</f>
        <v>0</v>
      </c>
      <c r="W1407" s="2" t="s">
        <v>227</v>
      </c>
    </row>
    <row r="1408" spans="1:23">
      <c r="A1408" s="2" t="s">
        <v>2908</v>
      </c>
      <c r="B1408" s="2">
        <v>2468</v>
      </c>
      <c r="C1408" s="2" t="s">
        <v>1332</v>
      </c>
      <c r="D1408" s="3">
        <v>15000</v>
      </c>
      <c r="E1408" s="3">
        <v>15000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5000</v>
      </c>
      <c r="N1408" s="3">
        <v>5000</v>
      </c>
      <c r="O1408" s="3">
        <v>5000</v>
      </c>
      <c r="P1408" s="3">
        <v>0</v>
      </c>
      <c r="Q1408" s="3">
        <f>SUM(F1408:P1408)</f>
        <v>0</v>
      </c>
      <c r="R1408" s="2" t="s">
        <v>2767</v>
      </c>
      <c r="S1408" s="2" t="s">
        <v>2909</v>
      </c>
      <c r="T1408" s="4">
        <f>Q1408/E1408</f>
        <v>0</v>
      </c>
      <c r="U1408" s="2" t="s">
        <v>1107</v>
      </c>
      <c r="V1408" s="2">
        <f>Q1408&gt;E1408</f>
        <v>0</v>
      </c>
      <c r="W1408" s="2" t="s">
        <v>227</v>
      </c>
    </row>
    <row r="1409" spans="1:23">
      <c r="A1409" s="2" t="s">
        <v>2908</v>
      </c>
      <c r="B1409" s="2">
        <v>2469</v>
      </c>
      <c r="C1409" s="2" t="s">
        <v>1333</v>
      </c>
      <c r="D1409" s="3">
        <v>15000</v>
      </c>
      <c r="E1409" s="3">
        <v>15000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5000</v>
      </c>
      <c r="N1409" s="3">
        <v>5000</v>
      </c>
      <c r="O1409" s="3">
        <v>5000</v>
      </c>
      <c r="P1409" s="3">
        <v>0</v>
      </c>
      <c r="Q1409" s="3">
        <f>SUM(F1409:P1409)</f>
        <v>0</v>
      </c>
      <c r="R1409" s="2" t="s">
        <v>2767</v>
      </c>
      <c r="S1409" s="2" t="s">
        <v>2909</v>
      </c>
      <c r="T1409" s="4">
        <f>Q1409/E1409</f>
        <v>0</v>
      </c>
      <c r="U1409" s="2" t="s">
        <v>1107</v>
      </c>
      <c r="V1409" s="2">
        <f>Q1409&gt;E1409</f>
        <v>0</v>
      </c>
      <c r="W1409" s="2" t="s">
        <v>227</v>
      </c>
    </row>
    <row r="1410" spans="1:23">
      <c r="A1410" s="2" t="s">
        <v>2910</v>
      </c>
      <c r="B1410" s="2">
        <v>2470</v>
      </c>
      <c r="C1410" s="2" t="s">
        <v>1684</v>
      </c>
      <c r="D1410" s="3">
        <v>5000</v>
      </c>
      <c r="E1410" s="3">
        <v>5000</v>
      </c>
      <c r="F1410" s="3">
        <v>750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1416.666666666667</v>
      </c>
      <c r="N1410" s="3">
        <v>1416.666666666667</v>
      </c>
      <c r="O1410" s="3">
        <v>1416.666666666667</v>
      </c>
      <c r="P1410" s="3">
        <v>0</v>
      </c>
      <c r="Q1410" s="3">
        <f>SUM(F1410:P1410)</f>
        <v>0</v>
      </c>
      <c r="R1410" s="2" t="s">
        <v>2767</v>
      </c>
      <c r="S1410" s="2" t="s">
        <v>2909</v>
      </c>
      <c r="T1410" s="4">
        <f>Q1410/E1410</f>
        <v>0</v>
      </c>
      <c r="U1410" s="2" t="s">
        <v>1107</v>
      </c>
      <c r="V1410" s="2">
        <f>Q1410&gt;E1410</f>
        <v>0</v>
      </c>
      <c r="W1410" s="2" t="s">
        <v>227</v>
      </c>
    </row>
    <row r="1411" spans="1:23">
      <c r="A1411" s="2" t="s">
        <v>2911</v>
      </c>
      <c r="B1411" s="2">
        <v>2471</v>
      </c>
      <c r="C1411" s="2" t="s">
        <v>1335</v>
      </c>
      <c r="D1411" s="3">
        <v>225000</v>
      </c>
      <c r="E1411" s="3">
        <v>225000</v>
      </c>
      <c r="F1411" s="3">
        <v>0</v>
      </c>
      <c r="G1411" s="3">
        <v>180000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15000</v>
      </c>
      <c r="N1411" s="3">
        <v>15000</v>
      </c>
      <c r="O1411" s="3">
        <v>15000</v>
      </c>
      <c r="P1411" s="3">
        <v>0</v>
      </c>
      <c r="Q1411" s="3">
        <f>SUM(F1411:P1411)</f>
        <v>0</v>
      </c>
      <c r="R1411" s="2" t="s">
        <v>2767</v>
      </c>
      <c r="S1411" s="2" t="s">
        <v>2909</v>
      </c>
      <c r="T1411" s="4">
        <f>Q1411/E1411</f>
        <v>0</v>
      </c>
      <c r="U1411" s="2" t="s">
        <v>1107</v>
      </c>
      <c r="V1411" s="2">
        <f>Q1411&gt;E1411</f>
        <v>0</v>
      </c>
      <c r="W1411" s="2" t="s">
        <v>227</v>
      </c>
    </row>
    <row r="1412" spans="1:23">
      <c r="A1412" s="2" t="s">
        <v>2912</v>
      </c>
      <c r="B1412" s="2">
        <v>2472</v>
      </c>
      <c r="C1412" s="2" t="s">
        <v>1337</v>
      </c>
      <c r="D1412" s="3">
        <v>810000</v>
      </c>
      <c r="E1412" s="3">
        <v>886950</v>
      </c>
      <c r="F1412" s="3">
        <v>0</v>
      </c>
      <c r="G1412" s="3">
        <v>0</v>
      </c>
      <c r="H1412" s="3">
        <v>0</v>
      </c>
      <c r="I1412" s="3">
        <v>202500</v>
      </c>
      <c r="J1412" s="3">
        <v>202500</v>
      </c>
      <c r="K1412" s="3">
        <v>202500</v>
      </c>
      <c r="L1412" s="3">
        <v>202500</v>
      </c>
      <c r="M1412" s="3">
        <v>0</v>
      </c>
      <c r="N1412" s="3">
        <v>0</v>
      </c>
      <c r="O1412" s="3">
        <v>0</v>
      </c>
      <c r="P1412" s="3">
        <v>0</v>
      </c>
      <c r="Q1412" s="3">
        <f>SUM(F1412:P1412)</f>
        <v>0</v>
      </c>
      <c r="R1412" s="2" t="s">
        <v>2767</v>
      </c>
      <c r="S1412" s="2" t="s">
        <v>2909</v>
      </c>
      <c r="T1412" s="4">
        <f>Q1412/E1412</f>
        <v>0</v>
      </c>
      <c r="U1412" s="2" t="s">
        <v>1107</v>
      </c>
      <c r="V1412" s="2">
        <f>Q1412&gt;E1412</f>
        <v>0</v>
      </c>
      <c r="W1412" s="2" t="s">
        <v>227</v>
      </c>
    </row>
    <row r="1413" spans="1:23">
      <c r="A1413" s="2" t="s">
        <v>2913</v>
      </c>
      <c r="B1413" s="2">
        <v>2473</v>
      </c>
      <c r="C1413" s="2" t="s">
        <v>1340</v>
      </c>
      <c r="D1413" s="3">
        <v>125000</v>
      </c>
      <c r="E1413" s="3">
        <v>136875</v>
      </c>
      <c r="F1413" s="3">
        <v>12500</v>
      </c>
      <c r="G1413" s="3">
        <v>16071.42857142857</v>
      </c>
      <c r="H1413" s="3">
        <v>16071.42857142857</v>
      </c>
      <c r="I1413" s="3">
        <v>16071.42857142857</v>
      </c>
      <c r="J1413" s="3">
        <v>21428.57142857143</v>
      </c>
      <c r="K1413" s="3">
        <v>21428.57142857143</v>
      </c>
      <c r="L1413" s="3">
        <v>21428.57142857143</v>
      </c>
      <c r="M1413" s="3">
        <v>0</v>
      </c>
      <c r="N1413" s="3">
        <v>0</v>
      </c>
      <c r="O1413" s="3">
        <v>0</v>
      </c>
      <c r="P1413" s="3">
        <v>0</v>
      </c>
      <c r="Q1413" s="3">
        <f>SUM(F1413:P1413)</f>
        <v>0</v>
      </c>
      <c r="R1413" s="2" t="s">
        <v>2767</v>
      </c>
      <c r="S1413" s="2" t="s">
        <v>2909</v>
      </c>
      <c r="T1413" s="4">
        <f>Q1413/E1413</f>
        <v>0</v>
      </c>
      <c r="U1413" s="2" t="s">
        <v>1107</v>
      </c>
      <c r="V1413" s="2">
        <f>Q1413&gt;E1413</f>
        <v>0</v>
      </c>
      <c r="W1413" s="2" t="s">
        <v>227</v>
      </c>
    </row>
    <row r="1414" spans="1:23">
      <c r="A1414" s="2" t="s">
        <v>2914</v>
      </c>
      <c r="B1414" s="2">
        <v>2474</v>
      </c>
      <c r="C1414" s="2" t="s">
        <v>1337</v>
      </c>
      <c r="D1414" s="3">
        <v>630000</v>
      </c>
      <c r="E1414" s="3">
        <v>689850</v>
      </c>
      <c r="F1414" s="3">
        <v>0</v>
      </c>
      <c r="G1414" s="3">
        <v>27397.2602739726</v>
      </c>
      <c r="H1414" s="3">
        <v>90000</v>
      </c>
      <c r="I1414" s="3">
        <v>90000</v>
      </c>
      <c r="J1414" s="3">
        <v>18264.8401826484</v>
      </c>
      <c r="K1414" s="3">
        <v>18264.8401826484</v>
      </c>
      <c r="L1414" s="3">
        <v>18264.8401826484</v>
      </c>
      <c r="M1414" s="3">
        <v>91952.05479452055</v>
      </c>
      <c r="N1414" s="3">
        <v>91952.05479452055</v>
      </c>
      <c r="O1414" s="3">
        <v>91952.05479452055</v>
      </c>
      <c r="P1414" s="3">
        <v>91952.05479452055</v>
      </c>
      <c r="Q1414" s="3">
        <f>SUM(F1414:P1414)</f>
        <v>0</v>
      </c>
      <c r="R1414" s="2" t="s">
        <v>1960</v>
      </c>
      <c r="S1414" s="2" t="s">
        <v>2904</v>
      </c>
      <c r="T1414" s="4">
        <f>Q1414/E1414</f>
        <v>0</v>
      </c>
      <c r="U1414" s="2" t="s">
        <v>1107</v>
      </c>
      <c r="V1414" s="2">
        <f>Q1414&gt;E1414</f>
        <v>0</v>
      </c>
      <c r="W1414" s="2" t="s">
        <v>227</v>
      </c>
    </row>
    <row r="1415" spans="1:23">
      <c r="A1415" s="2" t="s">
        <v>2915</v>
      </c>
      <c r="B1415" s="2">
        <v>2475</v>
      </c>
      <c r="C1415" s="2" t="s">
        <v>1342</v>
      </c>
      <c r="D1415" s="3">
        <v>198000</v>
      </c>
      <c r="E1415" s="3">
        <v>216810</v>
      </c>
      <c r="F1415" s="3">
        <v>198000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f>SUM(F1415:P1415)</f>
        <v>0</v>
      </c>
      <c r="R1415" s="2" t="s">
        <v>2767</v>
      </c>
      <c r="S1415" s="2" t="s">
        <v>2909</v>
      </c>
      <c r="T1415" s="4">
        <f>Q1415/E1415</f>
        <v>0</v>
      </c>
      <c r="U1415" s="2" t="s">
        <v>1107</v>
      </c>
      <c r="V1415" s="2">
        <f>Q1415&gt;E1415</f>
        <v>0</v>
      </c>
      <c r="W1415" s="2" t="s">
        <v>227</v>
      </c>
    </row>
    <row r="1416" spans="1:23">
      <c r="A1416" s="2" t="s">
        <v>2916</v>
      </c>
      <c r="B1416" s="2">
        <v>2476</v>
      </c>
      <c r="C1416" s="2" t="s">
        <v>1344</v>
      </c>
      <c r="D1416" s="3">
        <v>900000</v>
      </c>
      <c r="E1416" s="3">
        <v>985500</v>
      </c>
      <c r="F1416" s="3">
        <v>630000</v>
      </c>
      <c r="G1416" s="3">
        <v>0</v>
      </c>
      <c r="H1416" s="3">
        <v>270000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f>SUM(F1416:P1416)</f>
        <v>0</v>
      </c>
      <c r="R1416" s="2" t="s">
        <v>2767</v>
      </c>
      <c r="S1416" s="2" t="s">
        <v>2909</v>
      </c>
      <c r="T1416" s="4">
        <f>Q1416/E1416</f>
        <v>0</v>
      </c>
      <c r="U1416" s="2" t="s">
        <v>1107</v>
      </c>
      <c r="V1416" s="2">
        <f>Q1416&gt;E1416</f>
        <v>0</v>
      </c>
      <c r="W1416" s="2" t="s">
        <v>227</v>
      </c>
    </row>
    <row r="1417" spans="1:23">
      <c r="A1417" s="2" t="s">
        <v>2917</v>
      </c>
      <c r="B1417" s="2">
        <v>2477</v>
      </c>
      <c r="C1417" s="2" t="s">
        <v>2918</v>
      </c>
      <c r="D1417" s="3">
        <v>20000</v>
      </c>
      <c r="E1417" s="3">
        <v>20000</v>
      </c>
      <c r="F1417" s="3">
        <v>3000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5666.666666666667</v>
      </c>
      <c r="N1417" s="3">
        <v>5666.666666666667</v>
      </c>
      <c r="O1417" s="3">
        <v>5666.666666666667</v>
      </c>
      <c r="P1417" s="3">
        <v>0</v>
      </c>
      <c r="Q1417" s="3">
        <f>SUM(F1417:P1417)</f>
        <v>0</v>
      </c>
      <c r="R1417" s="2" t="s">
        <v>2767</v>
      </c>
      <c r="S1417" s="2" t="s">
        <v>2909</v>
      </c>
      <c r="T1417" s="4">
        <f>Q1417/E1417</f>
        <v>0</v>
      </c>
      <c r="U1417" s="2" t="s">
        <v>1107</v>
      </c>
      <c r="V1417" s="2">
        <f>Q1417&gt;E1417</f>
        <v>0</v>
      </c>
      <c r="W1417" s="2" t="s">
        <v>227</v>
      </c>
    </row>
    <row r="1418" spans="1:23">
      <c r="A1418" s="2" t="s">
        <v>2882</v>
      </c>
      <c r="B1418" s="2">
        <v>2478</v>
      </c>
      <c r="C1418" s="2" t="s">
        <v>1345</v>
      </c>
      <c r="D1418" s="3">
        <v>5000</v>
      </c>
      <c r="E1418" s="3">
        <v>5000</v>
      </c>
      <c r="F1418" s="3">
        <v>0</v>
      </c>
      <c r="G1418" s="3">
        <v>0</v>
      </c>
      <c r="H1418" s="3">
        <v>0</v>
      </c>
      <c r="I1418" s="3">
        <v>4000</v>
      </c>
      <c r="J1418" s="3">
        <v>0</v>
      </c>
      <c r="K1418" s="3">
        <v>0</v>
      </c>
      <c r="L1418" s="3">
        <v>0</v>
      </c>
      <c r="M1418" s="3">
        <v>333.3333333333333</v>
      </c>
      <c r="N1418" s="3">
        <v>333.3333333333333</v>
      </c>
      <c r="O1418" s="3">
        <v>333.3333333333333</v>
      </c>
      <c r="P1418" s="3">
        <v>0</v>
      </c>
      <c r="Q1418" s="3">
        <f>SUM(F1418:P1418)</f>
        <v>0</v>
      </c>
      <c r="R1418" s="2" t="s">
        <v>2767</v>
      </c>
      <c r="S1418" s="2" t="s">
        <v>2909</v>
      </c>
      <c r="T1418" s="4">
        <f>Q1418/E1418</f>
        <v>0</v>
      </c>
      <c r="U1418" s="2" t="s">
        <v>1107</v>
      </c>
      <c r="V1418" s="2">
        <f>Q1418&gt;E1418</f>
        <v>0</v>
      </c>
      <c r="W1418" s="2" t="s">
        <v>227</v>
      </c>
    </row>
    <row r="1419" spans="1:23">
      <c r="A1419" s="2" t="s">
        <v>2919</v>
      </c>
      <c r="B1419" s="2">
        <v>2479</v>
      </c>
      <c r="C1419" s="2" t="s">
        <v>1346</v>
      </c>
      <c r="D1419" s="3">
        <v>10000</v>
      </c>
      <c r="E1419" s="3">
        <v>10000</v>
      </c>
      <c r="F1419" s="3">
        <v>10000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f>SUM(F1419:P1419)</f>
        <v>0</v>
      </c>
      <c r="R1419" s="2" t="s">
        <v>2767</v>
      </c>
      <c r="S1419" s="2" t="s">
        <v>2909</v>
      </c>
      <c r="T1419" s="4">
        <f>Q1419/E1419</f>
        <v>0</v>
      </c>
      <c r="U1419" s="2" t="s">
        <v>1107</v>
      </c>
      <c r="V1419" s="2">
        <f>Q1419&gt;E1419</f>
        <v>0</v>
      </c>
      <c r="W1419" s="2" t="s">
        <v>227</v>
      </c>
    </row>
    <row r="1420" spans="1:23">
      <c r="A1420" s="2" t="s">
        <v>2920</v>
      </c>
      <c r="B1420" s="2">
        <v>2480</v>
      </c>
      <c r="C1420" s="2" t="s">
        <v>1348</v>
      </c>
      <c r="D1420" s="3">
        <v>50000</v>
      </c>
      <c r="E1420" s="3">
        <v>50000</v>
      </c>
      <c r="F1420" s="3">
        <v>0</v>
      </c>
      <c r="G1420" s="3">
        <v>0</v>
      </c>
      <c r="H1420" s="3">
        <v>0</v>
      </c>
      <c r="I1420" s="3">
        <v>0</v>
      </c>
      <c r="J1420" s="3">
        <v>28571.42857142857</v>
      </c>
      <c r="K1420" s="3">
        <v>14285.71428571428</v>
      </c>
      <c r="L1420" s="3">
        <v>0</v>
      </c>
      <c r="M1420" s="3">
        <v>2380.952380952382</v>
      </c>
      <c r="N1420" s="3">
        <v>2380.952380952382</v>
      </c>
      <c r="O1420" s="3">
        <v>2380.952380952382</v>
      </c>
      <c r="P1420" s="3">
        <v>0</v>
      </c>
      <c r="Q1420" s="3">
        <f>SUM(F1420:P1420)</f>
        <v>0</v>
      </c>
      <c r="R1420" s="2" t="s">
        <v>2767</v>
      </c>
      <c r="S1420" s="2" t="s">
        <v>2909</v>
      </c>
      <c r="T1420" s="4">
        <f>Q1420/E1420</f>
        <v>0</v>
      </c>
      <c r="U1420" s="2" t="s">
        <v>1107</v>
      </c>
      <c r="V1420" s="2">
        <f>Q1420&gt;E1420</f>
        <v>0</v>
      </c>
      <c r="W1420" s="2" t="s">
        <v>227</v>
      </c>
    </row>
    <row r="1421" spans="1:23">
      <c r="A1421" s="2" t="s">
        <v>2921</v>
      </c>
      <c r="B1421" s="2">
        <v>2481</v>
      </c>
      <c r="C1421" s="2" t="s">
        <v>1350</v>
      </c>
      <c r="D1421" s="3">
        <v>300000</v>
      </c>
      <c r="E1421" s="3">
        <v>300000</v>
      </c>
      <c r="F1421" s="3">
        <v>300000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f>SUM(F1421:P1421)</f>
        <v>0</v>
      </c>
      <c r="R1421" s="2" t="s">
        <v>2767</v>
      </c>
      <c r="S1421" s="2" t="s">
        <v>2909</v>
      </c>
      <c r="T1421" s="4">
        <f>Q1421/E1421</f>
        <v>0</v>
      </c>
      <c r="U1421" s="2" t="s">
        <v>1107</v>
      </c>
      <c r="V1421" s="2">
        <f>Q1421&gt;E1421</f>
        <v>0</v>
      </c>
      <c r="W1421" s="2" t="s">
        <v>227</v>
      </c>
    </row>
    <row r="1422" spans="1:23">
      <c r="A1422" s="2" t="s">
        <v>2922</v>
      </c>
      <c r="B1422" s="2">
        <v>2482</v>
      </c>
      <c r="C1422" s="2" t="s">
        <v>1352</v>
      </c>
      <c r="D1422" s="3">
        <v>50000</v>
      </c>
      <c r="E1422" s="3">
        <v>50000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46428.57142857143</v>
      </c>
      <c r="L1422" s="3">
        <v>0</v>
      </c>
      <c r="M1422" s="3">
        <v>1190.476190476191</v>
      </c>
      <c r="N1422" s="3">
        <v>1190.476190476191</v>
      </c>
      <c r="O1422" s="3">
        <v>1190.476190476191</v>
      </c>
      <c r="P1422" s="3">
        <v>0</v>
      </c>
      <c r="Q1422" s="3">
        <f>SUM(F1422:P1422)</f>
        <v>0</v>
      </c>
      <c r="R1422" s="2" t="s">
        <v>2767</v>
      </c>
      <c r="S1422" s="2" t="s">
        <v>2909</v>
      </c>
      <c r="T1422" s="4">
        <f>Q1422/E1422</f>
        <v>0</v>
      </c>
      <c r="U1422" s="2" t="s">
        <v>1107</v>
      </c>
      <c r="V1422" s="2">
        <f>Q1422&gt;E1422</f>
        <v>0</v>
      </c>
      <c r="W1422" s="2" t="s">
        <v>227</v>
      </c>
    </row>
    <row r="1423" spans="1:23">
      <c r="A1423" s="2" t="s">
        <v>2923</v>
      </c>
      <c r="B1423" s="2">
        <v>2483</v>
      </c>
      <c r="C1423" s="2" t="s">
        <v>1354</v>
      </c>
      <c r="D1423" s="3">
        <v>50000</v>
      </c>
      <c r="E1423" s="3">
        <v>50000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16666.66666666667</v>
      </c>
      <c r="N1423" s="3">
        <v>16666.66666666667</v>
      </c>
      <c r="O1423" s="3">
        <v>16666.66666666667</v>
      </c>
      <c r="P1423" s="3">
        <v>0</v>
      </c>
      <c r="Q1423" s="3">
        <f>SUM(F1423:P1423)</f>
        <v>0</v>
      </c>
      <c r="R1423" s="2" t="s">
        <v>2767</v>
      </c>
      <c r="S1423" s="2" t="s">
        <v>2909</v>
      </c>
      <c r="T1423" s="4">
        <f>Q1423/E1423</f>
        <v>0</v>
      </c>
      <c r="U1423" s="2" t="s">
        <v>1107</v>
      </c>
      <c r="V1423" s="2">
        <f>Q1423&gt;E1423</f>
        <v>0</v>
      </c>
      <c r="W1423" s="2" t="s">
        <v>227</v>
      </c>
    </row>
    <row r="1424" spans="1:23">
      <c r="A1424" s="2" t="s">
        <v>2924</v>
      </c>
      <c r="B1424" s="2">
        <v>2484</v>
      </c>
      <c r="C1424" s="2" t="s">
        <v>1356</v>
      </c>
      <c r="D1424" s="3">
        <v>50000</v>
      </c>
      <c r="E1424" s="3">
        <v>50000</v>
      </c>
      <c r="F1424" s="3">
        <v>25000</v>
      </c>
      <c r="G1424" s="3">
        <v>0</v>
      </c>
      <c r="H1424" s="3">
        <v>0</v>
      </c>
      <c r="I1424" s="3">
        <v>12500</v>
      </c>
      <c r="J1424" s="3">
        <v>0</v>
      </c>
      <c r="K1424" s="3">
        <v>0</v>
      </c>
      <c r="L1424" s="3">
        <v>0</v>
      </c>
      <c r="M1424" s="3">
        <v>4166.666666666667</v>
      </c>
      <c r="N1424" s="3">
        <v>4166.666666666667</v>
      </c>
      <c r="O1424" s="3">
        <v>4166.666666666667</v>
      </c>
      <c r="P1424" s="3">
        <v>0</v>
      </c>
      <c r="Q1424" s="3">
        <f>SUM(F1424:P1424)</f>
        <v>0</v>
      </c>
      <c r="R1424" s="2" t="s">
        <v>2767</v>
      </c>
      <c r="S1424" s="2" t="s">
        <v>2909</v>
      </c>
      <c r="T1424" s="4">
        <f>Q1424/E1424</f>
        <v>0</v>
      </c>
      <c r="U1424" s="2" t="s">
        <v>1107</v>
      </c>
      <c r="V1424" s="2">
        <f>Q1424&gt;E1424</f>
        <v>0</v>
      </c>
      <c r="W1424" s="2" t="s">
        <v>227</v>
      </c>
    </row>
    <row r="1425" spans="1:23">
      <c r="A1425" s="2" t="s">
        <v>2925</v>
      </c>
      <c r="B1425" s="2">
        <v>2485</v>
      </c>
      <c r="C1425" s="2" t="s">
        <v>1340</v>
      </c>
      <c r="D1425" s="3">
        <v>175000</v>
      </c>
      <c r="E1425" s="3">
        <v>191625</v>
      </c>
      <c r="F1425" s="3">
        <v>17500</v>
      </c>
      <c r="G1425" s="3">
        <v>0</v>
      </c>
      <c r="H1425" s="3">
        <v>0</v>
      </c>
      <c r="I1425" s="3">
        <v>7159.090909090894</v>
      </c>
      <c r="J1425" s="3">
        <v>0</v>
      </c>
      <c r="K1425" s="3">
        <v>0</v>
      </c>
      <c r="L1425" s="3">
        <v>0</v>
      </c>
      <c r="M1425" s="3">
        <v>37585.22727272727</v>
      </c>
      <c r="N1425" s="3">
        <v>37585.22727272727</v>
      </c>
      <c r="O1425" s="3">
        <v>37585.22727272727</v>
      </c>
      <c r="P1425" s="3">
        <v>37585.22727272727</v>
      </c>
      <c r="Q1425" s="3">
        <f>SUM(F1425:P1425)</f>
        <v>0</v>
      </c>
      <c r="R1425" s="2" t="s">
        <v>1960</v>
      </c>
      <c r="S1425" s="2" t="s">
        <v>2904</v>
      </c>
      <c r="T1425" s="4">
        <f>Q1425/E1425</f>
        <v>0</v>
      </c>
      <c r="U1425" s="2" t="s">
        <v>1107</v>
      </c>
      <c r="V1425" s="2">
        <f>Q1425&gt;E1425</f>
        <v>0</v>
      </c>
      <c r="W1425" s="2" t="s">
        <v>227</v>
      </c>
    </row>
    <row r="1426" spans="1:23">
      <c r="A1426" s="2" t="s">
        <v>2926</v>
      </c>
      <c r="B1426" s="2">
        <v>2486</v>
      </c>
      <c r="C1426" s="2" t="s">
        <v>1359</v>
      </c>
      <c r="D1426" s="3">
        <v>67800</v>
      </c>
      <c r="E1426" s="3">
        <v>67800</v>
      </c>
      <c r="F1426" s="3">
        <v>33900</v>
      </c>
      <c r="G1426" s="3">
        <v>0</v>
      </c>
      <c r="H1426" s="3">
        <v>0</v>
      </c>
      <c r="I1426" s="3">
        <v>27120</v>
      </c>
      <c r="J1426" s="3">
        <v>0</v>
      </c>
      <c r="K1426" s="3">
        <v>0</v>
      </c>
      <c r="L1426" s="3">
        <v>0</v>
      </c>
      <c r="M1426" s="3">
        <v>2260</v>
      </c>
      <c r="N1426" s="3">
        <v>2260</v>
      </c>
      <c r="O1426" s="3">
        <v>2260</v>
      </c>
      <c r="P1426" s="3">
        <v>0</v>
      </c>
      <c r="Q1426" s="3">
        <f>SUM(F1426:P1426)</f>
        <v>0</v>
      </c>
      <c r="R1426" s="2" t="s">
        <v>2767</v>
      </c>
      <c r="S1426" s="2" t="s">
        <v>2909</v>
      </c>
      <c r="T1426" s="4">
        <f>Q1426/E1426</f>
        <v>0</v>
      </c>
      <c r="U1426" s="2" t="s">
        <v>1107</v>
      </c>
      <c r="V1426" s="2">
        <f>Q1426&gt;E1426</f>
        <v>0</v>
      </c>
      <c r="W1426" s="2" t="s">
        <v>227</v>
      </c>
    </row>
    <row r="1427" spans="1:23">
      <c r="A1427" s="2" t="s">
        <v>2927</v>
      </c>
      <c r="B1427" s="2">
        <v>2487</v>
      </c>
      <c r="C1427" s="2" t="s">
        <v>1360</v>
      </c>
      <c r="D1427" s="3">
        <v>67800</v>
      </c>
      <c r="E1427" s="3">
        <v>67800</v>
      </c>
      <c r="F1427" s="3">
        <v>0</v>
      </c>
      <c r="G1427" s="3">
        <v>0</v>
      </c>
      <c r="H1427" s="3">
        <v>0</v>
      </c>
      <c r="I1427" s="3">
        <v>0</v>
      </c>
      <c r="J1427" s="3">
        <v>54240</v>
      </c>
      <c r="K1427" s="3">
        <v>0</v>
      </c>
      <c r="L1427" s="3">
        <v>0</v>
      </c>
      <c r="M1427" s="3">
        <v>4520</v>
      </c>
      <c r="N1427" s="3">
        <v>4520</v>
      </c>
      <c r="O1427" s="3">
        <v>4520</v>
      </c>
      <c r="P1427" s="3">
        <v>0</v>
      </c>
      <c r="Q1427" s="3">
        <f>SUM(F1427:P1427)</f>
        <v>0</v>
      </c>
      <c r="R1427" s="2" t="s">
        <v>2767</v>
      </c>
      <c r="S1427" s="2" t="s">
        <v>2909</v>
      </c>
      <c r="T1427" s="4">
        <f>Q1427/E1427</f>
        <v>0</v>
      </c>
      <c r="U1427" s="2" t="s">
        <v>1107</v>
      </c>
      <c r="V1427" s="2">
        <f>Q1427&gt;E1427</f>
        <v>0</v>
      </c>
      <c r="W1427" s="2" t="s">
        <v>227</v>
      </c>
    </row>
    <row r="1428" spans="1:23">
      <c r="A1428" s="2" t="s">
        <v>1865</v>
      </c>
      <c r="B1428" s="2">
        <v>2488</v>
      </c>
      <c r="C1428" s="2" t="s">
        <v>1361</v>
      </c>
      <c r="D1428" s="3">
        <v>5000</v>
      </c>
      <c r="E1428" s="3">
        <v>5000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1666.666666666667</v>
      </c>
      <c r="N1428" s="3">
        <v>1666.666666666667</v>
      </c>
      <c r="O1428" s="3">
        <v>1666.666666666667</v>
      </c>
      <c r="P1428" s="3">
        <v>0</v>
      </c>
      <c r="Q1428" s="3">
        <f>SUM(F1428:P1428)</f>
        <v>0</v>
      </c>
      <c r="R1428" s="2" t="s">
        <v>2767</v>
      </c>
      <c r="S1428" s="2" t="s">
        <v>2909</v>
      </c>
      <c r="T1428" s="4">
        <f>Q1428/E1428</f>
        <v>0</v>
      </c>
      <c r="U1428" s="2" t="s">
        <v>1107</v>
      </c>
      <c r="V1428" s="2">
        <f>Q1428&gt;E1428</f>
        <v>0</v>
      </c>
      <c r="W1428" s="2" t="s">
        <v>227</v>
      </c>
    </row>
    <row r="1429" spans="1:23">
      <c r="A1429" s="2" t="s">
        <v>2928</v>
      </c>
      <c r="B1429" s="2">
        <v>2489</v>
      </c>
      <c r="C1429" s="2" t="s">
        <v>1363</v>
      </c>
      <c r="D1429" s="3">
        <v>20000</v>
      </c>
      <c r="E1429" s="3">
        <v>20000</v>
      </c>
      <c r="F1429" s="3">
        <v>10000</v>
      </c>
      <c r="G1429" s="3">
        <v>0</v>
      </c>
      <c r="H1429" s="3">
        <v>0</v>
      </c>
      <c r="I1429" s="3">
        <v>0</v>
      </c>
      <c r="J1429" s="3">
        <v>0</v>
      </c>
      <c r="K1429" s="3">
        <v>8333.333333333334</v>
      </c>
      <c r="L1429" s="3">
        <v>0</v>
      </c>
      <c r="M1429" s="3">
        <v>555.5555555555547</v>
      </c>
      <c r="N1429" s="3">
        <v>555.5555555555547</v>
      </c>
      <c r="O1429" s="3">
        <v>555.5555555555547</v>
      </c>
      <c r="P1429" s="3">
        <v>0</v>
      </c>
      <c r="Q1429" s="3">
        <f>SUM(F1429:P1429)</f>
        <v>0</v>
      </c>
      <c r="R1429" s="2" t="s">
        <v>2767</v>
      </c>
      <c r="S1429" s="2" t="s">
        <v>2909</v>
      </c>
      <c r="T1429" s="4">
        <f>Q1429/E1429</f>
        <v>0</v>
      </c>
      <c r="U1429" s="2" t="s">
        <v>1107</v>
      </c>
      <c r="V1429" s="2">
        <f>Q1429&gt;E1429</f>
        <v>0</v>
      </c>
      <c r="W1429" s="2" t="s">
        <v>227</v>
      </c>
    </row>
    <row r="1430" spans="1:23">
      <c r="A1430" s="2" t="s">
        <v>2929</v>
      </c>
      <c r="B1430" s="2">
        <v>2490</v>
      </c>
      <c r="C1430" s="2" t="s">
        <v>1537</v>
      </c>
      <c r="D1430" s="3">
        <v>25000</v>
      </c>
      <c r="E1430" s="3">
        <v>25000</v>
      </c>
      <c r="F1430" s="3">
        <v>12500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4166.666666666667</v>
      </c>
      <c r="N1430" s="3">
        <v>4166.666666666667</v>
      </c>
      <c r="O1430" s="3">
        <v>4166.666666666667</v>
      </c>
      <c r="P1430" s="3">
        <v>0</v>
      </c>
      <c r="Q1430" s="3">
        <f>SUM(F1430:P1430)</f>
        <v>0</v>
      </c>
      <c r="R1430" s="2" t="s">
        <v>2767</v>
      </c>
      <c r="S1430" s="2" t="s">
        <v>2909</v>
      </c>
      <c r="T1430" s="4">
        <f>Q1430/E1430</f>
        <v>0</v>
      </c>
      <c r="U1430" s="2" t="s">
        <v>1107</v>
      </c>
      <c r="V1430" s="2">
        <f>Q1430&gt;E1430</f>
        <v>0</v>
      </c>
      <c r="W1430" s="2" t="s">
        <v>227</v>
      </c>
    </row>
    <row r="1431" spans="1:23">
      <c r="A1431" s="2" t="s">
        <v>2930</v>
      </c>
      <c r="B1431" s="2">
        <v>2491</v>
      </c>
      <c r="C1431" s="2" t="s">
        <v>1365</v>
      </c>
      <c r="D1431" s="3">
        <v>100000</v>
      </c>
      <c r="E1431" s="3">
        <v>100000</v>
      </c>
      <c r="F1431" s="3">
        <v>0</v>
      </c>
      <c r="G1431" s="3">
        <v>0</v>
      </c>
      <c r="H1431" s="3">
        <v>87500</v>
      </c>
      <c r="I1431" s="3">
        <v>0</v>
      </c>
      <c r="J1431" s="3">
        <v>0</v>
      </c>
      <c r="K1431" s="3">
        <v>0</v>
      </c>
      <c r="L1431" s="3">
        <v>0</v>
      </c>
      <c r="M1431" s="3">
        <v>4166.666666666667</v>
      </c>
      <c r="N1431" s="3">
        <v>4166.666666666667</v>
      </c>
      <c r="O1431" s="3">
        <v>4166.666666666667</v>
      </c>
      <c r="P1431" s="3">
        <v>0</v>
      </c>
      <c r="Q1431" s="3">
        <f>SUM(F1431:P1431)</f>
        <v>0</v>
      </c>
      <c r="R1431" s="2" t="s">
        <v>2767</v>
      </c>
      <c r="S1431" s="2" t="s">
        <v>2909</v>
      </c>
      <c r="T1431" s="4">
        <f>Q1431/E1431</f>
        <v>0</v>
      </c>
      <c r="U1431" s="2" t="s">
        <v>1107</v>
      </c>
      <c r="V1431" s="2">
        <f>Q1431&gt;E1431</f>
        <v>0</v>
      </c>
      <c r="W1431" s="2" t="s">
        <v>227</v>
      </c>
    </row>
    <row r="1432" spans="1:23">
      <c r="A1432" s="2" t="s">
        <v>2931</v>
      </c>
      <c r="B1432" s="2">
        <v>2492</v>
      </c>
      <c r="C1432" s="2" t="s">
        <v>1428</v>
      </c>
      <c r="D1432" s="3">
        <v>22500</v>
      </c>
      <c r="E1432" s="3">
        <v>24638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7499.999999999999</v>
      </c>
      <c r="N1432" s="3">
        <v>7499.999999999999</v>
      </c>
      <c r="O1432" s="3">
        <v>7499.999999999999</v>
      </c>
      <c r="P1432" s="3">
        <v>0</v>
      </c>
      <c r="Q1432" s="3">
        <f>SUM(F1432:P1432)</f>
        <v>0</v>
      </c>
      <c r="R1432" s="2" t="s">
        <v>2767</v>
      </c>
      <c r="S1432" s="2" t="s">
        <v>2909</v>
      </c>
      <c r="T1432" s="4">
        <f>Q1432/E1432</f>
        <v>0</v>
      </c>
      <c r="U1432" s="2" t="s">
        <v>1107</v>
      </c>
      <c r="V1432" s="2">
        <f>Q1432&gt;E1432</f>
        <v>0</v>
      </c>
      <c r="W1432" s="2" t="s">
        <v>227</v>
      </c>
    </row>
    <row r="1433" spans="1:23">
      <c r="A1433" s="2" t="s">
        <v>2932</v>
      </c>
      <c r="B1433" s="2">
        <v>2493</v>
      </c>
      <c r="C1433" s="2" t="s">
        <v>1430</v>
      </c>
      <c r="D1433" s="3">
        <v>30000</v>
      </c>
      <c r="E1433" s="3">
        <v>32850</v>
      </c>
      <c r="F1433" s="3">
        <v>3000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9000</v>
      </c>
      <c r="N1433" s="3">
        <v>9000</v>
      </c>
      <c r="O1433" s="3">
        <v>9000</v>
      </c>
      <c r="P1433" s="3">
        <v>0</v>
      </c>
      <c r="Q1433" s="3">
        <f>SUM(F1433:P1433)</f>
        <v>0</v>
      </c>
      <c r="R1433" s="2" t="s">
        <v>2767</v>
      </c>
      <c r="S1433" s="2" t="s">
        <v>2909</v>
      </c>
      <c r="T1433" s="4">
        <f>Q1433/E1433</f>
        <v>0</v>
      </c>
      <c r="U1433" s="2" t="s">
        <v>1107</v>
      </c>
      <c r="V1433" s="2">
        <f>Q1433&gt;E1433</f>
        <v>0</v>
      </c>
      <c r="W1433" s="2" t="s">
        <v>227</v>
      </c>
    </row>
    <row r="1434" spans="1:23">
      <c r="A1434" s="2" t="s">
        <v>2933</v>
      </c>
      <c r="B1434" s="2">
        <v>2494</v>
      </c>
      <c r="C1434" s="2" t="s">
        <v>1432</v>
      </c>
      <c r="D1434" s="3">
        <v>34500</v>
      </c>
      <c r="E1434" s="3">
        <v>34500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11500</v>
      </c>
      <c r="N1434" s="3">
        <v>11500</v>
      </c>
      <c r="O1434" s="3">
        <v>11500</v>
      </c>
      <c r="P1434" s="3">
        <v>0</v>
      </c>
      <c r="Q1434" s="3">
        <f>SUM(F1434:P1434)</f>
        <v>0</v>
      </c>
      <c r="R1434" s="2" t="s">
        <v>2767</v>
      </c>
      <c r="S1434" s="2" t="s">
        <v>2909</v>
      </c>
      <c r="T1434" s="4">
        <f>Q1434/E1434</f>
        <v>0</v>
      </c>
      <c r="U1434" s="2" t="s">
        <v>1107</v>
      </c>
      <c r="V1434" s="2">
        <f>Q1434&gt;E1434</f>
        <v>0</v>
      </c>
      <c r="W1434" s="2" t="s">
        <v>227</v>
      </c>
    </row>
    <row r="1435" spans="1:23">
      <c r="A1435" s="2" t="s">
        <v>2934</v>
      </c>
      <c r="B1435" s="2">
        <v>2495</v>
      </c>
      <c r="C1435" s="2" t="s">
        <v>2935</v>
      </c>
      <c r="D1435" s="3">
        <v>64000</v>
      </c>
      <c r="E1435" s="3">
        <v>64000</v>
      </c>
      <c r="F1435" s="3">
        <v>64000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f>SUM(F1435:P1435)</f>
        <v>0</v>
      </c>
      <c r="R1435" s="2" t="s">
        <v>2767</v>
      </c>
      <c r="S1435" s="2" t="s">
        <v>2909</v>
      </c>
      <c r="T1435" s="4">
        <f>Q1435/E1435</f>
        <v>0</v>
      </c>
      <c r="U1435" s="2" t="s">
        <v>1107</v>
      </c>
      <c r="V1435" s="2">
        <f>Q1435&gt;E1435</f>
        <v>0</v>
      </c>
      <c r="W1435" s="2" t="s">
        <v>227</v>
      </c>
    </row>
    <row r="1436" spans="1:23">
      <c r="A1436" s="2" t="s">
        <v>2936</v>
      </c>
      <c r="B1436" s="2">
        <v>2496</v>
      </c>
      <c r="C1436" s="2" t="s">
        <v>1344</v>
      </c>
      <c r="D1436" s="3">
        <v>720000</v>
      </c>
      <c r="E1436" s="3">
        <v>788400</v>
      </c>
      <c r="F1436" s="3">
        <v>72000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162000</v>
      </c>
      <c r="N1436" s="3">
        <v>162000</v>
      </c>
      <c r="O1436" s="3">
        <v>162000</v>
      </c>
      <c r="P1436" s="3">
        <v>162000</v>
      </c>
      <c r="Q1436" s="3">
        <f>SUM(F1436:P1436)</f>
        <v>0</v>
      </c>
      <c r="R1436" s="2" t="s">
        <v>1960</v>
      </c>
      <c r="S1436" s="2" t="s">
        <v>2904</v>
      </c>
      <c r="T1436" s="4">
        <f>Q1436/E1436</f>
        <v>0</v>
      </c>
      <c r="U1436" s="2" t="s">
        <v>1107</v>
      </c>
      <c r="V1436" s="2">
        <f>Q1436&gt;E1436</f>
        <v>0</v>
      </c>
      <c r="W1436" s="2" t="s">
        <v>227</v>
      </c>
    </row>
    <row r="1437" spans="1:23">
      <c r="A1437" s="2" t="s">
        <v>2934</v>
      </c>
      <c r="B1437" s="2">
        <v>2497</v>
      </c>
      <c r="C1437" s="2" t="s">
        <v>977</v>
      </c>
      <c r="D1437" s="3">
        <v>60000</v>
      </c>
      <c r="E1437" s="3">
        <v>66000</v>
      </c>
      <c r="F1437" s="3">
        <v>60000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f>SUM(F1437:P1437)</f>
        <v>0</v>
      </c>
      <c r="R1437" s="2" t="s">
        <v>2767</v>
      </c>
      <c r="S1437" s="2" t="s">
        <v>2909</v>
      </c>
      <c r="T1437" s="4">
        <f>Q1437/E1437</f>
        <v>0</v>
      </c>
      <c r="U1437" s="2" t="s">
        <v>1107</v>
      </c>
      <c r="V1437" s="2">
        <f>Q1437&gt;E1437</f>
        <v>0</v>
      </c>
      <c r="W1437" s="2" t="s">
        <v>227</v>
      </c>
    </row>
    <row r="1438" spans="1:23">
      <c r="A1438" s="2" t="s">
        <v>2937</v>
      </c>
      <c r="B1438" s="2">
        <v>2498</v>
      </c>
      <c r="C1438" s="2" t="s">
        <v>1104</v>
      </c>
      <c r="D1438" s="3">
        <v>10000</v>
      </c>
      <c r="E1438" s="3">
        <v>10000</v>
      </c>
      <c r="F1438" s="3">
        <v>0</v>
      </c>
      <c r="G1438" s="3">
        <v>0</v>
      </c>
      <c r="H1438" s="3">
        <v>0</v>
      </c>
      <c r="I1438" s="3">
        <v>5000</v>
      </c>
      <c r="J1438" s="3">
        <v>0</v>
      </c>
      <c r="K1438" s="3">
        <v>0</v>
      </c>
      <c r="L1438" s="3">
        <v>0</v>
      </c>
      <c r="M1438" s="3">
        <v>1666.666666666667</v>
      </c>
      <c r="N1438" s="3">
        <v>1666.666666666667</v>
      </c>
      <c r="O1438" s="3">
        <v>1666.666666666667</v>
      </c>
      <c r="P1438" s="3">
        <v>0</v>
      </c>
      <c r="Q1438" s="3">
        <f>SUM(F1438:P1438)</f>
        <v>0</v>
      </c>
      <c r="R1438" s="2" t="s">
        <v>2767</v>
      </c>
      <c r="S1438" s="2" t="s">
        <v>2909</v>
      </c>
      <c r="T1438" s="4">
        <f>Q1438/E1438</f>
        <v>0</v>
      </c>
      <c r="U1438" s="2" t="s">
        <v>1107</v>
      </c>
      <c r="V1438" s="2">
        <f>Q1438&gt;E1438</f>
        <v>0</v>
      </c>
      <c r="W1438" s="2" t="s">
        <v>227</v>
      </c>
    </row>
    <row r="1439" spans="1:23">
      <c r="A1439" s="2" t="s">
        <v>2938</v>
      </c>
      <c r="B1439" s="2">
        <v>2499</v>
      </c>
      <c r="C1439" s="2" t="s">
        <v>1109</v>
      </c>
      <c r="D1439" s="3">
        <v>30000</v>
      </c>
      <c r="E1439" s="3">
        <v>30000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8571.428571428571</v>
      </c>
      <c r="M1439" s="3">
        <v>7142.857142857142</v>
      </c>
      <c r="N1439" s="3">
        <v>7142.857142857142</v>
      </c>
      <c r="O1439" s="3">
        <v>7142.857142857142</v>
      </c>
      <c r="P1439" s="3">
        <v>0</v>
      </c>
      <c r="Q1439" s="3">
        <f>SUM(F1439:P1439)</f>
        <v>0</v>
      </c>
      <c r="R1439" s="2" t="s">
        <v>2767</v>
      </c>
      <c r="S1439" s="2" t="s">
        <v>2909</v>
      </c>
      <c r="T1439" s="4">
        <f>Q1439/E1439</f>
        <v>0</v>
      </c>
      <c r="U1439" s="2" t="s">
        <v>1107</v>
      </c>
      <c r="V1439" s="2">
        <f>Q1439&gt;E1439</f>
        <v>0</v>
      </c>
      <c r="W1439" s="2" t="s">
        <v>227</v>
      </c>
    </row>
    <row r="1440" spans="1:23">
      <c r="A1440" s="2" t="s">
        <v>2938</v>
      </c>
      <c r="B1440" s="2">
        <v>2500</v>
      </c>
      <c r="C1440" s="2" t="s">
        <v>1111</v>
      </c>
      <c r="D1440" s="3">
        <v>360000</v>
      </c>
      <c r="E1440" s="3">
        <v>360000</v>
      </c>
      <c r="F1440" s="3">
        <v>270000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25714.28571428571</v>
      </c>
      <c r="M1440" s="3">
        <v>64285.71428571426</v>
      </c>
      <c r="N1440" s="3">
        <v>0</v>
      </c>
      <c r="O1440" s="3">
        <v>0</v>
      </c>
      <c r="P1440" s="3">
        <v>0</v>
      </c>
      <c r="Q1440" s="3">
        <f>SUM(F1440:P1440)</f>
        <v>0</v>
      </c>
      <c r="R1440" s="2" t="s">
        <v>2767</v>
      </c>
      <c r="S1440" s="2" t="s">
        <v>2909</v>
      </c>
      <c r="T1440" s="4">
        <f>Q1440/E1440</f>
        <v>0</v>
      </c>
      <c r="U1440" s="2" t="s">
        <v>1107</v>
      </c>
      <c r="V1440" s="2">
        <f>Q1440&gt;E1440</f>
        <v>0</v>
      </c>
      <c r="W1440" s="2" t="s">
        <v>227</v>
      </c>
    </row>
    <row r="1441" spans="1:23">
      <c r="A1441" s="2" t="s">
        <v>2938</v>
      </c>
      <c r="B1441" s="2">
        <v>2501</v>
      </c>
      <c r="C1441" s="2" t="s">
        <v>1112</v>
      </c>
      <c r="D1441" s="3">
        <v>30000</v>
      </c>
      <c r="E1441" s="3">
        <v>30000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8571.428571428571</v>
      </c>
      <c r="M1441" s="3">
        <v>7142.857142857142</v>
      </c>
      <c r="N1441" s="3">
        <v>7142.857142857142</v>
      </c>
      <c r="O1441" s="3">
        <v>7142.857142857142</v>
      </c>
      <c r="P1441" s="3">
        <v>0</v>
      </c>
      <c r="Q1441" s="3">
        <f>SUM(F1441:P1441)</f>
        <v>0</v>
      </c>
      <c r="R1441" s="2" t="s">
        <v>2767</v>
      </c>
      <c r="S1441" s="2" t="s">
        <v>2909</v>
      </c>
      <c r="T1441" s="4">
        <f>Q1441/E1441</f>
        <v>0</v>
      </c>
      <c r="U1441" s="2" t="s">
        <v>1107</v>
      </c>
      <c r="V1441" s="2">
        <f>Q1441&gt;E1441</f>
        <v>0</v>
      </c>
      <c r="W1441" s="2" t="s">
        <v>227</v>
      </c>
    </row>
    <row r="1442" spans="1:23">
      <c r="A1442" s="2" t="s">
        <v>2939</v>
      </c>
      <c r="B1442" s="2">
        <v>2502</v>
      </c>
      <c r="C1442" s="2" t="s">
        <v>1114</v>
      </c>
      <c r="D1442" s="3">
        <v>30000</v>
      </c>
      <c r="E1442" s="3">
        <v>30000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15000</v>
      </c>
      <c r="M1442" s="3">
        <v>5000</v>
      </c>
      <c r="N1442" s="3">
        <v>5000</v>
      </c>
      <c r="O1442" s="3">
        <v>5000</v>
      </c>
      <c r="P1442" s="3">
        <v>0</v>
      </c>
      <c r="Q1442" s="3">
        <f>SUM(F1442:P1442)</f>
        <v>0</v>
      </c>
      <c r="R1442" s="2" t="s">
        <v>2767</v>
      </c>
      <c r="S1442" s="2" t="s">
        <v>2909</v>
      </c>
      <c r="T1442" s="4">
        <f>Q1442/E1442</f>
        <v>0</v>
      </c>
      <c r="U1442" s="2" t="s">
        <v>1107</v>
      </c>
      <c r="V1442" s="2">
        <f>Q1442&gt;E1442</f>
        <v>0</v>
      </c>
      <c r="W1442" s="2" t="s">
        <v>227</v>
      </c>
    </row>
    <row r="1443" spans="1:23">
      <c r="A1443" s="2" t="s">
        <v>2940</v>
      </c>
      <c r="B1443" s="2">
        <v>2503</v>
      </c>
      <c r="C1443" s="2" t="s">
        <v>1116</v>
      </c>
      <c r="D1443" s="3">
        <v>50000</v>
      </c>
      <c r="E1443" s="3">
        <v>50000</v>
      </c>
      <c r="F1443" s="3">
        <v>30000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6989.528795811519</v>
      </c>
      <c r="N1443" s="3">
        <v>6989.528795811519</v>
      </c>
      <c r="O1443" s="3">
        <v>6020.942408376955</v>
      </c>
      <c r="P1443" s="3">
        <v>0</v>
      </c>
      <c r="Q1443" s="3">
        <f>SUM(F1443:P1443)</f>
        <v>0</v>
      </c>
      <c r="R1443" s="2" t="s">
        <v>2767</v>
      </c>
      <c r="S1443" s="2" t="s">
        <v>2909</v>
      </c>
      <c r="T1443" s="4">
        <f>Q1443/E1443</f>
        <v>0</v>
      </c>
      <c r="U1443" s="2" t="s">
        <v>1107</v>
      </c>
      <c r="V1443" s="2">
        <f>Q1443&gt;E1443</f>
        <v>0</v>
      </c>
      <c r="W1443" s="2" t="s">
        <v>227</v>
      </c>
    </row>
    <row r="1444" spans="1:23">
      <c r="A1444" s="2" t="s">
        <v>2941</v>
      </c>
      <c r="B1444" s="2">
        <v>2504</v>
      </c>
      <c r="C1444" s="2" t="s">
        <v>1435</v>
      </c>
      <c r="D1444" s="3">
        <v>375000</v>
      </c>
      <c r="E1444" s="3">
        <v>410625</v>
      </c>
      <c r="F1444" s="3">
        <v>0</v>
      </c>
      <c r="G1444" s="3">
        <v>53571.42857142857</v>
      </c>
      <c r="H1444" s="3">
        <v>53571.42857142857</v>
      </c>
      <c r="I1444" s="3">
        <v>53571.42857142857</v>
      </c>
      <c r="J1444" s="3">
        <v>71428.57142857143</v>
      </c>
      <c r="K1444" s="3">
        <v>71428.57142857143</v>
      </c>
      <c r="L1444" s="3">
        <v>71428.57142857143</v>
      </c>
      <c r="M1444" s="3">
        <v>0</v>
      </c>
      <c r="N1444" s="3">
        <v>0</v>
      </c>
      <c r="O1444" s="3">
        <v>0</v>
      </c>
      <c r="P1444" s="3">
        <v>0</v>
      </c>
      <c r="Q1444" s="3">
        <f>SUM(F1444:P1444)</f>
        <v>0</v>
      </c>
      <c r="R1444" s="2" t="s">
        <v>2767</v>
      </c>
      <c r="S1444" s="2" t="s">
        <v>2909</v>
      </c>
      <c r="T1444" s="4">
        <f>Q1444/E1444</f>
        <v>0</v>
      </c>
      <c r="U1444" s="2" t="s">
        <v>1107</v>
      </c>
      <c r="V1444" s="2">
        <f>Q1444&gt;E1444</f>
        <v>0</v>
      </c>
      <c r="W1444" s="2" t="s">
        <v>227</v>
      </c>
    </row>
    <row r="1445" spans="1:23">
      <c r="A1445" s="2" t="s">
        <v>2942</v>
      </c>
      <c r="B1445" s="2">
        <v>2505</v>
      </c>
      <c r="C1445" s="2" t="s">
        <v>1437</v>
      </c>
      <c r="D1445" s="3">
        <v>300000</v>
      </c>
      <c r="E1445" s="3">
        <v>328500</v>
      </c>
      <c r="F1445" s="3">
        <v>300000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f>SUM(F1445:P1445)</f>
        <v>0</v>
      </c>
      <c r="R1445" s="2" t="s">
        <v>2767</v>
      </c>
      <c r="S1445" s="2" t="s">
        <v>2909</v>
      </c>
      <c r="T1445" s="4">
        <f>Q1445/E1445</f>
        <v>0</v>
      </c>
      <c r="U1445" s="2" t="s">
        <v>1107</v>
      </c>
      <c r="V1445" s="2">
        <f>Q1445&gt;E1445</f>
        <v>0</v>
      </c>
      <c r="W1445" s="2" t="s">
        <v>227</v>
      </c>
    </row>
    <row r="1446" spans="1:23">
      <c r="A1446" s="2" t="s">
        <v>2913</v>
      </c>
      <c r="B1446" s="2">
        <v>2506</v>
      </c>
      <c r="C1446" s="2" t="s">
        <v>1118</v>
      </c>
      <c r="D1446" s="3">
        <v>30000</v>
      </c>
      <c r="E1446" s="3">
        <v>32850</v>
      </c>
      <c r="F1446" s="3">
        <v>0</v>
      </c>
      <c r="G1446" s="3">
        <v>4285.714285714285</v>
      </c>
      <c r="H1446" s="3">
        <v>4285.714285714285</v>
      </c>
      <c r="I1446" s="3">
        <v>4285.714285714285</v>
      </c>
      <c r="J1446" s="3">
        <v>5714.285714285715</v>
      </c>
      <c r="K1446" s="3">
        <v>5714.285714285715</v>
      </c>
      <c r="L1446" s="3">
        <v>5714.285714285715</v>
      </c>
      <c r="M1446" s="3">
        <v>0</v>
      </c>
      <c r="N1446" s="3">
        <v>0</v>
      </c>
      <c r="O1446" s="3">
        <v>0</v>
      </c>
      <c r="P1446" s="3">
        <v>0</v>
      </c>
      <c r="Q1446" s="3">
        <f>SUM(F1446:P1446)</f>
        <v>0</v>
      </c>
      <c r="R1446" s="2" t="s">
        <v>2767</v>
      </c>
      <c r="S1446" s="2" t="s">
        <v>2943</v>
      </c>
      <c r="T1446" s="4">
        <f>Q1446/E1446</f>
        <v>0</v>
      </c>
      <c r="U1446" s="2" t="s">
        <v>1107</v>
      </c>
      <c r="V1446" s="2">
        <f>Q1446&gt;E1446</f>
        <v>0</v>
      </c>
      <c r="W1446" s="2" t="s">
        <v>227</v>
      </c>
    </row>
    <row r="1447" spans="1:23">
      <c r="A1447" s="2" t="s">
        <v>2944</v>
      </c>
      <c r="B1447" s="2">
        <v>2507</v>
      </c>
      <c r="C1447" s="2" t="s">
        <v>1690</v>
      </c>
      <c r="D1447" s="3">
        <v>50000</v>
      </c>
      <c r="E1447" s="3">
        <v>54750</v>
      </c>
      <c r="F1447" s="3">
        <v>27500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5625</v>
      </c>
      <c r="N1447" s="3">
        <v>5625</v>
      </c>
      <c r="O1447" s="3">
        <v>5625</v>
      </c>
      <c r="P1447" s="3">
        <v>5625</v>
      </c>
      <c r="Q1447" s="3">
        <f>SUM(F1447:P1447)</f>
        <v>0</v>
      </c>
      <c r="R1447" s="2" t="s">
        <v>1960</v>
      </c>
      <c r="S1447" s="2" t="s">
        <v>2904</v>
      </c>
      <c r="T1447" s="4">
        <f>Q1447/E1447</f>
        <v>0</v>
      </c>
      <c r="U1447" s="2" t="s">
        <v>1107</v>
      </c>
      <c r="V1447" s="2">
        <f>Q1447&gt;E1447</f>
        <v>0</v>
      </c>
      <c r="W1447" s="2" t="s">
        <v>227</v>
      </c>
    </row>
    <row r="1448" spans="1:23">
      <c r="A1448" s="2" t="s">
        <v>2945</v>
      </c>
      <c r="B1448" s="2">
        <v>2508</v>
      </c>
      <c r="C1448" s="2" t="s">
        <v>1121</v>
      </c>
      <c r="D1448" s="3">
        <v>30000</v>
      </c>
      <c r="E1448" s="3">
        <v>31500</v>
      </c>
      <c r="F1448" s="3">
        <v>0</v>
      </c>
      <c r="G1448" s="3">
        <v>0</v>
      </c>
      <c r="H1448" s="3">
        <v>0</v>
      </c>
      <c r="I1448" s="3">
        <v>0</v>
      </c>
      <c r="J1448" s="3">
        <v>15000</v>
      </c>
      <c r="K1448" s="3">
        <v>0</v>
      </c>
      <c r="L1448" s="3">
        <v>0</v>
      </c>
      <c r="M1448" s="3">
        <v>5000</v>
      </c>
      <c r="N1448" s="3">
        <v>5000</v>
      </c>
      <c r="O1448" s="3">
        <v>5000</v>
      </c>
      <c r="P1448" s="3">
        <v>0</v>
      </c>
      <c r="Q1448" s="3">
        <f>SUM(F1448:P1448)</f>
        <v>0</v>
      </c>
      <c r="R1448" s="2" t="s">
        <v>2767</v>
      </c>
      <c r="S1448" s="2" t="s">
        <v>2943</v>
      </c>
      <c r="T1448" s="4">
        <f>Q1448/E1448</f>
        <v>0</v>
      </c>
      <c r="U1448" s="2" t="s">
        <v>1107</v>
      </c>
      <c r="V1448" s="2">
        <f>Q1448&gt;E1448</f>
        <v>0</v>
      </c>
      <c r="W1448" s="2" t="s">
        <v>227</v>
      </c>
    </row>
    <row r="1449" spans="1:23">
      <c r="A1449" s="2" t="s">
        <v>2945</v>
      </c>
      <c r="B1449" s="2">
        <v>2509</v>
      </c>
      <c r="C1449" s="2" t="s">
        <v>1122</v>
      </c>
      <c r="D1449" s="3">
        <v>57000</v>
      </c>
      <c r="E1449" s="3">
        <v>57000</v>
      </c>
      <c r="F1449" s="3">
        <v>28500</v>
      </c>
      <c r="G1449" s="3">
        <v>0</v>
      </c>
      <c r="H1449" s="3">
        <v>0</v>
      </c>
      <c r="I1449" s="3">
        <v>0</v>
      </c>
      <c r="J1449" s="3">
        <v>14250</v>
      </c>
      <c r="K1449" s="3">
        <v>0</v>
      </c>
      <c r="L1449" s="3">
        <v>0</v>
      </c>
      <c r="M1449" s="3">
        <v>4750</v>
      </c>
      <c r="N1449" s="3">
        <v>4750</v>
      </c>
      <c r="O1449" s="3">
        <v>4750</v>
      </c>
      <c r="P1449" s="3">
        <v>0</v>
      </c>
      <c r="Q1449" s="3">
        <f>SUM(F1449:P1449)</f>
        <v>0</v>
      </c>
      <c r="R1449" s="2" t="s">
        <v>2767</v>
      </c>
      <c r="S1449" s="2" t="s">
        <v>2943</v>
      </c>
      <c r="T1449" s="4">
        <f>Q1449/E1449</f>
        <v>0</v>
      </c>
      <c r="U1449" s="2" t="s">
        <v>1107</v>
      </c>
      <c r="V1449" s="2">
        <f>Q1449&gt;E1449</f>
        <v>0</v>
      </c>
      <c r="W1449" s="2" t="s">
        <v>227</v>
      </c>
    </row>
    <row r="1450" spans="1:23">
      <c r="A1450" s="2" t="s">
        <v>2945</v>
      </c>
      <c r="B1450" s="2">
        <v>2510</v>
      </c>
      <c r="C1450" s="2" t="s">
        <v>1123</v>
      </c>
      <c r="D1450" s="3">
        <v>2500</v>
      </c>
      <c r="E1450" s="3">
        <v>2500</v>
      </c>
      <c r="F1450" s="3">
        <v>0</v>
      </c>
      <c r="G1450" s="3">
        <v>0</v>
      </c>
      <c r="H1450" s="3">
        <v>0</v>
      </c>
      <c r="I1450" s="3">
        <v>0</v>
      </c>
      <c r="J1450" s="3">
        <v>1250</v>
      </c>
      <c r="K1450" s="3">
        <v>0</v>
      </c>
      <c r="L1450" s="3">
        <v>0</v>
      </c>
      <c r="M1450" s="3">
        <v>416.6666666666667</v>
      </c>
      <c r="N1450" s="3">
        <v>416.6666666666667</v>
      </c>
      <c r="O1450" s="3">
        <v>416.6666666666667</v>
      </c>
      <c r="P1450" s="3">
        <v>0</v>
      </c>
      <c r="Q1450" s="3">
        <f>SUM(F1450:P1450)</f>
        <v>0</v>
      </c>
      <c r="R1450" s="2" t="s">
        <v>2767</v>
      </c>
      <c r="S1450" s="2" t="s">
        <v>2943</v>
      </c>
      <c r="T1450" s="4">
        <f>Q1450/E1450</f>
        <v>0</v>
      </c>
      <c r="U1450" s="2" t="s">
        <v>1107</v>
      </c>
      <c r="V1450" s="2">
        <f>Q1450&gt;E1450</f>
        <v>0</v>
      </c>
      <c r="W1450" s="2" t="s">
        <v>227</v>
      </c>
    </row>
    <row r="1451" spans="1:23">
      <c r="A1451" s="2" t="s">
        <v>2946</v>
      </c>
      <c r="B1451" s="2">
        <v>2511</v>
      </c>
      <c r="C1451" s="2" t="s">
        <v>1129</v>
      </c>
      <c r="D1451" s="3">
        <v>2500</v>
      </c>
      <c r="E1451" s="3">
        <v>2500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833.3333333333334</v>
      </c>
      <c r="N1451" s="3">
        <v>833.3333333333334</v>
      </c>
      <c r="O1451" s="3">
        <v>833.3333333333334</v>
      </c>
      <c r="P1451" s="3">
        <v>0</v>
      </c>
      <c r="Q1451" s="3">
        <f>SUM(F1451:P1451)</f>
        <v>0</v>
      </c>
      <c r="R1451" s="2" t="s">
        <v>2767</v>
      </c>
      <c r="S1451" s="2" t="s">
        <v>2943</v>
      </c>
      <c r="T1451" s="4">
        <f>Q1451/E1451</f>
        <v>0</v>
      </c>
      <c r="U1451" s="2" t="s">
        <v>1107</v>
      </c>
      <c r="V1451" s="2">
        <f>Q1451&gt;E1451</f>
        <v>0</v>
      </c>
      <c r="W1451" s="2" t="s">
        <v>227</v>
      </c>
    </row>
    <row r="1452" spans="1:23">
      <c r="A1452" s="2" t="s">
        <v>2215</v>
      </c>
      <c r="B1452" s="2">
        <v>2518</v>
      </c>
      <c r="C1452" s="2" t="s">
        <v>1345</v>
      </c>
      <c r="D1452" s="3">
        <v>5000</v>
      </c>
      <c r="E1452" s="3">
        <v>5250</v>
      </c>
      <c r="F1452" s="3">
        <v>0</v>
      </c>
      <c r="G1452" s="3">
        <v>4444.444444444443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138.888888888889</v>
      </c>
      <c r="N1452" s="3">
        <v>138.888888888889</v>
      </c>
      <c r="O1452" s="3">
        <v>138.888888888889</v>
      </c>
      <c r="P1452" s="3">
        <v>138.888888888889</v>
      </c>
      <c r="Q1452" s="3">
        <f>SUM(F1452:P1452)</f>
        <v>0</v>
      </c>
      <c r="R1452" s="2" t="s">
        <v>1960</v>
      </c>
      <c r="S1452" s="2" t="s">
        <v>2904</v>
      </c>
      <c r="T1452" s="4">
        <f>Q1452/E1452</f>
        <v>0</v>
      </c>
      <c r="U1452" s="2" t="s">
        <v>1107</v>
      </c>
      <c r="V1452" s="2">
        <f>Q1452&gt;E1452</f>
        <v>0</v>
      </c>
      <c r="W1452" s="2" t="s">
        <v>227</v>
      </c>
    </row>
    <row r="1453" spans="1:23">
      <c r="A1453" s="2" t="s">
        <v>2968</v>
      </c>
      <c r="B1453" s="2">
        <v>2528</v>
      </c>
      <c r="C1453" s="2" t="s">
        <v>1088</v>
      </c>
      <c r="D1453" s="3">
        <v>6375</v>
      </c>
      <c r="E1453" s="3">
        <v>5109</v>
      </c>
      <c r="F1453" s="3">
        <v>0</v>
      </c>
      <c r="G1453" s="3">
        <v>0</v>
      </c>
      <c r="H1453" s="3">
        <v>0</v>
      </c>
      <c r="I1453" s="3">
        <v>0</v>
      </c>
      <c r="J1453" s="3">
        <v>5008.928571428572</v>
      </c>
      <c r="K1453" s="3">
        <v>910.7142857142857</v>
      </c>
      <c r="L1453" s="3">
        <v>455.3571428571428</v>
      </c>
      <c r="M1453" s="3">
        <v>0</v>
      </c>
      <c r="N1453" s="3">
        <v>0</v>
      </c>
      <c r="O1453" s="3">
        <v>0</v>
      </c>
      <c r="P1453" s="3">
        <v>0</v>
      </c>
      <c r="Q1453" s="3">
        <f>SUM(F1453:P1453)</f>
        <v>0</v>
      </c>
      <c r="R1453" s="2" t="s">
        <v>2785</v>
      </c>
      <c r="S1453" s="2" t="s">
        <v>2969</v>
      </c>
      <c r="T1453" s="4">
        <f>Q1453/E1453</f>
        <v>0</v>
      </c>
      <c r="U1453" s="2" t="s">
        <v>1083</v>
      </c>
      <c r="V1453" s="2">
        <f>Q1453&gt;E1453</f>
        <v>0</v>
      </c>
      <c r="W1453" s="2" t="s">
        <v>306</v>
      </c>
    </row>
    <row r="1454" spans="1:23">
      <c r="A1454" s="2" t="s">
        <v>2936</v>
      </c>
      <c r="B1454" s="2">
        <v>2529</v>
      </c>
      <c r="C1454" s="2" t="s">
        <v>1346</v>
      </c>
      <c r="D1454" s="3">
        <v>20000</v>
      </c>
      <c r="E1454" s="3">
        <v>21000</v>
      </c>
      <c r="F1454" s="3">
        <v>20000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f>SUM(F1454:P1454)</f>
        <v>0</v>
      </c>
      <c r="R1454" s="2" t="s">
        <v>1960</v>
      </c>
      <c r="S1454" s="2" t="s">
        <v>2904</v>
      </c>
      <c r="T1454" s="4">
        <f>Q1454/E1454</f>
        <v>0</v>
      </c>
      <c r="U1454" s="2" t="s">
        <v>1107</v>
      </c>
      <c r="V1454" s="2">
        <f>Q1454&gt;E1454</f>
        <v>0</v>
      </c>
      <c r="W1454" s="2" t="s">
        <v>227</v>
      </c>
    </row>
    <row r="1455" spans="1:23">
      <c r="A1455" s="2" t="s">
        <v>2968</v>
      </c>
      <c r="B1455" s="2">
        <v>2530</v>
      </c>
      <c r="C1455" s="2" t="s">
        <v>1089</v>
      </c>
      <c r="D1455" s="3">
        <v>14250</v>
      </c>
      <c r="E1455" s="3">
        <v>13137</v>
      </c>
      <c r="F1455" s="3">
        <v>0</v>
      </c>
      <c r="G1455" s="3">
        <v>0</v>
      </c>
      <c r="H1455" s="3">
        <v>0</v>
      </c>
      <c r="I1455" s="3">
        <v>0</v>
      </c>
      <c r="J1455" s="3">
        <v>2169.445078785111</v>
      </c>
      <c r="K1455" s="3">
        <v>8053.703280809927</v>
      </c>
      <c r="L1455" s="3">
        <v>4026.851640404964</v>
      </c>
      <c r="M1455" s="3">
        <v>0</v>
      </c>
      <c r="N1455" s="3">
        <v>0</v>
      </c>
      <c r="O1455" s="3">
        <v>0</v>
      </c>
      <c r="P1455" s="3">
        <v>0</v>
      </c>
      <c r="Q1455" s="3">
        <f>SUM(F1455:P1455)</f>
        <v>0</v>
      </c>
      <c r="R1455" s="2" t="s">
        <v>2785</v>
      </c>
      <c r="S1455" s="2" t="s">
        <v>2969</v>
      </c>
      <c r="T1455" s="4">
        <f>Q1455/E1455</f>
        <v>0</v>
      </c>
      <c r="U1455" s="2" t="s">
        <v>1083</v>
      </c>
      <c r="V1455" s="2">
        <f>Q1455&gt;E1455</f>
        <v>0</v>
      </c>
      <c r="W1455" s="2" t="s">
        <v>306</v>
      </c>
    </row>
    <row r="1456" spans="1:23">
      <c r="A1456" s="2" t="s">
        <v>2968</v>
      </c>
      <c r="B1456" s="2">
        <v>2531</v>
      </c>
      <c r="C1456" s="2" t="s">
        <v>1199</v>
      </c>
      <c r="D1456" s="3">
        <v>44000</v>
      </c>
      <c r="E1456" s="3">
        <v>46709</v>
      </c>
      <c r="F1456" s="3">
        <v>0</v>
      </c>
      <c r="G1456" s="3">
        <v>0</v>
      </c>
      <c r="H1456" s="3">
        <v>0</v>
      </c>
      <c r="I1456" s="3">
        <v>0</v>
      </c>
      <c r="J1456" s="3">
        <v>14130.039178745</v>
      </c>
      <c r="K1456" s="3">
        <v>19913.30721417</v>
      </c>
      <c r="L1456" s="3">
        <v>9956.653607085002</v>
      </c>
      <c r="M1456" s="3">
        <v>0</v>
      </c>
      <c r="N1456" s="3">
        <v>0</v>
      </c>
      <c r="O1456" s="3">
        <v>0</v>
      </c>
      <c r="P1456" s="3">
        <v>0</v>
      </c>
      <c r="Q1456" s="3">
        <f>SUM(F1456:P1456)</f>
        <v>0</v>
      </c>
      <c r="R1456" s="2" t="s">
        <v>2785</v>
      </c>
      <c r="S1456" s="2" t="s">
        <v>2969</v>
      </c>
      <c r="T1456" s="4">
        <f>Q1456/E1456</f>
        <v>0</v>
      </c>
      <c r="U1456" s="2" t="s">
        <v>1083</v>
      </c>
      <c r="V1456" s="2">
        <f>Q1456&gt;E1456</f>
        <v>0</v>
      </c>
      <c r="W1456" s="2" t="s">
        <v>306</v>
      </c>
    </row>
    <row r="1457" spans="1:23">
      <c r="A1457" s="2" t="s">
        <v>2968</v>
      </c>
      <c r="B1457" s="2">
        <v>2532</v>
      </c>
      <c r="C1457" s="2" t="s">
        <v>1200</v>
      </c>
      <c r="D1457" s="3">
        <v>55625</v>
      </c>
      <c r="E1457" s="3">
        <v>54445</v>
      </c>
      <c r="F1457" s="3">
        <v>0</v>
      </c>
      <c r="G1457" s="3">
        <v>0</v>
      </c>
      <c r="H1457" s="3">
        <v>0</v>
      </c>
      <c r="I1457" s="3">
        <v>0</v>
      </c>
      <c r="J1457" s="3">
        <v>20433.46496464322</v>
      </c>
      <c r="K1457" s="3">
        <v>23461.02335690452</v>
      </c>
      <c r="L1457" s="3">
        <v>11730.51167845226</v>
      </c>
      <c r="M1457" s="3">
        <v>0</v>
      </c>
      <c r="N1457" s="3">
        <v>0</v>
      </c>
      <c r="O1457" s="3">
        <v>0</v>
      </c>
      <c r="P1457" s="3">
        <v>0</v>
      </c>
      <c r="Q1457" s="3">
        <f>SUM(F1457:P1457)</f>
        <v>0</v>
      </c>
      <c r="R1457" s="2" t="s">
        <v>2785</v>
      </c>
      <c r="S1457" s="2" t="s">
        <v>2969</v>
      </c>
      <c r="T1457" s="4">
        <f>Q1457/E1457</f>
        <v>0</v>
      </c>
      <c r="U1457" s="2" t="s">
        <v>1083</v>
      </c>
      <c r="V1457" s="2">
        <f>Q1457&gt;E1457</f>
        <v>0</v>
      </c>
      <c r="W1457" s="2" t="s">
        <v>306</v>
      </c>
    </row>
    <row r="1458" spans="1:23">
      <c r="A1458" s="2" t="s">
        <v>2968</v>
      </c>
      <c r="B1458" s="2">
        <v>2536</v>
      </c>
      <c r="C1458" s="2" t="s">
        <v>1209</v>
      </c>
      <c r="D1458" s="3">
        <v>3875</v>
      </c>
      <c r="E1458" s="3">
        <v>4740</v>
      </c>
      <c r="F1458" s="3">
        <v>0</v>
      </c>
      <c r="G1458" s="3">
        <v>0</v>
      </c>
      <c r="H1458" s="3">
        <v>0</v>
      </c>
      <c r="I1458" s="3">
        <v>0</v>
      </c>
      <c r="J1458" s="3">
        <v>3044.642857142857</v>
      </c>
      <c r="K1458" s="3">
        <v>553.5714285714286</v>
      </c>
      <c r="L1458" s="3">
        <v>276.7857142857143</v>
      </c>
      <c r="M1458" s="3">
        <v>0</v>
      </c>
      <c r="N1458" s="3">
        <v>0</v>
      </c>
      <c r="O1458" s="3">
        <v>0</v>
      </c>
      <c r="P1458" s="3">
        <v>0</v>
      </c>
      <c r="Q1458" s="3">
        <f>SUM(F1458:P1458)</f>
        <v>0</v>
      </c>
      <c r="R1458" s="2" t="s">
        <v>2785</v>
      </c>
      <c r="S1458" s="2" t="s">
        <v>2971</v>
      </c>
      <c r="T1458" s="4">
        <f>Q1458/E1458</f>
        <v>0</v>
      </c>
      <c r="U1458" s="2" t="s">
        <v>1083</v>
      </c>
      <c r="V1458" s="2">
        <f>Q1458&gt;E1458</f>
        <v>0</v>
      </c>
      <c r="W1458" s="2" t="s">
        <v>306</v>
      </c>
    </row>
    <row r="1459" spans="1:23">
      <c r="A1459" s="2" t="s">
        <v>2977</v>
      </c>
      <c r="B1459" s="2">
        <v>2539</v>
      </c>
      <c r="C1459" s="2" t="s">
        <v>1221</v>
      </c>
      <c r="D1459" s="3">
        <v>42000</v>
      </c>
      <c r="E1459" s="3">
        <v>46200</v>
      </c>
      <c r="F1459" s="3">
        <v>42000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f>SUM(F1459:P1459)</f>
        <v>0</v>
      </c>
      <c r="R1459" s="2" t="s">
        <v>2785</v>
      </c>
      <c r="S1459" s="2" t="s">
        <v>2971</v>
      </c>
      <c r="T1459" s="4">
        <f>Q1459/E1459</f>
        <v>0</v>
      </c>
      <c r="U1459" s="2" t="s">
        <v>1222</v>
      </c>
      <c r="V1459" s="2">
        <f>Q1459&gt;E1459</f>
        <v>0</v>
      </c>
      <c r="W1459" s="2" t="s">
        <v>306</v>
      </c>
    </row>
    <row r="1460" spans="1:23">
      <c r="A1460" s="2" t="s">
        <v>2978</v>
      </c>
      <c r="B1460" s="2">
        <v>2540</v>
      </c>
      <c r="C1460" s="2" t="s">
        <v>1356</v>
      </c>
      <c r="D1460" s="3">
        <v>23000</v>
      </c>
      <c r="E1460" s="3">
        <v>24150</v>
      </c>
      <c r="F1460" s="3">
        <v>11500</v>
      </c>
      <c r="G1460" s="3">
        <v>0</v>
      </c>
      <c r="H1460" s="3">
        <v>0</v>
      </c>
      <c r="I1460" s="3">
        <v>9200</v>
      </c>
      <c r="J1460" s="3">
        <v>0</v>
      </c>
      <c r="K1460" s="3">
        <v>0</v>
      </c>
      <c r="L1460" s="3">
        <v>0</v>
      </c>
      <c r="M1460" s="3">
        <v>575</v>
      </c>
      <c r="N1460" s="3">
        <v>575</v>
      </c>
      <c r="O1460" s="3">
        <v>575</v>
      </c>
      <c r="P1460" s="3">
        <v>575</v>
      </c>
      <c r="Q1460" s="3">
        <f>SUM(F1460:P1460)</f>
        <v>0</v>
      </c>
      <c r="R1460" s="2" t="s">
        <v>1960</v>
      </c>
      <c r="S1460" s="2" t="s">
        <v>2904</v>
      </c>
      <c r="T1460" s="4">
        <f>Q1460/E1460</f>
        <v>0</v>
      </c>
      <c r="U1460" s="2" t="s">
        <v>1107</v>
      </c>
      <c r="V1460" s="2">
        <f>Q1460&gt;E1460</f>
        <v>0</v>
      </c>
      <c r="W1460" s="2" t="s">
        <v>227</v>
      </c>
    </row>
    <row r="1461" spans="1:23">
      <c r="A1461" s="2" t="s">
        <v>2979</v>
      </c>
      <c r="B1461" s="2">
        <v>2541</v>
      </c>
      <c r="C1461" s="2" t="s">
        <v>1224</v>
      </c>
      <c r="D1461" s="3">
        <v>63000</v>
      </c>
      <c r="E1461" s="3">
        <v>68145</v>
      </c>
      <c r="F1461" s="3">
        <v>0</v>
      </c>
      <c r="G1461" s="3">
        <v>0</v>
      </c>
      <c r="H1461" s="3">
        <v>63000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f>SUM(F1461:P1461)</f>
        <v>0</v>
      </c>
      <c r="R1461" s="2" t="s">
        <v>2785</v>
      </c>
      <c r="S1461" s="2" t="s">
        <v>2971</v>
      </c>
      <c r="T1461" s="4">
        <f>Q1461/E1461</f>
        <v>0</v>
      </c>
      <c r="U1461" s="2" t="s">
        <v>1225</v>
      </c>
      <c r="V1461" s="2">
        <f>Q1461&gt;E1461</f>
        <v>0</v>
      </c>
      <c r="W1461" s="2" t="s">
        <v>306</v>
      </c>
    </row>
    <row r="1462" spans="1:23">
      <c r="A1462" s="2" t="s">
        <v>2979</v>
      </c>
      <c r="B1462" s="2">
        <v>2542</v>
      </c>
      <c r="C1462" s="2" t="s">
        <v>1226</v>
      </c>
      <c r="D1462" s="3">
        <v>64800</v>
      </c>
      <c r="E1462" s="3">
        <v>70092</v>
      </c>
      <c r="F1462" s="3">
        <v>0</v>
      </c>
      <c r="G1462" s="3">
        <v>0</v>
      </c>
      <c r="H1462" s="3">
        <v>64800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f>SUM(F1462:P1462)</f>
        <v>0</v>
      </c>
      <c r="R1462" s="2" t="s">
        <v>2785</v>
      </c>
      <c r="S1462" s="2" t="s">
        <v>2971</v>
      </c>
      <c r="T1462" s="4">
        <f>Q1462/E1462</f>
        <v>0</v>
      </c>
      <c r="U1462" s="2" t="s">
        <v>1225</v>
      </c>
      <c r="V1462" s="2">
        <f>Q1462&gt;E1462</f>
        <v>0</v>
      </c>
      <c r="W1462" s="2" t="s">
        <v>306</v>
      </c>
    </row>
    <row r="1463" spans="1:23">
      <c r="A1463" s="2" t="s">
        <v>2979</v>
      </c>
      <c r="B1463" s="2">
        <v>2543</v>
      </c>
      <c r="C1463" s="2" t="s">
        <v>1227</v>
      </c>
      <c r="D1463" s="3">
        <v>2867</v>
      </c>
      <c r="E1463" s="3">
        <v>3102</v>
      </c>
      <c r="F1463" s="3">
        <v>0</v>
      </c>
      <c r="G1463" s="3">
        <v>0</v>
      </c>
      <c r="H1463" s="3">
        <v>2867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f>SUM(F1463:P1463)</f>
        <v>0</v>
      </c>
      <c r="R1463" s="2" t="s">
        <v>2785</v>
      </c>
      <c r="S1463" s="2" t="s">
        <v>2971</v>
      </c>
      <c r="T1463" s="4">
        <f>Q1463/E1463</f>
        <v>0</v>
      </c>
      <c r="U1463" s="2" t="s">
        <v>1225</v>
      </c>
      <c r="V1463" s="2">
        <f>Q1463&gt;E1463</f>
        <v>0</v>
      </c>
      <c r="W1463" s="2" t="s">
        <v>306</v>
      </c>
    </row>
    <row r="1464" spans="1:23">
      <c r="A1464" s="2" t="s">
        <v>2983</v>
      </c>
      <c r="B1464" s="2">
        <v>2545</v>
      </c>
      <c r="C1464" s="2" t="s">
        <v>1082</v>
      </c>
      <c r="D1464" s="3">
        <v>12125</v>
      </c>
      <c r="E1464" s="3">
        <v>26968</v>
      </c>
      <c r="F1464" s="3">
        <v>0</v>
      </c>
      <c r="G1464" s="3">
        <v>12125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f>SUM(F1464:P1464)</f>
        <v>0</v>
      </c>
      <c r="R1464" s="2" t="s">
        <v>2785</v>
      </c>
      <c r="S1464" s="2" t="s">
        <v>2982</v>
      </c>
      <c r="T1464" s="4">
        <f>Q1464/E1464</f>
        <v>0</v>
      </c>
      <c r="U1464" s="2" t="s">
        <v>1083</v>
      </c>
      <c r="V1464" s="2">
        <f>Q1464&gt;E1464</f>
        <v>0</v>
      </c>
      <c r="W1464" s="2" t="s">
        <v>306</v>
      </c>
    </row>
    <row r="1465" spans="1:23">
      <c r="A1465" s="2" t="s">
        <v>2968</v>
      </c>
      <c r="B1465" s="2">
        <v>2547</v>
      </c>
      <c r="C1465" s="2" t="s">
        <v>1236</v>
      </c>
      <c r="D1465" s="3">
        <v>16500</v>
      </c>
      <c r="E1465" s="3">
        <v>33946</v>
      </c>
      <c r="F1465" s="3">
        <v>0</v>
      </c>
      <c r="G1465" s="3">
        <v>0</v>
      </c>
      <c r="H1465" s="3">
        <v>0</v>
      </c>
      <c r="I1465" s="3">
        <v>0</v>
      </c>
      <c r="J1465" s="3">
        <v>4860.661049902787</v>
      </c>
      <c r="K1465" s="3">
        <v>7759.559300064809</v>
      </c>
      <c r="L1465" s="3">
        <v>3879.779650032404</v>
      </c>
      <c r="M1465" s="3">
        <v>0</v>
      </c>
      <c r="N1465" s="3">
        <v>0</v>
      </c>
      <c r="O1465" s="3">
        <v>0</v>
      </c>
      <c r="P1465" s="3">
        <v>0</v>
      </c>
      <c r="Q1465" s="3">
        <f>SUM(F1465:P1465)</f>
        <v>0</v>
      </c>
      <c r="R1465" s="2" t="s">
        <v>2785</v>
      </c>
      <c r="S1465" s="2" t="s">
        <v>2984</v>
      </c>
      <c r="T1465" s="4">
        <f>Q1465/E1465</f>
        <v>0</v>
      </c>
      <c r="U1465" s="2" t="s">
        <v>1083</v>
      </c>
      <c r="V1465" s="2">
        <f>Q1465&gt;E1465</f>
        <v>0</v>
      </c>
      <c r="W1465" s="2" t="s">
        <v>306</v>
      </c>
    </row>
    <row r="1466" spans="1:23">
      <c r="A1466" s="2" t="s">
        <v>2983</v>
      </c>
      <c r="B1466" s="2">
        <v>2548</v>
      </c>
      <c r="C1466" s="2" t="s">
        <v>1093</v>
      </c>
      <c r="D1466" s="3">
        <v>6500</v>
      </c>
      <c r="E1466" s="3">
        <v>13372</v>
      </c>
      <c r="F1466" s="3">
        <v>0</v>
      </c>
      <c r="G1466" s="3">
        <v>6500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f>SUM(F1466:P1466)</f>
        <v>0</v>
      </c>
      <c r="R1466" s="2" t="s">
        <v>2785</v>
      </c>
      <c r="S1466" s="2" t="s">
        <v>2984</v>
      </c>
      <c r="T1466" s="4">
        <f>Q1466/E1466</f>
        <v>0</v>
      </c>
      <c r="U1466" s="2" t="s">
        <v>1083</v>
      </c>
      <c r="V1466" s="2">
        <f>Q1466&gt;E1466</f>
        <v>0</v>
      </c>
      <c r="W1466" s="2" t="s">
        <v>306</v>
      </c>
    </row>
    <row r="1467" spans="1:23">
      <c r="A1467" s="2" t="s">
        <v>2985</v>
      </c>
      <c r="B1467" s="2">
        <v>2549</v>
      </c>
      <c r="C1467" s="2" t="s">
        <v>1241</v>
      </c>
      <c r="D1467" s="3">
        <v>15400</v>
      </c>
      <c r="E1467" s="3">
        <v>31684</v>
      </c>
      <c r="F1467" s="3">
        <v>0</v>
      </c>
      <c r="G1467" s="3">
        <v>7700</v>
      </c>
      <c r="H1467" s="3">
        <v>7700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f>SUM(F1467:P1467)</f>
        <v>0</v>
      </c>
      <c r="R1467" s="2" t="s">
        <v>2785</v>
      </c>
      <c r="S1467" s="2" t="s">
        <v>2984</v>
      </c>
      <c r="T1467" s="4">
        <f>Q1467/E1467</f>
        <v>0</v>
      </c>
      <c r="U1467" s="2" t="s">
        <v>1083</v>
      </c>
      <c r="V1467" s="2">
        <f>Q1467&gt;E1467</f>
        <v>0</v>
      </c>
      <c r="W1467" s="2" t="s">
        <v>306</v>
      </c>
    </row>
    <row r="1468" spans="1:23">
      <c r="A1468" s="2" t="s">
        <v>2944</v>
      </c>
      <c r="B1468" s="2">
        <v>2551</v>
      </c>
      <c r="C1468" s="2" t="s">
        <v>1695</v>
      </c>
      <c r="D1468" s="3">
        <v>20700</v>
      </c>
      <c r="E1468" s="3">
        <v>22667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5175</v>
      </c>
      <c r="N1468" s="3">
        <v>5175</v>
      </c>
      <c r="O1468" s="3">
        <v>5175</v>
      </c>
      <c r="P1468" s="3">
        <v>5175</v>
      </c>
      <c r="Q1468" s="3">
        <f>SUM(F1468:P1468)</f>
        <v>0</v>
      </c>
      <c r="R1468" s="2" t="s">
        <v>1960</v>
      </c>
      <c r="S1468" s="2" t="s">
        <v>2904</v>
      </c>
      <c r="T1468" s="4">
        <f>Q1468/E1468</f>
        <v>0</v>
      </c>
      <c r="U1468" s="2" t="s">
        <v>1107</v>
      </c>
      <c r="V1468" s="2">
        <f>Q1468&gt;E1468</f>
        <v>0</v>
      </c>
      <c r="W1468" s="2" t="s">
        <v>227</v>
      </c>
    </row>
    <row r="1469" spans="1:23">
      <c r="A1469" s="2" t="s">
        <v>2944</v>
      </c>
      <c r="B1469" s="2">
        <v>2558</v>
      </c>
      <c r="C1469" s="2" t="s">
        <v>1361</v>
      </c>
      <c r="D1469" s="3">
        <v>5000</v>
      </c>
      <c r="E1469" s="3">
        <v>5475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1250</v>
      </c>
      <c r="N1469" s="3">
        <v>1250</v>
      </c>
      <c r="O1469" s="3">
        <v>1250</v>
      </c>
      <c r="P1469" s="3">
        <v>1250</v>
      </c>
      <c r="Q1469" s="3">
        <f>SUM(F1469:P1469)</f>
        <v>0</v>
      </c>
      <c r="R1469" s="2" t="s">
        <v>1960</v>
      </c>
      <c r="S1469" s="2" t="s">
        <v>2904</v>
      </c>
      <c r="T1469" s="4">
        <f>Q1469/E1469</f>
        <v>0</v>
      </c>
      <c r="U1469" s="2" t="s">
        <v>1107</v>
      </c>
      <c r="V1469" s="2">
        <f>Q1469&gt;E1469</f>
        <v>0</v>
      </c>
      <c r="W1469" s="2" t="s">
        <v>227</v>
      </c>
    </row>
    <row r="1470" spans="1:23">
      <c r="A1470" s="2" t="s">
        <v>2998</v>
      </c>
      <c r="B1470" s="2">
        <v>2559</v>
      </c>
      <c r="C1470" s="2" t="s">
        <v>1365</v>
      </c>
      <c r="D1470" s="3">
        <v>40000</v>
      </c>
      <c r="E1470" s="3">
        <v>43800</v>
      </c>
      <c r="F1470" s="3">
        <v>0</v>
      </c>
      <c r="G1470" s="3">
        <v>0</v>
      </c>
      <c r="H1470" s="3">
        <v>0</v>
      </c>
      <c r="I1470" s="3">
        <v>32000</v>
      </c>
      <c r="J1470" s="3">
        <v>0</v>
      </c>
      <c r="K1470" s="3">
        <v>0</v>
      </c>
      <c r="L1470" s="3">
        <v>0</v>
      </c>
      <c r="M1470" s="3">
        <v>2000</v>
      </c>
      <c r="N1470" s="3">
        <v>2000</v>
      </c>
      <c r="O1470" s="3">
        <v>2000</v>
      </c>
      <c r="P1470" s="3">
        <v>2000</v>
      </c>
      <c r="Q1470" s="3">
        <f>SUM(F1470:P1470)</f>
        <v>0</v>
      </c>
      <c r="R1470" s="2" t="s">
        <v>1960</v>
      </c>
      <c r="S1470" s="2" t="s">
        <v>2904</v>
      </c>
      <c r="T1470" s="4">
        <f>Q1470/E1470</f>
        <v>0</v>
      </c>
      <c r="U1470" s="2" t="s">
        <v>1107</v>
      </c>
      <c r="V1470" s="2">
        <f>Q1470&gt;E1470</f>
        <v>0</v>
      </c>
      <c r="W1470" s="2" t="s">
        <v>227</v>
      </c>
    </row>
    <row r="1471" spans="1:23">
      <c r="A1471" s="2" t="s">
        <v>1366</v>
      </c>
      <c r="B1471" s="2">
        <v>2560</v>
      </c>
      <c r="C1471" s="2" t="s">
        <v>977</v>
      </c>
      <c r="D1471" s="3">
        <v>60000</v>
      </c>
      <c r="E1471" s="3">
        <v>65700</v>
      </c>
      <c r="F1471" s="3">
        <v>60000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f>SUM(F1471:P1471)</f>
        <v>0</v>
      </c>
      <c r="R1471" s="2" t="s">
        <v>1960</v>
      </c>
      <c r="S1471" s="2" t="s">
        <v>2904</v>
      </c>
      <c r="T1471" s="4">
        <f>Q1471/E1471</f>
        <v>0</v>
      </c>
      <c r="U1471" s="2" t="s">
        <v>1107</v>
      </c>
      <c r="V1471" s="2">
        <f>Q1471&gt;E1471</f>
        <v>0</v>
      </c>
      <c r="W1471" s="2" t="s">
        <v>227</v>
      </c>
    </row>
    <row r="1472" spans="1:23">
      <c r="A1472" s="2" t="s">
        <v>2999</v>
      </c>
      <c r="B1472" s="2">
        <v>2561</v>
      </c>
      <c r="C1472" s="2" t="s">
        <v>1104</v>
      </c>
      <c r="D1472" s="3">
        <v>10000</v>
      </c>
      <c r="E1472" s="3">
        <v>10950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2500</v>
      </c>
      <c r="N1472" s="3">
        <v>2500</v>
      </c>
      <c r="O1472" s="3">
        <v>2500</v>
      </c>
      <c r="P1472" s="3">
        <v>2500</v>
      </c>
      <c r="Q1472" s="3">
        <f>SUM(F1472:P1472)</f>
        <v>0</v>
      </c>
      <c r="R1472" s="2" t="s">
        <v>1960</v>
      </c>
      <c r="S1472" s="2" t="s">
        <v>2904</v>
      </c>
      <c r="T1472" s="4">
        <f>Q1472/E1472</f>
        <v>0</v>
      </c>
      <c r="U1472" s="2" t="s">
        <v>1107</v>
      </c>
      <c r="V1472" s="2">
        <f>Q1472&gt;E1472</f>
        <v>0</v>
      </c>
      <c r="W1472" s="2" t="s">
        <v>227</v>
      </c>
    </row>
    <row r="1473" spans="1:23">
      <c r="A1473" s="2" t="s">
        <v>3000</v>
      </c>
      <c r="B1473" s="2">
        <v>2562</v>
      </c>
      <c r="C1473" s="2" t="s">
        <v>1109</v>
      </c>
      <c r="D1473" s="3">
        <v>5000</v>
      </c>
      <c r="E1473" s="3">
        <v>5475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1250</v>
      </c>
      <c r="N1473" s="3">
        <v>1250</v>
      </c>
      <c r="O1473" s="3">
        <v>1250</v>
      </c>
      <c r="P1473" s="3">
        <v>1250</v>
      </c>
      <c r="Q1473" s="3">
        <f>SUM(F1473:P1473)</f>
        <v>0</v>
      </c>
      <c r="R1473" s="2" t="s">
        <v>1960</v>
      </c>
      <c r="S1473" s="2" t="s">
        <v>2904</v>
      </c>
      <c r="T1473" s="4">
        <f>Q1473/E1473</f>
        <v>0</v>
      </c>
      <c r="U1473" s="2" t="s">
        <v>1107</v>
      </c>
      <c r="V1473" s="2">
        <f>Q1473&gt;E1473</f>
        <v>0</v>
      </c>
      <c r="W1473" s="2" t="s">
        <v>227</v>
      </c>
    </row>
    <row r="1474" spans="1:23">
      <c r="A1474" s="2" t="s">
        <v>3001</v>
      </c>
      <c r="B1474" s="2">
        <v>2563</v>
      </c>
      <c r="C1474" s="2" t="s">
        <v>1111</v>
      </c>
      <c r="D1474" s="3">
        <v>60000</v>
      </c>
      <c r="E1474" s="3">
        <v>65700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15000</v>
      </c>
      <c r="N1474" s="3">
        <v>15000</v>
      </c>
      <c r="O1474" s="3">
        <v>15000</v>
      </c>
      <c r="P1474" s="3">
        <v>15000</v>
      </c>
      <c r="Q1474" s="3">
        <f>SUM(F1474:P1474)</f>
        <v>0</v>
      </c>
      <c r="R1474" s="2" t="s">
        <v>1960</v>
      </c>
      <c r="S1474" s="2" t="s">
        <v>2904</v>
      </c>
      <c r="T1474" s="4">
        <f>Q1474/E1474</f>
        <v>0</v>
      </c>
      <c r="U1474" s="2" t="s">
        <v>1107</v>
      </c>
      <c r="V1474" s="2">
        <f>Q1474&gt;E1474</f>
        <v>0</v>
      </c>
      <c r="W1474" s="2" t="s">
        <v>227</v>
      </c>
    </row>
    <row r="1475" spans="1:23">
      <c r="A1475" s="2" t="s">
        <v>3001</v>
      </c>
      <c r="B1475" s="2">
        <v>2564</v>
      </c>
      <c r="C1475" s="2" t="s">
        <v>1112</v>
      </c>
      <c r="D1475" s="3">
        <v>5000</v>
      </c>
      <c r="E1475" s="3">
        <v>5475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1250</v>
      </c>
      <c r="N1475" s="3">
        <v>1250</v>
      </c>
      <c r="O1475" s="3">
        <v>1250</v>
      </c>
      <c r="P1475" s="3">
        <v>1250</v>
      </c>
      <c r="Q1475" s="3">
        <f>SUM(F1475:P1475)</f>
        <v>0</v>
      </c>
      <c r="R1475" s="2" t="s">
        <v>1960</v>
      </c>
      <c r="S1475" s="2" t="s">
        <v>2904</v>
      </c>
      <c r="T1475" s="4">
        <f>Q1475/E1475</f>
        <v>0</v>
      </c>
      <c r="U1475" s="2" t="s">
        <v>1107</v>
      </c>
      <c r="V1475" s="2">
        <f>Q1475&gt;E1475</f>
        <v>0</v>
      </c>
      <c r="W1475" s="2" t="s">
        <v>227</v>
      </c>
    </row>
    <row r="1476" spans="1:23">
      <c r="A1476" s="2" t="s">
        <v>3002</v>
      </c>
      <c r="B1476" s="2">
        <v>2565</v>
      </c>
      <c r="C1476" s="2" t="s">
        <v>1114</v>
      </c>
      <c r="D1476" s="3">
        <v>5000</v>
      </c>
      <c r="E1476" s="3">
        <v>5475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1250</v>
      </c>
      <c r="N1476" s="3">
        <v>1250</v>
      </c>
      <c r="O1476" s="3">
        <v>1250</v>
      </c>
      <c r="P1476" s="3">
        <v>1250</v>
      </c>
      <c r="Q1476" s="3">
        <f>SUM(F1476:P1476)</f>
        <v>0</v>
      </c>
      <c r="R1476" s="2" t="s">
        <v>1960</v>
      </c>
      <c r="S1476" s="2" t="s">
        <v>2904</v>
      </c>
      <c r="T1476" s="4">
        <f>Q1476/E1476</f>
        <v>0</v>
      </c>
      <c r="U1476" s="2" t="s">
        <v>1107</v>
      </c>
      <c r="V1476" s="2">
        <f>Q1476&gt;E1476</f>
        <v>0</v>
      </c>
      <c r="W1476" s="2" t="s">
        <v>227</v>
      </c>
    </row>
    <row r="1477" spans="1:23">
      <c r="A1477" s="2" t="s">
        <v>3009</v>
      </c>
      <c r="B1477" s="2">
        <v>2569</v>
      </c>
      <c r="C1477" s="2" t="s">
        <v>988</v>
      </c>
      <c r="D1477" s="3">
        <v>12000</v>
      </c>
      <c r="E1477" s="3">
        <v>36000</v>
      </c>
      <c r="F1477" s="3">
        <v>0</v>
      </c>
      <c r="G1477" s="3">
        <v>0</v>
      </c>
      <c r="H1477" s="3">
        <v>0</v>
      </c>
      <c r="I1477" s="3">
        <v>0</v>
      </c>
      <c r="J1477" s="3">
        <v>4000</v>
      </c>
      <c r="K1477" s="3">
        <v>4000</v>
      </c>
      <c r="L1477" s="3">
        <v>4000</v>
      </c>
      <c r="M1477" s="3">
        <v>0</v>
      </c>
      <c r="N1477" s="3">
        <v>0</v>
      </c>
      <c r="O1477" s="3">
        <v>0</v>
      </c>
      <c r="P1477" s="3">
        <v>0</v>
      </c>
      <c r="Q1477" s="3">
        <f>SUM(F1477:P1477)</f>
        <v>0</v>
      </c>
      <c r="R1477" s="2" t="s">
        <v>3010</v>
      </c>
      <c r="S1477" s="2" t="s">
        <v>3011</v>
      </c>
      <c r="T1477" s="4">
        <f>Q1477/E1477</f>
        <v>0</v>
      </c>
      <c r="U1477" s="2" t="s">
        <v>991</v>
      </c>
      <c r="V1477" s="2">
        <f>Q1477&gt;E1477</f>
        <v>0</v>
      </c>
      <c r="W1477" s="2" t="s">
        <v>227</v>
      </c>
    </row>
    <row r="1478" spans="1:23">
      <c r="A1478" s="2" t="s">
        <v>3012</v>
      </c>
      <c r="B1478" s="2">
        <v>2570</v>
      </c>
      <c r="C1478" s="2" t="s">
        <v>994</v>
      </c>
      <c r="D1478" s="3">
        <v>12500</v>
      </c>
      <c r="E1478" s="3">
        <v>37500</v>
      </c>
      <c r="F1478" s="3">
        <v>0</v>
      </c>
      <c r="G1478" s="3">
        <v>0</v>
      </c>
      <c r="H1478" s="3">
        <v>6250</v>
      </c>
      <c r="I1478" s="3">
        <v>6250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f>SUM(F1478:P1478)</f>
        <v>0</v>
      </c>
      <c r="R1478" s="2" t="s">
        <v>3010</v>
      </c>
      <c r="S1478" s="2" t="s">
        <v>3011</v>
      </c>
      <c r="T1478" s="4">
        <f>Q1478/E1478</f>
        <v>0</v>
      </c>
      <c r="U1478" s="2" t="s">
        <v>991</v>
      </c>
      <c r="V1478" s="2">
        <f>Q1478&gt;E1478</f>
        <v>0</v>
      </c>
      <c r="W1478" s="2" t="s">
        <v>227</v>
      </c>
    </row>
    <row r="1479" spans="1:23">
      <c r="A1479" s="2" t="s">
        <v>3013</v>
      </c>
      <c r="B1479" s="2">
        <v>2571</v>
      </c>
      <c r="C1479" s="2" t="s">
        <v>996</v>
      </c>
      <c r="D1479" s="3">
        <v>12000</v>
      </c>
      <c r="E1479" s="3">
        <v>36000</v>
      </c>
      <c r="F1479" s="3">
        <v>12000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f>SUM(F1479:P1479)</f>
        <v>0</v>
      </c>
      <c r="R1479" s="2" t="s">
        <v>3010</v>
      </c>
      <c r="S1479" s="2" t="s">
        <v>3011</v>
      </c>
      <c r="T1479" s="4">
        <f>Q1479/E1479</f>
        <v>0</v>
      </c>
      <c r="U1479" s="2" t="s">
        <v>991</v>
      </c>
      <c r="V1479" s="2">
        <f>Q1479&gt;E1479</f>
        <v>0</v>
      </c>
      <c r="W1479" s="2" t="s">
        <v>227</v>
      </c>
    </row>
    <row r="1480" spans="1:23">
      <c r="A1480" s="2" t="s">
        <v>3013</v>
      </c>
      <c r="B1480" s="2">
        <v>2572</v>
      </c>
      <c r="C1480" s="2" t="s">
        <v>1000</v>
      </c>
      <c r="D1480" s="3">
        <v>17884</v>
      </c>
      <c r="E1480" s="3">
        <v>53652</v>
      </c>
      <c r="F1480" s="3">
        <v>0</v>
      </c>
      <c r="G1480" s="3">
        <v>0</v>
      </c>
      <c r="H1480" s="3">
        <v>8942</v>
      </c>
      <c r="I1480" s="3">
        <v>8942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f>SUM(F1480:P1480)</f>
        <v>0</v>
      </c>
      <c r="R1480" s="2" t="s">
        <v>3010</v>
      </c>
      <c r="S1480" s="2" t="s">
        <v>3011</v>
      </c>
      <c r="T1480" s="4">
        <f>Q1480/E1480</f>
        <v>0</v>
      </c>
      <c r="U1480" s="2" t="s">
        <v>991</v>
      </c>
      <c r="V1480" s="2">
        <f>Q1480&gt;E1480</f>
        <v>0</v>
      </c>
      <c r="W1480" s="2" t="s">
        <v>227</v>
      </c>
    </row>
    <row r="1481" spans="1:23">
      <c r="A1481" s="2" t="s">
        <v>3013</v>
      </c>
      <c r="B1481" s="2">
        <v>2573</v>
      </c>
      <c r="C1481" s="2" t="s">
        <v>1001</v>
      </c>
      <c r="D1481" s="3">
        <v>34500</v>
      </c>
      <c r="E1481" s="3">
        <v>103500</v>
      </c>
      <c r="F1481" s="3">
        <v>34500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f>SUM(F1481:P1481)</f>
        <v>0</v>
      </c>
      <c r="R1481" s="2" t="s">
        <v>3010</v>
      </c>
      <c r="S1481" s="2" t="s">
        <v>3011</v>
      </c>
      <c r="T1481" s="4">
        <f>Q1481/E1481</f>
        <v>0</v>
      </c>
      <c r="U1481" s="2" t="s">
        <v>991</v>
      </c>
      <c r="V1481" s="2">
        <f>Q1481&gt;E1481</f>
        <v>0</v>
      </c>
      <c r="W1481" s="2" t="s">
        <v>227</v>
      </c>
    </row>
    <row r="1482" spans="1:23">
      <c r="A1482" s="2" t="s">
        <v>3013</v>
      </c>
      <c r="B1482" s="2">
        <v>2574</v>
      </c>
      <c r="C1482" s="2" t="s">
        <v>1002</v>
      </c>
      <c r="D1482" s="3">
        <v>4675</v>
      </c>
      <c r="E1482" s="3">
        <v>14025</v>
      </c>
      <c r="F1482" s="3">
        <v>0</v>
      </c>
      <c r="G1482" s="3">
        <v>0</v>
      </c>
      <c r="H1482" s="3">
        <v>2337.5</v>
      </c>
      <c r="I1482" s="3">
        <v>2337.5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f>SUM(F1482:P1482)</f>
        <v>0</v>
      </c>
      <c r="R1482" s="2" t="s">
        <v>3010</v>
      </c>
      <c r="S1482" s="2" t="s">
        <v>3011</v>
      </c>
      <c r="T1482" s="4">
        <f>Q1482/E1482</f>
        <v>0</v>
      </c>
      <c r="U1482" s="2" t="s">
        <v>991</v>
      </c>
      <c r="V1482" s="2">
        <f>Q1482&gt;E1482</f>
        <v>0</v>
      </c>
      <c r="W1482" s="2" t="s">
        <v>227</v>
      </c>
    </row>
    <row r="1483" spans="1:23">
      <c r="A1483" s="2" t="s">
        <v>3014</v>
      </c>
      <c r="B1483" s="2">
        <v>2575</v>
      </c>
      <c r="C1483" s="2" t="s">
        <v>1003</v>
      </c>
      <c r="D1483" s="3">
        <v>3314</v>
      </c>
      <c r="E1483" s="3">
        <v>9942</v>
      </c>
      <c r="F1483" s="3">
        <v>0</v>
      </c>
      <c r="G1483" s="3">
        <v>0</v>
      </c>
      <c r="H1483" s="3">
        <v>1657</v>
      </c>
      <c r="I1483" s="3">
        <v>1657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f>SUM(F1483:P1483)</f>
        <v>0</v>
      </c>
      <c r="R1483" s="2" t="s">
        <v>3010</v>
      </c>
      <c r="S1483" s="2" t="s">
        <v>3011</v>
      </c>
      <c r="T1483" s="4">
        <f>Q1483/E1483</f>
        <v>0</v>
      </c>
      <c r="U1483" s="2" t="s">
        <v>991</v>
      </c>
      <c r="V1483" s="2">
        <f>Q1483&gt;E1483</f>
        <v>0</v>
      </c>
      <c r="W1483" s="2" t="s">
        <v>227</v>
      </c>
    </row>
    <row r="1484" spans="1:23">
      <c r="A1484" s="2" t="s">
        <v>3014</v>
      </c>
      <c r="B1484" s="2">
        <v>2576</v>
      </c>
      <c r="C1484" s="2" t="s">
        <v>1004</v>
      </c>
      <c r="D1484" s="3">
        <v>15600</v>
      </c>
      <c r="E1484" s="3">
        <v>46800</v>
      </c>
      <c r="F1484" s="3">
        <v>0</v>
      </c>
      <c r="G1484" s="3">
        <v>0</v>
      </c>
      <c r="H1484" s="3">
        <v>7800</v>
      </c>
      <c r="I1484" s="3">
        <v>7800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f>SUM(F1484:P1484)</f>
        <v>0</v>
      </c>
      <c r="R1484" s="2" t="s">
        <v>3010</v>
      </c>
      <c r="S1484" s="2" t="s">
        <v>3011</v>
      </c>
      <c r="T1484" s="4">
        <f>Q1484/E1484</f>
        <v>0</v>
      </c>
      <c r="U1484" s="2" t="s">
        <v>991</v>
      </c>
      <c r="V1484" s="2">
        <f>Q1484&gt;E1484</f>
        <v>0</v>
      </c>
      <c r="W1484" s="2" t="s">
        <v>227</v>
      </c>
    </row>
    <row r="1485" spans="1:23">
      <c r="A1485" s="2" t="s">
        <v>3041</v>
      </c>
      <c r="B1485" s="2">
        <v>2616</v>
      </c>
      <c r="C1485" s="2" t="s">
        <v>1054</v>
      </c>
      <c r="D1485" s="3">
        <v>198000</v>
      </c>
      <c r="E1485" s="3">
        <v>132685</v>
      </c>
      <c r="F1485" s="3">
        <v>168300</v>
      </c>
      <c r="G1485" s="3">
        <v>0</v>
      </c>
      <c r="H1485" s="3">
        <v>0</v>
      </c>
      <c r="I1485" s="3">
        <v>9900</v>
      </c>
      <c r="J1485" s="3">
        <v>9900</v>
      </c>
      <c r="K1485" s="3">
        <v>9900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f>SUM(F1485:P1485)</f>
        <v>0</v>
      </c>
      <c r="R1485" s="2" t="s">
        <v>3010</v>
      </c>
      <c r="S1485" s="2" t="s">
        <v>3040</v>
      </c>
      <c r="T1485" s="4">
        <f>Q1485/E1485</f>
        <v>0</v>
      </c>
      <c r="U1485" s="2" t="s">
        <v>1048</v>
      </c>
      <c r="V1485" s="2">
        <f>Q1485&gt;E1485</f>
        <v>0</v>
      </c>
      <c r="W1485" s="2" t="s">
        <v>227</v>
      </c>
    </row>
    <row r="1486" spans="1:23">
      <c r="A1486" s="2" t="s">
        <v>3038</v>
      </c>
      <c r="B1486" s="2">
        <v>2617</v>
      </c>
      <c r="C1486" s="2" t="s">
        <v>1055</v>
      </c>
      <c r="D1486" s="3">
        <v>223000</v>
      </c>
      <c r="E1486" s="3">
        <v>410182</v>
      </c>
      <c r="F1486" s="3">
        <v>22300</v>
      </c>
      <c r="G1486" s="3">
        <v>37775.95628415301</v>
      </c>
      <c r="H1486" s="3">
        <v>34120.21857923497</v>
      </c>
      <c r="I1486" s="3">
        <v>42934.60837887067</v>
      </c>
      <c r="J1486" s="3">
        <v>42934.60837887067</v>
      </c>
      <c r="K1486" s="3">
        <v>42934.60837887067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f>SUM(F1486:P1486)</f>
        <v>0</v>
      </c>
      <c r="R1486" s="2" t="s">
        <v>3010</v>
      </c>
      <c r="S1486" s="2" t="s">
        <v>3040</v>
      </c>
      <c r="T1486" s="4">
        <f>Q1486/E1486</f>
        <v>0</v>
      </c>
      <c r="U1486" s="2" t="s">
        <v>1048</v>
      </c>
      <c r="V1486" s="2">
        <f>Q1486&gt;E1486</f>
        <v>0</v>
      </c>
      <c r="W1486" s="2" t="s">
        <v>227</v>
      </c>
    </row>
    <row r="1487" spans="1:23">
      <c r="A1487" s="2" t="s">
        <v>3041</v>
      </c>
      <c r="B1487" s="2">
        <v>2619</v>
      </c>
      <c r="C1487" s="2" t="s">
        <v>1057</v>
      </c>
      <c r="D1487" s="3">
        <v>274000</v>
      </c>
      <c r="E1487" s="3">
        <v>22968</v>
      </c>
      <c r="F1487" s="3">
        <v>27400</v>
      </c>
      <c r="G1487" s="3">
        <v>0</v>
      </c>
      <c r="H1487" s="3">
        <v>0</v>
      </c>
      <c r="I1487" s="3">
        <v>82200</v>
      </c>
      <c r="J1487" s="3">
        <v>82200</v>
      </c>
      <c r="K1487" s="3">
        <v>82200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f>SUM(F1487:P1487)</f>
        <v>0</v>
      </c>
      <c r="R1487" s="2" t="s">
        <v>3010</v>
      </c>
      <c r="S1487" s="2" t="s">
        <v>3040</v>
      </c>
      <c r="T1487" s="4">
        <f>Q1487/E1487</f>
        <v>0</v>
      </c>
      <c r="U1487" s="2" t="s">
        <v>1048</v>
      </c>
      <c r="V1487" s="2">
        <f>Q1487&gt;E1487</f>
        <v>0</v>
      </c>
      <c r="W1487" s="2" t="s">
        <v>227</v>
      </c>
    </row>
    <row r="1488" spans="1:23">
      <c r="A1488" s="2" t="s">
        <v>3042</v>
      </c>
      <c r="B1488" s="2">
        <v>2620</v>
      </c>
      <c r="C1488" s="2" t="s">
        <v>1059</v>
      </c>
      <c r="D1488" s="3">
        <v>19000</v>
      </c>
      <c r="E1488" s="3">
        <v>21224</v>
      </c>
      <c r="F1488" s="3">
        <v>19000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f>SUM(F1488:P1488)</f>
        <v>0</v>
      </c>
      <c r="R1488" s="2" t="s">
        <v>3010</v>
      </c>
      <c r="S1488" s="2" t="s">
        <v>3043</v>
      </c>
      <c r="T1488" s="4">
        <f>Q1488/E1488</f>
        <v>0</v>
      </c>
      <c r="U1488" s="2" t="s">
        <v>1061</v>
      </c>
      <c r="V1488" s="2">
        <f>Q1488&gt;E1488</f>
        <v>0</v>
      </c>
      <c r="W1488" s="2" t="s">
        <v>227</v>
      </c>
    </row>
    <row r="1489" spans="1:23">
      <c r="A1489" s="2" t="s">
        <v>3044</v>
      </c>
      <c r="B1489" s="2">
        <v>2621</v>
      </c>
      <c r="C1489" s="2" t="s">
        <v>1063</v>
      </c>
      <c r="D1489" s="3">
        <v>34000</v>
      </c>
      <c r="E1489" s="3">
        <v>37400</v>
      </c>
      <c r="F1489" s="3">
        <v>34000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f>SUM(F1489:P1489)</f>
        <v>0</v>
      </c>
      <c r="R1489" s="2" t="s">
        <v>3010</v>
      </c>
      <c r="S1489" s="2" t="s">
        <v>3043</v>
      </c>
      <c r="T1489" s="4">
        <f>Q1489/E1489</f>
        <v>0</v>
      </c>
      <c r="U1489" s="2" t="s">
        <v>1061</v>
      </c>
      <c r="V1489" s="2">
        <f>Q1489&gt;E1489</f>
        <v>0</v>
      </c>
      <c r="W1489" s="2" t="s">
        <v>227</v>
      </c>
    </row>
    <row r="1490" spans="1:23">
      <c r="A1490" s="2" t="s">
        <v>3045</v>
      </c>
      <c r="B1490" s="2">
        <v>2622</v>
      </c>
      <c r="C1490" s="2" t="s">
        <v>1065</v>
      </c>
      <c r="D1490" s="3">
        <v>51996</v>
      </c>
      <c r="E1490" s="3">
        <v>57196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12999</v>
      </c>
      <c r="M1490" s="3">
        <v>38997</v>
      </c>
      <c r="N1490" s="3">
        <v>0</v>
      </c>
      <c r="O1490" s="3">
        <v>0</v>
      </c>
      <c r="P1490" s="3">
        <v>0</v>
      </c>
      <c r="Q1490" s="3">
        <f>SUM(F1490:P1490)</f>
        <v>0</v>
      </c>
      <c r="R1490" s="2" t="s">
        <v>3010</v>
      </c>
      <c r="S1490" s="2" t="s">
        <v>3043</v>
      </c>
      <c r="T1490" s="4">
        <f>Q1490/E1490</f>
        <v>0</v>
      </c>
      <c r="U1490" s="2" t="s">
        <v>1066</v>
      </c>
      <c r="V1490" s="2">
        <f>Q1490&gt;E1490</f>
        <v>0</v>
      </c>
      <c r="W1490" s="2" t="s">
        <v>227</v>
      </c>
    </row>
    <row r="1491" spans="1:23">
      <c r="A1491" s="2" t="s">
        <v>3052</v>
      </c>
      <c r="B1491" s="2">
        <v>2629</v>
      </c>
      <c r="C1491" s="2" t="s">
        <v>1082</v>
      </c>
      <c r="D1491" s="3">
        <v>2625</v>
      </c>
      <c r="E1491" s="3">
        <v>5838</v>
      </c>
      <c r="F1491" s="3">
        <v>2625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f>SUM(F1491:P1491)</f>
        <v>0</v>
      </c>
      <c r="R1491" s="2" t="s">
        <v>3010</v>
      </c>
      <c r="S1491" s="2" t="s">
        <v>3053</v>
      </c>
      <c r="T1491" s="4">
        <f>Q1491/E1491</f>
        <v>0</v>
      </c>
      <c r="U1491" s="2" t="s">
        <v>1083</v>
      </c>
      <c r="V1491" s="2">
        <f>Q1491&gt;E1491</f>
        <v>0</v>
      </c>
      <c r="W1491" s="2" t="s">
        <v>227</v>
      </c>
    </row>
    <row r="1492" spans="1:23">
      <c r="A1492" s="2" t="s">
        <v>3055</v>
      </c>
      <c r="B1492" s="2">
        <v>2631</v>
      </c>
      <c r="C1492" s="2" t="s">
        <v>1088</v>
      </c>
      <c r="D1492" s="3">
        <v>4750</v>
      </c>
      <c r="E1492" s="3">
        <v>5658</v>
      </c>
      <c r="F1492" s="3">
        <v>4750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f>SUM(F1492:P1492)</f>
        <v>0</v>
      </c>
      <c r="R1492" s="2" t="s">
        <v>3010</v>
      </c>
      <c r="S1492" s="2" t="s">
        <v>3054</v>
      </c>
      <c r="T1492" s="4">
        <f>Q1492/E1492</f>
        <v>0</v>
      </c>
      <c r="U1492" s="2" t="s">
        <v>1083</v>
      </c>
      <c r="V1492" s="2">
        <f>Q1492&gt;E1492</f>
        <v>0</v>
      </c>
      <c r="W1492" s="2" t="s">
        <v>227</v>
      </c>
    </row>
    <row r="1493" spans="1:23">
      <c r="A1493" s="2" t="s">
        <v>3055</v>
      </c>
      <c r="B1493" s="2">
        <v>2632</v>
      </c>
      <c r="C1493" s="2" t="s">
        <v>1089</v>
      </c>
      <c r="D1493" s="3">
        <v>4250</v>
      </c>
      <c r="E1493" s="3">
        <v>8744</v>
      </c>
      <c r="F1493" s="3">
        <v>4250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f>SUM(F1493:P1493)</f>
        <v>0</v>
      </c>
      <c r="R1493" s="2" t="s">
        <v>3010</v>
      </c>
      <c r="S1493" s="2" t="s">
        <v>3054</v>
      </c>
      <c r="T1493" s="4">
        <f>Q1493/E1493</f>
        <v>0</v>
      </c>
      <c r="U1493" s="2" t="s">
        <v>1083</v>
      </c>
      <c r="V1493" s="2">
        <f>Q1493&gt;E1493</f>
        <v>0</v>
      </c>
      <c r="W1493" s="2" t="s">
        <v>227</v>
      </c>
    </row>
    <row r="1494" spans="1:23">
      <c r="A1494" s="2" t="s">
        <v>3055</v>
      </c>
      <c r="B1494" s="2">
        <v>2633</v>
      </c>
      <c r="C1494" s="2" t="s">
        <v>1090</v>
      </c>
      <c r="D1494" s="3">
        <v>9875</v>
      </c>
      <c r="E1494" s="3">
        <v>13115</v>
      </c>
      <c r="F1494" s="3">
        <v>9875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f>SUM(F1494:P1494)</f>
        <v>0</v>
      </c>
      <c r="R1494" s="2" t="s">
        <v>3010</v>
      </c>
      <c r="S1494" s="2" t="s">
        <v>3054</v>
      </c>
      <c r="T1494" s="4">
        <f>Q1494/E1494</f>
        <v>0</v>
      </c>
      <c r="U1494" s="2" t="s">
        <v>1083</v>
      </c>
      <c r="V1494" s="2">
        <f>Q1494&gt;E1494</f>
        <v>0</v>
      </c>
      <c r="W1494" s="2" t="s">
        <v>227</v>
      </c>
    </row>
    <row r="1495" spans="1:23">
      <c r="A1495" s="2" t="s">
        <v>3055</v>
      </c>
      <c r="B1495" s="2">
        <v>2634</v>
      </c>
      <c r="C1495" s="2" t="s">
        <v>1091</v>
      </c>
      <c r="D1495" s="3">
        <v>9750</v>
      </c>
      <c r="E1495" s="3">
        <v>20060</v>
      </c>
      <c r="F1495" s="3">
        <v>9750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f>SUM(F1495:P1495)</f>
        <v>0</v>
      </c>
      <c r="R1495" s="2" t="s">
        <v>3010</v>
      </c>
      <c r="S1495" s="2" t="s">
        <v>3054</v>
      </c>
      <c r="T1495" s="4">
        <f>Q1495/E1495</f>
        <v>0</v>
      </c>
      <c r="U1495" s="2" t="s">
        <v>1083</v>
      </c>
      <c r="V1495" s="2">
        <f>Q1495&gt;E1495</f>
        <v>0</v>
      </c>
      <c r="W1495" s="2" t="s">
        <v>227</v>
      </c>
    </row>
    <row r="1496" spans="1:23">
      <c r="A1496" s="2" t="s">
        <v>3052</v>
      </c>
      <c r="B1496" s="2">
        <v>2635</v>
      </c>
      <c r="C1496" s="2" t="s">
        <v>1092</v>
      </c>
      <c r="D1496" s="3">
        <v>11500</v>
      </c>
      <c r="E1496" s="3">
        <v>23660</v>
      </c>
      <c r="F1496" s="3">
        <v>11500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f>SUM(F1496:P1496)</f>
        <v>0</v>
      </c>
      <c r="R1496" s="2" t="s">
        <v>3010</v>
      </c>
      <c r="S1496" s="2" t="s">
        <v>3054</v>
      </c>
      <c r="T1496" s="4">
        <f>Q1496/E1496</f>
        <v>0</v>
      </c>
      <c r="U1496" s="2" t="s">
        <v>1083</v>
      </c>
      <c r="V1496" s="2">
        <f>Q1496&gt;E1496</f>
        <v>0</v>
      </c>
      <c r="W1496" s="2" t="s">
        <v>227</v>
      </c>
    </row>
    <row r="1497" spans="1:23">
      <c r="A1497" s="2" t="s">
        <v>3052</v>
      </c>
      <c r="B1497" s="2">
        <v>2636</v>
      </c>
      <c r="C1497" s="2" t="s">
        <v>1093</v>
      </c>
      <c r="D1497" s="3">
        <v>9000</v>
      </c>
      <c r="E1497" s="3">
        <v>18517</v>
      </c>
      <c r="F1497" s="3">
        <v>9000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f>SUM(F1497:P1497)</f>
        <v>0</v>
      </c>
      <c r="R1497" s="2" t="s">
        <v>3010</v>
      </c>
      <c r="S1497" s="2" t="s">
        <v>3054</v>
      </c>
      <c r="T1497" s="4">
        <f>Q1497/E1497</f>
        <v>0</v>
      </c>
      <c r="U1497" s="2" t="s">
        <v>1083</v>
      </c>
      <c r="V1497" s="2">
        <f>Q1497&gt;E1497</f>
        <v>0</v>
      </c>
      <c r="W1497" s="2" t="s">
        <v>227</v>
      </c>
    </row>
    <row r="1498" spans="1:23">
      <c r="A1498" s="2" t="s">
        <v>3056</v>
      </c>
      <c r="B1498" s="2">
        <v>2637</v>
      </c>
      <c r="C1498" s="2" t="s">
        <v>1095</v>
      </c>
      <c r="D1498" s="3">
        <v>4950</v>
      </c>
      <c r="E1498" s="3">
        <v>10183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4950</v>
      </c>
      <c r="M1498" s="3">
        <v>0</v>
      </c>
      <c r="N1498" s="3">
        <v>0</v>
      </c>
      <c r="O1498" s="3">
        <v>0</v>
      </c>
      <c r="P1498" s="3">
        <v>0</v>
      </c>
      <c r="Q1498" s="3">
        <f>SUM(F1498:P1498)</f>
        <v>0</v>
      </c>
      <c r="R1498" s="2" t="s">
        <v>3010</v>
      </c>
      <c r="S1498" s="2" t="s">
        <v>3054</v>
      </c>
      <c r="T1498" s="4">
        <f>Q1498/E1498</f>
        <v>0</v>
      </c>
      <c r="U1498" s="2" t="s">
        <v>1083</v>
      </c>
      <c r="V1498" s="2">
        <f>Q1498&gt;E1498</f>
        <v>0</v>
      </c>
      <c r="W1498" s="2" t="s">
        <v>227</v>
      </c>
    </row>
    <row r="1499" spans="1:23">
      <c r="A1499" s="2" t="s">
        <v>3065</v>
      </c>
      <c r="B1499" s="2">
        <v>2662</v>
      </c>
      <c r="C1499" s="2" t="s">
        <v>1260</v>
      </c>
      <c r="D1499" s="3">
        <v>12371</v>
      </c>
      <c r="E1499" s="3">
        <v>13609</v>
      </c>
      <c r="F1499" s="3">
        <v>9278.249999999998</v>
      </c>
      <c r="G1499" s="3">
        <v>0</v>
      </c>
      <c r="H1499" s="3">
        <v>0</v>
      </c>
      <c r="I1499" s="3">
        <v>1030.916666666667</v>
      </c>
      <c r="J1499" s="3">
        <v>1030.916666666667</v>
      </c>
      <c r="K1499" s="3">
        <v>1030.916666666667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f>SUM(F1499:P1499)</f>
        <v>0</v>
      </c>
      <c r="R1499" s="2" t="s">
        <v>3010</v>
      </c>
      <c r="S1499" s="2" t="s">
        <v>3066</v>
      </c>
      <c r="T1499" s="4">
        <f>Q1499/E1499</f>
        <v>0</v>
      </c>
      <c r="U1499" s="2" t="s">
        <v>1262</v>
      </c>
      <c r="V1499" s="2">
        <f>Q1499&gt;E1499</f>
        <v>0</v>
      </c>
      <c r="W1499" s="2" t="s">
        <v>227</v>
      </c>
    </row>
    <row r="1500" spans="1:23">
      <c r="A1500" s="2" t="s">
        <v>3065</v>
      </c>
      <c r="B1500" s="2">
        <v>2663</v>
      </c>
      <c r="C1500" s="2" t="s">
        <v>1263</v>
      </c>
      <c r="D1500" s="3">
        <v>960</v>
      </c>
      <c r="E1500" s="3">
        <v>1056</v>
      </c>
      <c r="F1500" s="3">
        <v>95.99999999999999</v>
      </c>
      <c r="G1500" s="3">
        <v>0</v>
      </c>
      <c r="H1500" s="3">
        <v>0</v>
      </c>
      <c r="I1500" s="3">
        <v>288</v>
      </c>
      <c r="J1500" s="3">
        <v>288</v>
      </c>
      <c r="K1500" s="3">
        <v>288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f>SUM(F1500:P1500)</f>
        <v>0</v>
      </c>
      <c r="R1500" s="2" t="s">
        <v>3010</v>
      </c>
      <c r="S1500" s="2" t="s">
        <v>3066</v>
      </c>
      <c r="T1500" s="4">
        <f>Q1500/E1500</f>
        <v>0</v>
      </c>
      <c r="U1500" s="2" t="s">
        <v>1262</v>
      </c>
      <c r="V1500" s="2">
        <f>Q1500&gt;E1500</f>
        <v>0</v>
      </c>
      <c r="W1500" s="2" t="s">
        <v>227</v>
      </c>
    </row>
    <row r="1501" spans="1:23">
      <c r="A1501" s="2" t="s">
        <v>3065</v>
      </c>
      <c r="B1501" s="2">
        <v>2664</v>
      </c>
      <c r="C1501" s="2" t="s">
        <v>1265</v>
      </c>
      <c r="D1501" s="3">
        <v>996</v>
      </c>
      <c r="E1501" s="3">
        <v>1096</v>
      </c>
      <c r="F1501" s="3">
        <v>0</v>
      </c>
      <c r="G1501" s="3">
        <v>0</v>
      </c>
      <c r="H1501" s="3">
        <v>0</v>
      </c>
      <c r="I1501" s="3">
        <v>331.9999999999999</v>
      </c>
      <c r="J1501" s="3">
        <v>331.9999999999999</v>
      </c>
      <c r="K1501" s="3">
        <v>331.9999999999999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f>SUM(F1501:P1501)</f>
        <v>0</v>
      </c>
      <c r="R1501" s="2" t="s">
        <v>3010</v>
      </c>
      <c r="S1501" s="2" t="s">
        <v>3066</v>
      </c>
      <c r="T1501" s="4">
        <f>Q1501/E1501</f>
        <v>0</v>
      </c>
      <c r="U1501" s="2" t="s">
        <v>1262</v>
      </c>
      <c r="V1501" s="2">
        <f>Q1501&gt;E1501</f>
        <v>0</v>
      </c>
      <c r="W1501" s="2" t="s">
        <v>227</v>
      </c>
    </row>
    <row r="1502" spans="1:23">
      <c r="A1502" s="2" t="s">
        <v>3065</v>
      </c>
      <c r="B1502" s="2">
        <v>2665</v>
      </c>
      <c r="C1502" s="2" t="s">
        <v>1266</v>
      </c>
      <c r="D1502" s="3">
        <v>5400</v>
      </c>
      <c r="E1502" s="3">
        <v>5940</v>
      </c>
      <c r="F1502" s="3">
        <v>3780</v>
      </c>
      <c r="G1502" s="3">
        <v>0</v>
      </c>
      <c r="H1502" s="3">
        <v>0</v>
      </c>
      <c r="I1502" s="3">
        <v>540</v>
      </c>
      <c r="J1502" s="3">
        <v>540</v>
      </c>
      <c r="K1502" s="3">
        <v>540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f>SUM(F1502:P1502)</f>
        <v>0</v>
      </c>
      <c r="R1502" s="2" t="s">
        <v>3010</v>
      </c>
      <c r="S1502" s="2" t="s">
        <v>3066</v>
      </c>
      <c r="T1502" s="4">
        <f>Q1502/E1502</f>
        <v>0</v>
      </c>
      <c r="U1502" s="2" t="s">
        <v>1262</v>
      </c>
      <c r="V1502" s="2">
        <f>Q1502&gt;E1502</f>
        <v>0</v>
      </c>
      <c r="W1502" s="2" t="s">
        <v>227</v>
      </c>
    </row>
    <row r="1503" spans="1:23">
      <c r="A1503" s="2" t="s">
        <v>3065</v>
      </c>
      <c r="B1503" s="2">
        <v>2666</v>
      </c>
      <c r="C1503" s="2" t="s">
        <v>1267</v>
      </c>
      <c r="D1503" s="3">
        <v>10465</v>
      </c>
      <c r="E1503" s="3">
        <v>11512</v>
      </c>
      <c r="F1503" s="3">
        <v>8372</v>
      </c>
      <c r="G1503" s="3">
        <v>0</v>
      </c>
      <c r="H1503" s="3">
        <v>0</v>
      </c>
      <c r="I1503" s="3">
        <v>697.6666666666666</v>
      </c>
      <c r="J1503" s="3">
        <v>697.6666666666666</v>
      </c>
      <c r="K1503" s="3">
        <v>697.6666666666666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f>SUM(F1503:P1503)</f>
        <v>0</v>
      </c>
      <c r="R1503" s="2" t="s">
        <v>3010</v>
      </c>
      <c r="S1503" s="2" t="s">
        <v>3066</v>
      </c>
      <c r="T1503" s="4">
        <f>Q1503/E1503</f>
        <v>0</v>
      </c>
      <c r="U1503" s="2" t="s">
        <v>1262</v>
      </c>
      <c r="V1503" s="2">
        <f>Q1503&gt;E1503</f>
        <v>0</v>
      </c>
      <c r="W1503" s="2" t="s">
        <v>227</v>
      </c>
    </row>
    <row r="1504" spans="1:23">
      <c r="A1504" s="2" t="s">
        <v>3065</v>
      </c>
      <c r="B1504" s="2">
        <v>2667</v>
      </c>
      <c r="C1504" s="2" t="s">
        <v>1268</v>
      </c>
      <c r="D1504" s="3">
        <v>1995</v>
      </c>
      <c r="E1504" s="3">
        <v>2195</v>
      </c>
      <c r="F1504" s="3">
        <v>0</v>
      </c>
      <c r="G1504" s="3">
        <v>0</v>
      </c>
      <c r="H1504" s="3">
        <v>0</v>
      </c>
      <c r="I1504" s="3">
        <v>665</v>
      </c>
      <c r="J1504" s="3">
        <v>665</v>
      </c>
      <c r="K1504" s="3">
        <v>665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f>SUM(F1504:P1504)</f>
        <v>0</v>
      </c>
      <c r="R1504" s="2" t="s">
        <v>3010</v>
      </c>
      <c r="S1504" s="2" t="s">
        <v>3066</v>
      </c>
      <c r="T1504" s="4">
        <f>Q1504/E1504</f>
        <v>0</v>
      </c>
      <c r="U1504" s="2" t="s">
        <v>1262</v>
      </c>
      <c r="V1504" s="2">
        <f>Q1504&gt;E1504</f>
        <v>0</v>
      </c>
      <c r="W1504" s="2" t="s">
        <v>227</v>
      </c>
    </row>
    <row r="1505" spans="1:23">
      <c r="A1505" s="2" t="s">
        <v>3065</v>
      </c>
      <c r="B1505" s="2">
        <v>2668</v>
      </c>
      <c r="C1505" s="2" t="s">
        <v>1269</v>
      </c>
      <c r="D1505" s="3">
        <v>124949</v>
      </c>
      <c r="E1505" s="3">
        <v>137444</v>
      </c>
      <c r="F1505" s="3">
        <v>99959.2</v>
      </c>
      <c r="G1505" s="3">
        <v>0</v>
      </c>
      <c r="H1505" s="3">
        <v>0</v>
      </c>
      <c r="I1505" s="3">
        <v>8329.933333333334</v>
      </c>
      <c r="J1505" s="3">
        <v>8329.933333333334</v>
      </c>
      <c r="K1505" s="3">
        <v>8329.933333333334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f>SUM(F1505:P1505)</f>
        <v>0</v>
      </c>
      <c r="R1505" s="2" t="s">
        <v>3010</v>
      </c>
      <c r="S1505" s="2" t="s">
        <v>3066</v>
      </c>
      <c r="T1505" s="4">
        <f>Q1505/E1505</f>
        <v>0</v>
      </c>
      <c r="U1505" s="2" t="s">
        <v>1262</v>
      </c>
      <c r="V1505" s="2">
        <f>Q1505&gt;E1505</f>
        <v>0</v>
      </c>
      <c r="W1505" s="2" t="s">
        <v>227</v>
      </c>
    </row>
    <row r="1506" spans="1:23">
      <c r="A1506" s="2" t="s">
        <v>3065</v>
      </c>
      <c r="B1506" s="2">
        <v>2669</v>
      </c>
      <c r="C1506" s="2" t="s">
        <v>1270</v>
      </c>
      <c r="D1506" s="3">
        <v>14800</v>
      </c>
      <c r="E1506" s="3">
        <v>16280</v>
      </c>
      <c r="F1506" s="3">
        <v>12580</v>
      </c>
      <c r="G1506" s="3">
        <v>0</v>
      </c>
      <c r="H1506" s="3">
        <v>0</v>
      </c>
      <c r="I1506" s="3">
        <v>740</v>
      </c>
      <c r="J1506" s="3">
        <v>740</v>
      </c>
      <c r="K1506" s="3">
        <v>740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f>SUM(F1506:P1506)</f>
        <v>0</v>
      </c>
      <c r="R1506" s="2" t="s">
        <v>3010</v>
      </c>
      <c r="S1506" s="2" t="s">
        <v>3066</v>
      </c>
      <c r="T1506" s="4">
        <f>Q1506/E1506</f>
        <v>0</v>
      </c>
      <c r="U1506" s="2" t="s">
        <v>1262</v>
      </c>
      <c r="V1506" s="2">
        <f>Q1506&gt;E1506</f>
        <v>0</v>
      </c>
      <c r="W1506" s="2" t="s">
        <v>227</v>
      </c>
    </row>
    <row r="1507" spans="1:23">
      <c r="A1507" s="2" t="s">
        <v>3065</v>
      </c>
      <c r="B1507" s="2">
        <v>2670</v>
      </c>
      <c r="C1507" s="2" t="s">
        <v>1272</v>
      </c>
      <c r="D1507" s="3">
        <v>122958</v>
      </c>
      <c r="E1507" s="3">
        <v>135254</v>
      </c>
      <c r="F1507" s="3">
        <v>98366.40000000001</v>
      </c>
      <c r="G1507" s="3">
        <v>0</v>
      </c>
      <c r="H1507" s="3">
        <v>0</v>
      </c>
      <c r="I1507" s="3">
        <v>8197.200000000001</v>
      </c>
      <c r="J1507" s="3">
        <v>8197.200000000001</v>
      </c>
      <c r="K1507" s="3">
        <v>8197.200000000001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f>SUM(F1507:P1507)</f>
        <v>0</v>
      </c>
      <c r="R1507" s="2" t="s">
        <v>3010</v>
      </c>
      <c r="S1507" s="2" t="s">
        <v>3066</v>
      </c>
      <c r="T1507" s="4">
        <f>Q1507/E1507</f>
        <v>0</v>
      </c>
      <c r="U1507" s="2" t="s">
        <v>1262</v>
      </c>
      <c r="V1507" s="2">
        <f>Q1507&gt;E1507</f>
        <v>0</v>
      </c>
      <c r="W1507" s="2" t="s">
        <v>227</v>
      </c>
    </row>
    <row r="1508" spans="1:23">
      <c r="A1508" s="2" t="s">
        <v>3065</v>
      </c>
      <c r="B1508" s="2">
        <v>2671</v>
      </c>
      <c r="C1508" s="2" t="s">
        <v>1273</v>
      </c>
      <c r="D1508" s="3">
        <v>42798</v>
      </c>
      <c r="E1508" s="3">
        <v>47078</v>
      </c>
      <c r="F1508" s="3">
        <v>38518.2</v>
      </c>
      <c r="G1508" s="3">
        <v>0</v>
      </c>
      <c r="H1508" s="3">
        <v>0</v>
      </c>
      <c r="I1508" s="3">
        <v>1426.600000000001</v>
      </c>
      <c r="J1508" s="3">
        <v>1426.600000000001</v>
      </c>
      <c r="K1508" s="3">
        <v>1426.600000000001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f>SUM(F1508:P1508)</f>
        <v>0</v>
      </c>
      <c r="R1508" s="2" t="s">
        <v>3010</v>
      </c>
      <c r="S1508" s="2" t="s">
        <v>3066</v>
      </c>
      <c r="T1508" s="4">
        <f>Q1508/E1508</f>
        <v>0</v>
      </c>
      <c r="U1508" s="2" t="s">
        <v>1262</v>
      </c>
      <c r="V1508" s="2">
        <f>Q1508&gt;E1508</f>
        <v>0</v>
      </c>
      <c r="W1508" s="2" t="s">
        <v>227</v>
      </c>
    </row>
    <row r="1509" spans="1:23">
      <c r="A1509" s="2" t="s">
        <v>3065</v>
      </c>
      <c r="B1509" s="2">
        <v>2672</v>
      </c>
      <c r="C1509" s="2" t="s">
        <v>1274</v>
      </c>
      <c r="D1509" s="3">
        <v>42798</v>
      </c>
      <c r="E1509" s="3">
        <v>47078</v>
      </c>
      <c r="F1509" s="3">
        <v>17119.2</v>
      </c>
      <c r="G1509" s="3">
        <v>0</v>
      </c>
      <c r="H1509" s="3">
        <v>0</v>
      </c>
      <c r="I1509" s="3">
        <v>8559.6</v>
      </c>
      <c r="J1509" s="3">
        <v>8559.6</v>
      </c>
      <c r="K1509" s="3">
        <v>8559.6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f>SUM(F1509:P1509)</f>
        <v>0</v>
      </c>
      <c r="R1509" s="2" t="s">
        <v>3010</v>
      </c>
      <c r="S1509" s="2" t="s">
        <v>3066</v>
      </c>
      <c r="T1509" s="4">
        <f>Q1509/E1509</f>
        <v>0</v>
      </c>
      <c r="U1509" s="2" t="s">
        <v>1262</v>
      </c>
      <c r="V1509" s="2">
        <f>Q1509&gt;E1509</f>
        <v>0</v>
      </c>
      <c r="W1509" s="2" t="s">
        <v>227</v>
      </c>
    </row>
    <row r="1510" spans="1:23">
      <c r="A1510" s="2" t="s">
        <v>3067</v>
      </c>
      <c r="B1510" s="2">
        <v>2673</v>
      </c>
      <c r="C1510" s="2" t="s">
        <v>1277</v>
      </c>
      <c r="D1510" s="3">
        <v>379998</v>
      </c>
      <c r="E1510" s="3">
        <v>417998</v>
      </c>
      <c r="F1510" s="3">
        <v>341998.2</v>
      </c>
      <c r="G1510" s="3">
        <v>0</v>
      </c>
      <c r="H1510" s="3">
        <v>0</v>
      </c>
      <c r="I1510" s="3">
        <v>12666.6</v>
      </c>
      <c r="J1510" s="3">
        <v>12666.6</v>
      </c>
      <c r="K1510" s="3">
        <v>12666.6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f>SUM(F1510:P1510)</f>
        <v>0</v>
      </c>
      <c r="R1510" s="2" t="s">
        <v>3010</v>
      </c>
      <c r="S1510" s="2" t="s">
        <v>3066</v>
      </c>
      <c r="T1510" s="4">
        <f>Q1510/E1510</f>
        <v>0</v>
      </c>
      <c r="U1510" s="2" t="s">
        <v>1262</v>
      </c>
      <c r="V1510" s="2">
        <f>Q1510&gt;E1510</f>
        <v>0</v>
      </c>
      <c r="W1510" s="2" t="s">
        <v>227</v>
      </c>
    </row>
    <row r="1511" spans="1:23">
      <c r="A1511" s="2" t="s">
        <v>3065</v>
      </c>
      <c r="B1511" s="2">
        <v>2674</v>
      </c>
      <c r="C1511" s="2" t="s">
        <v>1279</v>
      </c>
      <c r="D1511" s="3">
        <v>2055</v>
      </c>
      <c r="E1511" s="3">
        <v>2261</v>
      </c>
      <c r="F1511" s="3">
        <v>0</v>
      </c>
      <c r="G1511" s="3">
        <v>0</v>
      </c>
      <c r="H1511" s="3">
        <v>0</v>
      </c>
      <c r="I1511" s="3">
        <v>685</v>
      </c>
      <c r="J1511" s="3">
        <v>685</v>
      </c>
      <c r="K1511" s="3">
        <v>685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f>SUM(F1511:P1511)</f>
        <v>0</v>
      </c>
      <c r="R1511" s="2" t="s">
        <v>3010</v>
      </c>
      <c r="S1511" s="2" t="s">
        <v>3066</v>
      </c>
      <c r="T1511" s="4">
        <f>Q1511/E1511</f>
        <v>0</v>
      </c>
      <c r="U1511" s="2" t="s">
        <v>1262</v>
      </c>
      <c r="V1511" s="2">
        <f>Q1511&gt;E1511</f>
        <v>0</v>
      </c>
      <c r="W1511" s="2" t="s">
        <v>227</v>
      </c>
    </row>
    <row r="1512" spans="1:23">
      <c r="A1512" s="2" t="s">
        <v>3065</v>
      </c>
      <c r="B1512" s="2">
        <v>2675</v>
      </c>
      <c r="C1512" s="2" t="s">
        <v>1281</v>
      </c>
      <c r="D1512" s="3">
        <v>12060</v>
      </c>
      <c r="E1512" s="3">
        <v>13266</v>
      </c>
      <c r="F1512" s="3">
        <v>12060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f>SUM(F1512:P1512)</f>
        <v>0</v>
      </c>
      <c r="R1512" s="2" t="s">
        <v>3010</v>
      </c>
      <c r="S1512" s="2" t="s">
        <v>3066</v>
      </c>
      <c r="T1512" s="4">
        <f>Q1512/E1512</f>
        <v>0</v>
      </c>
      <c r="U1512" s="2" t="s">
        <v>1262</v>
      </c>
      <c r="V1512" s="2">
        <f>Q1512&gt;E1512</f>
        <v>0</v>
      </c>
      <c r="W1512" s="2" t="s">
        <v>227</v>
      </c>
    </row>
    <row r="1513" spans="1:23">
      <c r="A1513" s="2" t="s">
        <v>3065</v>
      </c>
      <c r="B1513" s="2">
        <v>2676</v>
      </c>
      <c r="C1513" s="2" t="s">
        <v>1282</v>
      </c>
      <c r="D1513" s="3">
        <v>35100</v>
      </c>
      <c r="E1513" s="3">
        <v>35750</v>
      </c>
      <c r="F1513" s="3">
        <v>0</v>
      </c>
      <c r="G1513" s="3">
        <v>0</v>
      </c>
      <c r="H1513" s="3">
        <v>17550</v>
      </c>
      <c r="I1513" s="3">
        <v>17550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f>SUM(F1513:P1513)</f>
        <v>0</v>
      </c>
      <c r="R1513" s="2" t="s">
        <v>3010</v>
      </c>
      <c r="S1513" s="2" t="s">
        <v>3066</v>
      </c>
      <c r="T1513" s="4">
        <f>Q1513/E1513</f>
        <v>0</v>
      </c>
      <c r="U1513" s="2" t="s">
        <v>1283</v>
      </c>
      <c r="V1513" s="2">
        <f>Q1513&gt;E1513</f>
        <v>0</v>
      </c>
      <c r="W1513" s="2" t="s">
        <v>227</v>
      </c>
    </row>
    <row r="1514" spans="1:23">
      <c r="A1514" s="2" t="s">
        <v>3068</v>
      </c>
      <c r="B1514" s="2">
        <v>2677</v>
      </c>
      <c r="C1514" s="2" t="s">
        <v>1285</v>
      </c>
      <c r="D1514" s="3">
        <v>5000</v>
      </c>
      <c r="E1514" s="3">
        <v>5475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1250</v>
      </c>
      <c r="N1514" s="3">
        <v>1250</v>
      </c>
      <c r="O1514" s="3">
        <v>1250</v>
      </c>
      <c r="P1514" s="3">
        <v>1250</v>
      </c>
      <c r="Q1514" s="3">
        <f>SUM(F1514:P1514)</f>
        <v>0</v>
      </c>
      <c r="R1514" s="2" t="s">
        <v>3010</v>
      </c>
      <c r="S1514" s="2" t="s">
        <v>3066</v>
      </c>
      <c r="T1514" s="4">
        <f>Q1514/E1514</f>
        <v>0</v>
      </c>
      <c r="U1514" s="2" t="s">
        <v>1107</v>
      </c>
      <c r="V1514" s="2">
        <f>Q1514&gt;E1514</f>
        <v>0</v>
      </c>
      <c r="W1514" s="2" t="s">
        <v>227</v>
      </c>
    </row>
    <row r="1515" spans="1:23">
      <c r="A1515" s="2" t="s">
        <v>1286</v>
      </c>
      <c r="B1515" s="2">
        <v>2678</v>
      </c>
      <c r="C1515" s="2" t="s">
        <v>977</v>
      </c>
      <c r="D1515" s="3">
        <v>60000</v>
      </c>
      <c r="E1515" s="3">
        <v>66000</v>
      </c>
      <c r="F1515" s="3">
        <v>60000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f>SUM(F1515:P1515)</f>
        <v>0</v>
      </c>
      <c r="R1515" s="2" t="s">
        <v>3010</v>
      </c>
      <c r="S1515" s="2" t="s">
        <v>3069</v>
      </c>
      <c r="T1515" s="4">
        <f>Q1515/E1515</f>
        <v>0</v>
      </c>
      <c r="U1515" s="2" t="s">
        <v>1288</v>
      </c>
      <c r="V1515" s="2">
        <f>Q1515&gt;E1515</f>
        <v>0</v>
      </c>
      <c r="W1515" s="2" t="s">
        <v>227</v>
      </c>
    </row>
    <row r="1516" spans="1:23">
      <c r="A1516" s="2" t="s">
        <v>1289</v>
      </c>
      <c r="B1516" s="2">
        <v>2679</v>
      </c>
      <c r="C1516" s="2" t="s">
        <v>1290</v>
      </c>
      <c r="D1516" s="3">
        <v>3600</v>
      </c>
      <c r="E1516" s="3">
        <v>3960</v>
      </c>
      <c r="F1516" s="3">
        <v>3600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f>SUM(F1516:P1516)</f>
        <v>0</v>
      </c>
      <c r="R1516" s="2" t="s">
        <v>3010</v>
      </c>
      <c r="S1516" s="2" t="s">
        <v>3069</v>
      </c>
      <c r="T1516" s="4">
        <f>Q1516/E1516</f>
        <v>0</v>
      </c>
      <c r="U1516" s="2" t="s">
        <v>1288</v>
      </c>
      <c r="V1516" s="2">
        <f>Q1516&gt;E1516</f>
        <v>0</v>
      </c>
      <c r="W1516" s="2" t="s">
        <v>227</v>
      </c>
    </row>
    <row r="1517" spans="1:23">
      <c r="A1517" s="2" t="s">
        <v>3070</v>
      </c>
      <c r="B1517" s="2">
        <v>2680</v>
      </c>
      <c r="C1517" s="2" t="s">
        <v>1292</v>
      </c>
      <c r="D1517" s="3">
        <v>13450</v>
      </c>
      <c r="E1517" s="3">
        <v>14795</v>
      </c>
      <c r="F1517" s="3">
        <v>6725</v>
      </c>
      <c r="G1517" s="3">
        <v>2241.666666666667</v>
      </c>
      <c r="H1517" s="3">
        <v>2241.666666666667</v>
      </c>
      <c r="I1517" s="3">
        <v>2241.666666666667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f>SUM(F1517:P1517)</f>
        <v>0</v>
      </c>
      <c r="R1517" s="2" t="s">
        <v>3010</v>
      </c>
      <c r="S1517" s="2" t="s">
        <v>3069</v>
      </c>
      <c r="T1517" s="4">
        <f>Q1517/E1517</f>
        <v>0</v>
      </c>
      <c r="U1517" s="2" t="s">
        <v>1288</v>
      </c>
      <c r="V1517" s="2">
        <f>Q1517&gt;E1517</f>
        <v>0</v>
      </c>
      <c r="W1517" s="2" t="s">
        <v>227</v>
      </c>
    </row>
    <row r="1518" spans="1:23">
      <c r="A1518" s="2" t="s">
        <v>1294</v>
      </c>
      <c r="B1518" s="2">
        <v>2681</v>
      </c>
      <c r="C1518" s="2" t="s">
        <v>1296</v>
      </c>
      <c r="D1518" s="3">
        <v>1000</v>
      </c>
      <c r="E1518" s="3">
        <v>1100</v>
      </c>
      <c r="F1518" s="3">
        <v>1000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f>SUM(F1518:P1518)</f>
        <v>0</v>
      </c>
      <c r="R1518" s="2" t="s">
        <v>3010</v>
      </c>
      <c r="S1518" s="2" t="s">
        <v>3069</v>
      </c>
      <c r="T1518" s="4">
        <f>Q1518/E1518</f>
        <v>0</v>
      </c>
      <c r="U1518" s="2" t="s">
        <v>1288</v>
      </c>
      <c r="V1518" s="2">
        <f>Q1518&gt;E1518</f>
        <v>0</v>
      </c>
      <c r="W1518" s="2" t="s">
        <v>227</v>
      </c>
    </row>
    <row r="1519" spans="1:23">
      <c r="A1519" s="2" t="s">
        <v>3070</v>
      </c>
      <c r="B1519" s="2">
        <v>2682</v>
      </c>
      <c r="C1519" s="2" t="s">
        <v>1297</v>
      </c>
      <c r="D1519" s="3">
        <v>16000</v>
      </c>
      <c r="E1519" s="3">
        <v>17600</v>
      </c>
      <c r="F1519" s="3">
        <v>0</v>
      </c>
      <c r="G1519" s="3">
        <v>5333.333333333333</v>
      </c>
      <c r="H1519" s="3">
        <v>5333.333333333333</v>
      </c>
      <c r="I1519" s="3">
        <v>5333.333333333333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f>SUM(F1519:P1519)</f>
        <v>0</v>
      </c>
      <c r="R1519" s="2" t="s">
        <v>3010</v>
      </c>
      <c r="S1519" s="2" t="s">
        <v>3069</v>
      </c>
      <c r="T1519" s="4">
        <f>Q1519/E1519</f>
        <v>0</v>
      </c>
      <c r="U1519" s="2" t="s">
        <v>1288</v>
      </c>
      <c r="V1519" s="2">
        <f>Q1519&gt;E1519</f>
        <v>0</v>
      </c>
      <c r="W1519" s="2" t="s">
        <v>227</v>
      </c>
    </row>
    <row r="1520" spans="1:23">
      <c r="A1520" s="2" t="s">
        <v>1294</v>
      </c>
      <c r="B1520" s="2">
        <v>2683</v>
      </c>
      <c r="C1520" s="2" t="s">
        <v>1300</v>
      </c>
      <c r="D1520" s="3">
        <v>7000</v>
      </c>
      <c r="E1520" s="3">
        <v>7700</v>
      </c>
      <c r="F1520" s="3">
        <v>7000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f>SUM(F1520:P1520)</f>
        <v>0</v>
      </c>
      <c r="R1520" s="2" t="s">
        <v>3010</v>
      </c>
      <c r="S1520" s="2" t="s">
        <v>3069</v>
      </c>
      <c r="T1520" s="4">
        <f>Q1520/E1520</f>
        <v>0</v>
      </c>
      <c r="U1520" s="2" t="s">
        <v>1288</v>
      </c>
      <c r="V1520" s="2">
        <f>Q1520&gt;E1520</f>
        <v>0</v>
      </c>
      <c r="W1520" s="2" t="s">
        <v>227</v>
      </c>
    </row>
    <row r="1521" spans="1:23">
      <c r="A1521" s="2" t="s">
        <v>3070</v>
      </c>
      <c r="B1521" s="2">
        <v>2684</v>
      </c>
      <c r="C1521" s="2" t="s">
        <v>1301</v>
      </c>
      <c r="D1521" s="3">
        <v>22000</v>
      </c>
      <c r="E1521" s="3">
        <v>24200</v>
      </c>
      <c r="F1521" s="3">
        <v>0</v>
      </c>
      <c r="G1521" s="3">
        <v>7333.333333333333</v>
      </c>
      <c r="H1521" s="3">
        <v>7333.333333333333</v>
      </c>
      <c r="I1521" s="3">
        <v>7333.333333333333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f>SUM(F1521:P1521)</f>
        <v>0</v>
      </c>
      <c r="R1521" s="2" t="s">
        <v>3010</v>
      </c>
      <c r="S1521" s="2" t="s">
        <v>3069</v>
      </c>
      <c r="T1521" s="4">
        <f>Q1521/E1521</f>
        <v>0</v>
      </c>
      <c r="U1521" s="2" t="s">
        <v>1288</v>
      </c>
      <c r="V1521" s="2">
        <f>Q1521&gt;E1521</f>
        <v>0</v>
      </c>
      <c r="W1521" s="2" t="s">
        <v>227</v>
      </c>
    </row>
    <row r="1522" spans="1:23">
      <c r="A1522" s="2" t="s">
        <v>3070</v>
      </c>
      <c r="B1522" s="2">
        <v>2685</v>
      </c>
      <c r="C1522" s="2" t="s">
        <v>1298</v>
      </c>
      <c r="D1522" s="3">
        <v>6500</v>
      </c>
      <c r="E1522" s="3">
        <v>7150</v>
      </c>
      <c r="F1522" s="3">
        <v>0</v>
      </c>
      <c r="G1522" s="3">
        <v>2166.666666666667</v>
      </c>
      <c r="H1522" s="3">
        <v>2166.666666666667</v>
      </c>
      <c r="I1522" s="3">
        <v>2166.666666666667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f>SUM(F1522:P1522)</f>
        <v>0</v>
      </c>
      <c r="R1522" s="2" t="s">
        <v>3010</v>
      </c>
      <c r="S1522" s="2" t="s">
        <v>3069</v>
      </c>
      <c r="T1522" s="4">
        <f>Q1522/E1522</f>
        <v>0</v>
      </c>
      <c r="U1522" s="2" t="s">
        <v>1288</v>
      </c>
      <c r="V1522" s="2">
        <f>Q1522&gt;E1522</f>
        <v>0</v>
      </c>
      <c r="W1522" s="2" t="s">
        <v>227</v>
      </c>
    </row>
    <row r="1523" spans="1:23">
      <c r="A1523" s="2" t="s">
        <v>3070</v>
      </c>
      <c r="B1523" s="2">
        <v>2686</v>
      </c>
      <c r="C1523" s="2" t="s">
        <v>1299</v>
      </c>
      <c r="D1523" s="3">
        <v>23000</v>
      </c>
      <c r="E1523" s="3">
        <v>25300</v>
      </c>
      <c r="F1523" s="3">
        <v>0</v>
      </c>
      <c r="G1523" s="3">
        <v>7666.666666666667</v>
      </c>
      <c r="H1523" s="3">
        <v>7666.666666666667</v>
      </c>
      <c r="I1523" s="3">
        <v>7666.666666666667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f>SUM(F1523:P1523)</f>
        <v>0</v>
      </c>
      <c r="R1523" s="2" t="s">
        <v>3010</v>
      </c>
      <c r="S1523" s="2" t="s">
        <v>3069</v>
      </c>
      <c r="T1523" s="4">
        <f>Q1523/E1523</f>
        <v>0</v>
      </c>
      <c r="U1523" s="2" t="s">
        <v>1288</v>
      </c>
      <c r="V1523" s="2">
        <f>Q1523&gt;E1523</f>
        <v>0</v>
      </c>
      <c r="W1523" s="2" t="s">
        <v>227</v>
      </c>
    </row>
    <row r="1524" spans="1:23">
      <c r="A1524" s="2" t="s">
        <v>3070</v>
      </c>
      <c r="B1524" s="2">
        <v>2687</v>
      </c>
      <c r="C1524" s="2" t="s">
        <v>1302</v>
      </c>
      <c r="D1524" s="3">
        <v>2800</v>
      </c>
      <c r="E1524" s="3">
        <v>3080</v>
      </c>
      <c r="F1524" s="3">
        <v>2800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f>SUM(F1524:P1524)</f>
        <v>0</v>
      </c>
      <c r="R1524" s="2" t="s">
        <v>3010</v>
      </c>
      <c r="S1524" s="2" t="s">
        <v>3069</v>
      </c>
      <c r="T1524" s="4">
        <f>Q1524/E1524</f>
        <v>0</v>
      </c>
      <c r="U1524" s="2" t="s">
        <v>1288</v>
      </c>
      <c r="V1524" s="2">
        <f>Q1524&gt;E1524</f>
        <v>0</v>
      </c>
      <c r="W1524" s="2" t="s">
        <v>227</v>
      </c>
    </row>
    <row r="1525" spans="1:23">
      <c r="A1525" s="2" t="s">
        <v>3070</v>
      </c>
      <c r="B1525" s="2">
        <v>2688</v>
      </c>
      <c r="C1525" s="2" t="s">
        <v>1303</v>
      </c>
      <c r="D1525" s="3">
        <v>23500</v>
      </c>
      <c r="E1525" s="3">
        <v>25850</v>
      </c>
      <c r="F1525" s="3">
        <v>0</v>
      </c>
      <c r="G1525" s="3">
        <v>7833.333333333332</v>
      </c>
      <c r="H1525" s="3">
        <v>7833.333333333332</v>
      </c>
      <c r="I1525" s="3">
        <v>7833.333333333332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f>SUM(F1525:P1525)</f>
        <v>0</v>
      </c>
      <c r="R1525" s="2" t="s">
        <v>3010</v>
      </c>
      <c r="S1525" s="2" t="s">
        <v>3069</v>
      </c>
      <c r="T1525" s="4">
        <f>Q1525/E1525</f>
        <v>0</v>
      </c>
      <c r="U1525" s="2" t="s">
        <v>1288</v>
      </c>
      <c r="V1525" s="2">
        <f>Q1525&gt;E1525</f>
        <v>0</v>
      </c>
      <c r="W1525" s="2" t="s">
        <v>227</v>
      </c>
    </row>
    <row r="1526" spans="1:23">
      <c r="A1526" s="2" t="s">
        <v>1294</v>
      </c>
      <c r="B1526" s="2">
        <v>2689</v>
      </c>
      <c r="C1526" s="2" t="s">
        <v>1676</v>
      </c>
      <c r="D1526" s="3">
        <v>16000</v>
      </c>
      <c r="E1526" s="3">
        <v>17600</v>
      </c>
      <c r="F1526" s="3">
        <v>16000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f>SUM(F1526:P1526)</f>
        <v>0</v>
      </c>
      <c r="R1526" s="2" t="s">
        <v>3010</v>
      </c>
      <c r="S1526" s="2" t="s">
        <v>3069</v>
      </c>
      <c r="T1526" s="4">
        <f>Q1526/E1526</f>
        <v>0</v>
      </c>
      <c r="U1526" s="2" t="s">
        <v>1288</v>
      </c>
      <c r="V1526" s="2">
        <f>Q1526&gt;E1526</f>
        <v>0</v>
      </c>
      <c r="W1526" s="2" t="s">
        <v>227</v>
      </c>
    </row>
    <row r="1527" spans="1:23">
      <c r="A1527" s="2" t="s">
        <v>1294</v>
      </c>
      <c r="B1527" s="2">
        <v>2690</v>
      </c>
      <c r="C1527" s="2" t="s">
        <v>1677</v>
      </c>
      <c r="D1527" s="3">
        <v>25000</v>
      </c>
      <c r="E1527" s="3">
        <v>27500</v>
      </c>
      <c r="F1527" s="3">
        <v>0</v>
      </c>
      <c r="G1527" s="3">
        <v>8333.333333333332</v>
      </c>
      <c r="H1527" s="3">
        <v>8333.333333333332</v>
      </c>
      <c r="I1527" s="3">
        <v>8333.333333333332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f>SUM(F1527:P1527)</f>
        <v>0</v>
      </c>
      <c r="R1527" s="2" t="s">
        <v>3010</v>
      </c>
      <c r="S1527" s="2" t="s">
        <v>3069</v>
      </c>
      <c r="T1527" s="4">
        <f>Q1527/E1527</f>
        <v>0</v>
      </c>
      <c r="U1527" s="2" t="s">
        <v>1288</v>
      </c>
      <c r="V1527" s="2">
        <f>Q1527&gt;E1527</f>
        <v>0</v>
      </c>
      <c r="W1527" s="2" t="s">
        <v>227</v>
      </c>
    </row>
    <row r="1528" spans="1:23">
      <c r="A1528" s="2" t="s">
        <v>1304</v>
      </c>
      <c r="B1528" s="2">
        <v>2691</v>
      </c>
      <c r="C1528" s="2" t="s">
        <v>1305</v>
      </c>
      <c r="D1528" s="3">
        <v>264150</v>
      </c>
      <c r="E1528" s="3">
        <v>290565</v>
      </c>
      <c r="F1528" s="3">
        <v>211320</v>
      </c>
      <c r="G1528" s="3">
        <v>13207.5</v>
      </c>
      <c r="H1528" s="3">
        <v>13207.5</v>
      </c>
      <c r="I1528" s="3">
        <v>13207.5</v>
      </c>
      <c r="J1528" s="3">
        <v>13207.5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f>SUM(F1528:P1528)</f>
        <v>0</v>
      </c>
      <c r="R1528" s="2" t="s">
        <v>3010</v>
      </c>
      <c r="S1528" s="2" t="s">
        <v>3069</v>
      </c>
      <c r="T1528" s="4">
        <f>Q1528/E1528</f>
        <v>0</v>
      </c>
      <c r="U1528" s="2" t="s">
        <v>1288</v>
      </c>
      <c r="V1528" s="2">
        <f>Q1528&gt;E1528</f>
        <v>0</v>
      </c>
      <c r="W1528" s="2" t="s">
        <v>227</v>
      </c>
    </row>
    <row r="1529" spans="1:23">
      <c r="A1529" s="2" t="s">
        <v>1304</v>
      </c>
      <c r="B1529" s="2">
        <v>2692</v>
      </c>
      <c r="C1529" s="2" t="s">
        <v>1307</v>
      </c>
      <c r="D1529" s="3">
        <v>405000</v>
      </c>
      <c r="E1529" s="3">
        <v>445500</v>
      </c>
      <c r="F1529" s="3">
        <v>344250</v>
      </c>
      <c r="G1529" s="3">
        <v>15187.5</v>
      </c>
      <c r="H1529" s="3">
        <v>15187.5</v>
      </c>
      <c r="I1529" s="3">
        <v>15187.5</v>
      </c>
      <c r="J1529" s="3">
        <v>15187.5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f>SUM(F1529:P1529)</f>
        <v>0</v>
      </c>
      <c r="R1529" s="2" t="s">
        <v>3010</v>
      </c>
      <c r="S1529" s="2" t="s">
        <v>3069</v>
      </c>
      <c r="T1529" s="4">
        <f>Q1529/E1529</f>
        <v>0</v>
      </c>
      <c r="U1529" s="2" t="s">
        <v>1288</v>
      </c>
      <c r="V1529" s="2">
        <f>Q1529&gt;E1529</f>
        <v>0</v>
      </c>
      <c r="W1529" s="2" t="s">
        <v>227</v>
      </c>
    </row>
    <row r="1530" spans="1:23">
      <c r="A1530" s="2" t="s">
        <v>1304</v>
      </c>
      <c r="B1530" s="2">
        <v>2693</v>
      </c>
      <c r="C1530" s="2" t="s">
        <v>1308</v>
      </c>
      <c r="D1530" s="3">
        <v>160000</v>
      </c>
      <c r="E1530" s="3">
        <v>176000</v>
      </c>
      <c r="F1530" s="3">
        <v>0</v>
      </c>
      <c r="G1530" s="3">
        <v>53333.33333333333</v>
      </c>
      <c r="H1530" s="3">
        <v>53333.33333333333</v>
      </c>
      <c r="I1530" s="3">
        <v>53333.33333333333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f>SUM(F1530:P1530)</f>
        <v>0</v>
      </c>
      <c r="R1530" s="2" t="s">
        <v>3010</v>
      </c>
      <c r="S1530" s="2" t="s">
        <v>3069</v>
      </c>
      <c r="T1530" s="4">
        <f>Q1530/E1530</f>
        <v>0</v>
      </c>
      <c r="U1530" s="2" t="s">
        <v>1288</v>
      </c>
      <c r="V1530" s="2">
        <f>Q1530&gt;E1530</f>
        <v>0</v>
      </c>
      <c r="W1530" s="2" t="s">
        <v>227</v>
      </c>
    </row>
    <row r="1531" spans="1:23">
      <c r="A1531" s="2" t="s">
        <v>3071</v>
      </c>
      <c r="B1531" s="2">
        <v>2694</v>
      </c>
      <c r="C1531" s="2" t="s">
        <v>1310</v>
      </c>
      <c r="D1531" s="3">
        <v>5850</v>
      </c>
      <c r="E1531" s="3">
        <v>6435</v>
      </c>
      <c r="F1531" s="3">
        <v>0</v>
      </c>
      <c r="G1531" s="3">
        <v>1950</v>
      </c>
      <c r="H1531" s="3">
        <v>1950</v>
      </c>
      <c r="I1531" s="3">
        <v>1950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f>SUM(F1531:P1531)</f>
        <v>0</v>
      </c>
      <c r="R1531" s="2" t="s">
        <v>3010</v>
      </c>
      <c r="S1531" s="2" t="s">
        <v>3069</v>
      </c>
      <c r="T1531" s="4">
        <f>Q1531/E1531</f>
        <v>0</v>
      </c>
      <c r="U1531" s="2" t="s">
        <v>1288</v>
      </c>
      <c r="V1531" s="2">
        <f>Q1531&gt;E1531</f>
        <v>0</v>
      </c>
      <c r="W1531" s="2" t="s">
        <v>227</v>
      </c>
    </row>
    <row r="1532" spans="1:23">
      <c r="A1532" s="2" t="s">
        <v>1304</v>
      </c>
      <c r="B1532" s="2">
        <v>2695</v>
      </c>
      <c r="C1532" s="2" t="s">
        <v>1312</v>
      </c>
      <c r="D1532" s="3">
        <v>30000</v>
      </c>
      <c r="E1532" s="3">
        <v>33000</v>
      </c>
      <c r="F1532" s="3">
        <v>27600</v>
      </c>
      <c r="G1532" s="3">
        <v>0</v>
      </c>
      <c r="H1532" s="3">
        <v>0</v>
      </c>
      <c r="I1532" s="3">
        <v>2338.983050847457</v>
      </c>
      <c r="J1532" s="3">
        <v>0</v>
      </c>
      <c r="K1532" s="3">
        <v>0</v>
      </c>
      <c r="L1532" s="3">
        <v>0</v>
      </c>
      <c r="M1532" s="3">
        <v>61.01694915254484</v>
      </c>
      <c r="N1532" s="3">
        <v>0</v>
      </c>
      <c r="O1532" s="3">
        <v>0</v>
      </c>
      <c r="P1532" s="3">
        <v>0</v>
      </c>
      <c r="Q1532" s="3">
        <f>SUM(F1532:P1532)</f>
        <v>0</v>
      </c>
      <c r="R1532" s="2" t="s">
        <v>3010</v>
      </c>
      <c r="S1532" s="2" t="s">
        <v>3069</v>
      </c>
      <c r="T1532" s="4">
        <f>Q1532/E1532</f>
        <v>0</v>
      </c>
      <c r="U1532" s="2" t="s">
        <v>1288</v>
      </c>
      <c r="V1532" s="2">
        <f>Q1532&gt;E1532</f>
        <v>0</v>
      </c>
      <c r="W1532" s="2" t="s">
        <v>227</v>
      </c>
    </row>
    <row r="1533" spans="1:23">
      <c r="A1533" s="2" t="s">
        <v>1311</v>
      </c>
      <c r="B1533" s="2">
        <v>2696</v>
      </c>
      <c r="C1533" s="2" t="s">
        <v>1313</v>
      </c>
      <c r="D1533" s="3">
        <v>85000</v>
      </c>
      <c r="E1533" s="3">
        <v>93500</v>
      </c>
      <c r="F1533" s="3">
        <v>78200</v>
      </c>
      <c r="G1533" s="3">
        <v>0</v>
      </c>
      <c r="H1533" s="3">
        <v>0</v>
      </c>
      <c r="I1533" s="3">
        <v>6627.118644067798</v>
      </c>
      <c r="J1533" s="3">
        <v>0</v>
      </c>
      <c r="K1533" s="3">
        <v>0</v>
      </c>
      <c r="L1533" s="3">
        <v>0</v>
      </c>
      <c r="M1533" s="3">
        <v>172.8813559321993</v>
      </c>
      <c r="N1533" s="3">
        <v>0</v>
      </c>
      <c r="O1533" s="3">
        <v>0</v>
      </c>
      <c r="P1533" s="3">
        <v>0</v>
      </c>
      <c r="Q1533" s="3">
        <f>SUM(F1533:P1533)</f>
        <v>0</v>
      </c>
      <c r="R1533" s="2" t="s">
        <v>3010</v>
      </c>
      <c r="S1533" s="2" t="s">
        <v>3069</v>
      </c>
      <c r="T1533" s="4">
        <f>Q1533/E1533</f>
        <v>0</v>
      </c>
      <c r="U1533" s="2" t="s">
        <v>1288</v>
      </c>
      <c r="V1533" s="2">
        <f>Q1533&gt;E1533</f>
        <v>0</v>
      </c>
      <c r="W1533" s="2" t="s">
        <v>227</v>
      </c>
    </row>
    <row r="1534" spans="1:23">
      <c r="A1534" s="2" t="s">
        <v>3072</v>
      </c>
      <c r="B1534" s="2">
        <v>2697</v>
      </c>
      <c r="C1534" s="2" t="s">
        <v>1315</v>
      </c>
      <c r="D1534" s="3">
        <v>3000</v>
      </c>
      <c r="E1534" s="3">
        <v>3300</v>
      </c>
      <c r="F1534" s="3">
        <v>0</v>
      </c>
      <c r="G1534" s="3">
        <v>0</v>
      </c>
      <c r="H1534" s="3">
        <v>0</v>
      </c>
      <c r="I1534" s="3">
        <v>233.8983050847458</v>
      </c>
      <c r="J1534" s="3">
        <v>0</v>
      </c>
      <c r="K1534" s="3">
        <v>0</v>
      </c>
      <c r="L1534" s="3">
        <v>0</v>
      </c>
      <c r="M1534" s="3">
        <v>2766.101694915254</v>
      </c>
      <c r="N1534" s="3">
        <v>0</v>
      </c>
      <c r="O1534" s="3">
        <v>0</v>
      </c>
      <c r="P1534" s="3">
        <v>0</v>
      </c>
      <c r="Q1534" s="3">
        <f>SUM(F1534:P1534)</f>
        <v>0</v>
      </c>
      <c r="R1534" s="2" t="s">
        <v>3010</v>
      </c>
      <c r="S1534" s="2" t="s">
        <v>3069</v>
      </c>
      <c r="T1534" s="4">
        <f>Q1534/E1534</f>
        <v>0</v>
      </c>
      <c r="U1534" s="2" t="s">
        <v>1288</v>
      </c>
      <c r="V1534" s="2">
        <f>Q1534&gt;E1534</f>
        <v>0</v>
      </c>
      <c r="W1534" s="2" t="s">
        <v>227</v>
      </c>
    </row>
    <row r="1535" spans="1:23">
      <c r="A1535" s="2" t="s">
        <v>1316</v>
      </c>
      <c r="B1535" s="2">
        <v>2698</v>
      </c>
      <c r="C1535" s="2" t="s">
        <v>1317</v>
      </c>
      <c r="D1535" s="3">
        <v>75000</v>
      </c>
      <c r="E1535" s="3">
        <v>82500</v>
      </c>
      <c r="F1535" s="3">
        <v>71250</v>
      </c>
      <c r="G1535" s="3">
        <v>0</v>
      </c>
      <c r="H1535" s="3">
        <v>0</v>
      </c>
      <c r="I1535" s="3">
        <v>3588.129496402877</v>
      </c>
      <c r="J1535" s="3">
        <v>0</v>
      </c>
      <c r="K1535" s="3">
        <v>0</v>
      </c>
      <c r="L1535" s="3">
        <v>161.8705035971255</v>
      </c>
      <c r="M1535" s="3">
        <v>0</v>
      </c>
      <c r="N1535" s="3">
        <v>0</v>
      </c>
      <c r="O1535" s="3">
        <v>0</v>
      </c>
      <c r="P1535" s="3">
        <v>0</v>
      </c>
      <c r="Q1535" s="3">
        <f>SUM(F1535:P1535)</f>
        <v>0</v>
      </c>
      <c r="R1535" s="2" t="s">
        <v>3010</v>
      </c>
      <c r="S1535" s="2" t="s">
        <v>3069</v>
      </c>
      <c r="T1535" s="4">
        <f>Q1535/E1535</f>
        <v>0</v>
      </c>
      <c r="U1535" s="2" t="s">
        <v>1288</v>
      </c>
      <c r="V1535" s="2">
        <f>Q1535&gt;E1535</f>
        <v>0</v>
      </c>
      <c r="W1535" s="2" t="s">
        <v>227</v>
      </c>
    </row>
    <row r="1536" spans="1:23">
      <c r="A1536" s="2" t="s">
        <v>1316</v>
      </c>
      <c r="B1536" s="2">
        <v>2699</v>
      </c>
      <c r="C1536" s="2" t="s">
        <v>1318</v>
      </c>
      <c r="D1536" s="3">
        <v>40000</v>
      </c>
      <c r="E1536" s="3">
        <v>44000</v>
      </c>
      <c r="F1536" s="3">
        <v>38000</v>
      </c>
      <c r="G1536" s="3">
        <v>0</v>
      </c>
      <c r="H1536" s="3">
        <v>0</v>
      </c>
      <c r="I1536" s="3">
        <v>1913.669064748201</v>
      </c>
      <c r="J1536" s="3">
        <v>0</v>
      </c>
      <c r="K1536" s="3">
        <v>0</v>
      </c>
      <c r="L1536" s="3">
        <v>86.33093525179984</v>
      </c>
      <c r="M1536" s="3">
        <v>0</v>
      </c>
      <c r="N1536" s="3">
        <v>0</v>
      </c>
      <c r="O1536" s="3">
        <v>0</v>
      </c>
      <c r="P1536" s="3">
        <v>0</v>
      </c>
      <c r="Q1536" s="3">
        <f>SUM(F1536:P1536)</f>
        <v>0</v>
      </c>
      <c r="R1536" s="2" t="s">
        <v>3010</v>
      </c>
      <c r="S1536" s="2" t="s">
        <v>3069</v>
      </c>
      <c r="T1536" s="4">
        <f>Q1536/E1536</f>
        <v>0</v>
      </c>
      <c r="U1536" s="2" t="s">
        <v>1288</v>
      </c>
      <c r="V1536" s="2">
        <f>Q1536&gt;E1536</f>
        <v>0</v>
      </c>
      <c r="W1536" s="2" t="s">
        <v>227</v>
      </c>
    </row>
    <row r="1537" spans="1:23">
      <c r="A1537" s="2" t="s">
        <v>1316</v>
      </c>
      <c r="B1537" s="2">
        <v>2700</v>
      </c>
      <c r="C1537" s="2" t="s">
        <v>1319</v>
      </c>
      <c r="D1537" s="3">
        <v>10000</v>
      </c>
      <c r="E1537" s="3">
        <v>11000</v>
      </c>
      <c r="F1537" s="3">
        <v>9500</v>
      </c>
      <c r="G1537" s="3">
        <v>0</v>
      </c>
      <c r="H1537" s="3">
        <v>0</v>
      </c>
      <c r="I1537" s="3">
        <v>478.4172661870504</v>
      </c>
      <c r="J1537" s="3">
        <v>0</v>
      </c>
      <c r="K1537" s="3">
        <v>0</v>
      </c>
      <c r="L1537" s="3">
        <v>21.58273381294996</v>
      </c>
      <c r="M1537" s="3">
        <v>0</v>
      </c>
      <c r="N1537" s="3">
        <v>0</v>
      </c>
      <c r="O1537" s="3">
        <v>0</v>
      </c>
      <c r="P1537" s="3">
        <v>0</v>
      </c>
      <c r="Q1537" s="3">
        <f>SUM(F1537:P1537)</f>
        <v>0</v>
      </c>
      <c r="R1537" s="2" t="s">
        <v>3010</v>
      </c>
      <c r="S1537" s="2" t="s">
        <v>3069</v>
      </c>
      <c r="T1537" s="4">
        <f>Q1537/E1537</f>
        <v>0</v>
      </c>
      <c r="U1537" s="2" t="s">
        <v>1288</v>
      </c>
      <c r="V1537" s="2">
        <f>Q1537&gt;E1537</f>
        <v>0</v>
      </c>
      <c r="W1537" s="2" t="s">
        <v>227</v>
      </c>
    </row>
    <row r="1538" spans="1:23">
      <c r="A1538" s="2" t="s">
        <v>1316</v>
      </c>
      <c r="B1538" s="2">
        <v>2701</v>
      </c>
      <c r="C1538" s="2" t="s">
        <v>1320</v>
      </c>
      <c r="D1538" s="3">
        <v>8000</v>
      </c>
      <c r="E1538" s="3">
        <v>8800</v>
      </c>
      <c r="F1538" s="3">
        <v>7600</v>
      </c>
      <c r="G1538" s="3">
        <v>0</v>
      </c>
      <c r="H1538" s="3">
        <v>0</v>
      </c>
      <c r="I1538" s="3">
        <v>382.7338129496403</v>
      </c>
      <c r="J1538" s="3">
        <v>0</v>
      </c>
      <c r="K1538" s="3">
        <v>0</v>
      </c>
      <c r="L1538" s="3">
        <v>17.26618705035931</v>
      </c>
      <c r="M1538" s="3">
        <v>0</v>
      </c>
      <c r="N1538" s="3">
        <v>0</v>
      </c>
      <c r="O1538" s="3">
        <v>0</v>
      </c>
      <c r="P1538" s="3">
        <v>0</v>
      </c>
      <c r="Q1538" s="3">
        <f>SUM(F1538:P1538)</f>
        <v>0</v>
      </c>
      <c r="R1538" s="2" t="s">
        <v>3010</v>
      </c>
      <c r="S1538" s="2" t="s">
        <v>3069</v>
      </c>
      <c r="T1538" s="4">
        <f>Q1538/E1538</f>
        <v>0</v>
      </c>
      <c r="U1538" s="2" t="s">
        <v>1288</v>
      </c>
      <c r="V1538" s="2">
        <f>Q1538&gt;E1538</f>
        <v>0</v>
      </c>
      <c r="W1538" s="2" t="s">
        <v>227</v>
      </c>
    </row>
    <row r="1539" spans="1:23">
      <c r="A1539" s="2" t="s">
        <v>3073</v>
      </c>
      <c r="B1539" s="2">
        <v>2702</v>
      </c>
      <c r="C1539" s="2" t="s">
        <v>1323</v>
      </c>
      <c r="D1539" s="3">
        <v>6000</v>
      </c>
      <c r="E1539" s="3">
        <v>6600</v>
      </c>
      <c r="F1539" s="3">
        <v>0</v>
      </c>
      <c r="G1539" s="3">
        <v>0</v>
      </c>
      <c r="H1539" s="3">
        <v>0</v>
      </c>
      <c r="I1539" s="3">
        <v>287.0503597122302</v>
      </c>
      <c r="J1539" s="3">
        <v>0</v>
      </c>
      <c r="K1539" s="3">
        <v>0</v>
      </c>
      <c r="L1539" s="3">
        <v>5712.949640287769</v>
      </c>
      <c r="M1539" s="3">
        <v>0</v>
      </c>
      <c r="N1539" s="3">
        <v>0</v>
      </c>
      <c r="O1539" s="3">
        <v>0</v>
      </c>
      <c r="P1539" s="3">
        <v>0</v>
      </c>
      <c r="Q1539" s="3">
        <f>SUM(F1539:P1539)</f>
        <v>0</v>
      </c>
      <c r="R1539" s="2" t="s">
        <v>3010</v>
      </c>
      <c r="S1539" s="2" t="s">
        <v>3069</v>
      </c>
      <c r="T1539" s="4">
        <f>Q1539/E1539</f>
        <v>0</v>
      </c>
      <c r="U1539" s="2" t="s">
        <v>1288</v>
      </c>
      <c r="V1539" s="2">
        <f>Q1539&gt;E1539</f>
        <v>0</v>
      </c>
      <c r="W1539" s="2" t="s">
        <v>227</v>
      </c>
    </row>
    <row r="1540" spans="1:23">
      <c r="A1540" s="2" t="s">
        <v>1324</v>
      </c>
      <c r="B1540" s="2">
        <v>2703</v>
      </c>
      <c r="C1540" s="2" t="s">
        <v>1325</v>
      </c>
      <c r="D1540" s="3">
        <v>15000</v>
      </c>
      <c r="E1540" s="3">
        <v>16500</v>
      </c>
      <c r="F1540" s="3">
        <v>0</v>
      </c>
      <c r="G1540" s="3">
        <v>0</v>
      </c>
      <c r="H1540" s="3">
        <v>0</v>
      </c>
      <c r="I1540" s="3">
        <v>0</v>
      </c>
      <c r="J1540" s="3">
        <v>3750</v>
      </c>
      <c r="K1540" s="3">
        <v>0</v>
      </c>
      <c r="L1540" s="3">
        <v>9750</v>
      </c>
      <c r="M1540" s="3">
        <v>1500</v>
      </c>
      <c r="N1540" s="3">
        <v>0</v>
      </c>
      <c r="O1540" s="3">
        <v>0</v>
      </c>
      <c r="P1540" s="3">
        <v>0</v>
      </c>
      <c r="Q1540" s="3">
        <f>SUM(F1540:P1540)</f>
        <v>0</v>
      </c>
      <c r="R1540" s="2" t="s">
        <v>3010</v>
      </c>
      <c r="S1540" s="2" t="s">
        <v>3069</v>
      </c>
      <c r="T1540" s="4">
        <f>Q1540/E1540</f>
        <v>0</v>
      </c>
      <c r="U1540" s="2" t="s">
        <v>1288</v>
      </c>
      <c r="V1540" s="2">
        <f>Q1540&gt;E1540</f>
        <v>0</v>
      </c>
      <c r="W1540" s="2" t="s">
        <v>227</v>
      </c>
    </row>
    <row r="1541" spans="1:23">
      <c r="A1541" s="2" t="s">
        <v>1324</v>
      </c>
      <c r="B1541" s="2">
        <v>2704</v>
      </c>
      <c r="C1541" s="2" t="s">
        <v>1326</v>
      </c>
      <c r="D1541" s="3">
        <v>30000</v>
      </c>
      <c r="E1541" s="3">
        <v>33000</v>
      </c>
      <c r="F1541" s="3">
        <v>0</v>
      </c>
      <c r="G1541" s="3">
        <v>0</v>
      </c>
      <c r="H1541" s="3">
        <v>0</v>
      </c>
      <c r="I1541" s="3">
        <v>0</v>
      </c>
      <c r="J1541" s="3">
        <v>7500</v>
      </c>
      <c r="K1541" s="3">
        <v>0</v>
      </c>
      <c r="L1541" s="3">
        <v>19500</v>
      </c>
      <c r="M1541" s="3">
        <v>3000</v>
      </c>
      <c r="N1541" s="3">
        <v>0</v>
      </c>
      <c r="O1541" s="3">
        <v>0</v>
      </c>
      <c r="P1541" s="3">
        <v>0</v>
      </c>
      <c r="Q1541" s="3">
        <f>SUM(F1541:P1541)</f>
        <v>0</v>
      </c>
      <c r="R1541" s="2" t="s">
        <v>3010</v>
      </c>
      <c r="S1541" s="2" t="s">
        <v>3069</v>
      </c>
      <c r="T1541" s="4">
        <f>Q1541/E1541</f>
        <v>0</v>
      </c>
      <c r="U1541" s="2" t="s">
        <v>1288</v>
      </c>
      <c r="V1541" s="2">
        <f>Q1541&gt;E1541</f>
        <v>0</v>
      </c>
      <c r="W1541" s="2" t="s">
        <v>227</v>
      </c>
    </row>
    <row r="1542" spans="1:23">
      <c r="A1542" s="2" t="s">
        <v>1324</v>
      </c>
      <c r="B1542" s="2">
        <v>2705</v>
      </c>
      <c r="C1542" s="2" t="s">
        <v>1327</v>
      </c>
      <c r="D1542" s="3">
        <v>15000</v>
      </c>
      <c r="E1542" s="3">
        <v>16500</v>
      </c>
      <c r="F1542" s="3">
        <v>0</v>
      </c>
      <c r="G1542" s="3">
        <v>0</v>
      </c>
      <c r="H1542" s="3">
        <v>0</v>
      </c>
      <c r="I1542" s="3">
        <v>0</v>
      </c>
      <c r="J1542" s="3">
        <v>3750</v>
      </c>
      <c r="K1542" s="3">
        <v>0</v>
      </c>
      <c r="L1542" s="3">
        <v>9750</v>
      </c>
      <c r="M1542" s="3">
        <v>1500</v>
      </c>
      <c r="N1542" s="3">
        <v>0</v>
      </c>
      <c r="O1542" s="3">
        <v>0</v>
      </c>
      <c r="P1542" s="3">
        <v>0</v>
      </c>
      <c r="Q1542" s="3">
        <f>SUM(F1542:P1542)</f>
        <v>0</v>
      </c>
      <c r="R1542" s="2" t="s">
        <v>3010</v>
      </c>
      <c r="S1542" s="2" t="s">
        <v>3069</v>
      </c>
      <c r="T1542" s="4">
        <f>Q1542/E1542</f>
        <v>0</v>
      </c>
      <c r="U1542" s="2" t="s">
        <v>1288</v>
      </c>
      <c r="V1542" s="2">
        <f>Q1542&gt;E1542</f>
        <v>0</v>
      </c>
      <c r="W1542" s="2" t="s">
        <v>227</v>
      </c>
    </row>
    <row r="1543" spans="1:23">
      <c r="A1543" s="2" t="s">
        <v>3074</v>
      </c>
      <c r="B1543" s="2">
        <v>2706</v>
      </c>
      <c r="C1543" s="2" t="s">
        <v>1329</v>
      </c>
      <c r="D1543" s="3">
        <v>12500</v>
      </c>
      <c r="E1543" s="3">
        <v>13688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10416.66666666667</v>
      </c>
      <c r="M1543" s="3">
        <v>520.833333333333</v>
      </c>
      <c r="N1543" s="3">
        <v>520.833333333333</v>
      </c>
      <c r="O1543" s="3">
        <v>520.833333333333</v>
      </c>
      <c r="P1543" s="3">
        <v>520.833333333333</v>
      </c>
      <c r="Q1543" s="3">
        <f>SUM(F1543:P1543)</f>
        <v>0</v>
      </c>
      <c r="R1543" s="2" t="s">
        <v>3010</v>
      </c>
      <c r="S1543" s="2" t="s">
        <v>3075</v>
      </c>
      <c r="T1543" s="4">
        <f>Q1543/E1543</f>
        <v>0</v>
      </c>
      <c r="U1543" s="2" t="s">
        <v>1107</v>
      </c>
      <c r="V1543" s="2">
        <f>Q1543&gt;E1543</f>
        <v>0</v>
      </c>
      <c r="W1543" s="2" t="s">
        <v>227</v>
      </c>
    </row>
    <row r="1544" spans="1:23">
      <c r="A1544" s="2" t="s">
        <v>3074</v>
      </c>
      <c r="B1544" s="2">
        <v>2707</v>
      </c>
      <c r="C1544" s="2" t="s">
        <v>1331</v>
      </c>
      <c r="D1544" s="3">
        <v>175000</v>
      </c>
      <c r="E1544" s="3">
        <v>194250</v>
      </c>
      <c r="F1544" s="3">
        <v>87500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72916.66666666667</v>
      </c>
      <c r="M1544" s="3">
        <v>3645.833333333333</v>
      </c>
      <c r="N1544" s="3">
        <v>3645.833333333333</v>
      </c>
      <c r="O1544" s="3">
        <v>3645.833333333333</v>
      </c>
      <c r="P1544" s="3">
        <v>3645.833333333333</v>
      </c>
      <c r="Q1544" s="3">
        <f>SUM(F1544:P1544)</f>
        <v>0</v>
      </c>
      <c r="R1544" s="2" t="s">
        <v>3010</v>
      </c>
      <c r="S1544" s="2" t="s">
        <v>3075</v>
      </c>
      <c r="T1544" s="4">
        <f>Q1544/E1544</f>
        <v>0</v>
      </c>
      <c r="U1544" s="2" t="s">
        <v>1107</v>
      </c>
      <c r="V1544" s="2">
        <f>Q1544&gt;E1544</f>
        <v>0</v>
      </c>
      <c r="W1544" s="2" t="s">
        <v>227</v>
      </c>
    </row>
    <row r="1545" spans="1:23">
      <c r="A1545" s="2" t="s">
        <v>3074</v>
      </c>
      <c r="B1545" s="2">
        <v>2708</v>
      </c>
      <c r="C1545" s="2" t="s">
        <v>1332</v>
      </c>
      <c r="D1545" s="3">
        <v>12500</v>
      </c>
      <c r="E1545" s="3">
        <v>13875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10416.66666666667</v>
      </c>
      <c r="M1545" s="3">
        <v>520.8333333333334</v>
      </c>
      <c r="N1545" s="3">
        <v>520.8333333333334</v>
      </c>
      <c r="O1545" s="3">
        <v>520.8333333333334</v>
      </c>
      <c r="P1545" s="3">
        <v>520.8333333333334</v>
      </c>
      <c r="Q1545" s="3">
        <f>SUM(F1545:P1545)</f>
        <v>0</v>
      </c>
      <c r="R1545" s="2" t="s">
        <v>3010</v>
      </c>
      <c r="S1545" s="2" t="s">
        <v>3075</v>
      </c>
      <c r="T1545" s="4">
        <f>Q1545/E1545</f>
        <v>0</v>
      </c>
      <c r="U1545" s="2" t="s">
        <v>1107</v>
      </c>
      <c r="V1545" s="2">
        <f>Q1545&gt;E1545</f>
        <v>0</v>
      </c>
      <c r="W1545" s="2" t="s">
        <v>227</v>
      </c>
    </row>
    <row r="1546" spans="1:23">
      <c r="A1546" s="2" t="s">
        <v>3074</v>
      </c>
      <c r="B1546" s="2">
        <v>2709</v>
      </c>
      <c r="C1546" s="2" t="s">
        <v>1333</v>
      </c>
      <c r="D1546" s="3">
        <v>12500</v>
      </c>
      <c r="E1546" s="3">
        <v>13688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10416.66666666667</v>
      </c>
      <c r="M1546" s="3">
        <v>520.833333333333</v>
      </c>
      <c r="N1546" s="3">
        <v>520.833333333333</v>
      </c>
      <c r="O1546" s="3">
        <v>520.833333333333</v>
      </c>
      <c r="P1546" s="3">
        <v>520.833333333333</v>
      </c>
      <c r="Q1546" s="3">
        <f>SUM(F1546:P1546)</f>
        <v>0</v>
      </c>
      <c r="R1546" s="2" t="s">
        <v>3010</v>
      </c>
      <c r="S1546" s="2" t="s">
        <v>3075</v>
      </c>
      <c r="T1546" s="4">
        <f>Q1546/E1546</f>
        <v>0</v>
      </c>
      <c r="U1546" s="2" t="s">
        <v>1107</v>
      </c>
      <c r="V1546" s="2">
        <f>Q1546&gt;E1546</f>
        <v>0</v>
      </c>
      <c r="W1546" s="2" t="s">
        <v>227</v>
      </c>
    </row>
    <row r="1547" spans="1:23">
      <c r="A1547" s="2" t="s">
        <v>3076</v>
      </c>
      <c r="B1547" s="2">
        <v>2710</v>
      </c>
      <c r="C1547" s="2" t="s">
        <v>1684</v>
      </c>
      <c r="D1547" s="3">
        <v>25000</v>
      </c>
      <c r="E1547" s="3">
        <v>27375</v>
      </c>
      <c r="F1547" s="3">
        <v>12500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3125</v>
      </c>
      <c r="N1547" s="3">
        <v>3125</v>
      </c>
      <c r="O1547" s="3">
        <v>3125</v>
      </c>
      <c r="P1547" s="3">
        <v>3125</v>
      </c>
      <c r="Q1547" s="3">
        <f>SUM(F1547:P1547)</f>
        <v>0</v>
      </c>
      <c r="R1547" s="2" t="s">
        <v>3010</v>
      </c>
      <c r="S1547" s="2" t="s">
        <v>3075</v>
      </c>
      <c r="T1547" s="4">
        <f>Q1547/E1547</f>
        <v>0</v>
      </c>
      <c r="U1547" s="2" t="s">
        <v>1107</v>
      </c>
      <c r="V1547" s="2">
        <f>Q1547&gt;E1547</f>
        <v>0</v>
      </c>
      <c r="W1547" s="2" t="s">
        <v>227</v>
      </c>
    </row>
    <row r="1548" spans="1:23">
      <c r="A1548" s="2" t="s">
        <v>3077</v>
      </c>
      <c r="B1548" s="2">
        <v>2711</v>
      </c>
      <c r="C1548" s="2" t="s">
        <v>1335</v>
      </c>
      <c r="D1548" s="3">
        <v>150000</v>
      </c>
      <c r="E1548" s="3">
        <v>164250</v>
      </c>
      <c r="F1548" s="3">
        <v>0</v>
      </c>
      <c r="G1548" s="3">
        <v>21428.57142857143</v>
      </c>
      <c r="H1548" s="3">
        <v>21428.57142857143</v>
      </c>
      <c r="I1548" s="3">
        <v>21428.57142857143</v>
      </c>
      <c r="J1548" s="3">
        <v>28571.42857142857</v>
      </c>
      <c r="K1548" s="3">
        <v>28571.42857142857</v>
      </c>
      <c r="L1548" s="3">
        <v>28571.42857142857</v>
      </c>
      <c r="M1548" s="3">
        <v>0</v>
      </c>
      <c r="N1548" s="3">
        <v>0</v>
      </c>
      <c r="O1548" s="3">
        <v>0</v>
      </c>
      <c r="P1548" s="3">
        <v>0</v>
      </c>
      <c r="Q1548" s="3">
        <f>SUM(F1548:P1548)</f>
        <v>0</v>
      </c>
      <c r="R1548" s="2" t="s">
        <v>3010</v>
      </c>
      <c r="S1548" s="2" t="s">
        <v>3075</v>
      </c>
      <c r="T1548" s="4">
        <f>Q1548/E1548</f>
        <v>0</v>
      </c>
      <c r="U1548" s="2" t="s">
        <v>1107</v>
      </c>
      <c r="V1548" s="2">
        <f>Q1548&gt;E1548</f>
        <v>0</v>
      </c>
      <c r="W1548" s="2" t="s">
        <v>227</v>
      </c>
    </row>
    <row r="1549" spans="1:23">
      <c r="A1549" s="2" t="s">
        <v>3078</v>
      </c>
      <c r="B1549" s="2">
        <v>2712</v>
      </c>
      <c r="C1549" s="2" t="s">
        <v>1337</v>
      </c>
      <c r="D1549" s="3">
        <v>360000</v>
      </c>
      <c r="E1549" s="3">
        <v>394200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90000</v>
      </c>
      <c r="N1549" s="3">
        <v>90000</v>
      </c>
      <c r="O1549" s="3">
        <v>90000</v>
      </c>
      <c r="P1549" s="3">
        <v>90000</v>
      </c>
      <c r="Q1549" s="3">
        <f>SUM(F1549:P1549)</f>
        <v>0</v>
      </c>
      <c r="R1549" s="2" t="s">
        <v>3010</v>
      </c>
      <c r="S1549" s="2" t="s">
        <v>3075</v>
      </c>
      <c r="T1549" s="4">
        <f>Q1549/E1549</f>
        <v>0</v>
      </c>
      <c r="U1549" s="2" t="s">
        <v>1107</v>
      </c>
      <c r="V1549" s="2">
        <f>Q1549&gt;E1549</f>
        <v>0</v>
      </c>
      <c r="W1549" s="2" t="s">
        <v>227</v>
      </c>
    </row>
    <row r="1550" spans="1:23">
      <c r="A1550" s="2" t="s">
        <v>3079</v>
      </c>
      <c r="B1550" s="2">
        <v>2713</v>
      </c>
      <c r="C1550" s="2" t="s">
        <v>1340</v>
      </c>
      <c r="D1550" s="3">
        <v>200000</v>
      </c>
      <c r="E1550" s="3">
        <v>222000</v>
      </c>
      <c r="F1550" s="3">
        <v>100000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25000</v>
      </c>
      <c r="N1550" s="3">
        <v>25000</v>
      </c>
      <c r="O1550" s="3">
        <v>25000</v>
      </c>
      <c r="P1550" s="3">
        <v>25000</v>
      </c>
      <c r="Q1550" s="3">
        <f>SUM(F1550:P1550)</f>
        <v>0</v>
      </c>
      <c r="R1550" s="2" t="s">
        <v>3010</v>
      </c>
      <c r="S1550" s="2" t="s">
        <v>3075</v>
      </c>
      <c r="T1550" s="4">
        <f>Q1550/E1550</f>
        <v>0</v>
      </c>
      <c r="U1550" s="2" t="s">
        <v>1107</v>
      </c>
      <c r="V1550" s="2">
        <f>Q1550&gt;E1550</f>
        <v>0</v>
      </c>
      <c r="W1550" s="2" t="s">
        <v>227</v>
      </c>
    </row>
    <row r="1551" spans="1:23">
      <c r="A1551" s="2" t="s">
        <v>3080</v>
      </c>
      <c r="B1551" s="2">
        <v>2714</v>
      </c>
      <c r="C1551" s="2" t="s">
        <v>1344</v>
      </c>
      <c r="D1551" s="3">
        <v>360000</v>
      </c>
      <c r="E1551" s="3">
        <v>399600</v>
      </c>
      <c r="F1551" s="3">
        <v>324000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9000</v>
      </c>
      <c r="N1551" s="3">
        <v>9000</v>
      </c>
      <c r="O1551" s="3">
        <v>9000</v>
      </c>
      <c r="P1551" s="3">
        <v>9000</v>
      </c>
      <c r="Q1551" s="3">
        <f>SUM(F1551:P1551)</f>
        <v>0</v>
      </c>
      <c r="R1551" s="2" t="s">
        <v>3010</v>
      </c>
      <c r="S1551" s="2" t="s">
        <v>3075</v>
      </c>
      <c r="T1551" s="4">
        <f>Q1551/E1551</f>
        <v>0</v>
      </c>
      <c r="U1551" s="2" t="s">
        <v>1107</v>
      </c>
      <c r="V1551" s="2">
        <f>Q1551&gt;E1551</f>
        <v>0</v>
      </c>
      <c r="W1551" s="2" t="s">
        <v>227</v>
      </c>
    </row>
    <row r="1552" spans="1:23">
      <c r="A1552" s="2" t="s">
        <v>3081</v>
      </c>
      <c r="B1552" s="2">
        <v>2715</v>
      </c>
      <c r="C1552" s="2" t="s">
        <v>1690</v>
      </c>
      <c r="D1552" s="3">
        <v>50000</v>
      </c>
      <c r="E1552" s="3">
        <v>54750</v>
      </c>
      <c r="F1552" s="3">
        <v>42500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1875</v>
      </c>
      <c r="N1552" s="3">
        <v>1875</v>
      </c>
      <c r="O1552" s="3">
        <v>1875</v>
      </c>
      <c r="P1552" s="3">
        <v>1875</v>
      </c>
      <c r="Q1552" s="3">
        <f>SUM(F1552:P1552)</f>
        <v>0</v>
      </c>
      <c r="R1552" s="2" t="s">
        <v>3010</v>
      </c>
      <c r="S1552" s="2" t="s">
        <v>3075</v>
      </c>
      <c r="T1552" s="4">
        <f>Q1552/E1552</f>
        <v>0</v>
      </c>
      <c r="U1552" s="2" t="s">
        <v>1107</v>
      </c>
      <c r="V1552" s="2">
        <f>Q1552&gt;E1552</f>
        <v>0</v>
      </c>
      <c r="W1552" s="2" t="s">
        <v>227</v>
      </c>
    </row>
    <row r="1553" spans="1:23">
      <c r="A1553" s="2" t="s">
        <v>3046</v>
      </c>
      <c r="B1553" s="2">
        <v>2716</v>
      </c>
      <c r="C1553" s="2" t="s">
        <v>1345</v>
      </c>
      <c r="D1553" s="3">
        <v>5000</v>
      </c>
      <c r="E1553" s="3">
        <v>5250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1250</v>
      </c>
      <c r="N1553" s="3">
        <v>1250</v>
      </c>
      <c r="O1553" s="3">
        <v>1250</v>
      </c>
      <c r="P1553" s="3">
        <v>1250</v>
      </c>
      <c r="Q1553" s="3">
        <f>SUM(F1553:P1553)</f>
        <v>0</v>
      </c>
      <c r="R1553" s="2" t="s">
        <v>3010</v>
      </c>
      <c r="S1553" s="2" t="s">
        <v>3075</v>
      </c>
      <c r="T1553" s="4">
        <f>Q1553/E1553</f>
        <v>0</v>
      </c>
      <c r="U1553" s="2" t="s">
        <v>1107</v>
      </c>
      <c r="V1553" s="2">
        <f>Q1553&gt;E1553</f>
        <v>0</v>
      </c>
      <c r="W1553" s="2" t="s">
        <v>227</v>
      </c>
    </row>
    <row r="1554" spans="1:23">
      <c r="A1554" s="2" t="s">
        <v>3082</v>
      </c>
      <c r="B1554" s="2">
        <v>2717</v>
      </c>
      <c r="C1554" s="2" t="s">
        <v>1346</v>
      </c>
      <c r="D1554" s="3">
        <v>20000</v>
      </c>
      <c r="E1554" s="3">
        <v>21000</v>
      </c>
      <c r="F1554" s="3">
        <v>20000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f>SUM(F1554:P1554)</f>
        <v>0</v>
      </c>
      <c r="R1554" s="2" t="s">
        <v>3010</v>
      </c>
      <c r="S1554" s="2" t="s">
        <v>3075</v>
      </c>
      <c r="T1554" s="4">
        <f>Q1554/E1554</f>
        <v>0</v>
      </c>
      <c r="U1554" s="2" t="s">
        <v>1107</v>
      </c>
      <c r="V1554" s="2">
        <f>Q1554&gt;E1554</f>
        <v>0</v>
      </c>
      <c r="W1554" s="2" t="s">
        <v>227</v>
      </c>
    </row>
    <row r="1555" spans="1:23">
      <c r="A1555" s="2" t="s">
        <v>3083</v>
      </c>
      <c r="B1555" s="2">
        <v>2718</v>
      </c>
      <c r="C1555" s="2" t="s">
        <v>1356</v>
      </c>
      <c r="D1555" s="3">
        <v>30000</v>
      </c>
      <c r="E1555" s="3">
        <v>31500</v>
      </c>
      <c r="F1555" s="3">
        <v>15000</v>
      </c>
      <c r="G1555" s="3">
        <v>12857.14285714286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535.7142857142857</v>
      </c>
      <c r="N1555" s="3">
        <v>535.7142857142857</v>
      </c>
      <c r="O1555" s="3">
        <v>535.7142857142857</v>
      </c>
      <c r="P1555" s="3">
        <v>535.7142857142857</v>
      </c>
      <c r="Q1555" s="3">
        <f>SUM(F1555:P1555)</f>
        <v>0</v>
      </c>
      <c r="R1555" s="2" t="s">
        <v>3010</v>
      </c>
      <c r="S1555" s="2" t="s">
        <v>3075</v>
      </c>
      <c r="T1555" s="4">
        <f>Q1555/E1555</f>
        <v>0</v>
      </c>
      <c r="U1555" s="2" t="s">
        <v>1107</v>
      </c>
      <c r="V1555" s="2">
        <f>Q1555&gt;E1555</f>
        <v>0</v>
      </c>
      <c r="W1555" s="2" t="s">
        <v>227</v>
      </c>
    </row>
    <row r="1556" spans="1:23">
      <c r="A1556" s="2" t="s">
        <v>3081</v>
      </c>
      <c r="B1556" s="2">
        <v>2719</v>
      </c>
      <c r="C1556" s="2" t="s">
        <v>1695</v>
      </c>
      <c r="D1556" s="3">
        <v>49500</v>
      </c>
      <c r="E1556" s="3">
        <v>54203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12375</v>
      </c>
      <c r="N1556" s="3">
        <v>12375</v>
      </c>
      <c r="O1556" s="3">
        <v>12375</v>
      </c>
      <c r="P1556" s="3">
        <v>12375</v>
      </c>
      <c r="Q1556" s="3">
        <f>SUM(F1556:P1556)</f>
        <v>0</v>
      </c>
      <c r="R1556" s="2" t="s">
        <v>3010</v>
      </c>
      <c r="S1556" s="2" t="s">
        <v>3075</v>
      </c>
      <c r="T1556" s="4">
        <f>Q1556/E1556</f>
        <v>0</v>
      </c>
      <c r="U1556" s="2" t="s">
        <v>1107</v>
      </c>
      <c r="V1556" s="2">
        <f>Q1556&gt;E1556</f>
        <v>0</v>
      </c>
      <c r="W1556" s="2" t="s">
        <v>227</v>
      </c>
    </row>
    <row r="1557" spans="1:23">
      <c r="A1557" s="2" t="s">
        <v>3081</v>
      </c>
      <c r="B1557" s="2">
        <v>2720</v>
      </c>
      <c r="C1557" s="2" t="s">
        <v>1361</v>
      </c>
      <c r="D1557" s="3">
        <v>5000</v>
      </c>
      <c r="E1557" s="3">
        <v>5475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1250</v>
      </c>
      <c r="N1557" s="3">
        <v>1250</v>
      </c>
      <c r="O1557" s="3">
        <v>1250</v>
      </c>
      <c r="P1557" s="3">
        <v>1250</v>
      </c>
      <c r="Q1557" s="3">
        <f>SUM(F1557:P1557)</f>
        <v>0</v>
      </c>
      <c r="R1557" s="2" t="s">
        <v>3010</v>
      </c>
      <c r="S1557" s="2" t="s">
        <v>3075</v>
      </c>
      <c r="T1557" s="4">
        <f>Q1557/E1557</f>
        <v>0</v>
      </c>
      <c r="U1557" s="2" t="s">
        <v>1107</v>
      </c>
      <c r="V1557" s="2">
        <f>Q1557&gt;E1557</f>
        <v>0</v>
      </c>
      <c r="W1557" s="2" t="s">
        <v>227</v>
      </c>
    </row>
    <row r="1558" spans="1:23">
      <c r="A1558" s="2" t="s">
        <v>3084</v>
      </c>
      <c r="B1558" s="2">
        <v>2721</v>
      </c>
      <c r="C1558" s="2" t="s">
        <v>1365</v>
      </c>
      <c r="D1558" s="3">
        <v>58000</v>
      </c>
      <c r="E1558" s="3">
        <v>63510</v>
      </c>
      <c r="F1558" s="3">
        <v>17400</v>
      </c>
      <c r="G1558" s="3">
        <v>34800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1450</v>
      </c>
      <c r="N1558" s="3">
        <v>1450</v>
      </c>
      <c r="O1558" s="3">
        <v>1450</v>
      </c>
      <c r="P1558" s="3">
        <v>1450</v>
      </c>
      <c r="Q1558" s="3">
        <f>SUM(F1558:P1558)</f>
        <v>0</v>
      </c>
      <c r="R1558" s="2" t="s">
        <v>3010</v>
      </c>
      <c r="S1558" s="2" t="s">
        <v>3075</v>
      </c>
      <c r="T1558" s="4">
        <f>Q1558/E1558</f>
        <v>0</v>
      </c>
      <c r="U1558" s="2" t="s">
        <v>1107</v>
      </c>
      <c r="V1558" s="2">
        <f>Q1558&gt;E1558</f>
        <v>0</v>
      </c>
      <c r="W1558" s="2" t="s">
        <v>227</v>
      </c>
    </row>
    <row r="1559" spans="1:23">
      <c r="A1559" s="2" t="s">
        <v>1366</v>
      </c>
      <c r="B1559" s="2">
        <v>2722</v>
      </c>
      <c r="C1559" s="2" t="s">
        <v>977</v>
      </c>
      <c r="D1559" s="3">
        <v>60000</v>
      </c>
      <c r="E1559" s="3">
        <v>65700</v>
      </c>
      <c r="F1559" s="3">
        <v>60000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f>SUM(F1559:P1559)</f>
        <v>0</v>
      </c>
      <c r="R1559" s="2" t="s">
        <v>3010</v>
      </c>
      <c r="S1559" s="2" t="s">
        <v>3075</v>
      </c>
      <c r="T1559" s="4">
        <f>Q1559/E1559</f>
        <v>0</v>
      </c>
      <c r="U1559" s="2" t="s">
        <v>1107</v>
      </c>
      <c r="V1559" s="2">
        <f>Q1559&gt;E1559</f>
        <v>0</v>
      </c>
      <c r="W1559" s="2" t="s">
        <v>227</v>
      </c>
    </row>
    <row r="1560" spans="1:23">
      <c r="A1560" s="2" t="s">
        <v>3085</v>
      </c>
      <c r="B1560" s="2">
        <v>2723</v>
      </c>
      <c r="C1560" s="2" t="s">
        <v>1109</v>
      </c>
      <c r="D1560" s="3">
        <v>30000</v>
      </c>
      <c r="E1560" s="3">
        <v>32850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7500</v>
      </c>
      <c r="N1560" s="3">
        <v>7500</v>
      </c>
      <c r="O1560" s="3">
        <v>7500</v>
      </c>
      <c r="P1560" s="3">
        <v>7500</v>
      </c>
      <c r="Q1560" s="3">
        <f>SUM(F1560:P1560)</f>
        <v>0</v>
      </c>
      <c r="R1560" s="2" t="s">
        <v>3010</v>
      </c>
      <c r="S1560" s="2" t="s">
        <v>3075</v>
      </c>
      <c r="T1560" s="4">
        <f>Q1560/E1560</f>
        <v>0</v>
      </c>
      <c r="U1560" s="2" t="s">
        <v>1107</v>
      </c>
      <c r="V1560" s="2">
        <f>Q1560&gt;E1560</f>
        <v>0</v>
      </c>
      <c r="W1560" s="2" t="s">
        <v>227</v>
      </c>
    </row>
    <row r="1561" spans="1:23">
      <c r="A1561" s="2" t="s">
        <v>3086</v>
      </c>
      <c r="B1561" s="2">
        <v>2724</v>
      </c>
      <c r="C1561" s="2" t="s">
        <v>1111</v>
      </c>
      <c r="D1561" s="3">
        <v>360000</v>
      </c>
      <c r="E1561" s="3">
        <v>394200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90000</v>
      </c>
      <c r="N1561" s="3">
        <v>90000</v>
      </c>
      <c r="O1561" s="3">
        <v>90000</v>
      </c>
      <c r="P1561" s="3">
        <v>90000</v>
      </c>
      <c r="Q1561" s="3">
        <f>SUM(F1561:P1561)</f>
        <v>0</v>
      </c>
      <c r="R1561" s="2" t="s">
        <v>3010</v>
      </c>
      <c r="S1561" s="2" t="s">
        <v>3075</v>
      </c>
      <c r="T1561" s="4">
        <f>Q1561/E1561</f>
        <v>0</v>
      </c>
      <c r="U1561" s="2" t="s">
        <v>1107</v>
      </c>
      <c r="V1561" s="2">
        <f>Q1561&gt;E1561</f>
        <v>0</v>
      </c>
      <c r="W1561" s="2" t="s">
        <v>227</v>
      </c>
    </row>
    <row r="1562" spans="1:23">
      <c r="A1562" s="2" t="s">
        <v>3086</v>
      </c>
      <c r="B1562" s="2">
        <v>2725</v>
      </c>
      <c r="C1562" s="2" t="s">
        <v>1112</v>
      </c>
      <c r="D1562" s="3">
        <v>30000</v>
      </c>
      <c r="E1562" s="3">
        <v>32850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7500</v>
      </c>
      <c r="N1562" s="3">
        <v>7500</v>
      </c>
      <c r="O1562" s="3">
        <v>7500</v>
      </c>
      <c r="P1562" s="3">
        <v>7500</v>
      </c>
      <c r="Q1562" s="3">
        <f>SUM(F1562:P1562)</f>
        <v>0</v>
      </c>
      <c r="R1562" s="2" t="s">
        <v>3010</v>
      </c>
      <c r="S1562" s="2" t="s">
        <v>3075</v>
      </c>
      <c r="T1562" s="4">
        <f>Q1562/E1562</f>
        <v>0</v>
      </c>
      <c r="U1562" s="2" t="s">
        <v>1107</v>
      </c>
      <c r="V1562" s="2">
        <f>Q1562&gt;E1562</f>
        <v>0</v>
      </c>
      <c r="W1562" s="2" t="s">
        <v>227</v>
      </c>
    </row>
    <row r="1563" spans="1:23">
      <c r="A1563" s="2" t="s">
        <v>3087</v>
      </c>
      <c r="B1563" s="2">
        <v>2726</v>
      </c>
      <c r="C1563" s="2" t="s">
        <v>1114</v>
      </c>
      <c r="D1563" s="3">
        <v>30000</v>
      </c>
      <c r="E1563" s="3">
        <v>32850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7500</v>
      </c>
      <c r="N1563" s="3">
        <v>7500</v>
      </c>
      <c r="O1563" s="3">
        <v>7500</v>
      </c>
      <c r="P1563" s="3">
        <v>7500</v>
      </c>
      <c r="Q1563" s="3">
        <f>SUM(F1563:P1563)</f>
        <v>0</v>
      </c>
      <c r="R1563" s="2" t="s">
        <v>3010</v>
      </c>
      <c r="S1563" s="2" t="s">
        <v>3075</v>
      </c>
      <c r="T1563" s="4">
        <f>Q1563/E1563</f>
        <v>0</v>
      </c>
      <c r="U1563" s="2" t="s">
        <v>1107</v>
      </c>
      <c r="V1563" s="2">
        <f>Q1563&gt;E1563</f>
        <v>0</v>
      </c>
      <c r="W1563" s="2" t="s">
        <v>227</v>
      </c>
    </row>
    <row r="1564" spans="1:23">
      <c r="A1564" s="2" t="s">
        <v>3079</v>
      </c>
      <c r="B1564" s="2">
        <v>2727</v>
      </c>
      <c r="C1564" s="2" t="s">
        <v>1118</v>
      </c>
      <c r="D1564" s="3">
        <v>25000</v>
      </c>
      <c r="E1564" s="3">
        <v>27375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6250</v>
      </c>
      <c r="N1564" s="3">
        <v>6250</v>
      </c>
      <c r="O1564" s="3">
        <v>6250</v>
      </c>
      <c r="P1564" s="3">
        <v>6250</v>
      </c>
      <c r="Q1564" s="3">
        <f>SUM(F1564:P1564)</f>
        <v>0</v>
      </c>
      <c r="R1564" s="2" t="s">
        <v>3010</v>
      </c>
      <c r="S1564" s="2" t="s">
        <v>3088</v>
      </c>
      <c r="T1564" s="4">
        <f>Q1564/E1564</f>
        <v>0</v>
      </c>
      <c r="U1564" s="2" t="s">
        <v>1107</v>
      </c>
      <c r="V1564" s="2">
        <f>Q1564&gt;E1564</f>
        <v>0</v>
      </c>
      <c r="W1564" s="2" t="s">
        <v>227</v>
      </c>
    </row>
    <row r="1565" spans="1:23">
      <c r="A1565" s="2" t="s">
        <v>3089</v>
      </c>
      <c r="B1565" s="2">
        <v>2728</v>
      </c>
      <c r="C1565" s="2" t="s">
        <v>1121</v>
      </c>
      <c r="D1565" s="3">
        <v>22500</v>
      </c>
      <c r="E1565" s="3">
        <v>24638</v>
      </c>
      <c r="F1565" s="3">
        <v>0</v>
      </c>
      <c r="G1565" s="3">
        <v>16875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1406.25</v>
      </c>
      <c r="N1565" s="3">
        <v>1406.25</v>
      </c>
      <c r="O1565" s="3">
        <v>1406.25</v>
      </c>
      <c r="P1565" s="3">
        <v>1406.25</v>
      </c>
      <c r="Q1565" s="3">
        <f>SUM(F1565:P1565)</f>
        <v>0</v>
      </c>
      <c r="R1565" s="2" t="s">
        <v>3010</v>
      </c>
      <c r="S1565" s="2" t="s">
        <v>3088</v>
      </c>
      <c r="T1565" s="4">
        <f>Q1565/E1565</f>
        <v>0</v>
      </c>
      <c r="U1565" s="2" t="s">
        <v>1107</v>
      </c>
      <c r="V1565" s="2">
        <f>Q1565&gt;E1565</f>
        <v>0</v>
      </c>
      <c r="W1565" s="2" t="s">
        <v>227</v>
      </c>
    </row>
    <row r="1566" spans="1:23">
      <c r="A1566" s="2" t="s">
        <v>3089</v>
      </c>
      <c r="B1566" s="2">
        <v>2729</v>
      </c>
      <c r="C1566" s="2" t="s">
        <v>1122</v>
      </c>
      <c r="D1566" s="3">
        <v>18000</v>
      </c>
      <c r="E1566" s="3">
        <v>19710</v>
      </c>
      <c r="F1566" s="3">
        <v>9000</v>
      </c>
      <c r="G1566" s="3">
        <v>6750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562.5</v>
      </c>
      <c r="N1566" s="3">
        <v>562.5</v>
      </c>
      <c r="O1566" s="3">
        <v>562.5</v>
      </c>
      <c r="P1566" s="3">
        <v>562.5</v>
      </c>
      <c r="Q1566" s="3">
        <f>SUM(F1566:P1566)</f>
        <v>0</v>
      </c>
      <c r="R1566" s="2" t="s">
        <v>3010</v>
      </c>
      <c r="S1566" s="2" t="s">
        <v>3088</v>
      </c>
      <c r="T1566" s="4">
        <f>Q1566/E1566</f>
        <v>0</v>
      </c>
      <c r="U1566" s="2" t="s">
        <v>1107</v>
      </c>
      <c r="V1566" s="2">
        <f>Q1566&gt;E1566</f>
        <v>0</v>
      </c>
      <c r="W1566" s="2" t="s">
        <v>227</v>
      </c>
    </row>
    <row r="1567" spans="1:23">
      <c r="A1567" s="2" t="s">
        <v>3089</v>
      </c>
      <c r="B1567" s="2">
        <v>2730</v>
      </c>
      <c r="C1567" s="2" t="s">
        <v>1123</v>
      </c>
      <c r="D1567" s="3">
        <v>2500</v>
      </c>
      <c r="E1567" s="3">
        <v>2738</v>
      </c>
      <c r="F1567" s="3">
        <v>0</v>
      </c>
      <c r="G1567" s="3">
        <v>1875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156.25</v>
      </c>
      <c r="N1567" s="3">
        <v>156.25</v>
      </c>
      <c r="O1567" s="3">
        <v>156.25</v>
      </c>
      <c r="P1567" s="3">
        <v>156.25</v>
      </c>
      <c r="Q1567" s="3">
        <f>SUM(F1567:P1567)</f>
        <v>0</v>
      </c>
      <c r="R1567" s="2" t="s">
        <v>3010</v>
      </c>
      <c r="S1567" s="2" t="s">
        <v>3088</v>
      </c>
      <c r="T1567" s="4">
        <f>Q1567/E1567</f>
        <v>0</v>
      </c>
      <c r="U1567" s="2" t="s">
        <v>1107</v>
      </c>
      <c r="V1567" s="2">
        <f>Q1567&gt;E1567</f>
        <v>0</v>
      </c>
      <c r="W1567" s="2" t="s">
        <v>227</v>
      </c>
    </row>
    <row r="1568" spans="1:23">
      <c r="A1568" s="2" t="s">
        <v>3090</v>
      </c>
      <c r="B1568" s="2">
        <v>2731</v>
      </c>
      <c r="C1568" s="2" t="s">
        <v>1129</v>
      </c>
      <c r="D1568" s="3">
        <v>2500</v>
      </c>
      <c r="E1568" s="3">
        <v>2738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625</v>
      </c>
      <c r="N1568" s="3">
        <v>625</v>
      </c>
      <c r="O1568" s="3">
        <v>625</v>
      </c>
      <c r="P1568" s="3">
        <v>625</v>
      </c>
      <c r="Q1568" s="3">
        <f>SUM(F1568:P1568)</f>
        <v>0</v>
      </c>
      <c r="R1568" s="2" t="s">
        <v>3010</v>
      </c>
      <c r="S1568" s="2" t="s">
        <v>3088</v>
      </c>
      <c r="T1568" s="4">
        <f>Q1568/E1568</f>
        <v>0</v>
      </c>
      <c r="U1568" s="2" t="s">
        <v>1107</v>
      </c>
      <c r="V1568" s="2">
        <f>Q1568&gt;E1568</f>
        <v>0</v>
      </c>
      <c r="W1568" s="2" t="s">
        <v>227</v>
      </c>
    </row>
    <row r="1569" spans="1:23">
      <c r="A1569" s="2" t="s">
        <v>3097</v>
      </c>
      <c r="B1569" s="2">
        <v>2735</v>
      </c>
      <c r="C1569" s="2" t="s">
        <v>988</v>
      </c>
      <c r="D1569" s="3">
        <v>15000</v>
      </c>
      <c r="E1569" s="3">
        <v>45000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12000</v>
      </c>
      <c r="M1569" s="3">
        <v>3000</v>
      </c>
      <c r="N1569" s="3">
        <v>0</v>
      </c>
      <c r="O1569" s="3">
        <v>0</v>
      </c>
      <c r="P1569" s="3">
        <v>0</v>
      </c>
      <c r="Q1569" s="3">
        <f>SUM(F1569:P1569)</f>
        <v>0</v>
      </c>
      <c r="R1569" s="2" t="s">
        <v>3098</v>
      </c>
      <c r="S1569" s="2" t="s">
        <v>3099</v>
      </c>
      <c r="T1569" s="4">
        <f>Q1569/E1569</f>
        <v>0</v>
      </c>
      <c r="U1569" s="2" t="s">
        <v>991</v>
      </c>
      <c r="V1569" s="2">
        <f>Q1569&gt;E1569</f>
        <v>0</v>
      </c>
      <c r="W1569" s="2" t="s">
        <v>227</v>
      </c>
    </row>
    <row r="1570" spans="1:23">
      <c r="A1570" s="2" t="s">
        <v>3100</v>
      </c>
      <c r="B1570" s="2">
        <v>2736</v>
      </c>
      <c r="C1570" s="2" t="s">
        <v>994</v>
      </c>
      <c r="D1570" s="3">
        <v>12500</v>
      </c>
      <c r="E1570" s="3">
        <v>37500</v>
      </c>
      <c r="F1570" s="3">
        <v>12500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f>SUM(F1570:P1570)</f>
        <v>0</v>
      </c>
      <c r="R1570" s="2" t="s">
        <v>3098</v>
      </c>
      <c r="S1570" s="2" t="s">
        <v>3099</v>
      </c>
      <c r="T1570" s="4">
        <f>Q1570/E1570</f>
        <v>0</v>
      </c>
      <c r="U1570" s="2" t="s">
        <v>991</v>
      </c>
      <c r="V1570" s="2">
        <f>Q1570&gt;E1570</f>
        <v>0</v>
      </c>
      <c r="W1570" s="2" t="s">
        <v>227</v>
      </c>
    </row>
    <row r="1571" spans="1:23">
      <c r="A1571" s="2" t="s">
        <v>3101</v>
      </c>
      <c r="B1571" s="2">
        <v>2737</v>
      </c>
      <c r="C1571" s="2" t="s">
        <v>996</v>
      </c>
      <c r="D1571" s="3">
        <v>15600</v>
      </c>
      <c r="E1571" s="3">
        <v>46800</v>
      </c>
      <c r="F1571" s="3">
        <v>15600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f>SUM(F1571:P1571)</f>
        <v>0</v>
      </c>
      <c r="R1571" s="2" t="s">
        <v>3098</v>
      </c>
      <c r="S1571" s="2" t="s">
        <v>3099</v>
      </c>
      <c r="T1571" s="4">
        <f>Q1571/E1571</f>
        <v>0</v>
      </c>
      <c r="U1571" s="2" t="s">
        <v>991</v>
      </c>
      <c r="V1571" s="2">
        <f>Q1571&gt;E1571</f>
        <v>0</v>
      </c>
      <c r="W1571" s="2" t="s">
        <v>227</v>
      </c>
    </row>
    <row r="1572" spans="1:23">
      <c r="A1572" s="2" t="s">
        <v>3102</v>
      </c>
      <c r="B1572" s="2">
        <v>2738</v>
      </c>
      <c r="C1572" s="2" t="s">
        <v>998</v>
      </c>
      <c r="D1572" s="3">
        <v>5250</v>
      </c>
      <c r="E1572" s="3">
        <v>15750</v>
      </c>
      <c r="F1572" s="3">
        <v>5250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f>SUM(F1572:P1572)</f>
        <v>0</v>
      </c>
      <c r="R1572" s="2" t="s">
        <v>3098</v>
      </c>
      <c r="S1572" s="2" t="s">
        <v>3099</v>
      </c>
      <c r="T1572" s="4">
        <f>Q1572/E1572</f>
        <v>0</v>
      </c>
      <c r="U1572" s="2" t="s">
        <v>991</v>
      </c>
      <c r="V1572" s="2">
        <f>Q1572&gt;E1572</f>
        <v>0</v>
      </c>
      <c r="W1572" s="2" t="s">
        <v>227</v>
      </c>
    </row>
    <row r="1573" spans="1:23">
      <c r="A1573" s="2" t="s">
        <v>3101</v>
      </c>
      <c r="B1573" s="2">
        <v>2739</v>
      </c>
      <c r="C1573" s="2" t="s">
        <v>1000</v>
      </c>
      <c r="D1573" s="3">
        <v>14416</v>
      </c>
      <c r="E1573" s="3">
        <v>43248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f>SUM(F1573:P1573)</f>
        <v>0</v>
      </c>
      <c r="R1573" s="2" t="s">
        <v>3098</v>
      </c>
      <c r="S1573" s="2" t="s">
        <v>3099</v>
      </c>
      <c r="T1573" s="4">
        <f>Q1573/E1573</f>
        <v>0</v>
      </c>
      <c r="U1573" s="2" t="s">
        <v>991</v>
      </c>
      <c r="V1573" s="2">
        <f>Q1573&gt;E1573</f>
        <v>0</v>
      </c>
      <c r="W1573" s="2" t="s">
        <v>227</v>
      </c>
    </row>
    <row r="1574" spans="1:23">
      <c r="A1574" s="2" t="s">
        <v>3101</v>
      </c>
      <c r="B1574" s="2">
        <v>2740</v>
      </c>
      <c r="C1574" s="2" t="s">
        <v>1001</v>
      </c>
      <c r="D1574" s="3">
        <v>30000</v>
      </c>
      <c r="E1574" s="3">
        <v>90000</v>
      </c>
      <c r="F1574" s="3">
        <v>30000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f>SUM(F1574:P1574)</f>
        <v>0</v>
      </c>
      <c r="R1574" s="2" t="s">
        <v>3098</v>
      </c>
      <c r="S1574" s="2" t="s">
        <v>3099</v>
      </c>
      <c r="T1574" s="4">
        <f>Q1574/E1574</f>
        <v>0</v>
      </c>
      <c r="U1574" s="2" t="s">
        <v>991</v>
      </c>
      <c r="V1574" s="2">
        <f>Q1574&gt;E1574</f>
        <v>0</v>
      </c>
      <c r="W1574" s="2" t="s">
        <v>227</v>
      </c>
    </row>
    <row r="1575" spans="1:23">
      <c r="A1575" s="2" t="s">
        <v>3101</v>
      </c>
      <c r="B1575" s="2">
        <v>2741</v>
      </c>
      <c r="C1575" s="2" t="s">
        <v>1002</v>
      </c>
      <c r="D1575" s="3">
        <v>4845</v>
      </c>
      <c r="E1575" s="3">
        <v>14535</v>
      </c>
      <c r="F1575" s="3">
        <v>4845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f>SUM(F1575:P1575)</f>
        <v>0</v>
      </c>
      <c r="R1575" s="2" t="s">
        <v>3098</v>
      </c>
      <c r="S1575" s="2" t="s">
        <v>3099</v>
      </c>
      <c r="T1575" s="4">
        <f>Q1575/E1575</f>
        <v>0</v>
      </c>
      <c r="U1575" s="2" t="s">
        <v>991</v>
      </c>
      <c r="V1575" s="2">
        <f>Q1575&gt;E1575</f>
        <v>0</v>
      </c>
      <c r="W1575" s="2" t="s">
        <v>227</v>
      </c>
    </row>
    <row r="1576" spans="1:23">
      <c r="A1576" s="2" t="s">
        <v>3102</v>
      </c>
      <c r="B1576" s="2">
        <v>2742</v>
      </c>
      <c r="C1576" s="2" t="s">
        <v>1003</v>
      </c>
      <c r="D1576" s="3">
        <v>3314</v>
      </c>
      <c r="E1576" s="3">
        <v>9942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f>SUM(F1576:P1576)</f>
        <v>0</v>
      </c>
      <c r="R1576" s="2" t="s">
        <v>3098</v>
      </c>
      <c r="S1576" s="2" t="s">
        <v>3099</v>
      </c>
      <c r="T1576" s="4">
        <f>Q1576/E1576</f>
        <v>0</v>
      </c>
      <c r="U1576" s="2" t="s">
        <v>991</v>
      </c>
      <c r="V1576" s="2">
        <f>Q1576&gt;E1576</f>
        <v>0</v>
      </c>
      <c r="W1576" s="2" t="s">
        <v>227</v>
      </c>
    </row>
    <row r="1577" spans="1:23">
      <c r="A1577" s="2" t="s">
        <v>3102</v>
      </c>
      <c r="B1577" s="2">
        <v>2743</v>
      </c>
      <c r="C1577" s="2" t="s">
        <v>1004</v>
      </c>
      <c r="D1577" s="3">
        <v>18200</v>
      </c>
      <c r="E1577" s="3">
        <v>54600</v>
      </c>
      <c r="F1577" s="3">
        <v>18200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f>SUM(F1577:P1577)</f>
        <v>0</v>
      </c>
      <c r="R1577" s="2" t="s">
        <v>3098</v>
      </c>
      <c r="S1577" s="2" t="s">
        <v>3099</v>
      </c>
      <c r="T1577" s="4">
        <f>Q1577/E1577</f>
        <v>0</v>
      </c>
      <c r="U1577" s="2" t="s">
        <v>991</v>
      </c>
      <c r="V1577" s="2">
        <f>Q1577&gt;E1577</f>
        <v>0</v>
      </c>
      <c r="W1577" s="2" t="s">
        <v>227</v>
      </c>
    </row>
    <row r="1578" spans="1:23">
      <c r="A1578" s="2" t="s">
        <v>3130</v>
      </c>
      <c r="B1578" s="2">
        <v>2783</v>
      </c>
      <c r="C1578" s="2" t="s">
        <v>1054</v>
      </c>
      <c r="D1578" s="3">
        <v>210000</v>
      </c>
      <c r="E1578" s="3">
        <v>126280</v>
      </c>
      <c r="F1578" s="3">
        <v>210000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f>SUM(F1578:P1578)</f>
        <v>0</v>
      </c>
      <c r="R1578" s="2" t="s">
        <v>3098</v>
      </c>
      <c r="S1578" s="2" t="s">
        <v>3128</v>
      </c>
      <c r="T1578" s="4">
        <f>Q1578/E1578</f>
        <v>0</v>
      </c>
      <c r="U1578" s="2" t="s">
        <v>1048</v>
      </c>
      <c r="V1578" s="2">
        <f>Q1578&gt;E1578</f>
        <v>0</v>
      </c>
      <c r="W1578" s="2" t="s">
        <v>227</v>
      </c>
    </row>
    <row r="1579" spans="1:23">
      <c r="A1579" s="2" t="s">
        <v>3126</v>
      </c>
      <c r="B1579" s="2">
        <v>2784</v>
      </c>
      <c r="C1579" s="2" t="s">
        <v>1055</v>
      </c>
      <c r="D1579" s="3">
        <v>226000</v>
      </c>
      <c r="E1579" s="3">
        <v>538422</v>
      </c>
      <c r="F1579" s="3">
        <v>203400</v>
      </c>
      <c r="G1579" s="3">
        <v>22600.00000000003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f>SUM(F1579:P1579)</f>
        <v>0</v>
      </c>
      <c r="R1579" s="2" t="s">
        <v>3098</v>
      </c>
      <c r="S1579" s="2" t="s">
        <v>3128</v>
      </c>
      <c r="T1579" s="4">
        <f>Q1579/E1579</f>
        <v>0</v>
      </c>
      <c r="U1579" s="2" t="s">
        <v>1048</v>
      </c>
      <c r="V1579" s="2">
        <f>Q1579&gt;E1579</f>
        <v>0</v>
      </c>
      <c r="W1579" s="2" t="s">
        <v>227</v>
      </c>
    </row>
    <row r="1580" spans="1:23">
      <c r="A1580" s="2" t="s">
        <v>3130</v>
      </c>
      <c r="B1580" s="2">
        <v>2786</v>
      </c>
      <c r="C1580" s="2" t="s">
        <v>1057</v>
      </c>
      <c r="D1580" s="3">
        <v>213000</v>
      </c>
      <c r="E1580" s="3">
        <v>18586</v>
      </c>
      <c r="F1580" s="3">
        <v>213000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f>SUM(F1580:P1580)</f>
        <v>0</v>
      </c>
      <c r="R1580" s="2" t="s">
        <v>3098</v>
      </c>
      <c r="S1580" s="2" t="s">
        <v>3128</v>
      </c>
      <c r="T1580" s="4">
        <f>Q1580/E1580</f>
        <v>0</v>
      </c>
      <c r="U1580" s="2" t="s">
        <v>1048</v>
      </c>
      <c r="V1580" s="2">
        <f>Q1580&gt;E1580</f>
        <v>0</v>
      </c>
      <c r="W1580" s="2" t="s">
        <v>227</v>
      </c>
    </row>
    <row r="1581" spans="1:23">
      <c r="A1581" s="2" t="s">
        <v>3131</v>
      </c>
      <c r="B1581" s="2">
        <v>2787</v>
      </c>
      <c r="C1581" s="2" t="s">
        <v>1059</v>
      </c>
      <c r="D1581" s="3">
        <v>19000</v>
      </c>
      <c r="E1581" s="3">
        <v>21224</v>
      </c>
      <c r="F1581" s="3">
        <v>19000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f>SUM(F1581:P1581)</f>
        <v>0</v>
      </c>
      <c r="R1581" s="2" t="s">
        <v>3098</v>
      </c>
      <c r="S1581" s="2" t="s">
        <v>3132</v>
      </c>
      <c r="T1581" s="4">
        <f>Q1581/E1581</f>
        <v>0</v>
      </c>
      <c r="U1581" s="2" t="s">
        <v>1061</v>
      </c>
      <c r="V1581" s="2">
        <f>Q1581&gt;E1581</f>
        <v>0</v>
      </c>
      <c r="W1581" s="2" t="s">
        <v>227</v>
      </c>
    </row>
    <row r="1582" spans="1:23">
      <c r="A1582" s="2" t="s">
        <v>3133</v>
      </c>
      <c r="B1582" s="2">
        <v>2788</v>
      </c>
      <c r="C1582" s="2" t="s">
        <v>1063</v>
      </c>
      <c r="D1582" s="3">
        <v>34000</v>
      </c>
      <c r="E1582" s="3">
        <v>37400</v>
      </c>
      <c r="F1582" s="3">
        <v>34000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f>SUM(F1582:P1582)</f>
        <v>0</v>
      </c>
      <c r="R1582" s="2" t="s">
        <v>3098</v>
      </c>
      <c r="S1582" s="2" t="s">
        <v>3132</v>
      </c>
      <c r="T1582" s="4">
        <f>Q1582/E1582</f>
        <v>0</v>
      </c>
      <c r="U1582" s="2" t="s">
        <v>1061</v>
      </c>
      <c r="V1582" s="2">
        <f>Q1582&gt;E1582</f>
        <v>0</v>
      </c>
      <c r="W1582" s="2" t="s">
        <v>227</v>
      </c>
    </row>
    <row r="1583" spans="1:23">
      <c r="A1583" s="2" t="s">
        <v>3134</v>
      </c>
      <c r="B1583" s="2">
        <v>2789</v>
      </c>
      <c r="C1583" s="2" t="s">
        <v>1065</v>
      </c>
      <c r="D1583" s="3">
        <v>51996</v>
      </c>
      <c r="E1583" s="3">
        <v>57196</v>
      </c>
      <c r="F1583" s="3">
        <v>0</v>
      </c>
      <c r="G1583" s="3">
        <v>25998</v>
      </c>
      <c r="H1583" s="3">
        <v>25998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f>SUM(F1583:P1583)</f>
        <v>0</v>
      </c>
      <c r="R1583" s="2" t="s">
        <v>3098</v>
      </c>
      <c r="S1583" s="2" t="s">
        <v>3132</v>
      </c>
      <c r="T1583" s="4">
        <f>Q1583/E1583</f>
        <v>0</v>
      </c>
      <c r="U1583" s="2" t="s">
        <v>1066</v>
      </c>
      <c r="V1583" s="2">
        <f>Q1583&gt;E1583</f>
        <v>0</v>
      </c>
      <c r="W1583" s="2" t="s">
        <v>227</v>
      </c>
    </row>
    <row r="1584" spans="1:23">
      <c r="A1584" s="2" t="s">
        <v>3143</v>
      </c>
      <c r="B1584" s="2">
        <v>2797</v>
      </c>
      <c r="C1584" s="2" t="s">
        <v>1082</v>
      </c>
      <c r="D1584" s="3">
        <v>5875</v>
      </c>
      <c r="E1584" s="3">
        <v>13066</v>
      </c>
      <c r="F1584" s="3">
        <v>5875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f>SUM(F1584:P1584)</f>
        <v>0</v>
      </c>
      <c r="R1584" s="2" t="s">
        <v>3098</v>
      </c>
      <c r="S1584" s="2" t="s">
        <v>3142</v>
      </c>
      <c r="T1584" s="4">
        <f>Q1584/E1584</f>
        <v>0</v>
      </c>
      <c r="U1584" s="2" t="s">
        <v>1083</v>
      </c>
      <c r="V1584" s="2">
        <f>Q1584&gt;E1584</f>
        <v>0</v>
      </c>
      <c r="W1584" s="2" t="s">
        <v>227</v>
      </c>
    </row>
    <row r="1585" spans="1:23">
      <c r="A1585" s="2" t="s">
        <v>3145</v>
      </c>
      <c r="B1585" s="2">
        <v>2799</v>
      </c>
      <c r="C1585" s="2" t="s">
        <v>1088</v>
      </c>
      <c r="D1585" s="3">
        <v>5750</v>
      </c>
      <c r="E1585" s="3">
        <v>7715</v>
      </c>
      <c r="F1585" s="3">
        <v>5750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f>SUM(F1585:P1585)</f>
        <v>0</v>
      </c>
      <c r="R1585" s="2" t="s">
        <v>3098</v>
      </c>
      <c r="S1585" s="2" t="s">
        <v>3144</v>
      </c>
      <c r="T1585" s="4">
        <f>Q1585/E1585</f>
        <v>0</v>
      </c>
      <c r="U1585" s="2" t="s">
        <v>1083</v>
      </c>
      <c r="V1585" s="2">
        <f>Q1585&gt;E1585</f>
        <v>0</v>
      </c>
      <c r="W1585" s="2" t="s">
        <v>227</v>
      </c>
    </row>
    <row r="1586" spans="1:23">
      <c r="A1586" s="2" t="s">
        <v>3145</v>
      </c>
      <c r="B1586" s="2">
        <v>2800</v>
      </c>
      <c r="C1586" s="2" t="s">
        <v>1089</v>
      </c>
      <c r="D1586" s="3">
        <v>7875</v>
      </c>
      <c r="E1586" s="3">
        <v>9001</v>
      </c>
      <c r="F1586" s="3">
        <v>7875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f>SUM(F1586:P1586)</f>
        <v>0</v>
      </c>
      <c r="R1586" s="2" t="s">
        <v>3098</v>
      </c>
      <c r="S1586" s="2" t="s">
        <v>3144</v>
      </c>
      <c r="T1586" s="4">
        <f>Q1586/E1586</f>
        <v>0</v>
      </c>
      <c r="U1586" s="2" t="s">
        <v>1083</v>
      </c>
      <c r="V1586" s="2">
        <f>Q1586&gt;E1586</f>
        <v>0</v>
      </c>
      <c r="W1586" s="2" t="s">
        <v>227</v>
      </c>
    </row>
    <row r="1587" spans="1:23">
      <c r="A1587" s="2" t="s">
        <v>3145</v>
      </c>
      <c r="B1587" s="2">
        <v>2801</v>
      </c>
      <c r="C1587" s="2" t="s">
        <v>1090</v>
      </c>
      <c r="D1587" s="3">
        <v>8500</v>
      </c>
      <c r="E1587" s="3">
        <v>17638</v>
      </c>
      <c r="F1587" s="3">
        <v>8500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f>SUM(F1587:P1587)</f>
        <v>0</v>
      </c>
      <c r="R1587" s="2" t="s">
        <v>3098</v>
      </c>
      <c r="S1587" s="2" t="s">
        <v>3144</v>
      </c>
      <c r="T1587" s="4">
        <f>Q1587/E1587</f>
        <v>0</v>
      </c>
      <c r="U1587" s="2" t="s">
        <v>1083</v>
      </c>
      <c r="V1587" s="2">
        <f>Q1587&gt;E1587</f>
        <v>0</v>
      </c>
      <c r="W1587" s="2" t="s">
        <v>227</v>
      </c>
    </row>
    <row r="1588" spans="1:23">
      <c r="A1588" s="2" t="s">
        <v>3145</v>
      </c>
      <c r="B1588" s="2">
        <v>2802</v>
      </c>
      <c r="C1588" s="2" t="s">
        <v>1091</v>
      </c>
      <c r="D1588" s="3">
        <v>3625</v>
      </c>
      <c r="E1588" s="3">
        <v>7458</v>
      </c>
      <c r="F1588" s="3">
        <v>3625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f>SUM(F1588:P1588)</f>
        <v>0</v>
      </c>
      <c r="R1588" s="2" t="s">
        <v>3098</v>
      </c>
      <c r="S1588" s="2" t="s">
        <v>3144</v>
      </c>
      <c r="T1588" s="4">
        <f>Q1588/E1588</f>
        <v>0</v>
      </c>
      <c r="U1588" s="2" t="s">
        <v>1083</v>
      </c>
      <c r="V1588" s="2">
        <f>Q1588&gt;E1588</f>
        <v>0</v>
      </c>
      <c r="W1588" s="2" t="s">
        <v>227</v>
      </c>
    </row>
    <row r="1589" spans="1:23">
      <c r="A1589" s="2" t="s">
        <v>3143</v>
      </c>
      <c r="B1589" s="2">
        <v>2803</v>
      </c>
      <c r="C1589" s="2" t="s">
        <v>1092</v>
      </c>
      <c r="D1589" s="3">
        <v>7750</v>
      </c>
      <c r="E1589" s="3">
        <v>15944</v>
      </c>
      <c r="F1589" s="3">
        <v>7750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f>SUM(F1589:P1589)</f>
        <v>0</v>
      </c>
      <c r="R1589" s="2" t="s">
        <v>3098</v>
      </c>
      <c r="S1589" s="2" t="s">
        <v>3144</v>
      </c>
      <c r="T1589" s="4">
        <f>Q1589/E1589</f>
        <v>0</v>
      </c>
      <c r="U1589" s="2" t="s">
        <v>1083</v>
      </c>
      <c r="V1589" s="2">
        <f>Q1589&gt;E1589</f>
        <v>0</v>
      </c>
      <c r="W1589" s="2" t="s">
        <v>227</v>
      </c>
    </row>
    <row r="1590" spans="1:23">
      <c r="A1590" s="2" t="s">
        <v>3143</v>
      </c>
      <c r="B1590" s="2">
        <v>2804</v>
      </c>
      <c r="C1590" s="2" t="s">
        <v>1093</v>
      </c>
      <c r="D1590" s="3">
        <v>11500</v>
      </c>
      <c r="E1590" s="3">
        <v>23660</v>
      </c>
      <c r="F1590" s="3">
        <v>11500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f>SUM(F1590:P1590)</f>
        <v>0</v>
      </c>
      <c r="R1590" s="2" t="s">
        <v>3098</v>
      </c>
      <c r="S1590" s="2" t="s">
        <v>3144</v>
      </c>
      <c r="T1590" s="4">
        <f>Q1590/E1590</f>
        <v>0</v>
      </c>
      <c r="U1590" s="2" t="s">
        <v>1083</v>
      </c>
      <c r="V1590" s="2">
        <f>Q1590&gt;E1590</f>
        <v>0</v>
      </c>
      <c r="W1590" s="2" t="s">
        <v>227</v>
      </c>
    </row>
    <row r="1591" spans="1:23">
      <c r="A1591" s="2" t="s">
        <v>3146</v>
      </c>
      <c r="B1591" s="2">
        <v>2805</v>
      </c>
      <c r="C1591" s="2" t="s">
        <v>1095</v>
      </c>
      <c r="D1591" s="3">
        <v>4950</v>
      </c>
      <c r="E1591" s="3">
        <v>10183</v>
      </c>
      <c r="F1591" s="3">
        <v>0</v>
      </c>
      <c r="G1591" s="3">
        <v>2475</v>
      </c>
      <c r="H1591" s="3">
        <v>2475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f>SUM(F1591:P1591)</f>
        <v>0</v>
      </c>
      <c r="R1591" s="2" t="s">
        <v>3098</v>
      </c>
      <c r="S1591" s="2" t="s">
        <v>3144</v>
      </c>
      <c r="T1591" s="4">
        <f>Q1591/E1591</f>
        <v>0</v>
      </c>
      <c r="U1591" s="2" t="s">
        <v>1083</v>
      </c>
      <c r="V1591" s="2">
        <f>Q1591&gt;E1591</f>
        <v>0</v>
      </c>
      <c r="W1591" s="2" t="s">
        <v>227</v>
      </c>
    </row>
    <row r="1592" spans="1:23">
      <c r="A1592" s="2" t="s">
        <v>3156</v>
      </c>
      <c r="B1592" s="2">
        <v>2833</v>
      </c>
      <c r="C1592" s="2" t="s">
        <v>1260</v>
      </c>
      <c r="D1592" s="3">
        <v>12371</v>
      </c>
      <c r="E1592" s="3">
        <v>13609</v>
      </c>
      <c r="F1592" s="3">
        <v>9896.800000000001</v>
      </c>
      <c r="G1592" s="3">
        <v>618.5499999999998</v>
      </c>
      <c r="H1592" s="3">
        <v>618.5499999999998</v>
      </c>
      <c r="I1592" s="3">
        <v>618.5499999999998</v>
      </c>
      <c r="J1592" s="3">
        <v>618.5499999999998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f>SUM(F1592:P1592)</f>
        <v>0</v>
      </c>
      <c r="R1592" s="2" t="s">
        <v>3098</v>
      </c>
      <c r="S1592" s="2" t="s">
        <v>3157</v>
      </c>
      <c r="T1592" s="4">
        <f>Q1592/E1592</f>
        <v>0</v>
      </c>
      <c r="U1592" s="2" t="s">
        <v>1262</v>
      </c>
      <c r="V1592" s="2">
        <f>Q1592&gt;E1592</f>
        <v>0</v>
      </c>
      <c r="W1592" s="2" t="s">
        <v>227</v>
      </c>
    </row>
    <row r="1593" spans="1:23">
      <c r="A1593" s="2" t="s">
        <v>3156</v>
      </c>
      <c r="B1593" s="2">
        <v>2834</v>
      </c>
      <c r="C1593" s="2" t="s">
        <v>1263</v>
      </c>
      <c r="D1593" s="3">
        <v>960</v>
      </c>
      <c r="E1593" s="3">
        <v>1056</v>
      </c>
      <c r="F1593" s="3">
        <v>864</v>
      </c>
      <c r="G1593" s="3">
        <v>0</v>
      </c>
      <c r="H1593" s="3">
        <v>96.00000000000001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f>SUM(F1593:P1593)</f>
        <v>0</v>
      </c>
      <c r="R1593" s="2" t="s">
        <v>3098</v>
      </c>
      <c r="S1593" s="2" t="s">
        <v>3157</v>
      </c>
      <c r="T1593" s="4">
        <f>Q1593/E1593</f>
        <v>0</v>
      </c>
      <c r="U1593" s="2" t="s">
        <v>1262</v>
      </c>
      <c r="V1593" s="2">
        <f>Q1593&gt;E1593</f>
        <v>0</v>
      </c>
      <c r="W1593" s="2" t="s">
        <v>227</v>
      </c>
    </row>
    <row r="1594" spans="1:23">
      <c r="A1594" s="2" t="s">
        <v>3156</v>
      </c>
      <c r="B1594" s="2">
        <v>2835</v>
      </c>
      <c r="C1594" s="2" t="s">
        <v>1265</v>
      </c>
      <c r="D1594" s="3">
        <v>996</v>
      </c>
      <c r="E1594" s="3">
        <v>1096</v>
      </c>
      <c r="F1594" s="3">
        <v>896.4</v>
      </c>
      <c r="G1594" s="3">
        <v>0</v>
      </c>
      <c r="H1594" s="3">
        <v>99.59999999999991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f>SUM(F1594:P1594)</f>
        <v>0</v>
      </c>
      <c r="R1594" s="2" t="s">
        <v>3098</v>
      </c>
      <c r="S1594" s="2" t="s">
        <v>3157</v>
      </c>
      <c r="T1594" s="4">
        <f>Q1594/E1594</f>
        <v>0</v>
      </c>
      <c r="U1594" s="2" t="s">
        <v>1262</v>
      </c>
      <c r="V1594" s="2">
        <f>Q1594&gt;E1594</f>
        <v>0</v>
      </c>
      <c r="W1594" s="2" t="s">
        <v>227</v>
      </c>
    </row>
    <row r="1595" spans="1:23">
      <c r="A1595" s="2" t="s">
        <v>3156</v>
      </c>
      <c r="B1595" s="2">
        <v>2836</v>
      </c>
      <c r="C1595" s="2" t="s">
        <v>1266</v>
      </c>
      <c r="D1595" s="3">
        <v>4200</v>
      </c>
      <c r="E1595" s="3">
        <v>4620</v>
      </c>
      <c r="F1595" s="3">
        <v>2520</v>
      </c>
      <c r="G1595" s="3">
        <v>0</v>
      </c>
      <c r="H1595" s="3">
        <v>1680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f>SUM(F1595:P1595)</f>
        <v>0</v>
      </c>
      <c r="R1595" s="2" t="s">
        <v>3098</v>
      </c>
      <c r="S1595" s="2" t="s">
        <v>3157</v>
      </c>
      <c r="T1595" s="4">
        <f>Q1595/E1595</f>
        <v>0</v>
      </c>
      <c r="U1595" s="2" t="s">
        <v>1262</v>
      </c>
      <c r="V1595" s="2">
        <f>Q1595&gt;E1595</f>
        <v>0</v>
      </c>
      <c r="W1595" s="2" t="s">
        <v>227</v>
      </c>
    </row>
    <row r="1596" spans="1:23">
      <c r="A1596" s="2" t="s">
        <v>3156</v>
      </c>
      <c r="B1596" s="2">
        <v>2837</v>
      </c>
      <c r="C1596" s="2" t="s">
        <v>1267</v>
      </c>
      <c r="D1596" s="3">
        <v>10462.5</v>
      </c>
      <c r="E1596" s="3">
        <v>11509</v>
      </c>
      <c r="F1596" s="3">
        <v>8370</v>
      </c>
      <c r="G1596" s="3">
        <v>0</v>
      </c>
      <c r="H1596" s="3">
        <v>2092.5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f>SUM(F1596:P1596)</f>
        <v>0</v>
      </c>
      <c r="R1596" s="2" t="s">
        <v>3098</v>
      </c>
      <c r="S1596" s="2" t="s">
        <v>3157</v>
      </c>
      <c r="T1596" s="4">
        <f>Q1596/E1596</f>
        <v>0</v>
      </c>
      <c r="U1596" s="2" t="s">
        <v>1262</v>
      </c>
      <c r="V1596" s="2">
        <f>Q1596&gt;E1596</f>
        <v>0</v>
      </c>
      <c r="W1596" s="2" t="s">
        <v>227</v>
      </c>
    </row>
    <row r="1597" spans="1:23">
      <c r="A1597" s="2" t="s">
        <v>3156</v>
      </c>
      <c r="B1597" s="2">
        <v>2838</v>
      </c>
      <c r="C1597" s="2" t="s">
        <v>1268</v>
      </c>
      <c r="D1597" s="3">
        <v>1995</v>
      </c>
      <c r="E1597" s="3">
        <v>2195</v>
      </c>
      <c r="F1597" s="3">
        <v>0</v>
      </c>
      <c r="G1597" s="3">
        <v>0</v>
      </c>
      <c r="H1597" s="3">
        <v>1995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f>SUM(F1597:P1597)</f>
        <v>0</v>
      </c>
      <c r="R1597" s="2" t="s">
        <v>3098</v>
      </c>
      <c r="S1597" s="2" t="s">
        <v>3157</v>
      </c>
      <c r="T1597" s="4">
        <f>Q1597/E1597</f>
        <v>0</v>
      </c>
      <c r="U1597" s="2" t="s">
        <v>1262</v>
      </c>
      <c r="V1597" s="2">
        <f>Q1597&gt;E1597</f>
        <v>0</v>
      </c>
      <c r="W1597" s="2" t="s">
        <v>227</v>
      </c>
    </row>
    <row r="1598" spans="1:23">
      <c r="A1598" s="2" t="s">
        <v>3156</v>
      </c>
      <c r="B1598" s="2">
        <v>2839</v>
      </c>
      <c r="C1598" s="2" t="s">
        <v>1269</v>
      </c>
      <c r="D1598" s="3">
        <v>128180</v>
      </c>
      <c r="E1598" s="3">
        <v>140998</v>
      </c>
      <c r="F1598" s="3">
        <v>115362</v>
      </c>
      <c r="G1598" s="3">
        <v>0</v>
      </c>
      <c r="H1598" s="3">
        <v>12818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f>SUM(F1598:P1598)</f>
        <v>0</v>
      </c>
      <c r="R1598" s="2" t="s">
        <v>3098</v>
      </c>
      <c r="S1598" s="2" t="s">
        <v>3157</v>
      </c>
      <c r="T1598" s="4">
        <f>Q1598/E1598</f>
        <v>0</v>
      </c>
      <c r="U1598" s="2" t="s">
        <v>1262</v>
      </c>
      <c r="V1598" s="2">
        <f>Q1598&gt;E1598</f>
        <v>0</v>
      </c>
      <c r="W1598" s="2" t="s">
        <v>227</v>
      </c>
    </row>
    <row r="1599" spans="1:23">
      <c r="A1599" s="2" t="s">
        <v>2077</v>
      </c>
      <c r="B1599" s="2">
        <v>2840</v>
      </c>
      <c r="C1599" s="2" t="s">
        <v>1270</v>
      </c>
      <c r="D1599" s="3">
        <v>14800</v>
      </c>
      <c r="E1599" s="3">
        <v>16280</v>
      </c>
      <c r="F1599" s="3">
        <v>11100</v>
      </c>
      <c r="G1599" s="3">
        <v>0</v>
      </c>
      <c r="H1599" s="3">
        <v>3700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f>SUM(F1599:P1599)</f>
        <v>0</v>
      </c>
      <c r="R1599" s="2" t="s">
        <v>3098</v>
      </c>
      <c r="S1599" s="2" t="s">
        <v>3157</v>
      </c>
      <c r="T1599" s="4">
        <f>Q1599/E1599</f>
        <v>0</v>
      </c>
      <c r="U1599" s="2" t="s">
        <v>1262</v>
      </c>
      <c r="V1599" s="2">
        <f>Q1599&gt;E1599</f>
        <v>0</v>
      </c>
      <c r="W1599" s="2" t="s">
        <v>227</v>
      </c>
    </row>
    <row r="1600" spans="1:23">
      <c r="A1600" s="2" t="s">
        <v>3156</v>
      </c>
      <c r="B1600" s="2">
        <v>2841</v>
      </c>
      <c r="C1600" s="2" t="s">
        <v>1272</v>
      </c>
      <c r="D1600" s="3">
        <v>110976</v>
      </c>
      <c r="E1600" s="3">
        <v>122074</v>
      </c>
      <c r="F1600" s="3">
        <v>110976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f>SUM(F1600:P1600)</f>
        <v>0</v>
      </c>
      <c r="R1600" s="2" t="s">
        <v>3098</v>
      </c>
      <c r="S1600" s="2" t="s">
        <v>3157</v>
      </c>
      <c r="T1600" s="4">
        <f>Q1600/E1600</f>
        <v>0</v>
      </c>
      <c r="U1600" s="2" t="s">
        <v>1262</v>
      </c>
      <c r="V1600" s="2">
        <f>Q1600&gt;E1600</f>
        <v>0</v>
      </c>
      <c r="W1600" s="2" t="s">
        <v>227</v>
      </c>
    </row>
    <row r="1601" spans="1:23">
      <c r="A1601" s="2" t="s">
        <v>3156</v>
      </c>
      <c r="B1601" s="2">
        <v>2842</v>
      </c>
      <c r="C1601" s="2" t="s">
        <v>1273</v>
      </c>
      <c r="D1601" s="3">
        <v>41426</v>
      </c>
      <c r="E1601" s="3">
        <v>45569</v>
      </c>
      <c r="F1601" s="3">
        <v>41426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f>SUM(F1601:P1601)</f>
        <v>0</v>
      </c>
      <c r="R1601" s="2" t="s">
        <v>3098</v>
      </c>
      <c r="S1601" s="2" t="s">
        <v>3157</v>
      </c>
      <c r="T1601" s="4">
        <f>Q1601/E1601</f>
        <v>0</v>
      </c>
      <c r="U1601" s="2" t="s">
        <v>1262</v>
      </c>
      <c r="V1601" s="2">
        <f>Q1601&gt;E1601</f>
        <v>0</v>
      </c>
      <c r="W1601" s="2" t="s">
        <v>227</v>
      </c>
    </row>
    <row r="1602" spans="1:23">
      <c r="A1602" s="2" t="s">
        <v>3156</v>
      </c>
      <c r="B1602" s="2">
        <v>2843</v>
      </c>
      <c r="C1602" s="2" t="s">
        <v>1274</v>
      </c>
      <c r="D1602" s="3">
        <v>41426</v>
      </c>
      <c r="E1602" s="3">
        <v>45569</v>
      </c>
      <c r="F1602" s="3">
        <v>41426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f>SUM(F1602:P1602)</f>
        <v>0</v>
      </c>
      <c r="R1602" s="2" t="s">
        <v>3098</v>
      </c>
      <c r="S1602" s="2" t="s">
        <v>3157</v>
      </c>
      <c r="T1602" s="4">
        <f>Q1602/E1602</f>
        <v>0</v>
      </c>
      <c r="U1602" s="2" t="s">
        <v>1262</v>
      </c>
      <c r="V1602" s="2">
        <f>Q1602&gt;E1602</f>
        <v>0</v>
      </c>
      <c r="W1602" s="2" t="s">
        <v>227</v>
      </c>
    </row>
    <row r="1603" spans="1:23">
      <c r="A1603" s="2" t="s">
        <v>3158</v>
      </c>
      <c r="B1603" s="2">
        <v>2844</v>
      </c>
      <c r="C1603" s="2" t="s">
        <v>1277</v>
      </c>
      <c r="D1603" s="3">
        <v>295000</v>
      </c>
      <c r="E1603" s="3">
        <v>324500</v>
      </c>
      <c r="F1603" s="3">
        <v>280250</v>
      </c>
      <c r="G1603" s="3">
        <v>0</v>
      </c>
      <c r="H1603" s="3">
        <v>14750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f>SUM(F1603:P1603)</f>
        <v>0</v>
      </c>
      <c r="R1603" s="2" t="s">
        <v>3098</v>
      </c>
      <c r="S1603" s="2" t="s">
        <v>3157</v>
      </c>
      <c r="T1603" s="4">
        <f>Q1603/E1603</f>
        <v>0</v>
      </c>
      <c r="U1603" s="2" t="s">
        <v>1262</v>
      </c>
      <c r="V1603" s="2">
        <f>Q1603&gt;E1603</f>
        <v>0</v>
      </c>
      <c r="W1603" s="2" t="s">
        <v>227</v>
      </c>
    </row>
    <row r="1604" spans="1:23">
      <c r="A1604" s="2" t="s">
        <v>3156</v>
      </c>
      <c r="B1604" s="2">
        <v>2845</v>
      </c>
      <c r="C1604" s="2" t="s">
        <v>1279</v>
      </c>
      <c r="D1604" s="3">
        <v>5790</v>
      </c>
      <c r="E1604" s="3">
        <v>6369</v>
      </c>
      <c r="F1604" s="3">
        <v>5211</v>
      </c>
      <c r="G1604" s="3">
        <v>0</v>
      </c>
      <c r="H1604" s="3">
        <v>578.9999999999997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f>SUM(F1604:P1604)</f>
        <v>0</v>
      </c>
      <c r="R1604" s="2" t="s">
        <v>3098</v>
      </c>
      <c r="S1604" s="2" t="s">
        <v>3157</v>
      </c>
      <c r="T1604" s="4">
        <f>Q1604/E1604</f>
        <v>0</v>
      </c>
      <c r="U1604" s="2" t="s">
        <v>1262</v>
      </c>
      <c r="V1604" s="2">
        <f>Q1604&gt;E1604</f>
        <v>0</v>
      </c>
      <c r="W1604" s="2" t="s">
        <v>227</v>
      </c>
    </row>
    <row r="1605" spans="1:23">
      <c r="A1605" s="2" t="s">
        <v>3156</v>
      </c>
      <c r="B1605" s="2">
        <v>2846</v>
      </c>
      <c r="C1605" s="2" t="s">
        <v>1281</v>
      </c>
      <c r="D1605" s="3">
        <v>4870</v>
      </c>
      <c r="E1605" s="3">
        <v>5357</v>
      </c>
      <c r="F1605" s="3">
        <v>4870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f>SUM(F1605:P1605)</f>
        <v>0</v>
      </c>
      <c r="R1605" s="2" t="s">
        <v>3098</v>
      </c>
      <c r="S1605" s="2" t="s">
        <v>3157</v>
      </c>
      <c r="T1605" s="4">
        <f>Q1605/E1605</f>
        <v>0</v>
      </c>
      <c r="U1605" s="2" t="s">
        <v>1262</v>
      </c>
      <c r="V1605" s="2">
        <f>Q1605&gt;E1605</f>
        <v>0</v>
      </c>
      <c r="W1605" s="2" t="s">
        <v>227</v>
      </c>
    </row>
    <row r="1606" spans="1:23">
      <c r="A1606" s="2" t="s">
        <v>3156</v>
      </c>
      <c r="B1606" s="2">
        <v>2847</v>
      </c>
      <c r="C1606" s="2" t="s">
        <v>1282</v>
      </c>
      <c r="D1606" s="3">
        <v>29800</v>
      </c>
      <c r="E1606" s="3">
        <v>35464</v>
      </c>
      <c r="F1606" s="3">
        <v>20860</v>
      </c>
      <c r="G1606" s="3">
        <v>0</v>
      </c>
      <c r="H1606" s="3">
        <v>4470</v>
      </c>
      <c r="I1606" s="3">
        <v>4470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f>SUM(F1606:P1606)</f>
        <v>0</v>
      </c>
      <c r="R1606" s="2" t="s">
        <v>3098</v>
      </c>
      <c r="S1606" s="2" t="s">
        <v>3157</v>
      </c>
      <c r="T1606" s="4">
        <f>Q1606/E1606</f>
        <v>0</v>
      </c>
      <c r="U1606" s="2" t="s">
        <v>1283</v>
      </c>
      <c r="V1606" s="2">
        <f>Q1606&gt;E1606</f>
        <v>0</v>
      </c>
      <c r="W1606" s="2" t="s">
        <v>227</v>
      </c>
    </row>
    <row r="1607" spans="1:23">
      <c r="A1607" s="2" t="s">
        <v>3159</v>
      </c>
      <c r="B1607" s="2">
        <v>2848</v>
      </c>
      <c r="C1607" s="2" t="s">
        <v>1285</v>
      </c>
      <c r="D1607" s="3">
        <v>5000</v>
      </c>
      <c r="E1607" s="3">
        <v>5475</v>
      </c>
      <c r="F1607" s="3">
        <v>5000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f>SUM(F1607:P1607)</f>
        <v>0</v>
      </c>
      <c r="R1607" s="2" t="s">
        <v>3098</v>
      </c>
      <c r="S1607" s="2" t="s">
        <v>3157</v>
      </c>
      <c r="T1607" s="4">
        <f>Q1607/E1607</f>
        <v>0</v>
      </c>
      <c r="U1607" s="2" t="s">
        <v>1107</v>
      </c>
      <c r="V1607" s="2">
        <f>Q1607&gt;E1607</f>
        <v>0</v>
      </c>
      <c r="W1607" s="2" t="s">
        <v>227</v>
      </c>
    </row>
    <row r="1608" spans="1:23">
      <c r="A1608" s="2" t="s">
        <v>3160</v>
      </c>
      <c r="B1608" s="2">
        <v>2849</v>
      </c>
      <c r="C1608" s="2" t="s">
        <v>977</v>
      </c>
      <c r="D1608" s="3">
        <v>60000</v>
      </c>
      <c r="E1608" s="3">
        <v>66000</v>
      </c>
      <c r="F1608" s="3">
        <v>60000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f>SUM(F1608:P1608)</f>
        <v>0</v>
      </c>
      <c r="R1608" s="2" t="s">
        <v>3098</v>
      </c>
      <c r="S1608" s="2" t="s">
        <v>3161</v>
      </c>
      <c r="T1608" s="4">
        <f>Q1608/E1608</f>
        <v>0</v>
      </c>
      <c r="U1608" s="2" t="s">
        <v>1288</v>
      </c>
      <c r="V1608" s="2">
        <f>Q1608&gt;E1608</f>
        <v>0</v>
      </c>
      <c r="W1608" s="2" t="s">
        <v>227</v>
      </c>
    </row>
    <row r="1609" spans="1:23">
      <c r="A1609" s="2" t="s">
        <v>1289</v>
      </c>
      <c r="B1609" s="2">
        <v>2850</v>
      </c>
      <c r="C1609" s="2" t="s">
        <v>1290</v>
      </c>
      <c r="D1609" s="3">
        <v>3600</v>
      </c>
      <c r="E1609" s="3">
        <v>3960</v>
      </c>
      <c r="F1609" s="3">
        <v>3600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f>SUM(F1609:P1609)</f>
        <v>0</v>
      </c>
      <c r="R1609" s="2" t="s">
        <v>3098</v>
      </c>
      <c r="S1609" s="2" t="s">
        <v>3161</v>
      </c>
      <c r="T1609" s="4">
        <f>Q1609/E1609</f>
        <v>0</v>
      </c>
      <c r="U1609" s="2" t="s">
        <v>1288</v>
      </c>
      <c r="V1609" s="2">
        <f>Q1609&gt;E1609</f>
        <v>0</v>
      </c>
      <c r="W1609" s="2" t="s">
        <v>227</v>
      </c>
    </row>
    <row r="1610" spans="1:23">
      <c r="A1610" s="2" t="s">
        <v>3162</v>
      </c>
      <c r="B1610" s="2">
        <v>2851</v>
      </c>
      <c r="C1610" s="2" t="s">
        <v>1292</v>
      </c>
      <c r="D1610" s="3">
        <v>10450</v>
      </c>
      <c r="E1610" s="3">
        <v>11495</v>
      </c>
      <c r="F1610" s="3">
        <v>0</v>
      </c>
      <c r="G1610" s="3">
        <v>2612.5</v>
      </c>
      <c r="H1610" s="3">
        <v>2612.5</v>
      </c>
      <c r="I1610" s="3">
        <v>2612.5</v>
      </c>
      <c r="J1610" s="3">
        <v>2612.5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f>SUM(F1610:P1610)</f>
        <v>0</v>
      </c>
      <c r="R1610" s="2" t="s">
        <v>3098</v>
      </c>
      <c r="S1610" s="2" t="s">
        <v>3161</v>
      </c>
      <c r="T1610" s="4">
        <f>Q1610/E1610</f>
        <v>0</v>
      </c>
      <c r="U1610" s="2" t="s">
        <v>1288</v>
      </c>
      <c r="V1610" s="2">
        <f>Q1610&gt;E1610</f>
        <v>0</v>
      </c>
      <c r="W1610" s="2" t="s">
        <v>227</v>
      </c>
    </row>
    <row r="1611" spans="1:23">
      <c r="A1611" s="2" t="s">
        <v>1294</v>
      </c>
      <c r="B1611" s="2">
        <v>2852</v>
      </c>
      <c r="C1611" s="2" t="s">
        <v>1296</v>
      </c>
      <c r="D1611" s="3">
        <v>1000</v>
      </c>
      <c r="E1611" s="3">
        <v>1100</v>
      </c>
      <c r="F1611" s="3">
        <v>1000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f>SUM(F1611:P1611)</f>
        <v>0</v>
      </c>
      <c r="R1611" s="2" t="s">
        <v>3098</v>
      </c>
      <c r="S1611" s="2" t="s">
        <v>3161</v>
      </c>
      <c r="T1611" s="4">
        <f>Q1611/E1611</f>
        <v>0</v>
      </c>
      <c r="U1611" s="2" t="s">
        <v>1288</v>
      </c>
      <c r="V1611" s="2">
        <f>Q1611&gt;E1611</f>
        <v>0</v>
      </c>
      <c r="W1611" s="2" t="s">
        <v>227</v>
      </c>
    </row>
    <row r="1612" spans="1:23">
      <c r="A1612" s="2" t="s">
        <v>3163</v>
      </c>
      <c r="B1612" s="2">
        <v>2853</v>
      </c>
      <c r="C1612" s="2" t="s">
        <v>1297</v>
      </c>
      <c r="D1612" s="3">
        <v>13000</v>
      </c>
      <c r="E1612" s="3">
        <v>14300</v>
      </c>
      <c r="F1612" s="3">
        <v>13000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f>SUM(F1612:P1612)</f>
        <v>0</v>
      </c>
      <c r="R1612" s="2" t="s">
        <v>3098</v>
      </c>
      <c r="S1612" s="2" t="s">
        <v>3161</v>
      </c>
      <c r="T1612" s="4">
        <f>Q1612/E1612</f>
        <v>0</v>
      </c>
      <c r="U1612" s="2" t="s">
        <v>1288</v>
      </c>
      <c r="V1612" s="2">
        <f>Q1612&gt;E1612</f>
        <v>0</v>
      </c>
      <c r="W1612" s="2" t="s">
        <v>227</v>
      </c>
    </row>
    <row r="1613" spans="1:23">
      <c r="A1613" s="2" t="s">
        <v>1294</v>
      </c>
      <c r="B1613" s="2">
        <v>2854</v>
      </c>
      <c r="C1613" s="2" t="s">
        <v>1300</v>
      </c>
      <c r="D1613" s="3">
        <v>7000</v>
      </c>
      <c r="E1613" s="3">
        <v>7700</v>
      </c>
      <c r="F1613" s="3">
        <v>7000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f>SUM(F1613:P1613)</f>
        <v>0</v>
      </c>
      <c r="R1613" s="2" t="s">
        <v>3098</v>
      </c>
      <c r="S1613" s="2" t="s">
        <v>3161</v>
      </c>
      <c r="T1613" s="4">
        <f>Q1613/E1613</f>
        <v>0</v>
      </c>
      <c r="U1613" s="2" t="s">
        <v>1288</v>
      </c>
      <c r="V1613" s="2">
        <f>Q1613&gt;E1613</f>
        <v>0</v>
      </c>
      <c r="W1613" s="2" t="s">
        <v>227</v>
      </c>
    </row>
    <row r="1614" spans="1:23">
      <c r="A1614" s="2" t="s">
        <v>3163</v>
      </c>
      <c r="B1614" s="2">
        <v>2855</v>
      </c>
      <c r="C1614" s="2" t="s">
        <v>1301</v>
      </c>
      <c r="D1614" s="3">
        <v>19000</v>
      </c>
      <c r="E1614" s="3">
        <v>20900</v>
      </c>
      <c r="F1614" s="3">
        <v>19000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f>SUM(F1614:P1614)</f>
        <v>0</v>
      </c>
      <c r="R1614" s="2" t="s">
        <v>3098</v>
      </c>
      <c r="S1614" s="2" t="s">
        <v>3161</v>
      </c>
      <c r="T1614" s="4">
        <f>Q1614/E1614</f>
        <v>0</v>
      </c>
      <c r="U1614" s="2" t="s">
        <v>1288</v>
      </c>
      <c r="V1614" s="2">
        <f>Q1614&gt;E1614</f>
        <v>0</v>
      </c>
      <c r="W1614" s="2" t="s">
        <v>227</v>
      </c>
    </row>
    <row r="1615" spans="1:23">
      <c r="A1615" s="2" t="s">
        <v>3162</v>
      </c>
      <c r="B1615" s="2">
        <v>2856</v>
      </c>
      <c r="C1615" s="2" t="s">
        <v>1298</v>
      </c>
      <c r="D1615" s="3">
        <v>6500</v>
      </c>
      <c r="E1615" s="3">
        <v>7150</v>
      </c>
      <c r="F1615" s="3">
        <v>6500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f>SUM(F1615:P1615)</f>
        <v>0</v>
      </c>
      <c r="R1615" s="2" t="s">
        <v>3098</v>
      </c>
      <c r="S1615" s="2" t="s">
        <v>3161</v>
      </c>
      <c r="T1615" s="4">
        <f>Q1615/E1615</f>
        <v>0</v>
      </c>
      <c r="U1615" s="2" t="s">
        <v>1288</v>
      </c>
      <c r="V1615" s="2">
        <f>Q1615&gt;E1615</f>
        <v>0</v>
      </c>
      <c r="W1615" s="2" t="s">
        <v>227</v>
      </c>
    </row>
    <row r="1616" spans="1:23">
      <c r="A1616" s="2" t="s">
        <v>3162</v>
      </c>
      <c r="B1616" s="2">
        <v>2857</v>
      </c>
      <c r="C1616" s="2" t="s">
        <v>1299</v>
      </c>
      <c r="D1616" s="3">
        <v>20000</v>
      </c>
      <c r="E1616" s="3">
        <v>22000</v>
      </c>
      <c r="F1616" s="3">
        <v>20000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f>SUM(F1616:P1616)</f>
        <v>0</v>
      </c>
      <c r="R1616" s="2" t="s">
        <v>3098</v>
      </c>
      <c r="S1616" s="2" t="s">
        <v>3161</v>
      </c>
      <c r="T1616" s="4">
        <f>Q1616/E1616</f>
        <v>0</v>
      </c>
      <c r="U1616" s="2" t="s">
        <v>1288</v>
      </c>
      <c r="V1616" s="2">
        <f>Q1616&gt;E1616</f>
        <v>0</v>
      </c>
      <c r="W1616" s="2" t="s">
        <v>227</v>
      </c>
    </row>
    <row r="1617" spans="1:23">
      <c r="A1617" s="2" t="s">
        <v>3073</v>
      </c>
      <c r="B1617" s="2">
        <v>2858</v>
      </c>
      <c r="C1617" s="2" t="s">
        <v>1302</v>
      </c>
      <c r="D1617" s="3">
        <v>2200</v>
      </c>
      <c r="E1617" s="3">
        <v>2420</v>
      </c>
      <c r="F1617" s="3">
        <v>2200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f>SUM(F1617:P1617)</f>
        <v>0</v>
      </c>
      <c r="R1617" s="2" t="s">
        <v>3098</v>
      </c>
      <c r="S1617" s="2" t="s">
        <v>3161</v>
      </c>
      <c r="T1617" s="4">
        <f>Q1617/E1617</f>
        <v>0</v>
      </c>
      <c r="U1617" s="2" t="s">
        <v>1288</v>
      </c>
      <c r="V1617" s="2">
        <f>Q1617&gt;E1617</f>
        <v>0</v>
      </c>
      <c r="W1617" s="2" t="s">
        <v>227</v>
      </c>
    </row>
    <row r="1618" spans="1:23">
      <c r="A1618" s="2" t="s">
        <v>3073</v>
      </c>
      <c r="B1618" s="2">
        <v>2859</v>
      </c>
      <c r="C1618" s="2" t="s">
        <v>1303</v>
      </c>
      <c r="D1618" s="3">
        <v>16500</v>
      </c>
      <c r="E1618" s="3">
        <v>18150</v>
      </c>
      <c r="F1618" s="3">
        <v>16500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f>SUM(F1618:P1618)</f>
        <v>0</v>
      </c>
      <c r="R1618" s="2" t="s">
        <v>3098</v>
      </c>
      <c r="S1618" s="2" t="s">
        <v>3161</v>
      </c>
      <c r="T1618" s="4">
        <f>Q1618/E1618</f>
        <v>0</v>
      </c>
      <c r="U1618" s="2" t="s">
        <v>1288</v>
      </c>
      <c r="V1618" s="2">
        <f>Q1618&gt;E1618</f>
        <v>0</v>
      </c>
      <c r="W1618" s="2" t="s">
        <v>227</v>
      </c>
    </row>
    <row r="1619" spans="1:23">
      <c r="A1619" s="2" t="s">
        <v>1294</v>
      </c>
      <c r="B1619" s="2">
        <v>2860</v>
      </c>
      <c r="C1619" s="2" t="s">
        <v>1676</v>
      </c>
      <c r="D1619" s="3">
        <v>16000</v>
      </c>
      <c r="E1619" s="3">
        <v>17600</v>
      </c>
      <c r="F1619" s="3">
        <v>16000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f>SUM(F1619:P1619)</f>
        <v>0</v>
      </c>
      <c r="R1619" s="2" t="s">
        <v>3098</v>
      </c>
      <c r="S1619" s="2" t="s">
        <v>3161</v>
      </c>
      <c r="T1619" s="4">
        <f>Q1619/E1619</f>
        <v>0</v>
      </c>
      <c r="U1619" s="2" t="s">
        <v>1288</v>
      </c>
      <c r="V1619" s="2">
        <f>Q1619&gt;E1619</f>
        <v>0</v>
      </c>
      <c r="W1619" s="2" t="s">
        <v>227</v>
      </c>
    </row>
    <row r="1620" spans="1:23">
      <c r="A1620" s="2" t="s">
        <v>3163</v>
      </c>
      <c r="B1620" s="2">
        <v>2861</v>
      </c>
      <c r="C1620" s="2" t="s">
        <v>1677</v>
      </c>
      <c r="D1620" s="3">
        <v>22000</v>
      </c>
      <c r="E1620" s="3">
        <v>24200</v>
      </c>
      <c r="F1620" s="3">
        <v>22000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f>SUM(F1620:P1620)</f>
        <v>0</v>
      </c>
      <c r="R1620" s="2" t="s">
        <v>3098</v>
      </c>
      <c r="S1620" s="2" t="s">
        <v>3161</v>
      </c>
      <c r="T1620" s="4">
        <f>Q1620/E1620</f>
        <v>0</v>
      </c>
      <c r="U1620" s="2" t="s">
        <v>1288</v>
      </c>
      <c r="V1620" s="2">
        <f>Q1620&gt;E1620</f>
        <v>0</v>
      </c>
      <c r="W1620" s="2" t="s">
        <v>227</v>
      </c>
    </row>
    <row r="1621" spans="1:23">
      <c r="A1621" s="2" t="s">
        <v>3164</v>
      </c>
      <c r="B1621" s="2">
        <v>2862</v>
      </c>
      <c r="C1621" s="2" t="s">
        <v>1305</v>
      </c>
      <c r="D1621" s="3">
        <v>172375</v>
      </c>
      <c r="E1621" s="3">
        <v>189613</v>
      </c>
      <c r="F1621" s="3">
        <v>172375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f>SUM(F1621:P1621)</f>
        <v>0</v>
      </c>
      <c r="R1621" s="2" t="s">
        <v>3098</v>
      </c>
      <c r="S1621" s="2" t="s">
        <v>3161</v>
      </c>
      <c r="T1621" s="4">
        <f>Q1621/E1621</f>
        <v>0</v>
      </c>
      <c r="U1621" s="2" t="s">
        <v>1288</v>
      </c>
      <c r="V1621" s="2">
        <f>Q1621&gt;E1621</f>
        <v>0</v>
      </c>
      <c r="W1621" s="2" t="s">
        <v>227</v>
      </c>
    </row>
    <row r="1622" spans="1:23">
      <c r="A1622" s="2" t="s">
        <v>3165</v>
      </c>
      <c r="B1622" s="2">
        <v>2863</v>
      </c>
      <c r="C1622" s="2" t="s">
        <v>1307</v>
      </c>
      <c r="D1622" s="3">
        <v>284000</v>
      </c>
      <c r="E1622" s="3">
        <v>312400</v>
      </c>
      <c r="F1622" s="3">
        <v>284000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f>SUM(F1622:P1622)</f>
        <v>0</v>
      </c>
      <c r="R1622" s="2" t="s">
        <v>3098</v>
      </c>
      <c r="S1622" s="2" t="s">
        <v>3161</v>
      </c>
      <c r="T1622" s="4">
        <f>Q1622/E1622</f>
        <v>0</v>
      </c>
      <c r="U1622" s="2" t="s">
        <v>1288</v>
      </c>
      <c r="V1622" s="2">
        <f>Q1622&gt;E1622</f>
        <v>0</v>
      </c>
      <c r="W1622" s="2" t="s">
        <v>227</v>
      </c>
    </row>
    <row r="1623" spans="1:23">
      <c r="A1623" s="2" t="s">
        <v>3165</v>
      </c>
      <c r="B1623" s="2">
        <v>2864</v>
      </c>
      <c r="C1623" s="2" t="s">
        <v>1308</v>
      </c>
      <c r="D1623" s="3">
        <v>87500</v>
      </c>
      <c r="E1623" s="3">
        <v>96250</v>
      </c>
      <c r="F1623" s="3">
        <v>87500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f>SUM(F1623:P1623)</f>
        <v>0</v>
      </c>
      <c r="R1623" s="2" t="s">
        <v>3098</v>
      </c>
      <c r="S1623" s="2" t="s">
        <v>3161</v>
      </c>
      <c r="T1623" s="4">
        <f>Q1623/E1623</f>
        <v>0</v>
      </c>
      <c r="U1623" s="2" t="s">
        <v>1288</v>
      </c>
      <c r="V1623" s="2">
        <f>Q1623&gt;E1623</f>
        <v>0</v>
      </c>
      <c r="W1623" s="2" t="s">
        <v>227</v>
      </c>
    </row>
    <row r="1624" spans="1:23">
      <c r="A1624" s="2" t="s">
        <v>3166</v>
      </c>
      <c r="B1624" s="2">
        <v>2865</v>
      </c>
      <c r="C1624" s="2" t="s">
        <v>1310</v>
      </c>
      <c r="D1624" s="3">
        <v>2875</v>
      </c>
      <c r="E1624" s="3">
        <v>3163</v>
      </c>
      <c r="F1624" s="3">
        <v>2875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f>SUM(F1624:P1624)</f>
        <v>0</v>
      </c>
      <c r="R1624" s="2" t="s">
        <v>3098</v>
      </c>
      <c r="S1624" s="2" t="s">
        <v>3161</v>
      </c>
      <c r="T1624" s="4">
        <f>Q1624/E1624</f>
        <v>0</v>
      </c>
      <c r="U1624" s="2" t="s">
        <v>1288</v>
      </c>
      <c r="V1624" s="2">
        <f>Q1624&gt;E1624</f>
        <v>0</v>
      </c>
      <c r="W1624" s="2" t="s">
        <v>227</v>
      </c>
    </row>
    <row r="1625" spans="1:23">
      <c r="A1625" s="2" t="s">
        <v>3164</v>
      </c>
      <c r="B1625" s="2">
        <v>2866</v>
      </c>
      <c r="C1625" s="2" t="s">
        <v>1312</v>
      </c>
      <c r="D1625" s="3">
        <v>17500</v>
      </c>
      <c r="E1625" s="3">
        <v>19250</v>
      </c>
      <c r="F1625" s="3">
        <v>12250</v>
      </c>
      <c r="G1625" s="3">
        <v>1685.779816513761</v>
      </c>
      <c r="H1625" s="3">
        <v>0</v>
      </c>
      <c r="I1625" s="3">
        <v>1188.073394495413</v>
      </c>
      <c r="J1625" s="3">
        <v>1188.073394495413</v>
      </c>
      <c r="K1625" s="3">
        <v>1188.073394495413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f>SUM(F1625:P1625)</f>
        <v>0</v>
      </c>
      <c r="R1625" s="2" t="s">
        <v>3098</v>
      </c>
      <c r="S1625" s="2" t="s">
        <v>3161</v>
      </c>
      <c r="T1625" s="4">
        <f>Q1625/E1625</f>
        <v>0</v>
      </c>
      <c r="U1625" s="2" t="s">
        <v>1288</v>
      </c>
      <c r="V1625" s="2">
        <f>Q1625&gt;E1625</f>
        <v>0</v>
      </c>
      <c r="W1625" s="2" t="s">
        <v>227</v>
      </c>
    </row>
    <row r="1626" spans="1:23">
      <c r="A1626" s="2" t="s">
        <v>1311</v>
      </c>
      <c r="B1626" s="2">
        <v>2867</v>
      </c>
      <c r="C1626" s="2" t="s">
        <v>1313</v>
      </c>
      <c r="D1626" s="3">
        <v>35000</v>
      </c>
      <c r="E1626" s="3">
        <v>38500</v>
      </c>
      <c r="F1626" s="3">
        <v>24500</v>
      </c>
      <c r="G1626" s="3">
        <v>3371.559633027523</v>
      </c>
      <c r="H1626" s="3">
        <v>0</v>
      </c>
      <c r="I1626" s="3">
        <v>2376.146788990825</v>
      </c>
      <c r="J1626" s="3">
        <v>2376.146788990825</v>
      </c>
      <c r="K1626" s="3">
        <v>2376.146788990825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f>SUM(F1626:P1626)</f>
        <v>0</v>
      </c>
      <c r="R1626" s="2" t="s">
        <v>3098</v>
      </c>
      <c r="S1626" s="2" t="s">
        <v>3161</v>
      </c>
      <c r="T1626" s="4">
        <f>Q1626/E1626</f>
        <v>0</v>
      </c>
      <c r="U1626" s="2" t="s">
        <v>1288</v>
      </c>
      <c r="V1626" s="2">
        <f>Q1626&gt;E1626</f>
        <v>0</v>
      </c>
      <c r="W1626" s="2" t="s">
        <v>227</v>
      </c>
    </row>
    <row r="1627" spans="1:23">
      <c r="A1627" s="2" t="s">
        <v>3167</v>
      </c>
      <c r="B1627" s="2">
        <v>2868</v>
      </c>
      <c r="C1627" s="2" t="s">
        <v>1315</v>
      </c>
      <c r="D1627" s="3">
        <v>2000</v>
      </c>
      <c r="E1627" s="3">
        <v>2200</v>
      </c>
      <c r="F1627" s="3">
        <v>0</v>
      </c>
      <c r="G1627" s="3">
        <v>192.6605504587156</v>
      </c>
      <c r="H1627" s="3">
        <v>0</v>
      </c>
      <c r="I1627" s="3">
        <v>602.4464831804281</v>
      </c>
      <c r="J1627" s="3">
        <v>602.4464831804281</v>
      </c>
      <c r="K1627" s="3">
        <v>602.4464831804281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f>SUM(F1627:P1627)</f>
        <v>0</v>
      </c>
      <c r="R1627" s="2" t="s">
        <v>3098</v>
      </c>
      <c r="S1627" s="2" t="s">
        <v>3161</v>
      </c>
      <c r="T1627" s="4">
        <f>Q1627/E1627</f>
        <v>0</v>
      </c>
      <c r="U1627" s="2" t="s">
        <v>1288</v>
      </c>
      <c r="V1627" s="2">
        <f>Q1627&gt;E1627</f>
        <v>0</v>
      </c>
      <c r="W1627" s="2" t="s">
        <v>227</v>
      </c>
    </row>
    <row r="1628" spans="1:23">
      <c r="A1628" s="2" t="s">
        <v>1316</v>
      </c>
      <c r="B1628" s="2">
        <v>2869</v>
      </c>
      <c r="C1628" s="2" t="s">
        <v>1317</v>
      </c>
      <c r="D1628" s="3">
        <v>75000</v>
      </c>
      <c r="E1628" s="3">
        <v>82500</v>
      </c>
      <c r="F1628" s="3">
        <v>72000</v>
      </c>
      <c r="G1628" s="3">
        <v>1645.16129032258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f>SUM(F1628:P1628)</f>
        <v>0</v>
      </c>
      <c r="R1628" s="2" t="s">
        <v>3098</v>
      </c>
      <c r="S1628" s="2" t="s">
        <v>3161</v>
      </c>
      <c r="T1628" s="4">
        <f>Q1628/E1628</f>
        <v>0</v>
      </c>
      <c r="U1628" s="2" t="s">
        <v>1288</v>
      </c>
      <c r="V1628" s="2">
        <f>Q1628&gt;E1628</f>
        <v>0</v>
      </c>
      <c r="W1628" s="2" t="s">
        <v>227</v>
      </c>
    </row>
    <row r="1629" spans="1:23">
      <c r="A1629" s="2" t="s">
        <v>1316</v>
      </c>
      <c r="B1629" s="2">
        <v>2870</v>
      </c>
      <c r="C1629" s="2" t="s">
        <v>1318</v>
      </c>
      <c r="D1629" s="3">
        <v>40000</v>
      </c>
      <c r="E1629" s="3">
        <v>44000</v>
      </c>
      <c r="F1629" s="3">
        <v>38400</v>
      </c>
      <c r="G1629" s="3">
        <v>877.4193548387096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f>SUM(F1629:P1629)</f>
        <v>0</v>
      </c>
      <c r="R1629" s="2" t="s">
        <v>3098</v>
      </c>
      <c r="S1629" s="2" t="s">
        <v>3161</v>
      </c>
      <c r="T1629" s="4">
        <f>Q1629/E1629</f>
        <v>0</v>
      </c>
      <c r="U1629" s="2" t="s">
        <v>1288</v>
      </c>
      <c r="V1629" s="2">
        <f>Q1629&gt;E1629</f>
        <v>0</v>
      </c>
      <c r="W1629" s="2" t="s">
        <v>227</v>
      </c>
    </row>
    <row r="1630" spans="1:23">
      <c r="A1630" s="2" t="s">
        <v>1316</v>
      </c>
      <c r="B1630" s="2">
        <v>2871</v>
      </c>
      <c r="C1630" s="2" t="s">
        <v>1319</v>
      </c>
      <c r="D1630" s="3">
        <v>10000</v>
      </c>
      <c r="E1630" s="3">
        <v>11000</v>
      </c>
      <c r="F1630" s="3">
        <v>9600</v>
      </c>
      <c r="G1630" s="3">
        <v>219.3548387096774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f>SUM(F1630:P1630)</f>
        <v>0</v>
      </c>
      <c r="R1630" s="2" t="s">
        <v>3098</v>
      </c>
      <c r="S1630" s="2" t="s">
        <v>3161</v>
      </c>
      <c r="T1630" s="4">
        <f>Q1630/E1630</f>
        <v>0</v>
      </c>
      <c r="U1630" s="2" t="s">
        <v>1288</v>
      </c>
      <c r="V1630" s="2">
        <f>Q1630&gt;E1630</f>
        <v>0</v>
      </c>
      <c r="W1630" s="2" t="s">
        <v>227</v>
      </c>
    </row>
    <row r="1631" spans="1:23">
      <c r="A1631" s="2" t="s">
        <v>1316</v>
      </c>
      <c r="B1631" s="2">
        <v>2872</v>
      </c>
      <c r="C1631" s="2" t="s">
        <v>1320</v>
      </c>
      <c r="D1631" s="3">
        <v>80000</v>
      </c>
      <c r="E1631" s="3">
        <v>88000</v>
      </c>
      <c r="F1631" s="3">
        <v>68000</v>
      </c>
      <c r="G1631" s="3">
        <v>0</v>
      </c>
      <c r="H1631" s="3">
        <v>0</v>
      </c>
      <c r="I1631" s="3">
        <v>6000</v>
      </c>
      <c r="J1631" s="3">
        <v>6000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f>SUM(F1631:P1631)</f>
        <v>0</v>
      </c>
      <c r="R1631" s="2" t="s">
        <v>3098</v>
      </c>
      <c r="S1631" s="2" t="s">
        <v>3161</v>
      </c>
      <c r="T1631" s="4">
        <f>Q1631/E1631</f>
        <v>0</v>
      </c>
      <c r="U1631" s="2" t="s">
        <v>1288</v>
      </c>
      <c r="V1631" s="2">
        <f>Q1631&gt;E1631</f>
        <v>0</v>
      </c>
      <c r="W1631" s="2" t="s">
        <v>227</v>
      </c>
    </row>
    <row r="1632" spans="1:23">
      <c r="A1632" s="2" t="s">
        <v>3168</v>
      </c>
      <c r="B1632" s="2">
        <v>2873</v>
      </c>
      <c r="C1632" s="2" t="s">
        <v>1323</v>
      </c>
      <c r="D1632" s="3">
        <v>6000</v>
      </c>
      <c r="E1632" s="3">
        <v>6600</v>
      </c>
      <c r="F1632" s="3">
        <v>0</v>
      </c>
      <c r="G1632" s="3">
        <v>0</v>
      </c>
      <c r="H1632" s="3">
        <v>0</v>
      </c>
      <c r="I1632" s="3">
        <v>3000</v>
      </c>
      <c r="J1632" s="3">
        <v>3000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f>SUM(F1632:P1632)</f>
        <v>0</v>
      </c>
      <c r="R1632" s="2" t="s">
        <v>3098</v>
      </c>
      <c r="S1632" s="2" t="s">
        <v>3161</v>
      </c>
      <c r="T1632" s="4">
        <f>Q1632/E1632</f>
        <v>0</v>
      </c>
      <c r="U1632" s="2" t="s">
        <v>1288</v>
      </c>
      <c r="V1632" s="2">
        <f>Q1632&gt;E1632</f>
        <v>0</v>
      </c>
      <c r="W1632" s="2" t="s">
        <v>227</v>
      </c>
    </row>
    <row r="1633" spans="1:23">
      <c r="A1633" s="2" t="s">
        <v>1324</v>
      </c>
      <c r="B1633" s="2">
        <v>2874</v>
      </c>
      <c r="C1633" s="2" t="s">
        <v>1325</v>
      </c>
      <c r="D1633" s="3">
        <v>11500</v>
      </c>
      <c r="E1633" s="3">
        <v>12650</v>
      </c>
      <c r="F1633" s="3">
        <v>8050</v>
      </c>
      <c r="G1633" s="3">
        <v>1725</v>
      </c>
      <c r="H1633" s="3">
        <v>1725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f>SUM(F1633:P1633)</f>
        <v>0</v>
      </c>
      <c r="R1633" s="2" t="s">
        <v>3098</v>
      </c>
      <c r="S1633" s="2" t="s">
        <v>3161</v>
      </c>
      <c r="T1633" s="4">
        <f>Q1633/E1633</f>
        <v>0</v>
      </c>
      <c r="U1633" s="2" t="s">
        <v>1288</v>
      </c>
      <c r="V1633" s="2">
        <f>Q1633&gt;E1633</f>
        <v>0</v>
      </c>
      <c r="W1633" s="2" t="s">
        <v>227</v>
      </c>
    </row>
    <row r="1634" spans="1:23">
      <c r="A1634" s="2" t="s">
        <v>1324</v>
      </c>
      <c r="B1634" s="2">
        <v>2875</v>
      </c>
      <c r="C1634" s="2" t="s">
        <v>1326</v>
      </c>
      <c r="D1634" s="3">
        <v>23000</v>
      </c>
      <c r="E1634" s="3">
        <v>25300</v>
      </c>
      <c r="F1634" s="3">
        <v>21850</v>
      </c>
      <c r="G1634" s="3">
        <v>575</v>
      </c>
      <c r="H1634" s="3">
        <v>575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f>SUM(F1634:P1634)</f>
        <v>0</v>
      </c>
      <c r="R1634" s="2" t="s">
        <v>3098</v>
      </c>
      <c r="S1634" s="2" t="s">
        <v>3161</v>
      </c>
      <c r="T1634" s="4">
        <f>Q1634/E1634</f>
        <v>0</v>
      </c>
      <c r="U1634" s="2" t="s">
        <v>1288</v>
      </c>
      <c r="V1634" s="2">
        <f>Q1634&gt;E1634</f>
        <v>0</v>
      </c>
      <c r="W1634" s="2" t="s">
        <v>227</v>
      </c>
    </row>
    <row r="1635" spans="1:23">
      <c r="A1635" s="2" t="s">
        <v>1324</v>
      </c>
      <c r="B1635" s="2">
        <v>2876</v>
      </c>
      <c r="C1635" s="2" t="s">
        <v>1327</v>
      </c>
      <c r="D1635" s="3">
        <v>11500</v>
      </c>
      <c r="E1635" s="3">
        <v>12650</v>
      </c>
      <c r="F1635" s="3">
        <v>10925</v>
      </c>
      <c r="G1635" s="3">
        <v>575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f>SUM(F1635:P1635)</f>
        <v>0</v>
      </c>
      <c r="R1635" s="2" t="s">
        <v>3098</v>
      </c>
      <c r="S1635" s="2" t="s">
        <v>3161</v>
      </c>
      <c r="T1635" s="4">
        <f>Q1635/E1635</f>
        <v>0</v>
      </c>
      <c r="U1635" s="2" t="s">
        <v>1288</v>
      </c>
      <c r="V1635" s="2">
        <f>Q1635&gt;E1635</f>
        <v>0</v>
      </c>
      <c r="W1635" s="2" t="s">
        <v>227</v>
      </c>
    </row>
    <row r="1636" spans="1:23">
      <c r="A1636" s="2" t="s">
        <v>3169</v>
      </c>
      <c r="B1636" s="2">
        <v>2877</v>
      </c>
      <c r="C1636" s="2" t="s">
        <v>1329</v>
      </c>
      <c r="D1636" s="3">
        <v>12500</v>
      </c>
      <c r="E1636" s="3">
        <v>13688</v>
      </c>
      <c r="F1636" s="3">
        <v>12500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f>SUM(F1636:P1636)</f>
        <v>0</v>
      </c>
      <c r="R1636" s="2" t="s">
        <v>3098</v>
      </c>
      <c r="S1636" s="2" t="s">
        <v>3170</v>
      </c>
      <c r="T1636" s="4">
        <f>Q1636/E1636</f>
        <v>0</v>
      </c>
      <c r="U1636" s="2" t="s">
        <v>1107</v>
      </c>
      <c r="V1636" s="2">
        <f>Q1636&gt;E1636</f>
        <v>0</v>
      </c>
      <c r="W1636" s="2" t="s">
        <v>227</v>
      </c>
    </row>
    <row r="1637" spans="1:23">
      <c r="A1637" s="2" t="s">
        <v>3169</v>
      </c>
      <c r="B1637" s="2">
        <v>2878</v>
      </c>
      <c r="C1637" s="2" t="s">
        <v>1331</v>
      </c>
      <c r="D1637" s="3">
        <v>175000</v>
      </c>
      <c r="E1637" s="3">
        <v>191625</v>
      </c>
      <c r="F1637" s="3">
        <v>175000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f>SUM(F1637:P1637)</f>
        <v>0</v>
      </c>
      <c r="R1637" s="2" t="s">
        <v>3098</v>
      </c>
      <c r="S1637" s="2" t="s">
        <v>3170</v>
      </c>
      <c r="T1637" s="4">
        <f>Q1637/E1637</f>
        <v>0</v>
      </c>
      <c r="U1637" s="2" t="s">
        <v>1107</v>
      </c>
      <c r="V1637" s="2">
        <f>Q1637&gt;E1637</f>
        <v>0</v>
      </c>
      <c r="W1637" s="2" t="s">
        <v>227</v>
      </c>
    </row>
    <row r="1638" spans="1:23">
      <c r="A1638" s="2" t="s">
        <v>3169</v>
      </c>
      <c r="B1638" s="2">
        <v>2879</v>
      </c>
      <c r="C1638" s="2" t="s">
        <v>1332</v>
      </c>
      <c r="D1638" s="3">
        <v>12500</v>
      </c>
      <c r="E1638" s="3">
        <v>13688</v>
      </c>
      <c r="F1638" s="3">
        <v>12500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f>SUM(F1638:P1638)</f>
        <v>0</v>
      </c>
      <c r="R1638" s="2" t="s">
        <v>3098</v>
      </c>
      <c r="S1638" s="2" t="s">
        <v>3170</v>
      </c>
      <c r="T1638" s="4">
        <f>Q1638/E1638</f>
        <v>0</v>
      </c>
      <c r="U1638" s="2" t="s">
        <v>1107</v>
      </c>
      <c r="V1638" s="2">
        <f>Q1638&gt;E1638</f>
        <v>0</v>
      </c>
      <c r="W1638" s="2" t="s">
        <v>227</v>
      </c>
    </row>
    <row r="1639" spans="1:23">
      <c r="A1639" s="2" t="s">
        <v>3169</v>
      </c>
      <c r="B1639" s="2">
        <v>2880</v>
      </c>
      <c r="C1639" s="2" t="s">
        <v>1333</v>
      </c>
      <c r="D1639" s="3">
        <v>12500</v>
      </c>
      <c r="E1639" s="3">
        <v>13688</v>
      </c>
      <c r="F1639" s="3">
        <v>11875</v>
      </c>
      <c r="G1639" s="3">
        <v>0</v>
      </c>
      <c r="H1639" s="3">
        <v>0</v>
      </c>
      <c r="I1639" s="3">
        <v>0</v>
      </c>
      <c r="J1639" s="3">
        <v>208.3333333333332</v>
      </c>
      <c r="K1639" s="3">
        <v>208.3333333333332</v>
      </c>
      <c r="L1639" s="3">
        <v>208.3333333333332</v>
      </c>
      <c r="M1639" s="3">
        <v>0</v>
      </c>
      <c r="N1639" s="3">
        <v>0</v>
      </c>
      <c r="O1639" s="3">
        <v>0</v>
      </c>
      <c r="P1639" s="3">
        <v>0</v>
      </c>
      <c r="Q1639" s="3">
        <f>SUM(F1639:P1639)</f>
        <v>0</v>
      </c>
      <c r="R1639" s="2" t="s">
        <v>3098</v>
      </c>
      <c r="S1639" s="2" t="s">
        <v>3170</v>
      </c>
      <c r="T1639" s="4">
        <f>Q1639/E1639</f>
        <v>0</v>
      </c>
      <c r="U1639" s="2" t="s">
        <v>1107</v>
      </c>
      <c r="V1639" s="2">
        <f>Q1639&gt;E1639</f>
        <v>0</v>
      </c>
      <c r="W1639" s="2" t="s">
        <v>227</v>
      </c>
    </row>
    <row r="1640" spans="1:23">
      <c r="A1640" s="2" t="s">
        <v>3171</v>
      </c>
      <c r="B1640" s="2">
        <v>2881</v>
      </c>
      <c r="C1640" s="2" t="s">
        <v>1684</v>
      </c>
      <c r="D1640" s="3">
        <v>25000</v>
      </c>
      <c r="E1640" s="3">
        <v>27375</v>
      </c>
      <c r="F1640" s="3">
        <v>23750</v>
      </c>
      <c r="G1640" s="3">
        <v>0</v>
      </c>
      <c r="H1640" s="3">
        <v>0</v>
      </c>
      <c r="I1640" s="3">
        <v>0</v>
      </c>
      <c r="J1640" s="3">
        <v>416.6666666666666</v>
      </c>
      <c r="K1640" s="3">
        <v>416.6666666666666</v>
      </c>
      <c r="L1640" s="3">
        <v>416.6666666666666</v>
      </c>
      <c r="M1640" s="3">
        <v>0</v>
      </c>
      <c r="N1640" s="3">
        <v>0</v>
      </c>
      <c r="O1640" s="3">
        <v>0</v>
      </c>
      <c r="P1640" s="3">
        <v>0</v>
      </c>
      <c r="Q1640" s="3">
        <f>SUM(F1640:P1640)</f>
        <v>0</v>
      </c>
      <c r="R1640" s="2" t="s">
        <v>3098</v>
      </c>
      <c r="S1640" s="2" t="s">
        <v>3170</v>
      </c>
      <c r="T1640" s="4">
        <f>Q1640/E1640</f>
        <v>0</v>
      </c>
      <c r="U1640" s="2" t="s">
        <v>1107</v>
      </c>
      <c r="V1640" s="2">
        <f>Q1640&gt;E1640</f>
        <v>0</v>
      </c>
      <c r="W1640" s="2" t="s">
        <v>227</v>
      </c>
    </row>
    <row r="1641" spans="1:23">
      <c r="A1641" s="2" t="s">
        <v>3172</v>
      </c>
      <c r="B1641" s="2">
        <v>2882</v>
      </c>
      <c r="C1641" s="2" t="s">
        <v>1335</v>
      </c>
      <c r="D1641" s="3">
        <v>175000</v>
      </c>
      <c r="E1641" s="3">
        <v>175000</v>
      </c>
      <c r="F1641" s="3">
        <v>166250</v>
      </c>
      <c r="G1641" s="3">
        <v>0</v>
      </c>
      <c r="H1641" s="3">
        <v>0</v>
      </c>
      <c r="I1641" s="3">
        <v>0</v>
      </c>
      <c r="J1641" s="3">
        <v>2916.666666666667</v>
      </c>
      <c r="K1641" s="3">
        <v>2916.666666666667</v>
      </c>
      <c r="L1641" s="3">
        <v>2916.666666666667</v>
      </c>
      <c r="M1641" s="3">
        <v>0</v>
      </c>
      <c r="N1641" s="3">
        <v>0</v>
      </c>
      <c r="O1641" s="3">
        <v>0</v>
      </c>
      <c r="P1641" s="3">
        <v>0</v>
      </c>
      <c r="Q1641" s="3">
        <f>SUM(F1641:P1641)</f>
        <v>0</v>
      </c>
      <c r="R1641" s="2" t="s">
        <v>3098</v>
      </c>
      <c r="S1641" s="2" t="s">
        <v>3170</v>
      </c>
      <c r="T1641" s="4">
        <f>Q1641/E1641</f>
        <v>0</v>
      </c>
      <c r="U1641" s="2" t="s">
        <v>1107</v>
      </c>
      <c r="V1641" s="2">
        <f>Q1641&gt;E1641</f>
        <v>0</v>
      </c>
      <c r="W1641" s="2" t="s">
        <v>227</v>
      </c>
    </row>
    <row r="1642" spans="1:23">
      <c r="A1642" s="2" t="s">
        <v>1434</v>
      </c>
      <c r="B1642" s="2">
        <v>2883</v>
      </c>
      <c r="C1642" s="2" t="s">
        <v>1337</v>
      </c>
      <c r="D1642" s="3">
        <v>432000</v>
      </c>
      <c r="E1642" s="3">
        <v>473040</v>
      </c>
      <c r="F1642" s="3">
        <v>410400</v>
      </c>
      <c r="G1642" s="3">
        <v>0</v>
      </c>
      <c r="H1642" s="3">
        <v>0</v>
      </c>
      <c r="I1642" s="3">
        <v>0</v>
      </c>
      <c r="J1642" s="3">
        <v>7200</v>
      </c>
      <c r="K1642" s="3">
        <v>7200</v>
      </c>
      <c r="L1642" s="3">
        <v>7200</v>
      </c>
      <c r="M1642" s="3">
        <v>0</v>
      </c>
      <c r="N1642" s="3">
        <v>0</v>
      </c>
      <c r="O1642" s="3">
        <v>0</v>
      </c>
      <c r="P1642" s="3">
        <v>0</v>
      </c>
      <c r="Q1642" s="3">
        <f>SUM(F1642:P1642)</f>
        <v>0</v>
      </c>
      <c r="R1642" s="2" t="s">
        <v>3098</v>
      </c>
      <c r="S1642" s="2" t="s">
        <v>3170</v>
      </c>
      <c r="T1642" s="4">
        <f>Q1642/E1642</f>
        <v>0</v>
      </c>
      <c r="U1642" s="2" t="s">
        <v>1107</v>
      </c>
      <c r="V1642" s="2">
        <f>Q1642&gt;E1642</f>
        <v>0</v>
      </c>
      <c r="W1642" s="2" t="s">
        <v>227</v>
      </c>
    </row>
    <row r="1643" spans="1:23">
      <c r="A1643" s="2" t="s">
        <v>3173</v>
      </c>
      <c r="B1643" s="2">
        <v>2884</v>
      </c>
      <c r="C1643" s="2" t="s">
        <v>1340</v>
      </c>
      <c r="D1643" s="3">
        <v>250000</v>
      </c>
      <c r="E1643" s="3">
        <v>273750</v>
      </c>
      <c r="F1643" s="3">
        <v>237500</v>
      </c>
      <c r="G1643" s="3">
        <v>0</v>
      </c>
      <c r="H1643" s="3">
        <v>0</v>
      </c>
      <c r="I1643" s="3">
        <v>0</v>
      </c>
      <c r="J1643" s="3">
        <v>4166.666666666666</v>
      </c>
      <c r="K1643" s="3">
        <v>4166.666666666666</v>
      </c>
      <c r="L1643" s="3">
        <v>4166.666666666666</v>
      </c>
      <c r="M1643" s="3">
        <v>0</v>
      </c>
      <c r="N1643" s="3">
        <v>0</v>
      </c>
      <c r="O1643" s="3">
        <v>0</v>
      </c>
      <c r="P1643" s="3">
        <v>0</v>
      </c>
      <c r="Q1643" s="3">
        <f>SUM(F1643:P1643)</f>
        <v>0</v>
      </c>
      <c r="R1643" s="2" t="s">
        <v>3098</v>
      </c>
      <c r="S1643" s="2" t="s">
        <v>3170</v>
      </c>
      <c r="T1643" s="4">
        <f>Q1643/E1643</f>
        <v>0</v>
      </c>
      <c r="U1643" s="2" t="s">
        <v>1107</v>
      </c>
      <c r="V1643" s="2">
        <f>Q1643&gt;E1643</f>
        <v>0</v>
      </c>
      <c r="W1643" s="2" t="s">
        <v>227</v>
      </c>
    </row>
    <row r="1644" spans="1:23">
      <c r="A1644" s="2" t="s">
        <v>3174</v>
      </c>
      <c r="B1644" s="2">
        <v>2885</v>
      </c>
      <c r="C1644" s="2" t="s">
        <v>3175</v>
      </c>
      <c r="D1644" s="3">
        <v>495000</v>
      </c>
      <c r="E1644" s="3">
        <v>542025</v>
      </c>
      <c r="F1644" s="3">
        <v>495000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f>SUM(F1644:P1644)</f>
        <v>0</v>
      </c>
      <c r="R1644" s="2" t="s">
        <v>3098</v>
      </c>
      <c r="S1644" s="2" t="s">
        <v>3170</v>
      </c>
      <c r="T1644" s="4">
        <f>Q1644/E1644</f>
        <v>0</v>
      </c>
      <c r="U1644" s="2" t="s">
        <v>1107</v>
      </c>
      <c r="V1644" s="2">
        <f>Q1644&gt;E1644</f>
        <v>0</v>
      </c>
      <c r="W1644" s="2" t="s">
        <v>227</v>
      </c>
    </row>
    <row r="1645" spans="1:23">
      <c r="A1645" s="2" t="s">
        <v>3176</v>
      </c>
      <c r="B1645" s="2">
        <v>2886</v>
      </c>
      <c r="C1645" s="2" t="s">
        <v>1690</v>
      </c>
      <c r="D1645" s="3">
        <v>50000</v>
      </c>
      <c r="E1645" s="3">
        <v>54750</v>
      </c>
      <c r="F1645" s="3">
        <v>47500</v>
      </c>
      <c r="G1645" s="3">
        <v>0</v>
      </c>
      <c r="H1645" s="3">
        <v>0</v>
      </c>
      <c r="I1645" s="3">
        <v>0</v>
      </c>
      <c r="J1645" s="3">
        <v>833.3333333333333</v>
      </c>
      <c r="K1645" s="3">
        <v>833.3333333333333</v>
      </c>
      <c r="L1645" s="3">
        <v>833.3333333333333</v>
      </c>
      <c r="M1645" s="3">
        <v>0</v>
      </c>
      <c r="N1645" s="3">
        <v>0</v>
      </c>
      <c r="O1645" s="3">
        <v>0</v>
      </c>
      <c r="P1645" s="3">
        <v>0</v>
      </c>
      <c r="Q1645" s="3">
        <f>SUM(F1645:P1645)</f>
        <v>0</v>
      </c>
      <c r="R1645" s="2" t="s">
        <v>3098</v>
      </c>
      <c r="S1645" s="2" t="s">
        <v>3170</v>
      </c>
      <c r="T1645" s="4">
        <f>Q1645/E1645</f>
        <v>0</v>
      </c>
      <c r="U1645" s="2" t="s">
        <v>1107</v>
      </c>
      <c r="V1645" s="2">
        <f>Q1645&gt;E1645</f>
        <v>0</v>
      </c>
      <c r="W1645" s="2" t="s">
        <v>227</v>
      </c>
    </row>
    <row r="1646" spans="1:23">
      <c r="A1646" s="2" t="s">
        <v>3135</v>
      </c>
      <c r="B1646" s="2">
        <v>2887</v>
      </c>
      <c r="C1646" s="2" t="s">
        <v>1345</v>
      </c>
      <c r="D1646" s="3">
        <v>5000</v>
      </c>
      <c r="E1646" s="3">
        <v>5250</v>
      </c>
      <c r="F1646" s="3">
        <v>4750</v>
      </c>
      <c r="G1646" s="3">
        <v>0</v>
      </c>
      <c r="H1646" s="3">
        <v>0</v>
      </c>
      <c r="I1646" s="3">
        <v>0</v>
      </c>
      <c r="J1646" s="3">
        <v>83.33333333333333</v>
      </c>
      <c r="K1646" s="3">
        <v>83.33333333333333</v>
      </c>
      <c r="L1646" s="3">
        <v>83.33333333333333</v>
      </c>
      <c r="M1646" s="3">
        <v>0</v>
      </c>
      <c r="N1646" s="3">
        <v>0</v>
      </c>
      <c r="O1646" s="3">
        <v>0</v>
      </c>
      <c r="P1646" s="3">
        <v>0</v>
      </c>
      <c r="Q1646" s="3">
        <f>SUM(F1646:P1646)</f>
        <v>0</v>
      </c>
      <c r="R1646" s="2" t="s">
        <v>3098</v>
      </c>
      <c r="S1646" s="2" t="s">
        <v>3170</v>
      </c>
      <c r="T1646" s="4">
        <f>Q1646/E1646</f>
        <v>0</v>
      </c>
      <c r="U1646" s="2" t="s">
        <v>1107</v>
      </c>
      <c r="V1646" s="2">
        <f>Q1646&gt;E1646</f>
        <v>0</v>
      </c>
      <c r="W1646" s="2" t="s">
        <v>227</v>
      </c>
    </row>
    <row r="1647" spans="1:23">
      <c r="A1647" s="2" t="s">
        <v>3177</v>
      </c>
      <c r="B1647" s="2">
        <v>2888</v>
      </c>
      <c r="C1647" s="2" t="s">
        <v>1346</v>
      </c>
      <c r="D1647" s="3">
        <v>20000</v>
      </c>
      <c r="E1647" s="3">
        <v>21000</v>
      </c>
      <c r="F1647" s="3">
        <v>20000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f>SUM(F1647:P1647)</f>
        <v>0</v>
      </c>
      <c r="R1647" s="2" t="s">
        <v>3098</v>
      </c>
      <c r="S1647" s="2" t="s">
        <v>3170</v>
      </c>
      <c r="T1647" s="4">
        <f>Q1647/E1647</f>
        <v>0</v>
      </c>
      <c r="U1647" s="2" t="s">
        <v>1107</v>
      </c>
      <c r="V1647" s="2">
        <f>Q1647&gt;E1647</f>
        <v>0</v>
      </c>
      <c r="W1647" s="2" t="s">
        <v>227</v>
      </c>
    </row>
    <row r="1648" spans="1:23">
      <c r="A1648" s="2" t="s">
        <v>3178</v>
      </c>
      <c r="B1648" s="2">
        <v>2889</v>
      </c>
      <c r="C1648" s="2" t="s">
        <v>1356</v>
      </c>
      <c r="D1648" s="3">
        <v>24000</v>
      </c>
      <c r="E1648" s="3">
        <v>25200</v>
      </c>
      <c r="F1648" s="3">
        <v>22800</v>
      </c>
      <c r="G1648" s="3">
        <v>0</v>
      </c>
      <c r="H1648" s="3">
        <v>0</v>
      </c>
      <c r="I1648" s="3">
        <v>0</v>
      </c>
      <c r="J1648" s="3">
        <v>400</v>
      </c>
      <c r="K1648" s="3">
        <v>400</v>
      </c>
      <c r="L1648" s="3">
        <v>400</v>
      </c>
      <c r="M1648" s="3">
        <v>0</v>
      </c>
      <c r="N1648" s="3">
        <v>0</v>
      </c>
      <c r="O1648" s="3">
        <v>0</v>
      </c>
      <c r="P1648" s="3">
        <v>0</v>
      </c>
      <c r="Q1648" s="3">
        <f>SUM(F1648:P1648)</f>
        <v>0</v>
      </c>
      <c r="R1648" s="2" t="s">
        <v>3098</v>
      </c>
      <c r="S1648" s="2" t="s">
        <v>3170</v>
      </c>
      <c r="T1648" s="4">
        <f>Q1648/E1648</f>
        <v>0</v>
      </c>
      <c r="U1648" s="2" t="s">
        <v>1107</v>
      </c>
      <c r="V1648" s="2">
        <f>Q1648&gt;E1648</f>
        <v>0</v>
      </c>
      <c r="W1648" s="2" t="s">
        <v>227</v>
      </c>
    </row>
    <row r="1649" spans="1:23">
      <c r="A1649" s="2" t="s">
        <v>3176</v>
      </c>
      <c r="B1649" s="2">
        <v>2890</v>
      </c>
      <c r="C1649" s="2" t="s">
        <v>1695</v>
      </c>
      <c r="D1649" s="3">
        <v>49500</v>
      </c>
      <c r="E1649" s="3">
        <v>54945</v>
      </c>
      <c r="F1649" s="3">
        <v>47025</v>
      </c>
      <c r="G1649" s="3">
        <v>0</v>
      </c>
      <c r="H1649" s="3">
        <v>0</v>
      </c>
      <c r="I1649" s="3">
        <v>0</v>
      </c>
      <c r="J1649" s="3">
        <v>825</v>
      </c>
      <c r="K1649" s="3">
        <v>825</v>
      </c>
      <c r="L1649" s="3">
        <v>825</v>
      </c>
      <c r="M1649" s="3">
        <v>0</v>
      </c>
      <c r="N1649" s="3">
        <v>0</v>
      </c>
      <c r="O1649" s="3">
        <v>0</v>
      </c>
      <c r="P1649" s="3">
        <v>0</v>
      </c>
      <c r="Q1649" s="3">
        <f>SUM(F1649:P1649)</f>
        <v>0</v>
      </c>
      <c r="R1649" s="2" t="s">
        <v>3098</v>
      </c>
      <c r="S1649" s="2" t="s">
        <v>3170</v>
      </c>
      <c r="T1649" s="4">
        <f>Q1649/E1649</f>
        <v>0</v>
      </c>
      <c r="U1649" s="2" t="s">
        <v>1107</v>
      </c>
      <c r="V1649" s="2">
        <f>Q1649&gt;E1649</f>
        <v>0</v>
      </c>
      <c r="W1649" s="2" t="s">
        <v>227</v>
      </c>
    </row>
    <row r="1650" spans="1:23">
      <c r="A1650" s="2" t="s">
        <v>3176</v>
      </c>
      <c r="B1650" s="2">
        <v>2891</v>
      </c>
      <c r="C1650" s="2" t="s">
        <v>1361</v>
      </c>
      <c r="D1650" s="3">
        <v>5000</v>
      </c>
      <c r="E1650" s="3">
        <v>5475</v>
      </c>
      <c r="F1650" s="3">
        <v>2500</v>
      </c>
      <c r="G1650" s="3">
        <v>0</v>
      </c>
      <c r="H1650" s="3">
        <v>0</v>
      </c>
      <c r="I1650" s="3">
        <v>0</v>
      </c>
      <c r="J1650" s="3">
        <v>833.3333333333333</v>
      </c>
      <c r="K1650" s="3">
        <v>833.3333333333333</v>
      </c>
      <c r="L1650" s="3">
        <v>833.3333333333333</v>
      </c>
      <c r="M1650" s="3">
        <v>0</v>
      </c>
      <c r="N1650" s="3">
        <v>0</v>
      </c>
      <c r="O1650" s="3">
        <v>0</v>
      </c>
      <c r="P1650" s="3">
        <v>0</v>
      </c>
      <c r="Q1650" s="3">
        <f>SUM(F1650:P1650)</f>
        <v>0</v>
      </c>
      <c r="R1650" s="2" t="s">
        <v>3098</v>
      </c>
      <c r="S1650" s="2" t="s">
        <v>3170</v>
      </c>
      <c r="T1650" s="4">
        <f>Q1650/E1650</f>
        <v>0</v>
      </c>
      <c r="U1650" s="2" t="s">
        <v>1107</v>
      </c>
      <c r="V1650" s="2">
        <f>Q1650&gt;E1650</f>
        <v>0</v>
      </c>
      <c r="W1650" s="2" t="s">
        <v>227</v>
      </c>
    </row>
    <row r="1651" spans="1:23">
      <c r="A1651" s="2" t="s">
        <v>3179</v>
      </c>
      <c r="B1651" s="2">
        <v>2892</v>
      </c>
      <c r="C1651" s="2" t="s">
        <v>1365</v>
      </c>
      <c r="D1651" s="3">
        <v>52000</v>
      </c>
      <c r="E1651" s="3">
        <v>56940</v>
      </c>
      <c r="F1651" s="3">
        <v>49400</v>
      </c>
      <c r="G1651" s="3">
        <v>0</v>
      </c>
      <c r="H1651" s="3">
        <v>0</v>
      </c>
      <c r="I1651" s="3">
        <v>0</v>
      </c>
      <c r="J1651" s="3">
        <v>866.6666666666666</v>
      </c>
      <c r="K1651" s="3">
        <v>866.6666666666666</v>
      </c>
      <c r="L1651" s="3">
        <v>866.6666666666666</v>
      </c>
      <c r="M1651" s="3">
        <v>0</v>
      </c>
      <c r="N1651" s="3">
        <v>0</v>
      </c>
      <c r="O1651" s="3">
        <v>0</v>
      </c>
      <c r="P1651" s="3">
        <v>0</v>
      </c>
      <c r="Q1651" s="3">
        <f>SUM(F1651:P1651)</f>
        <v>0</v>
      </c>
      <c r="R1651" s="2" t="s">
        <v>3098</v>
      </c>
      <c r="S1651" s="2" t="s">
        <v>3170</v>
      </c>
      <c r="T1651" s="4">
        <f>Q1651/E1651</f>
        <v>0</v>
      </c>
      <c r="U1651" s="2" t="s">
        <v>1107</v>
      </c>
      <c r="V1651" s="2">
        <f>Q1651&gt;E1651</f>
        <v>0</v>
      </c>
      <c r="W1651" s="2" t="s">
        <v>227</v>
      </c>
    </row>
    <row r="1652" spans="1:23">
      <c r="A1652" s="2" t="s">
        <v>1433</v>
      </c>
      <c r="B1652" s="2">
        <v>2893</v>
      </c>
      <c r="C1652" s="2" t="s">
        <v>977</v>
      </c>
      <c r="D1652" s="3">
        <v>60000</v>
      </c>
      <c r="E1652" s="3">
        <v>65700</v>
      </c>
      <c r="F1652" s="3">
        <v>60000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f>SUM(F1652:P1652)</f>
        <v>0</v>
      </c>
      <c r="R1652" s="2" t="s">
        <v>3098</v>
      </c>
      <c r="S1652" s="2" t="s">
        <v>3170</v>
      </c>
      <c r="T1652" s="4">
        <f>Q1652/E1652</f>
        <v>0</v>
      </c>
      <c r="U1652" s="2" t="s">
        <v>1107</v>
      </c>
      <c r="V1652" s="2">
        <f>Q1652&gt;E1652</f>
        <v>0</v>
      </c>
      <c r="W1652" s="2" t="s">
        <v>227</v>
      </c>
    </row>
    <row r="1653" spans="1:23">
      <c r="A1653" s="2" t="s">
        <v>3180</v>
      </c>
      <c r="B1653" s="2">
        <v>2894</v>
      </c>
      <c r="C1653" s="2" t="s">
        <v>1104</v>
      </c>
      <c r="D1653" s="3">
        <v>10000</v>
      </c>
      <c r="E1653" s="3">
        <v>10950</v>
      </c>
      <c r="F1653" s="3">
        <v>9500</v>
      </c>
      <c r="G1653" s="3">
        <v>0</v>
      </c>
      <c r="H1653" s="3">
        <v>0</v>
      </c>
      <c r="I1653" s="3">
        <v>0</v>
      </c>
      <c r="J1653" s="3">
        <v>166.6666666666667</v>
      </c>
      <c r="K1653" s="3">
        <v>166.6666666666667</v>
      </c>
      <c r="L1653" s="3">
        <v>166.6666666666667</v>
      </c>
      <c r="M1653" s="3">
        <v>0</v>
      </c>
      <c r="N1653" s="3">
        <v>0</v>
      </c>
      <c r="O1653" s="3">
        <v>0</v>
      </c>
      <c r="P1653" s="3">
        <v>0</v>
      </c>
      <c r="Q1653" s="3">
        <f>SUM(F1653:P1653)</f>
        <v>0</v>
      </c>
      <c r="R1653" s="2" t="s">
        <v>3098</v>
      </c>
      <c r="S1653" s="2" t="s">
        <v>3170</v>
      </c>
      <c r="T1653" s="4">
        <f>Q1653/E1653</f>
        <v>0</v>
      </c>
      <c r="U1653" s="2" t="s">
        <v>1107</v>
      </c>
      <c r="V1653" s="2">
        <f>Q1653&gt;E1653</f>
        <v>0</v>
      </c>
      <c r="W1653" s="2" t="s">
        <v>227</v>
      </c>
    </row>
    <row r="1654" spans="1:23">
      <c r="A1654" s="2" t="s">
        <v>3181</v>
      </c>
      <c r="B1654" s="2">
        <v>2895</v>
      </c>
      <c r="C1654" s="2" t="s">
        <v>1109</v>
      </c>
      <c r="D1654" s="3">
        <v>27500</v>
      </c>
      <c r="E1654" s="3">
        <v>30113</v>
      </c>
      <c r="F1654" s="3">
        <v>24750</v>
      </c>
      <c r="G1654" s="3">
        <v>0</v>
      </c>
      <c r="H1654" s="3">
        <v>0</v>
      </c>
      <c r="I1654" s="3">
        <v>0</v>
      </c>
      <c r="J1654" s="3">
        <v>916.6666666666665</v>
      </c>
      <c r="K1654" s="3">
        <v>916.6666666666665</v>
      </c>
      <c r="L1654" s="3">
        <v>916.6666666666665</v>
      </c>
      <c r="M1654" s="3">
        <v>0</v>
      </c>
      <c r="N1654" s="3">
        <v>0</v>
      </c>
      <c r="O1654" s="3">
        <v>0</v>
      </c>
      <c r="P1654" s="3">
        <v>0</v>
      </c>
      <c r="Q1654" s="3">
        <f>SUM(F1654:P1654)</f>
        <v>0</v>
      </c>
      <c r="R1654" s="2" t="s">
        <v>3098</v>
      </c>
      <c r="S1654" s="2" t="s">
        <v>3170</v>
      </c>
      <c r="T1654" s="4">
        <f>Q1654/E1654</f>
        <v>0</v>
      </c>
      <c r="U1654" s="2" t="s">
        <v>1107</v>
      </c>
      <c r="V1654" s="2">
        <f>Q1654&gt;E1654</f>
        <v>0</v>
      </c>
      <c r="W1654" s="2" t="s">
        <v>227</v>
      </c>
    </row>
    <row r="1655" spans="1:23">
      <c r="A1655" s="2" t="s">
        <v>3182</v>
      </c>
      <c r="B1655" s="2">
        <v>2896</v>
      </c>
      <c r="C1655" s="2" t="s">
        <v>1111</v>
      </c>
      <c r="D1655" s="3">
        <v>330000</v>
      </c>
      <c r="E1655" s="3">
        <v>361350</v>
      </c>
      <c r="F1655" s="3">
        <v>330000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f>SUM(F1655:P1655)</f>
        <v>0</v>
      </c>
      <c r="R1655" s="2" t="s">
        <v>3098</v>
      </c>
      <c r="S1655" s="2" t="s">
        <v>3170</v>
      </c>
      <c r="T1655" s="4">
        <f>Q1655/E1655</f>
        <v>0</v>
      </c>
      <c r="U1655" s="2" t="s">
        <v>1107</v>
      </c>
      <c r="V1655" s="2">
        <f>Q1655&gt;E1655</f>
        <v>0</v>
      </c>
      <c r="W1655" s="2" t="s">
        <v>227</v>
      </c>
    </row>
    <row r="1656" spans="1:23">
      <c r="A1656" s="2" t="s">
        <v>3182</v>
      </c>
      <c r="B1656" s="2">
        <v>2897</v>
      </c>
      <c r="C1656" s="2" t="s">
        <v>1112</v>
      </c>
      <c r="D1656" s="3">
        <v>27500</v>
      </c>
      <c r="E1656" s="3">
        <v>30113</v>
      </c>
      <c r="F1656" s="3">
        <v>26125</v>
      </c>
      <c r="G1656" s="3">
        <v>0</v>
      </c>
      <c r="H1656" s="3">
        <v>0</v>
      </c>
      <c r="I1656" s="3">
        <v>1374.999999999998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f>SUM(F1656:P1656)</f>
        <v>0</v>
      </c>
      <c r="R1656" s="2" t="s">
        <v>3098</v>
      </c>
      <c r="S1656" s="2" t="s">
        <v>3170</v>
      </c>
      <c r="T1656" s="4">
        <f>Q1656/E1656</f>
        <v>0</v>
      </c>
      <c r="U1656" s="2" t="s">
        <v>1107</v>
      </c>
      <c r="V1656" s="2">
        <f>Q1656&gt;E1656</f>
        <v>0</v>
      </c>
      <c r="W1656" s="2" t="s">
        <v>227</v>
      </c>
    </row>
    <row r="1657" spans="1:23">
      <c r="A1657" s="2" t="s">
        <v>3183</v>
      </c>
      <c r="B1657" s="2">
        <v>2898</v>
      </c>
      <c r="C1657" s="2" t="s">
        <v>1114</v>
      </c>
      <c r="D1657" s="3">
        <v>27500</v>
      </c>
      <c r="E1657" s="3">
        <v>30113</v>
      </c>
      <c r="F1657" s="3">
        <v>22000</v>
      </c>
      <c r="G1657" s="3">
        <v>785.714285714286</v>
      </c>
      <c r="H1657" s="3">
        <v>785.714285714286</v>
      </c>
      <c r="I1657" s="3">
        <v>785.714285714286</v>
      </c>
      <c r="J1657" s="3">
        <v>1047.619047619047</v>
      </c>
      <c r="K1657" s="3">
        <v>1047.619047619047</v>
      </c>
      <c r="L1657" s="3">
        <v>1047.619047619047</v>
      </c>
      <c r="M1657" s="3">
        <v>0</v>
      </c>
      <c r="N1657" s="3">
        <v>0</v>
      </c>
      <c r="O1657" s="3">
        <v>0</v>
      </c>
      <c r="P1657" s="3">
        <v>0</v>
      </c>
      <c r="Q1657" s="3">
        <f>SUM(F1657:P1657)</f>
        <v>0</v>
      </c>
      <c r="R1657" s="2" t="s">
        <v>3098</v>
      </c>
      <c r="S1657" s="2" t="s">
        <v>3170</v>
      </c>
      <c r="T1657" s="4">
        <f>Q1657/E1657</f>
        <v>0</v>
      </c>
      <c r="U1657" s="2" t="s">
        <v>1107</v>
      </c>
      <c r="V1657" s="2">
        <f>Q1657&gt;E1657</f>
        <v>0</v>
      </c>
      <c r="W1657" s="2" t="s">
        <v>227</v>
      </c>
    </row>
    <row r="1658" spans="1:23">
      <c r="A1658" s="2" t="s">
        <v>3173</v>
      </c>
      <c r="B1658" s="2">
        <v>2899</v>
      </c>
      <c r="C1658" s="2" t="s">
        <v>1118</v>
      </c>
      <c r="D1658" s="3">
        <v>15000</v>
      </c>
      <c r="E1658" s="3">
        <v>16650</v>
      </c>
      <c r="F1658" s="3">
        <v>14250</v>
      </c>
      <c r="G1658" s="3">
        <v>0</v>
      </c>
      <c r="H1658" s="3">
        <v>0</v>
      </c>
      <c r="I1658" s="3">
        <v>0</v>
      </c>
      <c r="J1658" s="3">
        <v>250</v>
      </c>
      <c r="K1658" s="3">
        <v>250</v>
      </c>
      <c r="L1658" s="3">
        <v>250</v>
      </c>
      <c r="M1658" s="3">
        <v>0</v>
      </c>
      <c r="N1658" s="3">
        <v>0</v>
      </c>
      <c r="O1658" s="3">
        <v>0</v>
      </c>
      <c r="P1658" s="3">
        <v>0</v>
      </c>
      <c r="Q1658" s="3">
        <f>SUM(F1658:P1658)</f>
        <v>0</v>
      </c>
      <c r="R1658" s="2" t="s">
        <v>3098</v>
      </c>
      <c r="S1658" s="2" t="s">
        <v>3184</v>
      </c>
      <c r="T1658" s="4">
        <f>Q1658/E1658</f>
        <v>0</v>
      </c>
      <c r="U1658" s="2" t="s">
        <v>1107</v>
      </c>
      <c r="V1658" s="2">
        <f>Q1658&gt;E1658</f>
        <v>0</v>
      </c>
      <c r="W1658" s="2" t="s">
        <v>227</v>
      </c>
    </row>
    <row r="1659" spans="1:23">
      <c r="A1659" s="2" t="s">
        <v>3185</v>
      </c>
      <c r="B1659" s="2">
        <v>2900</v>
      </c>
      <c r="C1659" s="2" t="s">
        <v>1121</v>
      </c>
      <c r="D1659" s="3">
        <v>12000</v>
      </c>
      <c r="E1659" s="3">
        <v>13140</v>
      </c>
      <c r="F1659" s="3">
        <v>11400</v>
      </c>
      <c r="G1659" s="3">
        <v>0</v>
      </c>
      <c r="H1659" s="3">
        <v>0</v>
      </c>
      <c r="I1659" s="3">
        <v>0</v>
      </c>
      <c r="J1659" s="3">
        <v>200</v>
      </c>
      <c r="K1659" s="3">
        <v>200</v>
      </c>
      <c r="L1659" s="3">
        <v>200</v>
      </c>
      <c r="M1659" s="3">
        <v>0</v>
      </c>
      <c r="N1659" s="3">
        <v>0</v>
      </c>
      <c r="O1659" s="3">
        <v>0</v>
      </c>
      <c r="P1659" s="3">
        <v>0</v>
      </c>
      <c r="Q1659" s="3">
        <f>SUM(F1659:P1659)</f>
        <v>0</v>
      </c>
      <c r="R1659" s="2" t="s">
        <v>3098</v>
      </c>
      <c r="S1659" s="2" t="s">
        <v>3184</v>
      </c>
      <c r="T1659" s="4">
        <f>Q1659/E1659</f>
        <v>0</v>
      </c>
      <c r="U1659" s="2" t="s">
        <v>1107</v>
      </c>
      <c r="V1659" s="2">
        <f>Q1659&gt;E1659</f>
        <v>0</v>
      </c>
      <c r="W1659" s="2" t="s">
        <v>227</v>
      </c>
    </row>
    <row r="1660" spans="1:23">
      <c r="A1660" s="2" t="s">
        <v>3185</v>
      </c>
      <c r="B1660" s="2">
        <v>2901</v>
      </c>
      <c r="C1660" s="2" t="s">
        <v>1122</v>
      </c>
      <c r="D1660" s="3">
        <v>20000</v>
      </c>
      <c r="E1660" s="3">
        <v>21900</v>
      </c>
      <c r="F1660" s="3">
        <v>19000</v>
      </c>
      <c r="G1660" s="3">
        <v>0</v>
      </c>
      <c r="H1660" s="3">
        <v>0</v>
      </c>
      <c r="I1660" s="3">
        <v>0</v>
      </c>
      <c r="J1660" s="3">
        <v>333.3333333333333</v>
      </c>
      <c r="K1660" s="3">
        <v>333.3333333333333</v>
      </c>
      <c r="L1660" s="3">
        <v>333.3333333333333</v>
      </c>
      <c r="M1660" s="3">
        <v>0</v>
      </c>
      <c r="N1660" s="3">
        <v>0</v>
      </c>
      <c r="O1660" s="3">
        <v>0</v>
      </c>
      <c r="P1660" s="3">
        <v>0</v>
      </c>
      <c r="Q1660" s="3">
        <f>SUM(F1660:P1660)</f>
        <v>0</v>
      </c>
      <c r="R1660" s="2" t="s">
        <v>3098</v>
      </c>
      <c r="S1660" s="2" t="s">
        <v>3184</v>
      </c>
      <c r="T1660" s="4">
        <f>Q1660/E1660</f>
        <v>0</v>
      </c>
      <c r="U1660" s="2" t="s">
        <v>1107</v>
      </c>
      <c r="V1660" s="2">
        <f>Q1660&gt;E1660</f>
        <v>0</v>
      </c>
      <c r="W1660" s="2" t="s">
        <v>227</v>
      </c>
    </row>
    <row r="1661" spans="1:23">
      <c r="A1661" s="2" t="s">
        <v>3185</v>
      </c>
      <c r="B1661" s="2">
        <v>2902</v>
      </c>
      <c r="C1661" s="2" t="s">
        <v>1123</v>
      </c>
      <c r="D1661" s="3">
        <v>2500</v>
      </c>
      <c r="E1661" s="3">
        <v>2738</v>
      </c>
      <c r="F1661" s="3">
        <v>0</v>
      </c>
      <c r="G1661" s="3">
        <v>0</v>
      </c>
      <c r="H1661" s="3">
        <v>0</v>
      </c>
      <c r="I1661" s="3">
        <v>0</v>
      </c>
      <c r="J1661" s="3">
        <v>833.3333333333334</v>
      </c>
      <c r="K1661" s="3">
        <v>833.3333333333334</v>
      </c>
      <c r="L1661" s="3">
        <v>833.3333333333334</v>
      </c>
      <c r="M1661" s="3">
        <v>0</v>
      </c>
      <c r="N1661" s="3">
        <v>0</v>
      </c>
      <c r="O1661" s="3">
        <v>0</v>
      </c>
      <c r="P1661" s="3">
        <v>0</v>
      </c>
      <c r="Q1661" s="3">
        <f>SUM(F1661:P1661)</f>
        <v>0</v>
      </c>
      <c r="R1661" s="2" t="s">
        <v>3098</v>
      </c>
      <c r="S1661" s="2" t="s">
        <v>3184</v>
      </c>
      <c r="T1661" s="4">
        <f>Q1661/E1661</f>
        <v>0</v>
      </c>
      <c r="U1661" s="2" t="s">
        <v>1107</v>
      </c>
      <c r="V1661" s="2">
        <f>Q1661&gt;E1661</f>
        <v>0</v>
      </c>
      <c r="W1661" s="2" t="s">
        <v>227</v>
      </c>
    </row>
    <row r="1662" spans="1:23">
      <c r="A1662" s="2" t="s">
        <v>3186</v>
      </c>
      <c r="B1662" s="2">
        <v>2903</v>
      </c>
      <c r="C1662" s="2" t="s">
        <v>1129</v>
      </c>
      <c r="D1662" s="3">
        <v>2500</v>
      </c>
      <c r="E1662" s="3">
        <v>2738</v>
      </c>
      <c r="F1662" s="3">
        <v>0</v>
      </c>
      <c r="G1662" s="3">
        <v>0</v>
      </c>
      <c r="H1662" s="3">
        <v>0</v>
      </c>
      <c r="I1662" s="3">
        <v>0</v>
      </c>
      <c r="J1662" s="3">
        <v>833.3333333333334</v>
      </c>
      <c r="K1662" s="3">
        <v>833.3333333333334</v>
      </c>
      <c r="L1662" s="3">
        <v>833.3333333333334</v>
      </c>
      <c r="M1662" s="3">
        <v>0</v>
      </c>
      <c r="N1662" s="3">
        <v>0</v>
      </c>
      <c r="O1662" s="3">
        <v>0</v>
      </c>
      <c r="P1662" s="3">
        <v>0</v>
      </c>
      <c r="Q1662" s="3">
        <f>SUM(F1662:P1662)</f>
        <v>0</v>
      </c>
      <c r="R1662" s="2" t="s">
        <v>3098</v>
      </c>
      <c r="S1662" s="2" t="s">
        <v>3184</v>
      </c>
      <c r="T1662" s="4">
        <f>Q1662/E1662</f>
        <v>0</v>
      </c>
      <c r="U1662" s="2" t="s">
        <v>1107</v>
      </c>
      <c r="V1662" s="2">
        <f>Q1662&gt;E1662</f>
        <v>0</v>
      </c>
      <c r="W1662" s="2" t="s">
        <v>227</v>
      </c>
    </row>
    <row r="1663" spans="1:23">
      <c r="A1663" s="2" t="s">
        <v>3193</v>
      </c>
      <c r="B1663" s="2">
        <v>2907</v>
      </c>
      <c r="C1663" s="2" t="s">
        <v>988</v>
      </c>
      <c r="D1663" s="3">
        <v>7500</v>
      </c>
      <c r="E1663" s="3">
        <v>22500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f>SUM(F1663:P1663)</f>
        <v>0</v>
      </c>
      <c r="R1663" s="2" t="s">
        <v>3194</v>
      </c>
      <c r="S1663" s="2" t="s">
        <v>3195</v>
      </c>
      <c r="T1663" s="4">
        <f>Q1663/E1663</f>
        <v>0</v>
      </c>
      <c r="U1663" s="2" t="s">
        <v>991</v>
      </c>
      <c r="V1663" s="2">
        <f>Q1663&gt;E1663</f>
        <v>0</v>
      </c>
      <c r="W1663" s="2" t="s">
        <v>227</v>
      </c>
    </row>
    <row r="1664" spans="1:23">
      <c r="A1664" s="2" t="s">
        <v>3196</v>
      </c>
      <c r="B1664" s="2">
        <v>2908</v>
      </c>
      <c r="C1664" s="2" t="s">
        <v>994</v>
      </c>
      <c r="D1664" s="3">
        <v>12500</v>
      </c>
      <c r="E1664" s="3">
        <v>37500</v>
      </c>
      <c r="F1664" s="3">
        <v>12500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f>SUM(F1664:P1664)</f>
        <v>0</v>
      </c>
      <c r="R1664" s="2" t="s">
        <v>3194</v>
      </c>
      <c r="S1664" s="2" t="s">
        <v>3195</v>
      </c>
      <c r="T1664" s="4">
        <f>Q1664/E1664</f>
        <v>0</v>
      </c>
      <c r="U1664" s="2" t="s">
        <v>991</v>
      </c>
      <c r="V1664" s="2">
        <f>Q1664&gt;E1664</f>
        <v>0</v>
      </c>
      <c r="W1664" s="2" t="s">
        <v>227</v>
      </c>
    </row>
    <row r="1665" spans="1:23">
      <c r="A1665" s="2" t="s">
        <v>3197</v>
      </c>
      <c r="B1665" s="2">
        <v>2909</v>
      </c>
      <c r="C1665" s="2" t="s">
        <v>996</v>
      </c>
      <c r="D1665" s="3">
        <v>14400</v>
      </c>
      <c r="E1665" s="3">
        <v>43200</v>
      </c>
      <c r="F1665" s="3">
        <v>14400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f>SUM(F1665:P1665)</f>
        <v>0</v>
      </c>
      <c r="R1665" s="2" t="s">
        <v>3194</v>
      </c>
      <c r="S1665" s="2" t="s">
        <v>3195</v>
      </c>
      <c r="T1665" s="4">
        <f>Q1665/E1665</f>
        <v>0</v>
      </c>
      <c r="U1665" s="2" t="s">
        <v>991</v>
      </c>
      <c r="V1665" s="2">
        <f>Q1665&gt;E1665</f>
        <v>0</v>
      </c>
      <c r="W1665" s="2" t="s">
        <v>227</v>
      </c>
    </row>
    <row r="1666" spans="1:23">
      <c r="A1666" s="2" t="s">
        <v>3198</v>
      </c>
      <c r="B1666" s="2">
        <v>2910</v>
      </c>
      <c r="C1666" s="2" t="s">
        <v>998</v>
      </c>
      <c r="D1666" s="3">
        <v>50400</v>
      </c>
      <c r="E1666" s="3">
        <v>151200</v>
      </c>
      <c r="F1666" s="3">
        <v>50400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f>SUM(F1666:P1666)</f>
        <v>0</v>
      </c>
      <c r="R1666" s="2" t="s">
        <v>3194</v>
      </c>
      <c r="S1666" s="2" t="s">
        <v>3195</v>
      </c>
      <c r="T1666" s="4">
        <f>Q1666/E1666</f>
        <v>0</v>
      </c>
      <c r="U1666" s="2" t="s">
        <v>991</v>
      </c>
      <c r="V1666" s="2">
        <f>Q1666&gt;E1666</f>
        <v>0</v>
      </c>
      <c r="W1666" s="2" t="s">
        <v>227</v>
      </c>
    </row>
    <row r="1667" spans="1:23">
      <c r="A1667" s="2" t="s">
        <v>3197</v>
      </c>
      <c r="B1667" s="2">
        <v>2911</v>
      </c>
      <c r="C1667" s="2" t="s">
        <v>3199</v>
      </c>
      <c r="D1667" s="3">
        <v>8362</v>
      </c>
      <c r="E1667" s="3">
        <v>25086</v>
      </c>
      <c r="F1667" s="3">
        <v>8362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f>SUM(F1667:P1667)</f>
        <v>0</v>
      </c>
      <c r="R1667" s="2" t="s">
        <v>3194</v>
      </c>
      <c r="S1667" s="2" t="s">
        <v>3195</v>
      </c>
      <c r="T1667" s="4">
        <f>Q1667/E1667</f>
        <v>0</v>
      </c>
      <c r="U1667" s="2" t="s">
        <v>991</v>
      </c>
      <c r="V1667" s="2">
        <f>Q1667&gt;E1667</f>
        <v>0</v>
      </c>
      <c r="W1667" s="2" t="s">
        <v>227</v>
      </c>
    </row>
    <row r="1668" spans="1:23">
      <c r="A1668" s="2" t="s">
        <v>3197</v>
      </c>
      <c r="B1668" s="2">
        <v>2912</v>
      </c>
      <c r="C1668" s="2" t="s">
        <v>1000</v>
      </c>
      <c r="D1668" s="3">
        <v>14416</v>
      </c>
      <c r="E1668" s="3">
        <v>43248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f>SUM(F1668:P1668)</f>
        <v>0</v>
      </c>
      <c r="R1668" s="2" t="s">
        <v>3194</v>
      </c>
      <c r="S1668" s="2" t="s">
        <v>3195</v>
      </c>
      <c r="T1668" s="4">
        <f>Q1668/E1668</f>
        <v>0</v>
      </c>
      <c r="U1668" s="2" t="s">
        <v>991</v>
      </c>
      <c r="V1668" s="2">
        <f>Q1668&gt;E1668</f>
        <v>0</v>
      </c>
      <c r="W1668" s="2" t="s">
        <v>227</v>
      </c>
    </row>
    <row r="1669" spans="1:23">
      <c r="A1669" s="2" t="s">
        <v>3197</v>
      </c>
      <c r="B1669" s="2">
        <v>2913</v>
      </c>
      <c r="C1669" s="2" t="s">
        <v>1001</v>
      </c>
      <c r="D1669" s="3">
        <v>36000</v>
      </c>
      <c r="E1669" s="3">
        <v>108000</v>
      </c>
      <c r="F1669" s="3">
        <v>36000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f>SUM(F1669:P1669)</f>
        <v>0</v>
      </c>
      <c r="R1669" s="2" t="s">
        <v>3194</v>
      </c>
      <c r="S1669" s="2" t="s">
        <v>3195</v>
      </c>
      <c r="T1669" s="4">
        <f>Q1669/E1669</f>
        <v>0</v>
      </c>
      <c r="U1669" s="2" t="s">
        <v>991</v>
      </c>
      <c r="V1669" s="2">
        <f>Q1669&gt;E1669</f>
        <v>0</v>
      </c>
      <c r="W1669" s="2" t="s">
        <v>227</v>
      </c>
    </row>
    <row r="1670" spans="1:23">
      <c r="A1670" s="2" t="s">
        <v>3197</v>
      </c>
      <c r="B1670" s="2">
        <v>2914</v>
      </c>
      <c r="C1670" s="2" t="s">
        <v>1002</v>
      </c>
      <c r="D1670" s="3">
        <v>5270</v>
      </c>
      <c r="E1670" s="3">
        <v>15810</v>
      </c>
      <c r="F1670" s="3">
        <v>5270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f>SUM(F1670:P1670)</f>
        <v>0</v>
      </c>
      <c r="R1670" s="2" t="s">
        <v>3194</v>
      </c>
      <c r="S1670" s="2" t="s">
        <v>3195</v>
      </c>
      <c r="T1670" s="4">
        <f>Q1670/E1670</f>
        <v>0</v>
      </c>
      <c r="U1670" s="2" t="s">
        <v>991</v>
      </c>
      <c r="V1670" s="2">
        <f>Q1670&gt;E1670</f>
        <v>0</v>
      </c>
      <c r="W1670" s="2" t="s">
        <v>227</v>
      </c>
    </row>
    <row r="1671" spans="1:23">
      <c r="A1671" s="2" t="s">
        <v>3198</v>
      </c>
      <c r="B1671" s="2">
        <v>2915</v>
      </c>
      <c r="C1671" s="2" t="s">
        <v>1003</v>
      </c>
      <c r="D1671" s="3">
        <v>3314</v>
      </c>
      <c r="E1671" s="3">
        <v>9942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f>SUM(F1671:P1671)</f>
        <v>0</v>
      </c>
      <c r="R1671" s="2" t="s">
        <v>3194</v>
      </c>
      <c r="S1671" s="2" t="s">
        <v>3195</v>
      </c>
      <c r="T1671" s="4">
        <f>Q1671/E1671</f>
        <v>0</v>
      </c>
      <c r="U1671" s="2" t="s">
        <v>991</v>
      </c>
      <c r="V1671" s="2">
        <f>Q1671&gt;E1671</f>
        <v>0</v>
      </c>
      <c r="W1671" s="2" t="s">
        <v>227</v>
      </c>
    </row>
    <row r="1672" spans="1:23">
      <c r="A1672" s="2" t="s">
        <v>3198</v>
      </c>
      <c r="B1672" s="2">
        <v>2916</v>
      </c>
      <c r="C1672" s="2" t="s">
        <v>1004</v>
      </c>
      <c r="D1672" s="3">
        <v>18200</v>
      </c>
      <c r="E1672" s="3">
        <v>54600</v>
      </c>
      <c r="F1672" s="3">
        <v>18200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f>SUM(F1672:P1672)</f>
        <v>0</v>
      </c>
      <c r="R1672" s="2" t="s">
        <v>3194</v>
      </c>
      <c r="S1672" s="2" t="s">
        <v>3195</v>
      </c>
      <c r="T1672" s="4">
        <f>Q1672/E1672</f>
        <v>0</v>
      </c>
      <c r="U1672" s="2" t="s">
        <v>991</v>
      </c>
      <c r="V1672" s="2">
        <f>Q1672&gt;E1672</f>
        <v>0</v>
      </c>
      <c r="W1672" s="2" t="s">
        <v>227</v>
      </c>
    </row>
    <row r="1673" spans="1:23">
      <c r="A1673" s="2" t="s">
        <v>3227</v>
      </c>
      <c r="B1673" s="2">
        <v>2957</v>
      </c>
      <c r="C1673" s="2" t="s">
        <v>1054</v>
      </c>
      <c r="D1673" s="3">
        <v>244000</v>
      </c>
      <c r="E1673" s="3">
        <v>123200</v>
      </c>
      <c r="F1673" s="3">
        <v>244000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f>SUM(F1673:P1673)</f>
        <v>0</v>
      </c>
      <c r="R1673" s="2" t="s">
        <v>3194</v>
      </c>
      <c r="S1673" s="2" t="s">
        <v>3226</v>
      </c>
      <c r="T1673" s="4">
        <f>Q1673/E1673</f>
        <v>0</v>
      </c>
      <c r="U1673" s="2" t="s">
        <v>1048</v>
      </c>
      <c r="V1673" s="2">
        <f>Q1673&gt;E1673</f>
        <v>0</v>
      </c>
      <c r="W1673" s="2" t="s">
        <v>227</v>
      </c>
    </row>
    <row r="1674" spans="1:23">
      <c r="A1674" s="2" t="s">
        <v>3224</v>
      </c>
      <c r="B1674" s="2">
        <v>2958</v>
      </c>
      <c r="C1674" s="2" t="s">
        <v>1055</v>
      </c>
      <c r="D1674" s="3">
        <v>229000</v>
      </c>
      <c r="E1674" s="3">
        <v>530612</v>
      </c>
      <c r="F1674" s="3">
        <v>206100</v>
      </c>
      <c r="G1674" s="3">
        <v>22900.00000000001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f>SUM(F1674:P1674)</f>
        <v>0</v>
      </c>
      <c r="R1674" s="2" t="s">
        <v>3194</v>
      </c>
      <c r="S1674" s="2" t="s">
        <v>3226</v>
      </c>
      <c r="T1674" s="4">
        <f>Q1674/E1674</f>
        <v>0</v>
      </c>
      <c r="U1674" s="2" t="s">
        <v>1048</v>
      </c>
      <c r="V1674" s="2">
        <f>Q1674&gt;E1674</f>
        <v>0</v>
      </c>
      <c r="W1674" s="2" t="s">
        <v>227</v>
      </c>
    </row>
    <row r="1675" spans="1:23">
      <c r="A1675" s="2" t="s">
        <v>3227</v>
      </c>
      <c r="B1675" s="2">
        <v>2960</v>
      </c>
      <c r="C1675" s="2" t="s">
        <v>1057</v>
      </c>
      <c r="D1675" s="3">
        <v>204000</v>
      </c>
      <c r="E1675" s="3">
        <v>17319</v>
      </c>
      <c r="F1675" s="3">
        <v>204000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f>SUM(F1675:P1675)</f>
        <v>0</v>
      </c>
      <c r="R1675" s="2" t="s">
        <v>3194</v>
      </c>
      <c r="S1675" s="2" t="s">
        <v>3226</v>
      </c>
      <c r="T1675" s="4">
        <f>Q1675/E1675</f>
        <v>0</v>
      </c>
      <c r="U1675" s="2" t="s">
        <v>1048</v>
      </c>
      <c r="V1675" s="2">
        <f>Q1675&gt;E1675</f>
        <v>0</v>
      </c>
      <c r="W1675" s="2" t="s">
        <v>227</v>
      </c>
    </row>
    <row r="1676" spans="1:23">
      <c r="A1676" s="2" t="s">
        <v>3228</v>
      </c>
      <c r="B1676" s="2">
        <v>2961</v>
      </c>
      <c r="C1676" s="2" t="s">
        <v>1059</v>
      </c>
      <c r="D1676" s="3">
        <v>19000</v>
      </c>
      <c r="E1676" s="3">
        <v>38589</v>
      </c>
      <c r="F1676" s="3">
        <v>19000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f>SUM(F1676:P1676)</f>
        <v>0</v>
      </c>
      <c r="R1676" s="2" t="s">
        <v>3194</v>
      </c>
      <c r="S1676" s="2" t="s">
        <v>3229</v>
      </c>
      <c r="T1676" s="4">
        <f>Q1676/E1676</f>
        <v>0</v>
      </c>
      <c r="U1676" s="2" t="s">
        <v>1061</v>
      </c>
      <c r="V1676" s="2">
        <f>Q1676&gt;E1676</f>
        <v>0</v>
      </c>
      <c r="W1676" s="2" t="s">
        <v>227</v>
      </c>
    </row>
    <row r="1677" spans="1:23">
      <c r="A1677" s="2" t="s">
        <v>3230</v>
      </c>
      <c r="B1677" s="2">
        <v>2962</v>
      </c>
      <c r="C1677" s="2" t="s">
        <v>1063</v>
      </c>
      <c r="D1677" s="3">
        <v>34000</v>
      </c>
      <c r="E1677" s="3">
        <v>68000</v>
      </c>
      <c r="F1677" s="3">
        <v>34000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f>SUM(F1677:P1677)</f>
        <v>0</v>
      </c>
      <c r="R1677" s="2" t="s">
        <v>3194</v>
      </c>
      <c r="S1677" s="2" t="s">
        <v>3229</v>
      </c>
      <c r="T1677" s="4">
        <f>Q1677/E1677</f>
        <v>0</v>
      </c>
      <c r="U1677" s="2" t="s">
        <v>1061</v>
      </c>
      <c r="V1677" s="2">
        <f>Q1677&gt;E1677</f>
        <v>0</v>
      </c>
      <c r="W1677" s="2" t="s">
        <v>227</v>
      </c>
    </row>
    <row r="1678" spans="1:23">
      <c r="A1678" s="2" t="s">
        <v>3231</v>
      </c>
      <c r="B1678" s="2">
        <v>2963</v>
      </c>
      <c r="C1678" s="2" t="s">
        <v>1065</v>
      </c>
      <c r="D1678" s="3">
        <v>51996</v>
      </c>
      <c r="E1678" s="3">
        <v>103992</v>
      </c>
      <c r="F1678" s="3">
        <v>0</v>
      </c>
      <c r="G1678" s="3">
        <v>25998</v>
      </c>
      <c r="H1678" s="3">
        <v>25998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f>SUM(F1678:P1678)</f>
        <v>0</v>
      </c>
      <c r="R1678" s="2" t="s">
        <v>3194</v>
      </c>
      <c r="S1678" s="2" t="s">
        <v>3229</v>
      </c>
      <c r="T1678" s="4">
        <f>Q1678/E1678</f>
        <v>0</v>
      </c>
      <c r="U1678" s="2" t="s">
        <v>1066</v>
      </c>
      <c r="V1678" s="2">
        <f>Q1678&gt;E1678</f>
        <v>0</v>
      </c>
      <c r="W1678" s="2" t="s">
        <v>227</v>
      </c>
    </row>
    <row r="1679" spans="1:23">
      <c r="A1679" s="2" t="s">
        <v>3240</v>
      </c>
      <c r="B1679" s="2">
        <v>2971</v>
      </c>
      <c r="C1679" s="2" t="s">
        <v>1082</v>
      </c>
      <c r="D1679" s="3">
        <v>2250</v>
      </c>
      <c r="E1679" s="3">
        <v>5004</v>
      </c>
      <c r="F1679" s="3">
        <v>2250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f>SUM(F1679:P1679)</f>
        <v>0</v>
      </c>
      <c r="R1679" s="2" t="s">
        <v>3194</v>
      </c>
      <c r="S1679" s="2" t="s">
        <v>3239</v>
      </c>
      <c r="T1679" s="4">
        <f>Q1679/E1679</f>
        <v>0</v>
      </c>
      <c r="U1679" s="2" t="s">
        <v>1083</v>
      </c>
      <c r="V1679" s="2">
        <f>Q1679&gt;E1679</f>
        <v>0</v>
      </c>
      <c r="W1679" s="2" t="s">
        <v>227</v>
      </c>
    </row>
    <row r="1680" spans="1:23">
      <c r="A1680" s="2" t="s">
        <v>3242</v>
      </c>
      <c r="B1680" s="2">
        <v>2973</v>
      </c>
      <c r="C1680" s="2" t="s">
        <v>1088</v>
      </c>
      <c r="D1680" s="3">
        <v>3875</v>
      </c>
      <c r="E1680" s="3">
        <v>4170</v>
      </c>
      <c r="F1680" s="3">
        <v>3875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f>SUM(F1680:P1680)</f>
        <v>0</v>
      </c>
      <c r="R1680" s="2" t="s">
        <v>3194</v>
      </c>
      <c r="S1680" s="2" t="s">
        <v>3241</v>
      </c>
      <c r="T1680" s="4">
        <f>Q1680/E1680</f>
        <v>0</v>
      </c>
      <c r="U1680" s="2" t="s">
        <v>1083</v>
      </c>
      <c r="V1680" s="2">
        <f>Q1680&gt;E1680</f>
        <v>0</v>
      </c>
      <c r="W1680" s="2" t="s">
        <v>227</v>
      </c>
    </row>
    <row r="1681" spans="1:23">
      <c r="A1681" s="2" t="s">
        <v>3242</v>
      </c>
      <c r="B1681" s="2">
        <v>2974</v>
      </c>
      <c r="C1681" s="2" t="s">
        <v>1089</v>
      </c>
      <c r="D1681" s="3">
        <v>6625</v>
      </c>
      <c r="E1681" s="3">
        <v>6950</v>
      </c>
      <c r="F1681" s="3">
        <v>6625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f>SUM(F1681:P1681)</f>
        <v>0</v>
      </c>
      <c r="R1681" s="2" t="s">
        <v>3194</v>
      </c>
      <c r="S1681" s="2" t="s">
        <v>3241</v>
      </c>
      <c r="T1681" s="4">
        <f>Q1681/E1681</f>
        <v>0</v>
      </c>
      <c r="U1681" s="2" t="s">
        <v>1083</v>
      </c>
      <c r="V1681" s="2">
        <f>Q1681&gt;E1681</f>
        <v>0</v>
      </c>
      <c r="W1681" s="2" t="s">
        <v>227</v>
      </c>
    </row>
    <row r="1682" spans="1:23">
      <c r="A1682" s="2" t="s">
        <v>3242</v>
      </c>
      <c r="B1682" s="2">
        <v>2975</v>
      </c>
      <c r="C1682" s="2" t="s">
        <v>1090</v>
      </c>
      <c r="D1682" s="3">
        <v>6500</v>
      </c>
      <c r="E1682" s="3">
        <v>14456</v>
      </c>
      <c r="F1682" s="3">
        <v>6500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f>SUM(F1682:P1682)</f>
        <v>0</v>
      </c>
      <c r="R1682" s="2" t="s">
        <v>3194</v>
      </c>
      <c r="S1682" s="2" t="s">
        <v>3241</v>
      </c>
      <c r="T1682" s="4">
        <f>Q1682/E1682</f>
        <v>0</v>
      </c>
      <c r="U1682" s="2" t="s">
        <v>1083</v>
      </c>
      <c r="V1682" s="2">
        <f>Q1682&gt;E1682</f>
        <v>0</v>
      </c>
      <c r="W1682" s="2" t="s">
        <v>227</v>
      </c>
    </row>
    <row r="1683" spans="1:23">
      <c r="A1683" s="2" t="s">
        <v>3242</v>
      </c>
      <c r="B1683" s="2">
        <v>2976</v>
      </c>
      <c r="C1683" s="2" t="s">
        <v>1091</v>
      </c>
      <c r="D1683" s="3">
        <v>7500</v>
      </c>
      <c r="E1683" s="3">
        <v>16680</v>
      </c>
      <c r="F1683" s="3">
        <v>7500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f>SUM(F1683:P1683)</f>
        <v>0</v>
      </c>
      <c r="R1683" s="2" t="s">
        <v>3194</v>
      </c>
      <c r="S1683" s="2" t="s">
        <v>3241</v>
      </c>
      <c r="T1683" s="4">
        <f>Q1683/E1683</f>
        <v>0</v>
      </c>
      <c r="U1683" s="2" t="s">
        <v>1083</v>
      </c>
      <c r="V1683" s="2">
        <f>Q1683&gt;E1683</f>
        <v>0</v>
      </c>
      <c r="W1683" s="2" t="s">
        <v>227</v>
      </c>
    </row>
    <row r="1684" spans="1:23">
      <c r="A1684" s="2" t="s">
        <v>3240</v>
      </c>
      <c r="B1684" s="2">
        <v>2977</v>
      </c>
      <c r="C1684" s="2" t="s">
        <v>1092</v>
      </c>
      <c r="D1684" s="3">
        <v>13000</v>
      </c>
      <c r="E1684" s="3">
        <v>28914</v>
      </c>
      <c r="F1684" s="3">
        <v>13000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f>SUM(F1684:P1684)</f>
        <v>0</v>
      </c>
      <c r="R1684" s="2" t="s">
        <v>3194</v>
      </c>
      <c r="S1684" s="2" t="s">
        <v>3241</v>
      </c>
      <c r="T1684" s="4">
        <f>Q1684/E1684</f>
        <v>0</v>
      </c>
      <c r="U1684" s="2" t="s">
        <v>1083</v>
      </c>
      <c r="V1684" s="2">
        <f>Q1684&gt;E1684</f>
        <v>0</v>
      </c>
      <c r="W1684" s="2" t="s">
        <v>227</v>
      </c>
    </row>
    <row r="1685" spans="1:23">
      <c r="A1685" s="2" t="s">
        <v>3240</v>
      </c>
      <c r="B1685" s="2">
        <v>2978</v>
      </c>
      <c r="C1685" s="2" t="s">
        <v>1093</v>
      </c>
      <c r="D1685" s="3">
        <v>6000</v>
      </c>
      <c r="E1685" s="3">
        <v>13344</v>
      </c>
      <c r="F1685" s="3">
        <v>6000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f>SUM(F1685:P1685)</f>
        <v>0</v>
      </c>
      <c r="R1685" s="2" t="s">
        <v>3194</v>
      </c>
      <c r="S1685" s="2" t="s">
        <v>3241</v>
      </c>
      <c r="T1685" s="4">
        <f>Q1685/E1685</f>
        <v>0</v>
      </c>
      <c r="U1685" s="2" t="s">
        <v>1083</v>
      </c>
      <c r="V1685" s="2">
        <f>Q1685&gt;E1685</f>
        <v>0</v>
      </c>
      <c r="W1685" s="2" t="s">
        <v>227</v>
      </c>
    </row>
    <row r="1686" spans="1:23">
      <c r="A1686" s="2" t="s">
        <v>3243</v>
      </c>
      <c r="B1686" s="2">
        <v>2979</v>
      </c>
      <c r="C1686" s="2" t="s">
        <v>1095</v>
      </c>
      <c r="D1686" s="3">
        <v>4950</v>
      </c>
      <c r="E1686" s="3">
        <v>11008</v>
      </c>
      <c r="F1686" s="3">
        <v>0</v>
      </c>
      <c r="G1686" s="3">
        <v>2475</v>
      </c>
      <c r="H1686" s="3">
        <v>2475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f>SUM(F1686:P1686)</f>
        <v>0</v>
      </c>
      <c r="R1686" s="2" t="s">
        <v>3194</v>
      </c>
      <c r="S1686" s="2" t="s">
        <v>3241</v>
      </c>
      <c r="T1686" s="4">
        <f>Q1686/E1686</f>
        <v>0</v>
      </c>
      <c r="U1686" s="2" t="s">
        <v>1083</v>
      </c>
      <c r="V1686" s="2">
        <f>Q1686&gt;E1686</f>
        <v>0</v>
      </c>
      <c r="W1686" s="2" t="s">
        <v>227</v>
      </c>
    </row>
    <row r="1687" spans="1:23">
      <c r="A1687" s="2" t="s">
        <v>3254</v>
      </c>
      <c r="B1687" s="2">
        <v>3007</v>
      </c>
      <c r="C1687" s="2" t="s">
        <v>1260</v>
      </c>
      <c r="D1687" s="3">
        <v>12371</v>
      </c>
      <c r="E1687" s="3">
        <v>14846</v>
      </c>
      <c r="F1687" s="3">
        <v>9896.799999999997</v>
      </c>
      <c r="G1687" s="3">
        <v>618.5500000000005</v>
      </c>
      <c r="H1687" s="3">
        <v>618.5500000000005</v>
      </c>
      <c r="I1687" s="3">
        <v>618.5500000000005</v>
      </c>
      <c r="J1687" s="3">
        <v>618.5500000000005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f>SUM(F1687:P1687)</f>
        <v>0</v>
      </c>
      <c r="R1687" s="2" t="s">
        <v>3194</v>
      </c>
      <c r="S1687" s="2" t="s">
        <v>3255</v>
      </c>
      <c r="T1687" s="4">
        <f>Q1687/E1687</f>
        <v>0</v>
      </c>
      <c r="U1687" s="2" t="s">
        <v>1262</v>
      </c>
      <c r="V1687" s="2">
        <f>Q1687&gt;E1687</f>
        <v>0</v>
      </c>
      <c r="W1687" s="2" t="s">
        <v>227</v>
      </c>
    </row>
    <row r="1688" spans="1:23">
      <c r="A1688" s="2" t="s">
        <v>3254</v>
      </c>
      <c r="B1688" s="2">
        <v>3008</v>
      </c>
      <c r="C1688" s="2" t="s">
        <v>1263</v>
      </c>
      <c r="D1688" s="3">
        <v>720</v>
      </c>
      <c r="E1688" s="3">
        <v>864</v>
      </c>
      <c r="F1688" s="3">
        <v>648</v>
      </c>
      <c r="G1688" s="3">
        <v>18</v>
      </c>
      <c r="H1688" s="3">
        <v>18</v>
      </c>
      <c r="I1688" s="3">
        <v>18</v>
      </c>
      <c r="J1688" s="3">
        <v>18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f>SUM(F1688:P1688)</f>
        <v>0</v>
      </c>
      <c r="R1688" s="2" t="s">
        <v>3194</v>
      </c>
      <c r="S1688" s="2" t="s">
        <v>3255</v>
      </c>
      <c r="T1688" s="4">
        <f>Q1688/E1688</f>
        <v>0</v>
      </c>
      <c r="U1688" s="2" t="s">
        <v>1262</v>
      </c>
      <c r="V1688" s="2">
        <f>Q1688&gt;E1688</f>
        <v>0</v>
      </c>
      <c r="W1688" s="2" t="s">
        <v>227</v>
      </c>
    </row>
    <row r="1689" spans="1:23">
      <c r="A1689" s="2" t="s">
        <v>3254</v>
      </c>
      <c r="B1689" s="2">
        <v>3009</v>
      </c>
      <c r="C1689" s="2" t="s">
        <v>1265</v>
      </c>
      <c r="D1689" s="3">
        <v>996</v>
      </c>
      <c r="E1689" s="3">
        <v>1196</v>
      </c>
      <c r="F1689" s="3">
        <v>697.2</v>
      </c>
      <c r="G1689" s="3">
        <v>74.69999999999999</v>
      </c>
      <c r="H1689" s="3">
        <v>74.69999999999999</v>
      </c>
      <c r="I1689" s="3">
        <v>74.69999999999999</v>
      </c>
      <c r="J1689" s="3">
        <v>74.69999999999999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f>SUM(F1689:P1689)</f>
        <v>0</v>
      </c>
      <c r="R1689" s="2" t="s">
        <v>3194</v>
      </c>
      <c r="S1689" s="2" t="s">
        <v>3255</v>
      </c>
      <c r="T1689" s="4">
        <f>Q1689/E1689</f>
        <v>0</v>
      </c>
      <c r="U1689" s="2" t="s">
        <v>1262</v>
      </c>
      <c r="V1689" s="2">
        <f>Q1689&gt;E1689</f>
        <v>0</v>
      </c>
      <c r="W1689" s="2" t="s">
        <v>227</v>
      </c>
    </row>
    <row r="1690" spans="1:23">
      <c r="A1690" s="2" t="s">
        <v>3254</v>
      </c>
      <c r="B1690" s="2">
        <v>3010</v>
      </c>
      <c r="C1690" s="2" t="s">
        <v>1266</v>
      </c>
      <c r="D1690" s="3">
        <v>3400</v>
      </c>
      <c r="E1690" s="3">
        <v>4080</v>
      </c>
      <c r="F1690" s="3">
        <v>0</v>
      </c>
      <c r="G1690" s="3">
        <v>850</v>
      </c>
      <c r="H1690" s="3">
        <v>850</v>
      </c>
      <c r="I1690" s="3">
        <v>850</v>
      </c>
      <c r="J1690" s="3">
        <v>850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f>SUM(F1690:P1690)</f>
        <v>0</v>
      </c>
      <c r="R1690" s="2" t="s">
        <v>3194</v>
      </c>
      <c r="S1690" s="2" t="s">
        <v>3255</v>
      </c>
      <c r="T1690" s="4">
        <f>Q1690/E1690</f>
        <v>0</v>
      </c>
      <c r="U1690" s="2" t="s">
        <v>1262</v>
      </c>
      <c r="V1690" s="2">
        <f>Q1690&gt;E1690</f>
        <v>0</v>
      </c>
      <c r="W1690" s="2" t="s">
        <v>227</v>
      </c>
    </row>
    <row r="1691" spans="1:23">
      <c r="A1691" s="2" t="s">
        <v>3254</v>
      </c>
      <c r="B1691" s="2">
        <v>3011</v>
      </c>
      <c r="C1691" s="2" t="s">
        <v>1267</v>
      </c>
      <c r="D1691" s="3">
        <v>10462.5</v>
      </c>
      <c r="E1691" s="3">
        <v>12555</v>
      </c>
      <c r="F1691" s="3">
        <v>2092.5</v>
      </c>
      <c r="G1691" s="3">
        <v>2092.5</v>
      </c>
      <c r="H1691" s="3">
        <v>2092.5</v>
      </c>
      <c r="I1691" s="3">
        <v>2092.5</v>
      </c>
      <c r="J1691" s="3">
        <v>2092.5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f>SUM(F1691:P1691)</f>
        <v>0</v>
      </c>
      <c r="R1691" s="2" t="s">
        <v>3194</v>
      </c>
      <c r="S1691" s="2" t="s">
        <v>3255</v>
      </c>
      <c r="T1691" s="4">
        <f>Q1691/E1691</f>
        <v>0</v>
      </c>
      <c r="U1691" s="2" t="s">
        <v>1262</v>
      </c>
      <c r="V1691" s="2">
        <f>Q1691&gt;E1691</f>
        <v>0</v>
      </c>
      <c r="W1691" s="2" t="s">
        <v>227</v>
      </c>
    </row>
    <row r="1692" spans="1:23">
      <c r="A1692" s="2" t="s">
        <v>3254</v>
      </c>
      <c r="B1692" s="2">
        <v>3012</v>
      </c>
      <c r="C1692" s="2" t="s">
        <v>1268</v>
      </c>
      <c r="D1692" s="3">
        <v>1995</v>
      </c>
      <c r="E1692" s="3">
        <v>2394</v>
      </c>
      <c r="F1692" s="3">
        <v>0</v>
      </c>
      <c r="G1692" s="3">
        <v>498.75</v>
      </c>
      <c r="H1692" s="3">
        <v>498.75</v>
      </c>
      <c r="I1692" s="3">
        <v>498.75</v>
      </c>
      <c r="J1692" s="3">
        <v>498.75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f>SUM(F1692:P1692)</f>
        <v>0</v>
      </c>
      <c r="R1692" s="2" t="s">
        <v>3194</v>
      </c>
      <c r="S1692" s="2" t="s">
        <v>3255</v>
      </c>
      <c r="T1692" s="4">
        <f>Q1692/E1692</f>
        <v>0</v>
      </c>
      <c r="U1692" s="2" t="s">
        <v>1262</v>
      </c>
      <c r="V1692" s="2">
        <f>Q1692&gt;E1692</f>
        <v>0</v>
      </c>
      <c r="W1692" s="2" t="s">
        <v>227</v>
      </c>
    </row>
    <row r="1693" spans="1:23">
      <c r="A1693" s="2" t="s">
        <v>3254</v>
      </c>
      <c r="B1693" s="2">
        <v>3013</v>
      </c>
      <c r="C1693" s="2" t="s">
        <v>1269</v>
      </c>
      <c r="D1693" s="3">
        <v>98520</v>
      </c>
      <c r="E1693" s="3">
        <v>108372</v>
      </c>
      <c r="F1693" s="3">
        <v>78816</v>
      </c>
      <c r="G1693" s="3">
        <v>4925.999999999998</v>
      </c>
      <c r="H1693" s="3">
        <v>4925.999999999998</v>
      </c>
      <c r="I1693" s="3">
        <v>4925.999999999998</v>
      </c>
      <c r="J1693" s="3">
        <v>4925.999999999998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f>SUM(F1693:P1693)</f>
        <v>0</v>
      </c>
      <c r="R1693" s="2" t="s">
        <v>3194</v>
      </c>
      <c r="S1693" s="2" t="s">
        <v>3255</v>
      </c>
      <c r="T1693" s="4">
        <f>Q1693/E1693</f>
        <v>0</v>
      </c>
      <c r="U1693" s="2" t="s">
        <v>1262</v>
      </c>
      <c r="V1693" s="2">
        <f>Q1693&gt;E1693</f>
        <v>0</v>
      </c>
      <c r="W1693" s="2" t="s">
        <v>227</v>
      </c>
    </row>
    <row r="1694" spans="1:23">
      <c r="A1694" s="2" t="s">
        <v>3254</v>
      </c>
      <c r="B1694" s="2">
        <v>3014</v>
      </c>
      <c r="C1694" s="2" t="s">
        <v>1270</v>
      </c>
      <c r="D1694" s="3">
        <v>14800</v>
      </c>
      <c r="E1694" s="3">
        <v>17760</v>
      </c>
      <c r="F1694" s="3">
        <v>11100</v>
      </c>
      <c r="G1694" s="3">
        <v>925</v>
      </c>
      <c r="H1694" s="3">
        <v>925</v>
      </c>
      <c r="I1694" s="3">
        <v>925</v>
      </c>
      <c r="J1694" s="3">
        <v>925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f>SUM(F1694:P1694)</f>
        <v>0</v>
      </c>
      <c r="R1694" s="2" t="s">
        <v>3194</v>
      </c>
      <c r="S1694" s="2" t="s">
        <v>3255</v>
      </c>
      <c r="T1694" s="4">
        <f>Q1694/E1694</f>
        <v>0</v>
      </c>
      <c r="U1694" s="2" t="s">
        <v>1262</v>
      </c>
      <c r="V1694" s="2">
        <f>Q1694&gt;E1694</f>
        <v>0</v>
      </c>
      <c r="W1694" s="2" t="s">
        <v>227</v>
      </c>
    </row>
    <row r="1695" spans="1:23">
      <c r="A1695" s="2" t="s">
        <v>3254</v>
      </c>
      <c r="B1695" s="2">
        <v>3015</v>
      </c>
      <c r="C1695" s="2" t="s">
        <v>1272</v>
      </c>
      <c r="D1695" s="3">
        <v>98040</v>
      </c>
      <c r="E1695" s="3">
        <v>107844</v>
      </c>
      <c r="F1695" s="3">
        <v>78432</v>
      </c>
      <c r="G1695" s="3">
        <v>4902.000000000001</v>
      </c>
      <c r="H1695" s="3">
        <v>4902.000000000001</v>
      </c>
      <c r="I1695" s="3">
        <v>4902.000000000001</v>
      </c>
      <c r="J1695" s="3">
        <v>4902.000000000001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f>SUM(F1695:P1695)</f>
        <v>0</v>
      </c>
      <c r="R1695" s="2" t="s">
        <v>3194</v>
      </c>
      <c r="S1695" s="2" t="s">
        <v>3255</v>
      </c>
      <c r="T1695" s="4">
        <f>Q1695/E1695</f>
        <v>0</v>
      </c>
      <c r="U1695" s="2" t="s">
        <v>1262</v>
      </c>
      <c r="V1695" s="2">
        <f>Q1695&gt;E1695</f>
        <v>0</v>
      </c>
      <c r="W1695" s="2" t="s">
        <v>227</v>
      </c>
    </row>
    <row r="1696" spans="1:23">
      <c r="A1696" s="2" t="s">
        <v>3254</v>
      </c>
      <c r="B1696" s="2">
        <v>3016</v>
      </c>
      <c r="C1696" s="2" t="s">
        <v>1273</v>
      </c>
      <c r="D1696" s="3">
        <v>18801</v>
      </c>
      <c r="E1696" s="3">
        <v>22562</v>
      </c>
      <c r="F1696" s="3">
        <v>16920.9</v>
      </c>
      <c r="G1696" s="3">
        <v>470.0250000000001</v>
      </c>
      <c r="H1696" s="3">
        <v>470.0250000000001</v>
      </c>
      <c r="I1696" s="3">
        <v>470.0250000000001</v>
      </c>
      <c r="J1696" s="3">
        <v>470.0250000000001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f>SUM(F1696:P1696)</f>
        <v>0</v>
      </c>
      <c r="R1696" s="2" t="s">
        <v>3194</v>
      </c>
      <c r="S1696" s="2" t="s">
        <v>3255</v>
      </c>
      <c r="T1696" s="4">
        <f>Q1696/E1696</f>
        <v>0</v>
      </c>
      <c r="U1696" s="2" t="s">
        <v>1262</v>
      </c>
      <c r="V1696" s="2">
        <f>Q1696&gt;E1696</f>
        <v>0</v>
      </c>
      <c r="W1696" s="2" t="s">
        <v>227</v>
      </c>
    </row>
    <row r="1697" spans="1:23">
      <c r="A1697" s="2" t="s">
        <v>3254</v>
      </c>
      <c r="B1697" s="2">
        <v>3017</v>
      </c>
      <c r="C1697" s="2" t="s">
        <v>1274</v>
      </c>
      <c r="D1697" s="3">
        <v>38800</v>
      </c>
      <c r="E1697" s="3">
        <v>46560</v>
      </c>
      <c r="F1697" s="3">
        <v>32980</v>
      </c>
      <c r="G1697" s="3">
        <v>1455</v>
      </c>
      <c r="H1697" s="3">
        <v>1455</v>
      </c>
      <c r="I1697" s="3">
        <v>1455</v>
      </c>
      <c r="J1697" s="3">
        <v>1455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f>SUM(F1697:P1697)</f>
        <v>0</v>
      </c>
      <c r="R1697" s="2" t="s">
        <v>3194</v>
      </c>
      <c r="S1697" s="2" t="s">
        <v>3255</v>
      </c>
      <c r="T1697" s="4">
        <f>Q1697/E1697</f>
        <v>0</v>
      </c>
      <c r="U1697" s="2" t="s">
        <v>1262</v>
      </c>
      <c r="V1697" s="2">
        <f>Q1697&gt;E1697</f>
        <v>0</v>
      </c>
      <c r="W1697" s="2" t="s">
        <v>227</v>
      </c>
    </row>
    <row r="1698" spans="1:23">
      <c r="A1698" s="2" t="s">
        <v>3256</v>
      </c>
      <c r="B1698" s="2">
        <v>3018</v>
      </c>
      <c r="C1698" s="2" t="s">
        <v>1277</v>
      </c>
      <c r="D1698" s="3">
        <v>237697.2</v>
      </c>
      <c r="E1698" s="3">
        <v>270000</v>
      </c>
      <c r="F1698" s="3">
        <v>225812.34</v>
      </c>
      <c r="G1698" s="3">
        <v>2971.215</v>
      </c>
      <c r="H1698" s="3">
        <v>2971.215</v>
      </c>
      <c r="I1698" s="3">
        <v>2971.215</v>
      </c>
      <c r="J1698" s="3">
        <v>2971.215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f>SUM(F1698:P1698)</f>
        <v>0</v>
      </c>
      <c r="R1698" s="2" t="s">
        <v>3194</v>
      </c>
      <c r="S1698" s="2" t="s">
        <v>3255</v>
      </c>
      <c r="T1698" s="4">
        <f>Q1698/E1698</f>
        <v>0</v>
      </c>
      <c r="U1698" s="2" t="s">
        <v>1262</v>
      </c>
      <c r="V1698" s="2">
        <f>Q1698&gt;E1698</f>
        <v>0</v>
      </c>
      <c r="W1698" s="2" t="s">
        <v>227</v>
      </c>
    </row>
    <row r="1699" spans="1:23">
      <c r="A1699" s="2" t="s">
        <v>3254</v>
      </c>
      <c r="B1699" s="2">
        <v>3019</v>
      </c>
      <c r="C1699" s="2" t="s">
        <v>1279</v>
      </c>
      <c r="D1699" s="3">
        <v>1920</v>
      </c>
      <c r="E1699" s="3">
        <v>2112</v>
      </c>
      <c r="F1699" s="3">
        <v>0</v>
      </c>
      <c r="G1699" s="3">
        <v>480</v>
      </c>
      <c r="H1699" s="3">
        <v>480</v>
      </c>
      <c r="I1699" s="3">
        <v>480</v>
      </c>
      <c r="J1699" s="3">
        <v>480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f>SUM(F1699:P1699)</f>
        <v>0</v>
      </c>
      <c r="R1699" s="2" t="s">
        <v>3194</v>
      </c>
      <c r="S1699" s="2" t="s">
        <v>3255</v>
      </c>
      <c r="T1699" s="4">
        <f>Q1699/E1699</f>
        <v>0</v>
      </c>
      <c r="U1699" s="2" t="s">
        <v>1262</v>
      </c>
      <c r="V1699" s="2">
        <f>Q1699&gt;E1699</f>
        <v>0</v>
      </c>
      <c r="W1699" s="2" t="s">
        <v>227</v>
      </c>
    </row>
    <row r="1700" spans="1:23">
      <c r="A1700" s="2" t="s">
        <v>3254</v>
      </c>
      <c r="B1700" s="2">
        <v>3020</v>
      </c>
      <c r="C1700" s="2" t="s">
        <v>1281</v>
      </c>
      <c r="D1700" s="3">
        <v>9740</v>
      </c>
      <c r="E1700" s="3">
        <v>10714</v>
      </c>
      <c r="F1700" s="3">
        <v>9740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f>SUM(F1700:P1700)</f>
        <v>0</v>
      </c>
      <c r="R1700" s="2" t="s">
        <v>3194</v>
      </c>
      <c r="S1700" s="2" t="s">
        <v>3255</v>
      </c>
      <c r="T1700" s="4">
        <f>Q1700/E1700</f>
        <v>0</v>
      </c>
      <c r="U1700" s="2" t="s">
        <v>1262</v>
      </c>
      <c r="V1700" s="2">
        <f>Q1700&gt;E1700</f>
        <v>0</v>
      </c>
      <c r="W1700" s="2" t="s">
        <v>227</v>
      </c>
    </row>
    <row r="1701" spans="1:23">
      <c r="A1701" s="2" t="s">
        <v>2077</v>
      </c>
      <c r="B1701" s="2">
        <v>3021</v>
      </c>
      <c r="C1701" s="2" t="s">
        <v>1282</v>
      </c>
      <c r="D1701" s="3">
        <v>15800</v>
      </c>
      <c r="E1701" s="3">
        <v>35464</v>
      </c>
      <c r="F1701" s="3">
        <v>15800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f>SUM(F1701:P1701)</f>
        <v>0</v>
      </c>
      <c r="R1701" s="2" t="s">
        <v>3194</v>
      </c>
      <c r="S1701" s="2" t="s">
        <v>3255</v>
      </c>
      <c r="T1701" s="4">
        <f>Q1701/E1701</f>
        <v>0</v>
      </c>
      <c r="U1701" s="2" t="s">
        <v>1283</v>
      </c>
      <c r="V1701" s="2">
        <f>Q1701&gt;E1701</f>
        <v>0</v>
      </c>
      <c r="W1701" s="2" t="s">
        <v>227</v>
      </c>
    </row>
    <row r="1702" spans="1:23">
      <c r="A1702" s="2" t="s">
        <v>3257</v>
      </c>
      <c r="B1702" s="2">
        <v>3022</v>
      </c>
      <c r="C1702" s="2" t="s">
        <v>1285</v>
      </c>
      <c r="D1702" s="3">
        <v>5000</v>
      </c>
      <c r="E1702" s="3">
        <v>6000</v>
      </c>
      <c r="F1702" s="3">
        <v>4000</v>
      </c>
      <c r="G1702" s="3">
        <v>1000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f>SUM(F1702:P1702)</f>
        <v>0</v>
      </c>
      <c r="R1702" s="2" t="s">
        <v>3194</v>
      </c>
      <c r="S1702" s="2" t="s">
        <v>3255</v>
      </c>
      <c r="T1702" s="4">
        <f>Q1702/E1702</f>
        <v>0</v>
      </c>
      <c r="U1702" s="2" t="s">
        <v>1107</v>
      </c>
      <c r="V1702" s="2">
        <f>Q1702&gt;E1702</f>
        <v>0</v>
      </c>
      <c r="W1702" s="2" t="s">
        <v>227</v>
      </c>
    </row>
    <row r="1703" spans="1:23">
      <c r="A1703" s="2" t="s">
        <v>3160</v>
      </c>
      <c r="B1703" s="2">
        <v>3023</v>
      </c>
      <c r="C1703" s="2" t="s">
        <v>977</v>
      </c>
      <c r="D1703" s="3">
        <v>60000</v>
      </c>
      <c r="E1703" s="3">
        <v>72000</v>
      </c>
      <c r="F1703" s="3">
        <v>60000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f>SUM(F1703:P1703)</f>
        <v>0</v>
      </c>
      <c r="R1703" s="2" t="s">
        <v>3194</v>
      </c>
      <c r="S1703" s="2" t="s">
        <v>3258</v>
      </c>
      <c r="T1703" s="4">
        <f>Q1703/E1703</f>
        <v>0</v>
      </c>
      <c r="U1703" s="2" t="s">
        <v>1288</v>
      </c>
      <c r="V1703" s="2">
        <f>Q1703&gt;E1703</f>
        <v>0</v>
      </c>
      <c r="W1703" s="2" t="s">
        <v>227</v>
      </c>
    </row>
    <row r="1704" spans="1:23">
      <c r="A1704" s="2" t="s">
        <v>1289</v>
      </c>
      <c r="B1704" s="2">
        <v>3024</v>
      </c>
      <c r="C1704" s="2" t="s">
        <v>1290</v>
      </c>
      <c r="D1704" s="3">
        <v>3600</v>
      </c>
      <c r="E1704" s="3">
        <v>4320</v>
      </c>
      <c r="F1704" s="3">
        <v>3600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f>SUM(F1704:P1704)</f>
        <v>0</v>
      </c>
      <c r="R1704" s="2" t="s">
        <v>3194</v>
      </c>
      <c r="S1704" s="2" t="s">
        <v>3258</v>
      </c>
      <c r="T1704" s="4">
        <f>Q1704/E1704</f>
        <v>0</v>
      </c>
      <c r="U1704" s="2" t="s">
        <v>1288</v>
      </c>
      <c r="V1704" s="2">
        <f>Q1704&gt;E1704</f>
        <v>0</v>
      </c>
      <c r="W1704" s="2" t="s">
        <v>227</v>
      </c>
    </row>
    <row r="1705" spans="1:23">
      <c r="A1705" s="2" t="s">
        <v>3259</v>
      </c>
      <c r="B1705" s="2">
        <v>3025</v>
      </c>
      <c r="C1705" s="2" t="s">
        <v>1292</v>
      </c>
      <c r="D1705" s="3">
        <v>7450</v>
      </c>
      <c r="E1705" s="3">
        <v>8940</v>
      </c>
      <c r="F1705" s="3">
        <v>0</v>
      </c>
      <c r="G1705" s="3">
        <v>0</v>
      </c>
      <c r="H1705" s="3">
        <v>0</v>
      </c>
      <c r="I1705" s="3">
        <v>7450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f>SUM(F1705:P1705)</f>
        <v>0</v>
      </c>
      <c r="R1705" s="2" t="s">
        <v>3194</v>
      </c>
      <c r="S1705" s="2" t="s">
        <v>3258</v>
      </c>
      <c r="T1705" s="4">
        <f>Q1705/E1705</f>
        <v>0</v>
      </c>
      <c r="U1705" s="2" t="s">
        <v>1288</v>
      </c>
      <c r="V1705" s="2">
        <f>Q1705&gt;E1705</f>
        <v>0</v>
      </c>
      <c r="W1705" s="2" t="s">
        <v>227</v>
      </c>
    </row>
    <row r="1706" spans="1:23">
      <c r="A1706" s="2" t="s">
        <v>1294</v>
      </c>
      <c r="B1706" s="2">
        <v>3026</v>
      </c>
      <c r="C1706" s="2" t="s">
        <v>1296</v>
      </c>
      <c r="D1706" s="3">
        <v>1000</v>
      </c>
      <c r="E1706" s="3">
        <v>1200</v>
      </c>
      <c r="F1706" s="3">
        <v>1000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f>SUM(F1706:P1706)</f>
        <v>0</v>
      </c>
      <c r="R1706" s="2" t="s">
        <v>3194</v>
      </c>
      <c r="S1706" s="2" t="s">
        <v>3258</v>
      </c>
      <c r="T1706" s="4">
        <f>Q1706/E1706</f>
        <v>0</v>
      </c>
      <c r="U1706" s="2" t="s">
        <v>1288</v>
      </c>
      <c r="V1706" s="2">
        <f>Q1706&gt;E1706</f>
        <v>0</v>
      </c>
      <c r="W1706" s="2" t="s">
        <v>227</v>
      </c>
    </row>
    <row r="1707" spans="1:23">
      <c r="A1707" s="2" t="s">
        <v>3260</v>
      </c>
      <c r="B1707" s="2">
        <v>3027</v>
      </c>
      <c r="C1707" s="2" t="s">
        <v>1297</v>
      </c>
      <c r="D1707" s="3">
        <v>10000</v>
      </c>
      <c r="E1707" s="3">
        <v>12000</v>
      </c>
      <c r="F1707" s="3">
        <v>10000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f>SUM(F1707:P1707)</f>
        <v>0</v>
      </c>
      <c r="R1707" s="2" t="s">
        <v>3194</v>
      </c>
      <c r="S1707" s="2" t="s">
        <v>3258</v>
      </c>
      <c r="T1707" s="4">
        <f>Q1707/E1707</f>
        <v>0</v>
      </c>
      <c r="U1707" s="2" t="s">
        <v>1288</v>
      </c>
      <c r="V1707" s="2">
        <f>Q1707&gt;E1707</f>
        <v>0</v>
      </c>
      <c r="W1707" s="2" t="s">
        <v>227</v>
      </c>
    </row>
    <row r="1708" spans="1:23">
      <c r="A1708" s="2" t="s">
        <v>1294</v>
      </c>
      <c r="B1708" s="2">
        <v>3028</v>
      </c>
      <c r="C1708" s="2" t="s">
        <v>1300</v>
      </c>
      <c r="D1708" s="3">
        <v>7000</v>
      </c>
      <c r="E1708" s="3">
        <v>8400</v>
      </c>
      <c r="F1708" s="3">
        <v>7000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f>SUM(F1708:P1708)</f>
        <v>0</v>
      </c>
      <c r="R1708" s="2" t="s">
        <v>3194</v>
      </c>
      <c r="S1708" s="2" t="s">
        <v>3258</v>
      </c>
      <c r="T1708" s="4">
        <f>Q1708/E1708</f>
        <v>0</v>
      </c>
      <c r="U1708" s="2" t="s">
        <v>1288</v>
      </c>
      <c r="V1708" s="2">
        <f>Q1708&gt;E1708</f>
        <v>0</v>
      </c>
      <c r="W1708" s="2" t="s">
        <v>227</v>
      </c>
    </row>
    <row r="1709" spans="1:23">
      <c r="A1709" s="2" t="s">
        <v>3260</v>
      </c>
      <c r="B1709" s="2">
        <v>3029</v>
      </c>
      <c r="C1709" s="2" t="s">
        <v>1301</v>
      </c>
      <c r="D1709" s="3">
        <v>16000</v>
      </c>
      <c r="E1709" s="3">
        <v>19200</v>
      </c>
      <c r="F1709" s="3">
        <v>16000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f>SUM(F1709:P1709)</f>
        <v>0</v>
      </c>
      <c r="R1709" s="2" t="s">
        <v>3194</v>
      </c>
      <c r="S1709" s="2" t="s">
        <v>3258</v>
      </c>
      <c r="T1709" s="4">
        <f>Q1709/E1709</f>
        <v>0</v>
      </c>
      <c r="U1709" s="2" t="s">
        <v>1288</v>
      </c>
      <c r="V1709" s="2">
        <f>Q1709&gt;E1709</f>
        <v>0</v>
      </c>
      <c r="W1709" s="2" t="s">
        <v>227</v>
      </c>
    </row>
    <row r="1710" spans="1:23">
      <c r="A1710" s="2" t="s">
        <v>3259</v>
      </c>
      <c r="B1710" s="2">
        <v>3030</v>
      </c>
      <c r="C1710" s="2" t="s">
        <v>1298</v>
      </c>
      <c r="D1710" s="3">
        <v>6500</v>
      </c>
      <c r="E1710" s="3">
        <v>7800</v>
      </c>
      <c r="F1710" s="3">
        <v>6500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f>SUM(F1710:P1710)</f>
        <v>0</v>
      </c>
      <c r="R1710" s="2" t="s">
        <v>3194</v>
      </c>
      <c r="S1710" s="2" t="s">
        <v>3258</v>
      </c>
      <c r="T1710" s="4">
        <f>Q1710/E1710</f>
        <v>0</v>
      </c>
      <c r="U1710" s="2" t="s">
        <v>1288</v>
      </c>
      <c r="V1710" s="2">
        <f>Q1710&gt;E1710</f>
        <v>0</v>
      </c>
      <c r="W1710" s="2" t="s">
        <v>227</v>
      </c>
    </row>
    <row r="1711" spans="1:23">
      <c r="A1711" s="2" t="s">
        <v>3259</v>
      </c>
      <c r="B1711" s="2">
        <v>3031</v>
      </c>
      <c r="C1711" s="2" t="s">
        <v>1299</v>
      </c>
      <c r="D1711" s="3">
        <v>17000</v>
      </c>
      <c r="E1711" s="3">
        <v>20400</v>
      </c>
      <c r="F1711" s="3">
        <v>17000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f>SUM(F1711:P1711)</f>
        <v>0</v>
      </c>
      <c r="R1711" s="2" t="s">
        <v>3194</v>
      </c>
      <c r="S1711" s="2" t="s">
        <v>3258</v>
      </c>
      <c r="T1711" s="4">
        <f>Q1711/E1711</f>
        <v>0</v>
      </c>
      <c r="U1711" s="2" t="s">
        <v>1288</v>
      </c>
      <c r="V1711" s="2">
        <f>Q1711&gt;E1711</f>
        <v>0</v>
      </c>
      <c r="W1711" s="2" t="s">
        <v>227</v>
      </c>
    </row>
    <row r="1712" spans="1:23">
      <c r="A1712" s="2" t="s">
        <v>3261</v>
      </c>
      <c r="B1712" s="2">
        <v>3032</v>
      </c>
      <c r="C1712" s="2" t="s">
        <v>1302</v>
      </c>
      <c r="D1712" s="3">
        <v>1600</v>
      </c>
      <c r="E1712" s="3">
        <v>1920</v>
      </c>
      <c r="F1712" s="3">
        <v>1600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f>SUM(F1712:P1712)</f>
        <v>0</v>
      </c>
      <c r="R1712" s="2" t="s">
        <v>3194</v>
      </c>
      <c r="S1712" s="2" t="s">
        <v>3258</v>
      </c>
      <c r="T1712" s="4">
        <f>Q1712/E1712</f>
        <v>0</v>
      </c>
      <c r="U1712" s="2" t="s">
        <v>1288</v>
      </c>
      <c r="V1712" s="2">
        <f>Q1712&gt;E1712</f>
        <v>0</v>
      </c>
      <c r="W1712" s="2" t="s">
        <v>227</v>
      </c>
    </row>
    <row r="1713" spans="1:23">
      <c r="A1713" s="2" t="s">
        <v>3261</v>
      </c>
      <c r="B1713" s="2">
        <v>3033</v>
      </c>
      <c r="C1713" s="2" t="s">
        <v>1303</v>
      </c>
      <c r="D1713" s="3">
        <v>13000</v>
      </c>
      <c r="E1713" s="3">
        <v>15600</v>
      </c>
      <c r="F1713" s="3">
        <v>13000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f>SUM(F1713:P1713)</f>
        <v>0</v>
      </c>
      <c r="R1713" s="2" t="s">
        <v>3194</v>
      </c>
      <c r="S1713" s="2" t="s">
        <v>3258</v>
      </c>
      <c r="T1713" s="4">
        <f>Q1713/E1713</f>
        <v>0</v>
      </c>
      <c r="U1713" s="2" t="s">
        <v>1288</v>
      </c>
      <c r="V1713" s="2">
        <f>Q1713&gt;E1713</f>
        <v>0</v>
      </c>
      <c r="W1713" s="2" t="s">
        <v>227</v>
      </c>
    </row>
    <row r="1714" spans="1:23">
      <c r="A1714" s="2" t="s">
        <v>1294</v>
      </c>
      <c r="B1714" s="2">
        <v>3034</v>
      </c>
      <c r="C1714" s="2" t="s">
        <v>1676</v>
      </c>
      <c r="D1714" s="3">
        <v>16000</v>
      </c>
      <c r="E1714" s="3">
        <v>19200</v>
      </c>
      <c r="F1714" s="3">
        <v>16000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f>SUM(F1714:P1714)</f>
        <v>0</v>
      </c>
      <c r="R1714" s="2" t="s">
        <v>3194</v>
      </c>
      <c r="S1714" s="2" t="s">
        <v>3258</v>
      </c>
      <c r="T1714" s="4">
        <f>Q1714/E1714</f>
        <v>0</v>
      </c>
      <c r="U1714" s="2" t="s">
        <v>1288</v>
      </c>
      <c r="V1714" s="2">
        <f>Q1714&gt;E1714</f>
        <v>0</v>
      </c>
      <c r="W1714" s="2" t="s">
        <v>227</v>
      </c>
    </row>
    <row r="1715" spans="1:23">
      <c r="A1715" s="2" t="s">
        <v>3260</v>
      </c>
      <c r="B1715" s="2">
        <v>3035</v>
      </c>
      <c r="C1715" s="2" t="s">
        <v>1677</v>
      </c>
      <c r="D1715" s="3">
        <v>19000</v>
      </c>
      <c r="E1715" s="3">
        <v>22800</v>
      </c>
      <c r="F1715" s="3">
        <v>19000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f>SUM(F1715:P1715)</f>
        <v>0</v>
      </c>
      <c r="R1715" s="2" t="s">
        <v>3194</v>
      </c>
      <c r="S1715" s="2" t="s">
        <v>3258</v>
      </c>
      <c r="T1715" s="4">
        <f>Q1715/E1715</f>
        <v>0</v>
      </c>
      <c r="U1715" s="2" t="s">
        <v>1288</v>
      </c>
      <c r="V1715" s="2">
        <f>Q1715&gt;E1715</f>
        <v>0</v>
      </c>
      <c r="W1715" s="2" t="s">
        <v>227</v>
      </c>
    </row>
    <row r="1716" spans="1:23">
      <c r="A1716" s="2" t="s">
        <v>3262</v>
      </c>
      <c r="B1716" s="2">
        <v>3036</v>
      </c>
      <c r="C1716" s="2" t="s">
        <v>1305</v>
      </c>
      <c r="D1716" s="3">
        <v>87250</v>
      </c>
      <c r="E1716" s="3">
        <v>104700</v>
      </c>
      <c r="F1716" s="3">
        <v>87250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f>SUM(F1716:P1716)</f>
        <v>0</v>
      </c>
      <c r="R1716" s="2" t="s">
        <v>3194</v>
      </c>
      <c r="S1716" s="2" t="s">
        <v>3258</v>
      </c>
      <c r="T1716" s="4">
        <f>Q1716/E1716</f>
        <v>0</v>
      </c>
      <c r="U1716" s="2" t="s">
        <v>1288</v>
      </c>
      <c r="V1716" s="2">
        <f>Q1716&gt;E1716</f>
        <v>0</v>
      </c>
      <c r="W1716" s="2" t="s">
        <v>227</v>
      </c>
    </row>
    <row r="1717" spans="1:23">
      <c r="A1717" s="2" t="s">
        <v>3263</v>
      </c>
      <c r="B1717" s="2">
        <v>3037</v>
      </c>
      <c r="C1717" s="2" t="s">
        <v>1307</v>
      </c>
      <c r="D1717" s="3">
        <v>152000</v>
      </c>
      <c r="E1717" s="3">
        <v>167200</v>
      </c>
      <c r="F1717" s="3">
        <v>152000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f>SUM(F1717:P1717)</f>
        <v>0</v>
      </c>
      <c r="R1717" s="2" t="s">
        <v>3194</v>
      </c>
      <c r="S1717" s="2" t="s">
        <v>3258</v>
      </c>
      <c r="T1717" s="4">
        <f>Q1717/E1717</f>
        <v>0</v>
      </c>
      <c r="U1717" s="2" t="s">
        <v>1288</v>
      </c>
      <c r="V1717" s="2">
        <f>Q1717&gt;E1717</f>
        <v>0</v>
      </c>
      <c r="W1717" s="2" t="s">
        <v>227</v>
      </c>
    </row>
    <row r="1718" spans="1:23">
      <c r="A1718" s="2" t="s">
        <v>3263</v>
      </c>
      <c r="B1718" s="2">
        <v>3038</v>
      </c>
      <c r="C1718" s="2" t="s">
        <v>1308</v>
      </c>
      <c r="D1718" s="3">
        <v>42000</v>
      </c>
      <c r="E1718" s="3">
        <v>50400</v>
      </c>
      <c r="F1718" s="3">
        <v>42000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f>SUM(F1718:P1718)</f>
        <v>0</v>
      </c>
      <c r="R1718" s="2" t="s">
        <v>3194</v>
      </c>
      <c r="S1718" s="2" t="s">
        <v>3258</v>
      </c>
      <c r="T1718" s="4">
        <f>Q1718/E1718</f>
        <v>0</v>
      </c>
      <c r="U1718" s="2" t="s">
        <v>1288</v>
      </c>
      <c r="V1718" s="2">
        <f>Q1718&gt;E1718</f>
        <v>0</v>
      </c>
      <c r="W1718" s="2" t="s">
        <v>227</v>
      </c>
    </row>
    <row r="1719" spans="1:23">
      <c r="A1719" s="2" t="s">
        <v>3264</v>
      </c>
      <c r="B1719" s="2">
        <v>3039</v>
      </c>
      <c r="C1719" s="2" t="s">
        <v>1310</v>
      </c>
      <c r="D1719" s="3">
        <v>1750</v>
      </c>
      <c r="E1719" s="3">
        <v>1925</v>
      </c>
      <c r="F1719" s="3">
        <v>1750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f>SUM(F1719:P1719)</f>
        <v>0</v>
      </c>
      <c r="R1719" s="2" t="s">
        <v>3194</v>
      </c>
      <c r="S1719" s="2" t="s">
        <v>3258</v>
      </c>
      <c r="T1719" s="4">
        <f>Q1719/E1719</f>
        <v>0</v>
      </c>
      <c r="U1719" s="2" t="s">
        <v>1288</v>
      </c>
      <c r="V1719" s="2">
        <f>Q1719&gt;E1719</f>
        <v>0</v>
      </c>
      <c r="W1719" s="2" t="s">
        <v>227</v>
      </c>
    </row>
    <row r="1720" spans="1:23">
      <c r="A1720" s="2" t="s">
        <v>3262</v>
      </c>
      <c r="B1720" s="2">
        <v>3040</v>
      </c>
      <c r="C1720" s="2" t="s">
        <v>1312</v>
      </c>
      <c r="D1720" s="3">
        <v>9000</v>
      </c>
      <c r="E1720" s="3">
        <v>10800</v>
      </c>
      <c r="F1720" s="3">
        <v>8820</v>
      </c>
      <c r="G1720" s="3">
        <v>0</v>
      </c>
      <c r="H1720" s="3">
        <v>0</v>
      </c>
      <c r="I1720" s="3">
        <v>339.2307692307693</v>
      </c>
      <c r="J1720" s="3">
        <v>0</v>
      </c>
      <c r="K1720" s="3">
        <v>-159.2307692307698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f>SUM(F1720:P1720)</f>
        <v>0</v>
      </c>
      <c r="R1720" s="2" t="s">
        <v>3194</v>
      </c>
      <c r="S1720" s="2" t="s">
        <v>3258</v>
      </c>
      <c r="T1720" s="4">
        <f>Q1720/E1720</f>
        <v>0</v>
      </c>
      <c r="U1720" s="2" t="s">
        <v>1288</v>
      </c>
      <c r="V1720" s="2">
        <f>Q1720&gt;E1720</f>
        <v>0</v>
      </c>
      <c r="W1720" s="2" t="s">
        <v>227</v>
      </c>
    </row>
    <row r="1721" spans="1:23">
      <c r="A1721" s="2" t="s">
        <v>1311</v>
      </c>
      <c r="B1721" s="2">
        <v>3041</v>
      </c>
      <c r="C1721" s="2" t="s">
        <v>1313</v>
      </c>
      <c r="D1721" s="3">
        <v>16000</v>
      </c>
      <c r="E1721" s="3">
        <v>17600</v>
      </c>
      <c r="F1721" s="3">
        <v>15200</v>
      </c>
      <c r="G1721" s="3">
        <v>0</v>
      </c>
      <c r="H1721" s="3">
        <v>0</v>
      </c>
      <c r="I1721" s="3">
        <v>603.076923076923</v>
      </c>
      <c r="J1721" s="3">
        <v>0</v>
      </c>
      <c r="K1721" s="3">
        <v>196.9230769230754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f>SUM(F1721:P1721)</f>
        <v>0</v>
      </c>
      <c r="R1721" s="2" t="s">
        <v>3194</v>
      </c>
      <c r="S1721" s="2" t="s">
        <v>3258</v>
      </c>
      <c r="T1721" s="4">
        <f>Q1721/E1721</f>
        <v>0</v>
      </c>
      <c r="U1721" s="2" t="s">
        <v>1288</v>
      </c>
      <c r="V1721" s="2">
        <f>Q1721&gt;E1721</f>
        <v>0</v>
      </c>
      <c r="W1721" s="2" t="s">
        <v>227</v>
      </c>
    </row>
    <row r="1722" spans="1:23">
      <c r="A1722" s="2" t="s">
        <v>3265</v>
      </c>
      <c r="B1722" s="2">
        <v>3042</v>
      </c>
      <c r="C1722" s="2" t="s">
        <v>1315</v>
      </c>
      <c r="D1722" s="3">
        <v>1000</v>
      </c>
      <c r="E1722" s="3">
        <v>1200</v>
      </c>
      <c r="F1722" s="3">
        <v>0</v>
      </c>
      <c r="G1722" s="3">
        <v>0</v>
      </c>
      <c r="H1722" s="3">
        <v>0</v>
      </c>
      <c r="I1722" s="3">
        <v>37.69230769230769</v>
      </c>
      <c r="J1722" s="3">
        <v>0</v>
      </c>
      <c r="K1722" s="3">
        <v>962.3076923076923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f>SUM(F1722:P1722)</f>
        <v>0</v>
      </c>
      <c r="R1722" s="2" t="s">
        <v>3194</v>
      </c>
      <c r="S1722" s="2" t="s">
        <v>3258</v>
      </c>
      <c r="T1722" s="4">
        <f>Q1722/E1722</f>
        <v>0</v>
      </c>
      <c r="U1722" s="2" t="s">
        <v>1288</v>
      </c>
      <c r="V1722" s="2">
        <f>Q1722&gt;E1722</f>
        <v>0</v>
      </c>
      <c r="W1722" s="2" t="s">
        <v>227</v>
      </c>
    </row>
    <row r="1723" spans="1:23">
      <c r="A1723" s="2" t="s">
        <v>1316</v>
      </c>
      <c r="B1723" s="2">
        <v>3043</v>
      </c>
      <c r="C1723" s="2" t="s">
        <v>1317</v>
      </c>
      <c r="D1723" s="3">
        <v>75000</v>
      </c>
      <c r="E1723" s="3">
        <v>90000</v>
      </c>
      <c r="F1723" s="3">
        <v>69583.33333333334</v>
      </c>
      <c r="G1723" s="3">
        <v>0</v>
      </c>
      <c r="H1723" s="3">
        <v>0</v>
      </c>
      <c r="I1723" s="3">
        <v>2708.333333333333</v>
      </c>
      <c r="J1723" s="3">
        <v>2708.333333333333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f>SUM(F1723:P1723)</f>
        <v>0</v>
      </c>
      <c r="R1723" s="2" t="s">
        <v>3194</v>
      </c>
      <c r="S1723" s="2" t="s">
        <v>3258</v>
      </c>
      <c r="T1723" s="4">
        <f>Q1723/E1723</f>
        <v>0</v>
      </c>
      <c r="U1723" s="2" t="s">
        <v>1288</v>
      </c>
      <c r="V1723" s="2">
        <f>Q1723&gt;E1723</f>
        <v>0</v>
      </c>
      <c r="W1723" s="2" t="s">
        <v>227</v>
      </c>
    </row>
    <row r="1724" spans="1:23">
      <c r="A1724" s="2" t="s">
        <v>1316</v>
      </c>
      <c r="B1724" s="2">
        <v>3044</v>
      </c>
      <c r="C1724" s="2" t="s">
        <v>1318</v>
      </c>
      <c r="D1724" s="3">
        <v>35000</v>
      </c>
      <c r="E1724" s="3">
        <v>42000</v>
      </c>
      <c r="F1724" s="3">
        <v>33600</v>
      </c>
      <c r="G1724" s="3">
        <v>466.6666666666667</v>
      </c>
      <c r="H1724" s="3">
        <v>466.6666666666667</v>
      </c>
      <c r="I1724" s="3">
        <v>466.6666666666667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f>SUM(F1724:P1724)</f>
        <v>0</v>
      </c>
      <c r="R1724" s="2" t="s">
        <v>3194</v>
      </c>
      <c r="S1724" s="2" t="s">
        <v>3258</v>
      </c>
      <c r="T1724" s="4">
        <f>Q1724/E1724</f>
        <v>0</v>
      </c>
      <c r="U1724" s="2" t="s">
        <v>1288</v>
      </c>
      <c r="V1724" s="2">
        <f>Q1724&gt;E1724</f>
        <v>0</v>
      </c>
      <c r="W1724" s="2" t="s">
        <v>227</v>
      </c>
    </row>
    <row r="1725" spans="1:23">
      <c r="A1725" s="2" t="s">
        <v>1316</v>
      </c>
      <c r="B1725" s="2">
        <v>3045</v>
      </c>
      <c r="C1725" s="2" t="s">
        <v>1319</v>
      </c>
      <c r="D1725" s="3">
        <v>10000</v>
      </c>
      <c r="E1725" s="3">
        <v>12000</v>
      </c>
      <c r="F1725" s="3">
        <v>9600</v>
      </c>
      <c r="G1725" s="3">
        <v>133.3333333333333</v>
      </c>
      <c r="H1725" s="3">
        <v>133.3333333333333</v>
      </c>
      <c r="I1725" s="3">
        <v>133.3333333333333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f>SUM(F1725:P1725)</f>
        <v>0</v>
      </c>
      <c r="R1725" s="2" t="s">
        <v>3194</v>
      </c>
      <c r="S1725" s="2" t="s">
        <v>3258</v>
      </c>
      <c r="T1725" s="4">
        <f>Q1725/E1725</f>
        <v>0</v>
      </c>
      <c r="U1725" s="2" t="s">
        <v>1288</v>
      </c>
      <c r="V1725" s="2">
        <f>Q1725&gt;E1725</f>
        <v>0</v>
      </c>
      <c r="W1725" s="2" t="s">
        <v>227</v>
      </c>
    </row>
    <row r="1726" spans="1:23">
      <c r="A1726" s="2" t="s">
        <v>1316</v>
      </c>
      <c r="B1726" s="2">
        <v>3046</v>
      </c>
      <c r="C1726" s="2" t="s">
        <v>1320</v>
      </c>
      <c r="D1726" s="3">
        <v>7500</v>
      </c>
      <c r="E1726" s="3">
        <v>9000</v>
      </c>
      <c r="F1726" s="3">
        <v>7125</v>
      </c>
      <c r="G1726" s="3">
        <v>125</v>
      </c>
      <c r="H1726" s="3">
        <v>125</v>
      </c>
      <c r="I1726" s="3">
        <v>125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f>SUM(F1726:P1726)</f>
        <v>0</v>
      </c>
      <c r="R1726" s="2" t="s">
        <v>3194</v>
      </c>
      <c r="S1726" s="2" t="s">
        <v>3258</v>
      </c>
      <c r="T1726" s="4">
        <f>Q1726/E1726</f>
        <v>0</v>
      </c>
      <c r="U1726" s="2" t="s">
        <v>1288</v>
      </c>
      <c r="V1726" s="2">
        <f>Q1726&gt;E1726</f>
        <v>0</v>
      </c>
      <c r="W1726" s="2" t="s">
        <v>227</v>
      </c>
    </row>
    <row r="1727" spans="1:23">
      <c r="A1727" s="2" t="s">
        <v>3266</v>
      </c>
      <c r="B1727" s="2">
        <v>3047</v>
      </c>
      <c r="C1727" s="2" t="s">
        <v>1323</v>
      </c>
      <c r="D1727" s="3">
        <v>6000</v>
      </c>
      <c r="E1727" s="3">
        <v>7200</v>
      </c>
      <c r="F1727" s="3">
        <v>0</v>
      </c>
      <c r="G1727" s="3">
        <v>0</v>
      </c>
      <c r="H1727" s="3">
        <v>0</v>
      </c>
      <c r="I1727" s="3">
        <v>3000</v>
      </c>
      <c r="J1727" s="3">
        <v>3000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f>SUM(F1727:P1727)</f>
        <v>0</v>
      </c>
      <c r="R1727" s="2" t="s">
        <v>3194</v>
      </c>
      <c r="S1727" s="2" t="s">
        <v>3258</v>
      </c>
      <c r="T1727" s="4">
        <f>Q1727/E1727</f>
        <v>0</v>
      </c>
      <c r="U1727" s="2" t="s">
        <v>1288</v>
      </c>
      <c r="V1727" s="2">
        <f>Q1727&gt;E1727</f>
        <v>0</v>
      </c>
      <c r="W1727" s="2" t="s">
        <v>227</v>
      </c>
    </row>
    <row r="1728" spans="1:23">
      <c r="A1728" s="2" t="s">
        <v>1324</v>
      </c>
      <c r="B1728" s="2">
        <v>3048</v>
      </c>
      <c r="C1728" s="2" t="s">
        <v>1325</v>
      </c>
      <c r="D1728" s="3">
        <v>11500</v>
      </c>
      <c r="E1728" s="3">
        <v>12650</v>
      </c>
      <c r="F1728" s="3">
        <v>0</v>
      </c>
      <c r="G1728" s="3">
        <v>5750</v>
      </c>
      <c r="H1728" s="3">
        <v>5750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f>SUM(F1728:P1728)</f>
        <v>0</v>
      </c>
      <c r="R1728" s="2" t="s">
        <v>3194</v>
      </c>
      <c r="S1728" s="2" t="s">
        <v>3258</v>
      </c>
      <c r="T1728" s="4">
        <f>Q1728/E1728</f>
        <v>0</v>
      </c>
      <c r="U1728" s="2" t="s">
        <v>1288</v>
      </c>
      <c r="V1728" s="2">
        <f>Q1728&gt;E1728</f>
        <v>0</v>
      </c>
      <c r="W1728" s="2" t="s">
        <v>227</v>
      </c>
    </row>
    <row r="1729" spans="1:23">
      <c r="A1729" s="2" t="s">
        <v>1324</v>
      </c>
      <c r="B1729" s="2">
        <v>3049</v>
      </c>
      <c r="C1729" s="2" t="s">
        <v>1326</v>
      </c>
      <c r="D1729" s="3">
        <v>23000</v>
      </c>
      <c r="E1729" s="3">
        <v>25300</v>
      </c>
      <c r="F1729" s="3">
        <v>21850</v>
      </c>
      <c r="G1729" s="3">
        <v>1150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f>SUM(F1729:P1729)</f>
        <v>0</v>
      </c>
      <c r="R1729" s="2" t="s">
        <v>3194</v>
      </c>
      <c r="S1729" s="2" t="s">
        <v>3258</v>
      </c>
      <c r="T1729" s="4">
        <f>Q1729/E1729</f>
        <v>0</v>
      </c>
      <c r="U1729" s="2" t="s">
        <v>1288</v>
      </c>
      <c r="V1729" s="2">
        <f>Q1729&gt;E1729</f>
        <v>0</v>
      </c>
      <c r="W1729" s="2" t="s">
        <v>227</v>
      </c>
    </row>
    <row r="1730" spans="1:23">
      <c r="A1730" s="2" t="s">
        <v>1324</v>
      </c>
      <c r="B1730" s="2">
        <v>3050</v>
      </c>
      <c r="C1730" s="2" t="s">
        <v>1327</v>
      </c>
      <c r="D1730" s="3">
        <v>11500</v>
      </c>
      <c r="E1730" s="3">
        <v>13800</v>
      </c>
      <c r="F1730" s="3">
        <v>0</v>
      </c>
      <c r="G1730" s="3">
        <v>5750</v>
      </c>
      <c r="H1730" s="3">
        <v>5750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f>SUM(F1730:P1730)</f>
        <v>0</v>
      </c>
      <c r="R1730" s="2" t="s">
        <v>3194</v>
      </c>
      <c r="S1730" s="2" t="s">
        <v>3258</v>
      </c>
      <c r="T1730" s="4">
        <f>Q1730/E1730</f>
        <v>0</v>
      </c>
      <c r="U1730" s="2" t="s">
        <v>1288</v>
      </c>
      <c r="V1730" s="2">
        <f>Q1730&gt;E1730</f>
        <v>0</v>
      </c>
      <c r="W1730" s="2" t="s">
        <v>227</v>
      </c>
    </row>
    <row r="1731" spans="1:23">
      <c r="A1731" s="2" t="s">
        <v>3267</v>
      </c>
      <c r="B1731" s="2">
        <v>3051</v>
      </c>
      <c r="C1731" s="2" t="s">
        <v>1329</v>
      </c>
      <c r="D1731" s="3">
        <v>10000</v>
      </c>
      <c r="E1731" s="3">
        <v>12000</v>
      </c>
      <c r="F1731" s="3">
        <v>0</v>
      </c>
      <c r="G1731" s="3">
        <v>0</v>
      </c>
      <c r="H1731" s="3">
        <v>0</v>
      </c>
      <c r="I1731" s="3">
        <v>0</v>
      </c>
      <c r="J1731" s="3">
        <v>3333.333333333333</v>
      </c>
      <c r="K1731" s="3">
        <v>3333.333333333333</v>
      </c>
      <c r="L1731" s="3">
        <v>3333.333333333333</v>
      </c>
      <c r="M1731" s="3">
        <v>0</v>
      </c>
      <c r="N1731" s="3">
        <v>0</v>
      </c>
      <c r="O1731" s="3">
        <v>0</v>
      </c>
      <c r="P1731" s="3">
        <v>0</v>
      </c>
      <c r="Q1731" s="3">
        <f>SUM(F1731:P1731)</f>
        <v>0</v>
      </c>
      <c r="R1731" s="2" t="s">
        <v>3194</v>
      </c>
      <c r="S1731" s="2" t="s">
        <v>3268</v>
      </c>
      <c r="T1731" s="4">
        <f>Q1731/E1731</f>
        <v>0</v>
      </c>
      <c r="U1731" s="2" t="s">
        <v>1107</v>
      </c>
      <c r="V1731" s="2">
        <f>Q1731&gt;E1731</f>
        <v>0</v>
      </c>
      <c r="W1731" s="2" t="s">
        <v>227</v>
      </c>
    </row>
    <row r="1732" spans="1:23">
      <c r="A1732" s="2" t="s">
        <v>3267</v>
      </c>
      <c r="B1732" s="2">
        <v>3052</v>
      </c>
      <c r="C1732" s="2" t="s">
        <v>1331</v>
      </c>
      <c r="D1732" s="3">
        <v>140000</v>
      </c>
      <c r="E1732" s="3">
        <v>168000</v>
      </c>
      <c r="F1732" s="3">
        <v>126000</v>
      </c>
      <c r="G1732" s="3">
        <v>0</v>
      </c>
      <c r="H1732" s="3">
        <v>0</v>
      </c>
      <c r="I1732" s="3">
        <v>0</v>
      </c>
      <c r="J1732" s="3">
        <v>4666.666666666667</v>
      </c>
      <c r="K1732" s="3">
        <v>4666.666666666667</v>
      </c>
      <c r="L1732" s="3">
        <v>4666.666666666667</v>
      </c>
      <c r="M1732" s="3">
        <v>0</v>
      </c>
      <c r="N1732" s="3">
        <v>0</v>
      </c>
      <c r="O1732" s="3">
        <v>0</v>
      </c>
      <c r="P1732" s="3">
        <v>0</v>
      </c>
      <c r="Q1732" s="3">
        <f>SUM(F1732:P1732)</f>
        <v>0</v>
      </c>
      <c r="R1732" s="2" t="s">
        <v>3194</v>
      </c>
      <c r="S1732" s="2" t="s">
        <v>3268</v>
      </c>
      <c r="T1732" s="4">
        <f>Q1732/E1732</f>
        <v>0</v>
      </c>
      <c r="U1732" s="2" t="s">
        <v>1107</v>
      </c>
      <c r="V1732" s="2">
        <f>Q1732&gt;E1732</f>
        <v>0</v>
      </c>
      <c r="W1732" s="2" t="s">
        <v>227</v>
      </c>
    </row>
    <row r="1733" spans="1:23">
      <c r="A1733" s="2" t="s">
        <v>3267</v>
      </c>
      <c r="B1733" s="2">
        <v>3053</v>
      </c>
      <c r="C1733" s="2" t="s">
        <v>1332</v>
      </c>
      <c r="D1733" s="3">
        <v>10000</v>
      </c>
      <c r="E1733" s="3">
        <v>12000</v>
      </c>
      <c r="F1733" s="3">
        <v>0</v>
      </c>
      <c r="G1733" s="3">
        <v>0</v>
      </c>
      <c r="H1733" s="3">
        <v>0</v>
      </c>
      <c r="I1733" s="3">
        <v>0</v>
      </c>
      <c r="J1733" s="3">
        <v>3333.333333333333</v>
      </c>
      <c r="K1733" s="3">
        <v>3333.333333333333</v>
      </c>
      <c r="L1733" s="3">
        <v>3333.333333333333</v>
      </c>
      <c r="M1733" s="3">
        <v>0</v>
      </c>
      <c r="N1733" s="3">
        <v>0</v>
      </c>
      <c r="O1733" s="3">
        <v>0</v>
      </c>
      <c r="P1733" s="3">
        <v>0</v>
      </c>
      <c r="Q1733" s="3">
        <f>SUM(F1733:P1733)</f>
        <v>0</v>
      </c>
      <c r="R1733" s="2" t="s">
        <v>3194</v>
      </c>
      <c r="S1733" s="2" t="s">
        <v>3268</v>
      </c>
      <c r="T1733" s="4">
        <f>Q1733/E1733</f>
        <v>0</v>
      </c>
      <c r="U1733" s="2" t="s">
        <v>1107</v>
      </c>
      <c r="V1733" s="2">
        <f>Q1733&gt;E1733</f>
        <v>0</v>
      </c>
      <c r="W1733" s="2" t="s">
        <v>227</v>
      </c>
    </row>
    <row r="1734" spans="1:23">
      <c r="A1734" s="2" t="s">
        <v>3267</v>
      </c>
      <c r="B1734" s="2">
        <v>3054</v>
      </c>
      <c r="C1734" s="2" t="s">
        <v>1333</v>
      </c>
      <c r="D1734" s="3">
        <v>10000</v>
      </c>
      <c r="E1734" s="3">
        <v>12000</v>
      </c>
      <c r="F1734" s="3">
        <v>0</v>
      </c>
      <c r="G1734" s="3">
        <v>0</v>
      </c>
      <c r="H1734" s="3">
        <v>0</v>
      </c>
      <c r="I1734" s="3">
        <v>0</v>
      </c>
      <c r="J1734" s="3">
        <v>3333.333333333333</v>
      </c>
      <c r="K1734" s="3">
        <v>3333.333333333333</v>
      </c>
      <c r="L1734" s="3">
        <v>3333.333333333333</v>
      </c>
      <c r="M1734" s="3">
        <v>0</v>
      </c>
      <c r="N1734" s="3">
        <v>0</v>
      </c>
      <c r="O1734" s="3">
        <v>0</v>
      </c>
      <c r="P1734" s="3">
        <v>0</v>
      </c>
      <c r="Q1734" s="3">
        <f>SUM(F1734:P1734)</f>
        <v>0</v>
      </c>
      <c r="R1734" s="2" t="s">
        <v>3194</v>
      </c>
      <c r="S1734" s="2" t="s">
        <v>3268</v>
      </c>
      <c r="T1734" s="4">
        <f>Q1734/E1734</f>
        <v>0</v>
      </c>
      <c r="U1734" s="2" t="s">
        <v>1107</v>
      </c>
      <c r="V1734" s="2">
        <f>Q1734&gt;E1734</f>
        <v>0</v>
      </c>
      <c r="W1734" s="2" t="s">
        <v>227</v>
      </c>
    </row>
    <row r="1735" spans="1:23">
      <c r="A1735" s="2" t="s">
        <v>3269</v>
      </c>
      <c r="B1735" s="2">
        <v>3055</v>
      </c>
      <c r="C1735" s="2" t="s">
        <v>1684</v>
      </c>
      <c r="D1735" s="3">
        <v>25000</v>
      </c>
      <c r="E1735" s="3">
        <v>30000</v>
      </c>
      <c r="F1735" s="3">
        <v>12500</v>
      </c>
      <c r="G1735" s="3">
        <v>0</v>
      </c>
      <c r="H1735" s="3">
        <v>0</v>
      </c>
      <c r="I1735" s="3">
        <v>0</v>
      </c>
      <c r="J1735" s="3">
        <v>4166.666666666667</v>
      </c>
      <c r="K1735" s="3">
        <v>4166.666666666667</v>
      </c>
      <c r="L1735" s="3">
        <v>4166.666666666667</v>
      </c>
      <c r="M1735" s="3">
        <v>0</v>
      </c>
      <c r="N1735" s="3">
        <v>0</v>
      </c>
      <c r="O1735" s="3">
        <v>0</v>
      </c>
      <c r="P1735" s="3">
        <v>0</v>
      </c>
      <c r="Q1735" s="3">
        <f>SUM(F1735:P1735)</f>
        <v>0</v>
      </c>
      <c r="R1735" s="2" t="s">
        <v>3194</v>
      </c>
      <c r="S1735" s="2" t="s">
        <v>3268</v>
      </c>
      <c r="T1735" s="4">
        <f>Q1735/E1735</f>
        <v>0</v>
      </c>
      <c r="U1735" s="2" t="s">
        <v>1107</v>
      </c>
      <c r="V1735" s="2">
        <f>Q1735&gt;E1735</f>
        <v>0</v>
      </c>
      <c r="W1735" s="2" t="s">
        <v>227</v>
      </c>
    </row>
    <row r="1736" spans="1:23">
      <c r="A1736" s="2" t="s">
        <v>3270</v>
      </c>
      <c r="B1736" s="2">
        <v>3056</v>
      </c>
      <c r="C1736" s="2" t="s">
        <v>1335</v>
      </c>
      <c r="D1736" s="3">
        <v>160000</v>
      </c>
      <c r="E1736" s="3">
        <v>160000</v>
      </c>
      <c r="F1736" s="3">
        <v>0</v>
      </c>
      <c r="G1736" s="3">
        <v>22857.14285714286</v>
      </c>
      <c r="H1736" s="3">
        <v>22857.14285714286</v>
      </c>
      <c r="I1736" s="3">
        <v>22857.14285714286</v>
      </c>
      <c r="J1736" s="3">
        <v>30476.19047619047</v>
      </c>
      <c r="K1736" s="3">
        <v>30476.19047619047</v>
      </c>
      <c r="L1736" s="3">
        <v>30476.19047619047</v>
      </c>
      <c r="M1736" s="3">
        <v>0</v>
      </c>
      <c r="N1736" s="3">
        <v>0</v>
      </c>
      <c r="O1736" s="3">
        <v>0</v>
      </c>
      <c r="P1736" s="3">
        <v>0</v>
      </c>
      <c r="Q1736" s="3">
        <f>SUM(F1736:P1736)</f>
        <v>0</v>
      </c>
      <c r="R1736" s="2" t="s">
        <v>3194</v>
      </c>
      <c r="S1736" s="2" t="s">
        <v>3268</v>
      </c>
      <c r="T1736" s="4">
        <f>Q1736/E1736</f>
        <v>0</v>
      </c>
      <c r="U1736" s="2" t="s">
        <v>1107</v>
      </c>
      <c r="V1736" s="2">
        <f>Q1736&gt;E1736</f>
        <v>0</v>
      </c>
      <c r="W1736" s="2" t="s">
        <v>227</v>
      </c>
    </row>
    <row r="1737" spans="1:23">
      <c r="A1737" s="2" t="s">
        <v>3271</v>
      </c>
      <c r="B1737" s="2">
        <v>3057</v>
      </c>
      <c r="C1737" s="2" t="s">
        <v>1337</v>
      </c>
      <c r="D1737" s="3">
        <v>324000</v>
      </c>
      <c r="E1737" s="3">
        <v>354780</v>
      </c>
      <c r="F1737" s="3">
        <v>243000</v>
      </c>
      <c r="G1737" s="3">
        <v>46285.71428571428</v>
      </c>
      <c r="H1737" s="3">
        <v>34714.2857142857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f>SUM(F1737:P1737)</f>
        <v>0</v>
      </c>
      <c r="R1737" s="2" t="s">
        <v>3194</v>
      </c>
      <c r="S1737" s="2" t="s">
        <v>3268</v>
      </c>
      <c r="T1737" s="4">
        <f>Q1737/E1737</f>
        <v>0</v>
      </c>
      <c r="U1737" s="2" t="s">
        <v>1107</v>
      </c>
      <c r="V1737" s="2">
        <f>Q1737&gt;E1737</f>
        <v>0</v>
      </c>
      <c r="W1737" s="2" t="s">
        <v>227</v>
      </c>
    </row>
    <row r="1738" spans="1:23">
      <c r="A1738" s="2" t="s">
        <v>3272</v>
      </c>
      <c r="B1738" s="2">
        <v>3058</v>
      </c>
      <c r="C1738" s="2" t="s">
        <v>1340</v>
      </c>
      <c r="D1738" s="3">
        <v>200000</v>
      </c>
      <c r="E1738" s="3">
        <v>219000</v>
      </c>
      <c r="F1738" s="3">
        <v>160000</v>
      </c>
      <c r="G1738" s="3">
        <v>0</v>
      </c>
      <c r="H1738" s="3">
        <v>0</v>
      </c>
      <c r="I1738" s="3">
        <v>0</v>
      </c>
      <c r="J1738" s="3">
        <v>13333.33333333333</v>
      </c>
      <c r="K1738" s="3">
        <v>13333.33333333333</v>
      </c>
      <c r="L1738" s="3">
        <v>13333.33333333333</v>
      </c>
      <c r="M1738" s="3">
        <v>0</v>
      </c>
      <c r="N1738" s="3">
        <v>0</v>
      </c>
      <c r="O1738" s="3">
        <v>0</v>
      </c>
      <c r="P1738" s="3">
        <v>0</v>
      </c>
      <c r="Q1738" s="3">
        <f>SUM(F1738:P1738)</f>
        <v>0</v>
      </c>
      <c r="R1738" s="2" t="s">
        <v>3194</v>
      </c>
      <c r="S1738" s="2" t="s">
        <v>3268</v>
      </c>
      <c r="T1738" s="4">
        <f>Q1738/E1738</f>
        <v>0</v>
      </c>
      <c r="U1738" s="2" t="s">
        <v>1107</v>
      </c>
      <c r="V1738" s="2">
        <f>Q1738&gt;E1738</f>
        <v>0</v>
      </c>
      <c r="W1738" s="2" t="s">
        <v>227</v>
      </c>
    </row>
    <row r="1739" spans="1:23">
      <c r="A1739" s="2" t="s">
        <v>3273</v>
      </c>
      <c r="B1739" s="2">
        <v>3059</v>
      </c>
      <c r="C1739" s="2" t="s">
        <v>1344</v>
      </c>
      <c r="D1739" s="3">
        <v>360000</v>
      </c>
      <c r="E1739" s="3">
        <v>394200</v>
      </c>
      <c r="F1739" s="3">
        <v>342000</v>
      </c>
      <c r="G1739" s="3">
        <v>0</v>
      </c>
      <c r="H1739" s="3">
        <v>0</v>
      </c>
      <c r="I1739" s="3">
        <v>0</v>
      </c>
      <c r="J1739" s="3">
        <v>6000</v>
      </c>
      <c r="K1739" s="3">
        <v>6000</v>
      </c>
      <c r="L1739" s="3">
        <v>6000</v>
      </c>
      <c r="M1739" s="3">
        <v>0</v>
      </c>
      <c r="N1739" s="3">
        <v>0</v>
      </c>
      <c r="O1739" s="3">
        <v>0</v>
      </c>
      <c r="P1739" s="3">
        <v>0</v>
      </c>
      <c r="Q1739" s="3">
        <f>SUM(F1739:P1739)</f>
        <v>0</v>
      </c>
      <c r="R1739" s="2" t="s">
        <v>3194</v>
      </c>
      <c r="S1739" s="2" t="s">
        <v>3268</v>
      </c>
      <c r="T1739" s="4">
        <f>Q1739/E1739</f>
        <v>0</v>
      </c>
      <c r="U1739" s="2" t="s">
        <v>1107</v>
      </c>
      <c r="V1739" s="2">
        <f>Q1739&gt;E1739</f>
        <v>0</v>
      </c>
      <c r="W1739" s="2" t="s">
        <v>227</v>
      </c>
    </row>
    <row r="1740" spans="1:23">
      <c r="A1740" s="2" t="s">
        <v>3274</v>
      </c>
      <c r="B1740" s="2">
        <v>3060</v>
      </c>
      <c r="C1740" s="2" t="s">
        <v>1690</v>
      </c>
      <c r="D1740" s="3">
        <v>50000</v>
      </c>
      <c r="E1740" s="3">
        <v>60000</v>
      </c>
      <c r="F1740" s="3">
        <v>42500</v>
      </c>
      <c r="G1740" s="3">
        <v>0</v>
      </c>
      <c r="H1740" s="3">
        <v>0</v>
      </c>
      <c r="I1740" s="3">
        <v>0</v>
      </c>
      <c r="J1740" s="3">
        <v>2500</v>
      </c>
      <c r="K1740" s="3">
        <v>2500</v>
      </c>
      <c r="L1740" s="3">
        <v>2500</v>
      </c>
      <c r="M1740" s="3">
        <v>0</v>
      </c>
      <c r="N1740" s="3">
        <v>0</v>
      </c>
      <c r="O1740" s="3">
        <v>0</v>
      </c>
      <c r="P1740" s="3">
        <v>0</v>
      </c>
      <c r="Q1740" s="3">
        <f>SUM(F1740:P1740)</f>
        <v>0</v>
      </c>
      <c r="R1740" s="2" t="s">
        <v>3194</v>
      </c>
      <c r="S1740" s="2" t="s">
        <v>3268</v>
      </c>
      <c r="T1740" s="4">
        <f>Q1740/E1740</f>
        <v>0</v>
      </c>
      <c r="U1740" s="2" t="s">
        <v>1107</v>
      </c>
      <c r="V1740" s="2">
        <f>Q1740&gt;E1740</f>
        <v>0</v>
      </c>
      <c r="W1740" s="2" t="s">
        <v>227</v>
      </c>
    </row>
    <row r="1741" spans="1:23">
      <c r="A1741" s="2" t="s">
        <v>3232</v>
      </c>
      <c r="B1741" s="2">
        <v>3061</v>
      </c>
      <c r="C1741" s="2" t="s">
        <v>1345</v>
      </c>
      <c r="D1741" s="3">
        <v>5000</v>
      </c>
      <c r="E1741" s="3">
        <v>6000</v>
      </c>
      <c r="F1741" s="3">
        <v>3750</v>
      </c>
      <c r="G1741" s="3">
        <v>625</v>
      </c>
      <c r="H1741" s="3">
        <v>625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f>SUM(F1741:P1741)</f>
        <v>0</v>
      </c>
      <c r="R1741" s="2" t="s">
        <v>3194</v>
      </c>
      <c r="S1741" s="2" t="s">
        <v>3268</v>
      </c>
      <c r="T1741" s="4">
        <f>Q1741/E1741</f>
        <v>0</v>
      </c>
      <c r="U1741" s="2" t="s">
        <v>1107</v>
      </c>
      <c r="V1741" s="2">
        <f>Q1741&gt;E1741</f>
        <v>0</v>
      </c>
      <c r="W1741" s="2" t="s">
        <v>227</v>
      </c>
    </row>
    <row r="1742" spans="1:23">
      <c r="A1742" s="2" t="s">
        <v>3275</v>
      </c>
      <c r="B1742" s="2">
        <v>3062</v>
      </c>
      <c r="C1742" s="2" t="s">
        <v>1346</v>
      </c>
      <c r="D1742" s="3">
        <v>20000</v>
      </c>
      <c r="E1742" s="3">
        <v>24000</v>
      </c>
      <c r="F1742" s="3">
        <v>20000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f>SUM(F1742:P1742)</f>
        <v>0</v>
      </c>
      <c r="R1742" s="2" t="s">
        <v>3194</v>
      </c>
      <c r="S1742" s="2" t="s">
        <v>3268</v>
      </c>
      <c r="T1742" s="4">
        <f>Q1742/E1742</f>
        <v>0</v>
      </c>
      <c r="U1742" s="2" t="s">
        <v>1107</v>
      </c>
      <c r="V1742" s="2">
        <f>Q1742&gt;E1742</f>
        <v>0</v>
      </c>
      <c r="W1742" s="2" t="s">
        <v>227</v>
      </c>
    </row>
    <row r="1743" spans="1:23">
      <c r="A1743" s="2" t="s">
        <v>3276</v>
      </c>
      <c r="B1743" s="2">
        <v>3063</v>
      </c>
      <c r="C1743" s="2" t="s">
        <v>1356</v>
      </c>
      <c r="D1743" s="3">
        <v>28000</v>
      </c>
      <c r="E1743" s="3">
        <v>33600</v>
      </c>
      <c r="F1743" s="3">
        <v>0</v>
      </c>
      <c r="G1743" s="3">
        <v>0</v>
      </c>
      <c r="H1743" s="3">
        <v>0</v>
      </c>
      <c r="I1743" s="3">
        <v>0</v>
      </c>
      <c r="J1743" s="3">
        <v>9333.333333333334</v>
      </c>
      <c r="K1743" s="3">
        <v>9333.333333333334</v>
      </c>
      <c r="L1743" s="3">
        <v>9333.333333333334</v>
      </c>
      <c r="M1743" s="3">
        <v>0</v>
      </c>
      <c r="N1743" s="3">
        <v>0</v>
      </c>
      <c r="O1743" s="3">
        <v>0</v>
      </c>
      <c r="P1743" s="3">
        <v>0</v>
      </c>
      <c r="Q1743" s="3">
        <f>SUM(F1743:P1743)</f>
        <v>0</v>
      </c>
      <c r="R1743" s="2" t="s">
        <v>3194</v>
      </c>
      <c r="S1743" s="2" t="s">
        <v>3268</v>
      </c>
      <c r="T1743" s="4">
        <f>Q1743/E1743</f>
        <v>0</v>
      </c>
      <c r="U1743" s="2" t="s">
        <v>1107</v>
      </c>
      <c r="V1743" s="2">
        <f>Q1743&gt;E1743</f>
        <v>0</v>
      </c>
      <c r="W1743" s="2" t="s">
        <v>227</v>
      </c>
    </row>
    <row r="1744" spans="1:23">
      <c r="A1744" s="2" t="s">
        <v>3274</v>
      </c>
      <c r="B1744" s="2">
        <v>3064</v>
      </c>
      <c r="C1744" s="2" t="s">
        <v>1695</v>
      </c>
      <c r="D1744" s="3">
        <v>50400</v>
      </c>
      <c r="E1744" s="3">
        <v>60480</v>
      </c>
      <c r="F1744" s="3">
        <v>0</v>
      </c>
      <c r="G1744" s="3">
        <v>0</v>
      </c>
      <c r="H1744" s="3">
        <v>0</v>
      </c>
      <c r="I1744" s="3">
        <v>0</v>
      </c>
      <c r="J1744" s="3">
        <v>16800</v>
      </c>
      <c r="K1744" s="3">
        <v>16800</v>
      </c>
      <c r="L1744" s="3">
        <v>16800</v>
      </c>
      <c r="M1744" s="3">
        <v>0</v>
      </c>
      <c r="N1744" s="3">
        <v>0</v>
      </c>
      <c r="O1744" s="3">
        <v>0</v>
      </c>
      <c r="P1744" s="3">
        <v>0</v>
      </c>
      <c r="Q1744" s="3">
        <f>SUM(F1744:P1744)</f>
        <v>0</v>
      </c>
      <c r="R1744" s="2" t="s">
        <v>3194</v>
      </c>
      <c r="S1744" s="2" t="s">
        <v>3268</v>
      </c>
      <c r="T1744" s="4">
        <f>Q1744/E1744</f>
        <v>0</v>
      </c>
      <c r="U1744" s="2" t="s">
        <v>1107</v>
      </c>
      <c r="V1744" s="2">
        <f>Q1744&gt;E1744</f>
        <v>0</v>
      </c>
      <c r="W1744" s="2" t="s">
        <v>227</v>
      </c>
    </row>
    <row r="1745" spans="1:23">
      <c r="A1745" s="2" t="s">
        <v>3274</v>
      </c>
      <c r="B1745" s="2">
        <v>3065</v>
      </c>
      <c r="C1745" s="2" t="s">
        <v>1361</v>
      </c>
      <c r="D1745" s="3">
        <v>5000</v>
      </c>
      <c r="E1745" s="3">
        <v>6000</v>
      </c>
      <c r="F1745" s="3">
        <v>0</v>
      </c>
      <c r="G1745" s="3">
        <v>0</v>
      </c>
      <c r="H1745" s="3">
        <v>0</v>
      </c>
      <c r="I1745" s="3">
        <v>0</v>
      </c>
      <c r="J1745" s="3">
        <v>1666.666666666667</v>
      </c>
      <c r="K1745" s="3">
        <v>1666.666666666667</v>
      </c>
      <c r="L1745" s="3">
        <v>1666.666666666667</v>
      </c>
      <c r="M1745" s="3">
        <v>0</v>
      </c>
      <c r="N1745" s="3">
        <v>0</v>
      </c>
      <c r="O1745" s="3">
        <v>0</v>
      </c>
      <c r="P1745" s="3">
        <v>0</v>
      </c>
      <c r="Q1745" s="3">
        <f>SUM(F1745:P1745)</f>
        <v>0</v>
      </c>
      <c r="R1745" s="2" t="s">
        <v>3194</v>
      </c>
      <c r="S1745" s="2" t="s">
        <v>3268</v>
      </c>
      <c r="T1745" s="4">
        <f>Q1745/E1745</f>
        <v>0</v>
      </c>
      <c r="U1745" s="2" t="s">
        <v>1107</v>
      </c>
      <c r="V1745" s="2">
        <f>Q1745&gt;E1745</f>
        <v>0</v>
      </c>
      <c r="W1745" s="2" t="s">
        <v>227</v>
      </c>
    </row>
    <row r="1746" spans="1:23">
      <c r="A1746" s="2" t="s">
        <v>3277</v>
      </c>
      <c r="B1746" s="2">
        <v>3066</v>
      </c>
      <c r="C1746" s="2" t="s">
        <v>1365</v>
      </c>
      <c r="D1746" s="3">
        <v>52000</v>
      </c>
      <c r="E1746" s="3">
        <v>62400</v>
      </c>
      <c r="F1746" s="3">
        <v>23400</v>
      </c>
      <c r="G1746" s="3">
        <v>0</v>
      </c>
      <c r="H1746" s="3">
        <v>0</v>
      </c>
      <c r="I1746" s="3">
        <v>0</v>
      </c>
      <c r="J1746" s="3">
        <v>9533.333333333334</v>
      </c>
      <c r="K1746" s="3">
        <v>9533.333333333334</v>
      </c>
      <c r="L1746" s="3">
        <v>9533.333333333334</v>
      </c>
      <c r="M1746" s="3">
        <v>0</v>
      </c>
      <c r="N1746" s="3">
        <v>0</v>
      </c>
      <c r="O1746" s="3">
        <v>0</v>
      </c>
      <c r="P1746" s="3">
        <v>0</v>
      </c>
      <c r="Q1746" s="3">
        <f>SUM(F1746:P1746)</f>
        <v>0</v>
      </c>
      <c r="R1746" s="2" t="s">
        <v>3194</v>
      </c>
      <c r="S1746" s="2" t="s">
        <v>3268</v>
      </c>
      <c r="T1746" s="4">
        <f>Q1746/E1746</f>
        <v>0</v>
      </c>
      <c r="U1746" s="2" t="s">
        <v>1107</v>
      </c>
      <c r="V1746" s="2">
        <f>Q1746&gt;E1746</f>
        <v>0</v>
      </c>
      <c r="W1746" s="2" t="s">
        <v>227</v>
      </c>
    </row>
    <row r="1747" spans="1:23">
      <c r="A1747" s="2" t="s">
        <v>1433</v>
      </c>
      <c r="B1747" s="2">
        <v>3067</v>
      </c>
      <c r="C1747" s="2" t="s">
        <v>977</v>
      </c>
      <c r="D1747" s="3">
        <v>60000</v>
      </c>
      <c r="E1747" s="3">
        <v>72000</v>
      </c>
      <c r="F1747" s="3">
        <v>60000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f>SUM(F1747:P1747)</f>
        <v>0</v>
      </c>
      <c r="R1747" s="2" t="s">
        <v>3194</v>
      </c>
      <c r="S1747" s="2" t="s">
        <v>3268</v>
      </c>
      <c r="T1747" s="4">
        <f>Q1747/E1747</f>
        <v>0</v>
      </c>
      <c r="U1747" s="2" t="s">
        <v>1107</v>
      </c>
      <c r="V1747" s="2">
        <f>Q1747&gt;E1747</f>
        <v>0</v>
      </c>
      <c r="W1747" s="2" t="s">
        <v>227</v>
      </c>
    </row>
    <row r="1748" spans="1:23">
      <c r="A1748" s="2" t="s">
        <v>3278</v>
      </c>
      <c r="B1748" s="2">
        <v>3068</v>
      </c>
      <c r="C1748" s="2" t="s">
        <v>1104</v>
      </c>
      <c r="D1748" s="3">
        <v>10000</v>
      </c>
      <c r="E1748" s="3">
        <v>12000</v>
      </c>
      <c r="F1748" s="3">
        <v>0</v>
      </c>
      <c r="G1748" s="3">
        <v>0</v>
      </c>
      <c r="H1748" s="3">
        <v>0</v>
      </c>
      <c r="I1748" s="3">
        <v>0</v>
      </c>
      <c r="J1748" s="3">
        <v>3333.333333333333</v>
      </c>
      <c r="K1748" s="3">
        <v>3333.333333333333</v>
      </c>
      <c r="L1748" s="3">
        <v>3333.333333333333</v>
      </c>
      <c r="M1748" s="3">
        <v>0</v>
      </c>
      <c r="N1748" s="3">
        <v>0</v>
      </c>
      <c r="O1748" s="3">
        <v>0</v>
      </c>
      <c r="P1748" s="3">
        <v>0</v>
      </c>
      <c r="Q1748" s="3">
        <f>SUM(F1748:P1748)</f>
        <v>0</v>
      </c>
      <c r="R1748" s="2" t="s">
        <v>3194</v>
      </c>
      <c r="S1748" s="2" t="s">
        <v>3268</v>
      </c>
      <c r="T1748" s="4">
        <f>Q1748/E1748</f>
        <v>0</v>
      </c>
      <c r="U1748" s="2" t="s">
        <v>1107</v>
      </c>
      <c r="V1748" s="2">
        <f>Q1748&gt;E1748</f>
        <v>0</v>
      </c>
      <c r="W1748" s="2" t="s">
        <v>227</v>
      </c>
    </row>
    <row r="1749" spans="1:23">
      <c r="A1749" s="2" t="s">
        <v>3279</v>
      </c>
      <c r="B1749" s="2">
        <v>3069</v>
      </c>
      <c r="C1749" s="2" t="s">
        <v>1109</v>
      </c>
      <c r="D1749" s="3">
        <v>27500</v>
      </c>
      <c r="E1749" s="3">
        <v>33000</v>
      </c>
      <c r="F1749" s="3">
        <v>0</v>
      </c>
      <c r="G1749" s="3">
        <v>0</v>
      </c>
      <c r="H1749" s="3">
        <v>0</v>
      </c>
      <c r="I1749" s="3">
        <v>0</v>
      </c>
      <c r="J1749" s="3">
        <v>9166.666666666668</v>
      </c>
      <c r="K1749" s="3">
        <v>9166.666666666668</v>
      </c>
      <c r="L1749" s="3">
        <v>9166.666666666668</v>
      </c>
      <c r="M1749" s="3">
        <v>0</v>
      </c>
      <c r="N1749" s="3">
        <v>0</v>
      </c>
      <c r="O1749" s="3">
        <v>0</v>
      </c>
      <c r="P1749" s="3">
        <v>0</v>
      </c>
      <c r="Q1749" s="3">
        <f>SUM(F1749:P1749)</f>
        <v>0</v>
      </c>
      <c r="R1749" s="2" t="s">
        <v>3194</v>
      </c>
      <c r="S1749" s="2" t="s">
        <v>3268</v>
      </c>
      <c r="T1749" s="4">
        <f>Q1749/E1749</f>
        <v>0</v>
      </c>
      <c r="U1749" s="2" t="s">
        <v>1107</v>
      </c>
      <c r="V1749" s="2">
        <f>Q1749&gt;E1749</f>
        <v>0</v>
      </c>
      <c r="W1749" s="2" t="s">
        <v>227</v>
      </c>
    </row>
    <row r="1750" spans="1:23">
      <c r="A1750" s="2" t="s">
        <v>3280</v>
      </c>
      <c r="B1750" s="2">
        <v>3070</v>
      </c>
      <c r="C1750" s="2" t="s">
        <v>1111</v>
      </c>
      <c r="D1750" s="3">
        <v>330000</v>
      </c>
      <c r="E1750" s="3">
        <v>396000</v>
      </c>
      <c r="F1750" s="3">
        <v>297000</v>
      </c>
      <c r="G1750" s="3">
        <v>9428.571428571429</v>
      </c>
      <c r="H1750" s="3">
        <v>9428.571428571429</v>
      </c>
      <c r="I1750" s="3">
        <v>9428.571428571429</v>
      </c>
      <c r="J1750" s="3">
        <v>1571.428571428551</v>
      </c>
      <c r="K1750" s="3">
        <v>1571.428571428551</v>
      </c>
      <c r="L1750" s="3">
        <v>1571.428571428551</v>
      </c>
      <c r="M1750" s="3">
        <v>0</v>
      </c>
      <c r="N1750" s="3">
        <v>0</v>
      </c>
      <c r="O1750" s="3">
        <v>0</v>
      </c>
      <c r="P1750" s="3">
        <v>0</v>
      </c>
      <c r="Q1750" s="3">
        <f>SUM(F1750:P1750)</f>
        <v>0</v>
      </c>
      <c r="R1750" s="2" t="s">
        <v>3194</v>
      </c>
      <c r="S1750" s="2" t="s">
        <v>3268</v>
      </c>
      <c r="T1750" s="4">
        <f>Q1750/E1750</f>
        <v>0</v>
      </c>
      <c r="U1750" s="2" t="s">
        <v>1107</v>
      </c>
      <c r="V1750" s="2">
        <f>Q1750&gt;E1750</f>
        <v>0</v>
      </c>
      <c r="W1750" s="2" t="s">
        <v>227</v>
      </c>
    </row>
    <row r="1751" spans="1:23">
      <c r="A1751" s="2" t="s">
        <v>3280</v>
      </c>
      <c r="B1751" s="2">
        <v>3071</v>
      </c>
      <c r="C1751" s="2" t="s">
        <v>1112</v>
      </c>
      <c r="D1751" s="3">
        <v>27500</v>
      </c>
      <c r="E1751" s="3">
        <v>33000</v>
      </c>
      <c r="F1751" s="3">
        <v>0</v>
      </c>
      <c r="G1751" s="3">
        <v>17187.5</v>
      </c>
      <c r="H1751" s="3">
        <v>0</v>
      </c>
      <c r="I1751" s="3">
        <v>0</v>
      </c>
      <c r="J1751" s="3">
        <v>3437.5</v>
      </c>
      <c r="K1751" s="3">
        <v>3437.5</v>
      </c>
      <c r="L1751" s="3">
        <v>3437.5</v>
      </c>
      <c r="M1751" s="3">
        <v>0</v>
      </c>
      <c r="N1751" s="3">
        <v>0</v>
      </c>
      <c r="O1751" s="3">
        <v>0</v>
      </c>
      <c r="P1751" s="3">
        <v>0</v>
      </c>
      <c r="Q1751" s="3">
        <f>SUM(F1751:P1751)</f>
        <v>0</v>
      </c>
      <c r="R1751" s="2" t="s">
        <v>3194</v>
      </c>
      <c r="S1751" s="2" t="s">
        <v>3268</v>
      </c>
      <c r="T1751" s="4">
        <f>Q1751/E1751</f>
        <v>0</v>
      </c>
      <c r="U1751" s="2" t="s">
        <v>1107</v>
      </c>
      <c r="V1751" s="2">
        <f>Q1751&gt;E1751</f>
        <v>0</v>
      </c>
      <c r="W1751" s="2" t="s">
        <v>227</v>
      </c>
    </row>
    <row r="1752" spans="1:23">
      <c r="A1752" s="2" t="s">
        <v>3281</v>
      </c>
      <c r="B1752" s="2">
        <v>3072</v>
      </c>
      <c r="C1752" s="2" t="s">
        <v>1114</v>
      </c>
      <c r="D1752" s="3">
        <v>27500</v>
      </c>
      <c r="E1752" s="3">
        <v>33000</v>
      </c>
      <c r="F1752" s="3">
        <v>0</v>
      </c>
      <c r="G1752" s="3">
        <v>0</v>
      </c>
      <c r="H1752" s="3">
        <v>0</v>
      </c>
      <c r="I1752" s="3">
        <v>0</v>
      </c>
      <c r="J1752" s="3">
        <v>9166.666666666668</v>
      </c>
      <c r="K1752" s="3">
        <v>9166.666666666668</v>
      </c>
      <c r="L1752" s="3">
        <v>9166.666666666668</v>
      </c>
      <c r="M1752" s="3">
        <v>0</v>
      </c>
      <c r="N1752" s="3">
        <v>0</v>
      </c>
      <c r="O1752" s="3">
        <v>0</v>
      </c>
      <c r="P1752" s="3">
        <v>0</v>
      </c>
      <c r="Q1752" s="3">
        <f>SUM(F1752:P1752)</f>
        <v>0</v>
      </c>
      <c r="R1752" s="2" t="s">
        <v>3194</v>
      </c>
      <c r="S1752" s="2" t="s">
        <v>3268</v>
      </c>
      <c r="T1752" s="4">
        <f>Q1752/E1752</f>
        <v>0</v>
      </c>
      <c r="U1752" s="2" t="s">
        <v>1107</v>
      </c>
      <c r="V1752" s="2">
        <f>Q1752&gt;E1752</f>
        <v>0</v>
      </c>
      <c r="W1752" s="2" t="s">
        <v>227</v>
      </c>
    </row>
    <row r="1753" spans="1:23">
      <c r="A1753" s="2" t="s">
        <v>3272</v>
      </c>
      <c r="B1753" s="2">
        <v>3073</v>
      </c>
      <c r="C1753" s="2" t="s">
        <v>1118</v>
      </c>
      <c r="D1753" s="3">
        <v>15000</v>
      </c>
      <c r="E1753" s="3">
        <v>16650</v>
      </c>
      <c r="F1753" s="3">
        <v>10500</v>
      </c>
      <c r="G1753" s="3">
        <v>0</v>
      </c>
      <c r="H1753" s="3">
        <v>0</v>
      </c>
      <c r="I1753" s="3">
        <v>0</v>
      </c>
      <c r="J1753" s="3">
        <v>1500</v>
      </c>
      <c r="K1753" s="3">
        <v>1500</v>
      </c>
      <c r="L1753" s="3">
        <v>1500</v>
      </c>
      <c r="M1753" s="3">
        <v>0</v>
      </c>
      <c r="N1753" s="3">
        <v>0</v>
      </c>
      <c r="O1753" s="3">
        <v>0</v>
      </c>
      <c r="P1753" s="3">
        <v>0</v>
      </c>
      <c r="Q1753" s="3">
        <f>SUM(F1753:P1753)</f>
        <v>0</v>
      </c>
      <c r="R1753" s="2" t="s">
        <v>3194</v>
      </c>
      <c r="S1753" s="2" t="s">
        <v>3282</v>
      </c>
      <c r="T1753" s="4">
        <f>Q1753/E1753</f>
        <v>0</v>
      </c>
      <c r="U1753" s="2" t="s">
        <v>1107</v>
      </c>
      <c r="V1753" s="2">
        <f>Q1753&gt;E1753</f>
        <v>0</v>
      </c>
      <c r="W1753" s="2" t="s">
        <v>227</v>
      </c>
    </row>
    <row r="1754" spans="1:23">
      <c r="A1754" s="2" t="s">
        <v>3283</v>
      </c>
      <c r="B1754" s="2">
        <v>3074</v>
      </c>
      <c r="C1754" s="2" t="s">
        <v>1121</v>
      </c>
      <c r="D1754" s="3">
        <v>12000</v>
      </c>
      <c r="E1754" s="3">
        <v>13140</v>
      </c>
      <c r="F1754" s="3">
        <v>0</v>
      </c>
      <c r="G1754" s="3">
        <v>0</v>
      </c>
      <c r="H1754" s="3">
        <v>0</v>
      </c>
      <c r="I1754" s="3">
        <v>0</v>
      </c>
      <c r="J1754" s="3">
        <v>4000</v>
      </c>
      <c r="K1754" s="3">
        <v>4000</v>
      </c>
      <c r="L1754" s="3">
        <v>4000</v>
      </c>
      <c r="M1754" s="3">
        <v>0</v>
      </c>
      <c r="N1754" s="3">
        <v>0</v>
      </c>
      <c r="O1754" s="3">
        <v>0</v>
      </c>
      <c r="P1754" s="3">
        <v>0</v>
      </c>
      <c r="Q1754" s="3">
        <f>SUM(F1754:P1754)</f>
        <v>0</v>
      </c>
      <c r="R1754" s="2" t="s">
        <v>3194</v>
      </c>
      <c r="S1754" s="2" t="s">
        <v>3282</v>
      </c>
      <c r="T1754" s="4">
        <f>Q1754/E1754</f>
        <v>0</v>
      </c>
      <c r="U1754" s="2" t="s">
        <v>1107</v>
      </c>
      <c r="V1754" s="2">
        <f>Q1754&gt;E1754</f>
        <v>0</v>
      </c>
      <c r="W1754" s="2" t="s">
        <v>227</v>
      </c>
    </row>
    <row r="1755" spans="1:23">
      <c r="A1755" s="2" t="s">
        <v>3283</v>
      </c>
      <c r="B1755" s="2">
        <v>3075</v>
      </c>
      <c r="C1755" s="2" t="s">
        <v>1122</v>
      </c>
      <c r="D1755" s="3">
        <v>20000</v>
      </c>
      <c r="E1755" s="3">
        <v>24000</v>
      </c>
      <c r="F1755" s="3">
        <v>0</v>
      </c>
      <c r="G1755" s="3">
        <v>0</v>
      </c>
      <c r="H1755" s="3">
        <v>0</v>
      </c>
      <c r="I1755" s="3">
        <v>0</v>
      </c>
      <c r="J1755" s="3">
        <v>6666.666666666667</v>
      </c>
      <c r="K1755" s="3">
        <v>6666.666666666667</v>
      </c>
      <c r="L1755" s="3">
        <v>6666.666666666667</v>
      </c>
      <c r="M1755" s="3">
        <v>0</v>
      </c>
      <c r="N1755" s="3">
        <v>0</v>
      </c>
      <c r="O1755" s="3">
        <v>0</v>
      </c>
      <c r="P1755" s="3">
        <v>0</v>
      </c>
      <c r="Q1755" s="3">
        <f>SUM(F1755:P1755)</f>
        <v>0</v>
      </c>
      <c r="R1755" s="2" t="s">
        <v>3194</v>
      </c>
      <c r="S1755" s="2" t="s">
        <v>3282</v>
      </c>
      <c r="T1755" s="4">
        <f>Q1755/E1755</f>
        <v>0</v>
      </c>
      <c r="U1755" s="2" t="s">
        <v>1107</v>
      </c>
      <c r="V1755" s="2">
        <f>Q1755&gt;E1755</f>
        <v>0</v>
      </c>
      <c r="W1755" s="2" t="s">
        <v>227</v>
      </c>
    </row>
    <row r="1756" spans="1:23">
      <c r="A1756" s="2" t="s">
        <v>3283</v>
      </c>
      <c r="B1756" s="2">
        <v>3076</v>
      </c>
      <c r="C1756" s="2" t="s">
        <v>1123</v>
      </c>
      <c r="D1756" s="3">
        <v>2500</v>
      </c>
      <c r="E1756" s="3">
        <v>3000</v>
      </c>
      <c r="F1756" s="3">
        <v>0</v>
      </c>
      <c r="G1756" s="3">
        <v>0</v>
      </c>
      <c r="H1756" s="3">
        <v>0</v>
      </c>
      <c r="I1756" s="3">
        <v>0</v>
      </c>
      <c r="J1756" s="3">
        <v>833.3333333333334</v>
      </c>
      <c r="K1756" s="3">
        <v>833.3333333333334</v>
      </c>
      <c r="L1756" s="3">
        <v>833.3333333333334</v>
      </c>
      <c r="M1756" s="3">
        <v>0</v>
      </c>
      <c r="N1756" s="3">
        <v>0</v>
      </c>
      <c r="O1756" s="3">
        <v>0</v>
      </c>
      <c r="P1756" s="3">
        <v>0</v>
      </c>
      <c r="Q1756" s="3">
        <f>SUM(F1756:P1756)</f>
        <v>0</v>
      </c>
      <c r="R1756" s="2" t="s">
        <v>3194</v>
      </c>
      <c r="S1756" s="2" t="s">
        <v>3282</v>
      </c>
      <c r="T1756" s="4">
        <f>Q1756/E1756</f>
        <v>0</v>
      </c>
      <c r="U1756" s="2" t="s">
        <v>1107</v>
      </c>
      <c r="V1756" s="2">
        <f>Q1756&gt;E1756</f>
        <v>0</v>
      </c>
      <c r="W1756" s="2" t="s">
        <v>227</v>
      </c>
    </row>
    <row r="1757" spans="1:23">
      <c r="A1757" s="2" t="s">
        <v>3284</v>
      </c>
      <c r="B1757" s="2">
        <v>3077</v>
      </c>
      <c r="C1757" s="2" t="s">
        <v>1129</v>
      </c>
      <c r="D1757" s="3">
        <v>2500</v>
      </c>
      <c r="E1757" s="3">
        <v>3000</v>
      </c>
      <c r="F1757" s="3">
        <v>0</v>
      </c>
      <c r="G1757" s="3">
        <v>0</v>
      </c>
      <c r="H1757" s="3">
        <v>0</v>
      </c>
      <c r="I1757" s="3">
        <v>0</v>
      </c>
      <c r="J1757" s="3">
        <v>833.3333333333334</v>
      </c>
      <c r="K1757" s="3">
        <v>833.3333333333334</v>
      </c>
      <c r="L1757" s="3">
        <v>833.3333333333334</v>
      </c>
      <c r="M1757" s="3">
        <v>0</v>
      </c>
      <c r="N1757" s="3">
        <v>0</v>
      </c>
      <c r="O1757" s="3">
        <v>0</v>
      </c>
      <c r="P1757" s="3">
        <v>0</v>
      </c>
      <c r="Q1757" s="3">
        <f>SUM(F1757:P1757)</f>
        <v>0</v>
      </c>
      <c r="R1757" s="2" t="s">
        <v>3194</v>
      </c>
      <c r="S1757" s="2" t="s">
        <v>3282</v>
      </c>
      <c r="T1757" s="4">
        <f>Q1757/E1757</f>
        <v>0</v>
      </c>
      <c r="U1757" s="2" t="s">
        <v>1107</v>
      </c>
      <c r="V1757" s="2">
        <f>Q1757&gt;E1757</f>
        <v>0</v>
      </c>
      <c r="W1757" s="2" t="s">
        <v>227</v>
      </c>
    </row>
    <row r="1758" spans="1:23">
      <c r="A1758" s="2" t="s">
        <v>3307</v>
      </c>
      <c r="B1758" s="2">
        <v>3094</v>
      </c>
      <c r="C1758" s="2" t="s">
        <v>1163</v>
      </c>
      <c r="D1758" s="3">
        <v>478000</v>
      </c>
      <c r="E1758" s="3">
        <v>349751</v>
      </c>
      <c r="F1758" s="3">
        <v>478000.0000000001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f>SUM(F1758:P1758)</f>
        <v>0</v>
      </c>
      <c r="R1758" s="2" t="s">
        <v>1105</v>
      </c>
      <c r="S1758" s="2" t="s">
        <v>3308</v>
      </c>
      <c r="T1758" s="4">
        <f>Q1758/E1758</f>
        <v>0</v>
      </c>
      <c r="U1758" s="2" t="s">
        <v>1048</v>
      </c>
      <c r="V1758" s="2">
        <f>Q1758&gt;E1758</f>
        <v>0</v>
      </c>
      <c r="W1758" s="2" t="s">
        <v>306</v>
      </c>
    </row>
    <row r="1759" spans="1:23">
      <c r="A1759" s="2" t="s">
        <v>3309</v>
      </c>
      <c r="B1759" s="2">
        <v>3096</v>
      </c>
      <c r="C1759" s="2" t="s">
        <v>1169</v>
      </c>
      <c r="D1759" s="3">
        <v>191380</v>
      </c>
      <c r="E1759" s="3">
        <v>158400</v>
      </c>
      <c r="F1759" s="3">
        <v>191380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f>SUM(F1759:P1759)</f>
        <v>0</v>
      </c>
      <c r="R1759" s="2" t="s">
        <v>1105</v>
      </c>
      <c r="S1759" s="2" t="s">
        <v>3308</v>
      </c>
      <c r="T1759" s="4">
        <f>Q1759/E1759</f>
        <v>0</v>
      </c>
      <c r="U1759" s="2" t="s">
        <v>1048</v>
      </c>
      <c r="V1759" s="2">
        <f>Q1759&gt;E1759</f>
        <v>0</v>
      </c>
      <c r="W1759" s="2" t="s">
        <v>306</v>
      </c>
    </row>
    <row r="1760" spans="1:23">
      <c r="A1760" s="2" t="s">
        <v>3310</v>
      </c>
      <c r="B1760" s="2">
        <v>3098</v>
      </c>
      <c r="C1760" s="2" t="s">
        <v>1172</v>
      </c>
      <c r="D1760" s="3">
        <v>6400.3</v>
      </c>
      <c r="E1760" s="3">
        <v>8521</v>
      </c>
      <c r="F1760" s="3">
        <v>4800.225</v>
      </c>
      <c r="G1760" s="3">
        <v>0</v>
      </c>
      <c r="H1760" s="3">
        <v>533.3583333333333</v>
      </c>
      <c r="I1760" s="3">
        <v>533.3583333333333</v>
      </c>
      <c r="J1760" s="3">
        <v>533.3583333333333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f>SUM(F1760:P1760)</f>
        <v>0</v>
      </c>
      <c r="R1760" s="2" t="s">
        <v>1105</v>
      </c>
      <c r="S1760" s="2" t="s">
        <v>3308</v>
      </c>
      <c r="T1760" s="4">
        <f>Q1760/E1760</f>
        <v>0</v>
      </c>
      <c r="U1760" s="2" t="s">
        <v>1173</v>
      </c>
      <c r="V1760" s="2">
        <f>Q1760&gt;E1760</f>
        <v>0</v>
      </c>
      <c r="W1760" s="2" t="s">
        <v>306</v>
      </c>
    </row>
    <row r="1761" spans="1:23">
      <c r="A1761" s="2" t="s">
        <v>3312</v>
      </c>
      <c r="B1761" s="2">
        <v>3101</v>
      </c>
      <c r="C1761" s="2" t="s">
        <v>1178</v>
      </c>
      <c r="D1761" s="3">
        <v>141000</v>
      </c>
      <c r="E1761" s="3">
        <v>165824</v>
      </c>
      <c r="F1761" s="3">
        <v>141000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f>SUM(F1761:P1761)</f>
        <v>0</v>
      </c>
      <c r="R1761" s="2" t="s">
        <v>1105</v>
      </c>
      <c r="S1761" s="2" t="s">
        <v>3311</v>
      </c>
      <c r="T1761" s="4">
        <f>Q1761/E1761</f>
        <v>0</v>
      </c>
      <c r="U1761" s="2" t="s">
        <v>1061</v>
      </c>
      <c r="V1761" s="2">
        <f>Q1761&gt;E1761</f>
        <v>0</v>
      </c>
      <c r="W1761" s="2" t="s">
        <v>306</v>
      </c>
    </row>
    <row r="1762" spans="1:23">
      <c r="A1762" s="2" t="s">
        <v>3312</v>
      </c>
      <c r="B1762" s="2">
        <v>3102</v>
      </c>
      <c r="C1762" s="2" t="s">
        <v>1179</v>
      </c>
      <c r="D1762" s="3">
        <v>272000</v>
      </c>
      <c r="E1762" s="3">
        <v>246972</v>
      </c>
      <c r="F1762" s="3">
        <v>272000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f>SUM(F1762:P1762)</f>
        <v>0</v>
      </c>
      <c r="R1762" s="2" t="s">
        <v>1105</v>
      </c>
      <c r="S1762" s="2" t="s">
        <v>3311</v>
      </c>
      <c r="T1762" s="4">
        <f>Q1762/E1762</f>
        <v>0</v>
      </c>
      <c r="U1762" s="2" t="s">
        <v>1061</v>
      </c>
      <c r="V1762" s="2">
        <f>Q1762&gt;E1762</f>
        <v>0</v>
      </c>
      <c r="W1762" s="2" t="s">
        <v>306</v>
      </c>
    </row>
    <row r="1763" spans="1:23">
      <c r="A1763" s="2" t="s">
        <v>3312</v>
      </c>
      <c r="B1763" s="2">
        <v>3103</v>
      </c>
      <c r="C1763" s="2" t="s">
        <v>1180</v>
      </c>
      <c r="D1763" s="3">
        <v>12000</v>
      </c>
      <c r="E1763" s="3">
        <v>14113</v>
      </c>
      <c r="F1763" s="3">
        <v>12000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f>SUM(F1763:P1763)</f>
        <v>0</v>
      </c>
      <c r="R1763" s="2" t="s">
        <v>1105</v>
      </c>
      <c r="S1763" s="2" t="s">
        <v>3311</v>
      </c>
      <c r="T1763" s="4">
        <f>Q1763/E1763</f>
        <v>0</v>
      </c>
      <c r="U1763" s="2" t="s">
        <v>1061</v>
      </c>
      <c r="V1763" s="2">
        <f>Q1763&gt;E1763</f>
        <v>0</v>
      </c>
      <c r="W1763" s="2" t="s">
        <v>306</v>
      </c>
    </row>
    <row r="1764" spans="1:23">
      <c r="A1764" s="2" t="s">
        <v>3312</v>
      </c>
      <c r="B1764" s="2">
        <v>3104</v>
      </c>
      <c r="C1764" s="2" t="s">
        <v>1181</v>
      </c>
      <c r="D1764" s="3">
        <v>8000</v>
      </c>
      <c r="E1764" s="3">
        <v>9410</v>
      </c>
      <c r="F1764" s="3">
        <v>8000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f>SUM(F1764:P1764)</f>
        <v>0</v>
      </c>
      <c r="R1764" s="2" t="s">
        <v>1105</v>
      </c>
      <c r="S1764" s="2" t="s">
        <v>3311</v>
      </c>
      <c r="T1764" s="4">
        <f>Q1764/E1764</f>
        <v>0</v>
      </c>
      <c r="U1764" s="2" t="s">
        <v>1061</v>
      </c>
      <c r="V1764" s="2">
        <f>Q1764&gt;E1764</f>
        <v>0</v>
      </c>
      <c r="W1764" s="2" t="s">
        <v>306</v>
      </c>
    </row>
    <row r="1765" spans="1:23">
      <c r="A1765" s="2" t="s">
        <v>3312</v>
      </c>
      <c r="B1765" s="2">
        <v>3105</v>
      </c>
      <c r="C1765" s="2" t="s">
        <v>1183</v>
      </c>
      <c r="D1765" s="3">
        <v>10000</v>
      </c>
      <c r="E1765" s="3">
        <v>11762</v>
      </c>
      <c r="F1765" s="3">
        <v>10000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f>SUM(F1765:P1765)</f>
        <v>0</v>
      </c>
      <c r="R1765" s="2" t="s">
        <v>1105</v>
      </c>
      <c r="S1765" s="2" t="s">
        <v>3311</v>
      </c>
      <c r="T1765" s="4">
        <f>Q1765/E1765</f>
        <v>0</v>
      </c>
      <c r="U1765" s="2" t="s">
        <v>1061</v>
      </c>
      <c r="V1765" s="2">
        <f>Q1765&gt;E1765</f>
        <v>0</v>
      </c>
      <c r="W1765" s="2" t="s">
        <v>306</v>
      </c>
    </row>
    <row r="1766" spans="1:23">
      <c r="A1766" s="2" t="s">
        <v>3312</v>
      </c>
      <c r="B1766" s="2">
        <v>3106</v>
      </c>
      <c r="C1766" s="2" t="s">
        <v>1184</v>
      </c>
      <c r="D1766" s="3">
        <v>490000</v>
      </c>
      <c r="E1766" s="3">
        <v>576267</v>
      </c>
      <c r="F1766" s="3">
        <v>490000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f>SUM(F1766:P1766)</f>
        <v>0</v>
      </c>
      <c r="R1766" s="2" t="s">
        <v>1105</v>
      </c>
      <c r="S1766" s="2" t="s">
        <v>3311</v>
      </c>
      <c r="T1766" s="4">
        <f>Q1766/E1766</f>
        <v>0</v>
      </c>
      <c r="U1766" s="2" t="s">
        <v>1061</v>
      </c>
      <c r="V1766" s="2">
        <f>Q1766&gt;E1766</f>
        <v>0</v>
      </c>
      <c r="W1766" s="2" t="s">
        <v>306</v>
      </c>
    </row>
    <row r="1767" spans="1:23">
      <c r="A1767" s="2" t="s">
        <v>3312</v>
      </c>
      <c r="B1767" s="2">
        <v>3107</v>
      </c>
      <c r="C1767" s="2" t="s">
        <v>1185</v>
      </c>
      <c r="D1767" s="3">
        <v>20000</v>
      </c>
      <c r="E1767" s="3">
        <v>23522</v>
      </c>
      <c r="F1767" s="3">
        <v>20000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f>SUM(F1767:P1767)</f>
        <v>0</v>
      </c>
      <c r="R1767" s="2" t="s">
        <v>1105</v>
      </c>
      <c r="S1767" s="2" t="s">
        <v>3311</v>
      </c>
      <c r="T1767" s="4">
        <f>Q1767/E1767</f>
        <v>0</v>
      </c>
      <c r="U1767" s="2" t="s">
        <v>1061</v>
      </c>
      <c r="V1767" s="2">
        <f>Q1767&gt;E1767</f>
        <v>0</v>
      </c>
      <c r="W1767" s="2" t="s">
        <v>306</v>
      </c>
    </row>
    <row r="1768" spans="1:23">
      <c r="A1768" s="2" t="s">
        <v>3312</v>
      </c>
      <c r="B1768" s="2">
        <v>3108</v>
      </c>
      <c r="C1768" s="2" t="s">
        <v>1186</v>
      </c>
      <c r="D1768" s="3">
        <v>10000</v>
      </c>
      <c r="E1768" s="3">
        <v>11762</v>
      </c>
      <c r="F1768" s="3">
        <v>10000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f>SUM(F1768:P1768)</f>
        <v>0</v>
      </c>
      <c r="R1768" s="2" t="s">
        <v>1105</v>
      </c>
      <c r="S1768" s="2" t="s">
        <v>3311</v>
      </c>
      <c r="T1768" s="4">
        <f>Q1768/E1768</f>
        <v>0</v>
      </c>
      <c r="U1768" s="2" t="s">
        <v>1061</v>
      </c>
      <c r="V1768" s="2">
        <f>Q1768&gt;E1768</f>
        <v>0</v>
      </c>
      <c r="W1768" s="2" t="s">
        <v>306</v>
      </c>
    </row>
    <row r="1769" spans="1:23">
      <c r="A1769" s="2" t="s">
        <v>3313</v>
      </c>
      <c r="B1769" s="2">
        <v>3109</v>
      </c>
      <c r="C1769" s="2" t="s">
        <v>1188</v>
      </c>
      <c r="D1769" s="3">
        <v>55019</v>
      </c>
      <c r="E1769" s="3">
        <v>60521</v>
      </c>
      <c r="F1769" s="3">
        <v>55019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f>SUM(F1769:P1769)</f>
        <v>0</v>
      </c>
      <c r="R1769" s="2" t="s">
        <v>1105</v>
      </c>
      <c r="S1769" s="2" t="s">
        <v>3311</v>
      </c>
      <c r="T1769" s="4">
        <f>Q1769/E1769</f>
        <v>0</v>
      </c>
      <c r="U1769" s="2" t="s">
        <v>1066</v>
      </c>
      <c r="V1769" s="2">
        <f>Q1769&gt;E1769</f>
        <v>0</v>
      </c>
      <c r="W1769" s="2" t="s">
        <v>306</v>
      </c>
    </row>
    <row r="1770" spans="1:23">
      <c r="A1770" s="2" t="s">
        <v>3313</v>
      </c>
      <c r="B1770" s="2">
        <v>3110</v>
      </c>
      <c r="C1770" s="2" t="s">
        <v>1189</v>
      </c>
      <c r="D1770" s="3">
        <v>26334</v>
      </c>
      <c r="E1770" s="3">
        <v>28968</v>
      </c>
      <c r="F1770" s="3">
        <v>26334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f>SUM(F1770:P1770)</f>
        <v>0</v>
      </c>
      <c r="R1770" s="2" t="s">
        <v>1105</v>
      </c>
      <c r="S1770" s="2" t="s">
        <v>3311</v>
      </c>
      <c r="T1770" s="4">
        <f>Q1770/E1770</f>
        <v>0</v>
      </c>
      <c r="U1770" s="2" t="s">
        <v>1066</v>
      </c>
      <c r="V1770" s="2">
        <f>Q1770&gt;E1770</f>
        <v>0</v>
      </c>
      <c r="W1770" s="2" t="s">
        <v>306</v>
      </c>
    </row>
    <row r="1771" spans="1:23">
      <c r="A1771" s="2" t="s">
        <v>3313</v>
      </c>
      <c r="B1771" s="2">
        <v>3111</v>
      </c>
      <c r="C1771" s="2" t="s">
        <v>3314</v>
      </c>
      <c r="D1771" s="3">
        <v>11850</v>
      </c>
      <c r="E1771" s="3">
        <v>13035</v>
      </c>
      <c r="F1771" s="3">
        <v>11850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f>SUM(F1771:P1771)</f>
        <v>0</v>
      </c>
      <c r="R1771" s="2" t="s">
        <v>1105</v>
      </c>
      <c r="S1771" s="2" t="s">
        <v>3311</v>
      </c>
      <c r="T1771" s="4">
        <f>Q1771/E1771</f>
        <v>0</v>
      </c>
      <c r="U1771" s="2" t="s">
        <v>1066</v>
      </c>
      <c r="V1771" s="2">
        <f>Q1771&gt;E1771</f>
        <v>0</v>
      </c>
      <c r="W1771" s="2" t="s">
        <v>306</v>
      </c>
    </row>
    <row r="1772" spans="1:23">
      <c r="A1772" s="2" t="s">
        <v>3315</v>
      </c>
      <c r="B1772" s="2">
        <v>3112</v>
      </c>
      <c r="C1772" s="2" t="s">
        <v>3316</v>
      </c>
      <c r="D1772" s="3">
        <v>103968</v>
      </c>
      <c r="E1772" s="3">
        <v>136365</v>
      </c>
      <c r="F1772" s="3">
        <v>103968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f>SUM(F1772:P1772)</f>
        <v>0</v>
      </c>
      <c r="R1772" s="2" t="s">
        <v>1105</v>
      </c>
      <c r="S1772" s="2" t="s">
        <v>3311</v>
      </c>
      <c r="T1772" s="4">
        <f>Q1772/E1772</f>
        <v>0</v>
      </c>
      <c r="U1772" s="2" t="s">
        <v>1066</v>
      </c>
      <c r="V1772" s="2">
        <f>Q1772&gt;E1772</f>
        <v>0</v>
      </c>
      <c r="W1772" s="2" t="s">
        <v>306</v>
      </c>
    </row>
    <row r="1773" spans="1:23">
      <c r="A1773" s="2" t="s">
        <v>3315</v>
      </c>
      <c r="B1773" s="2">
        <v>3113</v>
      </c>
      <c r="C1773" s="2" t="s">
        <v>3317</v>
      </c>
      <c r="D1773" s="3">
        <v>53311</v>
      </c>
      <c r="E1773" s="3">
        <v>64143</v>
      </c>
      <c r="F1773" s="3">
        <v>53311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f>SUM(F1773:P1773)</f>
        <v>0</v>
      </c>
      <c r="R1773" s="2" t="s">
        <v>1105</v>
      </c>
      <c r="S1773" s="2" t="s">
        <v>3311</v>
      </c>
      <c r="T1773" s="4">
        <f>Q1773/E1773</f>
        <v>0</v>
      </c>
      <c r="U1773" s="2" t="s">
        <v>1066</v>
      </c>
      <c r="V1773" s="2">
        <f>Q1773&gt;E1773</f>
        <v>0</v>
      </c>
      <c r="W1773" s="2" t="s">
        <v>306</v>
      </c>
    </row>
    <row r="1774" spans="1:23">
      <c r="A1774" s="2" t="s">
        <v>3318</v>
      </c>
      <c r="B1774" s="2">
        <v>3114</v>
      </c>
      <c r="C1774" s="2" t="s">
        <v>3319</v>
      </c>
      <c r="D1774" s="3">
        <v>24641</v>
      </c>
      <c r="E1774" s="3">
        <v>27106</v>
      </c>
      <c r="F1774" s="3">
        <v>24641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f>SUM(F1774:P1774)</f>
        <v>0</v>
      </c>
      <c r="R1774" s="2" t="s">
        <v>1105</v>
      </c>
      <c r="S1774" s="2" t="s">
        <v>3311</v>
      </c>
      <c r="T1774" s="4">
        <f>Q1774/E1774</f>
        <v>0</v>
      </c>
      <c r="U1774" s="2" t="s">
        <v>1066</v>
      </c>
      <c r="V1774" s="2">
        <f>Q1774&gt;E1774</f>
        <v>0</v>
      </c>
      <c r="W1774" s="2" t="s">
        <v>306</v>
      </c>
    </row>
    <row r="1775" spans="1:23">
      <c r="A1775" s="2" t="s">
        <v>3320</v>
      </c>
      <c r="B1775" s="2">
        <v>3115</v>
      </c>
      <c r="C1775" s="2" t="s">
        <v>2284</v>
      </c>
      <c r="D1775" s="3">
        <v>58311</v>
      </c>
      <c r="E1775" s="3">
        <v>64143</v>
      </c>
      <c r="F1775" s="3">
        <v>58311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f>SUM(F1775:P1775)</f>
        <v>0</v>
      </c>
      <c r="R1775" s="2" t="s">
        <v>1105</v>
      </c>
      <c r="S1775" s="2" t="s">
        <v>3311</v>
      </c>
      <c r="T1775" s="4">
        <f>Q1775/E1775</f>
        <v>0</v>
      </c>
      <c r="U1775" s="2" t="s">
        <v>1066</v>
      </c>
      <c r="V1775" s="2">
        <f>Q1775&gt;E1775</f>
        <v>0</v>
      </c>
      <c r="W1775" s="2" t="s">
        <v>306</v>
      </c>
    </row>
    <row r="1776" spans="1:23">
      <c r="A1776" s="2" t="s">
        <v>3321</v>
      </c>
      <c r="B1776" s="2">
        <v>3116</v>
      </c>
      <c r="C1776" s="2" t="s">
        <v>1088</v>
      </c>
      <c r="D1776" s="3">
        <v>6375</v>
      </c>
      <c r="E1776" s="3">
        <v>5109</v>
      </c>
      <c r="F1776" s="3">
        <v>6375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f>SUM(F1776:P1776)</f>
        <v>0</v>
      </c>
      <c r="R1776" s="2" t="s">
        <v>1105</v>
      </c>
      <c r="S1776" s="2" t="s">
        <v>3322</v>
      </c>
      <c r="T1776" s="4">
        <f>Q1776/E1776</f>
        <v>0</v>
      </c>
      <c r="U1776" s="2" t="s">
        <v>1083</v>
      </c>
      <c r="V1776" s="2">
        <f>Q1776&gt;E1776</f>
        <v>0</v>
      </c>
      <c r="W1776" s="2" t="s">
        <v>306</v>
      </c>
    </row>
    <row r="1777" spans="1:23">
      <c r="A1777" s="2" t="s">
        <v>3321</v>
      </c>
      <c r="B1777" s="2">
        <v>3117</v>
      </c>
      <c r="C1777" s="2" t="s">
        <v>1089</v>
      </c>
      <c r="D1777" s="3">
        <v>18750</v>
      </c>
      <c r="E1777" s="3">
        <v>18391</v>
      </c>
      <c r="F1777" s="3">
        <v>18750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f>SUM(F1777:P1777)</f>
        <v>0</v>
      </c>
      <c r="R1777" s="2" t="s">
        <v>1105</v>
      </c>
      <c r="S1777" s="2" t="s">
        <v>3322</v>
      </c>
      <c r="T1777" s="4">
        <f>Q1777/E1777</f>
        <v>0</v>
      </c>
      <c r="U1777" s="2" t="s">
        <v>1083</v>
      </c>
      <c r="V1777" s="2">
        <f>Q1777&gt;E1777</f>
        <v>0</v>
      </c>
      <c r="W1777" s="2" t="s">
        <v>306</v>
      </c>
    </row>
    <row r="1778" spans="1:23">
      <c r="A1778" s="2" t="s">
        <v>3321</v>
      </c>
      <c r="B1778" s="2">
        <v>3118</v>
      </c>
      <c r="C1778" s="2" t="s">
        <v>1199</v>
      </c>
      <c r="D1778" s="3">
        <v>68125</v>
      </c>
      <c r="E1778" s="3">
        <v>74880</v>
      </c>
      <c r="F1778" s="3">
        <v>68125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f>SUM(F1778:P1778)</f>
        <v>0</v>
      </c>
      <c r="R1778" s="2" t="s">
        <v>1105</v>
      </c>
      <c r="S1778" s="2" t="s">
        <v>3322</v>
      </c>
      <c r="T1778" s="4">
        <f>Q1778/E1778</f>
        <v>0</v>
      </c>
      <c r="U1778" s="2" t="s">
        <v>1083</v>
      </c>
      <c r="V1778" s="2">
        <f>Q1778&gt;E1778</f>
        <v>0</v>
      </c>
      <c r="W1778" s="2" t="s">
        <v>306</v>
      </c>
    </row>
    <row r="1779" spans="1:23">
      <c r="A1779" s="2" t="s">
        <v>3321</v>
      </c>
      <c r="B1779" s="2">
        <v>3119</v>
      </c>
      <c r="C1779" s="2" t="s">
        <v>1200</v>
      </c>
      <c r="D1779" s="3">
        <v>84250</v>
      </c>
      <c r="E1779" s="3">
        <v>87871</v>
      </c>
      <c r="F1779" s="3">
        <v>84250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f>SUM(F1779:P1779)</f>
        <v>0</v>
      </c>
      <c r="R1779" s="2" t="s">
        <v>1105</v>
      </c>
      <c r="S1779" s="2" t="s">
        <v>3322</v>
      </c>
      <c r="T1779" s="4">
        <f>Q1779/E1779</f>
        <v>0</v>
      </c>
      <c r="U1779" s="2" t="s">
        <v>1083</v>
      </c>
      <c r="V1779" s="2">
        <f>Q1779&gt;E1779</f>
        <v>0</v>
      </c>
      <c r="W1779" s="2" t="s">
        <v>306</v>
      </c>
    </row>
    <row r="1780" spans="1:23">
      <c r="A1780" s="2" t="s">
        <v>3321</v>
      </c>
      <c r="B1780" s="2">
        <v>3124</v>
      </c>
      <c r="C1780" s="2" t="s">
        <v>1209</v>
      </c>
      <c r="D1780" s="3">
        <v>5250</v>
      </c>
      <c r="E1780" s="3">
        <v>6422</v>
      </c>
      <c r="F1780" s="3">
        <v>5250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f>SUM(F1780:P1780)</f>
        <v>0</v>
      </c>
      <c r="R1780" s="2" t="s">
        <v>1105</v>
      </c>
      <c r="S1780" s="2" t="s">
        <v>3325</v>
      </c>
      <c r="T1780" s="4">
        <f>Q1780/E1780</f>
        <v>0</v>
      </c>
      <c r="U1780" s="2" t="s">
        <v>1083</v>
      </c>
      <c r="V1780" s="2">
        <f>Q1780&gt;E1780</f>
        <v>0</v>
      </c>
      <c r="W1780" s="2" t="s">
        <v>306</v>
      </c>
    </row>
    <row r="1781" spans="1:23">
      <c r="A1781" s="2" t="s">
        <v>3331</v>
      </c>
      <c r="B1781" s="2">
        <v>3127</v>
      </c>
      <c r="C1781" s="2" t="s">
        <v>1088</v>
      </c>
      <c r="D1781" s="3">
        <v>82513</v>
      </c>
      <c r="E1781" s="3">
        <v>86622</v>
      </c>
      <c r="F1781" s="3">
        <v>82513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f>SUM(F1781:P1781)</f>
        <v>0</v>
      </c>
      <c r="R1781" s="2" t="s">
        <v>1105</v>
      </c>
      <c r="S1781" s="2" t="s">
        <v>3325</v>
      </c>
      <c r="T1781" s="4">
        <f>Q1781/E1781</f>
        <v>0</v>
      </c>
      <c r="U1781" s="2" t="s">
        <v>1216</v>
      </c>
      <c r="V1781" s="2">
        <f>Q1781&gt;E1781</f>
        <v>0</v>
      </c>
      <c r="W1781" s="2" t="s">
        <v>306</v>
      </c>
    </row>
    <row r="1782" spans="1:23">
      <c r="A1782" s="2" t="s">
        <v>3331</v>
      </c>
      <c r="B1782" s="2">
        <v>3128</v>
      </c>
      <c r="C1782" s="2" t="s">
        <v>1217</v>
      </c>
      <c r="D1782" s="3">
        <v>186820</v>
      </c>
      <c r="E1782" s="3">
        <v>196161</v>
      </c>
      <c r="F1782" s="3">
        <v>186820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f>SUM(F1782:P1782)</f>
        <v>0</v>
      </c>
      <c r="R1782" s="2" t="s">
        <v>1105</v>
      </c>
      <c r="S1782" s="2" t="s">
        <v>3325</v>
      </c>
      <c r="T1782" s="4">
        <f>Q1782/E1782</f>
        <v>0</v>
      </c>
      <c r="U1782" s="2" t="s">
        <v>1216</v>
      </c>
      <c r="V1782" s="2">
        <f>Q1782&gt;E1782</f>
        <v>0</v>
      </c>
      <c r="W1782" s="2" t="s">
        <v>306</v>
      </c>
    </row>
    <row r="1783" spans="1:23">
      <c r="A1783" s="2" t="s">
        <v>3331</v>
      </c>
      <c r="B1783" s="2">
        <v>3129</v>
      </c>
      <c r="C1783" s="2" t="s">
        <v>1218</v>
      </c>
      <c r="D1783" s="3">
        <v>33460</v>
      </c>
      <c r="E1783" s="3">
        <v>35133</v>
      </c>
      <c r="F1783" s="3">
        <v>33460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f>SUM(F1783:P1783)</f>
        <v>0</v>
      </c>
      <c r="R1783" s="2" t="s">
        <v>1105</v>
      </c>
      <c r="S1783" s="2" t="s">
        <v>3325</v>
      </c>
      <c r="T1783" s="4">
        <f>Q1783/E1783</f>
        <v>0</v>
      </c>
      <c r="U1783" s="2" t="s">
        <v>1216</v>
      </c>
      <c r="V1783" s="2">
        <f>Q1783&gt;E1783</f>
        <v>0</v>
      </c>
      <c r="W1783" s="2" t="s">
        <v>306</v>
      </c>
    </row>
    <row r="1784" spans="1:23">
      <c r="A1784" s="2" t="s">
        <v>3331</v>
      </c>
      <c r="B1784" s="2">
        <v>3130</v>
      </c>
      <c r="C1784" s="2" t="s">
        <v>1219</v>
      </c>
      <c r="D1784" s="3">
        <v>234222</v>
      </c>
      <c r="E1784" s="3">
        <v>245934</v>
      </c>
      <c r="F1784" s="3">
        <v>210799.8</v>
      </c>
      <c r="G1784" s="3">
        <v>0</v>
      </c>
      <c r="H1784" s="3">
        <v>11711.1</v>
      </c>
      <c r="I1784" s="3">
        <v>11711.1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f>SUM(F1784:P1784)</f>
        <v>0</v>
      </c>
      <c r="R1784" s="2" t="s">
        <v>1105</v>
      </c>
      <c r="S1784" s="2" t="s">
        <v>3325</v>
      </c>
      <c r="T1784" s="4">
        <f>Q1784/E1784</f>
        <v>0</v>
      </c>
      <c r="U1784" s="2" t="s">
        <v>1216</v>
      </c>
      <c r="V1784" s="2">
        <f>Q1784&gt;E1784</f>
        <v>0</v>
      </c>
      <c r="W1784" s="2" t="s">
        <v>306</v>
      </c>
    </row>
    <row r="1785" spans="1:23">
      <c r="A1785" s="2" t="s">
        <v>3332</v>
      </c>
      <c r="B1785" s="2">
        <v>3131</v>
      </c>
      <c r="C1785" s="2" t="s">
        <v>1221</v>
      </c>
      <c r="D1785" s="3">
        <v>38000</v>
      </c>
      <c r="E1785" s="3">
        <v>41800</v>
      </c>
      <c r="F1785" s="3">
        <v>38000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f>SUM(F1785:P1785)</f>
        <v>0</v>
      </c>
      <c r="R1785" s="2" t="s">
        <v>1105</v>
      </c>
      <c r="S1785" s="2" t="s">
        <v>3325</v>
      </c>
      <c r="T1785" s="4">
        <f>Q1785/E1785</f>
        <v>0</v>
      </c>
      <c r="U1785" s="2" t="s">
        <v>1222</v>
      </c>
      <c r="V1785" s="2">
        <f>Q1785&gt;E1785</f>
        <v>0</v>
      </c>
      <c r="W1785" s="2" t="s">
        <v>306</v>
      </c>
    </row>
    <row r="1786" spans="1:23">
      <c r="A1786" s="2" t="s">
        <v>3333</v>
      </c>
      <c r="B1786" s="2">
        <v>3132</v>
      </c>
      <c r="C1786" s="2" t="s">
        <v>1224</v>
      </c>
      <c r="D1786" s="3">
        <v>99066</v>
      </c>
      <c r="E1786" s="3">
        <v>102076</v>
      </c>
      <c r="F1786" s="3">
        <v>99066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f>SUM(F1786:P1786)</f>
        <v>0</v>
      </c>
      <c r="R1786" s="2" t="s">
        <v>1105</v>
      </c>
      <c r="S1786" s="2" t="s">
        <v>3325</v>
      </c>
      <c r="T1786" s="4">
        <f>Q1786/E1786</f>
        <v>0</v>
      </c>
      <c r="U1786" s="2" t="s">
        <v>1225</v>
      </c>
      <c r="V1786" s="2">
        <f>Q1786&gt;E1786</f>
        <v>0</v>
      </c>
      <c r="W1786" s="2" t="s">
        <v>306</v>
      </c>
    </row>
    <row r="1787" spans="1:23">
      <c r="A1787" s="2" t="s">
        <v>3333</v>
      </c>
      <c r="B1787" s="2">
        <v>3133</v>
      </c>
      <c r="C1787" s="2" t="s">
        <v>1226</v>
      </c>
      <c r="D1787" s="3">
        <v>120238</v>
      </c>
      <c r="E1787" s="3">
        <v>123891</v>
      </c>
      <c r="F1787" s="3">
        <v>120238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f>SUM(F1787:P1787)</f>
        <v>0</v>
      </c>
      <c r="R1787" s="2" t="s">
        <v>1105</v>
      </c>
      <c r="S1787" s="2" t="s">
        <v>3325</v>
      </c>
      <c r="T1787" s="4">
        <f>Q1787/E1787</f>
        <v>0</v>
      </c>
      <c r="U1787" s="2" t="s">
        <v>1225</v>
      </c>
      <c r="V1787" s="2">
        <f>Q1787&gt;E1787</f>
        <v>0</v>
      </c>
      <c r="W1787" s="2" t="s">
        <v>306</v>
      </c>
    </row>
    <row r="1788" spans="1:23">
      <c r="A1788" s="2" t="s">
        <v>3333</v>
      </c>
      <c r="B1788" s="2">
        <v>3134</v>
      </c>
      <c r="C1788" s="2" t="s">
        <v>1227</v>
      </c>
      <c r="D1788" s="3">
        <v>8333</v>
      </c>
      <c r="E1788" s="3">
        <v>8547</v>
      </c>
      <c r="F1788" s="3">
        <v>0</v>
      </c>
      <c r="G1788" s="3">
        <v>0</v>
      </c>
      <c r="H1788" s="3">
        <v>8333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f>SUM(F1788:P1788)</f>
        <v>0</v>
      </c>
      <c r="R1788" s="2" t="s">
        <v>1105</v>
      </c>
      <c r="S1788" s="2" t="s">
        <v>3325</v>
      </c>
      <c r="T1788" s="4">
        <f>Q1788/E1788</f>
        <v>0</v>
      </c>
      <c r="U1788" s="2" t="s">
        <v>1225</v>
      </c>
      <c r="V1788" s="2">
        <f>Q1788&gt;E1788</f>
        <v>0</v>
      </c>
      <c r="W1788" s="2" t="s">
        <v>306</v>
      </c>
    </row>
    <row r="1789" spans="1:23">
      <c r="A1789" s="2" t="s">
        <v>3337</v>
      </c>
      <c r="B1789" s="2">
        <v>3136</v>
      </c>
      <c r="C1789" s="2" t="s">
        <v>1082</v>
      </c>
      <c r="D1789" s="3">
        <v>10250</v>
      </c>
      <c r="E1789" s="3">
        <v>22798</v>
      </c>
      <c r="F1789" s="3">
        <v>10250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f>SUM(F1789:P1789)</f>
        <v>0</v>
      </c>
      <c r="R1789" s="2" t="s">
        <v>1105</v>
      </c>
      <c r="S1789" s="2" t="s">
        <v>3336</v>
      </c>
      <c r="T1789" s="4">
        <f>Q1789/E1789</f>
        <v>0</v>
      </c>
      <c r="U1789" s="2" t="s">
        <v>1083</v>
      </c>
      <c r="V1789" s="2">
        <f>Q1789&gt;E1789</f>
        <v>0</v>
      </c>
      <c r="W1789" s="2" t="s">
        <v>306</v>
      </c>
    </row>
    <row r="1790" spans="1:23">
      <c r="A1790" s="2" t="s">
        <v>3338</v>
      </c>
      <c r="B1790" s="2">
        <v>3137</v>
      </c>
      <c r="C1790" s="2" t="s">
        <v>1234</v>
      </c>
      <c r="D1790" s="3">
        <v>30671</v>
      </c>
      <c r="E1790" s="3">
        <v>61342</v>
      </c>
      <c r="F1790" s="3">
        <v>0</v>
      </c>
      <c r="G1790" s="3">
        <v>0</v>
      </c>
      <c r="H1790" s="3">
        <v>15335.5</v>
      </c>
      <c r="I1790" s="3">
        <v>15335.5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f>SUM(F1790:P1790)</f>
        <v>0</v>
      </c>
      <c r="R1790" s="2" t="s">
        <v>1105</v>
      </c>
      <c r="S1790" s="2" t="s">
        <v>3336</v>
      </c>
      <c r="T1790" s="4">
        <f>Q1790/E1790</f>
        <v>0</v>
      </c>
      <c r="U1790" s="2" t="s">
        <v>1216</v>
      </c>
      <c r="V1790" s="2">
        <f>Q1790&gt;E1790</f>
        <v>0</v>
      </c>
      <c r="W1790" s="2" t="s">
        <v>306</v>
      </c>
    </row>
    <row r="1791" spans="1:23">
      <c r="A1791" s="2" t="s">
        <v>3321</v>
      </c>
      <c r="B1791" s="2">
        <v>3139</v>
      </c>
      <c r="C1791" s="2" t="s">
        <v>1236</v>
      </c>
      <c r="D1791" s="3">
        <v>19750</v>
      </c>
      <c r="E1791" s="3">
        <v>40634</v>
      </c>
      <c r="F1791" s="3">
        <v>19750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f>SUM(F1791:P1791)</f>
        <v>0</v>
      </c>
      <c r="R1791" s="2" t="s">
        <v>1105</v>
      </c>
      <c r="S1791" s="2" t="s">
        <v>3339</v>
      </c>
      <c r="T1791" s="4">
        <f>Q1791/E1791</f>
        <v>0</v>
      </c>
      <c r="U1791" s="2" t="s">
        <v>1083</v>
      </c>
      <c r="V1791" s="2">
        <f>Q1791&gt;E1791</f>
        <v>0</v>
      </c>
      <c r="W1791" s="2" t="s">
        <v>306</v>
      </c>
    </row>
    <row r="1792" spans="1:23">
      <c r="A1792" s="2" t="s">
        <v>3337</v>
      </c>
      <c r="B1792" s="2">
        <v>3140</v>
      </c>
      <c r="C1792" s="2" t="s">
        <v>1093</v>
      </c>
      <c r="D1792" s="3">
        <v>6500</v>
      </c>
      <c r="E1792" s="3">
        <v>13372</v>
      </c>
      <c r="F1792" s="3">
        <v>6500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f>SUM(F1792:P1792)</f>
        <v>0</v>
      </c>
      <c r="R1792" s="2" t="s">
        <v>1105</v>
      </c>
      <c r="S1792" s="2" t="s">
        <v>3339</v>
      </c>
      <c r="T1792" s="4">
        <f>Q1792/E1792</f>
        <v>0</v>
      </c>
      <c r="U1792" s="2" t="s">
        <v>1083</v>
      </c>
      <c r="V1792" s="2">
        <f>Q1792&gt;E1792</f>
        <v>0</v>
      </c>
      <c r="W1792" s="2" t="s">
        <v>306</v>
      </c>
    </row>
    <row r="1793" spans="1:23">
      <c r="A1793" s="2" t="s">
        <v>3340</v>
      </c>
      <c r="B1793" s="2">
        <v>3141</v>
      </c>
      <c r="C1793" s="2" t="s">
        <v>1238</v>
      </c>
      <c r="D1793" s="3">
        <v>500</v>
      </c>
      <c r="E1793" s="3">
        <v>1029</v>
      </c>
      <c r="F1793" s="3">
        <v>0</v>
      </c>
      <c r="G1793" s="3">
        <v>0</v>
      </c>
      <c r="H1793" s="3">
        <v>500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f>SUM(F1793:P1793)</f>
        <v>0</v>
      </c>
      <c r="R1793" s="2" t="s">
        <v>1105</v>
      </c>
      <c r="S1793" s="2" t="s">
        <v>3339</v>
      </c>
      <c r="T1793" s="4">
        <f>Q1793/E1793</f>
        <v>0</v>
      </c>
      <c r="U1793" s="2" t="s">
        <v>1083</v>
      </c>
      <c r="V1793" s="2">
        <f>Q1793&gt;E1793</f>
        <v>0</v>
      </c>
      <c r="W1793" s="2" t="s">
        <v>306</v>
      </c>
    </row>
    <row r="1794" spans="1:23">
      <c r="A1794" s="2" t="s">
        <v>3340</v>
      </c>
      <c r="B1794" s="2">
        <v>3142</v>
      </c>
      <c r="C1794" s="2" t="s">
        <v>1239</v>
      </c>
      <c r="D1794" s="3">
        <v>2250</v>
      </c>
      <c r="E1794" s="3">
        <v>4629</v>
      </c>
      <c r="F1794" s="3">
        <v>0</v>
      </c>
      <c r="G1794" s="3">
        <v>1125</v>
      </c>
      <c r="H1794" s="3">
        <v>1125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f>SUM(F1794:P1794)</f>
        <v>0</v>
      </c>
      <c r="R1794" s="2" t="s">
        <v>1105</v>
      </c>
      <c r="S1794" s="2" t="s">
        <v>3339</v>
      </c>
      <c r="T1794" s="4">
        <f>Q1794/E1794</f>
        <v>0</v>
      </c>
      <c r="U1794" s="2" t="s">
        <v>1083</v>
      </c>
      <c r="V1794" s="2">
        <f>Q1794&gt;E1794</f>
        <v>0</v>
      </c>
      <c r="W1794" s="2" t="s">
        <v>306</v>
      </c>
    </row>
    <row r="1795" spans="1:23">
      <c r="A1795" s="2" t="s">
        <v>3341</v>
      </c>
      <c r="B1795" s="2">
        <v>3143</v>
      </c>
      <c r="C1795" s="2" t="s">
        <v>1241</v>
      </c>
      <c r="D1795" s="3">
        <v>9100</v>
      </c>
      <c r="E1795" s="3">
        <v>18722</v>
      </c>
      <c r="F1795" s="3">
        <v>0</v>
      </c>
      <c r="G1795" s="3">
        <v>4550</v>
      </c>
      <c r="H1795" s="3">
        <v>4550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f>SUM(F1795:P1795)</f>
        <v>0</v>
      </c>
      <c r="R1795" s="2" t="s">
        <v>1105</v>
      </c>
      <c r="S1795" s="2" t="s">
        <v>3339</v>
      </c>
      <c r="T1795" s="4">
        <f>Q1795/E1795</f>
        <v>0</v>
      </c>
      <c r="U1795" s="2" t="s">
        <v>1083</v>
      </c>
      <c r="V1795" s="2">
        <f>Q1795&gt;E1795</f>
        <v>0</v>
      </c>
      <c r="W1795" s="2" t="s">
        <v>306</v>
      </c>
    </row>
    <row r="1796" spans="1:23">
      <c r="A1796" s="2" t="s">
        <v>3342</v>
      </c>
      <c r="B1796" s="2">
        <v>3144</v>
      </c>
      <c r="C1796" s="2" t="s">
        <v>3343</v>
      </c>
      <c r="D1796" s="3">
        <v>55000</v>
      </c>
      <c r="E1796" s="3">
        <v>110000</v>
      </c>
      <c r="F1796" s="3">
        <v>27500</v>
      </c>
      <c r="G1796" s="3">
        <v>0</v>
      </c>
      <c r="H1796" s="3">
        <v>0</v>
      </c>
      <c r="I1796" s="3">
        <v>27500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f>SUM(F1796:P1796)</f>
        <v>0</v>
      </c>
      <c r="R1796" s="2" t="s">
        <v>1105</v>
      </c>
      <c r="S1796" s="2" t="s">
        <v>3339</v>
      </c>
      <c r="T1796" s="4">
        <f>Q1796/E1796</f>
        <v>0</v>
      </c>
      <c r="U1796" s="2" t="s">
        <v>1244</v>
      </c>
      <c r="V1796" s="2">
        <f>Q1796&gt;E1796</f>
        <v>0</v>
      </c>
      <c r="W1796" s="2" t="s">
        <v>306</v>
      </c>
    </row>
    <row r="1797" spans="1:23">
      <c r="A1797" s="2" t="s">
        <v>3350</v>
      </c>
      <c r="B1797" s="2">
        <v>3154</v>
      </c>
      <c r="C1797" s="2" t="s">
        <v>1260</v>
      </c>
      <c r="D1797" s="3">
        <v>4705</v>
      </c>
      <c r="E1797" s="3">
        <v>5176</v>
      </c>
      <c r="F1797" s="3">
        <v>4705.000000000001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f>SUM(F1797:P1797)</f>
        <v>0</v>
      </c>
      <c r="R1797" s="2" t="s">
        <v>1105</v>
      </c>
      <c r="S1797" s="2" t="s">
        <v>3351</v>
      </c>
      <c r="T1797" s="4">
        <f>Q1797/E1797</f>
        <v>0</v>
      </c>
      <c r="U1797" s="2" t="s">
        <v>1262</v>
      </c>
      <c r="V1797" s="2">
        <f>Q1797&gt;E1797</f>
        <v>0</v>
      </c>
      <c r="W1797" s="2" t="s">
        <v>306</v>
      </c>
    </row>
    <row r="1798" spans="1:23">
      <c r="A1798" s="2" t="s">
        <v>3350</v>
      </c>
      <c r="B1798" s="2">
        <v>3155</v>
      </c>
      <c r="C1798" s="2" t="s">
        <v>1263</v>
      </c>
      <c r="D1798" s="3">
        <v>4800</v>
      </c>
      <c r="E1798" s="3">
        <v>5280</v>
      </c>
      <c r="F1798" s="3">
        <v>4800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f>SUM(F1798:P1798)</f>
        <v>0</v>
      </c>
      <c r="R1798" s="2" t="s">
        <v>1105</v>
      </c>
      <c r="S1798" s="2" t="s">
        <v>3351</v>
      </c>
      <c r="T1798" s="4">
        <f>Q1798/E1798</f>
        <v>0</v>
      </c>
      <c r="U1798" s="2" t="s">
        <v>1262</v>
      </c>
      <c r="V1798" s="2">
        <f>Q1798&gt;E1798</f>
        <v>0</v>
      </c>
      <c r="W1798" s="2" t="s">
        <v>306</v>
      </c>
    </row>
    <row r="1799" spans="1:23">
      <c r="A1799" s="2" t="s">
        <v>3350</v>
      </c>
      <c r="B1799" s="2">
        <v>3156</v>
      </c>
      <c r="C1799" s="2" t="s">
        <v>1265</v>
      </c>
      <c r="D1799" s="3">
        <v>1980</v>
      </c>
      <c r="E1799" s="3">
        <v>2178</v>
      </c>
      <c r="F1799" s="3">
        <v>1881</v>
      </c>
      <c r="G1799" s="3">
        <v>24.75000000000002</v>
      </c>
      <c r="H1799" s="3">
        <v>24.75000000000002</v>
      </c>
      <c r="I1799" s="3">
        <v>24.75000000000002</v>
      </c>
      <c r="J1799" s="3">
        <v>24.75000000000002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f>SUM(F1799:P1799)</f>
        <v>0</v>
      </c>
      <c r="R1799" s="2" t="s">
        <v>1105</v>
      </c>
      <c r="S1799" s="2" t="s">
        <v>3351</v>
      </c>
      <c r="T1799" s="4">
        <f>Q1799/E1799</f>
        <v>0</v>
      </c>
      <c r="U1799" s="2" t="s">
        <v>1262</v>
      </c>
      <c r="V1799" s="2">
        <f>Q1799&gt;E1799</f>
        <v>0</v>
      </c>
      <c r="W1799" s="2" t="s">
        <v>306</v>
      </c>
    </row>
    <row r="1800" spans="1:23">
      <c r="A1800" s="2" t="s">
        <v>3350</v>
      </c>
      <c r="B1800" s="2">
        <v>3157</v>
      </c>
      <c r="C1800" s="2" t="s">
        <v>1266</v>
      </c>
      <c r="D1800" s="3">
        <v>18000</v>
      </c>
      <c r="E1800" s="3">
        <v>19800</v>
      </c>
      <c r="F1800" s="3">
        <v>17100</v>
      </c>
      <c r="G1800" s="3">
        <v>225</v>
      </c>
      <c r="H1800" s="3">
        <v>225</v>
      </c>
      <c r="I1800" s="3">
        <v>225</v>
      </c>
      <c r="J1800" s="3">
        <v>225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f>SUM(F1800:P1800)</f>
        <v>0</v>
      </c>
      <c r="R1800" s="2" t="s">
        <v>1105</v>
      </c>
      <c r="S1800" s="2" t="s">
        <v>3351</v>
      </c>
      <c r="T1800" s="4">
        <f>Q1800/E1800</f>
        <v>0</v>
      </c>
      <c r="U1800" s="2" t="s">
        <v>1262</v>
      </c>
      <c r="V1800" s="2">
        <f>Q1800&gt;E1800</f>
        <v>0</v>
      </c>
      <c r="W1800" s="2" t="s">
        <v>306</v>
      </c>
    </row>
    <row r="1801" spans="1:23">
      <c r="A1801" s="2" t="s">
        <v>3350</v>
      </c>
      <c r="B1801" s="2">
        <v>3158</v>
      </c>
      <c r="C1801" s="2" t="s">
        <v>1267</v>
      </c>
      <c r="D1801" s="3">
        <v>19995</v>
      </c>
      <c r="E1801" s="3">
        <v>21995</v>
      </c>
      <c r="F1801" s="3">
        <v>18995.25</v>
      </c>
      <c r="G1801" s="3">
        <v>249.9375</v>
      </c>
      <c r="H1801" s="3">
        <v>249.9375</v>
      </c>
      <c r="I1801" s="3">
        <v>249.9375</v>
      </c>
      <c r="J1801" s="3">
        <v>249.9375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f>SUM(F1801:P1801)</f>
        <v>0</v>
      </c>
      <c r="R1801" s="2" t="s">
        <v>1105</v>
      </c>
      <c r="S1801" s="2" t="s">
        <v>3351</v>
      </c>
      <c r="T1801" s="4">
        <f>Q1801/E1801</f>
        <v>0</v>
      </c>
      <c r="U1801" s="2" t="s">
        <v>1262</v>
      </c>
      <c r="V1801" s="2">
        <f>Q1801&gt;E1801</f>
        <v>0</v>
      </c>
      <c r="W1801" s="2" t="s">
        <v>306</v>
      </c>
    </row>
    <row r="1802" spans="1:23">
      <c r="A1802" s="2" t="s">
        <v>3350</v>
      </c>
      <c r="B1802" s="2">
        <v>3159</v>
      </c>
      <c r="C1802" s="2" t="s">
        <v>1268</v>
      </c>
      <c r="D1802" s="3">
        <v>2480</v>
      </c>
      <c r="E1802" s="3">
        <v>2728</v>
      </c>
      <c r="F1802" s="3">
        <v>0</v>
      </c>
      <c r="G1802" s="3">
        <v>620</v>
      </c>
      <c r="H1802" s="3">
        <v>620</v>
      </c>
      <c r="I1802" s="3">
        <v>620</v>
      </c>
      <c r="J1802" s="3">
        <v>620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f>SUM(F1802:P1802)</f>
        <v>0</v>
      </c>
      <c r="R1802" s="2" t="s">
        <v>1105</v>
      </c>
      <c r="S1802" s="2" t="s">
        <v>3351</v>
      </c>
      <c r="T1802" s="4">
        <f>Q1802/E1802</f>
        <v>0</v>
      </c>
      <c r="U1802" s="2" t="s">
        <v>1262</v>
      </c>
      <c r="V1802" s="2">
        <f>Q1802&gt;E1802</f>
        <v>0</v>
      </c>
      <c r="W1802" s="2" t="s">
        <v>306</v>
      </c>
    </row>
    <row r="1803" spans="1:23">
      <c r="A1803" s="2" t="s">
        <v>3350</v>
      </c>
      <c r="B1803" s="2">
        <v>3160</v>
      </c>
      <c r="C1803" s="2" t="s">
        <v>1269</v>
      </c>
      <c r="D1803" s="3">
        <v>203775</v>
      </c>
      <c r="E1803" s="3">
        <v>224153</v>
      </c>
      <c r="F1803" s="3">
        <v>193586.25</v>
      </c>
      <c r="G1803" s="3">
        <v>2547.187499999999</v>
      </c>
      <c r="H1803" s="3">
        <v>2547.187499999999</v>
      </c>
      <c r="I1803" s="3">
        <v>2547.187499999999</v>
      </c>
      <c r="J1803" s="3">
        <v>2547.187499999999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f>SUM(F1803:P1803)</f>
        <v>0</v>
      </c>
      <c r="R1803" s="2" t="s">
        <v>1105</v>
      </c>
      <c r="S1803" s="2" t="s">
        <v>3351</v>
      </c>
      <c r="T1803" s="4">
        <f>Q1803/E1803</f>
        <v>0</v>
      </c>
      <c r="U1803" s="2" t="s">
        <v>1262</v>
      </c>
      <c r="V1803" s="2">
        <f>Q1803&gt;E1803</f>
        <v>0</v>
      </c>
      <c r="W1803" s="2" t="s">
        <v>306</v>
      </c>
    </row>
    <row r="1804" spans="1:23">
      <c r="A1804" s="2" t="s">
        <v>3350</v>
      </c>
      <c r="B1804" s="2">
        <v>3161</v>
      </c>
      <c r="C1804" s="2" t="s">
        <v>1270</v>
      </c>
      <c r="D1804" s="3">
        <v>36239</v>
      </c>
      <c r="E1804" s="3">
        <v>39863</v>
      </c>
      <c r="F1804" s="3">
        <v>34427.05</v>
      </c>
      <c r="G1804" s="3">
        <v>452.9875000000003</v>
      </c>
      <c r="H1804" s="3">
        <v>452.9875000000003</v>
      </c>
      <c r="I1804" s="3">
        <v>452.9875000000003</v>
      </c>
      <c r="J1804" s="3">
        <v>452.9875000000003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f>SUM(F1804:P1804)</f>
        <v>0</v>
      </c>
      <c r="R1804" s="2" t="s">
        <v>1105</v>
      </c>
      <c r="S1804" s="2" t="s">
        <v>3351</v>
      </c>
      <c r="T1804" s="4">
        <f>Q1804/E1804</f>
        <v>0</v>
      </c>
      <c r="U1804" s="2" t="s">
        <v>1262</v>
      </c>
      <c r="V1804" s="2">
        <f>Q1804&gt;E1804</f>
        <v>0</v>
      </c>
      <c r="W1804" s="2" t="s">
        <v>306</v>
      </c>
    </row>
    <row r="1805" spans="1:23">
      <c r="A1805" s="2" t="s">
        <v>3350</v>
      </c>
      <c r="B1805" s="2">
        <v>3162</v>
      </c>
      <c r="C1805" s="2" t="s">
        <v>1271</v>
      </c>
      <c r="D1805" s="3">
        <v>75000</v>
      </c>
      <c r="E1805" s="3">
        <v>82500</v>
      </c>
      <c r="F1805" s="3">
        <v>71250</v>
      </c>
      <c r="G1805" s="3">
        <v>937.5</v>
      </c>
      <c r="H1805" s="3">
        <v>937.5</v>
      </c>
      <c r="I1805" s="3">
        <v>937.5</v>
      </c>
      <c r="J1805" s="3">
        <v>937.5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f>SUM(F1805:P1805)</f>
        <v>0</v>
      </c>
      <c r="R1805" s="2" t="s">
        <v>1105</v>
      </c>
      <c r="S1805" s="2" t="s">
        <v>3351</v>
      </c>
      <c r="T1805" s="4">
        <f>Q1805/E1805</f>
        <v>0</v>
      </c>
      <c r="U1805" s="2" t="s">
        <v>1262</v>
      </c>
      <c r="V1805" s="2">
        <f>Q1805&gt;E1805</f>
        <v>0</v>
      </c>
      <c r="W1805" s="2" t="s">
        <v>306</v>
      </c>
    </row>
    <row r="1806" spans="1:23">
      <c r="A1806" s="2" t="s">
        <v>3350</v>
      </c>
      <c r="B1806" s="2">
        <v>3163</v>
      </c>
      <c r="C1806" s="2" t="s">
        <v>1272</v>
      </c>
      <c r="D1806" s="3">
        <v>108000</v>
      </c>
      <c r="E1806" s="3">
        <v>118800</v>
      </c>
      <c r="F1806" s="3">
        <v>108000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f>SUM(F1806:P1806)</f>
        <v>0</v>
      </c>
      <c r="R1806" s="2" t="s">
        <v>1105</v>
      </c>
      <c r="S1806" s="2" t="s">
        <v>3351</v>
      </c>
      <c r="T1806" s="4">
        <f>Q1806/E1806</f>
        <v>0</v>
      </c>
      <c r="U1806" s="2" t="s">
        <v>1262</v>
      </c>
      <c r="V1806" s="2">
        <f>Q1806&gt;E1806</f>
        <v>0</v>
      </c>
      <c r="W1806" s="2" t="s">
        <v>306</v>
      </c>
    </row>
    <row r="1807" spans="1:23">
      <c r="A1807" s="2" t="s">
        <v>3350</v>
      </c>
      <c r="B1807" s="2">
        <v>3164</v>
      </c>
      <c r="C1807" s="2" t="s">
        <v>1273</v>
      </c>
      <c r="D1807" s="3">
        <v>19998</v>
      </c>
      <c r="E1807" s="3">
        <v>21998</v>
      </c>
      <c r="F1807" s="3">
        <v>19998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f>SUM(F1807:P1807)</f>
        <v>0</v>
      </c>
      <c r="R1807" s="2" t="s">
        <v>1105</v>
      </c>
      <c r="S1807" s="2" t="s">
        <v>3351</v>
      </c>
      <c r="T1807" s="4">
        <f>Q1807/E1807</f>
        <v>0</v>
      </c>
      <c r="U1807" s="2" t="s">
        <v>1262</v>
      </c>
      <c r="V1807" s="2">
        <f>Q1807&gt;E1807</f>
        <v>0</v>
      </c>
      <c r="W1807" s="2" t="s">
        <v>306</v>
      </c>
    </row>
    <row r="1808" spans="1:23">
      <c r="A1808" s="2" t="s">
        <v>3350</v>
      </c>
      <c r="B1808" s="2">
        <v>3165</v>
      </c>
      <c r="C1808" s="2" t="s">
        <v>1274</v>
      </c>
      <c r="D1808" s="3">
        <v>29997</v>
      </c>
      <c r="E1808" s="3">
        <v>32997</v>
      </c>
      <c r="F1808" s="3">
        <v>29997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f>SUM(F1808:P1808)</f>
        <v>0</v>
      </c>
      <c r="R1808" s="2" t="s">
        <v>1105</v>
      </c>
      <c r="S1808" s="2" t="s">
        <v>3351</v>
      </c>
      <c r="T1808" s="4">
        <f>Q1808/E1808</f>
        <v>0</v>
      </c>
      <c r="U1808" s="2" t="s">
        <v>1262</v>
      </c>
      <c r="V1808" s="2">
        <f>Q1808&gt;E1808</f>
        <v>0</v>
      </c>
      <c r="W1808" s="2" t="s">
        <v>306</v>
      </c>
    </row>
    <row r="1809" spans="1:23">
      <c r="A1809" s="2" t="s">
        <v>3352</v>
      </c>
      <c r="B1809" s="2">
        <v>3166</v>
      </c>
      <c r="C1809" s="2" t="s">
        <v>1277</v>
      </c>
      <c r="D1809" s="3">
        <v>14880</v>
      </c>
      <c r="E1809" s="3">
        <v>16368</v>
      </c>
      <c r="F1809" s="3">
        <v>11904</v>
      </c>
      <c r="G1809" s="3">
        <v>744.0000000000001</v>
      </c>
      <c r="H1809" s="3">
        <v>744.0000000000001</v>
      </c>
      <c r="I1809" s="3">
        <v>744.0000000000001</v>
      </c>
      <c r="J1809" s="3">
        <v>744.0000000000001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f>SUM(F1809:P1809)</f>
        <v>0</v>
      </c>
      <c r="R1809" s="2" t="s">
        <v>1105</v>
      </c>
      <c r="S1809" s="2" t="s">
        <v>3351</v>
      </c>
      <c r="T1809" s="4">
        <f>Q1809/E1809</f>
        <v>0</v>
      </c>
      <c r="U1809" s="2" t="s">
        <v>1262</v>
      </c>
      <c r="V1809" s="2">
        <f>Q1809&gt;E1809</f>
        <v>0</v>
      </c>
      <c r="W1809" s="2" t="s">
        <v>306</v>
      </c>
    </row>
    <row r="1810" spans="1:23">
      <c r="A1810" s="2" t="s">
        <v>3352</v>
      </c>
      <c r="B1810" s="2">
        <v>3167</v>
      </c>
      <c r="C1810" s="2" t="s">
        <v>1278</v>
      </c>
      <c r="D1810" s="3">
        <v>218880</v>
      </c>
      <c r="E1810" s="3">
        <v>240768</v>
      </c>
      <c r="F1810" s="3">
        <v>207936</v>
      </c>
      <c r="G1810" s="3">
        <v>2735.999999999999</v>
      </c>
      <c r="H1810" s="3">
        <v>2735.999999999999</v>
      </c>
      <c r="I1810" s="3">
        <v>2735.999999999999</v>
      </c>
      <c r="J1810" s="3">
        <v>2735.999999999999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f>SUM(F1810:P1810)</f>
        <v>0</v>
      </c>
      <c r="R1810" s="2" t="s">
        <v>1105</v>
      </c>
      <c r="S1810" s="2" t="s">
        <v>3351</v>
      </c>
      <c r="T1810" s="4">
        <f>Q1810/E1810</f>
        <v>0</v>
      </c>
      <c r="U1810" s="2" t="s">
        <v>1262</v>
      </c>
      <c r="V1810" s="2">
        <f>Q1810&gt;E1810</f>
        <v>0</v>
      </c>
      <c r="W1810" s="2" t="s">
        <v>306</v>
      </c>
    </row>
    <row r="1811" spans="1:23">
      <c r="A1811" s="2" t="s">
        <v>3350</v>
      </c>
      <c r="B1811" s="2">
        <v>3168</v>
      </c>
      <c r="C1811" s="2" t="s">
        <v>1279</v>
      </c>
      <c r="D1811" s="3">
        <v>252700</v>
      </c>
      <c r="E1811" s="3">
        <v>277970</v>
      </c>
      <c r="F1811" s="3">
        <v>242592</v>
      </c>
      <c r="G1811" s="3">
        <v>2526.999999999997</v>
      </c>
      <c r="H1811" s="3">
        <v>2526.999999999997</v>
      </c>
      <c r="I1811" s="3">
        <v>2526.999999999997</v>
      </c>
      <c r="J1811" s="3">
        <v>2526.999999999997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f>SUM(F1811:P1811)</f>
        <v>0</v>
      </c>
      <c r="R1811" s="2" t="s">
        <v>1105</v>
      </c>
      <c r="S1811" s="2" t="s">
        <v>3351</v>
      </c>
      <c r="T1811" s="4">
        <f>Q1811/E1811</f>
        <v>0</v>
      </c>
      <c r="U1811" s="2" t="s">
        <v>1262</v>
      </c>
      <c r="V1811" s="2">
        <f>Q1811&gt;E1811</f>
        <v>0</v>
      </c>
      <c r="W1811" s="2" t="s">
        <v>306</v>
      </c>
    </row>
    <row r="1812" spans="1:23">
      <c r="A1812" s="2" t="s">
        <v>3352</v>
      </c>
      <c r="B1812" s="2">
        <v>3169</v>
      </c>
      <c r="C1812" s="2" t="s">
        <v>1280</v>
      </c>
      <c r="D1812" s="3">
        <v>12879</v>
      </c>
      <c r="E1812" s="3">
        <v>14167</v>
      </c>
      <c r="F1812" s="3">
        <v>9659.25</v>
      </c>
      <c r="G1812" s="3">
        <v>804.9375</v>
      </c>
      <c r="H1812" s="3">
        <v>804.9375</v>
      </c>
      <c r="I1812" s="3">
        <v>804.9375</v>
      </c>
      <c r="J1812" s="3">
        <v>804.9375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f>SUM(F1812:P1812)</f>
        <v>0</v>
      </c>
      <c r="R1812" s="2" t="s">
        <v>1105</v>
      </c>
      <c r="S1812" s="2" t="s">
        <v>3351</v>
      </c>
      <c r="T1812" s="4">
        <f>Q1812/E1812</f>
        <v>0</v>
      </c>
      <c r="U1812" s="2" t="s">
        <v>1262</v>
      </c>
      <c r="V1812" s="2">
        <f>Q1812&gt;E1812</f>
        <v>0</v>
      </c>
      <c r="W1812" s="2" t="s">
        <v>306</v>
      </c>
    </row>
    <row r="1813" spans="1:23">
      <c r="A1813" s="2" t="s">
        <v>3352</v>
      </c>
      <c r="B1813" s="2">
        <v>3170</v>
      </c>
      <c r="C1813" s="2" t="s">
        <v>2323</v>
      </c>
      <c r="D1813" s="3">
        <v>4640</v>
      </c>
      <c r="E1813" s="3">
        <v>5104</v>
      </c>
      <c r="F1813" s="3">
        <v>2320</v>
      </c>
      <c r="G1813" s="3">
        <v>580</v>
      </c>
      <c r="H1813" s="3">
        <v>580</v>
      </c>
      <c r="I1813" s="3">
        <v>580</v>
      </c>
      <c r="J1813" s="3">
        <v>580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f>SUM(F1813:P1813)</f>
        <v>0</v>
      </c>
      <c r="R1813" s="2" t="s">
        <v>1105</v>
      </c>
      <c r="S1813" s="2" t="s">
        <v>3351</v>
      </c>
      <c r="T1813" s="4">
        <f>Q1813/E1813</f>
        <v>0</v>
      </c>
      <c r="U1813" s="2" t="s">
        <v>1262</v>
      </c>
      <c r="V1813" s="2">
        <f>Q1813&gt;E1813</f>
        <v>0</v>
      </c>
      <c r="W1813" s="2" t="s">
        <v>306</v>
      </c>
    </row>
    <row r="1814" spans="1:23">
      <c r="A1814" s="2" t="s">
        <v>3350</v>
      </c>
      <c r="B1814" s="2">
        <v>3171</v>
      </c>
      <c r="C1814" s="2" t="s">
        <v>1281</v>
      </c>
      <c r="D1814" s="3">
        <v>41300</v>
      </c>
      <c r="E1814" s="3">
        <v>45430</v>
      </c>
      <c r="F1814" s="3">
        <v>41300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f>SUM(F1814:P1814)</f>
        <v>0</v>
      </c>
      <c r="R1814" s="2" t="s">
        <v>1105</v>
      </c>
      <c r="S1814" s="2" t="s">
        <v>3351</v>
      </c>
      <c r="T1814" s="4">
        <f>Q1814/E1814</f>
        <v>0</v>
      </c>
      <c r="U1814" s="2" t="s">
        <v>1262</v>
      </c>
      <c r="V1814" s="2">
        <f>Q1814&gt;E1814</f>
        <v>0</v>
      </c>
      <c r="W1814" s="2" t="s">
        <v>306</v>
      </c>
    </row>
    <row r="1815" spans="1:23">
      <c r="A1815" s="2" t="s">
        <v>3350</v>
      </c>
      <c r="B1815" s="2">
        <v>3172</v>
      </c>
      <c r="C1815" s="2" t="s">
        <v>1282</v>
      </c>
      <c r="D1815" s="3">
        <v>7600</v>
      </c>
      <c r="E1815" s="3">
        <v>3032</v>
      </c>
      <c r="F1815" s="3">
        <v>7600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f>SUM(F1815:P1815)</f>
        <v>0</v>
      </c>
      <c r="R1815" s="2" t="s">
        <v>1105</v>
      </c>
      <c r="S1815" s="2" t="s">
        <v>3351</v>
      </c>
      <c r="T1815" s="4">
        <f>Q1815/E1815</f>
        <v>0</v>
      </c>
      <c r="U1815" s="2" t="s">
        <v>1283</v>
      </c>
      <c r="V1815" s="2">
        <f>Q1815&gt;E1815</f>
        <v>0</v>
      </c>
      <c r="W1815" s="2" t="s">
        <v>306</v>
      </c>
    </row>
    <row r="1816" spans="1:23">
      <c r="A1816" s="2" t="s">
        <v>3353</v>
      </c>
      <c r="B1816" s="2">
        <v>3173</v>
      </c>
      <c r="C1816" s="2" t="s">
        <v>1285</v>
      </c>
      <c r="D1816" s="3">
        <v>5000</v>
      </c>
      <c r="E1816" s="3">
        <v>5475</v>
      </c>
      <c r="F1816" s="3">
        <v>5000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f>SUM(F1816:P1816)</f>
        <v>0</v>
      </c>
      <c r="R1816" s="2" t="s">
        <v>1105</v>
      </c>
      <c r="S1816" s="2" t="s">
        <v>3351</v>
      </c>
      <c r="T1816" s="4">
        <f>Q1816/E1816</f>
        <v>0</v>
      </c>
      <c r="U1816" s="2" t="s">
        <v>1107</v>
      </c>
      <c r="V1816" s="2">
        <f>Q1816&gt;E1816</f>
        <v>0</v>
      </c>
      <c r="W1816" s="2" t="s">
        <v>306</v>
      </c>
    </row>
    <row r="1817" spans="1:23">
      <c r="A1817" s="2" t="s">
        <v>3160</v>
      </c>
      <c r="B1817" s="2">
        <v>3174</v>
      </c>
      <c r="C1817" s="2" t="s">
        <v>977</v>
      </c>
      <c r="D1817" s="3">
        <v>60000</v>
      </c>
      <c r="E1817" s="3">
        <v>66000</v>
      </c>
      <c r="F1817" s="3">
        <v>60000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f>SUM(F1817:P1817)</f>
        <v>0</v>
      </c>
      <c r="R1817" s="2" t="s">
        <v>1105</v>
      </c>
      <c r="S1817" s="2" t="s">
        <v>3354</v>
      </c>
      <c r="T1817" s="4">
        <f>Q1817/E1817</f>
        <v>0</v>
      </c>
      <c r="U1817" s="2" t="s">
        <v>1288</v>
      </c>
      <c r="V1817" s="2">
        <f>Q1817&gt;E1817</f>
        <v>0</v>
      </c>
      <c r="W1817" s="2" t="s">
        <v>306</v>
      </c>
    </row>
    <row r="1818" spans="1:23">
      <c r="A1818" s="2" t="s">
        <v>1289</v>
      </c>
      <c r="B1818" s="2">
        <v>3175</v>
      </c>
      <c r="C1818" s="2" t="s">
        <v>1290</v>
      </c>
      <c r="D1818" s="3">
        <v>3600</v>
      </c>
      <c r="E1818" s="3">
        <v>3960</v>
      </c>
      <c r="F1818" s="3">
        <v>3600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f>SUM(F1818:P1818)</f>
        <v>0</v>
      </c>
      <c r="R1818" s="2" t="s">
        <v>1105</v>
      </c>
      <c r="S1818" s="2" t="s">
        <v>3354</v>
      </c>
      <c r="T1818" s="4">
        <f>Q1818/E1818</f>
        <v>0</v>
      </c>
      <c r="U1818" s="2" t="s">
        <v>1288</v>
      </c>
      <c r="V1818" s="2">
        <f>Q1818&gt;E1818</f>
        <v>0</v>
      </c>
      <c r="W1818" s="2" t="s">
        <v>306</v>
      </c>
    </row>
    <row r="1819" spans="1:23">
      <c r="A1819" s="2" t="s">
        <v>3355</v>
      </c>
      <c r="B1819" s="2">
        <v>3176</v>
      </c>
      <c r="C1819" s="2" t="s">
        <v>1292</v>
      </c>
      <c r="D1819" s="3">
        <v>20950</v>
      </c>
      <c r="E1819" s="3">
        <v>23045</v>
      </c>
      <c r="F1819" s="3">
        <v>20950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f>SUM(F1819:P1819)</f>
        <v>0</v>
      </c>
      <c r="R1819" s="2" t="s">
        <v>1105</v>
      </c>
      <c r="S1819" s="2" t="s">
        <v>3354</v>
      </c>
      <c r="T1819" s="4">
        <f>Q1819/E1819</f>
        <v>0</v>
      </c>
      <c r="U1819" s="2" t="s">
        <v>1288</v>
      </c>
      <c r="V1819" s="2">
        <f>Q1819&gt;E1819</f>
        <v>0</v>
      </c>
      <c r="W1819" s="2" t="s">
        <v>306</v>
      </c>
    </row>
    <row r="1820" spans="1:23">
      <c r="A1820" s="2" t="s">
        <v>1294</v>
      </c>
      <c r="B1820" s="2">
        <v>3177</v>
      </c>
      <c r="C1820" s="2" t="s">
        <v>1296</v>
      </c>
      <c r="D1820" s="3">
        <v>4000</v>
      </c>
      <c r="E1820" s="3">
        <v>4400</v>
      </c>
      <c r="F1820" s="3">
        <v>4000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f>SUM(F1820:P1820)</f>
        <v>0</v>
      </c>
      <c r="R1820" s="2" t="s">
        <v>1105</v>
      </c>
      <c r="S1820" s="2" t="s">
        <v>3354</v>
      </c>
      <c r="T1820" s="4">
        <f>Q1820/E1820</f>
        <v>0</v>
      </c>
      <c r="U1820" s="2" t="s">
        <v>1288</v>
      </c>
      <c r="V1820" s="2">
        <f>Q1820&gt;E1820</f>
        <v>0</v>
      </c>
      <c r="W1820" s="2" t="s">
        <v>306</v>
      </c>
    </row>
    <row r="1821" spans="1:23">
      <c r="A1821" s="2" t="s">
        <v>3355</v>
      </c>
      <c r="B1821" s="2">
        <v>3178</v>
      </c>
      <c r="C1821" s="2" t="s">
        <v>1297</v>
      </c>
      <c r="D1821" s="3">
        <v>41500</v>
      </c>
      <c r="E1821" s="3">
        <v>45650</v>
      </c>
      <c r="F1821" s="3">
        <v>41500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f>SUM(F1821:P1821)</f>
        <v>0</v>
      </c>
      <c r="R1821" s="2" t="s">
        <v>1105</v>
      </c>
      <c r="S1821" s="2" t="s">
        <v>3354</v>
      </c>
      <c r="T1821" s="4">
        <f>Q1821/E1821</f>
        <v>0</v>
      </c>
      <c r="U1821" s="2" t="s">
        <v>1288</v>
      </c>
      <c r="V1821" s="2">
        <f>Q1821&gt;E1821</f>
        <v>0</v>
      </c>
      <c r="W1821" s="2" t="s">
        <v>306</v>
      </c>
    </row>
    <row r="1822" spans="1:23">
      <c r="A1822" s="2" t="s">
        <v>1294</v>
      </c>
      <c r="B1822" s="2">
        <v>3179</v>
      </c>
      <c r="C1822" s="2" t="s">
        <v>1295</v>
      </c>
      <c r="D1822" s="3">
        <v>4500</v>
      </c>
      <c r="E1822" s="3">
        <v>4950</v>
      </c>
      <c r="F1822" s="3">
        <v>4500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f>SUM(F1822:P1822)</f>
        <v>0</v>
      </c>
      <c r="R1822" s="2" t="s">
        <v>1105</v>
      </c>
      <c r="S1822" s="2" t="s">
        <v>3354</v>
      </c>
      <c r="T1822" s="4">
        <f>Q1822/E1822</f>
        <v>0</v>
      </c>
      <c r="U1822" s="2" t="s">
        <v>1288</v>
      </c>
      <c r="V1822" s="2">
        <f>Q1822&gt;E1822</f>
        <v>0</v>
      </c>
      <c r="W1822" s="2" t="s">
        <v>306</v>
      </c>
    </row>
    <row r="1823" spans="1:23">
      <c r="A1823" s="2" t="s">
        <v>1294</v>
      </c>
      <c r="B1823" s="2">
        <v>3180</v>
      </c>
      <c r="C1823" s="2" t="s">
        <v>1300</v>
      </c>
      <c r="D1823" s="3">
        <v>14000</v>
      </c>
      <c r="E1823" s="3">
        <v>15400</v>
      </c>
      <c r="F1823" s="3">
        <v>14000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f>SUM(F1823:P1823)</f>
        <v>0</v>
      </c>
      <c r="R1823" s="2" t="s">
        <v>1105</v>
      </c>
      <c r="S1823" s="2" t="s">
        <v>3354</v>
      </c>
      <c r="T1823" s="4">
        <f>Q1823/E1823</f>
        <v>0</v>
      </c>
      <c r="U1823" s="2" t="s">
        <v>1288</v>
      </c>
      <c r="V1823" s="2">
        <f>Q1823&gt;E1823</f>
        <v>0</v>
      </c>
      <c r="W1823" s="2" t="s">
        <v>306</v>
      </c>
    </row>
    <row r="1824" spans="1:23">
      <c r="A1824" s="2" t="s">
        <v>3355</v>
      </c>
      <c r="B1824" s="2">
        <v>3181</v>
      </c>
      <c r="C1824" s="2" t="s">
        <v>1301</v>
      </c>
      <c r="D1824" s="3">
        <v>41500</v>
      </c>
      <c r="E1824" s="3">
        <v>45650</v>
      </c>
      <c r="F1824" s="3">
        <v>41500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f>SUM(F1824:P1824)</f>
        <v>0</v>
      </c>
      <c r="R1824" s="2" t="s">
        <v>1105</v>
      </c>
      <c r="S1824" s="2" t="s">
        <v>3354</v>
      </c>
      <c r="T1824" s="4">
        <f>Q1824/E1824</f>
        <v>0</v>
      </c>
      <c r="U1824" s="2" t="s">
        <v>1288</v>
      </c>
      <c r="V1824" s="2">
        <f>Q1824&gt;E1824</f>
        <v>0</v>
      </c>
      <c r="W1824" s="2" t="s">
        <v>306</v>
      </c>
    </row>
    <row r="1825" spans="1:23">
      <c r="A1825" s="2" t="s">
        <v>3355</v>
      </c>
      <c r="B1825" s="2">
        <v>3182</v>
      </c>
      <c r="C1825" s="2" t="s">
        <v>1298</v>
      </c>
      <c r="D1825" s="3">
        <v>6500</v>
      </c>
      <c r="E1825" s="3">
        <v>7150</v>
      </c>
      <c r="F1825" s="3">
        <v>6500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f>SUM(F1825:P1825)</f>
        <v>0</v>
      </c>
      <c r="R1825" s="2" t="s">
        <v>1105</v>
      </c>
      <c r="S1825" s="2" t="s">
        <v>3354</v>
      </c>
      <c r="T1825" s="4">
        <f>Q1825/E1825</f>
        <v>0</v>
      </c>
      <c r="U1825" s="2" t="s">
        <v>1288</v>
      </c>
      <c r="V1825" s="2">
        <f>Q1825&gt;E1825</f>
        <v>0</v>
      </c>
      <c r="W1825" s="2" t="s">
        <v>306</v>
      </c>
    </row>
    <row r="1826" spans="1:23">
      <c r="A1826" s="2" t="s">
        <v>3355</v>
      </c>
      <c r="B1826" s="2">
        <v>3183</v>
      </c>
      <c r="C1826" s="2" t="s">
        <v>1299</v>
      </c>
      <c r="D1826" s="3">
        <v>30500</v>
      </c>
      <c r="E1826" s="3">
        <v>33550</v>
      </c>
      <c r="F1826" s="3">
        <v>30500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f>SUM(F1826:P1826)</f>
        <v>0</v>
      </c>
      <c r="R1826" s="2" t="s">
        <v>1105</v>
      </c>
      <c r="S1826" s="2" t="s">
        <v>3354</v>
      </c>
      <c r="T1826" s="4">
        <f>Q1826/E1826</f>
        <v>0</v>
      </c>
      <c r="U1826" s="2" t="s">
        <v>1288</v>
      </c>
      <c r="V1826" s="2">
        <f>Q1826&gt;E1826</f>
        <v>0</v>
      </c>
      <c r="W1826" s="2" t="s">
        <v>306</v>
      </c>
    </row>
    <row r="1827" spans="1:23">
      <c r="A1827" s="2" t="s">
        <v>3355</v>
      </c>
      <c r="B1827" s="2">
        <v>3184</v>
      </c>
      <c r="C1827" s="2" t="s">
        <v>1302</v>
      </c>
      <c r="D1827" s="3">
        <v>2000</v>
      </c>
      <c r="E1827" s="3">
        <v>2200</v>
      </c>
      <c r="F1827" s="3">
        <v>2000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f>SUM(F1827:P1827)</f>
        <v>0</v>
      </c>
      <c r="R1827" s="2" t="s">
        <v>1105</v>
      </c>
      <c r="S1827" s="2" t="s">
        <v>3354</v>
      </c>
      <c r="T1827" s="4">
        <f>Q1827/E1827</f>
        <v>0</v>
      </c>
      <c r="U1827" s="2" t="s">
        <v>1288</v>
      </c>
      <c r="V1827" s="2">
        <f>Q1827&gt;E1827</f>
        <v>0</v>
      </c>
      <c r="W1827" s="2" t="s">
        <v>306</v>
      </c>
    </row>
    <row r="1828" spans="1:23">
      <c r="A1828" s="2" t="s">
        <v>3355</v>
      </c>
      <c r="B1828" s="2">
        <v>3185</v>
      </c>
      <c r="C1828" s="2" t="s">
        <v>1303</v>
      </c>
      <c r="D1828" s="3">
        <v>16000</v>
      </c>
      <c r="E1828" s="3">
        <v>17600</v>
      </c>
      <c r="F1828" s="3">
        <v>16000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f>SUM(F1828:P1828)</f>
        <v>0</v>
      </c>
      <c r="R1828" s="2" t="s">
        <v>1105</v>
      </c>
      <c r="S1828" s="2" t="s">
        <v>3354</v>
      </c>
      <c r="T1828" s="4">
        <f>Q1828/E1828</f>
        <v>0</v>
      </c>
      <c r="U1828" s="2" t="s">
        <v>1288</v>
      </c>
      <c r="V1828" s="2">
        <f>Q1828&gt;E1828</f>
        <v>0</v>
      </c>
      <c r="W1828" s="2" t="s">
        <v>306</v>
      </c>
    </row>
    <row r="1829" spans="1:23">
      <c r="A1829" s="2" t="s">
        <v>3355</v>
      </c>
      <c r="B1829" s="2">
        <v>3186</v>
      </c>
      <c r="C1829" s="2" t="s">
        <v>2328</v>
      </c>
      <c r="D1829" s="3">
        <v>24000</v>
      </c>
      <c r="E1829" s="3">
        <v>26400</v>
      </c>
      <c r="F1829" s="3">
        <v>24000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f>SUM(F1829:P1829)</f>
        <v>0</v>
      </c>
      <c r="R1829" s="2" t="s">
        <v>1105</v>
      </c>
      <c r="S1829" s="2" t="s">
        <v>3354</v>
      </c>
      <c r="T1829" s="4">
        <f>Q1829/E1829</f>
        <v>0</v>
      </c>
      <c r="U1829" s="2" t="s">
        <v>1288</v>
      </c>
      <c r="V1829" s="2">
        <f>Q1829&gt;E1829</f>
        <v>0</v>
      </c>
      <c r="W1829" s="2" t="s">
        <v>306</v>
      </c>
    </row>
    <row r="1830" spans="1:23">
      <c r="A1830" s="2" t="s">
        <v>3355</v>
      </c>
      <c r="B1830" s="2">
        <v>3187</v>
      </c>
      <c r="C1830" s="2" t="s">
        <v>2329</v>
      </c>
      <c r="D1830" s="3">
        <v>177500</v>
      </c>
      <c r="E1830" s="3">
        <v>195250</v>
      </c>
      <c r="F1830" s="3">
        <v>177500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f>SUM(F1830:P1830)</f>
        <v>0</v>
      </c>
      <c r="R1830" s="2" t="s">
        <v>1105</v>
      </c>
      <c r="S1830" s="2" t="s">
        <v>3354</v>
      </c>
      <c r="T1830" s="4">
        <f>Q1830/E1830</f>
        <v>0</v>
      </c>
      <c r="U1830" s="2" t="s">
        <v>1288</v>
      </c>
      <c r="V1830" s="2">
        <f>Q1830&gt;E1830</f>
        <v>0</v>
      </c>
      <c r="W1830" s="2" t="s">
        <v>306</v>
      </c>
    </row>
    <row r="1831" spans="1:23">
      <c r="A1831" s="2" t="s">
        <v>3355</v>
      </c>
      <c r="B1831" s="2">
        <v>3188</v>
      </c>
      <c r="C1831" s="2" t="s">
        <v>2331</v>
      </c>
      <c r="D1831" s="3">
        <v>97500</v>
      </c>
      <c r="E1831" s="3">
        <v>107250</v>
      </c>
      <c r="F1831" s="3">
        <v>97500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f>SUM(F1831:P1831)</f>
        <v>0</v>
      </c>
      <c r="R1831" s="2" t="s">
        <v>1105</v>
      </c>
      <c r="S1831" s="2" t="s">
        <v>3354</v>
      </c>
      <c r="T1831" s="4">
        <f>Q1831/E1831</f>
        <v>0</v>
      </c>
      <c r="U1831" s="2" t="s">
        <v>1288</v>
      </c>
      <c r="V1831" s="2">
        <f>Q1831&gt;E1831</f>
        <v>0</v>
      </c>
      <c r="W1831" s="2" t="s">
        <v>306</v>
      </c>
    </row>
    <row r="1832" spans="1:23">
      <c r="A1832" s="2" t="s">
        <v>2326</v>
      </c>
      <c r="B1832" s="2">
        <v>3189</v>
      </c>
      <c r="C1832" s="2" t="s">
        <v>2332</v>
      </c>
      <c r="D1832" s="3">
        <v>35000</v>
      </c>
      <c r="E1832" s="3">
        <v>38500</v>
      </c>
      <c r="F1832" s="3">
        <v>35000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f>SUM(F1832:P1832)</f>
        <v>0</v>
      </c>
      <c r="R1832" s="2" t="s">
        <v>1105</v>
      </c>
      <c r="S1832" s="2" t="s">
        <v>3354</v>
      </c>
      <c r="T1832" s="4">
        <f>Q1832/E1832</f>
        <v>0</v>
      </c>
      <c r="U1832" s="2" t="s">
        <v>1288</v>
      </c>
      <c r="V1832" s="2">
        <f>Q1832&gt;E1832</f>
        <v>0</v>
      </c>
      <c r="W1832" s="2" t="s">
        <v>306</v>
      </c>
    </row>
    <row r="1833" spans="1:23">
      <c r="A1833" s="2" t="s">
        <v>2333</v>
      </c>
      <c r="B1833" s="2">
        <v>3190</v>
      </c>
      <c r="C1833" s="2" t="s">
        <v>2334</v>
      </c>
      <c r="D1833" s="3">
        <v>47500</v>
      </c>
      <c r="E1833" s="3">
        <v>52250</v>
      </c>
      <c r="F1833" s="3">
        <v>47500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f>SUM(F1833:P1833)</f>
        <v>0</v>
      </c>
      <c r="R1833" s="2" t="s">
        <v>1105</v>
      </c>
      <c r="S1833" s="2" t="s">
        <v>3354</v>
      </c>
      <c r="T1833" s="4">
        <f>Q1833/E1833</f>
        <v>0</v>
      </c>
      <c r="U1833" s="2" t="s">
        <v>1288</v>
      </c>
      <c r="V1833" s="2">
        <f>Q1833&gt;E1833</f>
        <v>0</v>
      </c>
      <c r="W1833" s="2" t="s">
        <v>306</v>
      </c>
    </row>
    <row r="1834" spans="1:23">
      <c r="A1834" s="2" t="s">
        <v>2326</v>
      </c>
      <c r="B1834" s="2">
        <v>3191</v>
      </c>
      <c r="C1834" s="2" t="s">
        <v>2335</v>
      </c>
      <c r="D1834" s="3">
        <v>50000</v>
      </c>
      <c r="E1834" s="3">
        <v>55000</v>
      </c>
      <c r="F1834" s="3">
        <v>50000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f>SUM(F1834:P1834)</f>
        <v>0</v>
      </c>
      <c r="R1834" s="2" t="s">
        <v>1105</v>
      </c>
      <c r="S1834" s="2" t="s">
        <v>3354</v>
      </c>
      <c r="T1834" s="4">
        <f>Q1834/E1834</f>
        <v>0</v>
      </c>
      <c r="U1834" s="2" t="s">
        <v>1288</v>
      </c>
      <c r="V1834" s="2">
        <f>Q1834&gt;E1834</f>
        <v>0</v>
      </c>
      <c r="W1834" s="2" t="s">
        <v>306</v>
      </c>
    </row>
    <row r="1835" spans="1:23">
      <c r="A1835" s="2" t="s">
        <v>3356</v>
      </c>
      <c r="B1835" s="2">
        <v>3192</v>
      </c>
      <c r="C1835" s="2" t="s">
        <v>2336</v>
      </c>
      <c r="D1835" s="3">
        <v>47500</v>
      </c>
      <c r="E1835" s="3">
        <v>52250</v>
      </c>
      <c r="F1835" s="3">
        <v>47500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f>SUM(F1835:P1835)</f>
        <v>0</v>
      </c>
      <c r="R1835" s="2" t="s">
        <v>1105</v>
      </c>
      <c r="S1835" s="2" t="s">
        <v>3354</v>
      </c>
      <c r="T1835" s="4">
        <f>Q1835/E1835</f>
        <v>0</v>
      </c>
      <c r="U1835" s="2" t="s">
        <v>1288</v>
      </c>
      <c r="V1835" s="2">
        <f>Q1835&gt;E1835</f>
        <v>0</v>
      </c>
      <c r="W1835" s="2" t="s">
        <v>306</v>
      </c>
    </row>
    <row r="1836" spans="1:23">
      <c r="A1836" s="2" t="s">
        <v>2326</v>
      </c>
      <c r="B1836" s="2">
        <v>3193</v>
      </c>
      <c r="C1836" s="2" t="s">
        <v>2337</v>
      </c>
      <c r="D1836" s="3">
        <v>40000</v>
      </c>
      <c r="E1836" s="3">
        <v>44000</v>
      </c>
      <c r="F1836" s="3">
        <v>40000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f>SUM(F1836:P1836)</f>
        <v>0</v>
      </c>
      <c r="R1836" s="2" t="s">
        <v>1105</v>
      </c>
      <c r="S1836" s="2" t="s">
        <v>3354</v>
      </c>
      <c r="T1836" s="4">
        <f>Q1836/E1836</f>
        <v>0</v>
      </c>
      <c r="U1836" s="2" t="s">
        <v>1288</v>
      </c>
      <c r="V1836" s="2">
        <f>Q1836&gt;E1836</f>
        <v>0</v>
      </c>
      <c r="W1836" s="2" t="s">
        <v>306</v>
      </c>
    </row>
    <row r="1837" spans="1:23">
      <c r="A1837" s="2" t="s">
        <v>3356</v>
      </c>
      <c r="B1837" s="2">
        <v>3194</v>
      </c>
      <c r="C1837" s="2" t="s">
        <v>2339</v>
      </c>
      <c r="D1837" s="3">
        <v>47500</v>
      </c>
      <c r="E1837" s="3">
        <v>52250</v>
      </c>
      <c r="F1837" s="3">
        <v>47500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f>SUM(F1837:P1837)</f>
        <v>0</v>
      </c>
      <c r="R1837" s="2" t="s">
        <v>1105</v>
      </c>
      <c r="S1837" s="2" t="s">
        <v>3354</v>
      </c>
      <c r="T1837" s="4">
        <f>Q1837/E1837</f>
        <v>0</v>
      </c>
      <c r="U1837" s="2" t="s">
        <v>1288</v>
      </c>
      <c r="V1837" s="2">
        <f>Q1837&gt;E1837</f>
        <v>0</v>
      </c>
      <c r="W1837" s="2" t="s">
        <v>306</v>
      </c>
    </row>
    <row r="1838" spans="1:23">
      <c r="A1838" s="2" t="s">
        <v>3357</v>
      </c>
      <c r="B1838" s="2">
        <v>3195</v>
      </c>
      <c r="C1838" s="2" t="s">
        <v>2340</v>
      </c>
      <c r="D1838" s="3">
        <v>132500</v>
      </c>
      <c r="E1838" s="3">
        <v>145750</v>
      </c>
      <c r="F1838" s="3">
        <v>132500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f>SUM(F1838:P1838)</f>
        <v>0</v>
      </c>
      <c r="R1838" s="2" t="s">
        <v>1105</v>
      </c>
      <c r="S1838" s="2" t="s">
        <v>3354</v>
      </c>
      <c r="T1838" s="4">
        <f>Q1838/E1838</f>
        <v>0</v>
      </c>
      <c r="U1838" s="2" t="s">
        <v>1288</v>
      </c>
      <c r="V1838" s="2">
        <f>Q1838&gt;E1838</f>
        <v>0</v>
      </c>
      <c r="W1838" s="2" t="s">
        <v>306</v>
      </c>
    </row>
    <row r="1839" spans="1:23">
      <c r="A1839" s="2" t="s">
        <v>3358</v>
      </c>
      <c r="B1839" s="2">
        <v>3196</v>
      </c>
      <c r="C1839" s="2" t="s">
        <v>1305</v>
      </c>
      <c r="D1839" s="3">
        <v>394450</v>
      </c>
      <c r="E1839" s="3">
        <v>433895</v>
      </c>
      <c r="F1839" s="3">
        <v>394450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f>SUM(F1839:P1839)</f>
        <v>0</v>
      </c>
      <c r="R1839" s="2" t="s">
        <v>1105</v>
      </c>
      <c r="S1839" s="2" t="s">
        <v>3354</v>
      </c>
      <c r="T1839" s="4">
        <f>Q1839/E1839</f>
        <v>0</v>
      </c>
      <c r="U1839" s="2" t="s">
        <v>1288</v>
      </c>
      <c r="V1839" s="2">
        <f>Q1839&gt;E1839</f>
        <v>0</v>
      </c>
      <c r="W1839" s="2" t="s">
        <v>306</v>
      </c>
    </row>
    <row r="1840" spans="1:23">
      <c r="A1840" s="2" t="s">
        <v>3358</v>
      </c>
      <c r="B1840" s="2">
        <v>3197</v>
      </c>
      <c r="C1840" s="2" t="s">
        <v>1307</v>
      </c>
      <c r="D1840" s="3">
        <v>620000</v>
      </c>
      <c r="E1840" s="3">
        <v>682000</v>
      </c>
      <c r="F1840" s="3">
        <v>620000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f>SUM(F1840:P1840)</f>
        <v>0</v>
      </c>
      <c r="R1840" s="2" t="s">
        <v>1105</v>
      </c>
      <c r="S1840" s="2" t="s">
        <v>3354</v>
      </c>
      <c r="T1840" s="4">
        <f>Q1840/E1840</f>
        <v>0</v>
      </c>
      <c r="U1840" s="2" t="s">
        <v>1288</v>
      </c>
      <c r="V1840" s="2">
        <f>Q1840&gt;E1840</f>
        <v>0</v>
      </c>
      <c r="W1840" s="2" t="s">
        <v>306</v>
      </c>
    </row>
    <row r="1841" spans="1:23">
      <c r="A1841" s="2" t="s">
        <v>3359</v>
      </c>
      <c r="B1841" s="2">
        <v>3198</v>
      </c>
      <c r="C1841" s="2" t="s">
        <v>1308</v>
      </c>
      <c r="D1841" s="3">
        <v>170000</v>
      </c>
      <c r="E1841" s="3">
        <v>187000</v>
      </c>
      <c r="F1841" s="3">
        <v>170000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f>SUM(F1841:P1841)</f>
        <v>0</v>
      </c>
      <c r="R1841" s="2" t="s">
        <v>1105</v>
      </c>
      <c r="S1841" s="2" t="s">
        <v>3354</v>
      </c>
      <c r="T1841" s="4">
        <f>Q1841/E1841</f>
        <v>0</v>
      </c>
      <c r="U1841" s="2" t="s">
        <v>1288</v>
      </c>
      <c r="V1841" s="2">
        <f>Q1841&gt;E1841</f>
        <v>0</v>
      </c>
      <c r="W1841" s="2" t="s">
        <v>306</v>
      </c>
    </row>
    <row r="1842" spans="1:23">
      <c r="A1842" s="2" t="s">
        <v>3360</v>
      </c>
      <c r="B1842" s="2">
        <v>3199</v>
      </c>
      <c r="C1842" s="2" t="s">
        <v>2342</v>
      </c>
      <c r="D1842" s="3">
        <v>165000</v>
      </c>
      <c r="E1842" s="3">
        <v>181500</v>
      </c>
      <c r="F1842" s="3">
        <v>165000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f>SUM(F1842:P1842)</f>
        <v>0</v>
      </c>
      <c r="R1842" s="2" t="s">
        <v>1105</v>
      </c>
      <c r="S1842" s="2" t="s">
        <v>3354</v>
      </c>
      <c r="T1842" s="4">
        <f>Q1842/E1842</f>
        <v>0</v>
      </c>
      <c r="U1842" s="2" t="s">
        <v>1288</v>
      </c>
      <c r="V1842" s="2">
        <f>Q1842&gt;E1842</f>
        <v>0</v>
      </c>
      <c r="W1842" s="2" t="s">
        <v>306</v>
      </c>
    </row>
    <row r="1843" spans="1:23">
      <c r="A1843" s="2" t="s">
        <v>3360</v>
      </c>
      <c r="B1843" s="2">
        <v>3200</v>
      </c>
      <c r="C1843" s="2" t="s">
        <v>1310</v>
      </c>
      <c r="D1843" s="3">
        <v>5550</v>
      </c>
      <c r="E1843" s="3">
        <v>6105</v>
      </c>
      <c r="F1843" s="3">
        <v>5550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f>SUM(F1843:P1843)</f>
        <v>0</v>
      </c>
      <c r="R1843" s="2" t="s">
        <v>1105</v>
      </c>
      <c r="S1843" s="2" t="s">
        <v>3354</v>
      </c>
      <c r="T1843" s="4">
        <f>Q1843/E1843</f>
        <v>0</v>
      </c>
      <c r="U1843" s="2" t="s">
        <v>1288</v>
      </c>
      <c r="V1843" s="2">
        <f>Q1843&gt;E1843</f>
        <v>0</v>
      </c>
      <c r="W1843" s="2" t="s">
        <v>306</v>
      </c>
    </row>
    <row r="1844" spans="1:23">
      <c r="A1844" s="2" t="s">
        <v>3359</v>
      </c>
      <c r="B1844" s="2">
        <v>3201</v>
      </c>
      <c r="C1844" s="2" t="s">
        <v>1312</v>
      </c>
      <c r="D1844" s="3">
        <v>50000</v>
      </c>
      <c r="E1844" s="3">
        <v>55000</v>
      </c>
      <c r="F1844" s="3">
        <v>49000</v>
      </c>
      <c r="G1844" s="3">
        <v>967.741935483871</v>
      </c>
      <c r="H1844" s="3">
        <v>0</v>
      </c>
      <c r="I1844" s="3">
        <v>0</v>
      </c>
      <c r="J1844" s="3">
        <v>0</v>
      </c>
      <c r="K1844" s="3">
        <v>32.25806451612946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f>SUM(F1844:P1844)</f>
        <v>0</v>
      </c>
      <c r="R1844" s="2" t="s">
        <v>1105</v>
      </c>
      <c r="S1844" s="2" t="s">
        <v>3354</v>
      </c>
      <c r="T1844" s="4">
        <f>Q1844/E1844</f>
        <v>0</v>
      </c>
      <c r="U1844" s="2" t="s">
        <v>1288</v>
      </c>
      <c r="V1844" s="2">
        <f>Q1844&gt;E1844</f>
        <v>0</v>
      </c>
      <c r="W1844" s="2" t="s">
        <v>306</v>
      </c>
    </row>
    <row r="1845" spans="1:23">
      <c r="A1845" s="2" t="s">
        <v>1311</v>
      </c>
      <c r="B1845" s="2">
        <v>3202</v>
      </c>
      <c r="C1845" s="2" t="s">
        <v>3361</v>
      </c>
      <c r="D1845" s="3">
        <v>100000</v>
      </c>
      <c r="E1845" s="3">
        <v>110000</v>
      </c>
      <c r="F1845" s="3">
        <v>98000</v>
      </c>
      <c r="G1845" s="3">
        <v>1935.483870967742</v>
      </c>
      <c r="H1845" s="3">
        <v>0</v>
      </c>
      <c r="I1845" s="3">
        <v>0</v>
      </c>
      <c r="J1845" s="3">
        <v>0</v>
      </c>
      <c r="K1845" s="3">
        <v>64.51612903225892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f>SUM(F1845:P1845)</f>
        <v>0</v>
      </c>
      <c r="R1845" s="2" t="s">
        <v>1105</v>
      </c>
      <c r="S1845" s="2" t="s">
        <v>3354</v>
      </c>
      <c r="T1845" s="4">
        <f>Q1845/E1845</f>
        <v>0</v>
      </c>
      <c r="U1845" s="2" t="s">
        <v>1288</v>
      </c>
      <c r="V1845" s="2">
        <f>Q1845&gt;E1845</f>
        <v>0</v>
      </c>
      <c r="W1845" s="2" t="s">
        <v>306</v>
      </c>
    </row>
    <row r="1846" spans="1:23">
      <c r="A1846" s="2" t="s">
        <v>3362</v>
      </c>
      <c r="B1846" s="2">
        <v>3203</v>
      </c>
      <c r="C1846" s="2" t="s">
        <v>3363</v>
      </c>
      <c r="D1846" s="3">
        <v>5000</v>
      </c>
      <c r="E1846" s="3">
        <v>5500</v>
      </c>
      <c r="F1846" s="3">
        <v>0</v>
      </c>
      <c r="G1846" s="3">
        <v>96.77419354838709</v>
      </c>
      <c r="H1846" s="3">
        <v>0</v>
      </c>
      <c r="I1846" s="3">
        <v>0</v>
      </c>
      <c r="J1846" s="3">
        <v>0</v>
      </c>
      <c r="K1846" s="3">
        <v>4903.225806451613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f>SUM(F1846:P1846)</f>
        <v>0</v>
      </c>
      <c r="R1846" s="2" t="s">
        <v>1105</v>
      </c>
      <c r="S1846" s="2" t="s">
        <v>3354</v>
      </c>
      <c r="T1846" s="4">
        <f>Q1846/E1846</f>
        <v>0</v>
      </c>
      <c r="U1846" s="2" t="s">
        <v>1288</v>
      </c>
      <c r="V1846" s="2">
        <f>Q1846&gt;E1846</f>
        <v>0</v>
      </c>
      <c r="W1846" s="2" t="s">
        <v>306</v>
      </c>
    </row>
    <row r="1847" spans="1:23">
      <c r="A1847" s="2" t="s">
        <v>1316</v>
      </c>
      <c r="B1847" s="2">
        <v>3204</v>
      </c>
      <c r="C1847" s="2" t="s">
        <v>1317</v>
      </c>
      <c r="D1847" s="3">
        <v>190000</v>
      </c>
      <c r="E1847" s="3">
        <v>209000</v>
      </c>
      <c r="F1847" s="3">
        <v>180500</v>
      </c>
      <c r="G1847" s="3">
        <v>3166.666666666667</v>
      </c>
      <c r="H1847" s="3">
        <v>3166.666666666667</v>
      </c>
      <c r="I1847" s="3">
        <v>3166.666666666667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f>SUM(F1847:P1847)</f>
        <v>0</v>
      </c>
      <c r="R1847" s="2" t="s">
        <v>1105</v>
      </c>
      <c r="S1847" s="2" t="s">
        <v>3354</v>
      </c>
      <c r="T1847" s="4">
        <f>Q1847/E1847</f>
        <v>0</v>
      </c>
      <c r="U1847" s="2" t="s">
        <v>1288</v>
      </c>
      <c r="V1847" s="2">
        <f>Q1847&gt;E1847</f>
        <v>0</v>
      </c>
      <c r="W1847" s="2" t="s">
        <v>306</v>
      </c>
    </row>
    <row r="1848" spans="1:23">
      <c r="A1848" s="2" t="s">
        <v>1316</v>
      </c>
      <c r="B1848" s="2">
        <v>3205</v>
      </c>
      <c r="C1848" s="2" t="s">
        <v>1318</v>
      </c>
      <c r="D1848" s="3">
        <v>85000</v>
      </c>
      <c r="E1848" s="3">
        <v>93500</v>
      </c>
      <c r="F1848" s="3">
        <v>80750</v>
      </c>
      <c r="G1848" s="3">
        <v>1416.666666666667</v>
      </c>
      <c r="H1848" s="3">
        <v>1416.666666666667</v>
      </c>
      <c r="I1848" s="3">
        <v>1416.666666666667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f>SUM(F1848:P1848)</f>
        <v>0</v>
      </c>
      <c r="R1848" s="2" t="s">
        <v>1105</v>
      </c>
      <c r="S1848" s="2" t="s">
        <v>3354</v>
      </c>
      <c r="T1848" s="4">
        <f>Q1848/E1848</f>
        <v>0</v>
      </c>
      <c r="U1848" s="2" t="s">
        <v>1288</v>
      </c>
      <c r="V1848" s="2">
        <f>Q1848&gt;E1848</f>
        <v>0</v>
      </c>
      <c r="W1848" s="2" t="s">
        <v>306</v>
      </c>
    </row>
    <row r="1849" spans="1:23">
      <c r="A1849" s="2" t="s">
        <v>1316</v>
      </c>
      <c r="B1849" s="2">
        <v>3206</v>
      </c>
      <c r="C1849" s="2" t="s">
        <v>1319</v>
      </c>
      <c r="D1849" s="3">
        <v>25000</v>
      </c>
      <c r="E1849" s="3">
        <v>27500</v>
      </c>
      <c r="F1849" s="3">
        <v>23750</v>
      </c>
      <c r="G1849" s="3">
        <v>416.6666666666666</v>
      </c>
      <c r="H1849" s="3">
        <v>416.6666666666666</v>
      </c>
      <c r="I1849" s="3">
        <v>416.6666666666666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f>SUM(F1849:P1849)</f>
        <v>0</v>
      </c>
      <c r="R1849" s="2" t="s">
        <v>1105</v>
      </c>
      <c r="S1849" s="2" t="s">
        <v>3354</v>
      </c>
      <c r="T1849" s="4">
        <f>Q1849/E1849</f>
        <v>0</v>
      </c>
      <c r="U1849" s="2" t="s">
        <v>1288</v>
      </c>
      <c r="V1849" s="2">
        <f>Q1849&gt;E1849</f>
        <v>0</v>
      </c>
      <c r="W1849" s="2" t="s">
        <v>306</v>
      </c>
    </row>
    <row r="1850" spans="1:23">
      <c r="A1850" s="2" t="s">
        <v>1316</v>
      </c>
      <c r="B1850" s="2">
        <v>3207</v>
      </c>
      <c r="C1850" s="2" t="s">
        <v>1320</v>
      </c>
      <c r="D1850" s="3">
        <v>17000</v>
      </c>
      <c r="E1850" s="3">
        <v>18700</v>
      </c>
      <c r="F1850" s="3">
        <v>11050</v>
      </c>
      <c r="G1850" s="3">
        <v>1983.333333333333</v>
      </c>
      <c r="H1850" s="3">
        <v>1983.333333333333</v>
      </c>
      <c r="I1850" s="3">
        <v>1983.333333333333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f>SUM(F1850:P1850)</f>
        <v>0</v>
      </c>
      <c r="R1850" s="2" t="s">
        <v>1105</v>
      </c>
      <c r="S1850" s="2" t="s">
        <v>3354</v>
      </c>
      <c r="T1850" s="4">
        <f>Q1850/E1850</f>
        <v>0</v>
      </c>
      <c r="U1850" s="2" t="s">
        <v>1288</v>
      </c>
      <c r="V1850" s="2">
        <f>Q1850&gt;E1850</f>
        <v>0</v>
      </c>
      <c r="W1850" s="2" t="s">
        <v>306</v>
      </c>
    </row>
    <row r="1851" spans="1:23">
      <c r="A1851" s="2" t="s">
        <v>3364</v>
      </c>
      <c r="B1851" s="2">
        <v>3208</v>
      </c>
      <c r="C1851" s="2" t="s">
        <v>3365</v>
      </c>
      <c r="D1851" s="3">
        <v>13250</v>
      </c>
      <c r="E1851" s="3">
        <v>14575</v>
      </c>
      <c r="F1851" s="3">
        <v>0</v>
      </c>
      <c r="G1851" s="3">
        <v>4416.666666666666</v>
      </c>
      <c r="H1851" s="3">
        <v>4416.666666666666</v>
      </c>
      <c r="I1851" s="3">
        <v>4416.666666666666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f>SUM(F1851:P1851)</f>
        <v>0</v>
      </c>
      <c r="R1851" s="2" t="s">
        <v>1105</v>
      </c>
      <c r="S1851" s="2" t="s">
        <v>3354</v>
      </c>
      <c r="T1851" s="4">
        <f>Q1851/E1851</f>
        <v>0</v>
      </c>
      <c r="U1851" s="2" t="s">
        <v>1288</v>
      </c>
      <c r="V1851" s="2">
        <f>Q1851&gt;E1851</f>
        <v>0</v>
      </c>
      <c r="W1851" s="2" t="s">
        <v>306</v>
      </c>
    </row>
    <row r="1852" spans="1:23">
      <c r="A1852" s="2" t="s">
        <v>1324</v>
      </c>
      <c r="B1852" s="2">
        <v>3209</v>
      </c>
      <c r="C1852" s="2" t="s">
        <v>3366</v>
      </c>
      <c r="D1852" s="3">
        <v>27000</v>
      </c>
      <c r="E1852" s="3">
        <v>29700</v>
      </c>
      <c r="F1852" s="3">
        <v>0</v>
      </c>
      <c r="G1852" s="3">
        <v>10056.88073394495</v>
      </c>
      <c r="H1852" s="3">
        <v>0</v>
      </c>
      <c r="I1852" s="3">
        <v>16943.11926605505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f>SUM(F1852:P1852)</f>
        <v>0</v>
      </c>
      <c r="R1852" s="2" t="s">
        <v>1105</v>
      </c>
      <c r="S1852" s="2" t="s">
        <v>3354</v>
      </c>
      <c r="T1852" s="4">
        <f>Q1852/E1852</f>
        <v>0</v>
      </c>
      <c r="U1852" s="2" t="s">
        <v>1288</v>
      </c>
      <c r="V1852" s="2">
        <f>Q1852&gt;E1852</f>
        <v>0</v>
      </c>
      <c r="W1852" s="2" t="s">
        <v>306</v>
      </c>
    </row>
    <row r="1853" spans="1:23">
      <c r="A1853" s="2" t="s">
        <v>1324</v>
      </c>
      <c r="B1853" s="2">
        <v>3210</v>
      </c>
      <c r="C1853" s="2" t="s">
        <v>3367</v>
      </c>
      <c r="D1853" s="3">
        <v>55000</v>
      </c>
      <c r="E1853" s="3">
        <v>60500</v>
      </c>
      <c r="F1853" s="3">
        <v>44000</v>
      </c>
      <c r="G1853" s="3">
        <v>11000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f>SUM(F1853:P1853)</f>
        <v>0</v>
      </c>
      <c r="R1853" s="2" t="s">
        <v>1105</v>
      </c>
      <c r="S1853" s="2" t="s">
        <v>3354</v>
      </c>
      <c r="T1853" s="4">
        <f>Q1853/E1853</f>
        <v>0</v>
      </c>
      <c r="U1853" s="2" t="s">
        <v>1288</v>
      </c>
      <c r="V1853" s="2">
        <f>Q1853&gt;E1853</f>
        <v>0</v>
      </c>
      <c r="W1853" s="2" t="s">
        <v>306</v>
      </c>
    </row>
    <row r="1854" spans="1:23">
      <c r="A1854" s="2" t="s">
        <v>1324</v>
      </c>
      <c r="B1854" s="2">
        <v>3211</v>
      </c>
      <c r="C1854" s="2" t="s">
        <v>3368</v>
      </c>
      <c r="D1854" s="3">
        <v>27000</v>
      </c>
      <c r="E1854" s="3">
        <v>29700</v>
      </c>
      <c r="F1854" s="3">
        <v>21600</v>
      </c>
      <c r="G1854" s="3">
        <v>5400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f>SUM(F1854:P1854)</f>
        <v>0</v>
      </c>
      <c r="R1854" s="2" t="s">
        <v>1105</v>
      </c>
      <c r="S1854" s="2" t="s">
        <v>3354</v>
      </c>
      <c r="T1854" s="4">
        <f>Q1854/E1854</f>
        <v>0</v>
      </c>
      <c r="U1854" s="2" t="s">
        <v>1288</v>
      </c>
      <c r="V1854" s="2">
        <f>Q1854&gt;E1854</f>
        <v>0</v>
      </c>
      <c r="W1854" s="2" t="s">
        <v>306</v>
      </c>
    </row>
    <row r="1855" spans="1:23">
      <c r="A1855" s="2" t="s">
        <v>2333</v>
      </c>
      <c r="B1855" s="2">
        <v>3212</v>
      </c>
      <c r="C1855" s="2" t="s">
        <v>2346</v>
      </c>
      <c r="D1855" s="3">
        <v>9300</v>
      </c>
      <c r="E1855" s="3">
        <v>10230</v>
      </c>
      <c r="F1855" s="3">
        <v>9300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f>SUM(F1855:P1855)</f>
        <v>0</v>
      </c>
      <c r="R1855" s="2" t="s">
        <v>1105</v>
      </c>
      <c r="S1855" s="2" t="s">
        <v>3354</v>
      </c>
      <c r="T1855" s="4">
        <f>Q1855/E1855</f>
        <v>0</v>
      </c>
      <c r="U1855" s="2" t="s">
        <v>1288</v>
      </c>
      <c r="V1855" s="2">
        <f>Q1855&gt;E1855</f>
        <v>0</v>
      </c>
      <c r="W1855" s="2" t="s">
        <v>306</v>
      </c>
    </row>
    <row r="1856" spans="1:23">
      <c r="A1856" s="2" t="s">
        <v>3355</v>
      </c>
      <c r="B1856" s="2">
        <v>3213</v>
      </c>
      <c r="C1856" s="2" t="s">
        <v>2349</v>
      </c>
      <c r="D1856" s="3">
        <v>7500</v>
      </c>
      <c r="E1856" s="3">
        <v>8250</v>
      </c>
      <c r="F1856" s="3">
        <v>0</v>
      </c>
      <c r="G1856" s="3">
        <v>0</v>
      </c>
      <c r="H1856" s="3">
        <v>0</v>
      </c>
      <c r="I1856" s="3">
        <v>7500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f>SUM(F1856:P1856)</f>
        <v>0</v>
      </c>
      <c r="R1856" s="2" t="s">
        <v>1105</v>
      </c>
      <c r="S1856" s="2" t="s">
        <v>3354</v>
      </c>
      <c r="T1856" s="4">
        <f>Q1856/E1856</f>
        <v>0</v>
      </c>
      <c r="U1856" s="2" t="s">
        <v>1288</v>
      </c>
      <c r="V1856" s="2">
        <f>Q1856&gt;E1856</f>
        <v>0</v>
      </c>
      <c r="W1856" s="2" t="s">
        <v>306</v>
      </c>
    </row>
    <row r="1857" spans="1:23">
      <c r="A1857" s="2" t="s">
        <v>3369</v>
      </c>
      <c r="B1857" s="2">
        <v>3214</v>
      </c>
      <c r="C1857" s="2" t="s">
        <v>1329</v>
      </c>
      <c r="D1857" s="3">
        <v>10000</v>
      </c>
      <c r="E1857" s="3">
        <v>10950</v>
      </c>
      <c r="F1857" s="3">
        <v>0</v>
      </c>
      <c r="G1857" s="3">
        <v>0</v>
      </c>
      <c r="H1857" s="3">
        <v>0</v>
      </c>
      <c r="I1857" s="3">
        <v>0</v>
      </c>
      <c r="J1857" s="3">
        <v>3333.333333333333</v>
      </c>
      <c r="K1857" s="3">
        <v>3333.333333333333</v>
      </c>
      <c r="L1857" s="3">
        <v>3333.333333333333</v>
      </c>
      <c r="M1857" s="3">
        <v>0</v>
      </c>
      <c r="N1857" s="3">
        <v>0</v>
      </c>
      <c r="O1857" s="3">
        <v>0</v>
      </c>
      <c r="P1857" s="3">
        <v>0</v>
      </c>
      <c r="Q1857" s="3">
        <f>SUM(F1857:P1857)</f>
        <v>0</v>
      </c>
      <c r="R1857" s="2" t="s">
        <v>1105</v>
      </c>
      <c r="S1857" s="2" t="s">
        <v>1106</v>
      </c>
      <c r="T1857" s="4">
        <f>Q1857/E1857</f>
        <v>0</v>
      </c>
      <c r="U1857" s="2" t="s">
        <v>1107</v>
      </c>
      <c r="V1857" s="2">
        <f>Q1857&gt;E1857</f>
        <v>0</v>
      </c>
      <c r="W1857" s="2" t="s">
        <v>306</v>
      </c>
    </row>
    <row r="1858" spans="1:23">
      <c r="A1858" s="2" t="s">
        <v>3369</v>
      </c>
      <c r="B1858" s="2">
        <v>3215</v>
      </c>
      <c r="C1858" s="2" t="s">
        <v>1331</v>
      </c>
      <c r="D1858" s="3">
        <v>140000</v>
      </c>
      <c r="E1858" s="3">
        <v>153300</v>
      </c>
      <c r="F1858" s="3">
        <v>133000</v>
      </c>
      <c r="G1858" s="3">
        <v>0</v>
      </c>
      <c r="H1858" s="3">
        <v>0</v>
      </c>
      <c r="I1858" s="3">
        <v>0</v>
      </c>
      <c r="J1858" s="3">
        <v>7000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f>SUM(F1858:P1858)</f>
        <v>0</v>
      </c>
      <c r="R1858" s="2" t="s">
        <v>1105</v>
      </c>
      <c r="S1858" s="2" t="s">
        <v>1106</v>
      </c>
      <c r="T1858" s="4">
        <f>Q1858/E1858</f>
        <v>0</v>
      </c>
      <c r="U1858" s="2" t="s">
        <v>1107</v>
      </c>
      <c r="V1858" s="2">
        <f>Q1858&gt;E1858</f>
        <v>0</v>
      </c>
      <c r="W1858" s="2" t="s">
        <v>306</v>
      </c>
    </row>
    <row r="1859" spans="1:23">
      <c r="A1859" s="2" t="s">
        <v>3369</v>
      </c>
      <c r="B1859" s="2">
        <v>3216</v>
      </c>
      <c r="C1859" s="2" t="s">
        <v>1332</v>
      </c>
      <c r="D1859" s="3">
        <v>10000</v>
      </c>
      <c r="E1859" s="3">
        <v>10950</v>
      </c>
      <c r="F1859" s="3">
        <v>9500</v>
      </c>
      <c r="G1859" s="3">
        <v>0</v>
      </c>
      <c r="H1859" s="3">
        <v>0</v>
      </c>
      <c r="I1859" s="3">
        <v>0</v>
      </c>
      <c r="J1859" s="3">
        <v>500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f>SUM(F1859:P1859)</f>
        <v>0</v>
      </c>
      <c r="R1859" s="2" t="s">
        <v>1105</v>
      </c>
      <c r="S1859" s="2" t="s">
        <v>1106</v>
      </c>
      <c r="T1859" s="4">
        <f>Q1859/E1859</f>
        <v>0</v>
      </c>
      <c r="U1859" s="2" t="s">
        <v>1107</v>
      </c>
      <c r="V1859" s="2">
        <f>Q1859&gt;E1859</f>
        <v>0</v>
      </c>
      <c r="W1859" s="2" t="s">
        <v>306</v>
      </c>
    </row>
    <row r="1860" spans="1:23">
      <c r="A1860" s="2" t="s">
        <v>3369</v>
      </c>
      <c r="B1860" s="2">
        <v>3217</v>
      </c>
      <c r="C1860" s="2" t="s">
        <v>1333</v>
      </c>
      <c r="D1860" s="3">
        <v>10000</v>
      </c>
      <c r="E1860" s="3">
        <v>10950</v>
      </c>
      <c r="F1860" s="3">
        <v>5000</v>
      </c>
      <c r="G1860" s="3">
        <v>0</v>
      </c>
      <c r="H1860" s="3">
        <v>0</v>
      </c>
      <c r="I1860" s="3">
        <v>0</v>
      </c>
      <c r="J1860" s="3">
        <v>1666.666666666667</v>
      </c>
      <c r="K1860" s="3">
        <v>1666.666666666667</v>
      </c>
      <c r="L1860" s="3">
        <v>1666.666666666667</v>
      </c>
      <c r="M1860" s="3">
        <v>0</v>
      </c>
      <c r="N1860" s="3">
        <v>0</v>
      </c>
      <c r="O1860" s="3">
        <v>0</v>
      </c>
      <c r="P1860" s="3">
        <v>0</v>
      </c>
      <c r="Q1860" s="3">
        <f>SUM(F1860:P1860)</f>
        <v>0</v>
      </c>
      <c r="R1860" s="2" t="s">
        <v>1105</v>
      </c>
      <c r="S1860" s="2" t="s">
        <v>1106</v>
      </c>
      <c r="T1860" s="4">
        <f>Q1860/E1860</f>
        <v>0</v>
      </c>
      <c r="U1860" s="2" t="s">
        <v>1107</v>
      </c>
      <c r="V1860" s="2">
        <f>Q1860&gt;E1860</f>
        <v>0</v>
      </c>
      <c r="W1860" s="2" t="s">
        <v>306</v>
      </c>
    </row>
    <row r="1861" spans="1:23">
      <c r="A1861" s="2" t="s">
        <v>3370</v>
      </c>
      <c r="B1861" s="2">
        <v>3218</v>
      </c>
      <c r="C1861" s="2" t="s">
        <v>1335</v>
      </c>
      <c r="D1861" s="3">
        <v>175000</v>
      </c>
      <c r="E1861" s="3">
        <v>175000</v>
      </c>
      <c r="F1861" s="3">
        <v>166250</v>
      </c>
      <c r="G1861" s="3">
        <v>0</v>
      </c>
      <c r="H1861" s="3">
        <v>0</v>
      </c>
      <c r="I1861" s="3">
        <v>0</v>
      </c>
      <c r="J1861" s="3">
        <v>2916.666666666667</v>
      </c>
      <c r="K1861" s="3">
        <v>2916.666666666667</v>
      </c>
      <c r="L1861" s="3">
        <v>2916.666666666667</v>
      </c>
      <c r="M1861" s="3">
        <v>0</v>
      </c>
      <c r="N1861" s="3">
        <v>0</v>
      </c>
      <c r="O1861" s="3">
        <v>0</v>
      </c>
      <c r="P1861" s="3">
        <v>0</v>
      </c>
      <c r="Q1861" s="3">
        <f>SUM(F1861:P1861)</f>
        <v>0</v>
      </c>
      <c r="R1861" s="2" t="s">
        <v>1105</v>
      </c>
      <c r="S1861" s="2" t="s">
        <v>1106</v>
      </c>
      <c r="T1861" s="4">
        <f>Q1861/E1861</f>
        <v>0</v>
      </c>
      <c r="U1861" s="2" t="s">
        <v>1107</v>
      </c>
      <c r="V1861" s="2">
        <f>Q1861&gt;E1861</f>
        <v>0</v>
      </c>
      <c r="W1861" s="2" t="s">
        <v>306</v>
      </c>
    </row>
    <row r="1862" spans="1:23">
      <c r="A1862" s="2" t="s">
        <v>3371</v>
      </c>
      <c r="B1862" s="2">
        <v>3219</v>
      </c>
      <c r="C1862" s="2" t="s">
        <v>1337</v>
      </c>
      <c r="D1862" s="3">
        <v>450000</v>
      </c>
      <c r="E1862" s="3">
        <v>492750</v>
      </c>
      <c r="F1862" s="3">
        <v>427500</v>
      </c>
      <c r="G1862" s="3">
        <v>0</v>
      </c>
      <c r="H1862" s="3">
        <v>0</v>
      </c>
      <c r="I1862" s="3">
        <v>0</v>
      </c>
      <c r="J1862" s="3">
        <v>7500</v>
      </c>
      <c r="K1862" s="3">
        <v>7500</v>
      </c>
      <c r="L1862" s="3">
        <v>7500</v>
      </c>
      <c r="M1862" s="3">
        <v>0</v>
      </c>
      <c r="N1862" s="3">
        <v>0</v>
      </c>
      <c r="O1862" s="3">
        <v>0</v>
      </c>
      <c r="P1862" s="3">
        <v>0</v>
      </c>
      <c r="Q1862" s="3">
        <f>SUM(F1862:P1862)</f>
        <v>0</v>
      </c>
      <c r="R1862" s="2" t="s">
        <v>1105</v>
      </c>
      <c r="S1862" s="2" t="s">
        <v>1106</v>
      </c>
      <c r="T1862" s="4">
        <f>Q1862/E1862</f>
        <v>0</v>
      </c>
      <c r="U1862" s="2" t="s">
        <v>1107</v>
      </c>
      <c r="V1862" s="2">
        <f>Q1862&gt;E1862</f>
        <v>0</v>
      </c>
      <c r="W1862" s="2" t="s">
        <v>306</v>
      </c>
    </row>
    <row r="1863" spans="1:23">
      <c r="A1863" s="2" t="s">
        <v>1117</v>
      </c>
      <c r="B1863" s="2">
        <v>3220</v>
      </c>
      <c r="C1863" s="2" t="s">
        <v>1340</v>
      </c>
      <c r="D1863" s="3">
        <v>50000</v>
      </c>
      <c r="E1863" s="3">
        <v>54750</v>
      </c>
      <c r="F1863" s="3">
        <v>47500</v>
      </c>
      <c r="G1863" s="3">
        <v>0</v>
      </c>
      <c r="H1863" s="3">
        <v>0</v>
      </c>
      <c r="I1863" s="3">
        <v>0</v>
      </c>
      <c r="J1863" s="3">
        <v>833.3333333333333</v>
      </c>
      <c r="K1863" s="3">
        <v>833.3333333333333</v>
      </c>
      <c r="L1863" s="3">
        <v>833.3333333333333</v>
      </c>
      <c r="M1863" s="3">
        <v>0</v>
      </c>
      <c r="N1863" s="3">
        <v>0</v>
      </c>
      <c r="O1863" s="3">
        <v>0</v>
      </c>
      <c r="P1863" s="3">
        <v>0</v>
      </c>
      <c r="Q1863" s="3">
        <f>SUM(F1863:P1863)</f>
        <v>0</v>
      </c>
      <c r="R1863" s="2" t="s">
        <v>1105</v>
      </c>
      <c r="S1863" s="2" t="s">
        <v>1106</v>
      </c>
      <c r="T1863" s="4">
        <f>Q1863/E1863</f>
        <v>0</v>
      </c>
      <c r="U1863" s="2" t="s">
        <v>1107</v>
      </c>
      <c r="V1863" s="2">
        <f>Q1863&gt;E1863</f>
        <v>0</v>
      </c>
      <c r="W1863" s="2" t="s">
        <v>306</v>
      </c>
    </row>
    <row r="1864" spans="1:23">
      <c r="A1864" s="2" t="s">
        <v>3372</v>
      </c>
      <c r="B1864" s="2">
        <v>3221</v>
      </c>
      <c r="C1864" s="2" t="s">
        <v>1342</v>
      </c>
      <c r="D1864" s="3">
        <v>198000</v>
      </c>
      <c r="E1864" s="3">
        <v>216810</v>
      </c>
      <c r="F1864" s="3">
        <v>198000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f>SUM(F1864:P1864)</f>
        <v>0</v>
      </c>
      <c r="R1864" s="2" t="s">
        <v>1105</v>
      </c>
      <c r="S1864" s="2" t="s">
        <v>1106</v>
      </c>
      <c r="T1864" s="4">
        <f>Q1864/E1864</f>
        <v>0</v>
      </c>
      <c r="U1864" s="2" t="s">
        <v>1107</v>
      </c>
      <c r="V1864" s="2">
        <f>Q1864&gt;E1864</f>
        <v>0</v>
      </c>
      <c r="W1864" s="2" t="s">
        <v>306</v>
      </c>
    </row>
    <row r="1865" spans="1:23">
      <c r="A1865" s="2" t="s">
        <v>3373</v>
      </c>
      <c r="B1865" s="2">
        <v>3222</v>
      </c>
      <c r="C1865" s="2" t="s">
        <v>1344</v>
      </c>
      <c r="D1865" s="3">
        <v>270000</v>
      </c>
      <c r="E1865" s="3">
        <v>295650</v>
      </c>
      <c r="F1865" s="3">
        <v>256500</v>
      </c>
      <c r="G1865" s="3">
        <v>0</v>
      </c>
      <c r="H1865" s="3">
        <v>0</v>
      </c>
      <c r="I1865" s="3">
        <v>0</v>
      </c>
      <c r="J1865" s="3">
        <v>4500</v>
      </c>
      <c r="K1865" s="3">
        <v>4500</v>
      </c>
      <c r="L1865" s="3">
        <v>4500</v>
      </c>
      <c r="M1865" s="3">
        <v>0</v>
      </c>
      <c r="N1865" s="3">
        <v>0</v>
      </c>
      <c r="O1865" s="3">
        <v>0</v>
      </c>
      <c r="P1865" s="3">
        <v>0</v>
      </c>
      <c r="Q1865" s="3">
        <f>SUM(F1865:P1865)</f>
        <v>0</v>
      </c>
      <c r="R1865" s="2" t="s">
        <v>1105</v>
      </c>
      <c r="S1865" s="2" t="s">
        <v>1106</v>
      </c>
      <c r="T1865" s="4">
        <f>Q1865/E1865</f>
        <v>0</v>
      </c>
      <c r="U1865" s="2" t="s">
        <v>1107</v>
      </c>
      <c r="V1865" s="2">
        <f>Q1865&gt;E1865</f>
        <v>0</v>
      </c>
      <c r="W1865" s="2" t="s">
        <v>306</v>
      </c>
    </row>
    <row r="1866" spans="1:23">
      <c r="A1866" s="2" t="s">
        <v>3326</v>
      </c>
      <c r="B1866" s="2">
        <v>3223</v>
      </c>
      <c r="C1866" s="2" t="s">
        <v>1345</v>
      </c>
      <c r="D1866" s="3">
        <v>5000</v>
      </c>
      <c r="E1866" s="3">
        <v>5250</v>
      </c>
      <c r="F1866" s="3">
        <v>4750</v>
      </c>
      <c r="G1866" s="3">
        <v>0</v>
      </c>
      <c r="H1866" s="3">
        <v>0</v>
      </c>
      <c r="I1866" s="3">
        <v>0</v>
      </c>
      <c r="J1866" s="3">
        <v>83.33333333333333</v>
      </c>
      <c r="K1866" s="3">
        <v>83.33333333333333</v>
      </c>
      <c r="L1866" s="3">
        <v>83.33333333333333</v>
      </c>
      <c r="M1866" s="3">
        <v>0</v>
      </c>
      <c r="N1866" s="3">
        <v>0</v>
      </c>
      <c r="O1866" s="3">
        <v>0</v>
      </c>
      <c r="P1866" s="3">
        <v>0</v>
      </c>
      <c r="Q1866" s="3">
        <f>SUM(F1866:P1866)</f>
        <v>0</v>
      </c>
      <c r="R1866" s="2" t="s">
        <v>1105</v>
      </c>
      <c r="S1866" s="2" t="s">
        <v>1106</v>
      </c>
      <c r="T1866" s="4">
        <f>Q1866/E1866</f>
        <v>0</v>
      </c>
      <c r="U1866" s="2" t="s">
        <v>1107</v>
      </c>
      <c r="V1866" s="2">
        <f>Q1866&gt;E1866</f>
        <v>0</v>
      </c>
      <c r="W1866" s="2" t="s">
        <v>306</v>
      </c>
    </row>
    <row r="1867" spans="1:23">
      <c r="A1867" s="2" t="s">
        <v>3374</v>
      </c>
      <c r="B1867" s="2">
        <v>3224</v>
      </c>
      <c r="C1867" s="2" t="s">
        <v>1348</v>
      </c>
      <c r="D1867" s="3">
        <v>50000</v>
      </c>
      <c r="E1867" s="3">
        <v>52500</v>
      </c>
      <c r="F1867" s="3">
        <v>50000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f>SUM(F1867:P1867)</f>
        <v>0</v>
      </c>
      <c r="R1867" s="2" t="s">
        <v>1105</v>
      </c>
      <c r="S1867" s="2" t="s">
        <v>1106</v>
      </c>
      <c r="T1867" s="4">
        <f>Q1867/E1867</f>
        <v>0</v>
      </c>
      <c r="U1867" s="2" t="s">
        <v>1107</v>
      </c>
      <c r="V1867" s="2">
        <f>Q1867&gt;E1867</f>
        <v>0</v>
      </c>
      <c r="W1867" s="2" t="s">
        <v>306</v>
      </c>
    </row>
    <row r="1868" spans="1:23">
      <c r="A1868" s="2" t="s">
        <v>3375</v>
      </c>
      <c r="B1868" s="2">
        <v>3225</v>
      </c>
      <c r="C1868" s="2" t="s">
        <v>1350</v>
      </c>
      <c r="D1868" s="3">
        <v>300000</v>
      </c>
      <c r="E1868" s="3">
        <v>315000</v>
      </c>
      <c r="F1868" s="3">
        <v>300000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f>SUM(F1868:P1868)</f>
        <v>0</v>
      </c>
      <c r="R1868" s="2" t="s">
        <v>1105</v>
      </c>
      <c r="S1868" s="2" t="s">
        <v>1106</v>
      </c>
      <c r="T1868" s="4">
        <f>Q1868/E1868</f>
        <v>0</v>
      </c>
      <c r="U1868" s="2" t="s">
        <v>1107</v>
      </c>
      <c r="V1868" s="2">
        <f>Q1868&gt;E1868</f>
        <v>0</v>
      </c>
      <c r="W1868" s="2" t="s">
        <v>306</v>
      </c>
    </row>
    <row r="1869" spans="1:23">
      <c r="A1869" s="2" t="s">
        <v>3376</v>
      </c>
      <c r="B1869" s="2">
        <v>3226</v>
      </c>
      <c r="C1869" s="2" t="s">
        <v>1352</v>
      </c>
      <c r="D1869" s="3">
        <v>50000</v>
      </c>
      <c r="E1869" s="3">
        <v>52500</v>
      </c>
      <c r="F1869" s="3">
        <v>45000</v>
      </c>
      <c r="G1869" s="3">
        <v>0</v>
      </c>
      <c r="H1869" s="3">
        <v>0</v>
      </c>
      <c r="I1869" s="3">
        <v>0</v>
      </c>
      <c r="J1869" s="3">
        <v>1666.666666666667</v>
      </c>
      <c r="K1869" s="3">
        <v>1666.666666666667</v>
      </c>
      <c r="L1869" s="3">
        <v>1666.666666666667</v>
      </c>
      <c r="M1869" s="3">
        <v>0</v>
      </c>
      <c r="N1869" s="3">
        <v>0</v>
      </c>
      <c r="O1869" s="3">
        <v>0</v>
      </c>
      <c r="P1869" s="3">
        <v>0</v>
      </c>
      <c r="Q1869" s="3">
        <f>SUM(F1869:P1869)</f>
        <v>0</v>
      </c>
      <c r="R1869" s="2" t="s">
        <v>1105</v>
      </c>
      <c r="S1869" s="2" t="s">
        <v>1106</v>
      </c>
      <c r="T1869" s="4">
        <f>Q1869/E1869</f>
        <v>0</v>
      </c>
      <c r="U1869" s="2" t="s">
        <v>1107</v>
      </c>
      <c r="V1869" s="2">
        <f>Q1869&gt;E1869</f>
        <v>0</v>
      </c>
      <c r="W1869" s="2" t="s">
        <v>306</v>
      </c>
    </row>
    <row r="1870" spans="1:23">
      <c r="A1870" s="2" t="s">
        <v>3377</v>
      </c>
      <c r="B1870" s="2">
        <v>3227</v>
      </c>
      <c r="C1870" s="2" t="s">
        <v>1354</v>
      </c>
      <c r="D1870" s="3">
        <v>50000</v>
      </c>
      <c r="E1870" s="3">
        <v>52500</v>
      </c>
      <c r="F1870" s="3">
        <v>25000</v>
      </c>
      <c r="G1870" s="3">
        <v>0</v>
      </c>
      <c r="H1870" s="3">
        <v>0</v>
      </c>
      <c r="I1870" s="3">
        <v>0</v>
      </c>
      <c r="J1870" s="3">
        <v>8333.333333333332</v>
      </c>
      <c r="K1870" s="3">
        <v>8333.333333333332</v>
      </c>
      <c r="L1870" s="3">
        <v>8333.333333333332</v>
      </c>
      <c r="M1870" s="3">
        <v>0</v>
      </c>
      <c r="N1870" s="3">
        <v>0</v>
      </c>
      <c r="O1870" s="3">
        <v>0</v>
      </c>
      <c r="P1870" s="3">
        <v>0</v>
      </c>
      <c r="Q1870" s="3">
        <f>SUM(F1870:P1870)</f>
        <v>0</v>
      </c>
      <c r="R1870" s="2" t="s">
        <v>1105</v>
      </c>
      <c r="S1870" s="2" t="s">
        <v>1106</v>
      </c>
      <c r="T1870" s="4">
        <f>Q1870/E1870</f>
        <v>0</v>
      </c>
      <c r="U1870" s="2" t="s">
        <v>1107</v>
      </c>
      <c r="V1870" s="2">
        <f>Q1870&gt;E1870</f>
        <v>0</v>
      </c>
      <c r="W1870" s="2" t="s">
        <v>306</v>
      </c>
    </row>
    <row r="1871" spans="1:23">
      <c r="A1871" s="2" t="s">
        <v>3378</v>
      </c>
      <c r="B1871" s="2">
        <v>3228</v>
      </c>
      <c r="C1871" s="2" t="s">
        <v>1356</v>
      </c>
      <c r="D1871" s="3">
        <v>24000</v>
      </c>
      <c r="E1871" s="3">
        <v>25200</v>
      </c>
      <c r="F1871" s="3">
        <v>21600</v>
      </c>
      <c r="G1871" s="3">
        <v>0</v>
      </c>
      <c r="H1871" s="3">
        <v>0</v>
      </c>
      <c r="I1871" s="3">
        <v>0</v>
      </c>
      <c r="J1871" s="3">
        <v>800</v>
      </c>
      <c r="K1871" s="3">
        <v>800</v>
      </c>
      <c r="L1871" s="3">
        <v>800</v>
      </c>
      <c r="M1871" s="3">
        <v>0</v>
      </c>
      <c r="N1871" s="3">
        <v>0</v>
      </c>
      <c r="O1871" s="3">
        <v>0</v>
      </c>
      <c r="P1871" s="3">
        <v>0</v>
      </c>
      <c r="Q1871" s="3">
        <f>SUM(F1871:P1871)</f>
        <v>0</v>
      </c>
      <c r="R1871" s="2" t="s">
        <v>1105</v>
      </c>
      <c r="S1871" s="2" t="s">
        <v>1106</v>
      </c>
      <c r="T1871" s="4">
        <f>Q1871/E1871</f>
        <v>0</v>
      </c>
      <c r="U1871" s="2" t="s">
        <v>1107</v>
      </c>
      <c r="V1871" s="2">
        <f>Q1871&gt;E1871</f>
        <v>0</v>
      </c>
      <c r="W1871" s="2" t="s">
        <v>306</v>
      </c>
    </row>
    <row r="1872" spans="1:23">
      <c r="A1872" s="2" t="s">
        <v>3379</v>
      </c>
      <c r="B1872" s="2">
        <v>3229</v>
      </c>
      <c r="C1872" s="2" t="s">
        <v>1359</v>
      </c>
      <c r="D1872" s="3">
        <v>84600</v>
      </c>
      <c r="E1872" s="3">
        <v>88830</v>
      </c>
      <c r="F1872" s="3">
        <v>80370</v>
      </c>
      <c r="G1872" s="3">
        <v>0</v>
      </c>
      <c r="H1872" s="3">
        <v>0</v>
      </c>
      <c r="I1872" s="3">
        <v>0</v>
      </c>
      <c r="J1872" s="3">
        <v>1410</v>
      </c>
      <c r="K1872" s="3">
        <v>1410</v>
      </c>
      <c r="L1872" s="3">
        <v>1410</v>
      </c>
      <c r="M1872" s="3">
        <v>0</v>
      </c>
      <c r="N1872" s="3">
        <v>0</v>
      </c>
      <c r="O1872" s="3">
        <v>0</v>
      </c>
      <c r="P1872" s="3">
        <v>0</v>
      </c>
      <c r="Q1872" s="3">
        <f>SUM(F1872:P1872)</f>
        <v>0</v>
      </c>
      <c r="R1872" s="2" t="s">
        <v>1105</v>
      </c>
      <c r="S1872" s="2" t="s">
        <v>1106</v>
      </c>
      <c r="T1872" s="4">
        <f>Q1872/E1872</f>
        <v>0</v>
      </c>
      <c r="U1872" s="2" t="s">
        <v>1107</v>
      </c>
      <c r="V1872" s="2">
        <f>Q1872&gt;E1872</f>
        <v>0</v>
      </c>
      <c r="W1872" s="2" t="s">
        <v>306</v>
      </c>
    </row>
    <row r="1873" spans="1:23">
      <c r="A1873" s="2" t="s">
        <v>3379</v>
      </c>
      <c r="B1873" s="2">
        <v>3230</v>
      </c>
      <c r="C1873" s="2" t="s">
        <v>1360</v>
      </c>
      <c r="D1873" s="3">
        <v>84600</v>
      </c>
      <c r="E1873" s="3">
        <v>92637</v>
      </c>
      <c r="F1873" s="3">
        <v>84600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f>SUM(F1873:P1873)</f>
        <v>0</v>
      </c>
      <c r="R1873" s="2" t="s">
        <v>1105</v>
      </c>
      <c r="S1873" s="2" t="s">
        <v>1106</v>
      </c>
      <c r="T1873" s="4">
        <f>Q1873/E1873</f>
        <v>0</v>
      </c>
      <c r="U1873" s="2" t="s">
        <v>1107</v>
      </c>
      <c r="V1873" s="2">
        <f>Q1873&gt;E1873</f>
        <v>0</v>
      </c>
      <c r="W1873" s="2" t="s">
        <v>306</v>
      </c>
    </row>
    <row r="1874" spans="1:23">
      <c r="A1874" s="2" t="s">
        <v>3379</v>
      </c>
      <c r="B1874" s="2">
        <v>3231</v>
      </c>
      <c r="C1874" s="2" t="s">
        <v>1361</v>
      </c>
      <c r="D1874" s="3">
        <v>5000</v>
      </c>
      <c r="E1874" s="3">
        <v>5475</v>
      </c>
      <c r="F1874" s="3">
        <v>0</v>
      </c>
      <c r="G1874" s="3">
        <v>0</v>
      </c>
      <c r="H1874" s="3">
        <v>0</v>
      </c>
      <c r="I1874" s="3">
        <v>0</v>
      </c>
      <c r="J1874" s="3">
        <v>1666.666666666667</v>
      </c>
      <c r="K1874" s="3">
        <v>1666.666666666667</v>
      </c>
      <c r="L1874" s="3">
        <v>1666.666666666667</v>
      </c>
      <c r="M1874" s="3">
        <v>0</v>
      </c>
      <c r="N1874" s="3">
        <v>0</v>
      </c>
      <c r="O1874" s="3">
        <v>0</v>
      </c>
      <c r="P1874" s="3">
        <v>0</v>
      </c>
      <c r="Q1874" s="3">
        <f>SUM(F1874:P1874)</f>
        <v>0</v>
      </c>
      <c r="R1874" s="2" t="s">
        <v>1105</v>
      </c>
      <c r="S1874" s="2" t="s">
        <v>1106</v>
      </c>
      <c r="T1874" s="4">
        <f>Q1874/E1874</f>
        <v>0</v>
      </c>
      <c r="U1874" s="2" t="s">
        <v>1107</v>
      </c>
      <c r="V1874" s="2">
        <f>Q1874&gt;E1874</f>
        <v>0</v>
      </c>
      <c r="W1874" s="2" t="s">
        <v>306</v>
      </c>
    </row>
    <row r="1875" spans="1:23">
      <c r="A1875" s="2" t="s">
        <v>3380</v>
      </c>
      <c r="B1875" s="2">
        <v>3232</v>
      </c>
      <c r="C1875" s="2" t="s">
        <v>1363</v>
      </c>
      <c r="D1875" s="3">
        <v>20000</v>
      </c>
      <c r="E1875" s="3">
        <v>21900</v>
      </c>
      <c r="F1875" s="3">
        <v>12000</v>
      </c>
      <c r="G1875" s="3">
        <v>0</v>
      </c>
      <c r="H1875" s="3">
        <v>0</v>
      </c>
      <c r="I1875" s="3">
        <v>0</v>
      </c>
      <c r="J1875" s="3">
        <v>2666.666666666667</v>
      </c>
      <c r="K1875" s="3">
        <v>2666.666666666667</v>
      </c>
      <c r="L1875" s="3">
        <v>2666.666666666667</v>
      </c>
      <c r="M1875" s="3">
        <v>0</v>
      </c>
      <c r="N1875" s="3">
        <v>0</v>
      </c>
      <c r="O1875" s="3">
        <v>0</v>
      </c>
      <c r="P1875" s="3">
        <v>0</v>
      </c>
      <c r="Q1875" s="3">
        <f>SUM(F1875:P1875)</f>
        <v>0</v>
      </c>
      <c r="R1875" s="2" t="s">
        <v>1105</v>
      </c>
      <c r="S1875" s="2" t="s">
        <v>1106</v>
      </c>
      <c r="T1875" s="4">
        <f>Q1875/E1875</f>
        <v>0</v>
      </c>
      <c r="U1875" s="2" t="s">
        <v>1107</v>
      </c>
      <c r="V1875" s="2">
        <f>Q1875&gt;E1875</f>
        <v>0</v>
      </c>
      <c r="W1875" s="2" t="s">
        <v>306</v>
      </c>
    </row>
    <row r="1876" spans="1:23">
      <c r="A1876" s="2" t="s">
        <v>3381</v>
      </c>
      <c r="B1876" s="2">
        <v>3233</v>
      </c>
      <c r="C1876" s="2" t="s">
        <v>1365</v>
      </c>
      <c r="D1876" s="3">
        <v>130000</v>
      </c>
      <c r="E1876" s="3">
        <v>142350</v>
      </c>
      <c r="F1876" s="3">
        <v>117000</v>
      </c>
      <c r="G1876" s="3">
        <v>0</v>
      </c>
      <c r="H1876" s="3">
        <v>0</v>
      </c>
      <c r="I1876" s="3">
        <v>0</v>
      </c>
      <c r="J1876" s="3">
        <v>4333.333333333333</v>
      </c>
      <c r="K1876" s="3">
        <v>4333.333333333333</v>
      </c>
      <c r="L1876" s="3">
        <v>4333.333333333333</v>
      </c>
      <c r="M1876" s="3">
        <v>0</v>
      </c>
      <c r="N1876" s="3">
        <v>0</v>
      </c>
      <c r="O1876" s="3">
        <v>0</v>
      </c>
      <c r="P1876" s="3">
        <v>0</v>
      </c>
      <c r="Q1876" s="3">
        <f>SUM(F1876:P1876)</f>
        <v>0</v>
      </c>
      <c r="R1876" s="2" t="s">
        <v>1105</v>
      </c>
      <c r="S1876" s="2" t="s">
        <v>1106</v>
      </c>
      <c r="T1876" s="4">
        <f>Q1876/E1876</f>
        <v>0</v>
      </c>
      <c r="U1876" s="2" t="s">
        <v>1107</v>
      </c>
      <c r="V1876" s="2">
        <f>Q1876&gt;E1876</f>
        <v>0</v>
      </c>
      <c r="W1876" s="2" t="s">
        <v>306</v>
      </c>
    </row>
    <row r="1877" spans="1:23">
      <c r="A1877" s="2" t="s">
        <v>1433</v>
      </c>
      <c r="B1877" s="2">
        <v>3234</v>
      </c>
      <c r="C1877" s="2" t="s">
        <v>977</v>
      </c>
      <c r="D1877" s="3">
        <v>50000</v>
      </c>
      <c r="E1877" s="3">
        <v>54750</v>
      </c>
      <c r="F1877" s="3">
        <v>50000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f>SUM(F1877:P1877)</f>
        <v>0</v>
      </c>
      <c r="R1877" s="2" t="s">
        <v>1105</v>
      </c>
      <c r="S1877" s="2" t="s">
        <v>1106</v>
      </c>
      <c r="T1877" s="4">
        <f>Q1877/E1877</f>
        <v>0</v>
      </c>
      <c r="U1877" s="2" t="s">
        <v>1107</v>
      </c>
      <c r="V1877" s="2">
        <f>Q1877&gt;E1877</f>
        <v>0</v>
      </c>
      <c r="W1877" s="2" t="s">
        <v>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48"/>
  <sheetViews>
    <sheetView workbookViewId="0"/>
  </sheetViews>
  <sheetFormatPr defaultRowHeight="15"/>
  <sheetData>
    <row r="1" spans="1:13">
      <c r="A1" s="6" t="s">
        <v>3442</v>
      </c>
      <c r="B1" s="6" t="s">
        <v>3441</v>
      </c>
      <c r="C1" s="6" t="s">
        <v>3443</v>
      </c>
      <c r="D1" s="6" t="s">
        <v>3444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</row>
    <row r="2" spans="1:13">
      <c r="A2" s="7" t="s">
        <v>1479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>
      <c r="A3" s="8"/>
      <c r="B3" s="8" t="s">
        <v>216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>
      <c r="C4" s="2" t="s">
        <v>1387</v>
      </c>
      <c r="D4" s="2" t="s">
        <v>3445</v>
      </c>
      <c r="E4" s="9">
        <f>SUMIFS('Billing Forecast'!F:F,'Billing Forecast'!$T:$T,$A$2,'Billing Forecast'!$U:$U,$B$3,'Billing Forecast'!$Q:$Q,$C4)/SUMIFS('Billing Forecast'!$D:$D,'Billing Forecast'!$T:$T,$A$2,'Billing Forecast'!$U:$U,$B$3,'Billing Forecast'!$Q:$Q, $C4)</f>
        <v>0</v>
      </c>
      <c r="F4" s="9">
        <f>SUMIFS('Billing Forecast'!G:G,'Billing Forecast'!$T:$T,$A$2,'Billing Forecast'!$U:$U,$B$3,'Billing Forecast'!$Q:$Q,$C4)/SUMIFS('Billing Forecast'!$D:$D,'Billing Forecast'!$T:$T,$A$2,'Billing Forecast'!$U:$U,$B$3,'Billing Forecast'!$Q:$Q, $C4)</f>
        <v>0</v>
      </c>
      <c r="G4" s="9">
        <f>SUMIFS('Billing Forecast'!H:H,'Billing Forecast'!$T:$T,$A$2,'Billing Forecast'!$U:$U,$B$3,'Billing Forecast'!$Q:$Q,$C4)/SUMIFS('Billing Forecast'!$D:$D,'Billing Forecast'!$T:$T,$A$2,'Billing Forecast'!$U:$U,$B$3,'Billing Forecast'!$Q:$Q, $C4)</f>
        <v>0</v>
      </c>
      <c r="H4" s="9">
        <f>SUMIFS('Billing Forecast'!I:I,'Billing Forecast'!$T:$T,$A$2,'Billing Forecast'!$U:$U,$B$3,'Billing Forecast'!$Q:$Q,$C4)/SUMIFS('Billing Forecast'!$D:$D,'Billing Forecast'!$T:$T,$A$2,'Billing Forecast'!$U:$U,$B$3,'Billing Forecast'!$Q:$Q, $C4)</f>
        <v>0</v>
      </c>
      <c r="I4" s="9">
        <f>SUMIFS('Billing Forecast'!J:J,'Billing Forecast'!$T:$T,$A$2,'Billing Forecast'!$U:$U,$B$3,'Billing Forecast'!$Q:$Q,$C4)/SUMIFS('Billing Forecast'!$D:$D,'Billing Forecast'!$T:$T,$A$2,'Billing Forecast'!$U:$U,$B$3,'Billing Forecast'!$Q:$Q, $C4)</f>
        <v>0</v>
      </c>
      <c r="J4" s="9">
        <f>SUMIFS('Billing Forecast'!K:K,'Billing Forecast'!$T:$T,$A$2,'Billing Forecast'!$U:$U,$B$3,'Billing Forecast'!$Q:$Q,$C4)/SUMIFS('Billing Forecast'!$D:$D,'Billing Forecast'!$T:$T,$A$2,'Billing Forecast'!$U:$U,$B$3,'Billing Forecast'!$Q:$Q, $C4)</f>
        <v>0</v>
      </c>
      <c r="K4" s="9">
        <f>SUMIFS('Billing Forecast'!L:L,'Billing Forecast'!$T:$T,$A$2,'Billing Forecast'!$U:$U,$B$3,'Billing Forecast'!$Q:$Q,$C4)/SUMIFS('Billing Forecast'!$D:$D,'Billing Forecast'!$T:$T,$A$2,'Billing Forecast'!$U:$U,$B$3,'Billing Forecast'!$Q:$Q, $C4)</f>
        <v>0</v>
      </c>
      <c r="L4" s="9">
        <f>SUMIFS('Billing Forecast'!M:M,'Billing Forecast'!$T:$T,$A$2,'Billing Forecast'!$U:$U,$B$3,'Billing Forecast'!$Q:$Q,$C4)/SUMIFS('Billing Forecast'!$D:$D,'Billing Forecast'!$T:$T,$A$2,'Billing Forecast'!$U:$U,$B$3,'Billing Forecast'!$Q:$Q, $C4)</f>
        <v>0</v>
      </c>
      <c r="M4" s="9">
        <f>SUMIFS('Billing Forecast'!N:N,'Billing Forecast'!$T:$T,$A$2,'Billing Forecast'!$U:$U,$B$3,'Billing Forecast'!$Q:$Q,$C4)/SUMIFS('Billing Forecast'!$D:$D,'Billing Forecast'!$T:$T,$A$2,'Billing Forecast'!$U:$U,$B$3,'Billing Forecast'!$Q:$Q, $C4)</f>
        <v>0</v>
      </c>
    </row>
    <row r="5" spans="1:13">
      <c r="D5" s="2" t="s">
        <v>3446</v>
      </c>
      <c r="E5" s="9">
        <f>SUMIFS('Sub Cost Forecast'!G:G,'Sub Cost Forecast'!$U:$U,$A$2,'Sub Cost Forecast'!$W:$W,$B$3,'Sub Cost Forecast'!$R:$R,$C4)/SUMIFS('Sub Cost Forecast'!$D:$D,'Sub Cost Forecast'!$U:$U,$A$2,'Sub Cost Forecast'!$W:$W,$B$3,'Sub Cost Forecast'!$R:$R, $C4)</f>
        <v>0</v>
      </c>
      <c r="F5" s="9">
        <f>SUMIFS('Sub Cost Forecast'!H:H,'Sub Cost Forecast'!$U:$U,$A$2,'Sub Cost Forecast'!$W:$W,$B$3,'Sub Cost Forecast'!$R:$R,$C4)/SUMIFS('Sub Cost Forecast'!$D:$D,'Sub Cost Forecast'!$U:$U,$A$2,'Sub Cost Forecast'!$W:$W,$B$3,'Sub Cost Forecast'!$R:$R, $C4)</f>
        <v>0</v>
      </c>
      <c r="G5" s="9">
        <f>SUMIFS('Sub Cost Forecast'!I:I,'Sub Cost Forecast'!$U:$U,$A$2,'Sub Cost Forecast'!$W:$W,$B$3,'Sub Cost Forecast'!$R:$R,$C4)/SUMIFS('Sub Cost Forecast'!$D:$D,'Sub Cost Forecast'!$U:$U,$A$2,'Sub Cost Forecast'!$W:$W,$B$3,'Sub Cost Forecast'!$R:$R, $C4)</f>
        <v>0</v>
      </c>
      <c r="H5" s="9">
        <f>SUMIFS('Sub Cost Forecast'!J:J,'Sub Cost Forecast'!$U:$U,$A$2,'Sub Cost Forecast'!$W:$W,$B$3,'Sub Cost Forecast'!$R:$R,$C4)/SUMIFS('Sub Cost Forecast'!$D:$D,'Sub Cost Forecast'!$U:$U,$A$2,'Sub Cost Forecast'!$W:$W,$B$3,'Sub Cost Forecast'!$R:$R, $C4)</f>
        <v>0</v>
      </c>
      <c r="I5" s="9">
        <f>SUMIFS('Sub Cost Forecast'!K:K,'Sub Cost Forecast'!$U:$U,$A$2,'Sub Cost Forecast'!$W:$W,$B$3,'Sub Cost Forecast'!$R:$R,$C4)/SUMIFS('Sub Cost Forecast'!$D:$D,'Sub Cost Forecast'!$U:$U,$A$2,'Sub Cost Forecast'!$W:$W,$B$3,'Sub Cost Forecast'!$R:$R, $C4)</f>
        <v>0</v>
      </c>
      <c r="J5" s="9">
        <f>SUMIFS('Sub Cost Forecast'!L:L,'Sub Cost Forecast'!$U:$U,$A$2,'Sub Cost Forecast'!$W:$W,$B$3,'Sub Cost Forecast'!$R:$R,$C4)/SUMIFS('Sub Cost Forecast'!$D:$D,'Sub Cost Forecast'!$U:$U,$A$2,'Sub Cost Forecast'!$W:$W,$B$3,'Sub Cost Forecast'!$R:$R, $C4)</f>
        <v>0</v>
      </c>
      <c r="K5" s="9">
        <f>SUMIFS('Sub Cost Forecast'!M:M,'Sub Cost Forecast'!$U:$U,$A$2,'Sub Cost Forecast'!$W:$W,$B$3,'Sub Cost Forecast'!$R:$R,$C4)/SUMIFS('Sub Cost Forecast'!$D:$D,'Sub Cost Forecast'!$U:$U,$A$2,'Sub Cost Forecast'!$W:$W,$B$3,'Sub Cost Forecast'!$R:$R, $C4)</f>
        <v>0</v>
      </c>
      <c r="L5" s="9">
        <f>SUMIFS('Sub Cost Forecast'!N:N,'Sub Cost Forecast'!$U:$U,$A$2,'Sub Cost Forecast'!$W:$W,$B$3,'Sub Cost Forecast'!$R:$R,$C4)/SUMIFS('Sub Cost Forecast'!$D:$D,'Sub Cost Forecast'!$U:$U,$A$2,'Sub Cost Forecast'!$W:$W,$B$3,'Sub Cost Forecast'!$R:$R, $C4)</f>
        <v>0</v>
      </c>
      <c r="M5" s="9">
        <f>SUMIFS('Sub Cost Forecast'!O:O,'Sub Cost Forecast'!$U:$U,$A$2,'Sub Cost Forecast'!$W:$W,$B$3,'Sub Cost Forecast'!$R:$R,$C4)/SUMIFS('Sub Cost Forecast'!$D:$D,'Sub Cost Forecast'!$U:$U,$A$2,'Sub Cost Forecast'!$W:$W,$B$3,'Sub Cost Forecast'!$R:$R, $C4)</f>
        <v>0</v>
      </c>
    </row>
    <row r="6" spans="1:13">
      <c r="D6" s="2" t="s">
        <v>3447</v>
      </c>
      <c r="E6" s="9">
        <v>0</v>
      </c>
      <c r="F6" s="9">
        <v>0</v>
      </c>
      <c r="G6" s="9">
        <v>0</v>
      </c>
      <c r="H6" s="9">
        <v>0.01653841736533823</v>
      </c>
      <c r="I6" s="9">
        <v>0</v>
      </c>
      <c r="J6" s="9">
        <v>0</v>
      </c>
      <c r="K6" s="9">
        <v>0</v>
      </c>
      <c r="L6" s="9">
        <v>0</v>
      </c>
      <c r="M6" s="9">
        <v>0</v>
      </c>
    </row>
    <row r="7" spans="1:13">
      <c r="C7" s="2" t="s">
        <v>1516</v>
      </c>
      <c r="D7" s="2" t="s">
        <v>3445</v>
      </c>
      <c r="E7" s="9">
        <f>SUMIFS('Billing Forecast'!F:F,'Billing Forecast'!$T:$T,$A$2,'Billing Forecast'!$U:$U,$B$3,'Billing Forecast'!$Q:$Q,$C7)/SUMIFS('Billing Forecast'!$D:$D,'Billing Forecast'!$T:$T,$A$2,'Billing Forecast'!$U:$U,$B$3,'Billing Forecast'!$Q:$Q, $C7)</f>
        <v>0</v>
      </c>
      <c r="F7" s="9">
        <f>SUMIFS('Billing Forecast'!G:G,'Billing Forecast'!$T:$T,$A$2,'Billing Forecast'!$U:$U,$B$3,'Billing Forecast'!$Q:$Q,$C7)/SUMIFS('Billing Forecast'!$D:$D,'Billing Forecast'!$T:$T,$A$2,'Billing Forecast'!$U:$U,$B$3,'Billing Forecast'!$Q:$Q, $C7)</f>
        <v>0</v>
      </c>
      <c r="G7" s="9">
        <f>SUMIFS('Billing Forecast'!H:H,'Billing Forecast'!$T:$T,$A$2,'Billing Forecast'!$U:$U,$B$3,'Billing Forecast'!$Q:$Q,$C7)/SUMIFS('Billing Forecast'!$D:$D,'Billing Forecast'!$T:$T,$A$2,'Billing Forecast'!$U:$U,$B$3,'Billing Forecast'!$Q:$Q, $C7)</f>
        <v>0</v>
      </c>
      <c r="H7" s="9">
        <f>SUMIFS('Billing Forecast'!I:I,'Billing Forecast'!$T:$T,$A$2,'Billing Forecast'!$U:$U,$B$3,'Billing Forecast'!$Q:$Q,$C7)/SUMIFS('Billing Forecast'!$D:$D,'Billing Forecast'!$T:$T,$A$2,'Billing Forecast'!$U:$U,$B$3,'Billing Forecast'!$Q:$Q, $C7)</f>
        <v>0</v>
      </c>
      <c r="I7" s="9">
        <f>SUMIFS('Billing Forecast'!J:J,'Billing Forecast'!$T:$T,$A$2,'Billing Forecast'!$U:$U,$B$3,'Billing Forecast'!$Q:$Q,$C7)/SUMIFS('Billing Forecast'!$D:$D,'Billing Forecast'!$T:$T,$A$2,'Billing Forecast'!$U:$U,$B$3,'Billing Forecast'!$Q:$Q, $C7)</f>
        <v>0</v>
      </c>
      <c r="J7" s="9">
        <f>SUMIFS('Billing Forecast'!K:K,'Billing Forecast'!$T:$T,$A$2,'Billing Forecast'!$U:$U,$B$3,'Billing Forecast'!$Q:$Q,$C7)/SUMIFS('Billing Forecast'!$D:$D,'Billing Forecast'!$T:$T,$A$2,'Billing Forecast'!$U:$U,$B$3,'Billing Forecast'!$Q:$Q, $C7)</f>
        <v>0</v>
      </c>
      <c r="K7" s="9">
        <f>SUMIFS('Billing Forecast'!L:L,'Billing Forecast'!$T:$T,$A$2,'Billing Forecast'!$U:$U,$B$3,'Billing Forecast'!$Q:$Q,$C7)/SUMIFS('Billing Forecast'!$D:$D,'Billing Forecast'!$T:$T,$A$2,'Billing Forecast'!$U:$U,$B$3,'Billing Forecast'!$Q:$Q, $C7)</f>
        <v>0</v>
      </c>
      <c r="L7" s="9">
        <f>SUMIFS('Billing Forecast'!M:M,'Billing Forecast'!$T:$T,$A$2,'Billing Forecast'!$U:$U,$B$3,'Billing Forecast'!$Q:$Q,$C7)/SUMIFS('Billing Forecast'!$D:$D,'Billing Forecast'!$T:$T,$A$2,'Billing Forecast'!$U:$U,$B$3,'Billing Forecast'!$Q:$Q, $C7)</f>
        <v>0</v>
      </c>
      <c r="M7" s="9">
        <f>SUMIFS('Billing Forecast'!N:N,'Billing Forecast'!$T:$T,$A$2,'Billing Forecast'!$U:$U,$B$3,'Billing Forecast'!$Q:$Q,$C7)/SUMIFS('Billing Forecast'!$D:$D,'Billing Forecast'!$T:$T,$A$2,'Billing Forecast'!$U:$U,$B$3,'Billing Forecast'!$Q:$Q, $C7)</f>
        <v>0</v>
      </c>
    </row>
    <row r="8" spans="1:13">
      <c r="D8" s="2" t="s">
        <v>3446</v>
      </c>
      <c r="E8" s="9">
        <f>SUMIFS('Sub Cost Forecast'!G:G,'Sub Cost Forecast'!$U:$U,$A$2,'Sub Cost Forecast'!$W:$W,$B$3,'Sub Cost Forecast'!$R:$R,$C7)/SUMIFS('Sub Cost Forecast'!$D:$D,'Sub Cost Forecast'!$U:$U,$A$2,'Sub Cost Forecast'!$W:$W,$B$3,'Sub Cost Forecast'!$R:$R, $C7)</f>
        <v>0</v>
      </c>
      <c r="F8" s="9">
        <f>SUMIFS('Sub Cost Forecast'!H:H,'Sub Cost Forecast'!$U:$U,$A$2,'Sub Cost Forecast'!$W:$W,$B$3,'Sub Cost Forecast'!$R:$R,$C7)/SUMIFS('Sub Cost Forecast'!$D:$D,'Sub Cost Forecast'!$U:$U,$A$2,'Sub Cost Forecast'!$W:$W,$B$3,'Sub Cost Forecast'!$R:$R, $C7)</f>
        <v>0</v>
      </c>
      <c r="G8" s="9">
        <f>SUMIFS('Sub Cost Forecast'!I:I,'Sub Cost Forecast'!$U:$U,$A$2,'Sub Cost Forecast'!$W:$W,$B$3,'Sub Cost Forecast'!$R:$R,$C7)/SUMIFS('Sub Cost Forecast'!$D:$D,'Sub Cost Forecast'!$U:$U,$A$2,'Sub Cost Forecast'!$W:$W,$B$3,'Sub Cost Forecast'!$R:$R, $C7)</f>
        <v>0</v>
      </c>
      <c r="H8" s="9">
        <f>SUMIFS('Sub Cost Forecast'!J:J,'Sub Cost Forecast'!$U:$U,$A$2,'Sub Cost Forecast'!$W:$W,$B$3,'Sub Cost Forecast'!$R:$R,$C7)/SUMIFS('Sub Cost Forecast'!$D:$D,'Sub Cost Forecast'!$U:$U,$A$2,'Sub Cost Forecast'!$W:$W,$B$3,'Sub Cost Forecast'!$R:$R, $C7)</f>
        <v>0</v>
      </c>
      <c r="I8" s="9">
        <f>SUMIFS('Sub Cost Forecast'!K:K,'Sub Cost Forecast'!$U:$U,$A$2,'Sub Cost Forecast'!$W:$W,$B$3,'Sub Cost Forecast'!$R:$R,$C7)/SUMIFS('Sub Cost Forecast'!$D:$D,'Sub Cost Forecast'!$U:$U,$A$2,'Sub Cost Forecast'!$W:$W,$B$3,'Sub Cost Forecast'!$R:$R, $C7)</f>
        <v>0</v>
      </c>
      <c r="J8" s="9">
        <f>SUMIFS('Sub Cost Forecast'!L:L,'Sub Cost Forecast'!$U:$U,$A$2,'Sub Cost Forecast'!$W:$W,$B$3,'Sub Cost Forecast'!$R:$R,$C7)/SUMIFS('Sub Cost Forecast'!$D:$D,'Sub Cost Forecast'!$U:$U,$A$2,'Sub Cost Forecast'!$W:$W,$B$3,'Sub Cost Forecast'!$R:$R, $C7)</f>
        <v>0</v>
      </c>
      <c r="K8" s="9">
        <f>SUMIFS('Sub Cost Forecast'!M:M,'Sub Cost Forecast'!$U:$U,$A$2,'Sub Cost Forecast'!$W:$W,$B$3,'Sub Cost Forecast'!$R:$R,$C7)/SUMIFS('Sub Cost Forecast'!$D:$D,'Sub Cost Forecast'!$U:$U,$A$2,'Sub Cost Forecast'!$W:$W,$B$3,'Sub Cost Forecast'!$R:$R, $C7)</f>
        <v>0</v>
      </c>
      <c r="L8" s="9">
        <f>SUMIFS('Sub Cost Forecast'!N:N,'Sub Cost Forecast'!$U:$U,$A$2,'Sub Cost Forecast'!$W:$W,$B$3,'Sub Cost Forecast'!$R:$R,$C7)/SUMIFS('Sub Cost Forecast'!$D:$D,'Sub Cost Forecast'!$U:$U,$A$2,'Sub Cost Forecast'!$W:$W,$B$3,'Sub Cost Forecast'!$R:$R, $C7)</f>
        <v>0</v>
      </c>
      <c r="M8" s="9">
        <f>SUMIFS('Sub Cost Forecast'!O:O,'Sub Cost Forecast'!$U:$U,$A$2,'Sub Cost Forecast'!$W:$W,$B$3,'Sub Cost Forecast'!$R:$R,$C7)/SUMIFS('Sub Cost Forecast'!$D:$D,'Sub Cost Forecast'!$U:$U,$A$2,'Sub Cost Forecast'!$W:$W,$B$3,'Sub Cost Forecast'!$R:$R, $C7)</f>
        <v>0</v>
      </c>
    </row>
    <row r="9" spans="1:13">
      <c r="D9" s="2" t="s">
        <v>3447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0.4671532846715328</v>
      </c>
    </row>
    <row r="10" spans="1:13">
      <c r="C10" s="2" t="s">
        <v>2590</v>
      </c>
      <c r="D10" s="2" t="s">
        <v>3445</v>
      </c>
      <c r="E10" s="9">
        <f>SUMIFS('Billing Forecast'!F:F,'Billing Forecast'!$T:$T,$A$2,'Billing Forecast'!$U:$U,$B$3,'Billing Forecast'!$Q:$Q,$C10)/SUMIFS('Billing Forecast'!$D:$D,'Billing Forecast'!$T:$T,$A$2,'Billing Forecast'!$U:$U,$B$3,'Billing Forecast'!$Q:$Q, $C10)</f>
        <v>0</v>
      </c>
      <c r="F10" s="9">
        <f>SUMIFS('Billing Forecast'!G:G,'Billing Forecast'!$T:$T,$A$2,'Billing Forecast'!$U:$U,$B$3,'Billing Forecast'!$Q:$Q,$C10)/SUMIFS('Billing Forecast'!$D:$D,'Billing Forecast'!$T:$T,$A$2,'Billing Forecast'!$U:$U,$B$3,'Billing Forecast'!$Q:$Q, $C10)</f>
        <v>0</v>
      </c>
      <c r="G10" s="9">
        <f>SUMIFS('Billing Forecast'!H:H,'Billing Forecast'!$T:$T,$A$2,'Billing Forecast'!$U:$U,$B$3,'Billing Forecast'!$Q:$Q,$C10)/SUMIFS('Billing Forecast'!$D:$D,'Billing Forecast'!$T:$T,$A$2,'Billing Forecast'!$U:$U,$B$3,'Billing Forecast'!$Q:$Q, $C10)</f>
        <v>0</v>
      </c>
      <c r="H10" s="9">
        <f>SUMIFS('Billing Forecast'!I:I,'Billing Forecast'!$T:$T,$A$2,'Billing Forecast'!$U:$U,$B$3,'Billing Forecast'!$Q:$Q,$C10)/SUMIFS('Billing Forecast'!$D:$D,'Billing Forecast'!$T:$T,$A$2,'Billing Forecast'!$U:$U,$B$3,'Billing Forecast'!$Q:$Q, $C10)</f>
        <v>0</v>
      </c>
      <c r="I10" s="9">
        <f>SUMIFS('Billing Forecast'!J:J,'Billing Forecast'!$T:$T,$A$2,'Billing Forecast'!$U:$U,$B$3,'Billing Forecast'!$Q:$Q,$C10)/SUMIFS('Billing Forecast'!$D:$D,'Billing Forecast'!$T:$T,$A$2,'Billing Forecast'!$U:$U,$B$3,'Billing Forecast'!$Q:$Q, $C10)</f>
        <v>0</v>
      </c>
      <c r="J10" s="9">
        <f>SUMIFS('Billing Forecast'!K:K,'Billing Forecast'!$T:$T,$A$2,'Billing Forecast'!$U:$U,$B$3,'Billing Forecast'!$Q:$Q,$C10)/SUMIFS('Billing Forecast'!$D:$D,'Billing Forecast'!$T:$T,$A$2,'Billing Forecast'!$U:$U,$B$3,'Billing Forecast'!$Q:$Q, $C10)</f>
        <v>0</v>
      </c>
      <c r="K10" s="9">
        <f>SUMIFS('Billing Forecast'!L:L,'Billing Forecast'!$T:$T,$A$2,'Billing Forecast'!$U:$U,$B$3,'Billing Forecast'!$Q:$Q,$C10)/SUMIFS('Billing Forecast'!$D:$D,'Billing Forecast'!$T:$T,$A$2,'Billing Forecast'!$U:$U,$B$3,'Billing Forecast'!$Q:$Q, $C10)</f>
        <v>0</v>
      </c>
      <c r="L10" s="9">
        <f>SUMIFS('Billing Forecast'!M:M,'Billing Forecast'!$T:$T,$A$2,'Billing Forecast'!$U:$U,$B$3,'Billing Forecast'!$Q:$Q,$C10)/SUMIFS('Billing Forecast'!$D:$D,'Billing Forecast'!$T:$T,$A$2,'Billing Forecast'!$U:$U,$B$3,'Billing Forecast'!$Q:$Q, $C10)</f>
        <v>0</v>
      </c>
      <c r="M10" s="9">
        <f>SUMIFS('Billing Forecast'!N:N,'Billing Forecast'!$T:$T,$A$2,'Billing Forecast'!$U:$U,$B$3,'Billing Forecast'!$Q:$Q,$C10)/SUMIFS('Billing Forecast'!$D:$D,'Billing Forecast'!$T:$T,$A$2,'Billing Forecast'!$U:$U,$B$3,'Billing Forecast'!$Q:$Q, $C10)</f>
        <v>0</v>
      </c>
    </row>
    <row r="11" spans="1:13">
      <c r="D11" s="2" t="s">
        <v>3446</v>
      </c>
      <c r="E11" s="9">
        <f>SUMIFS('Sub Cost Forecast'!G:G,'Sub Cost Forecast'!$U:$U,$A$2,'Sub Cost Forecast'!$W:$W,$B$3,'Sub Cost Forecast'!$R:$R,$C10)/SUMIFS('Sub Cost Forecast'!$D:$D,'Sub Cost Forecast'!$U:$U,$A$2,'Sub Cost Forecast'!$W:$W,$B$3,'Sub Cost Forecast'!$R:$R, $C10)</f>
        <v>0</v>
      </c>
      <c r="F11" s="9">
        <f>SUMIFS('Sub Cost Forecast'!H:H,'Sub Cost Forecast'!$U:$U,$A$2,'Sub Cost Forecast'!$W:$W,$B$3,'Sub Cost Forecast'!$R:$R,$C10)/SUMIFS('Sub Cost Forecast'!$D:$D,'Sub Cost Forecast'!$U:$U,$A$2,'Sub Cost Forecast'!$W:$W,$B$3,'Sub Cost Forecast'!$R:$R, $C10)</f>
        <v>0</v>
      </c>
      <c r="G11" s="9">
        <f>SUMIFS('Sub Cost Forecast'!I:I,'Sub Cost Forecast'!$U:$U,$A$2,'Sub Cost Forecast'!$W:$W,$B$3,'Sub Cost Forecast'!$R:$R,$C10)/SUMIFS('Sub Cost Forecast'!$D:$D,'Sub Cost Forecast'!$U:$U,$A$2,'Sub Cost Forecast'!$W:$W,$B$3,'Sub Cost Forecast'!$R:$R, $C10)</f>
        <v>0</v>
      </c>
      <c r="H11" s="9">
        <f>SUMIFS('Sub Cost Forecast'!J:J,'Sub Cost Forecast'!$U:$U,$A$2,'Sub Cost Forecast'!$W:$W,$B$3,'Sub Cost Forecast'!$R:$R,$C10)/SUMIFS('Sub Cost Forecast'!$D:$D,'Sub Cost Forecast'!$U:$U,$A$2,'Sub Cost Forecast'!$W:$W,$B$3,'Sub Cost Forecast'!$R:$R, $C10)</f>
        <v>0</v>
      </c>
      <c r="I11" s="9">
        <f>SUMIFS('Sub Cost Forecast'!K:K,'Sub Cost Forecast'!$U:$U,$A$2,'Sub Cost Forecast'!$W:$W,$B$3,'Sub Cost Forecast'!$R:$R,$C10)/SUMIFS('Sub Cost Forecast'!$D:$D,'Sub Cost Forecast'!$U:$U,$A$2,'Sub Cost Forecast'!$W:$W,$B$3,'Sub Cost Forecast'!$R:$R, $C10)</f>
        <v>0</v>
      </c>
      <c r="J11" s="9">
        <f>SUMIFS('Sub Cost Forecast'!L:L,'Sub Cost Forecast'!$U:$U,$A$2,'Sub Cost Forecast'!$W:$W,$B$3,'Sub Cost Forecast'!$R:$R,$C10)/SUMIFS('Sub Cost Forecast'!$D:$D,'Sub Cost Forecast'!$U:$U,$A$2,'Sub Cost Forecast'!$W:$W,$B$3,'Sub Cost Forecast'!$R:$R, $C10)</f>
        <v>0</v>
      </c>
      <c r="K11" s="9">
        <f>SUMIFS('Sub Cost Forecast'!M:M,'Sub Cost Forecast'!$U:$U,$A$2,'Sub Cost Forecast'!$W:$W,$B$3,'Sub Cost Forecast'!$R:$R,$C10)/SUMIFS('Sub Cost Forecast'!$D:$D,'Sub Cost Forecast'!$U:$U,$A$2,'Sub Cost Forecast'!$W:$W,$B$3,'Sub Cost Forecast'!$R:$R, $C10)</f>
        <v>0</v>
      </c>
      <c r="L11" s="9">
        <f>SUMIFS('Sub Cost Forecast'!N:N,'Sub Cost Forecast'!$U:$U,$A$2,'Sub Cost Forecast'!$W:$W,$B$3,'Sub Cost Forecast'!$R:$R,$C10)/SUMIFS('Sub Cost Forecast'!$D:$D,'Sub Cost Forecast'!$U:$U,$A$2,'Sub Cost Forecast'!$W:$W,$B$3,'Sub Cost Forecast'!$R:$R, $C10)</f>
        <v>0</v>
      </c>
      <c r="M11" s="9">
        <f>SUMIFS('Sub Cost Forecast'!O:O,'Sub Cost Forecast'!$U:$U,$A$2,'Sub Cost Forecast'!$W:$W,$B$3,'Sub Cost Forecast'!$R:$R,$C10)/SUMIFS('Sub Cost Forecast'!$D:$D,'Sub Cost Forecast'!$U:$U,$A$2,'Sub Cost Forecast'!$W:$W,$B$3,'Sub Cost Forecast'!$R:$R, $C10)</f>
        <v>0</v>
      </c>
    </row>
    <row r="12" spans="1:13">
      <c r="D12" s="2" t="s">
        <v>3447</v>
      </c>
      <c r="E12" s="9">
        <v>0</v>
      </c>
      <c r="F12" s="9">
        <v>0</v>
      </c>
      <c r="G12" s="9">
        <v>0</v>
      </c>
      <c r="H12" s="9">
        <v>0.2835443037974684</v>
      </c>
      <c r="I12" s="9">
        <v>0</v>
      </c>
      <c r="J12" s="9">
        <v>0</v>
      </c>
      <c r="K12" s="9">
        <v>0</v>
      </c>
      <c r="L12" s="9">
        <v>0</v>
      </c>
      <c r="M12" s="9">
        <v>0.6481012658227848</v>
      </c>
    </row>
    <row r="13" spans="1:13">
      <c r="C13" s="2" t="s">
        <v>2672</v>
      </c>
      <c r="D13" s="2" t="s">
        <v>3445</v>
      </c>
      <c r="E13" s="9">
        <f>SUMIFS('Billing Forecast'!F:F,'Billing Forecast'!$T:$T,$A$2,'Billing Forecast'!$U:$U,$B$3,'Billing Forecast'!$Q:$Q,$C13)/SUMIFS('Billing Forecast'!$D:$D,'Billing Forecast'!$T:$T,$A$2,'Billing Forecast'!$U:$U,$B$3,'Billing Forecast'!$Q:$Q, $C13)</f>
        <v>0</v>
      </c>
      <c r="F13" s="9">
        <f>SUMIFS('Billing Forecast'!G:G,'Billing Forecast'!$T:$T,$A$2,'Billing Forecast'!$U:$U,$B$3,'Billing Forecast'!$Q:$Q,$C13)/SUMIFS('Billing Forecast'!$D:$D,'Billing Forecast'!$T:$T,$A$2,'Billing Forecast'!$U:$U,$B$3,'Billing Forecast'!$Q:$Q, $C13)</f>
        <v>0</v>
      </c>
      <c r="G13" s="9">
        <f>SUMIFS('Billing Forecast'!H:H,'Billing Forecast'!$T:$T,$A$2,'Billing Forecast'!$U:$U,$B$3,'Billing Forecast'!$Q:$Q,$C13)/SUMIFS('Billing Forecast'!$D:$D,'Billing Forecast'!$T:$T,$A$2,'Billing Forecast'!$U:$U,$B$3,'Billing Forecast'!$Q:$Q, $C13)</f>
        <v>0</v>
      </c>
      <c r="H13" s="9">
        <f>SUMIFS('Billing Forecast'!I:I,'Billing Forecast'!$T:$T,$A$2,'Billing Forecast'!$U:$U,$B$3,'Billing Forecast'!$Q:$Q,$C13)/SUMIFS('Billing Forecast'!$D:$D,'Billing Forecast'!$T:$T,$A$2,'Billing Forecast'!$U:$U,$B$3,'Billing Forecast'!$Q:$Q, $C13)</f>
        <v>0</v>
      </c>
      <c r="I13" s="9">
        <f>SUMIFS('Billing Forecast'!J:J,'Billing Forecast'!$T:$T,$A$2,'Billing Forecast'!$U:$U,$B$3,'Billing Forecast'!$Q:$Q,$C13)/SUMIFS('Billing Forecast'!$D:$D,'Billing Forecast'!$T:$T,$A$2,'Billing Forecast'!$U:$U,$B$3,'Billing Forecast'!$Q:$Q, $C13)</f>
        <v>0</v>
      </c>
      <c r="J13" s="9">
        <f>SUMIFS('Billing Forecast'!K:K,'Billing Forecast'!$T:$T,$A$2,'Billing Forecast'!$U:$U,$B$3,'Billing Forecast'!$Q:$Q,$C13)/SUMIFS('Billing Forecast'!$D:$D,'Billing Forecast'!$T:$T,$A$2,'Billing Forecast'!$U:$U,$B$3,'Billing Forecast'!$Q:$Q, $C13)</f>
        <v>0</v>
      </c>
      <c r="K13" s="9">
        <f>SUMIFS('Billing Forecast'!L:L,'Billing Forecast'!$T:$T,$A$2,'Billing Forecast'!$U:$U,$B$3,'Billing Forecast'!$Q:$Q,$C13)/SUMIFS('Billing Forecast'!$D:$D,'Billing Forecast'!$T:$T,$A$2,'Billing Forecast'!$U:$U,$B$3,'Billing Forecast'!$Q:$Q, $C13)</f>
        <v>0</v>
      </c>
      <c r="L13" s="9">
        <f>SUMIFS('Billing Forecast'!M:M,'Billing Forecast'!$T:$T,$A$2,'Billing Forecast'!$U:$U,$B$3,'Billing Forecast'!$Q:$Q,$C13)/SUMIFS('Billing Forecast'!$D:$D,'Billing Forecast'!$T:$T,$A$2,'Billing Forecast'!$U:$U,$B$3,'Billing Forecast'!$Q:$Q, $C13)</f>
        <v>0</v>
      </c>
      <c r="M13" s="9">
        <f>SUMIFS('Billing Forecast'!N:N,'Billing Forecast'!$T:$T,$A$2,'Billing Forecast'!$U:$U,$B$3,'Billing Forecast'!$Q:$Q,$C13)/SUMIFS('Billing Forecast'!$D:$D,'Billing Forecast'!$T:$T,$A$2,'Billing Forecast'!$U:$U,$B$3,'Billing Forecast'!$Q:$Q, $C13)</f>
        <v>0</v>
      </c>
    </row>
    <row r="14" spans="1:13">
      <c r="D14" s="2" t="s">
        <v>3446</v>
      </c>
      <c r="E14" s="9">
        <f>SUMIFS('Sub Cost Forecast'!G:G,'Sub Cost Forecast'!$U:$U,$A$2,'Sub Cost Forecast'!$W:$W,$B$3,'Sub Cost Forecast'!$R:$R,$C13)/SUMIFS('Sub Cost Forecast'!$D:$D,'Sub Cost Forecast'!$U:$U,$A$2,'Sub Cost Forecast'!$W:$W,$B$3,'Sub Cost Forecast'!$R:$R, $C13)</f>
        <v>0</v>
      </c>
      <c r="F14" s="9">
        <f>SUMIFS('Sub Cost Forecast'!H:H,'Sub Cost Forecast'!$U:$U,$A$2,'Sub Cost Forecast'!$W:$W,$B$3,'Sub Cost Forecast'!$R:$R,$C13)/SUMIFS('Sub Cost Forecast'!$D:$D,'Sub Cost Forecast'!$U:$U,$A$2,'Sub Cost Forecast'!$W:$W,$B$3,'Sub Cost Forecast'!$R:$R, $C13)</f>
        <v>0</v>
      </c>
      <c r="G14" s="9">
        <f>SUMIFS('Sub Cost Forecast'!I:I,'Sub Cost Forecast'!$U:$U,$A$2,'Sub Cost Forecast'!$W:$W,$B$3,'Sub Cost Forecast'!$R:$R,$C13)/SUMIFS('Sub Cost Forecast'!$D:$D,'Sub Cost Forecast'!$U:$U,$A$2,'Sub Cost Forecast'!$W:$W,$B$3,'Sub Cost Forecast'!$R:$R, $C13)</f>
        <v>0</v>
      </c>
      <c r="H14" s="9">
        <f>SUMIFS('Sub Cost Forecast'!J:J,'Sub Cost Forecast'!$U:$U,$A$2,'Sub Cost Forecast'!$W:$W,$B$3,'Sub Cost Forecast'!$R:$R,$C13)/SUMIFS('Sub Cost Forecast'!$D:$D,'Sub Cost Forecast'!$U:$U,$A$2,'Sub Cost Forecast'!$W:$W,$B$3,'Sub Cost Forecast'!$R:$R, $C13)</f>
        <v>0</v>
      </c>
      <c r="I14" s="9">
        <f>SUMIFS('Sub Cost Forecast'!K:K,'Sub Cost Forecast'!$U:$U,$A$2,'Sub Cost Forecast'!$W:$W,$B$3,'Sub Cost Forecast'!$R:$R,$C13)/SUMIFS('Sub Cost Forecast'!$D:$D,'Sub Cost Forecast'!$U:$U,$A$2,'Sub Cost Forecast'!$W:$W,$B$3,'Sub Cost Forecast'!$R:$R, $C13)</f>
        <v>0</v>
      </c>
      <c r="J14" s="9">
        <f>SUMIFS('Sub Cost Forecast'!L:L,'Sub Cost Forecast'!$U:$U,$A$2,'Sub Cost Forecast'!$W:$W,$B$3,'Sub Cost Forecast'!$R:$R,$C13)/SUMIFS('Sub Cost Forecast'!$D:$D,'Sub Cost Forecast'!$U:$U,$A$2,'Sub Cost Forecast'!$W:$W,$B$3,'Sub Cost Forecast'!$R:$R, $C13)</f>
        <v>0</v>
      </c>
      <c r="K14" s="9">
        <f>SUMIFS('Sub Cost Forecast'!M:M,'Sub Cost Forecast'!$U:$U,$A$2,'Sub Cost Forecast'!$W:$W,$B$3,'Sub Cost Forecast'!$R:$R,$C13)/SUMIFS('Sub Cost Forecast'!$D:$D,'Sub Cost Forecast'!$U:$U,$A$2,'Sub Cost Forecast'!$W:$W,$B$3,'Sub Cost Forecast'!$R:$R, $C13)</f>
        <v>0</v>
      </c>
      <c r="L14" s="9">
        <f>SUMIFS('Sub Cost Forecast'!N:N,'Sub Cost Forecast'!$U:$U,$A$2,'Sub Cost Forecast'!$W:$W,$B$3,'Sub Cost Forecast'!$R:$R,$C13)/SUMIFS('Sub Cost Forecast'!$D:$D,'Sub Cost Forecast'!$U:$U,$A$2,'Sub Cost Forecast'!$W:$W,$B$3,'Sub Cost Forecast'!$R:$R, $C13)</f>
        <v>0</v>
      </c>
      <c r="M14" s="9">
        <f>SUMIFS('Sub Cost Forecast'!O:O,'Sub Cost Forecast'!$U:$U,$A$2,'Sub Cost Forecast'!$W:$W,$B$3,'Sub Cost Forecast'!$R:$R,$C13)/SUMIFS('Sub Cost Forecast'!$D:$D,'Sub Cost Forecast'!$U:$U,$A$2,'Sub Cost Forecast'!$W:$W,$B$3,'Sub Cost Forecast'!$R:$R, $C13)</f>
        <v>0</v>
      </c>
    </row>
    <row r="15" spans="1:13">
      <c r="D15" s="2" t="s">
        <v>3447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0.9343065693430657</v>
      </c>
    </row>
    <row r="16" spans="1:13">
      <c r="C16" s="2" t="s">
        <v>2752</v>
      </c>
      <c r="D16" s="2" t="s">
        <v>3445</v>
      </c>
      <c r="E16" s="9">
        <f>SUMIFS('Billing Forecast'!F:F,'Billing Forecast'!$T:$T,$A$2,'Billing Forecast'!$U:$U,$B$3,'Billing Forecast'!$Q:$Q,$C16)/SUMIFS('Billing Forecast'!$D:$D,'Billing Forecast'!$T:$T,$A$2,'Billing Forecast'!$U:$U,$B$3,'Billing Forecast'!$Q:$Q, $C16)</f>
        <v>0</v>
      </c>
      <c r="F16" s="9">
        <f>SUMIFS('Billing Forecast'!G:G,'Billing Forecast'!$T:$T,$A$2,'Billing Forecast'!$U:$U,$B$3,'Billing Forecast'!$Q:$Q,$C16)/SUMIFS('Billing Forecast'!$D:$D,'Billing Forecast'!$T:$T,$A$2,'Billing Forecast'!$U:$U,$B$3,'Billing Forecast'!$Q:$Q, $C16)</f>
        <v>0</v>
      </c>
      <c r="G16" s="9">
        <f>SUMIFS('Billing Forecast'!H:H,'Billing Forecast'!$T:$T,$A$2,'Billing Forecast'!$U:$U,$B$3,'Billing Forecast'!$Q:$Q,$C16)/SUMIFS('Billing Forecast'!$D:$D,'Billing Forecast'!$T:$T,$A$2,'Billing Forecast'!$U:$U,$B$3,'Billing Forecast'!$Q:$Q, $C16)</f>
        <v>0</v>
      </c>
      <c r="H16" s="9">
        <f>SUMIFS('Billing Forecast'!I:I,'Billing Forecast'!$T:$T,$A$2,'Billing Forecast'!$U:$U,$B$3,'Billing Forecast'!$Q:$Q,$C16)/SUMIFS('Billing Forecast'!$D:$D,'Billing Forecast'!$T:$T,$A$2,'Billing Forecast'!$U:$U,$B$3,'Billing Forecast'!$Q:$Q, $C16)</f>
        <v>0</v>
      </c>
      <c r="I16" s="9">
        <f>SUMIFS('Billing Forecast'!J:J,'Billing Forecast'!$T:$T,$A$2,'Billing Forecast'!$U:$U,$B$3,'Billing Forecast'!$Q:$Q,$C16)/SUMIFS('Billing Forecast'!$D:$D,'Billing Forecast'!$T:$T,$A$2,'Billing Forecast'!$U:$U,$B$3,'Billing Forecast'!$Q:$Q, $C16)</f>
        <v>0</v>
      </c>
      <c r="J16" s="9">
        <f>SUMIFS('Billing Forecast'!K:K,'Billing Forecast'!$T:$T,$A$2,'Billing Forecast'!$U:$U,$B$3,'Billing Forecast'!$Q:$Q,$C16)/SUMIFS('Billing Forecast'!$D:$D,'Billing Forecast'!$T:$T,$A$2,'Billing Forecast'!$U:$U,$B$3,'Billing Forecast'!$Q:$Q, $C16)</f>
        <v>0</v>
      </c>
      <c r="K16" s="9">
        <f>SUMIFS('Billing Forecast'!L:L,'Billing Forecast'!$T:$T,$A$2,'Billing Forecast'!$U:$U,$B$3,'Billing Forecast'!$Q:$Q,$C16)/SUMIFS('Billing Forecast'!$D:$D,'Billing Forecast'!$T:$T,$A$2,'Billing Forecast'!$U:$U,$B$3,'Billing Forecast'!$Q:$Q, $C16)</f>
        <v>0</v>
      </c>
      <c r="L16" s="9">
        <f>SUMIFS('Billing Forecast'!M:M,'Billing Forecast'!$T:$T,$A$2,'Billing Forecast'!$U:$U,$B$3,'Billing Forecast'!$Q:$Q,$C16)/SUMIFS('Billing Forecast'!$D:$D,'Billing Forecast'!$T:$T,$A$2,'Billing Forecast'!$U:$U,$B$3,'Billing Forecast'!$Q:$Q, $C16)</f>
        <v>0</v>
      </c>
      <c r="M16" s="9">
        <f>SUMIFS('Billing Forecast'!N:N,'Billing Forecast'!$T:$T,$A$2,'Billing Forecast'!$U:$U,$B$3,'Billing Forecast'!$Q:$Q,$C16)/SUMIFS('Billing Forecast'!$D:$D,'Billing Forecast'!$T:$T,$A$2,'Billing Forecast'!$U:$U,$B$3,'Billing Forecast'!$Q:$Q, $C16)</f>
        <v>0</v>
      </c>
    </row>
    <row r="17" spans="1:13">
      <c r="D17" s="2" t="s">
        <v>3446</v>
      </c>
      <c r="E17" s="9">
        <f>SUMIFS('Sub Cost Forecast'!G:G,'Sub Cost Forecast'!$U:$U,$A$2,'Sub Cost Forecast'!$W:$W,$B$3,'Sub Cost Forecast'!$R:$R,$C16)/SUMIFS('Sub Cost Forecast'!$D:$D,'Sub Cost Forecast'!$U:$U,$A$2,'Sub Cost Forecast'!$W:$W,$B$3,'Sub Cost Forecast'!$R:$R, $C16)</f>
        <v>0</v>
      </c>
      <c r="F17" s="9">
        <f>SUMIFS('Sub Cost Forecast'!H:H,'Sub Cost Forecast'!$U:$U,$A$2,'Sub Cost Forecast'!$W:$W,$B$3,'Sub Cost Forecast'!$R:$R,$C16)/SUMIFS('Sub Cost Forecast'!$D:$D,'Sub Cost Forecast'!$U:$U,$A$2,'Sub Cost Forecast'!$W:$W,$B$3,'Sub Cost Forecast'!$R:$R, $C16)</f>
        <v>0</v>
      </c>
      <c r="G17" s="9">
        <f>SUMIFS('Sub Cost Forecast'!I:I,'Sub Cost Forecast'!$U:$U,$A$2,'Sub Cost Forecast'!$W:$W,$B$3,'Sub Cost Forecast'!$R:$R,$C16)/SUMIFS('Sub Cost Forecast'!$D:$D,'Sub Cost Forecast'!$U:$U,$A$2,'Sub Cost Forecast'!$W:$W,$B$3,'Sub Cost Forecast'!$R:$R, $C16)</f>
        <v>0</v>
      </c>
      <c r="H17" s="9">
        <f>SUMIFS('Sub Cost Forecast'!J:J,'Sub Cost Forecast'!$U:$U,$A$2,'Sub Cost Forecast'!$W:$W,$B$3,'Sub Cost Forecast'!$R:$R,$C16)/SUMIFS('Sub Cost Forecast'!$D:$D,'Sub Cost Forecast'!$U:$U,$A$2,'Sub Cost Forecast'!$W:$W,$B$3,'Sub Cost Forecast'!$R:$R, $C16)</f>
        <v>0</v>
      </c>
      <c r="I17" s="9">
        <f>SUMIFS('Sub Cost Forecast'!K:K,'Sub Cost Forecast'!$U:$U,$A$2,'Sub Cost Forecast'!$W:$W,$B$3,'Sub Cost Forecast'!$R:$R,$C16)/SUMIFS('Sub Cost Forecast'!$D:$D,'Sub Cost Forecast'!$U:$U,$A$2,'Sub Cost Forecast'!$W:$W,$B$3,'Sub Cost Forecast'!$R:$R, $C16)</f>
        <v>0</v>
      </c>
      <c r="J17" s="9">
        <f>SUMIFS('Sub Cost Forecast'!L:L,'Sub Cost Forecast'!$U:$U,$A$2,'Sub Cost Forecast'!$W:$W,$B$3,'Sub Cost Forecast'!$R:$R,$C16)/SUMIFS('Sub Cost Forecast'!$D:$D,'Sub Cost Forecast'!$U:$U,$A$2,'Sub Cost Forecast'!$W:$W,$B$3,'Sub Cost Forecast'!$R:$R, $C16)</f>
        <v>0</v>
      </c>
      <c r="K17" s="9">
        <f>SUMIFS('Sub Cost Forecast'!M:M,'Sub Cost Forecast'!$U:$U,$A$2,'Sub Cost Forecast'!$W:$W,$B$3,'Sub Cost Forecast'!$R:$R,$C16)/SUMIFS('Sub Cost Forecast'!$D:$D,'Sub Cost Forecast'!$U:$U,$A$2,'Sub Cost Forecast'!$W:$W,$B$3,'Sub Cost Forecast'!$R:$R, $C16)</f>
        <v>0</v>
      </c>
      <c r="L17" s="9">
        <f>SUMIFS('Sub Cost Forecast'!N:N,'Sub Cost Forecast'!$U:$U,$A$2,'Sub Cost Forecast'!$W:$W,$B$3,'Sub Cost Forecast'!$R:$R,$C16)/SUMIFS('Sub Cost Forecast'!$D:$D,'Sub Cost Forecast'!$U:$U,$A$2,'Sub Cost Forecast'!$W:$W,$B$3,'Sub Cost Forecast'!$R:$R, $C16)</f>
        <v>0</v>
      </c>
      <c r="M17" s="9">
        <f>SUMIFS('Sub Cost Forecast'!O:O,'Sub Cost Forecast'!$U:$U,$A$2,'Sub Cost Forecast'!$W:$W,$B$3,'Sub Cost Forecast'!$R:$R,$C16)/SUMIFS('Sub Cost Forecast'!$D:$D,'Sub Cost Forecast'!$U:$U,$A$2,'Sub Cost Forecast'!$W:$W,$B$3,'Sub Cost Forecast'!$R:$R, $C16)</f>
        <v>0</v>
      </c>
    </row>
    <row r="18" spans="1:13">
      <c r="D18" s="2" t="s">
        <v>3447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</row>
    <row r="19" spans="1:13">
      <c r="A19" s="7" t="s">
        <v>991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>
      <c r="A20" s="8"/>
      <c r="B20" s="8" t="s">
        <v>227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</row>
    <row r="21" spans="1:13">
      <c r="C21" s="2" t="s">
        <v>989</v>
      </c>
      <c r="D21" s="2" t="s">
        <v>3445</v>
      </c>
      <c r="E21" s="9">
        <f>SUMIFS('Billing Forecast'!F:F,'Billing Forecast'!$T:$T,$A$19,'Billing Forecast'!$U:$U,$B$20,'Billing Forecast'!$Q:$Q,$C21)/SUMIFS('Billing Forecast'!$D:$D,'Billing Forecast'!$T:$T,$A$19,'Billing Forecast'!$U:$U,$B$20,'Billing Forecast'!$Q:$Q, $C21)</f>
        <v>0</v>
      </c>
      <c r="F21" s="9">
        <f>SUMIFS('Billing Forecast'!G:G,'Billing Forecast'!$T:$T,$A$19,'Billing Forecast'!$U:$U,$B$20,'Billing Forecast'!$Q:$Q,$C21)/SUMIFS('Billing Forecast'!$D:$D,'Billing Forecast'!$T:$T,$A$19,'Billing Forecast'!$U:$U,$B$20,'Billing Forecast'!$Q:$Q, $C21)</f>
        <v>0</v>
      </c>
      <c r="G21" s="9">
        <f>SUMIFS('Billing Forecast'!H:H,'Billing Forecast'!$T:$T,$A$19,'Billing Forecast'!$U:$U,$B$20,'Billing Forecast'!$Q:$Q,$C21)/SUMIFS('Billing Forecast'!$D:$D,'Billing Forecast'!$T:$T,$A$19,'Billing Forecast'!$U:$U,$B$20,'Billing Forecast'!$Q:$Q, $C21)</f>
        <v>0</v>
      </c>
      <c r="H21" s="9">
        <f>SUMIFS('Billing Forecast'!I:I,'Billing Forecast'!$T:$T,$A$19,'Billing Forecast'!$U:$U,$B$20,'Billing Forecast'!$Q:$Q,$C21)/SUMIFS('Billing Forecast'!$D:$D,'Billing Forecast'!$T:$T,$A$19,'Billing Forecast'!$U:$U,$B$20,'Billing Forecast'!$Q:$Q, $C21)</f>
        <v>0</v>
      </c>
      <c r="I21" s="9">
        <f>SUMIFS('Billing Forecast'!J:J,'Billing Forecast'!$T:$T,$A$19,'Billing Forecast'!$U:$U,$B$20,'Billing Forecast'!$Q:$Q,$C21)/SUMIFS('Billing Forecast'!$D:$D,'Billing Forecast'!$T:$T,$A$19,'Billing Forecast'!$U:$U,$B$20,'Billing Forecast'!$Q:$Q, $C21)</f>
        <v>0</v>
      </c>
      <c r="J21" s="9">
        <f>SUMIFS('Billing Forecast'!K:K,'Billing Forecast'!$T:$T,$A$19,'Billing Forecast'!$U:$U,$B$20,'Billing Forecast'!$Q:$Q,$C21)/SUMIFS('Billing Forecast'!$D:$D,'Billing Forecast'!$T:$T,$A$19,'Billing Forecast'!$U:$U,$B$20,'Billing Forecast'!$Q:$Q, $C21)</f>
        <v>0</v>
      </c>
      <c r="K21" s="9">
        <f>SUMIFS('Billing Forecast'!L:L,'Billing Forecast'!$T:$T,$A$19,'Billing Forecast'!$U:$U,$B$20,'Billing Forecast'!$Q:$Q,$C21)/SUMIFS('Billing Forecast'!$D:$D,'Billing Forecast'!$T:$T,$A$19,'Billing Forecast'!$U:$U,$B$20,'Billing Forecast'!$Q:$Q, $C21)</f>
        <v>0</v>
      </c>
      <c r="L21" s="9">
        <f>SUMIFS('Billing Forecast'!M:M,'Billing Forecast'!$T:$T,$A$19,'Billing Forecast'!$U:$U,$B$20,'Billing Forecast'!$Q:$Q,$C21)/SUMIFS('Billing Forecast'!$D:$D,'Billing Forecast'!$T:$T,$A$19,'Billing Forecast'!$U:$U,$B$20,'Billing Forecast'!$Q:$Q, $C21)</f>
        <v>0</v>
      </c>
      <c r="M21" s="9">
        <f>SUMIFS('Billing Forecast'!N:N,'Billing Forecast'!$T:$T,$A$19,'Billing Forecast'!$U:$U,$B$20,'Billing Forecast'!$Q:$Q,$C21)/SUMIFS('Billing Forecast'!$D:$D,'Billing Forecast'!$T:$T,$A$19,'Billing Forecast'!$U:$U,$B$20,'Billing Forecast'!$Q:$Q, $C21)</f>
        <v>0</v>
      </c>
    </row>
    <row r="22" spans="1:13">
      <c r="D22" s="2" t="s">
        <v>3446</v>
      </c>
      <c r="E22" s="9">
        <f>SUMIFS('Sub Cost Forecast'!G:G,'Sub Cost Forecast'!$U:$U,$A$19,'Sub Cost Forecast'!$W:$W,$B$20,'Sub Cost Forecast'!$R:$R,$C21)/SUMIFS('Sub Cost Forecast'!$D:$D,'Sub Cost Forecast'!$U:$U,$A$19,'Sub Cost Forecast'!$W:$W,$B$20,'Sub Cost Forecast'!$R:$R, $C21)</f>
        <v>0</v>
      </c>
      <c r="F22" s="9">
        <f>SUMIFS('Sub Cost Forecast'!H:H,'Sub Cost Forecast'!$U:$U,$A$19,'Sub Cost Forecast'!$W:$W,$B$20,'Sub Cost Forecast'!$R:$R,$C21)/SUMIFS('Sub Cost Forecast'!$D:$D,'Sub Cost Forecast'!$U:$U,$A$19,'Sub Cost Forecast'!$W:$W,$B$20,'Sub Cost Forecast'!$R:$R, $C21)</f>
        <v>0</v>
      </c>
      <c r="G22" s="9">
        <f>SUMIFS('Sub Cost Forecast'!I:I,'Sub Cost Forecast'!$U:$U,$A$19,'Sub Cost Forecast'!$W:$W,$B$20,'Sub Cost Forecast'!$R:$R,$C21)/SUMIFS('Sub Cost Forecast'!$D:$D,'Sub Cost Forecast'!$U:$U,$A$19,'Sub Cost Forecast'!$W:$W,$B$20,'Sub Cost Forecast'!$R:$R, $C21)</f>
        <v>0</v>
      </c>
      <c r="H22" s="9">
        <f>SUMIFS('Sub Cost Forecast'!J:J,'Sub Cost Forecast'!$U:$U,$A$19,'Sub Cost Forecast'!$W:$W,$B$20,'Sub Cost Forecast'!$R:$R,$C21)/SUMIFS('Sub Cost Forecast'!$D:$D,'Sub Cost Forecast'!$U:$U,$A$19,'Sub Cost Forecast'!$W:$W,$B$20,'Sub Cost Forecast'!$R:$R, $C21)</f>
        <v>0</v>
      </c>
      <c r="I22" s="9">
        <f>SUMIFS('Sub Cost Forecast'!K:K,'Sub Cost Forecast'!$U:$U,$A$19,'Sub Cost Forecast'!$W:$W,$B$20,'Sub Cost Forecast'!$R:$R,$C21)/SUMIFS('Sub Cost Forecast'!$D:$D,'Sub Cost Forecast'!$U:$U,$A$19,'Sub Cost Forecast'!$W:$W,$B$20,'Sub Cost Forecast'!$R:$R, $C21)</f>
        <v>0</v>
      </c>
      <c r="J22" s="9">
        <f>SUMIFS('Sub Cost Forecast'!L:L,'Sub Cost Forecast'!$U:$U,$A$19,'Sub Cost Forecast'!$W:$W,$B$20,'Sub Cost Forecast'!$R:$R,$C21)/SUMIFS('Sub Cost Forecast'!$D:$D,'Sub Cost Forecast'!$U:$U,$A$19,'Sub Cost Forecast'!$W:$W,$B$20,'Sub Cost Forecast'!$R:$R, $C21)</f>
        <v>0</v>
      </c>
      <c r="K22" s="9">
        <f>SUMIFS('Sub Cost Forecast'!M:M,'Sub Cost Forecast'!$U:$U,$A$19,'Sub Cost Forecast'!$W:$W,$B$20,'Sub Cost Forecast'!$R:$R,$C21)/SUMIFS('Sub Cost Forecast'!$D:$D,'Sub Cost Forecast'!$U:$U,$A$19,'Sub Cost Forecast'!$W:$W,$B$20,'Sub Cost Forecast'!$R:$R, $C21)</f>
        <v>0</v>
      </c>
      <c r="L22" s="9">
        <f>SUMIFS('Sub Cost Forecast'!N:N,'Sub Cost Forecast'!$U:$U,$A$19,'Sub Cost Forecast'!$W:$W,$B$20,'Sub Cost Forecast'!$R:$R,$C21)/SUMIFS('Sub Cost Forecast'!$D:$D,'Sub Cost Forecast'!$U:$U,$A$19,'Sub Cost Forecast'!$W:$W,$B$20,'Sub Cost Forecast'!$R:$R, $C21)</f>
        <v>0</v>
      </c>
      <c r="M22" s="9">
        <f>SUMIFS('Sub Cost Forecast'!O:O,'Sub Cost Forecast'!$U:$U,$A$19,'Sub Cost Forecast'!$W:$W,$B$20,'Sub Cost Forecast'!$R:$R,$C21)/SUMIFS('Sub Cost Forecast'!$D:$D,'Sub Cost Forecast'!$U:$U,$A$19,'Sub Cost Forecast'!$W:$W,$B$20,'Sub Cost Forecast'!$R:$R, $C21)</f>
        <v>0</v>
      </c>
    </row>
    <row r="23" spans="1:13">
      <c r="D23" s="2" t="s">
        <v>3447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1</v>
      </c>
    </row>
    <row r="24" spans="1:13">
      <c r="C24" s="2" t="s">
        <v>1589</v>
      </c>
      <c r="D24" s="2" t="s">
        <v>3445</v>
      </c>
      <c r="E24" s="9">
        <f>SUMIFS('Billing Forecast'!F:F,'Billing Forecast'!$T:$T,$A$19,'Billing Forecast'!$U:$U,$B$20,'Billing Forecast'!$Q:$Q,$C24)/SUMIFS('Billing Forecast'!$D:$D,'Billing Forecast'!$T:$T,$A$19,'Billing Forecast'!$U:$U,$B$20,'Billing Forecast'!$Q:$Q, $C24)</f>
        <v>0</v>
      </c>
      <c r="F24" s="9">
        <f>SUMIFS('Billing Forecast'!G:G,'Billing Forecast'!$T:$T,$A$19,'Billing Forecast'!$U:$U,$B$20,'Billing Forecast'!$Q:$Q,$C24)/SUMIFS('Billing Forecast'!$D:$D,'Billing Forecast'!$T:$T,$A$19,'Billing Forecast'!$U:$U,$B$20,'Billing Forecast'!$Q:$Q, $C24)</f>
        <v>0</v>
      </c>
      <c r="G24" s="9">
        <f>SUMIFS('Billing Forecast'!H:H,'Billing Forecast'!$T:$T,$A$19,'Billing Forecast'!$U:$U,$B$20,'Billing Forecast'!$Q:$Q,$C24)/SUMIFS('Billing Forecast'!$D:$D,'Billing Forecast'!$T:$T,$A$19,'Billing Forecast'!$U:$U,$B$20,'Billing Forecast'!$Q:$Q, $C24)</f>
        <v>0</v>
      </c>
      <c r="H24" s="9">
        <f>SUMIFS('Billing Forecast'!I:I,'Billing Forecast'!$T:$T,$A$19,'Billing Forecast'!$U:$U,$B$20,'Billing Forecast'!$Q:$Q,$C24)/SUMIFS('Billing Forecast'!$D:$D,'Billing Forecast'!$T:$T,$A$19,'Billing Forecast'!$U:$U,$B$20,'Billing Forecast'!$Q:$Q, $C24)</f>
        <v>0</v>
      </c>
      <c r="I24" s="9">
        <f>SUMIFS('Billing Forecast'!J:J,'Billing Forecast'!$T:$T,$A$19,'Billing Forecast'!$U:$U,$B$20,'Billing Forecast'!$Q:$Q,$C24)/SUMIFS('Billing Forecast'!$D:$D,'Billing Forecast'!$T:$T,$A$19,'Billing Forecast'!$U:$U,$B$20,'Billing Forecast'!$Q:$Q, $C24)</f>
        <v>0</v>
      </c>
      <c r="J24" s="9">
        <f>SUMIFS('Billing Forecast'!K:K,'Billing Forecast'!$T:$T,$A$19,'Billing Forecast'!$U:$U,$B$20,'Billing Forecast'!$Q:$Q,$C24)/SUMIFS('Billing Forecast'!$D:$D,'Billing Forecast'!$T:$T,$A$19,'Billing Forecast'!$U:$U,$B$20,'Billing Forecast'!$Q:$Q, $C24)</f>
        <v>0</v>
      </c>
      <c r="K24" s="9">
        <f>SUMIFS('Billing Forecast'!L:L,'Billing Forecast'!$T:$T,$A$19,'Billing Forecast'!$U:$U,$B$20,'Billing Forecast'!$Q:$Q,$C24)/SUMIFS('Billing Forecast'!$D:$D,'Billing Forecast'!$T:$T,$A$19,'Billing Forecast'!$U:$U,$B$20,'Billing Forecast'!$Q:$Q, $C24)</f>
        <v>0</v>
      </c>
      <c r="L24" s="9">
        <f>SUMIFS('Billing Forecast'!M:M,'Billing Forecast'!$T:$T,$A$19,'Billing Forecast'!$U:$U,$B$20,'Billing Forecast'!$Q:$Q,$C24)/SUMIFS('Billing Forecast'!$D:$D,'Billing Forecast'!$T:$T,$A$19,'Billing Forecast'!$U:$U,$B$20,'Billing Forecast'!$Q:$Q, $C24)</f>
        <v>0</v>
      </c>
      <c r="M24" s="9">
        <f>SUMIFS('Billing Forecast'!N:N,'Billing Forecast'!$T:$T,$A$19,'Billing Forecast'!$U:$U,$B$20,'Billing Forecast'!$Q:$Q,$C24)/SUMIFS('Billing Forecast'!$D:$D,'Billing Forecast'!$T:$T,$A$19,'Billing Forecast'!$U:$U,$B$20,'Billing Forecast'!$Q:$Q, $C24)</f>
        <v>0</v>
      </c>
    </row>
    <row r="25" spans="1:13">
      <c r="D25" s="2" t="s">
        <v>3446</v>
      </c>
      <c r="E25" s="9">
        <f>SUMIFS('Sub Cost Forecast'!G:G,'Sub Cost Forecast'!$U:$U,$A$19,'Sub Cost Forecast'!$W:$W,$B$20,'Sub Cost Forecast'!$R:$R,$C24)/SUMIFS('Sub Cost Forecast'!$D:$D,'Sub Cost Forecast'!$U:$U,$A$19,'Sub Cost Forecast'!$W:$W,$B$20,'Sub Cost Forecast'!$R:$R, $C24)</f>
        <v>0</v>
      </c>
      <c r="F25" s="9">
        <f>SUMIFS('Sub Cost Forecast'!H:H,'Sub Cost Forecast'!$U:$U,$A$19,'Sub Cost Forecast'!$W:$W,$B$20,'Sub Cost Forecast'!$R:$R,$C24)/SUMIFS('Sub Cost Forecast'!$D:$D,'Sub Cost Forecast'!$U:$U,$A$19,'Sub Cost Forecast'!$W:$W,$B$20,'Sub Cost Forecast'!$R:$R, $C24)</f>
        <v>0</v>
      </c>
      <c r="G25" s="9">
        <f>SUMIFS('Sub Cost Forecast'!I:I,'Sub Cost Forecast'!$U:$U,$A$19,'Sub Cost Forecast'!$W:$W,$B$20,'Sub Cost Forecast'!$R:$R,$C24)/SUMIFS('Sub Cost Forecast'!$D:$D,'Sub Cost Forecast'!$U:$U,$A$19,'Sub Cost Forecast'!$W:$W,$B$20,'Sub Cost Forecast'!$R:$R, $C24)</f>
        <v>0</v>
      </c>
      <c r="H25" s="9">
        <f>SUMIFS('Sub Cost Forecast'!J:J,'Sub Cost Forecast'!$U:$U,$A$19,'Sub Cost Forecast'!$W:$W,$B$20,'Sub Cost Forecast'!$R:$R,$C24)/SUMIFS('Sub Cost Forecast'!$D:$D,'Sub Cost Forecast'!$U:$U,$A$19,'Sub Cost Forecast'!$W:$W,$B$20,'Sub Cost Forecast'!$R:$R, $C24)</f>
        <v>0</v>
      </c>
      <c r="I25" s="9">
        <f>SUMIFS('Sub Cost Forecast'!K:K,'Sub Cost Forecast'!$U:$U,$A$19,'Sub Cost Forecast'!$W:$W,$B$20,'Sub Cost Forecast'!$R:$R,$C24)/SUMIFS('Sub Cost Forecast'!$D:$D,'Sub Cost Forecast'!$U:$U,$A$19,'Sub Cost Forecast'!$W:$W,$B$20,'Sub Cost Forecast'!$R:$R, $C24)</f>
        <v>0</v>
      </c>
      <c r="J25" s="9">
        <f>SUMIFS('Sub Cost Forecast'!L:L,'Sub Cost Forecast'!$U:$U,$A$19,'Sub Cost Forecast'!$W:$W,$B$20,'Sub Cost Forecast'!$R:$R,$C24)/SUMIFS('Sub Cost Forecast'!$D:$D,'Sub Cost Forecast'!$U:$U,$A$19,'Sub Cost Forecast'!$W:$W,$B$20,'Sub Cost Forecast'!$R:$R, $C24)</f>
        <v>0</v>
      </c>
      <c r="K25" s="9">
        <f>SUMIFS('Sub Cost Forecast'!M:M,'Sub Cost Forecast'!$U:$U,$A$19,'Sub Cost Forecast'!$W:$W,$B$20,'Sub Cost Forecast'!$R:$R,$C24)/SUMIFS('Sub Cost Forecast'!$D:$D,'Sub Cost Forecast'!$U:$U,$A$19,'Sub Cost Forecast'!$W:$W,$B$20,'Sub Cost Forecast'!$R:$R, $C24)</f>
        <v>0</v>
      </c>
      <c r="L25" s="9">
        <f>SUMIFS('Sub Cost Forecast'!N:N,'Sub Cost Forecast'!$U:$U,$A$19,'Sub Cost Forecast'!$W:$W,$B$20,'Sub Cost Forecast'!$R:$R,$C24)/SUMIFS('Sub Cost Forecast'!$D:$D,'Sub Cost Forecast'!$U:$U,$A$19,'Sub Cost Forecast'!$W:$W,$B$20,'Sub Cost Forecast'!$R:$R, $C24)</f>
        <v>0</v>
      </c>
      <c r="M25" s="9">
        <f>SUMIFS('Sub Cost Forecast'!O:O,'Sub Cost Forecast'!$U:$U,$A$19,'Sub Cost Forecast'!$W:$W,$B$20,'Sub Cost Forecast'!$R:$R,$C24)/SUMIFS('Sub Cost Forecast'!$D:$D,'Sub Cost Forecast'!$U:$U,$A$19,'Sub Cost Forecast'!$W:$W,$B$20,'Sub Cost Forecast'!$R:$R, $C24)</f>
        <v>0</v>
      </c>
    </row>
    <row r="26" spans="1:13">
      <c r="D26" s="2" t="s">
        <v>3447</v>
      </c>
      <c r="E26" s="9">
        <v>0.8421052631578947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</row>
    <row r="27" spans="1:13">
      <c r="C27" s="2" t="s">
        <v>1715</v>
      </c>
      <c r="D27" s="2" t="s">
        <v>3445</v>
      </c>
      <c r="E27" s="9">
        <f>SUMIFS('Billing Forecast'!F:F,'Billing Forecast'!$T:$T,$A$19,'Billing Forecast'!$U:$U,$B$20,'Billing Forecast'!$Q:$Q,$C27)/SUMIFS('Billing Forecast'!$D:$D,'Billing Forecast'!$T:$T,$A$19,'Billing Forecast'!$U:$U,$B$20,'Billing Forecast'!$Q:$Q, $C27)</f>
        <v>0</v>
      </c>
      <c r="F27" s="9">
        <f>SUMIFS('Billing Forecast'!G:G,'Billing Forecast'!$T:$T,$A$19,'Billing Forecast'!$U:$U,$B$20,'Billing Forecast'!$Q:$Q,$C27)/SUMIFS('Billing Forecast'!$D:$D,'Billing Forecast'!$T:$T,$A$19,'Billing Forecast'!$U:$U,$B$20,'Billing Forecast'!$Q:$Q, $C27)</f>
        <v>0</v>
      </c>
      <c r="G27" s="9">
        <f>SUMIFS('Billing Forecast'!H:H,'Billing Forecast'!$T:$T,$A$19,'Billing Forecast'!$U:$U,$B$20,'Billing Forecast'!$Q:$Q,$C27)/SUMIFS('Billing Forecast'!$D:$D,'Billing Forecast'!$T:$T,$A$19,'Billing Forecast'!$U:$U,$B$20,'Billing Forecast'!$Q:$Q, $C27)</f>
        <v>0</v>
      </c>
      <c r="H27" s="9">
        <f>SUMIFS('Billing Forecast'!I:I,'Billing Forecast'!$T:$T,$A$19,'Billing Forecast'!$U:$U,$B$20,'Billing Forecast'!$Q:$Q,$C27)/SUMIFS('Billing Forecast'!$D:$D,'Billing Forecast'!$T:$T,$A$19,'Billing Forecast'!$U:$U,$B$20,'Billing Forecast'!$Q:$Q, $C27)</f>
        <v>0</v>
      </c>
      <c r="I27" s="9">
        <f>SUMIFS('Billing Forecast'!J:J,'Billing Forecast'!$T:$T,$A$19,'Billing Forecast'!$U:$U,$B$20,'Billing Forecast'!$Q:$Q,$C27)/SUMIFS('Billing Forecast'!$D:$D,'Billing Forecast'!$T:$T,$A$19,'Billing Forecast'!$U:$U,$B$20,'Billing Forecast'!$Q:$Q, $C27)</f>
        <v>0</v>
      </c>
      <c r="J27" s="9">
        <f>SUMIFS('Billing Forecast'!K:K,'Billing Forecast'!$T:$T,$A$19,'Billing Forecast'!$U:$U,$B$20,'Billing Forecast'!$Q:$Q,$C27)/SUMIFS('Billing Forecast'!$D:$D,'Billing Forecast'!$T:$T,$A$19,'Billing Forecast'!$U:$U,$B$20,'Billing Forecast'!$Q:$Q, $C27)</f>
        <v>0</v>
      </c>
      <c r="K27" s="9">
        <f>SUMIFS('Billing Forecast'!L:L,'Billing Forecast'!$T:$T,$A$19,'Billing Forecast'!$U:$U,$B$20,'Billing Forecast'!$Q:$Q,$C27)/SUMIFS('Billing Forecast'!$D:$D,'Billing Forecast'!$T:$T,$A$19,'Billing Forecast'!$U:$U,$B$20,'Billing Forecast'!$Q:$Q, $C27)</f>
        <v>0</v>
      </c>
      <c r="L27" s="9">
        <f>SUMIFS('Billing Forecast'!M:M,'Billing Forecast'!$T:$T,$A$19,'Billing Forecast'!$U:$U,$B$20,'Billing Forecast'!$Q:$Q,$C27)/SUMIFS('Billing Forecast'!$D:$D,'Billing Forecast'!$T:$T,$A$19,'Billing Forecast'!$U:$U,$B$20,'Billing Forecast'!$Q:$Q, $C27)</f>
        <v>0</v>
      </c>
      <c r="M27" s="9">
        <f>SUMIFS('Billing Forecast'!N:N,'Billing Forecast'!$T:$T,$A$19,'Billing Forecast'!$U:$U,$B$20,'Billing Forecast'!$Q:$Q,$C27)/SUMIFS('Billing Forecast'!$D:$D,'Billing Forecast'!$T:$T,$A$19,'Billing Forecast'!$U:$U,$B$20,'Billing Forecast'!$Q:$Q, $C27)</f>
        <v>0</v>
      </c>
    </row>
    <row r="28" spans="1:13">
      <c r="D28" s="2" t="s">
        <v>3446</v>
      </c>
      <c r="E28" s="9">
        <f>SUMIFS('Sub Cost Forecast'!G:G,'Sub Cost Forecast'!$U:$U,$A$19,'Sub Cost Forecast'!$W:$W,$B$20,'Sub Cost Forecast'!$R:$R,$C27)/SUMIFS('Sub Cost Forecast'!$D:$D,'Sub Cost Forecast'!$U:$U,$A$19,'Sub Cost Forecast'!$W:$W,$B$20,'Sub Cost Forecast'!$R:$R, $C27)</f>
        <v>0</v>
      </c>
      <c r="F28" s="9">
        <f>SUMIFS('Sub Cost Forecast'!H:H,'Sub Cost Forecast'!$U:$U,$A$19,'Sub Cost Forecast'!$W:$W,$B$20,'Sub Cost Forecast'!$R:$R,$C27)/SUMIFS('Sub Cost Forecast'!$D:$D,'Sub Cost Forecast'!$U:$U,$A$19,'Sub Cost Forecast'!$W:$W,$B$20,'Sub Cost Forecast'!$R:$R, $C27)</f>
        <v>0</v>
      </c>
      <c r="G28" s="9">
        <f>SUMIFS('Sub Cost Forecast'!I:I,'Sub Cost Forecast'!$U:$U,$A$19,'Sub Cost Forecast'!$W:$W,$B$20,'Sub Cost Forecast'!$R:$R,$C27)/SUMIFS('Sub Cost Forecast'!$D:$D,'Sub Cost Forecast'!$U:$U,$A$19,'Sub Cost Forecast'!$W:$W,$B$20,'Sub Cost Forecast'!$R:$R, $C27)</f>
        <v>0</v>
      </c>
      <c r="H28" s="9">
        <f>SUMIFS('Sub Cost Forecast'!J:J,'Sub Cost Forecast'!$U:$U,$A$19,'Sub Cost Forecast'!$W:$W,$B$20,'Sub Cost Forecast'!$R:$R,$C27)/SUMIFS('Sub Cost Forecast'!$D:$D,'Sub Cost Forecast'!$U:$U,$A$19,'Sub Cost Forecast'!$W:$W,$B$20,'Sub Cost Forecast'!$R:$R, $C27)</f>
        <v>0</v>
      </c>
      <c r="I28" s="9">
        <f>SUMIFS('Sub Cost Forecast'!K:K,'Sub Cost Forecast'!$U:$U,$A$19,'Sub Cost Forecast'!$W:$W,$B$20,'Sub Cost Forecast'!$R:$R,$C27)/SUMIFS('Sub Cost Forecast'!$D:$D,'Sub Cost Forecast'!$U:$U,$A$19,'Sub Cost Forecast'!$W:$W,$B$20,'Sub Cost Forecast'!$R:$R, $C27)</f>
        <v>0</v>
      </c>
      <c r="J28" s="9">
        <f>SUMIFS('Sub Cost Forecast'!L:L,'Sub Cost Forecast'!$U:$U,$A$19,'Sub Cost Forecast'!$W:$W,$B$20,'Sub Cost Forecast'!$R:$R,$C27)/SUMIFS('Sub Cost Forecast'!$D:$D,'Sub Cost Forecast'!$U:$U,$A$19,'Sub Cost Forecast'!$W:$W,$B$20,'Sub Cost Forecast'!$R:$R, $C27)</f>
        <v>0</v>
      </c>
      <c r="K28" s="9">
        <f>SUMIFS('Sub Cost Forecast'!M:M,'Sub Cost Forecast'!$U:$U,$A$19,'Sub Cost Forecast'!$W:$W,$B$20,'Sub Cost Forecast'!$R:$R,$C27)/SUMIFS('Sub Cost Forecast'!$D:$D,'Sub Cost Forecast'!$U:$U,$A$19,'Sub Cost Forecast'!$W:$W,$B$20,'Sub Cost Forecast'!$R:$R, $C27)</f>
        <v>0</v>
      </c>
      <c r="L28" s="9">
        <f>SUMIFS('Sub Cost Forecast'!N:N,'Sub Cost Forecast'!$U:$U,$A$19,'Sub Cost Forecast'!$W:$W,$B$20,'Sub Cost Forecast'!$R:$R,$C27)/SUMIFS('Sub Cost Forecast'!$D:$D,'Sub Cost Forecast'!$U:$U,$A$19,'Sub Cost Forecast'!$W:$W,$B$20,'Sub Cost Forecast'!$R:$R, $C27)</f>
        <v>0</v>
      </c>
      <c r="M28" s="9">
        <f>SUMIFS('Sub Cost Forecast'!O:O,'Sub Cost Forecast'!$U:$U,$A$19,'Sub Cost Forecast'!$W:$W,$B$20,'Sub Cost Forecast'!$R:$R,$C27)/SUMIFS('Sub Cost Forecast'!$D:$D,'Sub Cost Forecast'!$U:$U,$A$19,'Sub Cost Forecast'!$W:$W,$B$20,'Sub Cost Forecast'!$R:$R, $C27)</f>
        <v>0</v>
      </c>
    </row>
    <row r="29" spans="1:13">
      <c r="D29" s="2" t="s">
        <v>3447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0.8421052631578947</v>
      </c>
      <c r="L29" s="9">
        <v>0</v>
      </c>
      <c r="M29" s="9">
        <v>0</v>
      </c>
    </row>
    <row r="30" spans="1:13">
      <c r="C30" s="2" t="s">
        <v>1814</v>
      </c>
      <c r="D30" s="2" t="s">
        <v>3445</v>
      </c>
      <c r="E30" s="9">
        <f>SUMIFS('Billing Forecast'!F:F,'Billing Forecast'!$T:$T,$A$19,'Billing Forecast'!$U:$U,$B$20,'Billing Forecast'!$Q:$Q,$C30)/SUMIFS('Billing Forecast'!$D:$D,'Billing Forecast'!$T:$T,$A$19,'Billing Forecast'!$U:$U,$B$20,'Billing Forecast'!$Q:$Q, $C30)</f>
        <v>0</v>
      </c>
      <c r="F30" s="9">
        <f>SUMIFS('Billing Forecast'!G:G,'Billing Forecast'!$T:$T,$A$19,'Billing Forecast'!$U:$U,$B$20,'Billing Forecast'!$Q:$Q,$C30)/SUMIFS('Billing Forecast'!$D:$D,'Billing Forecast'!$T:$T,$A$19,'Billing Forecast'!$U:$U,$B$20,'Billing Forecast'!$Q:$Q, $C30)</f>
        <v>0</v>
      </c>
      <c r="G30" s="9">
        <f>SUMIFS('Billing Forecast'!H:H,'Billing Forecast'!$T:$T,$A$19,'Billing Forecast'!$U:$U,$B$20,'Billing Forecast'!$Q:$Q,$C30)/SUMIFS('Billing Forecast'!$D:$D,'Billing Forecast'!$T:$T,$A$19,'Billing Forecast'!$U:$U,$B$20,'Billing Forecast'!$Q:$Q, $C30)</f>
        <v>0</v>
      </c>
      <c r="H30" s="9">
        <f>SUMIFS('Billing Forecast'!I:I,'Billing Forecast'!$T:$T,$A$19,'Billing Forecast'!$U:$U,$B$20,'Billing Forecast'!$Q:$Q,$C30)/SUMIFS('Billing Forecast'!$D:$D,'Billing Forecast'!$T:$T,$A$19,'Billing Forecast'!$U:$U,$B$20,'Billing Forecast'!$Q:$Q, $C30)</f>
        <v>0</v>
      </c>
      <c r="I30" s="9">
        <f>SUMIFS('Billing Forecast'!J:J,'Billing Forecast'!$T:$T,$A$19,'Billing Forecast'!$U:$U,$B$20,'Billing Forecast'!$Q:$Q,$C30)/SUMIFS('Billing Forecast'!$D:$D,'Billing Forecast'!$T:$T,$A$19,'Billing Forecast'!$U:$U,$B$20,'Billing Forecast'!$Q:$Q, $C30)</f>
        <v>0</v>
      </c>
      <c r="J30" s="9">
        <f>SUMIFS('Billing Forecast'!K:K,'Billing Forecast'!$T:$T,$A$19,'Billing Forecast'!$U:$U,$B$20,'Billing Forecast'!$Q:$Q,$C30)/SUMIFS('Billing Forecast'!$D:$D,'Billing Forecast'!$T:$T,$A$19,'Billing Forecast'!$U:$U,$B$20,'Billing Forecast'!$Q:$Q, $C30)</f>
        <v>0</v>
      </c>
      <c r="K30" s="9">
        <f>SUMIFS('Billing Forecast'!L:L,'Billing Forecast'!$T:$T,$A$19,'Billing Forecast'!$U:$U,$B$20,'Billing Forecast'!$Q:$Q,$C30)/SUMIFS('Billing Forecast'!$D:$D,'Billing Forecast'!$T:$T,$A$19,'Billing Forecast'!$U:$U,$B$20,'Billing Forecast'!$Q:$Q, $C30)</f>
        <v>0</v>
      </c>
      <c r="L30" s="9">
        <f>SUMIFS('Billing Forecast'!M:M,'Billing Forecast'!$T:$T,$A$19,'Billing Forecast'!$U:$U,$B$20,'Billing Forecast'!$Q:$Q,$C30)/SUMIFS('Billing Forecast'!$D:$D,'Billing Forecast'!$T:$T,$A$19,'Billing Forecast'!$U:$U,$B$20,'Billing Forecast'!$Q:$Q, $C30)</f>
        <v>0</v>
      </c>
      <c r="M30" s="9">
        <f>SUMIFS('Billing Forecast'!N:N,'Billing Forecast'!$T:$T,$A$19,'Billing Forecast'!$U:$U,$B$20,'Billing Forecast'!$Q:$Q,$C30)/SUMIFS('Billing Forecast'!$D:$D,'Billing Forecast'!$T:$T,$A$19,'Billing Forecast'!$U:$U,$B$20,'Billing Forecast'!$Q:$Q, $C30)</f>
        <v>0</v>
      </c>
    </row>
    <row r="31" spans="1:13">
      <c r="D31" s="2" t="s">
        <v>3446</v>
      </c>
      <c r="E31" s="9">
        <f>SUMIFS('Sub Cost Forecast'!G:G,'Sub Cost Forecast'!$U:$U,$A$19,'Sub Cost Forecast'!$W:$W,$B$20,'Sub Cost Forecast'!$R:$R,$C30)/SUMIFS('Sub Cost Forecast'!$D:$D,'Sub Cost Forecast'!$U:$U,$A$19,'Sub Cost Forecast'!$W:$W,$B$20,'Sub Cost Forecast'!$R:$R, $C30)</f>
        <v>0</v>
      </c>
      <c r="F31" s="9">
        <f>SUMIFS('Sub Cost Forecast'!H:H,'Sub Cost Forecast'!$U:$U,$A$19,'Sub Cost Forecast'!$W:$W,$B$20,'Sub Cost Forecast'!$R:$R,$C30)/SUMIFS('Sub Cost Forecast'!$D:$D,'Sub Cost Forecast'!$U:$U,$A$19,'Sub Cost Forecast'!$W:$W,$B$20,'Sub Cost Forecast'!$R:$R, $C30)</f>
        <v>0</v>
      </c>
      <c r="G31" s="9">
        <f>SUMIFS('Sub Cost Forecast'!I:I,'Sub Cost Forecast'!$U:$U,$A$19,'Sub Cost Forecast'!$W:$W,$B$20,'Sub Cost Forecast'!$R:$R,$C30)/SUMIFS('Sub Cost Forecast'!$D:$D,'Sub Cost Forecast'!$U:$U,$A$19,'Sub Cost Forecast'!$W:$W,$B$20,'Sub Cost Forecast'!$R:$R, $C30)</f>
        <v>0</v>
      </c>
      <c r="H31" s="9">
        <f>SUMIFS('Sub Cost Forecast'!J:J,'Sub Cost Forecast'!$U:$U,$A$19,'Sub Cost Forecast'!$W:$W,$B$20,'Sub Cost Forecast'!$R:$R,$C30)/SUMIFS('Sub Cost Forecast'!$D:$D,'Sub Cost Forecast'!$U:$U,$A$19,'Sub Cost Forecast'!$W:$W,$B$20,'Sub Cost Forecast'!$R:$R, $C30)</f>
        <v>0</v>
      </c>
      <c r="I31" s="9">
        <f>SUMIFS('Sub Cost Forecast'!K:K,'Sub Cost Forecast'!$U:$U,$A$19,'Sub Cost Forecast'!$W:$W,$B$20,'Sub Cost Forecast'!$R:$R,$C30)/SUMIFS('Sub Cost Forecast'!$D:$D,'Sub Cost Forecast'!$U:$U,$A$19,'Sub Cost Forecast'!$W:$W,$B$20,'Sub Cost Forecast'!$R:$R, $C30)</f>
        <v>0</v>
      </c>
      <c r="J31" s="9">
        <f>SUMIFS('Sub Cost Forecast'!L:L,'Sub Cost Forecast'!$U:$U,$A$19,'Sub Cost Forecast'!$W:$W,$B$20,'Sub Cost Forecast'!$R:$R,$C30)/SUMIFS('Sub Cost Forecast'!$D:$D,'Sub Cost Forecast'!$U:$U,$A$19,'Sub Cost Forecast'!$W:$W,$B$20,'Sub Cost Forecast'!$R:$R, $C30)</f>
        <v>0</v>
      </c>
      <c r="K31" s="9">
        <f>SUMIFS('Sub Cost Forecast'!M:M,'Sub Cost Forecast'!$U:$U,$A$19,'Sub Cost Forecast'!$W:$W,$B$20,'Sub Cost Forecast'!$R:$R,$C30)/SUMIFS('Sub Cost Forecast'!$D:$D,'Sub Cost Forecast'!$U:$U,$A$19,'Sub Cost Forecast'!$W:$W,$B$20,'Sub Cost Forecast'!$R:$R, $C30)</f>
        <v>0</v>
      </c>
      <c r="L31" s="9">
        <f>SUMIFS('Sub Cost Forecast'!N:N,'Sub Cost Forecast'!$U:$U,$A$19,'Sub Cost Forecast'!$W:$W,$B$20,'Sub Cost Forecast'!$R:$R,$C30)/SUMIFS('Sub Cost Forecast'!$D:$D,'Sub Cost Forecast'!$U:$U,$A$19,'Sub Cost Forecast'!$W:$W,$B$20,'Sub Cost Forecast'!$R:$R, $C30)</f>
        <v>0</v>
      </c>
      <c r="M31" s="9">
        <f>SUMIFS('Sub Cost Forecast'!O:O,'Sub Cost Forecast'!$U:$U,$A$19,'Sub Cost Forecast'!$W:$W,$B$20,'Sub Cost Forecast'!$R:$R,$C30)/SUMIFS('Sub Cost Forecast'!$D:$D,'Sub Cost Forecast'!$U:$U,$A$19,'Sub Cost Forecast'!$W:$W,$B$20,'Sub Cost Forecast'!$R:$R, $C30)</f>
        <v>0</v>
      </c>
    </row>
    <row r="32" spans="1:13">
      <c r="D32" s="2" t="s">
        <v>3447</v>
      </c>
      <c r="E32" s="9">
        <v>0</v>
      </c>
      <c r="F32" s="9">
        <v>0.1142857142857143</v>
      </c>
      <c r="G32" s="9">
        <v>0.3428571428571429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0.1142857142857143</v>
      </c>
    </row>
    <row r="33" spans="3:13">
      <c r="C33" s="2" t="s">
        <v>1916</v>
      </c>
      <c r="D33" s="2" t="s">
        <v>3445</v>
      </c>
      <c r="E33" s="9">
        <f>SUMIFS('Billing Forecast'!F:F,'Billing Forecast'!$T:$T,$A$19,'Billing Forecast'!$U:$U,$B$20,'Billing Forecast'!$Q:$Q,$C33)/SUMIFS('Billing Forecast'!$D:$D,'Billing Forecast'!$T:$T,$A$19,'Billing Forecast'!$U:$U,$B$20,'Billing Forecast'!$Q:$Q, $C33)</f>
        <v>0</v>
      </c>
      <c r="F33" s="9">
        <f>SUMIFS('Billing Forecast'!G:G,'Billing Forecast'!$T:$T,$A$19,'Billing Forecast'!$U:$U,$B$20,'Billing Forecast'!$Q:$Q,$C33)/SUMIFS('Billing Forecast'!$D:$D,'Billing Forecast'!$T:$T,$A$19,'Billing Forecast'!$U:$U,$B$20,'Billing Forecast'!$Q:$Q, $C33)</f>
        <v>0</v>
      </c>
      <c r="G33" s="9">
        <f>SUMIFS('Billing Forecast'!H:H,'Billing Forecast'!$T:$T,$A$19,'Billing Forecast'!$U:$U,$B$20,'Billing Forecast'!$Q:$Q,$C33)/SUMIFS('Billing Forecast'!$D:$D,'Billing Forecast'!$T:$T,$A$19,'Billing Forecast'!$U:$U,$B$20,'Billing Forecast'!$Q:$Q, $C33)</f>
        <v>0</v>
      </c>
      <c r="H33" s="9">
        <f>SUMIFS('Billing Forecast'!I:I,'Billing Forecast'!$T:$T,$A$19,'Billing Forecast'!$U:$U,$B$20,'Billing Forecast'!$Q:$Q,$C33)/SUMIFS('Billing Forecast'!$D:$D,'Billing Forecast'!$T:$T,$A$19,'Billing Forecast'!$U:$U,$B$20,'Billing Forecast'!$Q:$Q, $C33)</f>
        <v>0</v>
      </c>
      <c r="I33" s="9">
        <f>SUMIFS('Billing Forecast'!J:J,'Billing Forecast'!$T:$T,$A$19,'Billing Forecast'!$U:$U,$B$20,'Billing Forecast'!$Q:$Q,$C33)/SUMIFS('Billing Forecast'!$D:$D,'Billing Forecast'!$T:$T,$A$19,'Billing Forecast'!$U:$U,$B$20,'Billing Forecast'!$Q:$Q, $C33)</f>
        <v>0</v>
      </c>
      <c r="J33" s="9">
        <f>SUMIFS('Billing Forecast'!K:K,'Billing Forecast'!$T:$T,$A$19,'Billing Forecast'!$U:$U,$B$20,'Billing Forecast'!$Q:$Q,$C33)/SUMIFS('Billing Forecast'!$D:$D,'Billing Forecast'!$T:$T,$A$19,'Billing Forecast'!$U:$U,$B$20,'Billing Forecast'!$Q:$Q, $C33)</f>
        <v>0</v>
      </c>
      <c r="K33" s="9">
        <f>SUMIFS('Billing Forecast'!L:L,'Billing Forecast'!$T:$T,$A$19,'Billing Forecast'!$U:$U,$B$20,'Billing Forecast'!$Q:$Q,$C33)/SUMIFS('Billing Forecast'!$D:$D,'Billing Forecast'!$T:$T,$A$19,'Billing Forecast'!$U:$U,$B$20,'Billing Forecast'!$Q:$Q, $C33)</f>
        <v>0</v>
      </c>
      <c r="L33" s="9">
        <f>SUMIFS('Billing Forecast'!M:M,'Billing Forecast'!$T:$T,$A$19,'Billing Forecast'!$U:$U,$B$20,'Billing Forecast'!$Q:$Q,$C33)/SUMIFS('Billing Forecast'!$D:$D,'Billing Forecast'!$T:$T,$A$19,'Billing Forecast'!$U:$U,$B$20,'Billing Forecast'!$Q:$Q, $C33)</f>
        <v>0</v>
      </c>
      <c r="M33" s="9">
        <f>SUMIFS('Billing Forecast'!N:N,'Billing Forecast'!$T:$T,$A$19,'Billing Forecast'!$U:$U,$B$20,'Billing Forecast'!$Q:$Q,$C33)/SUMIFS('Billing Forecast'!$D:$D,'Billing Forecast'!$T:$T,$A$19,'Billing Forecast'!$U:$U,$B$20,'Billing Forecast'!$Q:$Q, $C33)</f>
        <v>0</v>
      </c>
    </row>
    <row r="34" spans="3:13">
      <c r="D34" s="2" t="s">
        <v>3446</v>
      </c>
      <c r="E34" s="9">
        <f>SUMIFS('Sub Cost Forecast'!G:G,'Sub Cost Forecast'!$U:$U,$A$19,'Sub Cost Forecast'!$W:$W,$B$20,'Sub Cost Forecast'!$R:$R,$C33)/SUMIFS('Sub Cost Forecast'!$D:$D,'Sub Cost Forecast'!$U:$U,$A$19,'Sub Cost Forecast'!$W:$W,$B$20,'Sub Cost Forecast'!$R:$R, $C33)</f>
        <v>0</v>
      </c>
      <c r="F34" s="9">
        <f>SUMIFS('Sub Cost Forecast'!H:H,'Sub Cost Forecast'!$U:$U,$A$19,'Sub Cost Forecast'!$W:$W,$B$20,'Sub Cost Forecast'!$R:$R,$C33)/SUMIFS('Sub Cost Forecast'!$D:$D,'Sub Cost Forecast'!$U:$U,$A$19,'Sub Cost Forecast'!$W:$W,$B$20,'Sub Cost Forecast'!$R:$R, $C33)</f>
        <v>0</v>
      </c>
      <c r="G34" s="9">
        <f>SUMIFS('Sub Cost Forecast'!I:I,'Sub Cost Forecast'!$U:$U,$A$19,'Sub Cost Forecast'!$W:$W,$B$20,'Sub Cost Forecast'!$R:$R,$C33)/SUMIFS('Sub Cost Forecast'!$D:$D,'Sub Cost Forecast'!$U:$U,$A$19,'Sub Cost Forecast'!$W:$W,$B$20,'Sub Cost Forecast'!$R:$R, $C33)</f>
        <v>0</v>
      </c>
      <c r="H34" s="9">
        <f>SUMIFS('Sub Cost Forecast'!J:J,'Sub Cost Forecast'!$U:$U,$A$19,'Sub Cost Forecast'!$W:$W,$B$20,'Sub Cost Forecast'!$R:$R,$C33)/SUMIFS('Sub Cost Forecast'!$D:$D,'Sub Cost Forecast'!$U:$U,$A$19,'Sub Cost Forecast'!$W:$W,$B$20,'Sub Cost Forecast'!$R:$R, $C33)</f>
        <v>0</v>
      </c>
      <c r="I34" s="9">
        <f>SUMIFS('Sub Cost Forecast'!K:K,'Sub Cost Forecast'!$U:$U,$A$19,'Sub Cost Forecast'!$W:$W,$B$20,'Sub Cost Forecast'!$R:$R,$C33)/SUMIFS('Sub Cost Forecast'!$D:$D,'Sub Cost Forecast'!$U:$U,$A$19,'Sub Cost Forecast'!$W:$W,$B$20,'Sub Cost Forecast'!$R:$R, $C33)</f>
        <v>0</v>
      </c>
      <c r="J34" s="9">
        <f>SUMIFS('Sub Cost Forecast'!L:L,'Sub Cost Forecast'!$U:$U,$A$19,'Sub Cost Forecast'!$W:$W,$B$20,'Sub Cost Forecast'!$R:$R,$C33)/SUMIFS('Sub Cost Forecast'!$D:$D,'Sub Cost Forecast'!$U:$U,$A$19,'Sub Cost Forecast'!$W:$W,$B$20,'Sub Cost Forecast'!$R:$R, $C33)</f>
        <v>0</v>
      </c>
      <c r="K34" s="9">
        <f>SUMIFS('Sub Cost Forecast'!M:M,'Sub Cost Forecast'!$U:$U,$A$19,'Sub Cost Forecast'!$W:$W,$B$20,'Sub Cost Forecast'!$R:$R,$C33)/SUMIFS('Sub Cost Forecast'!$D:$D,'Sub Cost Forecast'!$U:$U,$A$19,'Sub Cost Forecast'!$W:$W,$B$20,'Sub Cost Forecast'!$R:$R, $C33)</f>
        <v>0</v>
      </c>
      <c r="L34" s="9">
        <f>SUMIFS('Sub Cost Forecast'!N:N,'Sub Cost Forecast'!$U:$U,$A$19,'Sub Cost Forecast'!$W:$W,$B$20,'Sub Cost Forecast'!$R:$R,$C33)/SUMIFS('Sub Cost Forecast'!$D:$D,'Sub Cost Forecast'!$U:$U,$A$19,'Sub Cost Forecast'!$W:$W,$B$20,'Sub Cost Forecast'!$R:$R, $C33)</f>
        <v>0</v>
      </c>
      <c r="M34" s="9">
        <f>SUMIFS('Sub Cost Forecast'!O:O,'Sub Cost Forecast'!$U:$U,$A$19,'Sub Cost Forecast'!$W:$W,$B$20,'Sub Cost Forecast'!$R:$R,$C33)/SUMIFS('Sub Cost Forecast'!$D:$D,'Sub Cost Forecast'!$U:$U,$A$19,'Sub Cost Forecast'!$W:$W,$B$20,'Sub Cost Forecast'!$R:$R, $C33)</f>
        <v>0</v>
      </c>
    </row>
    <row r="35" spans="3:13">
      <c r="D35" s="2" t="s">
        <v>3447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0.9142857142857143</v>
      </c>
    </row>
    <row r="36" spans="3:13">
      <c r="C36" s="2" t="s">
        <v>1960</v>
      </c>
      <c r="D36" s="2" t="s">
        <v>3445</v>
      </c>
      <c r="E36" s="9">
        <f>SUMIFS('Billing Forecast'!F:F,'Billing Forecast'!$T:$T,$A$19,'Billing Forecast'!$U:$U,$B$20,'Billing Forecast'!$Q:$Q,$C36)/SUMIFS('Billing Forecast'!$D:$D,'Billing Forecast'!$T:$T,$A$19,'Billing Forecast'!$U:$U,$B$20,'Billing Forecast'!$Q:$Q, $C36)</f>
        <v>0</v>
      </c>
      <c r="F36" s="9">
        <f>SUMIFS('Billing Forecast'!G:G,'Billing Forecast'!$T:$T,$A$19,'Billing Forecast'!$U:$U,$B$20,'Billing Forecast'!$Q:$Q,$C36)/SUMIFS('Billing Forecast'!$D:$D,'Billing Forecast'!$T:$T,$A$19,'Billing Forecast'!$U:$U,$B$20,'Billing Forecast'!$Q:$Q, $C36)</f>
        <v>0</v>
      </c>
      <c r="G36" s="9">
        <f>SUMIFS('Billing Forecast'!H:H,'Billing Forecast'!$T:$T,$A$19,'Billing Forecast'!$U:$U,$B$20,'Billing Forecast'!$Q:$Q,$C36)/SUMIFS('Billing Forecast'!$D:$D,'Billing Forecast'!$T:$T,$A$19,'Billing Forecast'!$U:$U,$B$20,'Billing Forecast'!$Q:$Q, $C36)</f>
        <v>0</v>
      </c>
      <c r="H36" s="9">
        <f>SUMIFS('Billing Forecast'!I:I,'Billing Forecast'!$T:$T,$A$19,'Billing Forecast'!$U:$U,$B$20,'Billing Forecast'!$Q:$Q,$C36)/SUMIFS('Billing Forecast'!$D:$D,'Billing Forecast'!$T:$T,$A$19,'Billing Forecast'!$U:$U,$B$20,'Billing Forecast'!$Q:$Q, $C36)</f>
        <v>0</v>
      </c>
      <c r="I36" s="9">
        <f>SUMIFS('Billing Forecast'!J:J,'Billing Forecast'!$T:$T,$A$19,'Billing Forecast'!$U:$U,$B$20,'Billing Forecast'!$Q:$Q,$C36)/SUMIFS('Billing Forecast'!$D:$D,'Billing Forecast'!$T:$T,$A$19,'Billing Forecast'!$U:$U,$B$20,'Billing Forecast'!$Q:$Q, $C36)</f>
        <v>0</v>
      </c>
      <c r="J36" s="9">
        <f>SUMIFS('Billing Forecast'!K:K,'Billing Forecast'!$T:$T,$A$19,'Billing Forecast'!$U:$U,$B$20,'Billing Forecast'!$Q:$Q,$C36)/SUMIFS('Billing Forecast'!$D:$D,'Billing Forecast'!$T:$T,$A$19,'Billing Forecast'!$U:$U,$B$20,'Billing Forecast'!$Q:$Q, $C36)</f>
        <v>0</v>
      </c>
      <c r="K36" s="9">
        <f>SUMIFS('Billing Forecast'!L:L,'Billing Forecast'!$T:$T,$A$19,'Billing Forecast'!$U:$U,$B$20,'Billing Forecast'!$Q:$Q,$C36)/SUMIFS('Billing Forecast'!$D:$D,'Billing Forecast'!$T:$T,$A$19,'Billing Forecast'!$U:$U,$B$20,'Billing Forecast'!$Q:$Q, $C36)</f>
        <v>0</v>
      </c>
      <c r="L36" s="9">
        <f>SUMIFS('Billing Forecast'!M:M,'Billing Forecast'!$T:$T,$A$19,'Billing Forecast'!$U:$U,$B$20,'Billing Forecast'!$Q:$Q,$C36)/SUMIFS('Billing Forecast'!$D:$D,'Billing Forecast'!$T:$T,$A$19,'Billing Forecast'!$U:$U,$B$20,'Billing Forecast'!$Q:$Q, $C36)</f>
        <v>0</v>
      </c>
      <c r="M36" s="9">
        <f>SUMIFS('Billing Forecast'!N:N,'Billing Forecast'!$T:$T,$A$19,'Billing Forecast'!$U:$U,$B$20,'Billing Forecast'!$Q:$Q,$C36)/SUMIFS('Billing Forecast'!$D:$D,'Billing Forecast'!$T:$T,$A$19,'Billing Forecast'!$U:$U,$B$20,'Billing Forecast'!$Q:$Q, $C36)</f>
        <v>0</v>
      </c>
    </row>
    <row r="37" spans="3:13">
      <c r="D37" s="2" t="s">
        <v>3446</v>
      </c>
      <c r="E37" s="9">
        <f>SUMIFS('Sub Cost Forecast'!G:G,'Sub Cost Forecast'!$U:$U,$A$19,'Sub Cost Forecast'!$W:$W,$B$20,'Sub Cost Forecast'!$R:$R,$C36)/SUMIFS('Sub Cost Forecast'!$D:$D,'Sub Cost Forecast'!$U:$U,$A$19,'Sub Cost Forecast'!$W:$W,$B$20,'Sub Cost Forecast'!$R:$R, $C36)</f>
        <v>0</v>
      </c>
      <c r="F37" s="9">
        <f>SUMIFS('Sub Cost Forecast'!H:H,'Sub Cost Forecast'!$U:$U,$A$19,'Sub Cost Forecast'!$W:$W,$B$20,'Sub Cost Forecast'!$R:$R,$C36)/SUMIFS('Sub Cost Forecast'!$D:$D,'Sub Cost Forecast'!$U:$U,$A$19,'Sub Cost Forecast'!$W:$W,$B$20,'Sub Cost Forecast'!$R:$R, $C36)</f>
        <v>0</v>
      </c>
      <c r="G37" s="9">
        <f>SUMIFS('Sub Cost Forecast'!I:I,'Sub Cost Forecast'!$U:$U,$A$19,'Sub Cost Forecast'!$W:$W,$B$20,'Sub Cost Forecast'!$R:$R,$C36)/SUMIFS('Sub Cost Forecast'!$D:$D,'Sub Cost Forecast'!$U:$U,$A$19,'Sub Cost Forecast'!$W:$W,$B$20,'Sub Cost Forecast'!$R:$R, $C36)</f>
        <v>0</v>
      </c>
      <c r="H37" s="9">
        <f>SUMIFS('Sub Cost Forecast'!J:J,'Sub Cost Forecast'!$U:$U,$A$19,'Sub Cost Forecast'!$W:$W,$B$20,'Sub Cost Forecast'!$R:$R,$C36)/SUMIFS('Sub Cost Forecast'!$D:$D,'Sub Cost Forecast'!$U:$U,$A$19,'Sub Cost Forecast'!$W:$W,$B$20,'Sub Cost Forecast'!$R:$R, $C36)</f>
        <v>0</v>
      </c>
      <c r="I37" s="9">
        <f>SUMIFS('Sub Cost Forecast'!K:K,'Sub Cost Forecast'!$U:$U,$A$19,'Sub Cost Forecast'!$W:$W,$B$20,'Sub Cost Forecast'!$R:$R,$C36)/SUMIFS('Sub Cost Forecast'!$D:$D,'Sub Cost Forecast'!$U:$U,$A$19,'Sub Cost Forecast'!$W:$W,$B$20,'Sub Cost Forecast'!$R:$R, $C36)</f>
        <v>0</v>
      </c>
      <c r="J37" s="9">
        <f>SUMIFS('Sub Cost Forecast'!L:L,'Sub Cost Forecast'!$U:$U,$A$19,'Sub Cost Forecast'!$W:$W,$B$20,'Sub Cost Forecast'!$R:$R,$C36)/SUMIFS('Sub Cost Forecast'!$D:$D,'Sub Cost Forecast'!$U:$U,$A$19,'Sub Cost Forecast'!$W:$W,$B$20,'Sub Cost Forecast'!$R:$R, $C36)</f>
        <v>0</v>
      </c>
      <c r="K37" s="9">
        <f>SUMIFS('Sub Cost Forecast'!M:M,'Sub Cost Forecast'!$U:$U,$A$19,'Sub Cost Forecast'!$W:$W,$B$20,'Sub Cost Forecast'!$R:$R,$C36)/SUMIFS('Sub Cost Forecast'!$D:$D,'Sub Cost Forecast'!$U:$U,$A$19,'Sub Cost Forecast'!$W:$W,$B$20,'Sub Cost Forecast'!$R:$R, $C36)</f>
        <v>0</v>
      </c>
      <c r="L37" s="9">
        <f>SUMIFS('Sub Cost Forecast'!N:N,'Sub Cost Forecast'!$U:$U,$A$19,'Sub Cost Forecast'!$W:$W,$B$20,'Sub Cost Forecast'!$R:$R,$C36)/SUMIFS('Sub Cost Forecast'!$D:$D,'Sub Cost Forecast'!$U:$U,$A$19,'Sub Cost Forecast'!$W:$W,$B$20,'Sub Cost Forecast'!$R:$R, $C36)</f>
        <v>0</v>
      </c>
      <c r="M37" s="9">
        <f>SUMIFS('Sub Cost Forecast'!O:O,'Sub Cost Forecast'!$U:$U,$A$19,'Sub Cost Forecast'!$W:$W,$B$20,'Sub Cost Forecast'!$R:$R,$C36)/SUMIFS('Sub Cost Forecast'!$D:$D,'Sub Cost Forecast'!$U:$U,$A$19,'Sub Cost Forecast'!$W:$W,$B$20,'Sub Cost Forecast'!$R:$R, $C36)</f>
        <v>0</v>
      </c>
    </row>
    <row r="38" spans="3:13">
      <c r="D38" s="2" t="s">
        <v>3447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0.8421052631578947</v>
      </c>
    </row>
    <row r="39" spans="3:13">
      <c r="C39" s="2" t="s">
        <v>2018</v>
      </c>
      <c r="D39" s="2" t="s">
        <v>3445</v>
      </c>
      <c r="E39" s="9">
        <f>SUMIFS('Billing Forecast'!F:F,'Billing Forecast'!$T:$T,$A$19,'Billing Forecast'!$U:$U,$B$20,'Billing Forecast'!$Q:$Q,$C39)/SUMIFS('Billing Forecast'!$D:$D,'Billing Forecast'!$T:$T,$A$19,'Billing Forecast'!$U:$U,$B$20,'Billing Forecast'!$Q:$Q, $C39)</f>
        <v>0</v>
      </c>
      <c r="F39" s="9">
        <f>SUMIFS('Billing Forecast'!G:G,'Billing Forecast'!$T:$T,$A$19,'Billing Forecast'!$U:$U,$B$20,'Billing Forecast'!$Q:$Q,$C39)/SUMIFS('Billing Forecast'!$D:$D,'Billing Forecast'!$T:$T,$A$19,'Billing Forecast'!$U:$U,$B$20,'Billing Forecast'!$Q:$Q, $C39)</f>
        <v>0</v>
      </c>
      <c r="G39" s="9">
        <f>SUMIFS('Billing Forecast'!H:H,'Billing Forecast'!$T:$T,$A$19,'Billing Forecast'!$U:$U,$B$20,'Billing Forecast'!$Q:$Q,$C39)/SUMIFS('Billing Forecast'!$D:$D,'Billing Forecast'!$T:$T,$A$19,'Billing Forecast'!$U:$U,$B$20,'Billing Forecast'!$Q:$Q, $C39)</f>
        <v>0</v>
      </c>
      <c r="H39" s="9">
        <f>SUMIFS('Billing Forecast'!I:I,'Billing Forecast'!$T:$T,$A$19,'Billing Forecast'!$U:$U,$B$20,'Billing Forecast'!$Q:$Q,$C39)/SUMIFS('Billing Forecast'!$D:$D,'Billing Forecast'!$T:$T,$A$19,'Billing Forecast'!$U:$U,$B$20,'Billing Forecast'!$Q:$Q, $C39)</f>
        <v>0</v>
      </c>
      <c r="I39" s="9">
        <f>SUMIFS('Billing Forecast'!J:J,'Billing Forecast'!$T:$T,$A$19,'Billing Forecast'!$U:$U,$B$20,'Billing Forecast'!$Q:$Q,$C39)/SUMIFS('Billing Forecast'!$D:$D,'Billing Forecast'!$T:$T,$A$19,'Billing Forecast'!$U:$U,$B$20,'Billing Forecast'!$Q:$Q, $C39)</f>
        <v>0</v>
      </c>
      <c r="J39" s="9">
        <f>SUMIFS('Billing Forecast'!K:K,'Billing Forecast'!$T:$T,$A$19,'Billing Forecast'!$U:$U,$B$20,'Billing Forecast'!$Q:$Q,$C39)/SUMIFS('Billing Forecast'!$D:$D,'Billing Forecast'!$T:$T,$A$19,'Billing Forecast'!$U:$U,$B$20,'Billing Forecast'!$Q:$Q, $C39)</f>
        <v>0</v>
      </c>
      <c r="K39" s="9">
        <f>SUMIFS('Billing Forecast'!L:L,'Billing Forecast'!$T:$T,$A$19,'Billing Forecast'!$U:$U,$B$20,'Billing Forecast'!$Q:$Q,$C39)/SUMIFS('Billing Forecast'!$D:$D,'Billing Forecast'!$T:$T,$A$19,'Billing Forecast'!$U:$U,$B$20,'Billing Forecast'!$Q:$Q, $C39)</f>
        <v>0</v>
      </c>
      <c r="L39" s="9">
        <f>SUMIFS('Billing Forecast'!M:M,'Billing Forecast'!$T:$T,$A$19,'Billing Forecast'!$U:$U,$B$20,'Billing Forecast'!$Q:$Q,$C39)/SUMIFS('Billing Forecast'!$D:$D,'Billing Forecast'!$T:$T,$A$19,'Billing Forecast'!$U:$U,$B$20,'Billing Forecast'!$Q:$Q, $C39)</f>
        <v>0</v>
      </c>
      <c r="M39" s="9">
        <f>SUMIFS('Billing Forecast'!N:N,'Billing Forecast'!$T:$T,$A$19,'Billing Forecast'!$U:$U,$B$20,'Billing Forecast'!$Q:$Q,$C39)/SUMIFS('Billing Forecast'!$D:$D,'Billing Forecast'!$T:$T,$A$19,'Billing Forecast'!$U:$U,$B$20,'Billing Forecast'!$Q:$Q, $C39)</f>
        <v>0</v>
      </c>
    </row>
    <row r="40" spans="3:13">
      <c r="D40" s="2" t="s">
        <v>3446</v>
      </c>
      <c r="E40" s="9">
        <f>SUMIFS('Sub Cost Forecast'!G:G,'Sub Cost Forecast'!$U:$U,$A$19,'Sub Cost Forecast'!$W:$W,$B$20,'Sub Cost Forecast'!$R:$R,$C39)/SUMIFS('Sub Cost Forecast'!$D:$D,'Sub Cost Forecast'!$U:$U,$A$19,'Sub Cost Forecast'!$W:$W,$B$20,'Sub Cost Forecast'!$R:$R, $C39)</f>
        <v>0</v>
      </c>
      <c r="F40" s="9">
        <f>SUMIFS('Sub Cost Forecast'!H:H,'Sub Cost Forecast'!$U:$U,$A$19,'Sub Cost Forecast'!$W:$W,$B$20,'Sub Cost Forecast'!$R:$R,$C39)/SUMIFS('Sub Cost Forecast'!$D:$D,'Sub Cost Forecast'!$U:$U,$A$19,'Sub Cost Forecast'!$W:$W,$B$20,'Sub Cost Forecast'!$R:$R, $C39)</f>
        <v>0</v>
      </c>
      <c r="G40" s="9">
        <f>SUMIFS('Sub Cost Forecast'!I:I,'Sub Cost Forecast'!$U:$U,$A$19,'Sub Cost Forecast'!$W:$W,$B$20,'Sub Cost Forecast'!$R:$R,$C39)/SUMIFS('Sub Cost Forecast'!$D:$D,'Sub Cost Forecast'!$U:$U,$A$19,'Sub Cost Forecast'!$W:$W,$B$20,'Sub Cost Forecast'!$R:$R, $C39)</f>
        <v>0</v>
      </c>
      <c r="H40" s="9">
        <f>SUMIFS('Sub Cost Forecast'!J:J,'Sub Cost Forecast'!$U:$U,$A$19,'Sub Cost Forecast'!$W:$W,$B$20,'Sub Cost Forecast'!$R:$R,$C39)/SUMIFS('Sub Cost Forecast'!$D:$D,'Sub Cost Forecast'!$U:$U,$A$19,'Sub Cost Forecast'!$W:$W,$B$20,'Sub Cost Forecast'!$R:$R, $C39)</f>
        <v>0</v>
      </c>
      <c r="I40" s="9">
        <f>SUMIFS('Sub Cost Forecast'!K:K,'Sub Cost Forecast'!$U:$U,$A$19,'Sub Cost Forecast'!$W:$W,$B$20,'Sub Cost Forecast'!$R:$R,$C39)/SUMIFS('Sub Cost Forecast'!$D:$D,'Sub Cost Forecast'!$U:$U,$A$19,'Sub Cost Forecast'!$W:$W,$B$20,'Sub Cost Forecast'!$R:$R, $C39)</f>
        <v>0</v>
      </c>
      <c r="J40" s="9">
        <f>SUMIFS('Sub Cost Forecast'!L:L,'Sub Cost Forecast'!$U:$U,$A$19,'Sub Cost Forecast'!$W:$W,$B$20,'Sub Cost Forecast'!$R:$R,$C39)/SUMIFS('Sub Cost Forecast'!$D:$D,'Sub Cost Forecast'!$U:$U,$A$19,'Sub Cost Forecast'!$W:$W,$B$20,'Sub Cost Forecast'!$R:$R, $C39)</f>
        <v>0</v>
      </c>
      <c r="K40" s="9">
        <f>SUMIFS('Sub Cost Forecast'!M:M,'Sub Cost Forecast'!$U:$U,$A$19,'Sub Cost Forecast'!$W:$W,$B$20,'Sub Cost Forecast'!$R:$R,$C39)/SUMIFS('Sub Cost Forecast'!$D:$D,'Sub Cost Forecast'!$U:$U,$A$19,'Sub Cost Forecast'!$W:$W,$B$20,'Sub Cost Forecast'!$R:$R, $C39)</f>
        <v>0</v>
      </c>
      <c r="L40" s="9">
        <f>SUMIFS('Sub Cost Forecast'!N:N,'Sub Cost Forecast'!$U:$U,$A$19,'Sub Cost Forecast'!$W:$W,$B$20,'Sub Cost Forecast'!$R:$R,$C39)/SUMIFS('Sub Cost Forecast'!$D:$D,'Sub Cost Forecast'!$U:$U,$A$19,'Sub Cost Forecast'!$W:$W,$B$20,'Sub Cost Forecast'!$R:$R, $C39)</f>
        <v>0</v>
      </c>
      <c r="M40" s="9">
        <f>SUMIFS('Sub Cost Forecast'!O:O,'Sub Cost Forecast'!$U:$U,$A$19,'Sub Cost Forecast'!$W:$W,$B$20,'Sub Cost Forecast'!$R:$R,$C39)/SUMIFS('Sub Cost Forecast'!$D:$D,'Sub Cost Forecast'!$U:$U,$A$19,'Sub Cost Forecast'!$W:$W,$B$20,'Sub Cost Forecast'!$R:$R, $C39)</f>
        <v>0</v>
      </c>
    </row>
    <row r="41" spans="3:13">
      <c r="D41" s="2" t="s">
        <v>3447</v>
      </c>
      <c r="E41" s="9">
        <v>0.8421052631578947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</row>
    <row r="42" spans="3:13">
      <c r="C42" s="2" t="s">
        <v>2126</v>
      </c>
      <c r="D42" s="2" t="s">
        <v>3445</v>
      </c>
      <c r="E42" s="9">
        <f>SUMIFS('Billing Forecast'!F:F,'Billing Forecast'!$T:$T,$A$19,'Billing Forecast'!$U:$U,$B$20,'Billing Forecast'!$Q:$Q,$C42)/SUMIFS('Billing Forecast'!$D:$D,'Billing Forecast'!$T:$T,$A$19,'Billing Forecast'!$U:$U,$B$20,'Billing Forecast'!$Q:$Q, $C42)</f>
        <v>0</v>
      </c>
      <c r="F42" s="9">
        <f>SUMIFS('Billing Forecast'!G:G,'Billing Forecast'!$T:$T,$A$19,'Billing Forecast'!$U:$U,$B$20,'Billing Forecast'!$Q:$Q,$C42)/SUMIFS('Billing Forecast'!$D:$D,'Billing Forecast'!$T:$T,$A$19,'Billing Forecast'!$U:$U,$B$20,'Billing Forecast'!$Q:$Q, $C42)</f>
        <v>0</v>
      </c>
      <c r="G42" s="9">
        <f>SUMIFS('Billing Forecast'!H:H,'Billing Forecast'!$T:$T,$A$19,'Billing Forecast'!$U:$U,$B$20,'Billing Forecast'!$Q:$Q,$C42)/SUMIFS('Billing Forecast'!$D:$D,'Billing Forecast'!$T:$T,$A$19,'Billing Forecast'!$U:$U,$B$20,'Billing Forecast'!$Q:$Q, $C42)</f>
        <v>0</v>
      </c>
      <c r="H42" s="9">
        <f>SUMIFS('Billing Forecast'!I:I,'Billing Forecast'!$T:$T,$A$19,'Billing Forecast'!$U:$U,$B$20,'Billing Forecast'!$Q:$Q,$C42)/SUMIFS('Billing Forecast'!$D:$D,'Billing Forecast'!$T:$T,$A$19,'Billing Forecast'!$U:$U,$B$20,'Billing Forecast'!$Q:$Q, $C42)</f>
        <v>0</v>
      </c>
      <c r="I42" s="9">
        <f>SUMIFS('Billing Forecast'!J:J,'Billing Forecast'!$T:$T,$A$19,'Billing Forecast'!$U:$U,$B$20,'Billing Forecast'!$Q:$Q,$C42)/SUMIFS('Billing Forecast'!$D:$D,'Billing Forecast'!$T:$T,$A$19,'Billing Forecast'!$U:$U,$B$20,'Billing Forecast'!$Q:$Q, $C42)</f>
        <v>0</v>
      </c>
      <c r="J42" s="9">
        <f>SUMIFS('Billing Forecast'!K:K,'Billing Forecast'!$T:$T,$A$19,'Billing Forecast'!$U:$U,$B$20,'Billing Forecast'!$Q:$Q,$C42)/SUMIFS('Billing Forecast'!$D:$D,'Billing Forecast'!$T:$T,$A$19,'Billing Forecast'!$U:$U,$B$20,'Billing Forecast'!$Q:$Q, $C42)</f>
        <v>0</v>
      </c>
      <c r="K42" s="9">
        <f>SUMIFS('Billing Forecast'!L:L,'Billing Forecast'!$T:$T,$A$19,'Billing Forecast'!$U:$U,$B$20,'Billing Forecast'!$Q:$Q,$C42)/SUMIFS('Billing Forecast'!$D:$D,'Billing Forecast'!$T:$T,$A$19,'Billing Forecast'!$U:$U,$B$20,'Billing Forecast'!$Q:$Q, $C42)</f>
        <v>0</v>
      </c>
      <c r="L42" s="9">
        <f>SUMIFS('Billing Forecast'!M:M,'Billing Forecast'!$T:$T,$A$19,'Billing Forecast'!$U:$U,$B$20,'Billing Forecast'!$Q:$Q,$C42)/SUMIFS('Billing Forecast'!$D:$D,'Billing Forecast'!$T:$T,$A$19,'Billing Forecast'!$U:$U,$B$20,'Billing Forecast'!$Q:$Q, $C42)</f>
        <v>0</v>
      </c>
      <c r="M42" s="9">
        <f>SUMIFS('Billing Forecast'!N:N,'Billing Forecast'!$T:$T,$A$19,'Billing Forecast'!$U:$U,$B$20,'Billing Forecast'!$Q:$Q,$C42)/SUMIFS('Billing Forecast'!$D:$D,'Billing Forecast'!$T:$T,$A$19,'Billing Forecast'!$U:$U,$B$20,'Billing Forecast'!$Q:$Q, $C42)</f>
        <v>0</v>
      </c>
    </row>
    <row r="43" spans="3:13">
      <c r="D43" s="2" t="s">
        <v>3446</v>
      </c>
      <c r="E43" s="9">
        <f>SUMIFS('Sub Cost Forecast'!G:G,'Sub Cost Forecast'!$U:$U,$A$19,'Sub Cost Forecast'!$W:$W,$B$20,'Sub Cost Forecast'!$R:$R,$C42)/SUMIFS('Sub Cost Forecast'!$D:$D,'Sub Cost Forecast'!$U:$U,$A$19,'Sub Cost Forecast'!$W:$W,$B$20,'Sub Cost Forecast'!$R:$R, $C42)</f>
        <v>0</v>
      </c>
      <c r="F43" s="9">
        <f>SUMIFS('Sub Cost Forecast'!H:H,'Sub Cost Forecast'!$U:$U,$A$19,'Sub Cost Forecast'!$W:$W,$B$20,'Sub Cost Forecast'!$R:$R,$C42)/SUMIFS('Sub Cost Forecast'!$D:$D,'Sub Cost Forecast'!$U:$U,$A$19,'Sub Cost Forecast'!$W:$W,$B$20,'Sub Cost Forecast'!$R:$R, $C42)</f>
        <v>0</v>
      </c>
      <c r="G43" s="9">
        <f>SUMIFS('Sub Cost Forecast'!I:I,'Sub Cost Forecast'!$U:$U,$A$19,'Sub Cost Forecast'!$W:$W,$B$20,'Sub Cost Forecast'!$R:$R,$C42)/SUMIFS('Sub Cost Forecast'!$D:$D,'Sub Cost Forecast'!$U:$U,$A$19,'Sub Cost Forecast'!$W:$W,$B$20,'Sub Cost Forecast'!$R:$R, $C42)</f>
        <v>0</v>
      </c>
      <c r="H43" s="9">
        <f>SUMIFS('Sub Cost Forecast'!J:J,'Sub Cost Forecast'!$U:$U,$A$19,'Sub Cost Forecast'!$W:$W,$B$20,'Sub Cost Forecast'!$R:$R,$C42)/SUMIFS('Sub Cost Forecast'!$D:$D,'Sub Cost Forecast'!$U:$U,$A$19,'Sub Cost Forecast'!$W:$W,$B$20,'Sub Cost Forecast'!$R:$R, $C42)</f>
        <v>0</v>
      </c>
      <c r="I43" s="9">
        <f>SUMIFS('Sub Cost Forecast'!K:K,'Sub Cost Forecast'!$U:$U,$A$19,'Sub Cost Forecast'!$W:$W,$B$20,'Sub Cost Forecast'!$R:$R,$C42)/SUMIFS('Sub Cost Forecast'!$D:$D,'Sub Cost Forecast'!$U:$U,$A$19,'Sub Cost Forecast'!$W:$W,$B$20,'Sub Cost Forecast'!$R:$R, $C42)</f>
        <v>0</v>
      </c>
      <c r="J43" s="9">
        <f>SUMIFS('Sub Cost Forecast'!L:L,'Sub Cost Forecast'!$U:$U,$A$19,'Sub Cost Forecast'!$W:$W,$B$20,'Sub Cost Forecast'!$R:$R,$C42)/SUMIFS('Sub Cost Forecast'!$D:$D,'Sub Cost Forecast'!$U:$U,$A$19,'Sub Cost Forecast'!$W:$W,$B$20,'Sub Cost Forecast'!$R:$R, $C42)</f>
        <v>0</v>
      </c>
      <c r="K43" s="9">
        <f>SUMIFS('Sub Cost Forecast'!M:M,'Sub Cost Forecast'!$U:$U,$A$19,'Sub Cost Forecast'!$W:$W,$B$20,'Sub Cost Forecast'!$R:$R,$C42)/SUMIFS('Sub Cost Forecast'!$D:$D,'Sub Cost Forecast'!$U:$U,$A$19,'Sub Cost Forecast'!$W:$W,$B$20,'Sub Cost Forecast'!$R:$R, $C42)</f>
        <v>0</v>
      </c>
      <c r="L43" s="9">
        <f>SUMIFS('Sub Cost Forecast'!N:N,'Sub Cost Forecast'!$U:$U,$A$19,'Sub Cost Forecast'!$W:$W,$B$20,'Sub Cost Forecast'!$R:$R,$C42)/SUMIFS('Sub Cost Forecast'!$D:$D,'Sub Cost Forecast'!$U:$U,$A$19,'Sub Cost Forecast'!$W:$W,$B$20,'Sub Cost Forecast'!$R:$R, $C42)</f>
        <v>0</v>
      </c>
      <c r="M43" s="9">
        <f>SUMIFS('Sub Cost Forecast'!O:O,'Sub Cost Forecast'!$U:$U,$A$19,'Sub Cost Forecast'!$W:$W,$B$20,'Sub Cost Forecast'!$R:$R,$C42)/SUMIFS('Sub Cost Forecast'!$D:$D,'Sub Cost Forecast'!$U:$U,$A$19,'Sub Cost Forecast'!$W:$W,$B$20,'Sub Cost Forecast'!$R:$R, $C42)</f>
        <v>0</v>
      </c>
    </row>
    <row r="44" spans="3:13">
      <c r="D44" s="2" t="s">
        <v>3447</v>
      </c>
      <c r="E44" s="9">
        <v>0.4210526315789473</v>
      </c>
      <c r="F44" s="9">
        <v>0.4210526315789473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</row>
    <row r="45" spans="3:13">
      <c r="C45" s="2" t="s">
        <v>2243</v>
      </c>
      <c r="D45" s="2" t="s">
        <v>3445</v>
      </c>
      <c r="E45" s="9">
        <f>SUMIFS('Billing Forecast'!F:F,'Billing Forecast'!$T:$T,$A$19,'Billing Forecast'!$U:$U,$B$20,'Billing Forecast'!$Q:$Q,$C45)/SUMIFS('Billing Forecast'!$D:$D,'Billing Forecast'!$T:$T,$A$19,'Billing Forecast'!$U:$U,$B$20,'Billing Forecast'!$Q:$Q, $C45)</f>
        <v>0</v>
      </c>
      <c r="F45" s="9">
        <f>SUMIFS('Billing Forecast'!G:G,'Billing Forecast'!$T:$T,$A$19,'Billing Forecast'!$U:$U,$B$20,'Billing Forecast'!$Q:$Q,$C45)/SUMIFS('Billing Forecast'!$D:$D,'Billing Forecast'!$T:$T,$A$19,'Billing Forecast'!$U:$U,$B$20,'Billing Forecast'!$Q:$Q, $C45)</f>
        <v>0</v>
      </c>
      <c r="G45" s="9">
        <f>SUMIFS('Billing Forecast'!H:H,'Billing Forecast'!$T:$T,$A$19,'Billing Forecast'!$U:$U,$B$20,'Billing Forecast'!$Q:$Q,$C45)/SUMIFS('Billing Forecast'!$D:$D,'Billing Forecast'!$T:$T,$A$19,'Billing Forecast'!$U:$U,$B$20,'Billing Forecast'!$Q:$Q, $C45)</f>
        <v>0</v>
      </c>
      <c r="H45" s="9">
        <f>SUMIFS('Billing Forecast'!I:I,'Billing Forecast'!$T:$T,$A$19,'Billing Forecast'!$U:$U,$B$20,'Billing Forecast'!$Q:$Q,$C45)/SUMIFS('Billing Forecast'!$D:$D,'Billing Forecast'!$T:$T,$A$19,'Billing Forecast'!$U:$U,$B$20,'Billing Forecast'!$Q:$Q, $C45)</f>
        <v>0</v>
      </c>
      <c r="I45" s="9">
        <f>SUMIFS('Billing Forecast'!J:J,'Billing Forecast'!$T:$T,$A$19,'Billing Forecast'!$U:$U,$B$20,'Billing Forecast'!$Q:$Q,$C45)/SUMIFS('Billing Forecast'!$D:$D,'Billing Forecast'!$T:$T,$A$19,'Billing Forecast'!$U:$U,$B$20,'Billing Forecast'!$Q:$Q, $C45)</f>
        <v>0</v>
      </c>
      <c r="J45" s="9">
        <f>SUMIFS('Billing Forecast'!K:K,'Billing Forecast'!$T:$T,$A$19,'Billing Forecast'!$U:$U,$B$20,'Billing Forecast'!$Q:$Q,$C45)/SUMIFS('Billing Forecast'!$D:$D,'Billing Forecast'!$T:$T,$A$19,'Billing Forecast'!$U:$U,$B$20,'Billing Forecast'!$Q:$Q, $C45)</f>
        <v>0</v>
      </c>
      <c r="K45" s="9">
        <f>SUMIFS('Billing Forecast'!L:L,'Billing Forecast'!$T:$T,$A$19,'Billing Forecast'!$U:$U,$B$20,'Billing Forecast'!$Q:$Q,$C45)/SUMIFS('Billing Forecast'!$D:$D,'Billing Forecast'!$T:$T,$A$19,'Billing Forecast'!$U:$U,$B$20,'Billing Forecast'!$Q:$Q, $C45)</f>
        <v>0</v>
      </c>
      <c r="L45" s="9">
        <f>SUMIFS('Billing Forecast'!M:M,'Billing Forecast'!$T:$T,$A$19,'Billing Forecast'!$U:$U,$B$20,'Billing Forecast'!$Q:$Q,$C45)/SUMIFS('Billing Forecast'!$D:$D,'Billing Forecast'!$T:$T,$A$19,'Billing Forecast'!$U:$U,$B$20,'Billing Forecast'!$Q:$Q, $C45)</f>
        <v>0</v>
      </c>
      <c r="M45" s="9">
        <f>SUMIFS('Billing Forecast'!N:N,'Billing Forecast'!$T:$T,$A$19,'Billing Forecast'!$U:$U,$B$20,'Billing Forecast'!$Q:$Q,$C45)/SUMIFS('Billing Forecast'!$D:$D,'Billing Forecast'!$T:$T,$A$19,'Billing Forecast'!$U:$U,$B$20,'Billing Forecast'!$Q:$Q, $C45)</f>
        <v>0</v>
      </c>
    </row>
    <row r="46" spans="3:13">
      <c r="D46" s="2" t="s">
        <v>3446</v>
      </c>
      <c r="E46" s="9">
        <f>SUMIFS('Sub Cost Forecast'!G:G,'Sub Cost Forecast'!$U:$U,$A$19,'Sub Cost Forecast'!$W:$W,$B$20,'Sub Cost Forecast'!$R:$R,$C45)/SUMIFS('Sub Cost Forecast'!$D:$D,'Sub Cost Forecast'!$U:$U,$A$19,'Sub Cost Forecast'!$W:$W,$B$20,'Sub Cost Forecast'!$R:$R, $C45)</f>
        <v>0</v>
      </c>
      <c r="F46" s="9">
        <f>SUMIFS('Sub Cost Forecast'!H:H,'Sub Cost Forecast'!$U:$U,$A$19,'Sub Cost Forecast'!$W:$W,$B$20,'Sub Cost Forecast'!$R:$R,$C45)/SUMIFS('Sub Cost Forecast'!$D:$D,'Sub Cost Forecast'!$U:$U,$A$19,'Sub Cost Forecast'!$W:$W,$B$20,'Sub Cost Forecast'!$R:$R, $C45)</f>
        <v>0</v>
      </c>
      <c r="G46" s="9">
        <f>SUMIFS('Sub Cost Forecast'!I:I,'Sub Cost Forecast'!$U:$U,$A$19,'Sub Cost Forecast'!$W:$W,$B$20,'Sub Cost Forecast'!$R:$R,$C45)/SUMIFS('Sub Cost Forecast'!$D:$D,'Sub Cost Forecast'!$U:$U,$A$19,'Sub Cost Forecast'!$W:$W,$B$20,'Sub Cost Forecast'!$R:$R, $C45)</f>
        <v>0</v>
      </c>
      <c r="H46" s="9">
        <f>SUMIFS('Sub Cost Forecast'!J:J,'Sub Cost Forecast'!$U:$U,$A$19,'Sub Cost Forecast'!$W:$W,$B$20,'Sub Cost Forecast'!$R:$R,$C45)/SUMIFS('Sub Cost Forecast'!$D:$D,'Sub Cost Forecast'!$U:$U,$A$19,'Sub Cost Forecast'!$W:$W,$B$20,'Sub Cost Forecast'!$R:$R, $C45)</f>
        <v>0</v>
      </c>
      <c r="I46" s="9">
        <f>SUMIFS('Sub Cost Forecast'!K:K,'Sub Cost Forecast'!$U:$U,$A$19,'Sub Cost Forecast'!$W:$W,$B$20,'Sub Cost Forecast'!$R:$R,$C45)/SUMIFS('Sub Cost Forecast'!$D:$D,'Sub Cost Forecast'!$U:$U,$A$19,'Sub Cost Forecast'!$W:$W,$B$20,'Sub Cost Forecast'!$R:$R, $C45)</f>
        <v>0</v>
      </c>
      <c r="J46" s="9">
        <f>SUMIFS('Sub Cost Forecast'!L:L,'Sub Cost Forecast'!$U:$U,$A$19,'Sub Cost Forecast'!$W:$W,$B$20,'Sub Cost Forecast'!$R:$R,$C45)/SUMIFS('Sub Cost Forecast'!$D:$D,'Sub Cost Forecast'!$U:$U,$A$19,'Sub Cost Forecast'!$W:$W,$B$20,'Sub Cost Forecast'!$R:$R, $C45)</f>
        <v>0</v>
      </c>
      <c r="K46" s="9">
        <f>SUMIFS('Sub Cost Forecast'!M:M,'Sub Cost Forecast'!$U:$U,$A$19,'Sub Cost Forecast'!$W:$W,$B$20,'Sub Cost Forecast'!$R:$R,$C45)/SUMIFS('Sub Cost Forecast'!$D:$D,'Sub Cost Forecast'!$U:$U,$A$19,'Sub Cost Forecast'!$W:$W,$B$20,'Sub Cost Forecast'!$R:$R, $C45)</f>
        <v>0</v>
      </c>
      <c r="L46" s="9">
        <f>SUMIFS('Sub Cost Forecast'!N:N,'Sub Cost Forecast'!$U:$U,$A$19,'Sub Cost Forecast'!$W:$W,$B$20,'Sub Cost Forecast'!$R:$R,$C45)/SUMIFS('Sub Cost Forecast'!$D:$D,'Sub Cost Forecast'!$U:$U,$A$19,'Sub Cost Forecast'!$W:$W,$B$20,'Sub Cost Forecast'!$R:$R, $C45)</f>
        <v>0</v>
      </c>
      <c r="M46" s="9">
        <f>SUMIFS('Sub Cost Forecast'!O:O,'Sub Cost Forecast'!$U:$U,$A$19,'Sub Cost Forecast'!$W:$W,$B$20,'Sub Cost Forecast'!$R:$R,$C45)/SUMIFS('Sub Cost Forecast'!$D:$D,'Sub Cost Forecast'!$U:$U,$A$19,'Sub Cost Forecast'!$W:$W,$B$20,'Sub Cost Forecast'!$R:$R, $C45)</f>
        <v>0</v>
      </c>
    </row>
    <row r="47" spans="3:13">
      <c r="D47" s="2" t="s">
        <v>3447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</row>
    <row r="48" spans="3:13">
      <c r="C48" s="2" t="s">
        <v>2767</v>
      </c>
      <c r="D48" s="2" t="s">
        <v>3445</v>
      </c>
      <c r="E48" s="9">
        <f>SUMIFS('Billing Forecast'!F:F,'Billing Forecast'!$T:$T,$A$19,'Billing Forecast'!$U:$U,$B$20,'Billing Forecast'!$Q:$Q,$C48)/SUMIFS('Billing Forecast'!$D:$D,'Billing Forecast'!$T:$T,$A$19,'Billing Forecast'!$U:$U,$B$20,'Billing Forecast'!$Q:$Q, $C48)</f>
        <v>0</v>
      </c>
      <c r="F48" s="9">
        <f>SUMIFS('Billing Forecast'!G:G,'Billing Forecast'!$T:$T,$A$19,'Billing Forecast'!$U:$U,$B$20,'Billing Forecast'!$Q:$Q,$C48)/SUMIFS('Billing Forecast'!$D:$D,'Billing Forecast'!$T:$T,$A$19,'Billing Forecast'!$U:$U,$B$20,'Billing Forecast'!$Q:$Q, $C48)</f>
        <v>0</v>
      </c>
      <c r="G48" s="9">
        <f>SUMIFS('Billing Forecast'!H:H,'Billing Forecast'!$T:$T,$A$19,'Billing Forecast'!$U:$U,$B$20,'Billing Forecast'!$Q:$Q,$C48)/SUMIFS('Billing Forecast'!$D:$D,'Billing Forecast'!$T:$T,$A$19,'Billing Forecast'!$U:$U,$B$20,'Billing Forecast'!$Q:$Q, $C48)</f>
        <v>0</v>
      </c>
      <c r="H48" s="9">
        <f>SUMIFS('Billing Forecast'!I:I,'Billing Forecast'!$T:$T,$A$19,'Billing Forecast'!$U:$U,$B$20,'Billing Forecast'!$Q:$Q,$C48)/SUMIFS('Billing Forecast'!$D:$D,'Billing Forecast'!$T:$T,$A$19,'Billing Forecast'!$U:$U,$B$20,'Billing Forecast'!$Q:$Q, $C48)</f>
        <v>0</v>
      </c>
      <c r="I48" s="9">
        <f>SUMIFS('Billing Forecast'!J:J,'Billing Forecast'!$T:$T,$A$19,'Billing Forecast'!$U:$U,$B$20,'Billing Forecast'!$Q:$Q,$C48)/SUMIFS('Billing Forecast'!$D:$D,'Billing Forecast'!$T:$T,$A$19,'Billing Forecast'!$U:$U,$B$20,'Billing Forecast'!$Q:$Q, $C48)</f>
        <v>0</v>
      </c>
      <c r="J48" s="9">
        <f>SUMIFS('Billing Forecast'!K:K,'Billing Forecast'!$T:$T,$A$19,'Billing Forecast'!$U:$U,$B$20,'Billing Forecast'!$Q:$Q,$C48)/SUMIFS('Billing Forecast'!$D:$D,'Billing Forecast'!$T:$T,$A$19,'Billing Forecast'!$U:$U,$B$20,'Billing Forecast'!$Q:$Q, $C48)</f>
        <v>0</v>
      </c>
      <c r="K48" s="9">
        <f>SUMIFS('Billing Forecast'!L:L,'Billing Forecast'!$T:$T,$A$19,'Billing Forecast'!$U:$U,$B$20,'Billing Forecast'!$Q:$Q,$C48)/SUMIFS('Billing Forecast'!$D:$D,'Billing Forecast'!$T:$T,$A$19,'Billing Forecast'!$U:$U,$B$20,'Billing Forecast'!$Q:$Q, $C48)</f>
        <v>0</v>
      </c>
      <c r="L48" s="9">
        <f>SUMIFS('Billing Forecast'!M:M,'Billing Forecast'!$T:$T,$A$19,'Billing Forecast'!$U:$U,$B$20,'Billing Forecast'!$Q:$Q,$C48)/SUMIFS('Billing Forecast'!$D:$D,'Billing Forecast'!$T:$T,$A$19,'Billing Forecast'!$U:$U,$B$20,'Billing Forecast'!$Q:$Q, $C48)</f>
        <v>0</v>
      </c>
      <c r="M48" s="9">
        <f>SUMIFS('Billing Forecast'!N:N,'Billing Forecast'!$T:$T,$A$19,'Billing Forecast'!$U:$U,$B$20,'Billing Forecast'!$Q:$Q,$C48)/SUMIFS('Billing Forecast'!$D:$D,'Billing Forecast'!$T:$T,$A$19,'Billing Forecast'!$U:$U,$B$20,'Billing Forecast'!$Q:$Q, $C48)</f>
        <v>0</v>
      </c>
    </row>
    <row r="49" spans="1:13">
      <c r="D49" s="2" t="s">
        <v>3446</v>
      </c>
      <c r="E49" s="9">
        <f>SUMIFS('Sub Cost Forecast'!G:G,'Sub Cost Forecast'!$U:$U,$A$19,'Sub Cost Forecast'!$W:$W,$B$20,'Sub Cost Forecast'!$R:$R,$C48)/SUMIFS('Sub Cost Forecast'!$D:$D,'Sub Cost Forecast'!$U:$U,$A$19,'Sub Cost Forecast'!$W:$W,$B$20,'Sub Cost Forecast'!$R:$R, $C48)</f>
        <v>0</v>
      </c>
      <c r="F49" s="9">
        <f>SUMIFS('Sub Cost Forecast'!H:H,'Sub Cost Forecast'!$U:$U,$A$19,'Sub Cost Forecast'!$W:$W,$B$20,'Sub Cost Forecast'!$R:$R,$C48)/SUMIFS('Sub Cost Forecast'!$D:$D,'Sub Cost Forecast'!$U:$U,$A$19,'Sub Cost Forecast'!$W:$W,$B$20,'Sub Cost Forecast'!$R:$R, $C48)</f>
        <v>0</v>
      </c>
      <c r="G49" s="9">
        <f>SUMIFS('Sub Cost Forecast'!I:I,'Sub Cost Forecast'!$U:$U,$A$19,'Sub Cost Forecast'!$W:$W,$B$20,'Sub Cost Forecast'!$R:$R,$C48)/SUMIFS('Sub Cost Forecast'!$D:$D,'Sub Cost Forecast'!$U:$U,$A$19,'Sub Cost Forecast'!$W:$W,$B$20,'Sub Cost Forecast'!$R:$R, $C48)</f>
        <v>0</v>
      </c>
      <c r="H49" s="9">
        <f>SUMIFS('Sub Cost Forecast'!J:J,'Sub Cost Forecast'!$U:$U,$A$19,'Sub Cost Forecast'!$W:$W,$B$20,'Sub Cost Forecast'!$R:$R,$C48)/SUMIFS('Sub Cost Forecast'!$D:$D,'Sub Cost Forecast'!$U:$U,$A$19,'Sub Cost Forecast'!$W:$W,$B$20,'Sub Cost Forecast'!$R:$R, $C48)</f>
        <v>0</v>
      </c>
      <c r="I49" s="9">
        <f>SUMIFS('Sub Cost Forecast'!K:K,'Sub Cost Forecast'!$U:$U,$A$19,'Sub Cost Forecast'!$W:$W,$B$20,'Sub Cost Forecast'!$R:$R,$C48)/SUMIFS('Sub Cost Forecast'!$D:$D,'Sub Cost Forecast'!$U:$U,$A$19,'Sub Cost Forecast'!$W:$W,$B$20,'Sub Cost Forecast'!$R:$R, $C48)</f>
        <v>0</v>
      </c>
      <c r="J49" s="9">
        <f>SUMIFS('Sub Cost Forecast'!L:L,'Sub Cost Forecast'!$U:$U,$A$19,'Sub Cost Forecast'!$W:$W,$B$20,'Sub Cost Forecast'!$R:$R,$C48)/SUMIFS('Sub Cost Forecast'!$D:$D,'Sub Cost Forecast'!$U:$U,$A$19,'Sub Cost Forecast'!$W:$W,$B$20,'Sub Cost Forecast'!$R:$R, $C48)</f>
        <v>0</v>
      </c>
      <c r="K49" s="9">
        <f>SUMIFS('Sub Cost Forecast'!M:M,'Sub Cost Forecast'!$U:$U,$A$19,'Sub Cost Forecast'!$W:$W,$B$20,'Sub Cost Forecast'!$R:$R,$C48)/SUMIFS('Sub Cost Forecast'!$D:$D,'Sub Cost Forecast'!$U:$U,$A$19,'Sub Cost Forecast'!$W:$W,$B$20,'Sub Cost Forecast'!$R:$R, $C48)</f>
        <v>0</v>
      </c>
      <c r="L49" s="9">
        <f>SUMIFS('Sub Cost Forecast'!N:N,'Sub Cost Forecast'!$U:$U,$A$19,'Sub Cost Forecast'!$W:$W,$B$20,'Sub Cost Forecast'!$R:$R,$C48)/SUMIFS('Sub Cost Forecast'!$D:$D,'Sub Cost Forecast'!$U:$U,$A$19,'Sub Cost Forecast'!$W:$W,$B$20,'Sub Cost Forecast'!$R:$R, $C48)</f>
        <v>0</v>
      </c>
      <c r="M49" s="9">
        <f>SUMIFS('Sub Cost Forecast'!O:O,'Sub Cost Forecast'!$U:$U,$A$19,'Sub Cost Forecast'!$W:$W,$B$20,'Sub Cost Forecast'!$R:$R,$C48)/SUMIFS('Sub Cost Forecast'!$D:$D,'Sub Cost Forecast'!$U:$U,$A$19,'Sub Cost Forecast'!$W:$W,$B$20,'Sub Cost Forecast'!$R:$R, $C48)</f>
        <v>0</v>
      </c>
    </row>
    <row r="50" spans="1:13">
      <c r="D50" s="2" t="s">
        <v>3447</v>
      </c>
      <c r="E50" s="9">
        <v>0</v>
      </c>
      <c r="F50" s="9">
        <v>0.108352144469526</v>
      </c>
      <c r="G50" s="9">
        <v>0.5417607223476298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0.2167042889390519</v>
      </c>
    </row>
    <row r="51" spans="1:13">
      <c r="C51" s="2" t="s">
        <v>3010</v>
      </c>
      <c r="D51" s="2" t="s">
        <v>3445</v>
      </c>
      <c r="E51" s="9">
        <f>SUMIFS('Billing Forecast'!F:F,'Billing Forecast'!$T:$T,$A$19,'Billing Forecast'!$U:$U,$B$20,'Billing Forecast'!$Q:$Q,$C51)/SUMIFS('Billing Forecast'!$D:$D,'Billing Forecast'!$T:$T,$A$19,'Billing Forecast'!$U:$U,$B$20,'Billing Forecast'!$Q:$Q, $C51)</f>
        <v>0</v>
      </c>
      <c r="F51" s="9">
        <f>SUMIFS('Billing Forecast'!G:G,'Billing Forecast'!$T:$T,$A$19,'Billing Forecast'!$U:$U,$B$20,'Billing Forecast'!$Q:$Q,$C51)/SUMIFS('Billing Forecast'!$D:$D,'Billing Forecast'!$T:$T,$A$19,'Billing Forecast'!$U:$U,$B$20,'Billing Forecast'!$Q:$Q, $C51)</f>
        <v>0</v>
      </c>
      <c r="G51" s="9">
        <f>SUMIFS('Billing Forecast'!H:H,'Billing Forecast'!$T:$T,$A$19,'Billing Forecast'!$U:$U,$B$20,'Billing Forecast'!$Q:$Q,$C51)/SUMIFS('Billing Forecast'!$D:$D,'Billing Forecast'!$T:$T,$A$19,'Billing Forecast'!$U:$U,$B$20,'Billing Forecast'!$Q:$Q, $C51)</f>
        <v>0</v>
      </c>
      <c r="H51" s="9">
        <f>SUMIFS('Billing Forecast'!I:I,'Billing Forecast'!$T:$T,$A$19,'Billing Forecast'!$U:$U,$B$20,'Billing Forecast'!$Q:$Q,$C51)/SUMIFS('Billing Forecast'!$D:$D,'Billing Forecast'!$T:$T,$A$19,'Billing Forecast'!$U:$U,$B$20,'Billing Forecast'!$Q:$Q, $C51)</f>
        <v>0</v>
      </c>
      <c r="I51" s="9">
        <f>SUMIFS('Billing Forecast'!J:J,'Billing Forecast'!$T:$T,$A$19,'Billing Forecast'!$U:$U,$B$20,'Billing Forecast'!$Q:$Q,$C51)/SUMIFS('Billing Forecast'!$D:$D,'Billing Forecast'!$T:$T,$A$19,'Billing Forecast'!$U:$U,$B$20,'Billing Forecast'!$Q:$Q, $C51)</f>
        <v>0</v>
      </c>
      <c r="J51" s="9">
        <f>SUMIFS('Billing Forecast'!K:K,'Billing Forecast'!$T:$T,$A$19,'Billing Forecast'!$U:$U,$B$20,'Billing Forecast'!$Q:$Q,$C51)/SUMIFS('Billing Forecast'!$D:$D,'Billing Forecast'!$T:$T,$A$19,'Billing Forecast'!$U:$U,$B$20,'Billing Forecast'!$Q:$Q, $C51)</f>
        <v>0</v>
      </c>
      <c r="K51" s="9">
        <f>SUMIFS('Billing Forecast'!L:L,'Billing Forecast'!$T:$T,$A$19,'Billing Forecast'!$U:$U,$B$20,'Billing Forecast'!$Q:$Q,$C51)/SUMIFS('Billing Forecast'!$D:$D,'Billing Forecast'!$T:$T,$A$19,'Billing Forecast'!$U:$U,$B$20,'Billing Forecast'!$Q:$Q, $C51)</f>
        <v>0</v>
      </c>
      <c r="L51" s="9">
        <f>SUMIFS('Billing Forecast'!M:M,'Billing Forecast'!$T:$T,$A$19,'Billing Forecast'!$U:$U,$B$20,'Billing Forecast'!$Q:$Q,$C51)/SUMIFS('Billing Forecast'!$D:$D,'Billing Forecast'!$T:$T,$A$19,'Billing Forecast'!$U:$U,$B$20,'Billing Forecast'!$Q:$Q, $C51)</f>
        <v>0</v>
      </c>
      <c r="M51" s="9">
        <f>SUMIFS('Billing Forecast'!N:N,'Billing Forecast'!$T:$T,$A$19,'Billing Forecast'!$U:$U,$B$20,'Billing Forecast'!$Q:$Q,$C51)/SUMIFS('Billing Forecast'!$D:$D,'Billing Forecast'!$T:$T,$A$19,'Billing Forecast'!$U:$U,$B$20,'Billing Forecast'!$Q:$Q, $C51)</f>
        <v>0</v>
      </c>
    </row>
    <row r="52" spans="1:13">
      <c r="D52" s="2" t="s">
        <v>3446</v>
      </c>
      <c r="E52" s="9">
        <f>SUMIFS('Sub Cost Forecast'!G:G,'Sub Cost Forecast'!$U:$U,$A$19,'Sub Cost Forecast'!$W:$W,$B$20,'Sub Cost Forecast'!$R:$R,$C51)/SUMIFS('Sub Cost Forecast'!$D:$D,'Sub Cost Forecast'!$U:$U,$A$19,'Sub Cost Forecast'!$W:$W,$B$20,'Sub Cost Forecast'!$R:$R, $C51)</f>
        <v>0</v>
      </c>
      <c r="F52" s="9">
        <f>SUMIFS('Sub Cost Forecast'!H:H,'Sub Cost Forecast'!$U:$U,$A$19,'Sub Cost Forecast'!$W:$W,$B$20,'Sub Cost Forecast'!$R:$R,$C51)/SUMIFS('Sub Cost Forecast'!$D:$D,'Sub Cost Forecast'!$U:$U,$A$19,'Sub Cost Forecast'!$W:$W,$B$20,'Sub Cost Forecast'!$R:$R, $C51)</f>
        <v>0</v>
      </c>
      <c r="G52" s="9">
        <f>SUMIFS('Sub Cost Forecast'!I:I,'Sub Cost Forecast'!$U:$U,$A$19,'Sub Cost Forecast'!$W:$W,$B$20,'Sub Cost Forecast'!$R:$R,$C51)/SUMIFS('Sub Cost Forecast'!$D:$D,'Sub Cost Forecast'!$U:$U,$A$19,'Sub Cost Forecast'!$W:$W,$B$20,'Sub Cost Forecast'!$R:$R, $C51)</f>
        <v>0</v>
      </c>
      <c r="H52" s="9">
        <f>SUMIFS('Sub Cost Forecast'!J:J,'Sub Cost Forecast'!$U:$U,$A$19,'Sub Cost Forecast'!$W:$W,$B$20,'Sub Cost Forecast'!$R:$R,$C51)/SUMIFS('Sub Cost Forecast'!$D:$D,'Sub Cost Forecast'!$U:$U,$A$19,'Sub Cost Forecast'!$W:$W,$B$20,'Sub Cost Forecast'!$R:$R, $C51)</f>
        <v>0</v>
      </c>
      <c r="I52" s="9">
        <f>SUMIFS('Sub Cost Forecast'!K:K,'Sub Cost Forecast'!$U:$U,$A$19,'Sub Cost Forecast'!$W:$W,$B$20,'Sub Cost Forecast'!$R:$R,$C51)/SUMIFS('Sub Cost Forecast'!$D:$D,'Sub Cost Forecast'!$U:$U,$A$19,'Sub Cost Forecast'!$W:$W,$B$20,'Sub Cost Forecast'!$R:$R, $C51)</f>
        <v>0</v>
      </c>
      <c r="J52" s="9">
        <f>SUMIFS('Sub Cost Forecast'!L:L,'Sub Cost Forecast'!$U:$U,$A$19,'Sub Cost Forecast'!$W:$W,$B$20,'Sub Cost Forecast'!$R:$R,$C51)/SUMIFS('Sub Cost Forecast'!$D:$D,'Sub Cost Forecast'!$U:$U,$A$19,'Sub Cost Forecast'!$W:$W,$B$20,'Sub Cost Forecast'!$R:$R, $C51)</f>
        <v>0</v>
      </c>
      <c r="K52" s="9">
        <f>SUMIFS('Sub Cost Forecast'!M:M,'Sub Cost Forecast'!$U:$U,$A$19,'Sub Cost Forecast'!$W:$W,$B$20,'Sub Cost Forecast'!$R:$R,$C51)/SUMIFS('Sub Cost Forecast'!$D:$D,'Sub Cost Forecast'!$U:$U,$A$19,'Sub Cost Forecast'!$W:$W,$B$20,'Sub Cost Forecast'!$R:$R, $C51)</f>
        <v>0</v>
      </c>
      <c r="L52" s="9">
        <f>SUMIFS('Sub Cost Forecast'!N:N,'Sub Cost Forecast'!$U:$U,$A$19,'Sub Cost Forecast'!$W:$W,$B$20,'Sub Cost Forecast'!$R:$R,$C51)/SUMIFS('Sub Cost Forecast'!$D:$D,'Sub Cost Forecast'!$U:$U,$A$19,'Sub Cost Forecast'!$W:$W,$B$20,'Sub Cost Forecast'!$R:$R, $C51)</f>
        <v>0</v>
      </c>
      <c r="M52" s="9">
        <f>SUMIFS('Sub Cost Forecast'!O:O,'Sub Cost Forecast'!$U:$U,$A$19,'Sub Cost Forecast'!$W:$W,$B$20,'Sub Cost Forecast'!$R:$R,$C51)/SUMIFS('Sub Cost Forecast'!$D:$D,'Sub Cost Forecast'!$U:$U,$A$19,'Sub Cost Forecast'!$W:$W,$B$20,'Sub Cost Forecast'!$R:$R, $C51)</f>
        <v>0</v>
      </c>
    </row>
    <row r="53" spans="1:13">
      <c r="D53" s="2" t="s">
        <v>3447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</row>
    <row r="54" spans="1:13">
      <c r="C54" s="2" t="s">
        <v>3098</v>
      </c>
      <c r="D54" s="2" t="s">
        <v>3445</v>
      </c>
      <c r="E54" s="9">
        <f>SUMIFS('Billing Forecast'!F:F,'Billing Forecast'!$T:$T,$A$19,'Billing Forecast'!$U:$U,$B$20,'Billing Forecast'!$Q:$Q,$C54)/SUMIFS('Billing Forecast'!$D:$D,'Billing Forecast'!$T:$T,$A$19,'Billing Forecast'!$U:$U,$B$20,'Billing Forecast'!$Q:$Q, $C54)</f>
        <v>0</v>
      </c>
      <c r="F54" s="9">
        <f>SUMIFS('Billing Forecast'!G:G,'Billing Forecast'!$T:$T,$A$19,'Billing Forecast'!$U:$U,$B$20,'Billing Forecast'!$Q:$Q,$C54)/SUMIFS('Billing Forecast'!$D:$D,'Billing Forecast'!$T:$T,$A$19,'Billing Forecast'!$U:$U,$B$20,'Billing Forecast'!$Q:$Q, $C54)</f>
        <v>0</v>
      </c>
      <c r="G54" s="9">
        <f>SUMIFS('Billing Forecast'!H:H,'Billing Forecast'!$T:$T,$A$19,'Billing Forecast'!$U:$U,$B$20,'Billing Forecast'!$Q:$Q,$C54)/SUMIFS('Billing Forecast'!$D:$D,'Billing Forecast'!$T:$T,$A$19,'Billing Forecast'!$U:$U,$B$20,'Billing Forecast'!$Q:$Q, $C54)</f>
        <v>0</v>
      </c>
      <c r="H54" s="9">
        <f>SUMIFS('Billing Forecast'!I:I,'Billing Forecast'!$T:$T,$A$19,'Billing Forecast'!$U:$U,$B$20,'Billing Forecast'!$Q:$Q,$C54)/SUMIFS('Billing Forecast'!$D:$D,'Billing Forecast'!$T:$T,$A$19,'Billing Forecast'!$U:$U,$B$20,'Billing Forecast'!$Q:$Q, $C54)</f>
        <v>0</v>
      </c>
      <c r="I54" s="9">
        <f>SUMIFS('Billing Forecast'!J:J,'Billing Forecast'!$T:$T,$A$19,'Billing Forecast'!$U:$U,$B$20,'Billing Forecast'!$Q:$Q,$C54)/SUMIFS('Billing Forecast'!$D:$D,'Billing Forecast'!$T:$T,$A$19,'Billing Forecast'!$U:$U,$B$20,'Billing Forecast'!$Q:$Q, $C54)</f>
        <v>0</v>
      </c>
      <c r="J54" s="9">
        <f>SUMIFS('Billing Forecast'!K:K,'Billing Forecast'!$T:$T,$A$19,'Billing Forecast'!$U:$U,$B$20,'Billing Forecast'!$Q:$Q,$C54)/SUMIFS('Billing Forecast'!$D:$D,'Billing Forecast'!$T:$T,$A$19,'Billing Forecast'!$U:$U,$B$20,'Billing Forecast'!$Q:$Q, $C54)</f>
        <v>0</v>
      </c>
      <c r="K54" s="9">
        <f>SUMIFS('Billing Forecast'!L:L,'Billing Forecast'!$T:$T,$A$19,'Billing Forecast'!$U:$U,$B$20,'Billing Forecast'!$Q:$Q,$C54)/SUMIFS('Billing Forecast'!$D:$D,'Billing Forecast'!$T:$T,$A$19,'Billing Forecast'!$U:$U,$B$20,'Billing Forecast'!$Q:$Q, $C54)</f>
        <v>0</v>
      </c>
      <c r="L54" s="9">
        <f>SUMIFS('Billing Forecast'!M:M,'Billing Forecast'!$T:$T,$A$19,'Billing Forecast'!$U:$U,$B$20,'Billing Forecast'!$Q:$Q,$C54)/SUMIFS('Billing Forecast'!$D:$D,'Billing Forecast'!$T:$T,$A$19,'Billing Forecast'!$U:$U,$B$20,'Billing Forecast'!$Q:$Q, $C54)</f>
        <v>0</v>
      </c>
      <c r="M54" s="9">
        <f>SUMIFS('Billing Forecast'!N:N,'Billing Forecast'!$T:$T,$A$19,'Billing Forecast'!$U:$U,$B$20,'Billing Forecast'!$Q:$Q,$C54)/SUMIFS('Billing Forecast'!$D:$D,'Billing Forecast'!$T:$T,$A$19,'Billing Forecast'!$U:$U,$B$20,'Billing Forecast'!$Q:$Q, $C54)</f>
        <v>0</v>
      </c>
    </row>
    <row r="55" spans="1:13">
      <c r="D55" s="2" t="s">
        <v>3446</v>
      </c>
      <c r="E55" s="9">
        <f>SUMIFS('Sub Cost Forecast'!G:G,'Sub Cost Forecast'!$U:$U,$A$19,'Sub Cost Forecast'!$W:$W,$B$20,'Sub Cost Forecast'!$R:$R,$C54)/SUMIFS('Sub Cost Forecast'!$D:$D,'Sub Cost Forecast'!$U:$U,$A$19,'Sub Cost Forecast'!$W:$W,$B$20,'Sub Cost Forecast'!$R:$R, $C54)</f>
        <v>0</v>
      </c>
      <c r="F55" s="9">
        <f>SUMIFS('Sub Cost Forecast'!H:H,'Sub Cost Forecast'!$U:$U,$A$19,'Sub Cost Forecast'!$W:$W,$B$20,'Sub Cost Forecast'!$R:$R,$C54)/SUMIFS('Sub Cost Forecast'!$D:$D,'Sub Cost Forecast'!$U:$U,$A$19,'Sub Cost Forecast'!$W:$W,$B$20,'Sub Cost Forecast'!$R:$R, $C54)</f>
        <v>0</v>
      </c>
      <c r="G55" s="9">
        <f>SUMIFS('Sub Cost Forecast'!I:I,'Sub Cost Forecast'!$U:$U,$A$19,'Sub Cost Forecast'!$W:$W,$B$20,'Sub Cost Forecast'!$R:$R,$C54)/SUMIFS('Sub Cost Forecast'!$D:$D,'Sub Cost Forecast'!$U:$U,$A$19,'Sub Cost Forecast'!$W:$W,$B$20,'Sub Cost Forecast'!$R:$R, $C54)</f>
        <v>0</v>
      </c>
      <c r="H55" s="9">
        <f>SUMIFS('Sub Cost Forecast'!J:J,'Sub Cost Forecast'!$U:$U,$A$19,'Sub Cost Forecast'!$W:$W,$B$20,'Sub Cost Forecast'!$R:$R,$C54)/SUMIFS('Sub Cost Forecast'!$D:$D,'Sub Cost Forecast'!$U:$U,$A$19,'Sub Cost Forecast'!$W:$W,$B$20,'Sub Cost Forecast'!$R:$R, $C54)</f>
        <v>0</v>
      </c>
      <c r="I55" s="9">
        <f>SUMIFS('Sub Cost Forecast'!K:K,'Sub Cost Forecast'!$U:$U,$A$19,'Sub Cost Forecast'!$W:$W,$B$20,'Sub Cost Forecast'!$R:$R,$C54)/SUMIFS('Sub Cost Forecast'!$D:$D,'Sub Cost Forecast'!$U:$U,$A$19,'Sub Cost Forecast'!$W:$W,$B$20,'Sub Cost Forecast'!$R:$R, $C54)</f>
        <v>0</v>
      </c>
      <c r="J55" s="9">
        <f>SUMIFS('Sub Cost Forecast'!L:L,'Sub Cost Forecast'!$U:$U,$A$19,'Sub Cost Forecast'!$W:$W,$B$20,'Sub Cost Forecast'!$R:$R,$C54)/SUMIFS('Sub Cost Forecast'!$D:$D,'Sub Cost Forecast'!$U:$U,$A$19,'Sub Cost Forecast'!$W:$W,$B$20,'Sub Cost Forecast'!$R:$R, $C54)</f>
        <v>0</v>
      </c>
      <c r="K55" s="9">
        <f>SUMIFS('Sub Cost Forecast'!M:M,'Sub Cost Forecast'!$U:$U,$A$19,'Sub Cost Forecast'!$W:$W,$B$20,'Sub Cost Forecast'!$R:$R,$C54)/SUMIFS('Sub Cost Forecast'!$D:$D,'Sub Cost Forecast'!$U:$U,$A$19,'Sub Cost Forecast'!$W:$W,$B$20,'Sub Cost Forecast'!$R:$R, $C54)</f>
        <v>0</v>
      </c>
      <c r="L55" s="9">
        <f>SUMIFS('Sub Cost Forecast'!N:N,'Sub Cost Forecast'!$U:$U,$A$19,'Sub Cost Forecast'!$W:$W,$B$20,'Sub Cost Forecast'!$R:$R,$C54)/SUMIFS('Sub Cost Forecast'!$D:$D,'Sub Cost Forecast'!$U:$U,$A$19,'Sub Cost Forecast'!$W:$W,$B$20,'Sub Cost Forecast'!$R:$R, $C54)</f>
        <v>0</v>
      </c>
      <c r="M55" s="9">
        <f>SUMIFS('Sub Cost Forecast'!O:O,'Sub Cost Forecast'!$U:$U,$A$19,'Sub Cost Forecast'!$W:$W,$B$20,'Sub Cost Forecast'!$R:$R,$C54)/SUMIFS('Sub Cost Forecast'!$D:$D,'Sub Cost Forecast'!$U:$U,$A$19,'Sub Cost Forecast'!$W:$W,$B$20,'Sub Cost Forecast'!$R:$R, $C54)</f>
        <v>0</v>
      </c>
    </row>
    <row r="56" spans="1:13">
      <c r="D56" s="2" t="s">
        <v>3447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0.8421052631578947</v>
      </c>
      <c r="L56" s="9">
        <v>0</v>
      </c>
      <c r="M56" s="9">
        <v>0</v>
      </c>
    </row>
    <row r="57" spans="1:13">
      <c r="C57" s="2" t="s">
        <v>3194</v>
      </c>
      <c r="D57" s="2" t="s">
        <v>3445</v>
      </c>
      <c r="E57" s="9">
        <f>SUMIFS('Billing Forecast'!F:F,'Billing Forecast'!$T:$T,$A$19,'Billing Forecast'!$U:$U,$B$20,'Billing Forecast'!$Q:$Q,$C57)/SUMIFS('Billing Forecast'!$D:$D,'Billing Forecast'!$T:$T,$A$19,'Billing Forecast'!$U:$U,$B$20,'Billing Forecast'!$Q:$Q, $C57)</f>
        <v>0</v>
      </c>
      <c r="F57" s="9">
        <f>SUMIFS('Billing Forecast'!G:G,'Billing Forecast'!$T:$T,$A$19,'Billing Forecast'!$U:$U,$B$20,'Billing Forecast'!$Q:$Q,$C57)/SUMIFS('Billing Forecast'!$D:$D,'Billing Forecast'!$T:$T,$A$19,'Billing Forecast'!$U:$U,$B$20,'Billing Forecast'!$Q:$Q, $C57)</f>
        <v>0</v>
      </c>
      <c r="G57" s="9">
        <f>SUMIFS('Billing Forecast'!H:H,'Billing Forecast'!$T:$T,$A$19,'Billing Forecast'!$U:$U,$B$20,'Billing Forecast'!$Q:$Q,$C57)/SUMIFS('Billing Forecast'!$D:$D,'Billing Forecast'!$T:$T,$A$19,'Billing Forecast'!$U:$U,$B$20,'Billing Forecast'!$Q:$Q, $C57)</f>
        <v>0</v>
      </c>
      <c r="H57" s="9">
        <f>SUMIFS('Billing Forecast'!I:I,'Billing Forecast'!$T:$T,$A$19,'Billing Forecast'!$U:$U,$B$20,'Billing Forecast'!$Q:$Q,$C57)/SUMIFS('Billing Forecast'!$D:$D,'Billing Forecast'!$T:$T,$A$19,'Billing Forecast'!$U:$U,$B$20,'Billing Forecast'!$Q:$Q, $C57)</f>
        <v>0</v>
      </c>
      <c r="I57" s="9">
        <f>SUMIFS('Billing Forecast'!J:J,'Billing Forecast'!$T:$T,$A$19,'Billing Forecast'!$U:$U,$B$20,'Billing Forecast'!$Q:$Q,$C57)/SUMIFS('Billing Forecast'!$D:$D,'Billing Forecast'!$T:$T,$A$19,'Billing Forecast'!$U:$U,$B$20,'Billing Forecast'!$Q:$Q, $C57)</f>
        <v>0</v>
      </c>
      <c r="J57" s="9">
        <f>SUMIFS('Billing Forecast'!K:K,'Billing Forecast'!$T:$T,$A$19,'Billing Forecast'!$U:$U,$B$20,'Billing Forecast'!$Q:$Q,$C57)/SUMIFS('Billing Forecast'!$D:$D,'Billing Forecast'!$T:$T,$A$19,'Billing Forecast'!$U:$U,$B$20,'Billing Forecast'!$Q:$Q, $C57)</f>
        <v>0</v>
      </c>
      <c r="K57" s="9">
        <f>SUMIFS('Billing Forecast'!L:L,'Billing Forecast'!$T:$T,$A$19,'Billing Forecast'!$U:$U,$B$20,'Billing Forecast'!$Q:$Q,$C57)/SUMIFS('Billing Forecast'!$D:$D,'Billing Forecast'!$T:$T,$A$19,'Billing Forecast'!$U:$U,$B$20,'Billing Forecast'!$Q:$Q, $C57)</f>
        <v>0</v>
      </c>
      <c r="L57" s="9">
        <f>SUMIFS('Billing Forecast'!M:M,'Billing Forecast'!$T:$T,$A$19,'Billing Forecast'!$U:$U,$B$20,'Billing Forecast'!$Q:$Q,$C57)/SUMIFS('Billing Forecast'!$D:$D,'Billing Forecast'!$T:$T,$A$19,'Billing Forecast'!$U:$U,$B$20,'Billing Forecast'!$Q:$Q, $C57)</f>
        <v>0</v>
      </c>
      <c r="M57" s="9">
        <f>SUMIFS('Billing Forecast'!N:N,'Billing Forecast'!$T:$T,$A$19,'Billing Forecast'!$U:$U,$B$20,'Billing Forecast'!$Q:$Q,$C57)/SUMIFS('Billing Forecast'!$D:$D,'Billing Forecast'!$T:$T,$A$19,'Billing Forecast'!$U:$U,$B$20,'Billing Forecast'!$Q:$Q, $C57)</f>
        <v>0</v>
      </c>
    </row>
    <row r="58" spans="1:13">
      <c r="D58" s="2" t="s">
        <v>3446</v>
      </c>
      <c r="E58" s="9">
        <f>SUMIFS('Sub Cost Forecast'!G:G,'Sub Cost Forecast'!$U:$U,$A$19,'Sub Cost Forecast'!$W:$W,$B$20,'Sub Cost Forecast'!$R:$R,$C57)/SUMIFS('Sub Cost Forecast'!$D:$D,'Sub Cost Forecast'!$U:$U,$A$19,'Sub Cost Forecast'!$W:$W,$B$20,'Sub Cost Forecast'!$R:$R, $C57)</f>
        <v>0</v>
      </c>
      <c r="F58" s="9">
        <f>SUMIFS('Sub Cost Forecast'!H:H,'Sub Cost Forecast'!$U:$U,$A$19,'Sub Cost Forecast'!$W:$W,$B$20,'Sub Cost Forecast'!$R:$R,$C57)/SUMIFS('Sub Cost Forecast'!$D:$D,'Sub Cost Forecast'!$U:$U,$A$19,'Sub Cost Forecast'!$W:$W,$B$20,'Sub Cost Forecast'!$R:$R, $C57)</f>
        <v>0</v>
      </c>
      <c r="G58" s="9">
        <f>SUMIFS('Sub Cost Forecast'!I:I,'Sub Cost Forecast'!$U:$U,$A$19,'Sub Cost Forecast'!$W:$W,$B$20,'Sub Cost Forecast'!$R:$R,$C57)/SUMIFS('Sub Cost Forecast'!$D:$D,'Sub Cost Forecast'!$U:$U,$A$19,'Sub Cost Forecast'!$W:$W,$B$20,'Sub Cost Forecast'!$R:$R, $C57)</f>
        <v>0</v>
      </c>
      <c r="H58" s="9">
        <f>SUMIFS('Sub Cost Forecast'!J:J,'Sub Cost Forecast'!$U:$U,$A$19,'Sub Cost Forecast'!$W:$W,$B$20,'Sub Cost Forecast'!$R:$R,$C57)/SUMIFS('Sub Cost Forecast'!$D:$D,'Sub Cost Forecast'!$U:$U,$A$19,'Sub Cost Forecast'!$W:$W,$B$20,'Sub Cost Forecast'!$R:$R, $C57)</f>
        <v>0</v>
      </c>
      <c r="I58" s="9">
        <f>SUMIFS('Sub Cost Forecast'!K:K,'Sub Cost Forecast'!$U:$U,$A$19,'Sub Cost Forecast'!$W:$W,$B$20,'Sub Cost Forecast'!$R:$R,$C57)/SUMIFS('Sub Cost Forecast'!$D:$D,'Sub Cost Forecast'!$U:$U,$A$19,'Sub Cost Forecast'!$W:$W,$B$20,'Sub Cost Forecast'!$R:$R, $C57)</f>
        <v>0</v>
      </c>
      <c r="J58" s="9">
        <f>SUMIFS('Sub Cost Forecast'!L:L,'Sub Cost Forecast'!$U:$U,$A$19,'Sub Cost Forecast'!$W:$W,$B$20,'Sub Cost Forecast'!$R:$R,$C57)/SUMIFS('Sub Cost Forecast'!$D:$D,'Sub Cost Forecast'!$U:$U,$A$19,'Sub Cost Forecast'!$W:$W,$B$20,'Sub Cost Forecast'!$R:$R, $C57)</f>
        <v>0</v>
      </c>
      <c r="K58" s="9">
        <f>SUMIFS('Sub Cost Forecast'!M:M,'Sub Cost Forecast'!$U:$U,$A$19,'Sub Cost Forecast'!$W:$W,$B$20,'Sub Cost Forecast'!$R:$R,$C57)/SUMIFS('Sub Cost Forecast'!$D:$D,'Sub Cost Forecast'!$U:$U,$A$19,'Sub Cost Forecast'!$W:$W,$B$20,'Sub Cost Forecast'!$R:$R, $C57)</f>
        <v>0</v>
      </c>
      <c r="L58" s="9">
        <f>SUMIFS('Sub Cost Forecast'!N:N,'Sub Cost Forecast'!$U:$U,$A$19,'Sub Cost Forecast'!$W:$W,$B$20,'Sub Cost Forecast'!$R:$R,$C57)/SUMIFS('Sub Cost Forecast'!$D:$D,'Sub Cost Forecast'!$U:$U,$A$19,'Sub Cost Forecast'!$W:$W,$B$20,'Sub Cost Forecast'!$R:$R, $C57)</f>
        <v>0</v>
      </c>
      <c r="M58" s="9">
        <f>SUMIFS('Sub Cost Forecast'!O:O,'Sub Cost Forecast'!$U:$U,$A$19,'Sub Cost Forecast'!$W:$W,$B$20,'Sub Cost Forecast'!$R:$R,$C57)/SUMIFS('Sub Cost Forecast'!$D:$D,'Sub Cost Forecast'!$U:$U,$A$19,'Sub Cost Forecast'!$W:$W,$B$20,'Sub Cost Forecast'!$R:$R, $C57)</f>
        <v>0</v>
      </c>
    </row>
    <row r="59" spans="1:13">
      <c r="D59" s="2" t="s">
        <v>3447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</row>
    <row r="60" spans="1:13">
      <c r="A60" s="7" t="s">
        <v>1460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  <row r="61" spans="1:13">
      <c r="A61" s="8"/>
      <c r="B61" s="8" t="s">
        <v>216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</row>
    <row r="62" spans="1:13">
      <c r="C62" s="2" t="s">
        <v>1387</v>
      </c>
      <c r="D62" s="2" t="s">
        <v>3445</v>
      </c>
      <c r="E62" s="9">
        <f>SUMIFS('Billing Forecast'!F:F,'Billing Forecast'!$T:$T,$A$60,'Billing Forecast'!$U:$U,$B$61,'Billing Forecast'!$Q:$Q,$C62)/SUMIFS('Billing Forecast'!$D:$D,'Billing Forecast'!$T:$T,$A$60,'Billing Forecast'!$U:$U,$B$61,'Billing Forecast'!$Q:$Q, $C62)</f>
        <v>0</v>
      </c>
      <c r="F62" s="9">
        <f>SUMIFS('Billing Forecast'!G:G,'Billing Forecast'!$T:$T,$A$60,'Billing Forecast'!$U:$U,$B$61,'Billing Forecast'!$Q:$Q,$C62)/SUMIFS('Billing Forecast'!$D:$D,'Billing Forecast'!$T:$T,$A$60,'Billing Forecast'!$U:$U,$B$61,'Billing Forecast'!$Q:$Q, $C62)</f>
        <v>0</v>
      </c>
      <c r="G62" s="9">
        <f>SUMIFS('Billing Forecast'!H:H,'Billing Forecast'!$T:$T,$A$60,'Billing Forecast'!$U:$U,$B$61,'Billing Forecast'!$Q:$Q,$C62)/SUMIFS('Billing Forecast'!$D:$D,'Billing Forecast'!$T:$T,$A$60,'Billing Forecast'!$U:$U,$B$61,'Billing Forecast'!$Q:$Q, $C62)</f>
        <v>0</v>
      </c>
      <c r="H62" s="9">
        <f>SUMIFS('Billing Forecast'!I:I,'Billing Forecast'!$T:$T,$A$60,'Billing Forecast'!$U:$U,$B$61,'Billing Forecast'!$Q:$Q,$C62)/SUMIFS('Billing Forecast'!$D:$D,'Billing Forecast'!$T:$T,$A$60,'Billing Forecast'!$U:$U,$B$61,'Billing Forecast'!$Q:$Q, $C62)</f>
        <v>0</v>
      </c>
      <c r="I62" s="9">
        <f>SUMIFS('Billing Forecast'!J:J,'Billing Forecast'!$T:$T,$A$60,'Billing Forecast'!$U:$U,$B$61,'Billing Forecast'!$Q:$Q,$C62)/SUMIFS('Billing Forecast'!$D:$D,'Billing Forecast'!$T:$T,$A$60,'Billing Forecast'!$U:$U,$B$61,'Billing Forecast'!$Q:$Q, $C62)</f>
        <v>0</v>
      </c>
      <c r="J62" s="9">
        <f>SUMIFS('Billing Forecast'!K:K,'Billing Forecast'!$T:$T,$A$60,'Billing Forecast'!$U:$U,$B$61,'Billing Forecast'!$Q:$Q,$C62)/SUMIFS('Billing Forecast'!$D:$D,'Billing Forecast'!$T:$T,$A$60,'Billing Forecast'!$U:$U,$B$61,'Billing Forecast'!$Q:$Q, $C62)</f>
        <v>0</v>
      </c>
      <c r="K62" s="9">
        <f>SUMIFS('Billing Forecast'!L:L,'Billing Forecast'!$T:$T,$A$60,'Billing Forecast'!$U:$U,$B$61,'Billing Forecast'!$Q:$Q,$C62)/SUMIFS('Billing Forecast'!$D:$D,'Billing Forecast'!$T:$T,$A$60,'Billing Forecast'!$U:$U,$B$61,'Billing Forecast'!$Q:$Q, $C62)</f>
        <v>0</v>
      </c>
      <c r="L62" s="9">
        <f>SUMIFS('Billing Forecast'!M:M,'Billing Forecast'!$T:$T,$A$60,'Billing Forecast'!$U:$U,$B$61,'Billing Forecast'!$Q:$Q,$C62)/SUMIFS('Billing Forecast'!$D:$D,'Billing Forecast'!$T:$T,$A$60,'Billing Forecast'!$U:$U,$B$61,'Billing Forecast'!$Q:$Q, $C62)</f>
        <v>0</v>
      </c>
      <c r="M62" s="9">
        <f>SUMIFS('Billing Forecast'!N:N,'Billing Forecast'!$T:$T,$A$60,'Billing Forecast'!$U:$U,$B$61,'Billing Forecast'!$Q:$Q,$C62)/SUMIFS('Billing Forecast'!$D:$D,'Billing Forecast'!$T:$T,$A$60,'Billing Forecast'!$U:$U,$B$61,'Billing Forecast'!$Q:$Q, $C62)</f>
        <v>0</v>
      </c>
    </row>
    <row r="63" spans="1:13">
      <c r="D63" s="2" t="s">
        <v>3446</v>
      </c>
      <c r="E63" s="9">
        <f>SUMIFS('Sub Cost Forecast'!G:G,'Sub Cost Forecast'!$U:$U,$A$60,'Sub Cost Forecast'!$W:$W,$B$61,'Sub Cost Forecast'!$R:$R,$C62)/SUMIFS('Sub Cost Forecast'!$D:$D,'Sub Cost Forecast'!$U:$U,$A$60,'Sub Cost Forecast'!$W:$W,$B$61,'Sub Cost Forecast'!$R:$R, $C62)</f>
        <v>0</v>
      </c>
      <c r="F63" s="9">
        <f>SUMIFS('Sub Cost Forecast'!H:H,'Sub Cost Forecast'!$U:$U,$A$60,'Sub Cost Forecast'!$W:$W,$B$61,'Sub Cost Forecast'!$R:$R,$C62)/SUMIFS('Sub Cost Forecast'!$D:$D,'Sub Cost Forecast'!$U:$U,$A$60,'Sub Cost Forecast'!$W:$W,$B$61,'Sub Cost Forecast'!$R:$R, $C62)</f>
        <v>0</v>
      </c>
      <c r="G63" s="9">
        <f>SUMIFS('Sub Cost Forecast'!I:I,'Sub Cost Forecast'!$U:$U,$A$60,'Sub Cost Forecast'!$W:$W,$B$61,'Sub Cost Forecast'!$R:$R,$C62)/SUMIFS('Sub Cost Forecast'!$D:$D,'Sub Cost Forecast'!$U:$U,$A$60,'Sub Cost Forecast'!$W:$W,$B$61,'Sub Cost Forecast'!$R:$R, $C62)</f>
        <v>0</v>
      </c>
      <c r="H63" s="9">
        <f>SUMIFS('Sub Cost Forecast'!J:J,'Sub Cost Forecast'!$U:$U,$A$60,'Sub Cost Forecast'!$W:$W,$B$61,'Sub Cost Forecast'!$R:$R,$C62)/SUMIFS('Sub Cost Forecast'!$D:$D,'Sub Cost Forecast'!$U:$U,$A$60,'Sub Cost Forecast'!$W:$W,$B$61,'Sub Cost Forecast'!$R:$R, $C62)</f>
        <v>0</v>
      </c>
      <c r="I63" s="9">
        <f>SUMIFS('Sub Cost Forecast'!K:K,'Sub Cost Forecast'!$U:$U,$A$60,'Sub Cost Forecast'!$W:$W,$B$61,'Sub Cost Forecast'!$R:$R,$C62)/SUMIFS('Sub Cost Forecast'!$D:$D,'Sub Cost Forecast'!$U:$U,$A$60,'Sub Cost Forecast'!$W:$W,$B$61,'Sub Cost Forecast'!$R:$R, $C62)</f>
        <v>0</v>
      </c>
      <c r="J63" s="9">
        <f>SUMIFS('Sub Cost Forecast'!L:L,'Sub Cost Forecast'!$U:$U,$A$60,'Sub Cost Forecast'!$W:$W,$B$61,'Sub Cost Forecast'!$R:$R,$C62)/SUMIFS('Sub Cost Forecast'!$D:$D,'Sub Cost Forecast'!$U:$U,$A$60,'Sub Cost Forecast'!$W:$W,$B$61,'Sub Cost Forecast'!$R:$R, $C62)</f>
        <v>0</v>
      </c>
      <c r="K63" s="9">
        <f>SUMIFS('Sub Cost Forecast'!M:M,'Sub Cost Forecast'!$U:$U,$A$60,'Sub Cost Forecast'!$W:$W,$B$61,'Sub Cost Forecast'!$R:$R,$C62)/SUMIFS('Sub Cost Forecast'!$D:$D,'Sub Cost Forecast'!$U:$U,$A$60,'Sub Cost Forecast'!$W:$W,$B$61,'Sub Cost Forecast'!$R:$R, $C62)</f>
        <v>0</v>
      </c>
      <c r="L63" s="9">
        <f>SUMIFS('Sub Cost Forecast'!N:N,'Sub Cost Forecast'!$U:$U,$A$60,'Sub Cost Forecast'!$W:$W,$B$61,'Sub Cost Forecast'!$R:$R,$C62)/SUMIFS('Sub Cost Forecast'!$D:$D,'Sub Cost Forecast'!$U:$U,$A$60,'Sub Cost Forecast'!$W:$W,$B$61,'Sub Cost Forecast'!$R:$R, $C62)</f>
        <v>0</v>
      </c>
      <c r="M63" s="9">
        <f>SUMIFS('Sub Cost Forecast'!O:O,'Sub Cost Forecast'!$U:$U,$A$60,'Sub Cost Forecast'!$W:$W,$B$61,'Sub Cost Forecast'!$R:$R,$C62)/SUMIFS('Sub Cost Forecast'!$D:$D,'Sub Cost Forecast'!$U:$U,$A$60,'Sub Cost Forecast'!$W:$W,$B$61,'Sub Cost Forecast'!$R:$R, $C62)</f>
        <v>0</v>
      </c>
    </row>
    <row r="64" spans="1:13">
      <c r="D64" s="2" t="s">
        <v>3447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0.9411764705882353</v>
      </c>
      <c r="L64" s="9">
        <v>0</v>
      </c>
      <c r="M64" s="9">
        <v>0</v>
      </c>
    </row>
    <row r="65" spans="1:13">
      <c r="C65" s="2" t="s">
        <v>1516</v>
      </c>
      <c r="D65" s="2" t="s">
        <v>3445</v>
      </c>
      <c r="E65" s="9">
        <f>SUMIFS('Billing Forecast'!F:F,'Billing Forecast'!$T:$T,$A$60,'Billing Forecast'!$U:$U,$B$61,'Billing Forecast'!$Q:$Q,$C65)/SUMIFS('Billing Forecast'!$D:$D,'Billing Forecast'!$T:$T,$A$60,'Billing Forecast'!$U:$U,$B$61,'Billing Forecast'!$Q:$Q, $C65)</f>
        <v>0</v>
      </c>
      <c r="F65" s="9">
        <f>SUMIFS('Billing Forecast'!G:G,'Billing Forecast'!$T:$T,$A$60,'Billing Forecast'!$U:$U,$B$61,'Billing Forecast'!$Q:$Q,$C65)/SUMIFS('Billing Forecast'!$D:$D,'Billing Forecast'!$T:$T,$A$60,'Billing Forecast'!$U:$U,$B$61,'Billing Forecast'!$Q:$Q, $C65)</f>
        <v>0</v>
      </c>
      <c r="G65" s="9">
        <f>SUMIFS('Billing Forecast'!H:H,'Billing Forecast'!$T:$T,$A$60,'Billing Forecast'!$U:$U,$B$61,'Billing Forecast'!$Q:$Q,$C65)/SUMIFS('Billing Forecast'!$D:$D,'Billing Forecast'!$T:$T,$A$60,'Billing Forecast'!$U:$U,$B$61,'Billing Forecast'!$Q:$Q, $C65)</f>
        <v>0</v>
      </c>
      <c r="H65" s="9">
        <f>SUMIFS('Billing Forecast'!I:I,'Billing Forecast'!$T:$T,$A$60,'Billing Forecast'!$U:$U,$B$61,'Billing Forecast'!$Q:$Q,$C65)/SUMIFS('Billing Forecast'!$D:$D,'Billing Forecast'!$T:$T,$A$60,'Billing Forecast'!$U:$U,$B$61,'Billing Forecast'!$Q:$Q, $C65)</f>
        <v>0</v>
      </c>
      <c r="I65" s="9">
        <f>SUMIFS('Billing Forecast'!J:J,'Billing Forecast'!$T:$T,$A$60,'Billing Forecast'!$U:$U,$B$61,'Billing Forecast'!$Q:$Q,$C65)/SUMIFS('Billing Forecast'!$D:$D,'Billing Forecast'!$T:$T,$A$60,'Billing Forecast'!$U:$U,$B$61,'Billing Forecast'!$Q:$Q, $C65)</f>
        <v>0</v>
      </c>
      <c r="J65" s="9">
        <f>SUMIFS('Billing Forecast'!K:K,'Billing Forecast'!$T:$T,$A$60,'Billing Forecast'!$U:$U,$B$61,'Billing Forecast'!$Q:$Q,$C65)/SUMIFS('Billing Forecast'!$D:$D,'Billing Forecast'!$T:$T,$A$60,'Billing Forecast'!$U:$U,$B$61,'Billing Forecast'!$Q:$Q, $C65)</f>
        <v>0</v>
      </c>
      <c r="K65" s="9">
        <f>SUMIFS('Billing Forecast'!L:L,'Billing Forecast'!$T:$T,$A$60,'Billing Forecast'!$U:$U,$B$61,'Billing Forecast'!$Q:$Q,$C65)/SUMIFS('Billing Forecast'!$D:$D,'Billing Forecast'!$T:$T,$A$60,'Billing Forecast'!$U:$U,$B$61,'Billing Forecast'!$Q:$Q, $C65)</f>
        <v>0</v>
      </c>
      <c r="L65" s="9">
        <f>SUMIFS('Billing Forecast'!M:M,'Billing Forecast'!$T:$T,$A$60,'Billing Forecast'!$U:$U,$B$61,'Billing Forecast'!$Q:$Q,$C65)/SUMIFS('Billing Forecast'!$D:$D,'Billing Forecast'!$T:$T,$A$60,'Billing Forecast'!$U:$U,$B$61,'Billing Forecast'!$Q:$Q, $C65)</f>
        <v>0</v>
      </c>
      <c r="M65" s="9">
        <f>SUMIFS('Billing Forecast'!N:N,'Billing Forecast'!$T:$T,$A$60,'Billing Forecast'!$U:$U,$B$61,'Billing Forecast'!$Q:$Q,$C65)/SUMIFS('Billing Forecast'!$D:$D,'Billing Forecast'!$T:$T,$A$60,'Billing Forecast'!$U:$U,$B$61,'Billing Forecast'!$Q:$Q, $C65)</f>
        <v>0</v>
      </c>
    </row>
    <row r="66" spans="1:13">
      <c r="D66" s="2" t="s">
        <v>3446</v>
      </c>
      <c r="E66" s="9">
        <f>SUMIFS('Sub Cost Forecast'!G:G,'Sub Cost Forecast'!$U:$U,$A$60,'Sub Cost Forecast'!$W:$W,$B$61,'Sub Cost Forecast'!$R:$R,$C65)/SUMIFS('Sub Cost Forecast'!$D:$D,'Sub Cost Forecast'!$U:$U,$A$60,'Sub Cost Forecast'!$W:$W,$B$61,'Sub Cost Forecast'!$R:$R, $C65)</f>
        <v>0</v>
      </c>
      <c r="F66" s="9">
        <f>SUMIFS('Sub Cost Forecast'!H:H,'Sub Cost Forecast'!$U:$U,$A$60,'Sub Cost Forecast'!$W:$W,$B$61,'Sub Cost Forecast'!$R:$R,$C65)/SUMIFS('Sub Cost Forecast'!$D:$D,'Sub Cost Forecast'!$U:$U,$A$60,'Sub Cost Forecast'!$W:$W,$B$61,'Sub Cost Forecast'!$R:$R, $C65)</f>
        <v>0</v>
      </c>
      <c r="G66" s="9">
        <f>SUMIFS('Sub Cost Forecast'!I:I,'Sub Cost Forecast'!$U:$U,$A$60,'Sub Cost Forecast'!$W:$W,$B$61,'Sub Cost Forecast'!$R:$R,$C65)/SUMIFS('Sub Cost Forecast'!$D:$D,'Sub Cost Forecast'!$U:$U,$A$60,'Sub Cost Forecast'!$W:$W,$B$61,'Sub Cost Forecast'!$R:$R, $C65)</f>
        <v>0</v>
      </c>
      <c r="H66" s="9">
        <f>SUMIFS('Sub Cost Forecast'!J:J,'Sub Cost Forecast'!$U:$U,$A$60,'Sub Cost Forecast'!$W:$W,$B$61,'Sub Cost Forecast'!$R:$R,$C65)/SUMIFS('Sub Cost Forecast'!$D:$D,'Sub Cost Forecast'!$U:$U,$A$60,'Sub Cost Forecast'!$W:$W,$B$61,'Sub Cost Forecast'!$R:$R, $C65)</f>
        <v>0</v>
      </c>
      <c r="I66" s="9">
        <f>SUMIFS('Sub Cost Forecast'!K:K,'Sub Cost Forecast'!$U:$U,$A$60,'Sub Cost Forecast'!$W:$W,$B$61,'Sub Cost Forecast'!$R:$R,$C65)/SUMIFS('Sub Cost Forecast'!$D:$D,'Sub Cost Forecast'!$U:$U,$A$60,'Sub Cost Forecast'!$W:$W,$B$61,'Sub Cost Forecast'!$R:$R, $C65)</f>
        <v>0</v>
      </c>
      <c r="J66" s="9">
        <f>SUMIFS('Sub Cost Forecast'!L:L,'Sub Cost Forecast'!$U:$U,$A$60,'Sub Cost Forecast'!$W:$W,$B$61,'Sub Cost Forecast'!$R:$R,$C65)/SUMIFS('Sub Cost Forecast'!$D:$D,'Sub Cost Forecast'!$U:$U,$A$60,'Sub Cost Forecast'!$W:$W,$B$61,'Sub Cost Forecast'!$R:$R, $C65)</f>
        <v>0</v>
      </c>
      <c r="K66" s="9">
        <f>SUMIFS('Sub Cost Forecast'!M:M,'Sub Cost Forecast'!$U:$U,$A$60,'Sub Cost Forecast'!$W:$W,$B$61,'Sub Cost Forecast'!$R:$R,$C65)/SUMIFS('Sub Cost Forecast'!$D:$D,'Sub Cost Forecast'!$U:$U,$A$60,'Sub Cost Forecast'!$W:$W,$B$61,'Sub Cost Forecast'!$R:$R, $C65)</f>
        <v>0</v>
      </c>
      <c r="L66" s="9">
        <f>SUMIFS('Sub Cost Forecast'!N:N,'Sub Cost Forecast'!$U:$U,$A$60,'Sub Cost Forecast'!$W:$W,$B$61,'Sub Cost Forecast'!$R:$R,$C65)/SUMIFS('Sub Cost Forecast'!$D:$D,'Sub Cost Forecast'!$U:$U,$A$60,'Sub Cost Forecast'!$W:$W,$B$61,'Sub Cost Forecast'!$R:$R, $C65)</f>
        <v>0</v>
      </c>
      <c r="M66" s="9">
        <f>SUMIFS('Sub Cost Forecast'!O:O,'Sub Cost Forecast'!$U:$U,$A$60,'Sub Cost Forecast'!$W:$W,$B$61,'Sub Cost Forecast'!$R:$R,$C65)/SUMIFS('Sub Cost Forecast'!$D:$D,'Sub Cost Forecast'!$U:$U,$A$60,'Sub Cost Forecast'!$W:$W,$B$61,'Sub Cost Forecast'!$R:$R, $C65)</f>
        <v>0</v>
      </c>
    </row>
    <row r="67" spans="1:13">
      <c r="D67" s="2" t="s">
        <v>3447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0.1355932203389831</v>
      </c>
      <c r="M67" s="9">
        <v>0.8135593220338984</v>
      </c>
    </row>
    <row r="68" spans="1:13">
      <c r="C68" s="2" t="s">
        <v>2590</v>
      </c>
      <c r="D68" s="2" t="s">
        <v>3445</v>
      </c>
      <c r="E68" s="9">
        <f>SUMIFS('Billing Forecast'!F:F,'Billing Forecast'!$T:$T,$A$60,'Billing Forecast'!$U:$U,$B$61,'Billing Forecast'!$Q:$Q,$C68)/SUMIFS('Billing Forecast'!$D:$D,'Billing Forecast'!$T:$T,$A$60,'Billing Forecast'!$U:$U,$B$61,'Billing Forecast'!$Q:$Q, $C68)</f>
        <v>0</v>
      </c>
      <c r="F68" s="9">
        <f>SUMIFS('Billing Forecast'!G:G,'Billing Forecast'!$T:$T,$A$60,'Billing Forecast'!$U:$U,$B$61,'Billing Forecast'!$Q:$Q,$C68)/SUMIFS('Billing Forecast'!$D:$D,'Billing Forecast'!$T:$T,$A$60,'Billing Forecast'!$U:$U,$B$61,'Billing Forecast'!$Q:$Q, $C68)</f>
        <v>0</v>
      </c>
      <c r="G68" s="9">
        <f>SUMIFS('Billing Forecast'!H:H,'Billing Forecast'!$T:$T,$A$60,'Billing Forecast'!$U:$U,$B$61,'Billing Forecast'!$Q:$Q,$C68)/SUMIFS('Billing Forecast'!$D:$D,'Billing Forecast'!$T:$T,$A$60,'Billing Forecast'!$U:$U,$B$61,'Billing Forecast'!$Q:$Q, $C68)</f>
        <v>0</v>
      </c>
      <c r="H68" s="9">
        <f>SUMIFS('Billing Forecast'!I:I,'Billing Forecast'!$T:$T,$A$60,'Billing Forecast'!$U:$U,$B$61,'Billing Forecast'!$Q:$Q,$C68)/SUMIFS('Billing Forecast'!$D:$D,'Billing Forecast'!$T:$T,$A$60,'Billing Forecast'!$U:$U,$B$61,'Billing Forecast'!$Q:$Q, $C68)</f>
        <v>0</v>
      </c>
      <c r="I68" s="9">
        <f>SUMIFS('Billing Forecast'!J:J,'Billing Forecast'!$T:$T,$A$60,'Billing Forecast'!$U:$U,$B$61,'Billing Forecast'!$Q:$Q,$C68)/SUMIFS('Billing Forecast'!$D:$D,'Billing Forecast'!$T:$T,$A$60,'Billing Forecast'!$U:$U,$B$61,'Billing Forecast'!$Q:$Q, $C68)</f>
        <v>0</v>
      </c>
      <c r="J68" s="9">
        <f>SUMIFS('Billing Forecast'!K:K,'Billing Forecast'!$T:$T,$A$60,'Billing Forecast'!$U:$U,$B$61,'Billing Forecast'!$Q:$Q,$C68)/SUMIFS('Billing Forecast'!$D:$D,'Billing Forecast'!$T:$T,$A$60,'Billing Forecast'!$U:$U,$B$61,'Billing Forecast'!$Q:$Q, $C68)</f>
        <v>0</v>
      </c>
      <c r="K68" s="9">
        <f>SUMIFS('Billing Forecast'!L:L,'Billing Forecast'!$T:$T,$A$60,'Billing Forecast'!$U:$U,$B$61,'Billing Forecast'!$Q:$Q,$C68)/SUMIFS('Billing Forecast'!$D:$D,'Billing Forecast'!$T:$T,$A$60,'Billing Forecast'!$U:$U,$B$61,'Billing Forecast'!$Q:$Q, $C68)</f>
        <v>0</v>
      </c>
      <c r="L68" s="9">
        <f>SUMIFS('Billing Forecast'!M:M,'Billing Forecast'!$T:$T,$A$60,'Billing Forecast'!$U:$U,$B$61,'Billing Forecast'!$Q:$Q,$C68)/SUMIFS('Billing Forecast'!$D:$D,'Billing Forecast'!$T:$T,$A$60,'Billing Forecast'!$U:$U,$B$61,'Billing Forecast'!$Q:$Q, $C68)</f>
        <v>0</v>
      </c>
      <c r="M68" s="9">
        <f>SUMIFS('Billing Forecast'!N:N,'Billing Forecast'!$T:$T,$A$60,'Billing Forecast'!$U:$U,$B$61,'Billing Forecast'!$Q:$Q,$C68)/SUMIFS('Billing Forecast'!$D:$D,'Billing Forecast'!$T:$T,$A$60,'Billing Forecast'!$U:$U,$B$61,'Billing Forecast'!$Q:$Q, $C68)</f>
        <v>0</v>
      </c>
    </row>
    <row r="69" spans="1:13">
      <c r="D69" s="2" t="s">
        <v>3446</v>
      </c>
      <c r="E69" s="9">
        <f>SUMIFS('Sub Cost Forecast'!G:G,'Sub Cost Forecast'!$U:$U,$A$60,'Sub Cost Forecast'!$W:$W,$B$61,'Sub Cost Forecast'!$R:$R,$C68)/SUMIFS('Sub Cost Forecast'!$D:$D,'Sub Cost Forecast'!$U:$U,$A$60,'Sub Cost Forecast'!$W:$W,$B$61,'Sub Cost Forecast'!$R:$R, $C68)</f>
        <v>0</v>
      </c>
      <c r="F69" s="9">
        <f>SUMIFS('Sub Cost Forecast'!H:H,'Sub Cost Forecast'!$U:$U,$A$60,'Sub Cost Forecast'!$W:$W,$B$61,'Sub Cost Forecast'!$R:$R,$C68)/SUMIFS('Sub Cost Forecast'!$D:$D,'Sub Cost Forecast'!$U:$U,$A$60,'Sub Cost Forecast'!$W:$W,$B$61,'Sub Cost Forecast'!$R:$R, $C68)</f>
        <v>0</v>
      </c>
      <c r="G69" s="9">
        <f>SUMIFS('Sub Cost Forecast'!I:I,'Sub Cost Forecast'!$U:$U,$A$60,'Sub Cost Forecast'!$W:$W,$B$61,'Sub Cost Forecast'!$R:$R,$C68)/SUMIFS('Sub Cost Forecast'!$D:$D,'Sub Cost Forecast'!$U:$U,$A$60,'Sub Cost Forecast'!$W:$W,$B$61,'Sub Cost Forecast'!$R:$R, $C68)</f>
        <v>0</v>
      </c>
      <c r="H69" s="9">
        <f>SUMIFS('Sub Cost Forecast'!J:J,'Sub Cost Forecast'!$U:$U,$A$60,'Sub Cost Forecast'!$W:$W,$B$61,'Sub Cost Forecast'!$R:$R,$C68)/SUMIFS('Sub Cost Forecast'!$D:$D,'Sub Cost Forecast'!$U:$U,$A$60,'Sub Cost Forecast'!$W:$W,$B$61,'Sub Cost Forecast'!$R:$R, $C68)</f>
        <v>0</v>
      </c>
      <c r="I69" s="9">
        <f>SUMIFS('Sub Cost Forecast'!K:K,'Sub Cost Forecast'!$U:$U,$A$60,'Sub Cost Forecast'!$W:$W,$B$61,'Sub Cost Forecast'!$R:$R,$C68)/SUMIFS('Sub Cost Forecast'!$D:$D,'Sub Cost Forecast'!$U:$U,$A$60,'Sub Cost Forecast'!$W:$W,$B$61,'Sub Cost Forecast'!$R:$R, $C68)</f>
        <v>0</v>
      </c>
      <c r="J69" s="9">
        <f>SUMIFS('Sub Cost Forecast'!L:L,'Sub Cost Forecast'!$U:$U,$A$60,'Sub Cost Forecast'!$W:$W,$B$61,'Sub Cost Forecast'!$R:$R,$C68)/SUMIFS('Sub Cost Forecast'!$D:$D,'Sub Cost Forecast'!$U:$U,$A$60,'Sub Cost Forecast'!$W:$W,$B$61,'Sub Cost Forecast'!$R:$R, $C68)</f>
        <v>0</v>
      </c>
      <c r="K69" s="9">
        <f>SUMIFS('Sub Cost Forecast'!M:M,'Sub Cost Forecast'!$U:$U,$A$60,'Sub Cost Forecast'!$W:$W,$B$61,'Sub Cost Forecast'!$R:$R,$C68)/SUMIFS('Sub Cost Forecast'!$D:$D,'Sub Cost Forecast'!$U:$U,$A$60,'Sub Cost Forecast'!$W:$W,$B$61,'Sub Cost Forecast'!$R:$R, $C68)</f>
        <v>0</v>
      </c>
      <c r="L69" s="9">
        <f>SUMIFS('Sub Cost Forecast'!N:N,'Sub Cost Forecast'!$U:$U,$A$60,'Sub Cost Forecast'!$W:$W,$B$61,'Sub Cost Forecast'!$R:$R,$C68)/SUMIFS('Sub Cost Forecast'!$D:$D,'Sub Cost Forecast'!$U:$U,$A$60,'Sub Cost Forecast'!$W:$W,$B$61,'Sub Cost Forecast'!$R:$R, $C68)</f>
        <v>0</v>
      </c>
      <c r="M69" s="9">
        <f>SUMIFS('Sub Cost Forecast'!O:O,'Sub Cost Forecast'!$U:$U,$A$60,'Sub Cost Forecast'!$W:$W,$B$61,'Sub Cost Forecast'!$R:$R,$C68)/SUMIFS('Sub Cost Forecast'!$D:$D,'Sub Cost Forecast'!$U:$U,$A$60,'Sub Cost Forecast'!$W:$W,$B$61,'Sub Cost Forecast'!$R:$R, $C68)</f>
        <v>0</v>
      </c>
    </row>
    <row r="70" spans="1:13">
      <c r="D70" s="2" t="s">
        <v>3447</v>
      </c>
      <c r="E70" s="9">
        <v>0.5581395348837209</v>
      </c>
      <c r="F70" s="9">
        <v>0</v>
      </c>
      <c r="G70" s="9">
        <v>0</v>
      </c>
      <c r="H70" s="9">
        <v>0</v>
      </c>
      <c r="I70" s="9">
        <v>0.3720930232558139</v>
      </c>
      <c r="J70" s="9">
        <v>0</v>
      </c>
      <c r="K70" s="9">
        <v>0</v>
      </c>
      <c r="L70" s="9">
        <v>0</v>
      </c>
      <c r="M70" s="9">
        <v>0</v>
      </c>
    </row>
    <row r="71" spans="1:13">
      <c r="C71" s="2" t="s">
        <v>2672</v>
      </c>
      <c r="D71" s="2" t="s">
        <v>3445</v>
      </c>
      <c r="E71" s="9">
        <f>SUMIFS('Billing Forecast'!F:F,'Billing Forecast'!$T:$T,$A$60,'Billing Forecast'!$U:$U,$B$61,'Billing Forecast'!$Q:$Q,$C71)/SUMIFS('Billing Forecast'!$D:$D,'Billing Forecast'!$T:$T,$A$60,'Billing Forecast'!$U:$U,$B$61,'Billing Forecast'!$Q:$Q, $C71)</f>
        <v>0</v>
      </c>
      <c r="F71" s="9">
        <f>SUMIFS('Billing Forecast'!G:G,'Billing Forecast'!$T:$T,$A$60,'Billing Forecast'!$U:$U,$B$61,'Billing Forecast'!$Q:$Q,$C71)/SUMIFS('Billing Forecast'!$D:$D,'Billing Forecast'!$T:$T,$A$60,'Billing Forecast'!$U:$U,$B$61,'Billing Forecast'!$Q:$Q, $C71)</f>
        <v>0</v>
      </c>
      <c r="G71" s="9">
        <f>SUMIFS('Billing Forecast'!H:H,'Billing Forecast'!$T:$T,$A$60,'Billing Forecast'!$U:$U,$B$61,'Billing Forecast'!$Q:$Q,$C71)/SUMIFS('Billing Forecast'!$D:$D,'Billing Forecast'!$T:$T,$A$60,'Billing Forecast'!$U:$U,$B$61,'Billing Forecast'!$Q:$Q, $C71)</f>
        <v>0</v>
      </c>
      <c r="H71" s="9">
        <f>SUMIFS('Billing Forecast'!I:I,'Billing Forecast'!$T:$T,$A$60,'Billing Forecast'!$U:$U,$B$61,'Billing Forecast'!$Q:$Q,$C71)/SUMIFS('Billing Forecast'!$D:$D,'Billing Forecast'!$T:$T,$A$60,'Billing Forecast'!$U:$U,$B$61,'Billing Forecast'!$Q:$Q, $C71)</f>
        <v>0</v>
      </c>
      <c r="I71" s="9">
        <f>SUMIFS('Billing Forecast'!J:J,'Billing Forecast'!$T:$T,$A$60,'Billing Forecast'!$U:$U,$B$61,'Billing Forecast'!$Q:$Q,$C71)/SUMIFS('Billing Forecast'!$D:$D,'Billing Forecast'!$T:$T,$A$60,'Billing Forecast'!$U:$U,$B$61,'Billing Forecast'!$Q:$Q, $C71)</f>
        <v>0</v>
      </c>
      <c r="J71" s="9">
        <f>SUMIFS('Billing Forecast'!K:K,'Billing Forecast'!$T:$T,$A$60,'Billing Forecast'!$U:$U,$B$61,'Billing Forecast'!$Q:$Q,$C71)/SUMIFS('Billing Forecast'!$D:$D,'Billing Forecast'!$T:$T,$A$60,'Billing Forecast'!$U:$U,$B$61,'Billing Forecast'!$Q:$Q, $C71)</f>
        <v>0</v>
      </c>
      <c r="K71" s="9">
        <f>SUMIFS('Billing Forecast'!L:L,'Billing Forecast'!$T:$T,$A$60,'Billing Forecast'!$U:$U,$B$61,'Billing Forecast'!$Q:$Q,$C71)/SUMIFS('Billing Forecast'!$D:$D,'Billing Forecast'!$T:$T,$A$60,'Billing Forecast'!$U:$U,$B$61,'Billing Forecast'!$Q:$Q, $C71)</f>
        <v>0</v>
      </c>
      <c r="L71" s="9">
        <f>SUMIFS('Billing Forecast'!M:M,'Billing Forecast'!$T:$T,$A$60,'Billing Forecast'!$U:$U,$B$61,'Billing Forecast'!$Q:$Q,$C71)/SUMIFS('Billing Forecast'!$D:$D,'Billing Forecast'!$T:$T,$A$60,'Billing Forecast'!$U:$U,$B$61,'Billing Forecast'!$Q:$Q, $C71)</f>
        <v>0</v>
      </c>
      <c r="M71" s="9">
        <f>SUMIFS('Billing Forecast'!N:N,'Billing Forecast'!$T:$T,$A$60,'Billing Forecast'!$U:$U,$B$61,'Billing Forecast'!$Q:$Q,$C71)/SUMIFS('Billing Forecast'!$D:$D,'Billing Forecast'!$T:$T,$A$60,'Billing Forecast'!$U:$U,$B$61,'Billing Forecast'!$Q:$Q, $C71)</f>
        <v>0</v>
      </c>
    </row>
    <row r="72" spans="1:13">
      <c r="D72" s="2" t="s">
        <v>3446</v>
      </c>
      <c r="E72" s="9">
        <f>SUMIFS('Sub Cost Forecast'!G:G,'Sub Cost Forecast'!$U:$U,$A$60,'Sub Cost Forecast'!$W:$W,$B$61,'Sub Cost Forecast'!$R:$R,$C71)/SUMIFS('Sub Cost Forecast'!$D:$D,'Sub Cost Forecast'!$U:$U,$A$60,'Sub Cost Forecast'!$W:$W,$B$61,'Sub Cost Forecast'!$R:$R, $C71)</f>
        <v>0</v>
      </c>
      <c r="F72" s="9">
        <f>SUMIFS('Sub Cost Forecast'!H:H,'Sub Cost Forecast'!$U:$U,$A$60,'Sub Cost Forecast'!$W:$W,$B$61,'Sub Cost Forecast'!$R:$R,$C71)/SUMIFS('Sub Cost Forecast'!$D:$D,'Sub Cost Forecast'!$U:$U,$A$60,'Sub Cost Forecast'!$W:$W,$B$61,'Sub Cost Forecast'!$R:$R, $C71)</f>
        <v>0</v>
      </c>
      <c r="G72" s="9">
        <f>SUMIFS('Sub Cost Forecast'!I:I,'Sub Cost Forecast'!$U:$U,$A$60,'Sub Cost Forecast'!$W:$W,$B$61,'Sub Cost Forecast'!$R:$R,$C71)/SUMIFS('Sub Cost Forecast'!$D:$D,'Sub Cost Forecast'!$U:$U,$A$60,'Sub Cost Forecast'!$W:$W,$B$61,'Sub Cost Forecast'!$R:$R, $C71)</f>
        <v>0</v>
      </c>
      <c r="H72" s="9">
        <f>SUMIFS('Sub Cost Forecast'!J:J,'Sub Cost Forecast'!$U:$U,$A$60,'Sub Cost Forecast'!$W:$W,$B$61,'Sub Cost Forecast'!$R:$R,$C71)/SUMIFS('Sub Cost Forecast'!$D:$D,'Sub Cost Forecast'!$U:$U,$A$60,'Sub Cost Forecast'!$W:$W,$B$61,'Sub Cost Forecast'!$R:$R, $C71)</f>
        <v>0</v>
      </c>
      <c r="I72" s="9">
        <f>SUMIFS('Sub Cost Forecast'!K:K,'Sub Cost Forecast'!$U:$U,$A$60,'Sub Cost Forecast'!$W:$W,$B$61,'Sub Cost Forecast'!$R:$R,$C71)/SUMIFS('Sub Cost Forecast'!$D:$D,'Sub Cost Forecast'!$U:$U,$A$60,'Sub Cost Forecast'!$W:$W,$B$61,'Sub Cost Forecast'!$R:$R, $C71)</f>
        <v>0</v>
      </c>
      <c r="J72" s="9">
        <f>SUMIFS('Sub Cost Forecast'!L:L,'Sub Cost Forecast'!$U:$U,$A$60,'Sub Cost Forecast'!$W:$W,$B$61,'Sub Cost Forecast'!$R:$R,$C71)/SUMIFS('Sub Cost Forecast'!$D:$D,'Sub Cost Forecast'!$U:$U,$A$60,'Sub Cost Forecast'!$W:$W,$B$61,'Sub Cost Forecast'!$R:$R, $C71)</f>
        <v>0</v>
      </c>
      <c r="K72" s="9">
        <f>SUMIFS('Sub Cost Forecast'!M:M,'Sub Cost Forecast'!$U:$U,$A$60,'Sub Cost Forecast'!$W:$W,$B$61,'Sub Cost Forecast'!$R:$R,$C71)/SUMIFS('Sub Cost Forecast'!$D:$D,'Sub Cost Forecast'!$U:$U,$A$60,'Sub Cost Forecast'!$W:$W,$B$61,'Sub Cost Forecast'!$R:$R, $C71)</f>
        <v>0</v>
      </c>
      <c r="L72" s="9">
        <f>SUMIFS('Sub Cost Forecast'!N:N,'Sub Cost Forecast'!$U:$U,$A$60,'Sub Cost Forecast'!$W:$W,$B$61,'Sub Cost Forecast'!$R:$R,$C71)/SUMIFS('Sub Cost Forecast'!$D:$D,'Sub Cost Forecast'!$U:$U,$A$60,'Sub Cost Forecast'!$W:$W,$B$61,'Sub Cost Forecast'!$R:$R, $C71)</f>
        <v>0</v>
      </c>
      <c r="M72" s="9">
        <f>SUMIFS('Sub Cost Forecast'!O:O,'Sub Cost Forecast'!$U:$U,$A$60,'Sub Cost Forecast'!$W:$W,$B$61,'Sub Cost Forecast'!$R:$R,$C71)/SUMIFS('Sub Cost Forecast'!$D:$D,'Sub Cost Forecast'!$U:$U,$A$60,'Sub Cost Forecast'!$W:$W,$B$61,'Sub Cost Forecast'!$R:$R, $C71)</f>
        <v>0</v>
      </c>
    </row>
    <row r="73" spans="1:13">
      <c r="D73" s="2" t="s">
        <v>3447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0.9411764705882353</v>
      </c>
      <c r="M73" s="9">
        <v>0</v>
      </c>
    </row>
    <row r="74" spans="1:13">
      <c r="C74" s="2" t="s">
        <v>2752</v>
      </c>
      <c r="D74" s="2" t="s">
        <v>3445</v>
      </c>
      <c r="E74" s="9">
        <f>SUMIFS('Billing Forecast'!F:F,'Billing Forecast'!$T:$T,$A$60,'Billing Forecast'!$U:$U,$B$61,'Billing Forecast'!$Q:$Q,$C74)/SUMIFS('Billing Forecast'!$D:$D,'Billing Forecast'!$T:$T,$A$60,'Billing Forecast'!$U:$U,$B$61,'Billing Forecast'!$Q:$Q, $C74)</f>
        <v>0</v>
      </c>
      <c r="F74" s="9">
        <f>SUMIFS('Billing Forecast'!G:G,'Billing Forecast'!$T:$T,$A$60,'Billing Forecast'!$U:$U,$B$61,'Billing Forecast'!$Q:$Q,$C74)/SUMIFS('Billing Forecast'!$D:$D,'Billing Forecast'!$T:$T,$A$60,'Billing Forecast'!$U:$U,$B$61,'Billing Forecast'!$Q:$Q, $C74)</f>
        <v>0</v>
      </c>
      <c r="G74" s="9">
        <f>SUMIFS('Billing Forecast'!H:H,'Billing Forecast'!$T:$T,$A$60,'Billing Forecast'!$U:$U,$B$61,'Billing Forecast'!$Q:$Q,$C74)/SUMIFS('Billing Forecast'!$D:$D,'Billing Forecast'!$T:$T,$A$60,'Billing Forecast'!$U:$U,$B$61,'Billing Forecast'!$Q:$Q, $C74)</f>
        <v>0</v>
      </c>
      <c r="H74" s="9">
        <f>SUMIFS('Billing Forecast'!I:I,'Billing Forecast'!$T:$T,$A$60,'Billing Forecast'!$U:$U,$B$61,'Billing Forecast'!$Q:$Q,$C74)/SUMIFS('Billing Forecast'!$D:$D,'Billing Forecast'!$T:$T,$A$60,'Billing Forecast'!$U:$U,$B$61,'Billing Forecast'!$Q:$Q, $C74)</f>
        <v>0</v>
      </c>
      <c r="I74" s="9">
        <f>SUMIFS('Billing Forecast'!J:J,'Billing Forecast'!$T:$T,$A$60,'Billing Forecast'!$U:$U,$B$61,'Billing Forecast'!$Q:$Q,$C74)/SUMIFS('Billing Forecast'!$D:$D,'Billing Forecast'!$T:$T,$A$60,'Billing Forecast'!$U:$U,$B$61,'Billing Forecast'!$Q:$Q, $C74)</f>
        <v>0</v>
      </c>
      <c r="J74" s="9">
        <f>SUMIFS('Billing Forecast'!K:K,'Billing Forecast'!$T:$T,$A$60,'Billing Forecast'!$U:$U,$B$61,'Billing Forecast'!$Q:$Q,$C74)/SUMIFS('Billing Forecast'!$D:$D,'Billing Forecast'!$T:$T,$A$60,'Billing Forecast'!$U:$U,$B$61,'Billing Forecast'!$Q:$Q, $C74)</f>
        <v>0</v>
      </c>
      <c r="K74" s="9">
        <f>SUMIFS('Billing Forecast'!L:L,'Billing Forecast'!$T:$T,$A$60,'Billing Forecast'!$U:$U,$B$61,'Billing Forecast'!$Q:$Q,$C74)/SUMIFS('Billing Forecast'!$D:$D,'Billing Forecast'!$T:$T,$A$60,'Billing Forecast'!$U:$U,$B$61,'Billing Forecast'!$Q:$Q, $C74)</f>
        <v>0</v>
      </c>
      <c r="L74" s="9">
        <f>SUMIFS('Billing Forecast'!M:M,'Billing Forecast'!$T:$T,$A$60,'Billing Forecast'!$U:$U,$B$61,'Billing Forecast'!$Q:$Q,$C74)/SUMIFS('Billing Forecast'!$D:$D,'Billing Forecast'!$T:$T,$A$60,'Billing Forecast'!$U:$U,$B$61,'Billing Forecast'!$Q:$Q, $C74)</f>
        <v>0</v>
      </c>
      <c r="M74" s="9">
        <f>SUMIFS('Billing Forecast'!N:N,'Billing Forecast'!$T:$T,$A$60,'Billing Forecast'!$U:$U,$B$61,'Billing Forecast'!$Q:$Q,$C74)/SUMIFS('Billing Forecast'!$D:$D,'Billing Forecast'!$T:$T,$A$60,'Billing Forecast'!$U:$U,$B$61,'Billing Forecast'!$Q:$Q, $C74)</f>
        <v>0</v>
      </c>
    </row>
    <row r="75" spans="1:13">
      <c r="D75" s="2" t="s">
        <v>3446</v>
      </c>
      <c r="E75" s="9">
        <f>SUMIFS('Sub Cost Forecast'!G:G,'Sub Cost Forecast'!$U:$U,$A$60,'Sub Cost Forecast'!$W:$W,$B$61,'Sub Cost Forecast'!$R:$R,$C74)/SUMIFS('Sub Cost Forecast'!$D:$D,'Sub Cost Forecast'!$U:$U,$A$60,'Sub Cost Forecast'!$W:$W,$B$61,'Sub Cost Forecast'!$R:$R, $C74)</f>
        <v>0</v>
      </c>
      <c r="F75" s="9">
        <f>SUMIFS('Sub Cost Forecast'!H:H,'Sub Cost Forecast'!$U:$U,$A$60,'Sub Cost Forecast'!$W:$W,$B$61,'Sub Cost Forecast'!$R:$R,$C74)/SUMIFS('Sub Cost Forecast'!$D:$D,'Sub Cost Forecast'!$U:$U,$A$60,'Sub Cost Forecast'!$W:$W,$B$61,'Sub Cost Forecast'!$R:$R, $C74)</f>
        <v>0</v>
      </c>
      <c r="G75" s="9">
        <f>SUMIFS('Sub Cost Forecast'!I:I,'Sub Cost Forecast'!$U:$U,$A$60,'Sub Cost Forecast'!$W:$W,$B$61,'Sub Cost Forecast'!$R:$R,$C74)/SUMIFS('Sub Cost Forecast'!$D:$D,'Sub Cost Forecast'!$U:$U,$A$60,'Sub Cost Forecast'!$W:$W,$B$61,'Sub Cost Forecast'!$R:$R, $C74)</f>
        <v>0</v>
      </c>
      <c r="H75" s="9">
        <f>SUMIFS('Sub Cost Forecast'!J:J,'Sub Cost Forecast'!$U:$U,$A$60,'Sub Cost Forecast'!$W:$W,$B$61,'Sub Cost Forecast'!$R:$R,$C74)/SUMIFS('Sub Cost Forecast'!$D:$D,'Sub Cost Forecast'!$U:$U,$A$60,'Sub Cost Forecast'!$W:$W,$B$61,'Sub Cost Forecast'!$R:$R, $C74)</f>
        <v>0</v>
      </c>
      <c r="I75" s="9">
        <f>SUMIFS('Sub Cost Forecast'!K:K,'Sub Cost Forecast'!$U:$U,$A$60,'Sub Cost Forecast'!$W:$W,$B$61,'Sub Cost Forecast'!$R:$R,$C74)/SUMIFS('Sub Cost Forecast'!$D:$D,'Sub Cost Forecast'!$U:$U,$A$60,'Sub Cost Forecast'!$W:$W,$B$61,'Sub Cost Forecast'!$R:$R, $C74)</f>
        <v>0</v>
      </c>
      <c r="J75" s="9">
        <f>SUMIFS('Sub Cost Forecast'!L:L,'Sub Cost Forecast'!$U:$U,$A$60,'Sub Cost Forecast'!$W:$W,$B$61,'Sub Cost Forecast'!$R:$R,$C74)/SUMIFS('Sub Cost Forecast'!$D:$D,'Sub Cost Forecast'!$U:$U,$A$60,'Sub Cost Forecast'!$W:$W,$B$61,'Sub Cost Forecast'!$R:$R, $C74)</f>
        <v>0</v>
      </c>
      <c r="K75" s="9">
        <f>SUMIFS('Sub Cost Forecast'!M:M,'Sub Cost Forecast'!$U:$U,$A$60,'Sub Cost Forecast'!$W:$W,$B$61,'Sub Cost Forecast'!$R:$R,$C74)/SUMIFS('Sub Cost Forecast'!$D:$D,'Sub Cost Forecast'!$U:$U,$A$60,'Sub Cost Forecast'!$W:$W,$B$61,'Sub Cost Forecast'!$R:$R, $C74)</f>
        <v>0</v>
      </c>
      <c r="L75" s="9">
        <f>SUMIFS('Sub Cost Forecast'!N:N,'Sub Cost Forecast'!$U:$U,$A$60,'Sub Cost Forecast'!$W:$W,$B$61,'Sub Cost Forecast'!$R:$R,$C74)/SUMIFS('Sub Cost Forecast'!$D:$D,'Sub Cost Forecast'!$U:$U,$A$60,'Sub Cost Forecast'!$W:$W,$B$61,'Sub Cost Forecast'!$R:$R, $C74)</f>
        <v>0</v>
      </c>
      <c r="M75" s="9">
        <f>SUMIFS('Sub Cost Forecast'!O:O,'Sub Cost Forecast'!$U:$U,$A$60,'Sub Cost Forecast'!$W:$W,$B$61,'Sub Cost Forecast'!$R:$R,$C74)/SUMIFS('Sub Cost Forecast'!$D:$D,'Sub Cost Forecast'!$U:$U,$A$60,'Sub Cost Forecast'!$W:$W,$B$61,'Sub Cost Forecast'!$R:$R, $C74)</f>
        <v>0</v>
      </c>
    </row>
    <row r="76" spans="1:13">
      <c r="D76" s="2" t="s">
        <v>3447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</row>
    <row r="77" spans="1:13">
      <c r="A77" s="7" t="s">
        <v>1083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</row>
    <row r="78" spans="1:13">
      <c r="A78" s="8"/>
      <c r="B78" s="8" t="s">
        <v>227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</row>
    <row r="79" spans="1:13">
      <c r="C79" s="2" t="s">
        <v>989</v>
      </c>
      <c r="D79" s="2" t="s">
        <v>3445</v>
      </c>
      <c r="E79" s="9">
        <f>SUMIFS('Billing Forecast'!F:F,'Billing Forecast'!$T:$T,$A$77,'Billing Forecast'!$U:$U,$B$78,'Billing Forecast'!$Q:$Q,$C79)/SUMIFS('Billing Forecast'!$D:$D,'Billing Forecast'!$T:$T,$A$77,'Billing Forecast'!$U:$U,$B$78,'Billing Forecast'!$Q:$Q, $C79)</f>
        <v>0</v>
      </c>
      <c r="F79" s="9">
        <f>SUMIFS('Billing Forecast'!G:G,'Billing Forecast'!$T:$T,$A$77,'Billing Forecast'!$U:$U,$B$78,'Billing Forecast'!$Q:$Q,$C79)/SUMIFS('Billing Forecast'!$D:$D,'Billing Forecast'!$T:$T,$A$77,'Billing Forecast'!$U:$U,$B$78,'Billing Forecast'!$Q:$Q, $C79)</f>
        <v>0</v>
      </c>
      <c r="G79" s="9">
        <f>SUMIFS('Billing Forecast'!H:H,'Billing Forecast'!$T:$T,$A$77,'Billing Forecast'!$U:$U,$B$78,'Billing Forecast'!$Q:$Q,$C79)/SUMIFS('Billing Forecast'!$D:$D,'Billing Forecast'!$T:$T,$A$77,'Billing Forecast'!$U:$U,$B$78,'Billing Forecast'!$Q:$Q, $C79)</f>
        <v>0</v>
      </c>
      <c r="H79" s="9">
        <f>SUMIFS('Billing Forecast'!I:I,'Billing Forecast'!$T:$T,$A$77,'Billing Forecast'!$U:$U,$B$78,'Billing Forecast'!$Q:$Q,$C79)/SUMIFS('Billing Forecast'!$D:$D,'Billing Forecast'!$T:$T,$A$77,'Billing Forecast'!$U:$U,$B$78,'Billing Forecast'!$Q:$Q, $C79)</f>
        <v>0</v>
      </c>
      <c r="I79" s="9">
        <f>SUMIFS('Billing Forecast'!J:J,'Billing Forecast'!$T:$T,$A$77,'Billing Forecast'!$U:$U,$B$78,'Billing Forecast'!$Q:$Q,$C79)/SUMIFS('Billing Forecast'!$D:$D,'Billing Forecast'!$T:$T,$A$77,'Billing Forecast'!$U:$U,$B$78,'Billing Forecast'!$Q:$Q, $C79)</f>
        <v>0</v>
      </c>
      <c r="J79" s="9">
        <f>SUMIFS('Billing Forecast'!K:K,'Billing Forecast'!$T:$T,$A$77,'Billing Forecast'!$U:$U,$B$78,'Billing Forecast'!$Q:$Q,$C79)/SUMIFS('Billing Forecast'!$D:$D,'Billing Forecast'!$T:$T,$A$77,'Billing Forecast'!$U:$U,$B$78,'Billing Forecast'!$Q:$Q, $C79)</f>
        <v>0</v>
      </c>
      <c r="K79" s="9">
        <f>SUMIFS('Billing Forecast'!L:L,'Billing Forecast'!$T:$T,$A$77,'Billing Forecast'!$U:$U,$B$78,'Billing Forecast'!$Q:$Q,$C79)/SUMIFS('Billing Forecast'!$D:$D,'Billing Forecast'!$T:$T,$A$77,'Billing Forecast'!$U:$U,$B$78,'Billing Forecast'!$Q:$Q, $C79)</f>
        <v>0</v>
      </c>
      <c r="L79" s="9">
        <f>SUMIFS('Billing Forecast'!M:M,'Billing Forecast'!$T:$T,$A$77,'Billing Forecast'!$U:$U,$B$78,'Billing Forecast'!$Q:$Q,$C79)/SUMIFS('Billing Forecast'!$D:$D,'Billing Forecast'!$T:$T,$A$77,'Billing Forecast'!$U:$U,$B$78,'Billing Forecast'!$Q:$Q, $C79)</f>
        <v>0</v>
      </c>
      <c r="M79" s="9">
        <f>SUMIFS('Billing Forecast'!N:N,'Billing Forecast'!$T:$T,$A$77,'Billing Forecast'!$U:$U,$B$78,'Billing Forecast'!$Q:$Q,$C79)/SUMIFS('Billing Forecast'!$D:$D,'Billing Forecast'!$T:$T,$A$77,'Billing Forecast'!$U:$U,$B$78,'Billing Forecast'!$Q:$Q, $C79)</f>
        <v>0</v>
      </c>
    </row>
    <row r="80" spans="1:13">
      <c r="D80" s="2" t="s">
        <v>3446</v>
      </c>
      <c r="E80" s="9">
        <f>SUMIFS('Sub Cost Forecast'!G:G,'Sub Cost Forecast'!$U:$U,$A$77,'Sub Cost Forecast'!$W:$W,$B$78,'Sub Cost Forecast'!$R:$R,$C79)/SUMIFS('Sub Cost Forecast'!$D:$D,'Sub Cost Forecast'!$U:$U,$A$77,'Sub Cost Forecast'!$W:$W,$B$78,'Sub Cost Forecast'!$R:$R, $C79)</f>
        <v>0</v>
      </c>
      <c r="F80" s="9">
        <f>SUMIFS('Sub Cost Forecast'!H:H,'Sub Cost Forecast'!$U:$U,$A$77,'Sub Cost Forecast'!$W:$W,$B$78,'Sub Cost Forecast'!$R:$R,$C79)/SUMIFS('Sub Cost Forecast'!$D:$D,'Sub Cost Forecast'!$U:$U,$A$77,'Sub Cost Forecast'!$W:$W,$B$78,'Sub Cost Forecast'!$R:$R, $C79)</f>
        <v>0</v>
      </c>
      <c r="G80" s="9">
        <f>SUMIFS('Sub Cost Forecast'!I:I,'Sub Cost Forecast'!$U:$U,$A$77,'Sub Cost Forecast'!$W:$W,$B$78,'Sub Cost Forecast'!$R:$R,$C79)/SUMIFS('Sub Cost Forecast'!$D:$D,'Sub Cost Forecast'!$U:$U,$A$77,'Sub Cost Forecast'!$W:$W,$B$78,'Sub Cost Forecast'!$R:$R, $C79)</f>
        <v>0</v>
      </c>
      <c r="H80" s="9">
        <f>SUMIFS('Sub Cost Forecast'!J:J,'Sub Cost Forecast'!$U:$U,$A$77,'Sub Cost Forecast'!$W:$W,$B$78,'Sub Cost Forecast'!$R:$R,$C79)/SUMIFS('Sub Cost Forecast'!$D:$D,'Sub Cost Forecast'!$U:$U,$A$77,'Sub Cost Forecast'!$W:$W,$B$78,'Sub Cost Forecast'!$R:$R, $C79)</f>
        <v>0</v>
      </c>
      <c r="I80" s="9">
        <f>SUMIFS('Sub Cost Forecast'!K:K,'Sub Cost Forecast'!$U:$U,$A$77,'Sub Cost Forecast'!$W:$W,$B$78,'Sub Cost Forecast'!$R:$R,$C79)/SUMIFS('Sub Cost Forecast'!$D:$D,'Sub Cost Forecast'!$U:$U,$A$77,'Sub Cost Forecast'!$W:$W,$B$78,'Sub Cost Forecast'!$R:$R, $C79)</f>
        <v>0</v>
      </c>
      <c r="J80" s="9">
        <f>SUMIFS('Sub Cost Forecast'!L:L,'Sub Cost Forecast'!$U:$U,$A$77,'Sub Cost Forecast'!$W:$W,$B$78,'Sub Cost Forecast'!$R:$R,$C79)/SUMIFS('Sub Cost Forecast'!$D:$D,'Sub Cost Forecast'!$U:$U,$A$77,'Sub Cost Forecast'!$W:$W,$B$78,'Sub Cost Forecast'!$R:$R, $C79)</f>
        <v>0</v>
      </c>
      <c r="K80" s="9">
        <f>SUMIFS('Sub Cost Forecast'!M:M,'Sub Cost Forecast'!$U:$U,$A$77,'Sub Cost Forecast'!$W:$W,$B$78,'Sub Cost Forecast'!$R:$R,$C79)/SUMIFS('Sub Cost Forecast'!$D:$D,'Sub Cost Forecast'!$U:$U,$A$77,'Sub Cost Forecast'!$W:$W,$B$78,'Sub Cost Forecast'!$R:$R, $C79)</f>
        <v>0</v>
      </c>
      <c r="L80" s="9">
        <f>SUMIFS('Sub Cost Forecast'!N:N,'Sub Cost Forecast'!$U:$U,$A$77,'Sub Cost Forecast'!$W:$W,$B$78,'Sub Cost Forecast'!$R:$R,$C79)/SUMIFS('Sub Cost Forecast'!$D:$D,'Sub Cost Forecast'!$U:$U,$A$77,'Sub Cost Forecast'!$W:$W,$B$78,'Sub Cost Forecast'!$R:$R, $C79)</f>
        <v>0</v>
      </c>
      <c r="M80" s="9">
        <f>SUMIFS('Sub Cost Forecast'!O:O,'Sub Cost Forecast'!$U:$U,$A$77,'Sub Cost Forecast'!$W:$W,$B$78,'Sub Cost Forecast'!$R:$R,$C79)/SUMIFS('Sub Cost Forecast'!$D:$D,'Sub Cost Forecast'!$U:$U,$A$77,'Sub Cost Forecast'!$W:$W,$B$78,'Sub Cost Forecast'!$R:$R, $C79)</f>
        <v>0</v>
      </c>
    </row>
    <row r="81" spans="3:13">
      <c r="D81" s="2" t="s">
        <v>3447</v>
      </c>
      <c r="E81" s="9">
        <v>0</v>
      </c>
      <c r="F81" s="9">
        <v>0.2962962962962963</v>
      </c>
      <c r="G81" s="9">
        <v>0.5925925925925926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</row>
    <row r="82" spans="3:13">
      <c r="C82" s="2" t="s">
        <v>1589</v>
      </c>
      <c r="D82" s="2" t="s">
        <v>3445</v>
      </c>
      <c r="E82" s="9">
        <f>SUMIFS('Billing Forecast'!F:F,'Billing Forecast'!$T:$T,$A$77,'Billing Forecast'!$U:$U,$B$78,'Billing Forecast'!$Q:$Q,$C82)/SUMIFS('Billing Forecast'!$D:$D,'Billing Forecast'!$T:$T,$A$77,'Billing Forecast'!$U:$U,$B$78,'Billing Forecast'!$Q:$Q, $C82)</f>
        <v>0</v>
      </c>
      <c r="F82" s="9">
        <f>SUMIFS('Billing Forecast'!G:G,'Billing Forecast'!$T:$T,$A$77,'Billing Forecast'!$U:$U,$B$78,'Billing Forecast'!$Q:$Q,$C82)/SUMIFS('Billing Forecast'!$D:$D,'Billing Forecast'!$T:$T,$A$77,'Billing Forecast'!$U:$U,$B$78,'Billing Forecast'!$Q:$Q, $C82)</f>
        <v>0</v>
      </c>
      <c r="G82" s="9">
        <f>SUMIFS('Billing Forecast'!H:H,'Billing Forecast'!$T:$T,$A$77,'Billing Forecast'!$U:$U,$B$78,'Billing Forecast'!$Q:$Q,$C82)/SUMIFS('Billing Forecast'!$D:$D,'Billing Forecast'!$T:$T,$A$77,'Billing Forecast'!$U:$U,$B$78,'Billing Forecast'!$Q:$Q, $C82)</f>
        <v>0</v>
      </c>
      <c r="H82" s="9">
        <f>SUMIFS('Billing Forecast'!I:I,'Billing Forecast'!$T:$T,$A$77,'Billing Forecast'!$U:$U,$B$78,'Billing Forecast'!$Q:$Q,$C82)/SUMIFS('Billing Forecast'!$D:$D,'Billing Forecast'!$T:$T,$A$77,'Billing Forecast'!$U:$U,$B$78,'Billing Forecast'!$Q:$Q, $C82)</f>
        <v>0</v>
      </c>
      <c r="I82" s="9">
        <f>SUMIFS('Billing Forecast'!J:J,'Billing Forecast'!$T:$T,$A$77,'Billing Forecast'!$U:$U,$B$78,'Billing Forecast'!$Q:$Q,$C82)/SUMIFS('Billing Forecast'!$D:$D,'Billing Forecast'!$T:$T,$A$77,'Billing Forecast'!$U:$U,$B$78,'Billing Forecast'!$Q:$Q, $C82)</f>
        <v>0</v>
      </c>
      <c r="J82" s="9">
        <f>SUMIFS('Billing Forecast'!K:K,'Billing Forecast'!$T:$T,$A$77,'Billing Forecast'!$U:$U,$B$78,'Billing Forecast'!$Q:$Q,$C82)/SUMIFS('Billing Forecast'!$D:$D,'Billing Forecast'!$T:$T,$A$77,'Billing Forecast'!$U:$U,$B$78,'Billing Forecast'!$Q:$Q, $C82)</f>
        <v>0</v>
      </c>
      <c r="K82" s="9">
        <f>SUMIFS('Billing Forecast'!L:L,'Billing Forecast'!$T:$T,$A$77,'Billing Forecast'!$U:$U,$B$78,'Billing Forecast'!$Q:$Q,$C82)/SUMIFS('Billing Forecast'!$D:$D,'Billing Forecast'!$T:$T,$A$77,'Billing Forecast'!$U:$U,$B$78,'Billing Forecast'!$Q:$Q, $C82)</f>
        <v>0</v>
      </c>
      <c r="L82" s="9">
        <f>SUMIFS('Billing Forecast'!M:M,'Billing Forecast'!$T:$T,$A$77,'Billing Forecast'!$U:$U,$B$78,'Billing Forecast'!$Q:$Q,$C82)/SUMIFS('Billing Forecast'!$D:$D,'Billing Forecast'!$T:$T,$A$77,'Billing Forecast'!$U:$U,$B$78,'Billing Forecast'!$Q:$Q, $C82)</f>
        <v>0</v>
      </c>
      <c r="M82" s="9">
        <f>SUMIFS('Billing Forecast'!N:N,'Billing Forecast'!$T:$T,$A$77,'Billing Forecast'!$U:$U,$B$78,'Billing Forecast'!$Q:$Q,$C82)/SUMIFS('Billing Forecast'!$D:$D,'Billing Forecast'!$T:$T,$A$77,'Billing Forecast'!$U:$U,$B$78,'Billing Forecast'!$Q:$Q, $C82)</f>
        <v>0</v>
      </c>
    </row>
    <row r="83" spans="3:13">
      <c r="D83" s="2" t="s">
        <v>3446</v>
      </c>
      <c r="E83" s="9">
        <f>SUMIFS('Sub Cost Forecast'!G:G,'Sub Cost Forecast'!$U:$U,$A$77,'Sub Cost Forecast'!$W:$W,$B$78,'Sub Cost Forecast'!$R:$R,$C82)/SUMIFS('Sub Cost Forecast'!$D:$D,'Sub Cost Forecast'!$U:$U,$A$77,'Sub Cost Forecast'!$W:$W,$B$78,'Sub Cost Forecast'!$R:$R, $C82)</f>
        <v>0</v>
      </c>
      <c r="F83" s="9">
        <f>SUMIFS('Sub Cost Forecast'!H:H,'Sub Cost Forecast'!$U:$U,$A$77,'Sub Cost Forecast'!$W:$W,$B$78,'Sub Cost Forecast'!$R:$R,$C82)/SUMIFS('Sub Cost Forecast'!$D:$D,'Sub Cost Forecast'!$U:$U,$A$77,'Sub Cost Forecast'!$W:$W,$B$78,'Sub Cost Forecast'!$R:$R, $C82)</f>
        <v>0</v>
      </c>
      <c r="G83" s="9">
        <f>SUMIFS('Sub Cost Forecast'!I:I,'Sub Cost Forecast'!$U:$U,$A$77,'Sub Cost Forecast'!$W:$W,$B$78,'Sub Cost Forecast'!$R:$R,$C82)/SUMIFS('Sub Cost Forecast'!$D:$D,'Sub Cost Forecast'!$U:$U,$A$77,'Sub Cost Forecast'!$W:$W,$B$78,'Sub Cost Forecast'!$R:$R, $C82)</f>
        <v>0</v>
      </c>
      <c r="H83" s="9">
        <f>SUMIFS('Sub Cost Forecast'!J:J,'Sub Cost Forecast'!$U:$U,$A$77,'Sub Cost Forecast'!$W:$W,$B$78,'Sub Cost Forecast'!$R:$R,$C82)/SUMIFS('Sub Cost Forecast'!$D:$D,'Sub Cost Forecast'!$U:$U,$A$77,'Sub Cost Forecast'!$W:$W,$B$78,'Sub Cost Forecast'!$R:$R, $C82)</f>
        <v>0</v>
      </c>
      <c r="I83" s="9">
        <f>SUMIFS('Sub Cost Forecast'!K:K,'Sub Cost Forecast'!$U:$U,$A$77,'Sub Cost Forecast'!$W:$W,$B$78,'Sub Cost Forecast'!$R:$R,$C82)/SUMIFS('Sub Cost Forecast'!$D:$D,'Sub Cost Forecast'!$U:$U,$A$77,'Sub Cost Forecast'!$W:$W,$B$78,'Sub Cost Forecast'!$R:$R, $C82)</f>
        <v>0</v>
      </c>
      <c r="J83" s="9">
        <f>SUMIFS('Sub Cost Forecast'!L:L,'Sub Cost Forecast'!$U:$U,$A$77,'Sub Cost Forecast'!$W:$W,$B$78,'Sub Cost Forecast'!$R:$R,$C82)/SUMIFS('Sub Cost Forecast'!$D:$D,'Sub Cost Forecast'!$U:$U,$A$77,'Sub Cost Forecast'!$W:$W,$B$78,'Sub Cost Forecast'!$R:$R, $C82)</f>
        <v>0</v>
      </c>
      <c r="K83" s="9">
        <f>SUMIFS('Sub Cost Forecast'!M:M,'Sub Cost Forecast'!$U:$U,$A$77,'Sub Cost Forecast'!$W:$W,$B$78,'Sub Cost Forecast'!$R:$R,$C82)/SUMIFS('Sub Cost Forecast'!$D:$D,'Sub Cost Forecast'!$U:$U,$A$77,'Sub Cost Forecast'!$W:$W,$B$78,'Sub Cost Forecast'!$R:$R, $C82)</f>
        <v>0</v>
      </c>
      <c r="L83" s="9">
        <f>SUMIFS('Sub Cost Forecast'!N:N,'Sub Cost Forecast'!$U:$U,$A$77,'Sub Cost Forecast'!$W:$W,$B$78,'Sub Cost Forecast'!$R:$R,$C82)/SUMIFS('Sub Cost Forecast'!$D:$D,'Sub Cost Forecast'!$U:$U,$A$77,'Sub Cost Forecast'!$W:$W,$B$78,'Sub Cost Forecast'!$R:$R, $C82)</f>
        <v>0</v>
      </c>
      <c r="M83" s="9">
        <f>SUMIFS('Sub Cost Forecast'!O:O,'Sub Cost Forecast'!$U:$U,$A$77,'Sub Cost Forecast'!$W:$W,$B$78,'Sub Cost Forecast'!$R:$R,$C82)/SUMIFS('Sub Cost Forecast'!$D:$D,'Sub Cost Forecast'!$U:$U,$A$77,'Sub Cost Forecast'!$W:$W,$B$78,'Sub Cost Forecast'!$R:$R, $C82)</f>
        <v>0</v>
      </c>
    </row>
    <row r="84" spans="3:13">
      <c r="D84" s="2" t="s">
        <v>3447</v>
      </c>
      <c r="E84" s="9">
        <v>0</v>
      </c>
      <c r="F84" s="9">
        <v>0</v>
      </c>
      <c r="G84" s="9">
        <v>0.008448720957521709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</row>
    <row r="85" spans="3:13">
      <c r="C85" s="2" t="s">
        <v>1715</v>
      </c>
      <c r="D85" s="2" t="s">
        <v>3445</v>
      </c>
      <c r="E85" s="9">
        <f>SUMIFS('Billing Forecast'!F:F,'Billing Forecast'!$T:$T,$A$77,'Billing Forecast'!$U:$U,$B$78,'Billing Forecast'!$Q:$Q,$C85)/SUMIFS('Billing Forecast'!$D:$D,'Billing Forecast'!$T:$T,$A$77,'Billing Forecast'!$U:$U,$B$78,'Billing Forecast'!$Q:$Q, $C85)</f>
        <v>0</v>
      </c>
      <c r="F85" s="9">
        <f>SUMIFS('Billing Forecast'!G:G,'Billing Forecast'!$T:$T,$A$77,'Billing Forecast'!$U:$U,$B$78,'Billing Forecast'!$Q:$Q,$C85)/SUMIFS('Billing Forecast'!$D:$D,'Billing Forecast'!$T:$T,$A$77,'Billing Forecast'!$U:$U,$B$78,'Billing Forecast'!$Q:$Q, $C85)</f>
        <v>0</v>
      </c>
      <c r="G85" s="9">
        <f>SUMIFS('Billing Forecast'!H:H,'Billing Forecast'!$T:$T,$A$77,'Billing Forecast'!$U:$U,$B$78,'Billing Forecast'!$Q:$Q,$C85)/SUMIFS('Billing Forecast'!$D:$D,'Billing Forecast'!$T:$T,$A$77,'Billing Forecast'!$U:$U,$B$78,'Billing Forecast'!$Q:$Q, $C85)</f>
        <v>0</v>
      </c>
      <c r="H85" s="9">
        <f>SUMIFS('Billing Forecast'!I:I,'Billing Forecast'!$T:$T,$A$77,'Billing Forecast'!$U:$U,$B$78,'Billing Forecast'!$Q:$Q,$C85)/SUMIFS('Billing Forecast'!$D:$D,'Billing Forecast'!$T:$T,$A$77,'Billing Forecast'!$U:$U,$B$78,'Billing Forecast'!$Q:$Q, $C85)</f>
        <v>0</v>
      </c>
      <c r="I85" s="9">
        <f>SUMIFS('Billing Forecast'!J:J,'Billing Forecast'!$T:$T,$A$77,'Billing Forecast'!$U:$U,$B$78,'Billing Forecast'!$Q:$Q,$C85)/SUMIFS('Billing Forecast'!$D:$D,'Billing Forecast'!$T:$T,$A$77,'Billing Forecast'!$U:$U,$B$78,'Billing Forecast'!$Q:$Q, $C85)</f>
        <v>0</v>
      </c>
      <c r="J85" s="9">
        <f>SUMIFS('Billing Forecast'!K:K,'Billing Forecast'!$T:$T,$A$77,'Billing Forecast'!$U:$U,$B$78,'Billing Forecast'!$Q:$Q,$C85)/SUMIFS('Billing Forecast'!$D:$D,'Billing Forecast'!$T:$T,$A$77,'Billing Forecast'!$U:$U,$B$78,'Billing Forecast'!$Q:$Q, $C85)</f>
        <v>0</v>
      </c>
      <c r="K85" s="9">
        <f>SUMIFS('Billing Forecast'!L:L,'Billing Forecast'!$T:$T,$A$77,'Billing Forecast'!$U:$U,$B$78,'Billing Forecast'!$Q:$Q,$C85)/SUMIFS('Billing Forecast'!$D:$D,'Billing Forecast'!$T:$T,$A$77,'Billing Forecast'!$U:$U,$B$78,'Billing Forecast'!$Q:$Q, $C85)</f>
        <v>0</v>
      </c>
      <c r="L85" s="9">
        <f>SUMIFS('Billing Forecast'!M:M,'Billing Forecast'!$T:$T,$A$77,'Billing Forecast'!$U:$U,$B$78,'Billing Forecast'!$Q:$Q,$C85)/SUMIFS('Billing Forecast'!$D:$D,'Billing Forecast'!$T:$T,$A$77,'Billing Forecast'!$U:$U,$B$78,'Billing Forecast'!$Q:$Q, $C85)</f>
        <v>0</v>
      </c>
      <c r="M85" s="9">
        <f>SUMIFS('Billing Forecast'!N:N,'Billing Forecast'!$T:$T,$A$77,'Billing Forecast'!$U:$U,$B$78,'Billing Forecast'!$Q:$Q,$C85)/SUMIFS('Billing Forecast'!$D:$D,'Billing Forecast'!$T:$T,$A$77,'Billing Forecast'!$U:$U,$B$78,'Billing Forecast'!$Q:$Q, $C85)</f>
        <v>0</v>
      </c>
    </row>
    <row r="86" spans="3:13">
      <c r="D86" s="2" t="s">
        <v>3446</v>
      </c>
      <c r="E86" s="9">
        <f>SUMIFS('Sub Cost Forecast'!G:G,'Sub Cost Forecast'!$U:$U,$A$77,'Sub Cost Forecast'!$W:$W,$B$78,'Sub Cost Forecast'!$R:$R,$C85)/SUMIFS('Sub Cost Forecast'!$D:$D,'Sub Cost Forecast'!$U:$U,$A$77,'Sub Cost Forecast'!$W:$W,$B$78,'Sub Cost Forecast'!$R:$R, $C85)</f>
        <v>0</v>
      </c>
      <c r="F86" s="9">
        <f>SUMIFS('Sub Cost Forecast'!H:H,'Sub Cost Forecast'!$U:$U,$A$77,'Sub Cost Forecast'!$W:$W,$B$78,'Sub Cost Forecast'!$R:$R,$C85)/SUMIFS('Sub Cost Forecast'!$D:$D,'Sub Cost Forecast'!$U:$U,$A$77,'Sub Cost Forecast'!$W:$W,$B$78,'Sub Cost Forecast'!$R:$R, $C85)</f>
        <v>0</v>
      </c>
      <c r="G86" s="9">
        <f>SUMIFS('Sub Cost Forecast'!I:I,'Sub Cost Forecast'!$U:$U,$A$77,'Sub Cost Forecast'!$W:$W,$B$78,'Sub Cost Forecast'!$R:$R,$C85)/SUMIFS('Sub Cost Forecast'!$D:$D,'Sub Cost Forecast'!$U:$U,$A$77,'Sub Cost Forecast'!$W:$W,$B$78,'Sub Cost Forecast'!$R:$R, $C85)</f>
        <v>0</v>
      </c>
      <c r="H86" s="9">
        <f>SUMIFS('Sub Cost Forecast'!J:J,'Sub Cost Forecast'!$U:$U,$A$77,'Sub Cost Forecast'!$W:$W,$B$78,'Sub Cost Forecast'!$R:$R,$C85)/SUMIFS('Sub Cost Forecast'!$D:$D,'Sub Cost Forecast'!$U:$U,$A$77,'Sub Cost Forecast'!$W:$W,$B$78,'Sub Cost Forecast'!$R:$R, $C85)</f>
        <v>0</v>
      </c>
      <c r="I86" s="9">
        <f>SUMIFS('Sub Cost Forecast'!K:K,'Sub Cost Forecast'!$U:$U,$A$77,'Sub Cost Forecast'!$W:$W,$B$78,'Sub Cost Forecast'!$R:$R,$C85)/SUMIFS('Sub Cost Forecast'!$D:$D,'Sub Cost Forecast'!$U:$U,$A$77,'Sub Cost Forecast'!$W:$W,$B$78,'Sub Cost Forecast'!$R:$R, $C85)</f>
        <v>0</v>
      </c>
      <c r="J86" s="9">
        <f>SUMIFS('Sub Cost Forecast'!L:L,'Sub Cost Forecast'!$U:$U,$A$77,'Sub Cost Forecast'!$W:$W,$B$78,'Sub Cost Forecast'!$R:$R,$C85)/SUMIFS('Sub Cost Forecast'!$D:$D,'Sub Cost Forecast'!$U:$U,$A$77,'Sub Cost Forecast'!$W:$W,$B$78,'Sub Cost Forecast'!$R:$R, $C85)</f>
        <v>0</v>
      </c>
      <c r="K86" s="9">
        <f>SUMIFS('Sub Cost Forecast'!M:M,'Sub Cost Forecast'!$U:$U,$A$77,'Sub Cost Forecast'!$W:$W,$B$78,'Sub Cost Forecast'!$R:$R,$C85)/SUMIFS('Sub Cost Forecast'!$D:$D,'Sub Cost Forecast'!$U:$U,$A$77,'Sub Cost Forecast'!$W:$W,$B$78,'Sub Cost Forecast'!$R:$R, $C85)</f>
        <v>0</v>
      </c>
      <c r="L86" s="9">
        <f>SUMIFS('Sub Cost Forecast'!N:N,'Sub Cost Forecast'!$U:$U,$A$77,'Sub Cost Forecast'!$W:$W,$B$78,'Sub Cost Forecast'!$R:$R,$C85)/SUMIFS('Sub Cost Forecast'!$D:$D,'Sub Cost Forecast'!$U:$U,$A$77,'Sub Cost Forecast'!$W:$W,$B$78,'Sub Cost Forecast'!$R:$R, $C85)</f>
        <v>0</v>
      </c>
      <c r="M86" s="9">
        <f>SUMIFS('Sub Cost Forecast'!O:O,'Sub Cost Forecast'!$U:$U,$A$77,'Sub Cost Forecast'!$W:$W,$B$78,'Sub Cost Forecast'!$R:$R,$C85)/SUMIFS('Sub Cost Forecast'!$D:$D,'Sub Cost Forecast'!$U:$U,$A$77,'Sub Cost Forecast'!$W:$W,$B$78,'Sub Cost Forecast'!$R:$R, $C85)</f>
        <v>0</v>
      </c>
    </row>
    <row r="87" spans="3:13">
      <c r="D87" s="2" t="s">
        <v>3447</v>
      </c>
      <c r="E87" s="9">
        <v>0</v>
      </c>
      <c r="F87" s="9">
        <v>0</v>
      </c>
      <c r="G87" s="9">
        <v>0.01016661959898334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</row>
    <row r="88" spans="3:13">
      <c r="C88" s="2" t="s">
        <v>1814</v>
      </c>
      <c r="D88" s="2" t="s">
        <v>3445</v>
      </c>
      <c r="E88" s="9">
        <f>SUMIFS('Billing Forecast'!F:F,'Billing Forecast'!$T:$T,$A$77,'Billing Forecast'!$U:$U,$B$78,'Billing Forecast'!$Q:$Q,$C88)/SUMIFS('Billing Forecast'!$D:$D,'Billing Forecast'!$T:$T,$A$77,'Billing Forecast'!$U:$U,$B$78,'Billing Forecast'!$Q:$Q, $C88)</f>
        <v>0</v>
      </c>
      <c r="F88" s="9">
        <f>SUMIFS('Billing Forecast'!G:G,'Billing Forecast'!$T:$T,$A$77,'Billing Forecast'!$U:$U,$B$78,'Billing Forecast'!$Q:$Q,$C88)/SUMIFS('Billing Forecast'!$D:$D,'Billing Forecast'!$T:$T,$A$77,'Billing Forecast'!$U:$U,$B$78,'Billing Forecast'!$Q:$Q, $C88)</f>
        <v>0</v>
      </c>
      <c r="G88" s="9">
        <f>SUMIFS('Billing Forecast'!H:H,'Billing Forecast'!$T:$T,$A$77,'Billing Forecast'!$U:$U,$B$78,'Billing Forecast'!$Q:$Q,$C88)/SUMIFS('Billing Forecast'!$D:$D,'Billing Forecast'!$T:$T,$A$77,'Billing Forecast'!$U:$U,$B$78,'Billing Forecast'!$Q:$Q, $C88)</f>
        <v>0</v>
      </c>
      <c r="H88" s="9">
        <f>SUMIFS('Billing Forecast'!I:I,'Billing Forecast'!$T:$T,$A$77,'Billing Forecast'!$U:$U,$B$78,'Billing Forecast'!$Q:$Q,$C88)/SUMIFS('Billing Forecast'!$D:$D,'Billing Forecast'!$T:$T,$A$77,'Billing Forecast'!$U:$U,$B$78,'Billing Forecast'!$Q:$Q, $C88)</f>
        <v>0</v>
      </c>
      <c r="I88" s="9">
        <f>SUMIFS('Billing Forecast'!J:J,'Billing Forecast'!$T:$T,$A$77,'Billing Forecast'!$U:$U,$B$78,'Billing Forecast'!$Q:$Q,$C88)/SUMIFS('Billing Forecast'!$D:$D,'Billing Forecast'!$T:$T,$A$77,'Billing Forecast'!$U:$U,$B$78,'Billing Forecast'!$Q:$Q, $C88)</f>
        <v>0</v>
      </c>
      <c r="J88" s="9">
        <f>SUMIFS('Billing Forecast'!K:K,'Billing Forecast'!$T:$T,$A$77,'Billing Forecast'!$U:$U,$B$78,'Billing Forecast'!$Q:$Q,$C88)/SUMIFS('Billing Forecast'!$D:$D,'Billing Forecast'!$T:$T,$A$77,'Billing Forecast'!$U:$U,$B$78,'Billing Forecast'!$Q:$Q, $C88)</f>
        <v>0</v>
      </c>
      <c r="K88" s="9">
        <f>SUMIFS('Billing Forecast'!L:L,'Billing Forecast'!$T:$T,$A$77,'Billing Forecast'!$U:$U,$B$78,'Billing Forecast'!$Q:$Q,$C88)/SUMIFS('Billing Forecast'!$D:$D,'Billing Forecast'!$T:$T,$A$77,'Billing Forecast'!$U:$U,$B$78,'Billing Forecast'!$Q:$Q, $C88)</f>
        <v>0</v>
      </c>
      <c r="L88" s="9">
        <f>SUMIFS('Billing Forecast'!M:M,'Billing Forecast'!$T:$T,$A$77,'Billing Forecast'!$U:$U,$B$78,'Billing Forecast'!$Q:$Q,$C88)/SUMIFS('Billing Forecast'!$D:$D,'Billing Forecast'!$T:$T,$A$77,'Billing Forecast'!$U:$U,$B$78,'Billing Forecast'!$Q:$Q, $C88)</f>
        <v>0</v>
      </c>
      <c r="M88" s="9">
        <f>SUMIFS('Billing Forecast'!N:N,'Billing Forecast'!$T:$T,$A$77,'Billing Forecast'!$U:$U,$B$78,'Billing Forecast'!$Q:$Q,$C88)/SUMIFS('Billing Forecast'!$D:$D,'Billing Forecast'!$T:$T,$A$77,'Billing Forecast'!$U:$U,$B$78,'Billing Forecast'!$Q:$Q, $C88)</f>
        <v>0</v>
      </c>
    </row>
    <row r="89" spans="3:13">
      <c r="D89" s="2" t="s">
        <v>3446</v>
      </c>
      <c r="E89" s="9">
        <f>SUMIFS('Sub Cost Forecast'!G:G,'Sub Cost Forecast'!$U:$U,$A$77,'Sub Cost Forecast'!$W:$W,$B$78,'Sub Cost Forecast'!$R:$R,$C88)/SUMIFS('Sub Cost Forecast'!$D:$D,'Sub Cost Forecast'!$U:$U,$A$77,'Sub Cost Forecast'!$W:$W,$B$78,'Sub Cost Forecast'!$R:$R, $C88)</f>
        <v>0</v>
      </c>
      <c r="F89" s="9">
        <f>SUMIFS('Sub Cost Forecast'!H:H,'Sub Cost Forecast'!$U:$U,$A$77,'Sub Cost Forecast'!$W:$W,$B$78,'Sub Cost Forecast'!$R:$R,$C88)/SUMIFS('Sub Cost Forecast'!$D:$D,'Sub Cost Forecast'!$U:$U,$A$77,'Sub Cost Forecast'!$W:$W,$B$78,'Sub Cost Forecast'!$R:$R, $C88)</f>
        <v>0</v>
      </c>
      <c r="G89" s="9">
        <f>SUMIFS('Sub Cost Forecast'!I:I,'Sub Cost Forecast'!$U:$U,$A$77,'Sub Cost Forecast'!$W:$W,$B$78,'Sub Cost Forecast'!$R:$R,$C88)/SUMIFS('Sub Cost Forecast'!$D:$D,'Sub Cost Forecast'!$U:$U,$A$77,'Sub Cost Forecast'!$W:$W,$B$78,'Sub Cost Forecast'!$R:$R, $C88)</f>
        <v>0</v>
      </c>
      <c r="H89" s="9">
        <f>SUMIFS('Sub Cost Forecast'!J:J,'Sub Cost Forecast'!$U:$U,$A$77,'Sub Cost Forecast'!$W:$W,$B$78,'Sub Cost Forecast'!$R:$R,$C88)/SUMIFS('Sub Cost Forecast'!$D:$D,'Sub Cost Forecast'!$U:$U,$A$77,'Sub Cost Forecast'!$W:$W,$B$78,'Sub Cost Forecast'!$R:$R, $C88)</f>
        <v>0</v>
      </c>
      <c r="I89" s="9">
        <f>SUMIFS('Sub Cost Forecast'!K:K,'Sub Cost Forecast'!$U:$U,$A$77,'Sub Cost Forecast'!$W:$W,$B$78,'Sub Cost Forecast'!$R:$R,$C88)/SUMIFS('Sub Cost Forecast'!$D:$D,'Sub Cost Forecast'!$U:$U,$A$77,'Sub Cost Forecast'!$W:$W,$B$78,'Sub Cost Forecast'!$R:$R, $C88)</f>
        <v>0</v>
      </c>
      <c r="J89" s="9">
        <f>SUMIFS('Sub Cost Forecast'!L:L,'Sub Cost Forecast'!$U:$U,$A$77,'Sub Cost Forecast'!$W:$W,$B$78,'Sub Cost Forecast'!$R:$R,$C88)/SUMIFS('Sub Cost Forecast'!$D:$D,'Sub Cost Forecast'!$U:$U,$A$77,'Sub Cost Forecast'!$W:$W,$B$78,'Sub Cost Forecast'!$R:$R, $C88)</f>
        <v>0</v>
      </c>
      <c r="K89" s="9">
        <f>SUMIFS('Sub Cost Forecast'!M:M,'Sub Cost Forecast'!$U:$U,$A$77,'Sub Cost Forecast'!$W:$W,$B$78,'Sub Cost Forecast'!$R:$R,$C88)/SUMIFS('Sub Cost Forecast'!$D:$D,'Sub Cost Forecast'!$U:$U,$A$77,'Sub Cost Forecast'!$W:$W,$B$78,'Sub Cost Forecast'!$R:$R, $C88)</f>
        <v>0</v>
      </c>
      <c r="L89" s="9">
        <f>SUMIFS('Sub Cost Forecast'!N:N,'Sub Cost Forecast'!$U:$U,$A$77,'Sub Cost Forecast'!$W:$W,$B$78,'Sub Cost Forecast'!$R:$R,$C88)/SUMIFS('Sub Cost Forecast'!$D:$D,'Sub Cost Forecast'!$U:$U,$A$77,'Sub Cost Forecast'!$W:$W,$B$78,'Sub Cost Forecast'!$R:$R, $C88)</f>
        <v>0</v>
      </c>
      <c r="M89" s="9">
        <f>SUMIFS('Sub Cost Forecast'!O:O,'Sub Cost Forecast'!$U:$U,$A$77,'Sub Cost Forecast'!$W:$W,$B$78,'Sub Cost Forecast'!$R:$R,$C88)/SUMIFS('Sub Cost Forecast'!$D:$D,'Sub Cost Forecast'!$U:$U,$A$77,'Sub Cost Forecast'!$W:$W,$B$78,'Sub Cost Forecast'!$R:$R, $C88)</f>
        <v>0</v>
      </c>
    </row>
    <row r="90" spans="3:13">
      <c r="D90" s="2" t="s">
        <v>3447</v>
      </c>
      <c r="E90" s="9">
        <v>0</v>
      </c>
      <c r="F90" s="9">
        <v>0</v>
      </c>
      <c r="G90" s="9">
        <v>0.01020119013884953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</row>
    <row r="91" spans="3:13">
      <c r="C91" s="2" t="s">
        <v>1916</v>
      </c>
      <c r="D91" s="2" t="s">
        <v>3445</v>
      </c>
      <c r="E91" s="9">
        <f>SUMIFS('Billing Forecast'!F:F,'Billing Forecast'!$T:$T,$A$77,'Billing Forecast'!$U:$U,$B$78,'Billing Forecast'!$Q:$Q,$C91)/SUMIFS('Billing Forecast'!$D:$D,'Billing Forecast'!$T:$T,$A$77,'Billing Forecast'!$U:$U,$B$78,'Billing Forecast'!$Q:$Q, $C91)</f>
        <v>0</v>
      </c>
      <c r="F91" s="9">
        <f>SUMIFS('Billing Forecast'!G:G,'Billing Forecast'!$T:$T,$A$77,'Billing Forecast'!$U:$U,$B$78,'Billing Forecast'!$Q:$Q,$C91)/SUMIFS('Billing Forecast'!$D:$D,'Billing Forecast'!$T:$T,$A$77,'Billing Forecast'!$U:$U,$B$78,'Billing Forecast'!$Q:$Q, $C91)</f>
        <v>0</v>
      </c>
      <c r="G91" s="9">
        <f>SUMIFS('Billing Forecast'!H:H,'Billing Forecast'!$T:$T,$A$77,'Billing Forecast'!$U:$U,$B$78,'Billing Forecast'!$Q:$Q,$C91)/SUMIFS('Billing Forecast'!$D:$D,'Billing Forecast'!$T:$T,$A$77,'Billing Forecast'!$U:$U,$B$78,'Billing Forecast'!$Q:$Q, $C91)</f>
        <v>0</v>
      </c>
      <c r="H91" s="9">
        <f>SUMIFS('Billing Forecast'!I:I,'Billing Forecast'!$T:$T,$A$77,'Billing Forecast'!$U:$U,$B$78,'Billing Forecast'!$Q:$Q,$C91)/SUMIFS('Billing Forecast'!$D:$D,'Billing Forecast'!$T:$T,$A$77,'Billing Forecast'!$U:$U,$B$78,'Billing Forecast'!$Q:$Q, $C91)</f>
        <v>0</v>
      </c>
      <c r="I91" s="9">
        <f>SUMIFS('Billing Forecast'!J:J,'Billing Forecast'!$T:$T,$A$77,'Billing Forecast'!$U:$U,$B$78,'Billing Forecast'!$Q:$Q,$C91)/SUMIFS('Billing Forecast'!$D:$D,'Billing Forecast'!$T:$T,$A$77,'Billing Forecast'!$U:$U,$B$78,'Billing Forecast'!$Q:$Q, $C91)</f>
        <v>0</v>
      </c>
      <c r="J91" s="9">
        <f>SUMIFS('Billing Forecast'!K:K,'Billing Forecast'!$T:$T,$A$77,'Billing Forecast'!$U:$U,$B$78,'Billing Forecast'!$Q:$Q,$C91)/SUMIFS('Billing Forecast'!$D:$D,'Billing Forecast'!$T:$T,$A$77,'Billing Forecast'!$U:$U,$B$78,'Billing Forecast'!$Q:$Q, $C91)</f>
        <v>0</v>
      </c>
      <c r="K91" s="9">
        <f>SUMIFS('Billing Forecast'!L:L,'Billing Forecast'!$T:$T,$A$77,'Billing Forecast'!$U:$U,$B$78,'Billing Forecast'!$Q:$Q,$C91)/SUMIFS('Billing Forecast'!$D:$D,'Billing Forecast'!$T:$T,$A$77,'Billing Forecast'!$U:$U,$B$78,'Billing Forecast'!$Q:$Q, $C91)</f>
        <v>0</v>
      </c>
      <c r="L91" s="9">
        <f>SUMIFS('Billing Forecast'!M:M,'Billing Forecast'!$T:$T,$A$77,'Billing Forecast'!$U:$U,$B$78,'Billing Forecast'!$Q:$Q,$C91)/SUMIFS('Billing Forecast'!$D:$D,'Billing Forecast'!$T:$T,$A$77,'Billing Forecast'!$U:$U,$B$78,'Billing Forecast'!$Q:$Q, $C91)</f>
        <v>0</v>
      </c>
      <c r="M91" s="9">
        <f>SUMIFS('Billing Forecast'!N:N,'Billing Forecast'!$T:$T,$A$77,'Billing Forecast'!$U:$U,$B$78,'Billing Forecast'!$Q:$Q,$C91)/SUMIFS('Billing Forecast'!$D:$D,'Billing Forecast'!$T:$T,$A$77,'Billing Forecast'!$U:$U,$B$78,'Billing Forecast'!$Q:$Q, $C91)</f>
        <v>0</v>
      </c>
    </row>
    <row r="92" spans="3:13">
      <c r="D92" s="2" t="s">
        <v>3446</v>
      </c>
      <c r="E92" s="9">
        <f>SUMIFS('Sub Cost Forecast'!G:G,'Sub Cost Forecast'!$U:$U,$A$77,'Sub Cost Forecast'!$W:$W,$B$78,'Sub Cost Forecast'!$R:$R,$C91)/SUMIFS('Sub Cost Forecast'!$D:$D,'Sub Cost Forecast'!$U:$U,$A$77,'Sub Cost Forecast'!$W:$W,$B$78,'Sub Cost Forecast'!$R:$R, $C91)</f>
        <v>0</v>
      </c>
      <c r="F92" s="9">
        <f>SUMIFS('Sub Cost Forecast'!H:H,'Sub Cost Forecast'!$U:$U,$A$77,'Sub Cost Forecast'!$W:$W,$B$78,'Sub Cost Forecast'!$R:$R,$C91)/SUMIFS('Sub Cost Forecast'!$D:$D,'Sub Cost Forecast'!$U:$U,$A$77,'Sub Cost Forecast'!$W:$W,$B$78,'Sub Cost Forecast'!$R:$R, $C91)</f>
        <v>0</v>
      </c>
      <c r="G92" s="9">
        <f>SUMIFS('Sub Cost Forecast'!I:I,'Sub Cost Forecast'!$U:$U,$A$77,'Sub Cost Forecast'!$W:$W,$B$78,'Sub Cost Forecast'!$R:$R,$C91)/SUMIFS('Sub Cost Forecast'!$D:$D,'Sub Cost Forecast'!$U:$U,$A$77,'Sub Cost Forecast'!$W:$W,$B$78,'Sub Cost Forecast'!$R:$R, $C91)</f>
        <v>0</v>
      </c>
      <c r="H92" s="9">
        <f>SUMIFS('Sub Cost Forecast'!J:J,'Sub Cost Forecast'!$U:$U,$A$77,'Sub Cost Forecast'!$W:$W,$B$78,'Sub Cost Forecast'!$R:$R,$C91)/SUMIFS('Sub Cost Forecast'!$D:$D,'Sub Cost Forecast'!$U:$U,$A$77,'Sub Cost Forecast'!$W:$W,$B$78,'Sub Cost Forecast'!$R:$R, $C91)</f>
        <v>0</v>
      </c>
      <c r="I92" s="9">
        <f>SUMIFS('Sub Cost Forecast'!K:K,'Sub Cost Forecast'!$U:$U,$A$77,'Sub Cost Forecast'!$W:$W,$B$78,'Sub Cost Forecast'!$R:$R,$C91)/SUMIFS('Sub Cost Forecast'!$D:$D,'Sub Cost Forecast'!$U:$U,$A$77,'Sub Cost Forecast'!$W:$W,$B$78,'Sub Cost Forecast'!$R:$R, $C91)</f>
        <v>0</v>
      </c>
      <c r="J92" s="9">
        <f>SUMIFS('Sub Cost Forecast'!L:L,'Sub Cost Forecast'!$U:$U,$A$77,'Sub Cost Forecast'!$W:$W,$B$78,'Sub Cost Forecast'!$R:$R,$C91)/SUMIFS('Sub Cost Forecast'!$D:$D,'Sub Cost Forecast'!$U:$U,$A$77,'Sub Cost Forecast'!$W:$W,$B$78,'Sub Cost Forecast'!$R:$R, $C91)</f>
        <v>0</v>
      </c>
      <c r="K92" s="9">
        <f>SUMIFS('Sub Cost Forecast'!M:M,'Sub Cost Forecast'!$U:$U,$A$77,'Sub Cost Forecast'!$W:$W,$B$78,'Sub Cost Forecast'!$R:$R,$C91)/SUMIFS('Sub Cost Forecast'!$D:$D,'Sub Cost Forecast'!$U:$U,$A$77,'Sub Cost Forecast'!$W:$W,$B$78,'Sub Cost Forecast'!$R:$R, $C91)</f>
        <v>0</v>
      </c>
      <c r="L92" s="9">
        <f>SUMIFS('Sub Cost Forecast'!N:N,'Sub Cost Forecast'!$U:$U,$A$77,'Sub Cost Forecast'!$W:$W,$B$78,'Sub Cost Forecast'!$R:$R,$C91)/SUMIFS('Sub Cost Forecast'!$D:$D,'Sub Cost Forecast'!$U:$U,$A$77,'Sub Cost Forecast'!$W:$W,$B$78,'Sub Cost Forecast'!$R:$R, $C91)</f>
        <v>0</v>
      </c>
      <c r="M92" s="9">
        <f>SUMIFS('Sub Cost Forecast'!O:O,'Sub Cost Forecast'!$U:$U,$A$77,'Sub Cost Forecast'!$W:$W,$B$78,'Sub Cost Forecast'!$R:$R,$C91)/SUMIFS('Sub Cost Forecast'!$D:$D,'Sub Cost Forecast'!$U:$U,$A$77,'Sub Cost Forecast'!$W:$W,$B$78,'Sub Cost Forecast'!$R:$R, $C91)</f>
        <v>0</v>
      </c>
    </row>
    <row r="93" spans="3:13">
      <c r="D93" s="2" t="s">
        <v>3447</v>
      </c>
      <c r="E93" s="9">
        <v>0</v>
      </c>
      <c r="F93" s="9">
        <v>0.05769230769230768</v>
      </c>
      <c r="G93" s="9">
        <v>0.1153846153846154</v>
      </c>
      <c r="H93" s="9">
        <v>0.7499999999999999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</row>
    <row r="94" spans="3:13">
      <c r="C94" s="2" t="s">
        <v>2018</v>
      </c>
      <c r="D94" s="2" t="s">
        <v>3445</v>
      </c>
      <c r="E94" s="9">
        <f>SUMIFS('Billing Forecast'!F:F,'Billing Forecast'!$T:$T,$A$77,'Billing Forecast'!$U:$U,$B$78,'Billing Forecast'!$Q:$Q,$C94)/SUMIFS('Billing Forecast'!$D:$D,'Billing Forecast'!$T:$T,$A$77,'Billing Forecast'!$U:$U,$B$78,'Billing Forecast'!$Q:$Q, $C94)</f>
        <v>0</v>
      </c>
      <c r="F94" s="9">
        <f>SUMIFS('Billing Forecast'!G:G,'Billing Forecast'!$T:$T,$A$77,'Billing Forecast'!$U:$U,$B$78,'Billing Forecast'!$Q:$Q,$C94)/SUMIFS('Billing Forecast'!$D:$D,'Billing Forecast'!$T:$T,$A$77,'Billing Forecast'!$U:$U,$B$78,'Billing Forecast'!$Q:$Q, $C94)</f>
        <v>0</v>
      </c>
      <c r="G94" s="9">
        <f>SUMIFS('Billing Forecast'!H:H,'Billing Forecast'!$T:$T,$A$77,'Billing Forecast'!$U:$U,$B$78,'Billing Forecast'!$Q:$Q,$C94)/SUMIFS('Billing Forecast'!$D:$D,'Billing Forecast'!$T:$T,$A$77,'Billing Forecast'!$U:$U,$B$78,'Billing Forecast'!$Q:$Q, $C94)</f>
        <v>0</v>
      </c>
      <c r="H94" s="9">
        <f>SUMIFS('Billing Forecast'!I:I,'Billing Forecast'!$T:$T,$A$77,'Billing Forecast'!$U:$U,$B$78,'Billing Forecast'!$Q:$Q,$C94)/SUMIFS('Billing Forecast'!$D:$D,'Billing Forecast'!$T:$T,$A$77,'Billing Forecast'!$U:$U,$B$78,'Billing Forecast'!$Q:$Q, $C94)</f>
        <v>0</v>
      </c>
      <c r="I94" s="9">
        <f>SUMIFS('Billing Forecast'!J:J,'Billing Forecast'!$T:$T,$A$77,'Billing Forecast'!$U:$U,$B$78,'Billing Forecast'!$Q:$Q,$C94)/SUMIFS('Billing Forecast'!$D:$D,'Billing Forecast'!$T:$T,$A$77,'Billing Forecast'!$U:$U,$B$78,'Billing Forecast'!$Q:$Q, $C94)</f>
        <v>0</v>
      </c>
      <c r="J94" s="9">
        <f>SUMIFS('Billing Forecast'!K:K,'Billing Forecast'!$T:$T,$A$77,'Billing Forecast'!$U:$U,$B$78,'Billing Forecast'!$Q:$Q,$C94)/SUMIFS('Billing Forecast'!$D:$D,'Billing Forecast'!$T:$T,$A$77,'Billing Forecast'!$U:$U,$B$78,'Billing Forecast'!$Q:$Q, $C94)</f>
        <v>0</v>
      </c>
      <c r="K94" s="9">
        <f>SUMIFS('Billing Forecast'!L:L,'Billing Forecast'!$T:$T,$A$77,'Billing Forecast'!$U:$U,$B$78,'Billing Forecast'!$Q:$Q,$C94)/SUMIFS('Billing Forecast'!$D:$D,'Billing Forecast'!$T:$T,$A$77,'Billing Forecast'!$U:$U,$B$78,'Billing Forecast'!$Q:$Q, $C94)</f>
        <v>0</v>
      </c>
      <c r="L94" s="9">
        <f>SUMIFS('Billing Forecast'!M:M,'Billing Forecast'!$T:$T,$A$77,'Billing Forecast'!$U:$U,$B$78,'Billing Forecast'!$Q:$Q,$C94)/SUMIFS('Billing Forecast'!$D:$D,'Billing Forecast'!$T:$T,$A$77,'Billing Forecast'!$U:$U,$B$78,'Billing Forecast'!$Q:$Q, $C94)</f>
        <v>0</v>
      </c>
      <c r="M94" s="9">
        <f>SUMIFS('Billing Forecast'!N:N,'Billing Forecast'!$T:$T,$A$77,'Billing Forecast'!$U:$U,$B$78,'Billing Forecast'!$Q:$Q,$C94)/SUMIFS('Billing Forecast'!$D:$D,'Billing Forecast'!$T:$T,$A$77,'Billing Forecast'!$U:$U,$B$78,'Billing Forecast'!$Q:$Q, $C94)</f>
        <v>0</v>
      </c>
    </row>
    <row r="95" spans="3:13">
      <c r="D95" s="2" t="s">
        <v>3446</v>
      </c>
      <c r="E95" s="9">
        <f>SUMIFS('Sub Cost Forecast'!G:G,'Sub Cost Forecast'!$U:$U,$A$77,'Sub Cost Forecast'!$W:$W,$B$78,'Sub Cost Forecast'!$R:$R,$C94)/SUMIFS('Sub Cost Forecast'!$D:$D,'Sub Cost Forecast'!$U:$U,$A$77,'Sub Cost Forecast'!$W:$W,$B$78,'Sub Cost Forecast'!$R:$R, $C94)</f>
        <v>0</v>
      </c>
      <c r="F95" s="9">
        <f>SUMIFS('Sub Cost Forecast'!H:H,'Sub Cost Forecast'!$U:$U,$A$77,'Sub Cost Forecast'!$W:$W,$B$78,'Sub Cost Forecast'!$R:$R,$C94)/SUMIFS('Sub Cost Forecast'!$D:$D,'Sub Cost Forecast'!$U:$U,$A$77,'Sub Cost Forecast'!$W:$W,$B$78,'Sub Cost Forecast'!$R:$R, $C94)</f>
        <v>0</v>
      </c>
      <c r="G95" s="9">
        <f>SUMIFS('Sub Cost Forecast'!I:I,'Sub Cost Forecast'!$U:$U,$A$77,'Sub Cost Forecast'!$W:$W,$B$78,'Sub Cost Forecast'!$R:$R,$C94)/SUMIFS('Sub Cost Forecast'!$D:$D,'Sub Cost Forecast'!$U:$U,$A$77,'Sub Cost Forecast'!$W:$W,$B$78,'Sub Cost Forecast'!$R:$R, $C94)</f>
        <v>0</v>
      </c>
      <c r="H95" s="9">
        <f>SUMIFS('Sub Cost Forecast'!J:J,'Sub Cost Forecast'!$U:$U,$A$77,'Sub Cost Forecast'!$W:$W,$B$78,'Sub Cost Forecast'!$R:$R,$C94)/SUMIFS('Sub Cost Forecast'!$D:$D,'Sub Cost Forecast'!$U:$U,$A$77,'Sub Cost Forecast'!$W:$W,$B$78,'Sub Cost Forecast'!$R:$R, $C94)</f>
        <v>0</v>
      </c>
      <c r="I95" s="9">
        <f>SUMIFS('Sub Cost Forecast'!K:K,'Sub Cost Forecast'!$U:$U,$A$77,'Sub Cost Forecast'!$W:$W,$B$78,'Sub Cost Forecast'!$R:$R,$C94)/SUMIFS('Sub Cost Forecast'!$D:$D,'Sub Cost Forecast'!$U:$U,$A$77,'Sub Cost Forecast'!$W:$W,$B$78,'Sub Cost Forecast'!$R:$R, $C94)</f>
        <v>0</v>
      </c>
      <c r="J95" s="9">
        <f>SUMIFS('Sub Cost Forecast'!L:L,'Sub Cost Forecast'!$U:$U,$A$77,'Sub Cost Forecast'!$W:$W,$B$78,'Sub Cost Forecast'!$R:$R,$C94)/SUMIFS('Sub Cost Forecast'!$D:$D,'Sub Cost Forecast'!$U:$U,$A$77,'Sub Cost Forecast'!$W:$W,$B$78,'Sub Cost Forecast'!$R:$R, $C94)</f>
        <v>0</v>
      </c>
      <c r="K95" s="9">
        <f>SUMIFS('Sub Cost Forecast'!M:M,'Sub Cost Forecast'!$U:$U,$A$77,'Sub Cost Forecast'!$W:$W,$B$78,'Sub Cost Forecast'!$R:$R,$C94)/SUMIFS('Sub Cost Forecast'!$D:$D,'Sub Cost Forecast'!$U:$U,$A$77,'Sub Cost Forecast'!$W:$W,$B$78,'Sub Cost Forecast'!$R:$R, $C94)</f>
        <v>0</v>
      </c>
      <c r="L95" s="9">
        <f>SUMIFS('Sub Cost Forecast'!N:N,'Sub Cost Forecast'!$U:$U,$A$77,'Sub Cost Forecast'!$W:$W,$B$78,'Sub Cost Forecast'!$R:$R,$C94)/SUMIFS('Sub Cost Forecast'!$D:$D,'Sub Cost Forecast'!$U:$U,$A$77,'Sub Cost Forecast'!$W:$W,$B$78,'Sub Cost Forecast'!$R:$R, $C94)</f>
        <v>0</v>
      </c>
      <c r="M95" s="9">
        <f>SUMIFS('Sub Cost Forecast'!O:O,'Sub Cost Forecast'!$U:$U,$A$77,'Sub Cost Forecast'!$W:$W,$B$78,'Sub Cost Forecast'!$R:$R,$C94)/SUMIFS('Sub Cost Forecast'!$D:$D,'Sub Cost Forecast'!$U:$U,$A$77,'Sub Cost Forecast'!$W:$W,$B$78,'Sub Cost Forecast'!$R:$R, $C94)</f>
        <v>0</v>
      </c>
    </row>
    <row r="96" spans="3:13">
      <c r="D96" s="2" t="s">
        <v>3447</v>
      </c>
      <c r="E96" s="9">
        <v>0</v>
      </c>
      <c r="F96" s="9">
        <v>0.003904978848031239</v>
      </c>
      <c r="G96" s="9">
        <v>0.007809957696062479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</row>
    <row r="97" spans="3:13">
      <c r="C97" s="2" t="s">
        <v>2126</v>
      </c>
      <c r="D97" s="2" t="s">
        <v>3445</v>
      </c>
      <c r="E97" s="9">
        <f>SUMIFS('Billing Forecast'!F:F,'Billing Forecast'!$T:$T,$A$77,'Billing Forecast'!$U:$U,$B$78,'Billing Forecast'!$Q:$Q,$C97)/SUMIFS('Billing Forecast'!$D:$D,'Billing Forecast'!$T:$T,$A$77,'Billing Forecast'!$U:$U,$B$78,'Billing Forecast'!$Q:$Q, $C97)</f>
        <v>0</v>
      </c>
      <c r="F97" s="9">
        <f>SUMIFS('Billing Forecast'!G:G,'Billing Forecast'!$T:$T,$A$77,'Billing Forecast'!$U:$U,$B$78,'Billing Forecast'!$Q:$Q,$C97)/SUMIFS('Billing Forecast'!$D:$D,'Billing Forecast'!$T:$T,$A$77,'Billing Forecast'!$U:$U,$B$78,'Billing Forecast'!$Q:$Q, $C97)</f>
        <v>0</v>
      </c>
      <c r="G97" s="9">
        <f>SUMIFS('Billing Forecast'!H:H,'Billing Forecast'!$T:$T,$A$77,'Billing Forecast'!$U:$U,$B$78,'Billing Forecast'!$Q:$Q,$C97)/SUMIFS('Billing Forecast'!$D:$D,'Billing Forecast'!$T:$T,$A$77,'Billing Forecast'!$U:$U,$B$78,'Billing Forecast'!$Q:$Q, $C97)</f>
        <v>0</v>
      </c>
      <c r="H97" s="9">
        <f>SUMIFS('Billing Forecast'!I:I,'Billing Forecast'!$T:$T,$A$77,'Billing Forecast'!$U:$U,$B$78,'Billing Forecast'!$Q:$Q,$C97)/SUMIFS('Billing Forecast'!$D:$D,'Billing Forecast'!$T:$T,$A$77,'Billing Forecast'!$U:$U,$B$78,'Billing Forecast'!$Q:$Q, $C97)</f>
        <v>0</v>
      </c>
      <c r="I97" s="9">
        <f>SUMIFS('Billing Forecast'!J:J,'Billing Forecast'!$T:$T,$A$77,'Billing Forecast'!$U:$U,$B$78,'Billing Forecast'!$Q:$Q,$C97)/SUMIFS('Billing Forecast'!$D:$D,'Billing Forecast'!$T:$T,$A$77,'Billing Forecast'!$U:$U,$B$78,'Billing Forecast'!$Q:$Q, $C97)</f>
        <v>0</v>
      </c>
      <c r="J97" s="9">
        <f>SUMIFS('Billing Forecast'!K:K,'Billing Forecast'!$T:$T,$A$77,'Billing Forecast'!$U:$U,$B$78,'Billing Forecast'!$Q:$Q,$C97)/SUMIFS('Billing Forecast'!$D:$D,'Billing Forecast'!$T:$T,$A$77,'Billing Forecast'!$U:$U,$B$78,'Billing Forecast'!$Q:$Q, $C97)</f>
        <v>0</v>
      </c>
      <c r="K97" s="9">
        <f>SUMIFS('Billing Forecast'!L:L,'Billing Forecast'!$T:$T,$A$77,'Billing Forecast'!$U:$U,$B$78,'Billing Forecast'!$Q:$Q,$C97)/SUMIFS('Billing Forecast'!$D:$D,'Billing Forecast'!$T:$T,$A$77,'Billing Forecast'!$U:$U,$B$78,'Billing Forecast'!$Q:$Q, $C97)</f>
        <v>0</v>
      </c>
      <c r="L97" s="9">
        <f>SUMIFS('Billing Forecast'!M:M,'Billing Forecast'!$T:$T,$A$77,'Billing Forecast'!$U:$U,$B$78,'Billing Forecast'!$Q:$Q,$C97)/SUMIFS('Billing Forecast'!$D:$D,'Billing Forecast'!$T:$T,$A$77,'Billing Forecast'!$U:$U,$B$78,'Billing Forecast'!$Q:$Q, $C97)</f>
        <v>0</v>
      </c>
      <c r="M97" s="9">
        <f>SUMIFS('Billing Forecast'!N:N,'Billing Forecast'!$T:$T,$A$77,'Billing Forecast'!$U:$U,$B$78,'Billing Forecast'!$Q:$Q,$C97)/SUMIFS('Billing Forecast'!$D:$D,'Billing Forecast'!$T:$T,$A$77,'Billing Forecast'!$U:$U,$B$78,'Billing Forecast'!$Q:$Q, $C97)</f>
        <v>0</v>
      </c>
    </row>
    <row r="98" spans="3:13">
      <c r="D98" s="2" t="s">
        <v>3446</v>
      </c>
      <c r="E98" s="9">
        <f>SUMIFS('Sub Cost Forecast'!G:G,'Sub Cost Forecast'!$U:$U,$A$77,'Sub Cost Forecast'!$W:$W,$B$78,'Sub Cost Forecast'!$R:$R,$C97)/SUMIFS('Sub Cost Forecast'!$D:$D,'Sub Cost Forecast'!$U:$U,$A$77,'Sub Cost Forecast'!$W:$W,$B$78,'Sub Cost Forecast'!$R:$R, $C97)</f>
        <v>0</v>
      </c>
      <c r="F98" s="9">
        <f>SUMIFS('Sub Cost Forecast'!H:H,'Sub Cost Forecast'!$U:$U,$A$77,'Sub Cost Forecast'!$W:$W,$B$78,'Sub Cost Forecast'!$R:$R,$C97)/SUMIFS('Sub Cost Forecast'!$D:$D,'Sub Cost Forecast'!$U:$U,$A$77,'Sub Cost Forecast'!$W:$W,$B$78,'Sub Cost Forecast'!$R:$R, $C97)</f>
        <v>0</v>
      </c>
      <c r="G98" s="9">
        <f>SUMIFS('Sub Cost Forecast'!I:I,'Sub Cost Forecast'!$U:$U,$A$77,'Sub Cost Forecast'!$W:$W,$B$78,'Sub Cost Forecast'!$R:$R,$C97)/SUMIFS('Sub Cost Forecast'!$D:$D,'Sub Cost Forecast'!$U:$U,$A$77,'Sub Cost Forecast'!$W:$W,$B$78,'Sub Cost Forecast'!$R:$R, $C97)</f>
        <v>0</v>
      </c>
      <c r="H98" s="9">
        <f>SUMIFS('Sub Cost Forecast'!J:J,'Sub Cost Forecast'!$U:$U,$A$77,'Sub Cost Forecast'!$W:$W,$B$78,'Sub Cost Forecast'!$R:$R,$C97)/SUMIFS('Sub Cost Forecast'!$D:$D,'Sub Cost Forecast'!$U:$U,$A$77,'Sub Cost Forecast'!$W:$W,$B$78,'Sub Cost Forecast'!$R:$R, $C97)</f>
        <v>0</v>
      </c>
      <c r="I98" s="9">
        <f>SUMIFS('Sub Cost Forecast'!K:K,'Sub Cost Forecast'!$U:$U,$A$77,'Sub Cost Forecast'!$W:$W,$B$78,'Sub Cost Forecast'!$R:$R,$C97)/SUMIFS('Sub Cost Forecast'!$D:$D,'Sub Cost Forecast'!$U:$U,$A$77,'Sub Cost Forecast'!$W:$W,$B$78,'Sub Cost Forecast'!$R:$R, $C97)</f>
        <v>0</v>
      </c>
      <c r="J98" s="9">
        <f>SUMIFS('Sub Cost Forecast'!L:L,'Sub Cost Forecast'!$U:$U,$A$77,'Sub Cost Forecast'!$W:$W,$B$78,'Sub Cost Forecast'!$R:$R,$C97)/SUMIFS('Sub Cost Forecast'!$D:$D,'Sub Cost Forecast'!$U:$U,$A$77,'Sub Cost Forecast'!$W:$W,$B$78,'Sub Cost Forecast'!$R:$R, $C97)</f>
        <v>0</v>
      </c>
      <c r="K98" s="9">
        <f>SUMIFS('Sub Cost Forecast'!M:M,'Sub Cost Forecast'!$U:$U,$A$77,'Sub Cost Forecast'!$W:$W,$B$78,'Sub Cost Forecast'!$R:$R,$C97)/SUMIFS('Sub Cost Forecast'!$D:$D,'Sub Cost Forecast'!$U:$U,$A$77,'Sub Cost Forecast'!$W:$W,$B$78,'Sub Cost Forecast'!$R:$R, $C97)</f>
        <v>0</v>
      </c>
      <c r="L98" s="9">
        <f>SUMIFS('Sub Cost Forecast'!N:N,'Sub Cost Forecast'!$U:$U,$A$77,'Sub Cost Forecast'!$W:$W,$B$78,'Sub Cost Forecast'!$R:$R,$C97)/SUMIFS('Sub Cost Forecast'!$D:$D,'Sub Cost Forecast'!$U:$U,$A$77,'Sub Cost Forecast'!$W:$W,$B$78,'Sub Cost Forecast'!$R:$R, $C97)</f>
        <v>0</v>
      </c>
      <c r="M98" s="9">
        <f>SUMIFS('Sub Cost Forecast'!O:O,'Sub Cost Forecast'!$U:$U,$A$77,'Sub Cost Forecast'!$W:$W,$B$78,'Sub Cost Forecast'!$R:$R,$C97)/SUMIFS('Sub Cost Forecast'!$D:$D,'Sub Cost Forecast'!$U:$U,$A$77,'Sub Cost Forecast'!$W:$W,$B$78,'Sub Cost Forecast'!$R:$R, $C97)</f>
        <v>0</v>
      </c>
    </row>
    <row r="99" spans="3:13">
      <c r="D99" s="2" t="s">
        <v>3447</v>
      </c>
      <c r="E99" s="9">
        <v>0</v>
      </c>
      <c r="F99" s="9">
        <v>0</v>
      </c>
      <c r="G99" s="9">
        <v>0</v>
      </c>
      <c r="H99" s="9">
        <v>0</v>
      </c>
      <c r="I99" s="9">
        <v>0.2985074626865671</v>
      </c>
      <c r="J99" s="9">
        <v>0</v>
      </c>
      <c r="K99" s="9">
        <v>0.6567164179104478</v>
      </c>
      <c r="L99" s="9">
        <v>0</v>
      </c>
      <c r="M99" s="9">
        <v>0</v>
      </c>
    </row>
    <row r="100" spans="3:13">
      <c r="C100" s="2" t="s">
        <v>1960</v>
      </c>
      <c r="D100" s="2" t="s">
        <v>3445</v>
      </c>
      <c r="E100" s="9">
        <f>SUMIFS('Billing Forecast'!F:F,'Billing Forecast'!$T:$T,$A$77,'Billing Forecast'!$U:$U,$B$78,'Billing Forecast'!$Q:$Q,$C100)/SUMIFS('Billing Forecast'!$D:$D,'Billing Forecast'!$T:$T,$A$77,'Billing Forecast'!$U:$U,$B$78,'Billing Forecast'!$Q:$Q, $C100)</f>
        <v>0</v>
      </c>
      <c r="F100" s="9">
        <f>SUMIFS('Billing Forecast'!G:G,'Billing Forecast'!$T:$T,$A$77,'Billing Forecast'!$U:$U,$B$78,'Billing Forecast'!$Q:$Q,$C100)/SUMIFS('Billing Forecast'!$D:$D,'Billing Forecast'!$T:$T,$A$77,'Billing Forecast'!$U:$U,$B$78,'Billing Forecast'!$Q:$Q, $C100)</f>
        <v>0</v>
      </c>
      <c r="G100" s="9">
        <f>SUMIFS('Billing Forecast'!H:H,'Billing Forecast'!$T:$T,$A$77,'Billing Forecast'!$U:$U,$B$78,'Billing Forecast'!$Q:$Q,$C100)/SUMIFS('Billing Forecast'!$D:$D,'Billing Forecast'!$T:$T,$A$77,'Billing Forecast'!$U:$U,$B$78,'Billing Forecast'!$Q:$Q, $C100)</f>
        <v>0</v>
      </c>
      <c r="H100" s="9">
        <f>SUMIFS('Billing Forecast'!I:I,'Billing Forecast'!$T:$T,$A$77,'Billing Forecast'!$U:$U,$B$78,'Billing Forecast'!$Q:$Q,$C100)/SUMIFS('Billing Forecast'!$D:$D,'Billing Forecast'!$T:$T,$A$77,'Billing Forecast'!$U:$U,$B$78,'Billing Forecast'!$Q:$Q, $C100)</f>
        <v>0</v>
      </c>
      <c r="I100" s="9">
        <f>SUMIFS('Billing Forecast'!J:J,'Billing Forecast'!$T:$T,$A$77,'Billing Forecast'!$U:$U,$B$78,'Billing Forecast'!$Q:$Q,$C100)/SUMIFS('Billing Forecast'!$D:$D,'Billing Forecast'!$T:$T,$A$77,'Billing Forecast'!$U:$U,$B$78,'Billing Forecast'!$Q:$Q, $C100)</f>
        <v>0</v>
      </c>
      <c r="J100" s="9">
        <f>SUMIFS('Billing Forecast'!K:K,'Billing Forecast'!$T:$T,$A$77,'Billing Forecast'!$U:$U,$B$78,'Billing Forecast'!$Q:$Q,$C100)/SUMIFS('Billing Forecast'!$D:$D,'Billing Forecast'!$T:$T,$A$77,'Billing Forecast'!$U:$U,$B$78,'Billing Forecast'!$Q:$Q, $C100)</f>
        <v>0</v>
      </c>
      <c r="K100" s="9">
        <f>SUMIFS('Billing Forecast'!L:L,'Billing Forecast'!$T:$T,$A$77,'Billing Forecast'!$U:$U,$B$78,'Billing Forecast'!$Q:$Q,$C100)/SUMIFS('Billing Forecast'!$D:$D,'Billing Forecast'!$T:$T,$A$77,'Billing Forecast'!$U:$U,$B$78,'Billing Forecast'!$Q:$Q, $C100)</f>
        <v>0</v>
      </c>
      <c r="L100" s="9">
        <f>SUMIFS('Billing Forecast'!M:M,'Billing Forecast'!$T:$T,$A$77,'Billing Forecast'!$U:$U,$B$78,'Billing Forecast'!$Q:$Q,$C100)/SUMIFS('Billing Forecast'!$D:$D,'Billing Forecast'!$T:$T,$A$77,'Billing Forecast'!$U:$U,$B$78,'Billing Forecast'!$Q:$Q, $C100)</f>
        <v>0</v>
      </c>
      <c r="M100" s="9">
        <f>SUMIFS('Billing Forecast'!N:N,'Billing Forecast'!$T:$T,$A$77,'Billing Forecast'!$U:$U,$B$78,'Billing Forecast'!$Q:$Q,$C100)/SUMIFS('Billing Forecast'!$D:$D,'Billing Forecast'!$T:$T,$A$77,'Billing Forecast'!$U:$U,$B$78,'Billing Forecast'!$Q:$Q, $C100)</f>
        <v>0</v>
      </c>
    </row>
    <row r="101" spans="3:13">
      <c r="D101" s="2" t="s">
        <v>3446</v>
      </c>
      <c r="E101" s="9">
        <f>SUMIFS('Sub Cost Forecast'!G:G,'Sub Cost Forecast'!$U:$U,$A$77,'Sub Cost Forecast'!$W:$W,$B$78,'Sub Cost Forecast'!$R:$R,$C100)/SUMIFS('Sub Cost Forecast'!$D:$D,'Sub Cost Forecast'!$U:$U,$A$77,'Sub Cost Forecast'!$W:$W,$B$78,'Sub Cost Forecast'!$R:$R, $C100)</f>
        <v>0</v>
      </c>
      <c r="F101" s="9">
        <f>SUMIFS('Sub Cost Forecast'!H:H,'Sub Cost Forecast'!$U:$U,$A$77,'Sub Cost Forecast'!$W:$W,$B$78,'Sub Cost Forecast'!$R:$R,$C100)/SUMIFS('Sub Cost Forecast'!$D:$D,'Sub Cost Forecast'!$U:$U,$A$77,'Sub Cost Forecast'!$W:$W,$B$78,'Sub Cost Forecast'!$R:$R, $C100)</f>
        <v>0</v>
      </c>
      <c r="G101" s="9">
        <f>SUMIFS('Sub Cost Forecast'!I:I,'Sub Cost Forecast'!$U:$U,$A$77,'Sub Cost Forecast'!$W:$W,$B$78,'Sub Cost Forecast'!$R:$R,$C100)/SUMIFS('Sub Cost Forecast'!$D:$D,'Sub Cost Forecast'!$U:$U,$A$77,'Sub Cost Forecast'!$W:$W,$B$78,'Sub Cost Forecast'!$R:$R, $C100)</f>
        <v>0</v>
      </c>
      <c r="H101" s="9">
        <f>SUMIFS('Sub Cost Forecast'!J:J,'Sub Cost Forecast'!$U:$U,$A$77,'Sub Cost Forecast'!$W:$W,$B$78,'Sub Cost Forecast'!$R:$R,$C100)/SUMIFS('Sub Cost Forecast'!$D:$D,'Sub Cost Forecast'!$U:$U,$A$77,'Sub Cost Forecast'!$W:$W,$B$78,'Sub Cost Forecast'!$R:$R, $C100)</f>
        <v>0</v>
      </c>
      <c r="I101" s="9">
        <f>SUMIFS('Sub Cost Forecast'!K:K,'Sub Cost Forecast'!$U:$U,$A$77,'Sub Cost Forecast'!$W:$W,$B$78,'Sub Cost Forecast'!$R:$R,$C100)/SUMIFS('Sub Cost Forecast'!$D:$D,'Sub Cost Forecast'!$U:$U,$A$77,'Sub Cost Forecast'!$W:$W,$B$78,'Sub Cost Forecast'!$R:$R, $C100)</f>
        <v>0</v>
      </c>
      <c r="J101" s="9">
        <f>SUMIFS('Sub Cost Forecast'!L:L,'Sub Cost Forecast'!$U:$U,$A$77,'Sub Cost Forecast'!$W:$W,$B$78,'Sub Cost Forecast'!$R:$R,$C100)/SUMIFS('Sub Cost Forecast'!$D:$D,'Sub Cost Forecast'!$U:$U,$A$77,'Sub Cost Forecast'!$W:$W,$B$78,'Sub Cost Forecast'!$R:$R, $C100)</f>
        <v>0</v>
      </c>
      <c r="K101" s="9">
        <f>SUMIFS('Sub Cost Forecast'!M:M,'Sub Cost Forecast'!$U:$U,$A$77,'Sub Cost Forecast'!$W:$W,$B$78,'Sub Cost Forecast'!$R:$R,$C100)/SUMIFS('Sub Cost Forecast'!$D:$D,'Sub Cost Forecast'!$U:$U,$A$77,'Sub Cost Forecast'!$W:$W,$B$78,'Sub Cost Forecast'!$R:$R, $C100)</f>
        <v>0</v>
      </c>
      <c r="L101" s="9">
        <f>SUMIFS('Sub Cost Forecast'!N:N,'Sub Cost Forecast'!$U:$U,$A$77,'Sub Cost Forecast'!$W:$W,$B$78,'Sub Cost Forecast'!$R:$R,$C100)/SUMIFS('Sub Cost Forecast'!$D:$D,'Sub Cost Forecast'!$U:$U,$A$77,'Sub Cost Forecast'!$W:$W,$B$78,'Sub Cost Forecast'!$R:$R, $C100)</f>
        <v>0</v>
      </c>
      <c r="M101" s="9">
        <f>SUMIFS('Sub Cost Forecast'!O:O,'Sub Cost Forecast'!$U:$U,$A$77,'Sub Cost Forecast'!$W:$W,$B$78,'Sub Cost Forecast'!$R:$R,$C100)/SUMIFS('Sub Cost Forecast'!$D:$D,'Sub Cost Forecast'!$U:$U,$A$77,'Sub Cost Forecast'!$W:$W,$B$78,'Sub Cost Forecast'!$R:$R, $C100)</f>
        <v>0</v>
      </c>
    </row>
    <row r="102" spans="3:13">
      <c r="D102" s="2" t="s">
        <v>3447</v>
      </c>
      <c r="E102" s="9">
        <v>0</v>
      </c>
      <c r="F102" s="9">
        <v>0</v>
      </c>
      <c r="G102" s="9">
        <v>0.9302325581395349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</row>
    <row r="103" spans="3:13">
      <c r="C103" s="2" t="s">
        <v>3010</v>
      </c>
      <c r="D103" s="2" t="s">
        <v>3445</v>
      </c>
      <c r="E103" s="9">
        <f>SUMIFS('Billing Forecast'!F:F,'Billing Forecast'!$T:$T,$A$77,'Billing Forecast'!$U:$U,$B$78,'Billing Forecast'!$Q:$Q,$C103)/SUMIFS('Billing Forecast'!$D:$D,'Billing Forecast'!$T:$T,$A$77,'Billing Forecast'!$U:$U,$B$78,'Billing Forecast'!$Q:$Q, $C103)</f>
        <v>0</v>
      </c>
      <c r="F103" s="9">
        <f>SUMIFS('Billing Forecast'!G:G,'Billing Forecast'!$T:$T,$A$77,'Billing Forecast'!$U:$U,$B$78,'Billing Forecast'!$Q:$Q,$C103)/SUMIFS('Billing Forecast'!$D:$D,'Billing Forecast'!$T:$T,$A$77,'Billing Forecast'!$U:$U,$B$78,'Billing Forecast'!$Q:$Q, $C103)</f>
        <v>0</v>
      </c>
      <c r="G103" s="9">
        <f>SUMIFS('Billing Forecast'!H:H,'Billing Forecast'!$T:$T,$A$77,'Billing Forecast'!$U:$U,$B$78,'Billing Forecast'!$Q:$Q,$C103)/SUMIFS('Billing Forecast'!$D:$D,'Billing Forecast'!$T:$T,$A$77,'Billing Forecast'!$U:$U,$B$78,'Billing Forecast'!$Q:$Q, $C103)</f>
        <v>0</v>
      </c>
      <c r="H103" s="9">
        <f>SUMIFS('Billing Forecast'!I:I,'Billing Forecast'!$T:$T,$A$77,'Billing Forecast'!$U:$U,$B$78,'Billing Forecast'!$Q:$Q,$C103)/SUMIFS('Billing Forecast'!$D:$D,'Billing Forecast'!$T:$T,$A$77,'Billing Forecast'!$U:$U,$B$78,'Billing Forecast'!$Q:$Q, $C103)</f>
        <v>0</v>
      </c>
      <c r="I103" s="9">
        <f>SUMIFS('Billing Forecast'!J:J,'Billing Forecast'!$T:$T,$A$77,'Billing Forecast'!$U:$U,$B$78,'Billing Forecast'!$Q:$Q,$C103)/SUMIFS('Billing Forecast'!$D:$D,'Billing Forecast'!$T:$T,$A$77,'Billing Forecast'!$U:$U,$B$78,'Billing Forecast'!$Q:$Q, $C103)</f>
        <v>0</v>
      </c>
      <c r="J103" s="9">
        <f>SUMIFS('Billing Forecast'!K:K,'Billing Forecast'!$T:$T,$A$77,'Billing Forecast'!$U:$U,$B$78,'Billing Forecast'!$Q:$Q,$C103)/SUMIFS('Billing Forecast'!$D:$D,'Billing Forecast'!$T:$T,$A$77,'Billing Forecast'!$U:$U,$B$78,'Billing Forecast'!$Q:$Q, $C103)</f>
        <v>0</v>
      </c>
      <c r="K103" s="9">
        <f>SUMIFS('Billing Forecast'!L:L,'Billing Forecast'!$T:$T,$A$77,'Billing Forecast'!$U:$U,$B$78,'Billing Forecast'!$Q:$Q,$C103)/SUMIFS('Billing Forecast'!$D:$D,'Billing Forecast'!$T:$T,$A$77,'Billing Forecast'!$U:$U,$B$78,'Billing Forecast'!$Q:$Q, $C103)</f>
        <v>0</v>
      </c>
      <c r="L103" s="9">
        <f>SUMIFS('Billing Forecast'!M:M,'Billing Forecast'!$T:$T,$A$77,'Billing Forecast'!$U:$U,$B$78,'Billing Forecast'!$Q:$Q,$C103)/SUMIFS('Billing Forecast'!$D:$D,'Billing Forecast'!$T:$T,$A$77,'Billing Forecast'!$U:$U,$B$78,'Billing Forecast'!$Q:$Q, $C103)</f>
        <v>0</v>
      </c>
      <c r="M103" s="9">
        <f>SUMIFS('Billing Forecast'!N:N,'Billing Forecast'!$T:$T,$A$77,'Billing Forecast'!$U:$U,$B$78,'Billing Forecast'!$Q:$Q,$C103)/SUMIFS('Billing Forecast'!$D:$D,'Billing Forecast'!$T:$T,$A$77,'Billing Forecast'!$U:$U,$B$78,'Billing Forecast'!$Q:$Q, $C103)</f>
        <v>0</v>
      </c>
    </row>
    <row r="104" spans="3:13">
      <c r="D104" s="2" t="s">
        <v>3446</v>
      </c>
      <c r="E104" s="9">
        <f>SUMIFS('Sub Cost Forecast'!G:G,'Sub Cost Forecast'!$U:$U,$A$77,'Sub Cost Forecast'!$W:$W,$B$78,'Sub Cost Forecast'!$R:$R,$C103)/SUMIFS('Sub Cost Forecast'!$D:$D,'Sub Cost Forecast'!$U:$U,$A$77,'Sub Cost Forecast'!$W:$W,$B$78,'Sub Cost Forecast'!$R:$R, $C103)</f>
        <v>0</v>
      </c>
      <c r="F104" s="9">
        <f>SUMIFS('Sub Cost Forecast'!H:H,'Sub Cost Forecast'!$U:$U,$A$77,'Sub Cost Forecast'!$W:$W,$B$78,'Sub Cost Forecast'!$R:$R,$C103)/SUMIFS('Sub Cost Forecast'!$D:$D,'Sub Cost Forecast'!$U:$U,$A$77,'Sub Cost Forecast'!$W:$W,$B$78,'Sub Cost Forecast'!$R:$R, $C103)</f>
        <v>0</v>
      </c>
      <c r="G104" s="9">
        <f>SUMIFS('Sub Cost Forecast'!I:I,'Sub Cost Forecast'!$U:$U,$A$77,'Sub Cost Forecast'!$W:$W,$B$78,'Sub Cost Forecast'!$R:$R,$C103)/SUMIFS('Sub Cost Forecast'!$D:$D,'Sub Cost Forecast'!$U:$U,$A$77,'Sub Cost Forecast'!$W:$W,$B$78,'Sub Cost Forecast'!$R:$R, $C103)</f>
        <v>0</v>
      </c>
      <c r="H104" s="9">
        <f>SUMIFS('Sub Cost Forecast'!J:J,'Sub Cost Forecast'!$U:$U,$A$77,'Sub Cost Forecast'!$W:$W,$B$78,'Sub Cost Forecast'!$R:$R,$C103)/SUMIFS('Sub Cost Forecast'!$D:$D,'Sub Cost Forecast'!$U:$U,$A$77,'Sub Cost Forecast'!$W:$W,$B$78,'Sub Cost Forecast'!$R:$R, $C103)</f>
        <v>0</v>
      </c>
      <c r="I104" s="9">
        <f>SUMIFS('Sub Cost Forecast'!K:K,'Sub Cost Forecast'!$U:$U,$A$77,'Sub Cost Forecast'!$W:$W,$B$78,'Sub Cost Forecast'!$R:$R,$C103)/SUMIFS('Sub Cost Forecast'!$D:$D,'Sub Cost Forecast'!$U:$U,$A$77,'Sub Cost Forecast'!$W:$W,$B$78,'Sub Cost Forecast'!$R:$R, $C103)</f>
        <v>0</v>
      </c>
      <c r="J104" s="9">
        <f>SUMIFS('Sub Cost Forecast'!L:L,'Sub Cost Forecast'!$U:$U,$A$77,'Sub Cost Forecast'!$W:$W,$B$78,'Sub Cost Forecast'!$R:$R,$C103)/SUMIFS('Sub Cost Forecast'!$D:$D,'Sub Cost Forecast'!$U:$U,$A$77,'Sub Cost Forecast'!$W:$W,$B$78,'Sub Cost Forecast'!$R:$R, $C103)</f>
        <v>0</v>
      </c>
      <c r="K104" s="9">
        <f>SUMIFS('Sub Cost Forecast'!M:M,'Sub Cost Forecast'!$U:$U,$A$77,'Sub Cost Forecast'!$W:$W,$B$78,'Sub Cost Forecast'!$R:$R,$C103)/SUMIFS('Sub Cost Forecast'!$D:$D,'Sub Cost Forecast'!$U:$U,$A$77,'Sub Cost Forecast'!$W:$W,$B$78,'Sub Cost Forecast'!$R:$R, $C103)</f>
        <v>0</v>
      </c>
      <c r="L104" s="9">
        <f>SUMIFS('Sub Cost Forecast'!N:N,'Sub Cost Forecast'!$U:$U,$A$77,'Sub Cost Forecast'!$W:$W,$B$78,'Sub Cost Forecast'!$R:$R,$C103)/SUMIFS('Sub Cost Forecast'!$D:$D,'Sub Cost Forecast'!$U:$U,$A$77,'Sub Cost Forecast'!$W:$W,$B$78,'Sub Cost Forecast'!$R:$R, $C103)</f>
        <v>0</v>
      </c>
      <c r="M104" s="9">
        <f>SUMIFS('Sub Cost Forecast'!O:O,'Sub Cost Forecast'!$U:$U,$A$77,'Sub Cost Forecast'!$W:$W,$B$78,'Sub Cost Forecast'!$R:$R,$C103)/SUMIFS('Sub Cost Forecast'!$D:$D,'Sub Cost Forecast'!$U:$U,$A$77,'Sub Cost Forecast'!$W:$W,$B$78,'Sub Cost Forecast'!$R:$R, $C103)</f>
        <v>0</v>
      </c>
    </row>
    <row r="105" spans="3:13">
      <c r="D105" s="2" t="s">
        <v>3447</v>
      </c>
      <c r="E105" s="9">
        <v>0</v>
      </c>
      <c r="F105" s="9">
        <v>0.06779661016949153</v>
      </c>
      <c r="G105" s="9">
        <v>0.6779661016949152</v>
      </c>
      <c r="H105" s="9">
        <v>0</v>
      </c>
      <c r="I105" s="9">
        <v>0</v>
      </c>
      <c r="J105" s="9">
        <v>0.2033898305084746</v>
      </c>
      <c r="K105" s="9">
        <v>0</v>
      </c>
      <c r="L105" s="9">
        <v>0</v>
      </c>
      <c r="M105" s="9">
        <v>0</v>
      </c>
    </row>
    <row r="106" spans="3:13">
      <c r="C106" s="2" t="s">
        <v>3098</v>
      </c>
      <c r="D106" s="2" t="s">
        <v>3445</v>
      </c>
      <c r="E106" s="9">
        <f>SUMIFS('Billing Forecast'!F:F,'Billing Forecast'!$T:$T,$A$77,'Billing Forecast'!$U:$U,$B$78,'Billing Forecast'!$Q:$Q,$C106)/SUMIFS('Billing Forecast'!$D:$D,'Billing Forecast'!$T:$T,$A$77,'Billing Forecast'!$U:$U,$B$78,'Billing Forecast'!$Q:$Q, $C106)</f>
        <v>0</v>
      </c>
      <c r="F106" s="9">
        <f>SUMIFS('Billing Forecast'!G:G,'Billing Forecast'!$T:$T,$A$77,'Billing Forecast'!$U:$U,$B$78,'Billing Forecast'!$Q:$Q,$C106)/SUMIFS('Billing Forecast'!$D:$D,'Billing Forecast'!$T:$T,$A$77,'Billing Forecast'!$U:$U,$B$78,'Billing Forecast'!$Q:$Q, $C106)</f>
        <v>0</v>
      </c>
      <c r="G106" s="9">
        <f>SUMIFS('Billing Forecast'!H:H,'Billing Forecast'!$T:$T,$A$77,'Billing Forecast'!$U:$U,$B$78,'Billing Forecast'!$Q:$Q,$C106)/SUMIFS('Billing Forecast'!$D:$D,'Billing Forecast'!$T:$T,$A$77,'Billing Forecast'!$U:$U,$B$78,'Billing Forecast'!$Q:$Q, $C106)</f>
        <v>0</v>
      </c>
      <c r="H106" s="9">
        <f>SUMIFS('Billing Forecast'!I:I,'Billing Forecast'!$T:$T,$A$77,'Billing Forecast'!$U:$U,$B$78,'Billing Forecast'!$Q:$Q,$C106)/SUMIFS('Billing Forecast'!$D:$D,'Billing Forecast'!$T:$T,$A$77,'Billing Forecast'!$U:$U,$B$78,'Billing Forecast'!$Q:$Q, $C106)</f>
        <v>0</v>
      </c>
      <c r="I106" s="9">
        <f>SUMIFS('Billing Forecast'!J:J,'Billing Forecast'!$T:$T,$A$77,'Billing Forecast'!$U:$U,$B$78,'Billing Forecast'!$Q:$Q,$C106)/SUMIFS('Billing Forecast'!$D:$D,'Billing Forecast'!$T:$T,$A$77,'Billing Forecast'!$U:$U,$B$78,'Billing Forecast'!$Q:$Q, $C106)</f>
        <v>0</v>
      </c>
      <c r="J106" s="9">
        <f>SUMIFS('Billing Forecast'!K:K,'Billing Forecast'!$T:$T,$A$77,'Billing Forecast'!$U:$U,$B$78,'Billing Forecast'!$Q:$Q,$C106)/SUMIFS('Billing Forecast'!$D:$D,'Billing Forecast'!$T:$T,$A$77,'Billing Forecast'!$U:$U,$B$78,'Billing Forecast'!$Q:$Q, $C106)</f>
        <v>0</v>
      </c>
      <c r="K106" s="9">
        <f>SUMIFS('Billing Forecast'!L:L,'Billing Forecast'!$T:$T,$A$77,'Billing Forecast'!$U:$U,$B$78,'Billing Forecast'!$Q:$Q,$C106)/SUMIFS('Billing Forecast'!$D:$D,'Billing Forecast'!$T:$T,$A$77,'Billing Forecast'!$U:$U,$B$78,'Billing Forecast'!$Q:$Q, $C106)</f>
        <v>0</v>
      </c>
      <c r="L106" s="9">
        <f>SUMIFS('Billing Forecast'!M:M,'Billing Forecast'!$T:$T,$A$77,'Billing Forecast'!$U:$U,$B$78,'Billing Forecast'!$Q:$Q,$C106)/SUMIFS('Billing Forecast'!$D:$D,'Billing Forecast'!$T:$T,$A$77,'Billing Forecast'!$U:$U,$B$78,'Billing Forecast'!$Q:$Q, $C106)</f>
        <v>0</v>
      </c>
      <c r="M106" s="9">
        <f>SUMIFS('Billing Forecast'!N:N,'Billing Forecast'!$T:$T,$A$77,'Billing Forecast'!$U:$U,$B$78,'Billing Forecast'!$Q:$Q,$C106)/SUMIFS('Billing Forecast'!$D:$D,'Billing Forecast'!$T:$T,$A$77,'Billing Forecast'!$U:$U,$B$78,'Billing Forecast'!$Q:$Q, $C106)</f>
        <v>0</v>
      </c>
    </row>
    <row r="107" spans="3:13">
      <c r="D107" s="2" t="s">
        <v>3446</v>
      </c>
      <c r="E107" s="9">
        <f>SUMIFS('Sub Cost Forecast'!G:G,'Sub Cost Forecast'!$U:$U,$A$77,'Sub Cost Forecast'!$W:$W,$B$78,'Sub Cost Forecast'!$R:$R,$C106)/SUMIFS('Sub Cost Forecast'!$D:$D,'Sub Cost Forecast'!$U:$U,$A$77,'Sub Cost Forecast'!$W:$W,$B$78,'Sub Cost Forecast'!$R:$R, $C106)</f>
        <v>0</v>
      </c>
      <c r="F107" s="9">
        <f>SUMIFS('Sub Cost Forecast'!H:H,'Sub Cost Forecast'!$U:$U,$A$77,'Sub Cost Forecast'!$W:$W,$B$78,'Sub Cost Forecast'!$R:$R,$C106)/SUMIFS('Sub Cost Forecast'!$D:$D,'Sub Cost Forecast'!$U:$U,$A$77,'Sub Cost Forecast'!$W:$W,$B$78,'Sub Cost Forecast'!$R:$R, $C106)</f>
        <v>0</v>
      </c>
      <c r="G107" s="9">
        <f>SUMIFS('Sub Cost Forecast'!I:I,'Sub Cost Forecast'!$U:$U,$A$77,'Sub Cost Forecast'!$W:$W,$B$78,'Sub Cost Forecast'!$R:$R,$C106)/SUMIFS('Sub Cost Forecast'!$D:$D,'Sub Cost Forecast'!$U:$U,$A$77,'Sub Cost Forecast'!$W:$W,$B$78,'Sub Cost Forecast'!$R:$R, $C106)</f>
        <v>0</v>
      </c>
      <c r="H107" s="9">
        <f>SUMIFS('Sub Cost Forecast'!J:J,'Sub Cost Forecast'!$U:$U,$A$77,'Sub Cost Forecast'!$W:$W,$B$78,'Sub Cost Forecast'!$R:$R,$C106)/SUMIFS('Sub Cost Forecast'!$D:$D,'Sub Cost Forecast'!$U:$U,$A$77,'Sub Cost Forecast'!$W:$W,$B$78,'Sub Cost Forecast'!$R:$R, $C106)</f>
        <v>0</v>
      </c>
      <c r="I107" s="9">
        <f>SUMIFS('Sub Cost Forecast'!K:K,'Sub Cost Forecast'!$U:$U,$A$77,'Sub Cost Forecast'!$W:$W,$B$78,'Sub Cost Forecast'!$R:$R,$C106)/SUMIFS('Sub Cost Forecast'!$D:$D,'Sub Cost Forecast'!$U:$U,$A$77,'Sub Cost Forecast'!$W:$W,$B$78,'Sub Cost Forecast'!$R:$R, $C106)</f>
        <v>0</v>
      </c>
      <c r="J107" s="9">
        <f>SUMIFS('Sub Cost Forecast'!L:L,'Sub Cost Forecast'!$U:$U,$A$77,'Sub Cost Forecast'!$W:$W,$B$78,'Sub Cost Forecast'!$R:$R,$C106)/SUMIFS('Sub Cost Forecast'!$D:$D,'Sub Cost Forecast'!$U:$U,$A$77,'Sub Cost Forecast'!$W:$W,$B$78,'Sub Cost Forecast'!$R:$R, $C106)</f>
        <v>0</v>
      </c>
      <c r="K107" s="9">
        <f>SUMIFS('Sub Cost Forecast'!M:M,'Sub Cost Forecast'!$U:$U,$A$77,'Sub Cost Forecast'!$W:$W,$B$78,'Sub Cost Forecast'!$R:$R,$C106)/SUMIFS('Sub Cost Forecast'!$D:$D,'Sub Cost Forecast'!$U:$U,$A$77,'Sub Cost Forecast'!$W:$W,$B$78,'Sub Cost Forecast'!$R:$R, $C106)</f>
        <v>0</v>
      </c>
      <c r="L107" s="9">
        <f>SUMIFS('Sub Cost Forecast'!N:N,'Sub Cost Forecast'!$U:$U,$A$77,'Sub Cost Forecast'!$W:$W,$B$78,'Sub Cost Forecast'!$R:$R,$C106)/SUMIFS('Sub Cost Forecast'!$D:$D,'Sub Cost Forecast'!$U:$U,$A$77,'Sub Cost Forecast'!$W:$W,$B$78,'Sub Cost Forecast'!$R:$R, $C106)</f>
        <v>0</v>
      </c>
      <c r="M107" s="9">
        <f>SUMIFS('Sub Cost Forecast'!O:O,'Sub Cost Forecast'!$U:$U,$A$77,'Sub Cost Forecast'!$W:$W,$B$78,'Sub Cost Forecast'!$R:$R,$C106)/SUMIFS('Sub Cost Forecast'!$D:$D,'Sub Cost Forecast'!$U:$U,$A$77,'Sub Cost Forecast'!$W:$W,$B$78,'Sub Cost Forecast'!$R:$R, $C106)</f>
        <v>0</v>
      </c>
    </row>
    <row r="108" spans="3:13">
      <c r="D108" s="2" t="s">
        <v>3447</v>
      </c>
      <c r="E108" s="9">
        <v>0</v>
      </c>
      <c r="F108" s="9">
        <v>0</v>
      </c>
      <c r="G108" s="9">
        <v>0.8888888888888888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</row>
    <row r="109" spans="3:13">
      <c r="C109" s="2" t="s">
        <v>3194</v>
      </c>
      <c r="D109" s="2" t="s">
        <v>3445</v>
      </c>
      <c r="E109" s="9">
        <f>SUMIFS('Billing Forecast'!F:F,'Billing Forecast'!$T:$T,$A$77,'Billing Forecast'!$U:$U,$B$78,'Billing Forecast'!$Q:$Q,$C109)/SUMIFS('Billing Forecast'!$D:$D,'Billing Forecast'!$T:$T,$A$77,'Billing Forecast'!$U:$U,$B$78,'Billing Forecast'!$Q:$Q, $C109)</f>
        <v>0</v>
      </c>
      <c r="F109" s="9">
        <f>SUMIFS('Billing Forecast'!G:G,'Billing Forecast'!$T:$T,$A$77,'Billing Forecast'!$U:$U,$B$78,'Billing Forecast'!$Q:$Q,$C109)/SUMIFS('Billing Forecast'!$D:$D,'Billing Forecast'!$T:$T,$A$77,'Billing Forecast'!$U:$U,$B$78,'Billing Forecast'!$Q:$Q, $C109)</f>
        <v>0</v>
      </c>
      <c r="G109" s="9">
        <f>SUMIFS('Billing Forecast'!H:H,'Billing Forecast'!$T:$T,$A$77,'Billing Forecast'!$U:$U,$B$78,'Billing Forecast'!$Q:$Q,$C109)/SUMIFS('Billing Forecast'!$D:$D,'Billing Forecast'!$T:$T,$A$77,'Billing Forecast'!$U:$U,$B$78,'Billing Forecast'!$Q:$Q, $C109)</f>
        <v>0</v>
      </c>
      <c r="H109" s="9">
        <f>SUMIFS('Billing Forecast'!I:I,'Billing Forecast'!$T:$T,$A$77,'Billing Forecast'!$U:$U,$B$78,'Billing Forecast'!$Q:$Q,$C109)/SUMIFS('Billing Forecast'!$D:$D,'Billing Forecast'!$T:$T,$A$77,'Billing Forecast'!$U:$U,$B$78,'Billing Forecast'!$Q:$Q, $C109)</f>
        <v>0</v>
      </c>
      <c r="I109" s="9">
        <f>SUMIFS('Billing Forecast'!J:J,'Billing Forecast'!$T:$T,$A$77,'Billing Forecast'!$U:$U,$B$78,'Billing Forecast'!$Q:$Q,$C109)/SUMIFS('Billing Forecast'!$D:$D,'Billing Forecast'!$T:$T,$A$77,'Billing Forecast'!$U:$U,$B$78,'Billing Forecast'!$Q:$Q, $C109)</f>
        <v>0</v>
      </c>
      <c r="J109" s="9">
        <f>SUMIFS('Billing Forecast'!K:K,'Billing Forecast'!$T:$T,$A$77,'Billing Forecast'!$U:$U,$B$78,'Billing Forecast'!$Q:$Q,$C109)/SUMIFS('Billing Forecast'!$D:$D,'Billing Forecast'!$T:$T,$A$77,'Billing Forecast'!$U:$U,$B$78,'Billing Forecast'!$Q:$Q, $C109)</f>
        <v>0</v>
      </c>
      <c r="K109" s="9">
        <f>SUMIFS('Billing Forecast'!L:L,'Billing Forecast'!$T:$T,$A$77,'Billing Forecast'!$U:$U,$B$78,'Billing Forecast'!$Q:$Q,$C109)/SUMIFS('Billing Forecast'!$D:$D,'Billing Forecast'!$T:$T,$A$77,'Billing Forecast'!$U:$U,$B$78,'Billing Forecast'!$Q:$Q, $C109)</f>
        <v>0</v>
      </c>
      <c r="L109" s="9">
        <f>SUMIFS('Billing Forecast'!M:M,'Billing Forecast'!$T:$T,$A$77,'Billing Forecast'!$U:$U,$B$78,'Billing Forecast'!$Q:$Q,$C109)/SUMIFS('Billing Forecast'!$D:$D,'Billing Forecast'!$T:$T,$A$77,'Billing Forecast'!$U:$U,$B$78,'Billing Forecast'!$Q:$Q, $C109)</f>
        <v>0</v>
      </c>
      <c r="M109" s="9">
        <f>SUMIFS('Billing Forecast'!N:N,'Billing Forecast'!$T:$T,$A$77,'Billing Forecast'!$U:$U,$B$78,'Billing Forecast'!$Q:$Q,$C109)/SUMIFS('Billing Forecast'!$D:$D,'Billing Forecast'!$T:$T,$A$77,'Billing Forecast'!$U:$U,$B$78,'Billing Forecast'!$Q:$Q, $C109)</f>
        <v>0</v>
      </c>
    </row>
    <row r="110" spans="3:13">
      <c r="D110" s="2" t="s">
        <v>3446</v>
      </c>
      <c r="E110" s="9">
        <f>SUMIFS('Sub Cost Forecast'!G:G,'Sub Cost Forecast'!$U:$U,$A$77,'Sub Cost Forecast'!$W:$W,$B$78,'Sub Cost Forecast'!$R:$R,$C109)/SUMIFS('Sub Cost Forecast'!$D:$D,'Sub Cost Forecast'!$U:$U,$A$77,'Sub Cost Forecast'!$W:$W,$B$78,'Sub Cost Forecast'!$R:$R, $C109)</f>
        <v>0</v>
      </c>
      <c r="F110" s="9">
        <f>SUMIFS('Sub Cost Forecast'!H:H,'Sub Cost Forecast'!$U:$U,$A$77,'Sub Cost Forecast'!$W:$W,$B$78,'Sub Cost Forecast'!$R:$R,$C109)/SUMIFS('Sub Cost Forecast'!$D:$D,'Sub Cost Forecast'!$U:$U,$A$77,'Sub Cost Forecast'!$W:$W,$B$78,'Sub Cost Forecast'!$R:$R, $C109)</f>
        <v>0</v>
      </c>
      <c r="G110" s="9">
        <f>SUMIFS('Sub Cost Forecast'!I:I,'Sub Cost Forecast'!$U:$U,$A$77,'Sub Cost Forecast'!$W:$W,$B$78,'Sub Cost Forecast'!$R:$R,$C109)/SUMIFS('Sub Cost Forecast'!$D:$D,'Sub Cost Forecast'!$U:$U,$A$77,'Sub Cost Forecast'!$W:$W,$B$78,'Sub Cost Forecast'!$R:$R, $C109)</f>
        <v>0</v>
      </c>
      <c r="H110" s="9">
        <f>SUMIFS('Sub Cost Forecast'!J:J,'Sub Cost Forecast'!$U:$U,$A$77,'Sub Cost Forecast'!$W:$W,$B$78,'Sub Cost Forecast'!$R:$R,$C109)/SUMIFS('Sub Cost Forecast'!$D:$D,'Sub Cost Forecast'!$U:$U,$A$77,'Sub Cost Forecast'!$W:$W,$B$78,'Sub Cost Forecast'!$R:$R, $C109)</f>
        <v>0</v>
      </c>
      <c r="I110" s="9">
        <f>SUMIFS('Sub Cost Forecast'!K:K,'Sub Cost Forecast'!$U:$U,$A$77,'Sub Cost Forecast'!$W:$W,$B$78,'Sub Cost Forecast'!$R:$R,$C109)/SUMIFS('Sub Cost Forecast'!$D:$D,'Sub Cost Forecast'!$U:$U,$A$77,'Sub Cost Forecast'!$W:$W,$B$78,'Sub Cost Forecast'!$R:$R, $C109)</f>
        <v>0</v>
      </c>
      <c r="J110" s="9">
        <f>SUMIFS('Sub Cost Forecast'!L:L,'Sub Cost Forecast'!$U:$U,$A$77,'Sub Cost Forecast'!$W:$W,$B$78,'Sub Cost Forecast'!$R:$R,$C109)/SUMIFS('Sub Cost Forecast'!$D:$D,'Sub Cost Forecast'!$U:$U,$A$77,'Sub Cost Forecast'!$W:$W,$B$78,'Sub Cost Forecast'!$R:$R, $C109)</f>
        <v>0</v>
      </c>
      <c r="K110" s="9">
        <f>SUMIFS('Sub Cost Forecast'!M:M,'Sub Cost Forecast'!$U:$U,$A$77,'Sub Cost Forecast'!$W:$W,$B$78,'Sub Cost Forecast'!$R:$R,$C109)/SUMIFS('Sub Cost Forecast'!$D:$D,'Sub Cost Forecast'!$U:$U,$A$77,'Sub Cost Forecast'!$W:$W,$B$78,'Sub Cost Forecast'!$R:$R, $C109)</f>
        <v>0</v>
      </c>
      <c r="L110" s="9">
        <f>SUMIFS('Sub Cost Forecast'!N:N,'Sub Cost Forecast'!$U:$U,$A$77,'Sub Cost Forecast'!$W:$W,$B$78,'Sub Cost Forecast'!$R:$R,$C109)/SUMIFS('Sub Cost Forecast'!$D:$D,'Sub Cost Forecast'!$U:$U,$A$77,'Sub Cost Forecast'!$W:$W,$B$78,'Sub Cost Forecast'!$R:$R, $C109)</f>
        <v>0</v>
      </c>
      <c r="M110" s="9">
        <f>SUMIFS('Sub Cost Forecast'!O:O,'Sub Cost Forecast'!$U:$U,$A$77,'Sub Cost Forecast'!$W:$W,$B$78,'Sub Cost Forecast'!$R:$R,$C109)/SUMIFS('Sub Cost Forecast'!$D:$D,'Sub Cost Forecast'!$U:$U,$A$77,'Sub Cost Forecast'!$W:$W,$B$78,'Sub Cost Forecast'!$R:$R, $C109)</f>
        <v>0</v>
      </c>
    </row>
    <row r="111" spans="3:13">
      <c r="D111" s="2" t="s">
        <v>3447</v>
      </c>
      <c r="E111" s="9">
        <v>0</v>
      </c>
      <c r="F111" s="9">
        <v>0.06779661016949153</v>
      </c>
      <c r="G111" s="9">
        <v>0.8813559322033898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</row>
    <row r="112" spans="3:13">
      <c r="C112" s="2" t="s">
        <v>2767</v>
      </c>
      <c r="D112" s="2" t="s">
        <v>3445</v>
      </c>
      <c r="E112" s="9">
        <f>SUMIFS('Billing Forecast'!F:F,'Billing Forecast'!$T:$T,$A$77,'Billing Forecast'!$U:$U,$B$78,'Billing Forecast'!$Q:$Q,$C112)/SUMIFS('Billing Forecast'!$D:$D,'Billing Forecast'!$T:$T,$A$77,'Billing Forecast'!$U:$U,$B$78,'Billing Forecast'!$Q:$Q, $C112)</f>
        <v>0</v>
      </c>
      <c r="F112" s="9">
        <f>SUMIFS('Billing Forecast'!G:G,'Billing Forecast'!$T:$T,$A$77,'Billing Forecast'!$U:$U,$B$78,'Billing Forecast'!$Q:$Q,$C112)/SUMIFS('Billing Forecast'!$D:$D,'Billing Forecast'!$T:$T,$A$77,'Billing Forecast'!$U:$U,$B$78,'Billing Forecast'!$Q:$Q, $C112)</f>
        <v>0</v>
      </c>
      <c r="G112" s="9">
        <f>SUMIFS('Billing Forecast'!H:H,'Billing Forecast'!$T:$T,$A$77,'Billing Forecast'!$U:$U,$B$78,'Billing Forecast'!$Q:$Q,$C112)/SUMIFS('Billing Forecast'!$D:$D,'Billing Forecast'!$T:$T,$A$77,'Billing Forecast'!$U:$U,$B$78,'Billing Forecast'!$Q:$Q, $C112)</f>
        <v>0</v>
      </c>
      <c r="H112" s="9">
        <f>SUMIFS('Billing Forecast'!I:I,'Billing Forecast'!$T:$T,$A$77,'Billing Forecast'!$U:$U,$B$78,'Billing Forecast'!$Q:$Q,$C112)/SUMIFS('Billing Forecast'!$D:$D,'Billing Forecast'!$T:$T,$A$77,'Billing Forecast'!$U:$U,$B$78,'Billing Forecast'!$Q:$Q, $C112)</f>
        <v>0</v>
      </c>
      <c r="I112" s="9">
        <f>SUMIFS('Billing Forecast'!J:J,'Billing Forecast'!$T:$T,$A$77,'Billing Forecast'!$U:$U,$B$78,'Billing Forecast'!$Q:$Q,$C112)/SUMIFS('Billing Forecast'!$D:$D,'Billing Forecast'!$T:$T,$A$77,'Billing Forecast'!$U:$U,$B$78,'Billing Forecast'!$Q:$Q, $C112)</f>
        <v>0</v>
      </c>
      <c r="J112" s="9">
        <f>SUMIFS('Billing Forecast'!K:K,'Billing Forecast'!$T:$T,$A$77,'Billing Forecast'!$U:$U,$B$78,'Billing Forecast'!$Q:$Q,$C112)/SUMIFS('Billing Forecast'!$D:$D,'Billing Forecast'!$T:$T,$A$77,'Billing Forecast'!$U:$U,$B$78,'Billing Forecast'!$Q:$Q, $C112)</f>
        <v>0</v>
      </c>
      <c r="K112" s="9">
        <f>SUMIFS('Billing Forecast'!L:L,'Billing Forecast'!$T:$T,$A$77,'Billing Forecast'!$U:$U,$B$78,'Billing Forecast'!$Q:$Q,$C112)/SUMIFS('Billing Forecast'!$D:$D,'Billing Forecast'!$T:$T,$A$77,'Billing Forecast'!$U:$U,$B$78,'Billing Forecast'!$Q:$Q, $C112)</f>
        <v>0</v>
      </c>
      <c r="L112" s="9">
        <f>SUMIFS('Billing Forecast'!M:M,'Billing Forecast'!$T:$T,$A$77,'Billing Forecast'!$U:$U,$B$78,'Billing Forecast'!$Q:$Q,$C112)/SUMIFS('Billing Forecast'!$D:$D,'Billing Forecast'!$T:$T,$A$77,'Billing Forecast'!$U:$U,$B$78,'Billing Forecast'!$Q:$Q, $C112)</f>
        <v>0</v>
      </c>
      <c r="M112" s="9">
        <f>SUMIFS('Billing Forecast'!N:N,'Billing Forecast'!$T:$T,$A$77,'Billing Forecast'!$U:$U,$B$78,'Billing Forecast'!$Q:$Q,$C112)/SUMIFS('Billing Forecast'!$D:$D,'Billing Forecast'!$T:$T,$A$77,'Billing Forecast'!$U:$U,$B$78,'Billing Forecast'!$Q:$Q, $C112)</f>
        <v>0</v>
      </c>
    </row>
    <row r="113" spans="1:13">
      <c r="D113" s="2" t="s">
        <v>3446</v>
      </c>
      <c r="E113" s="9">
        <f>SUMIFS('Sub Cost Forecast'!G:G,'Sub Cost Forecast'!$U:$U,$A$77,'Sub Cost Forecast'!$W:$W,$B$78,'Sub Cost Forecast'!$R:$R,$C112)/SUMIFS('Sub Cost Forecast'!$D:$D,'Sub Cost Forecast'!$U:$U,$A$77,'Sub Cost Forecast'!$W:$W,$B$78,'Sub Cost Forecast'!$R:$R, $C112)</f>
        <v>0</v>
      </c>
      <c r="F113" s="9">
        <f>SUMIFS('Sub Cost Forecast'!H:H,'Sub Cost Forecast'!$U:$U,$A$77,'Sub Cost Forecast'!$W:$W,$B$78,'Sub Cost Forecast'!$R:$R,$C112)/SUMIFS('Sub Cost Forecast'!$D:$D,'Sub Cost Forecast'!$U:$U,$A$77,'Sub Cost Forecast'!$W:$W,$B$78,'Sub Cost Forecast'!$R:$R, $C112)</f>
        <v>0</v>
      </c>
      <c r="G113" s="9">
        <f>SUMIFS('Sub Cost Forecast'!I:I,'Sub Cost Forecast'!$U:$U,$A$77,'Sub Cost Forecast'!$W:$W,$B$78,'Sub Cost Forecast'!$R:$R,$C112)/SUMIFS('Sub Cost Forecast'!$D:$D,'Sub Cost Forecast'!$U:$U,$A$77,'Sub Cost Forecast'!$W:$W,$B$78,'Sub Cost Forecast'!$R:$R, $C112)</f>
        <v>0</v>
      </c>
      <c r="H113" s="9">
        <f>SUMIFS('Sub Cost Forecast'!J:J,'Sub Cost Forecast'!$U:$U,$A$77,'Sub Cost Forecast'!$W:$W,$B$78,'Sub Cost Forecast'!$R:$R,$C112)/SUMIFS('Sub Cost Forecast'!$D:$D,'Sub Cost Forecast'!$U:$U,$A$77,'Sub Cost Forecast'!$W:$W,$B$78,'Sub Cost Forecast'!$R:$R, $C112)</f>
        <v>0</v>
      </c>
      <c r="I113" s="9">
        <f>SUMIFS('Sub Cost Forecast'!K:K,'Sub Cost Forecast'!$U:$U,$A$77,'Sub Cost Forecast'!$W:$W,$B$78,'Sub Cost Forecast'!$R:$R,$C112)/SUMIFS('Sub Cost Forecast'!$D:$D,'Sub Cost Forecast'!$U:$U,$A$77,'Sub Cost Forecast'!$W:$W,$B$78,'Sub Cost Forecast'!$R:$R, $C112)</f>
        <v>0</v>
      </c>
      <c r="J113" s="9">
        <f>SUMIFS('Sub Cost Forecast'!L:L,'Sub Cost Forecast'!$U:$U,$A$77,'Sub Cost Forecast'!$W:$W,$B$78,'Sub Cost Forecast'!$R:$R,$C112)/SUMIFS('Sub Cost Forecast'!$D:$D,'Sub Cost Forecast'!$U:$U,$A$77,'Sub Cost Forecast'!$W:$W,$B$78,'Sub Cost Forecast'!$R:$R, $C112)</f>
        <v>0</v>
      </c>
      <c r="K113" s="9">
        <f>SUMIFS('Sub Cost Forecast'!M:M,'Sub Cost Forecast'!$U:$U,$A$77,'Sub Cost Forecast'!$W:$W,$B$78,'Sub Cost Forecast'!$R:$R,$C112)/SUMIFS('Sub Cost Forecast'!$D:$D,'Sub Cost Forecast'!$U:$U,$A$77,'Sub Cost Forecast'!$W:$W,$B$78,'Sub Cost Forecast'!$R:$R, $C112)</f>
        <v>0</v>
      </c>
      <c r="L113" s="9">
        <f>SUMIFS('Sub Cost Forecast'!N:N,'Sub Cost Forecast'!$U:$U,$A$77,'Sub Cost Forecast'!$W:$W,$B$78,'Sub Cost Forecast'!$R:$R,$C112)/SUMIFS('Sub Cost Forecast'!$D:$D,'Sub Cost Forecast'!$U:$U,$A$77,'Sub Cost Forecast'!$W:$W,$B$78,'Sub Cost Forecast'!$R:$R, $C112)</f>
        <v>0</v>
      </c>
      <c r="M113" s="9">
        <f>SUMIFS('Sub Cost Forecast'!O:O,'Sub Cost Forecast'!$U:$U,$A$77,'Sub Cost Forecast'!$W:$W,$B$78,'Sub Cost Forecast'!$R:$R,$C112)/SUMIFS('Sub Cost Forecast'!$D:$D,'Sub Cost Forecast'!$U:$U,$A$77,'Sub Cost Forecast'!$W:$W,$B$78,'Sub Cost Forecast'!$R:$R, $C112)</f>
        <v>0</v>
      </c>
    </row>
    <row r="114" spans="1:13">
      <c r="D114" s="2" t="s">
        <v>3447</v>
      </c>
      <c r="E114" s="9">
        <v>0</v>
      </c>
      <c r="F114" s="9">
        <v>0</v>
      </c>
      <c r="G114" s="9">
        <v>0.2136498516320475</v>
      </c>
      <c r="H114" s="9">
        <v>0.2136498516320475</v>
      </c>
      <c r="I114" s="9">
        <v>0</v>
      </c>
      <c r="J114" s="9">
        <v>0</v>
      </c>
      <c r="K114" s="9">
        <v>0.4985163204747774</v>
      </c>
      <c r="L114" s="9">
        <v>0</v>
      </c>
      <c r="M114" s="9">
        <v>0</v>
      </c>
    </row>
    <row r="115" spans="1:13">
      <c r="A115" s="8"/>
      <c r="B115" s="8" t="s">
        <v>306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</row>
    <row r="116" spans="1:13">
      <c r="C116" s="2" t="s">
        <v>1141</v>
      </c>
      <c r="D116" s="2" t="s">
        <v>3445</v>
      </c>
      <c r="E116" s="9">
        <f>SUMIFS('Billing Forecast'!F:F,'Billing Forecast'!$T:$T,$A$77,'Billing Forecast'!$U:$U,$B$115,'Billing Forecast'!$Q:$Q,$C116)/SUMIFS('Billing Forecast'!$D:$D,'Billing Forecast'!$T:$T,$A$77,'Billing Forecast'!$U:$U,$B$115,'Billing Forecast'!$Q:$Q, $C116)</f>
        <v>0</v>
      </c>
      <c r="F116" s="9">
        <f>SUMIFS('Billing Forecast'!G:G,'Billing Forecast'!$T:$T,$A$77,'Billing Forecast'!$U:$U,$B$115,'Billing Forecast'!$Q:$Q,$C116)/SUMIFS('Billing Forecast'!$D:$D,'Billing Forecast'!$T:$T,$A$77,'Billing Forecast'!$U:$U,$B$115,'Billing Forecast'!$Q:$Q, $C116)</f>
        <v>0</v>
      </c>
      <c r="G116" s="9">
        <f>SUMIFS('Billing Forecast'!H:H,'Billing Forecast'!$T:$T,$A$77,'Billing Forecast'!$U:$U,$B$115,'Billing Forecast'!$Q:$Q,$C116)/SUMIFS('Billing Forecast'!$D:$D,'Billing Forecast'!$T:$T,$A$77,'Billing Forecast'!$U:$U,$B$115,'Billing Forecast'!$Q:$Q, $C116)</f>
        <v>0</v>
      </c>
      <c r="H116" s="9">
        <f>SUMIFS('Billing Forecast'!I:I,'Billing Forecast'!$T:$T,$A$77,'Billing Forecast'!$U:$U,$B$115,'Billing Forecast'!$Q:$Q,$C116)/SUMIFS('Billing Forecast'!$D:$D,'Billing Forecast'!$T:$T,$A$77,'Billing Forecast'!$U:$U,$B$115,'Billing Forecast'!$Q:$Q, $C116)</f>
        <v>0</v>
      </c>
      <c r="I116" s="9">
        <f>SUMIFS('Billing Forecast'!J:J,'Billing Forecast'!$T:$T,$A$77,'Billing Forecast'!$U:$U,$B$115,'Billing Forecast'!$Q:$Q,$C116)/SUMIFS('Billing Forecast'!$D:$D,'Billing Forecast'!$T:$T,$A$77,'Billing Forecast'!$U:$U,$B$115,'Billing Forecast'!$Q:$Q, $C116)</f>
        <v>0</v>
      </c>
      <c r="J116" s="9">
        <f>SUMIFS('Billing Forecast'!K:K,'Billing Forecast'!$T:$T,$A$77,'Billing Forecast'!$U:$U,$B$115,'Billing Forecast'!$Q:$Q,$C116)/SUMIFS('Billing Forecast'!$D:$D,'Billing Forecast'!$T:$T,$A$77,'Billing Forecast'!$U:$U,$B$115,'Billing Forecast'!$Q:$Q, $C116)</f>
        <v>0</v>
      </c>
      <c r="K116" s="9">
        <f>SUMIFS('Billing Forecast'!L:L,'Billing Forecast'!$T:$T,$A$77,'Billing Forecast'!$U:$U,$B$115,'Billing Forecast'!$Q:$Q,$C116)/SUMIFS('Billing Forecast'!$D:$D,'Billing Forecast'!$T:$T,$A$77,'Billing Forecast'!$U:$U,$B$115,'Billing Forecast'!$Q:$Q, $C116)</f>
        <v>0</v>
      </c>
      <c r="L116" s="9">
        <f>SUMIFS('Billing Forecast'!M:M,'Billing Forecast'!$T:$T,$A$77,'Billing Forecast'!$U:$U,$B$115,'Billing Forecast'!$Q:$Q,$C116)/SUMIFS('Billing Forecast'!$D:$D,'Billing Forecast'!$T:$T,$A$77,'Billing Forecast'!$U:$U,$B$115,'Billing Forecast'!$Q:$Q, $C116)</f>
        <v>0</v>
      </c>
      <c r="M116" s="9">
        <f>SUMIFS('Billing Forecast'!N:N,'Billing Forecast'!$T:$T,$A$77,'Billing Forecast'!$U:$U,$B$115,'Billing Forecast'!$Q:$Q,$C116)/SUMIFS('Billing Forecast'!$D:$D,'Billing Forecast'!$T:$T,$A$77,'Billing Forecast'!$U:$U,$B$115,'Billing Forecast'!$Q:$Q, $C116)</f>
        <v>0</v>
      </c>
    </row>
    <row r="117" spans="1:13">
      <c r="D117" s="2" t="s">
        <v>3446</v>
      </c>
      <c r="E117" s="9">
        <f>SUMIFS('Sub Cost Forecast'!G:G,'Sub Cost Forecast'!$U:$U,$A$77,'Sub Cost Forecast'!$W:$W,$B$115,'Sub Cost Forecast'!$R:$R,$C116)/SUMIFS('Sub Cost Forecast'!$D:$D,'Sub Cost Forecast'!$U:$U,$A$77,'Sub Cost Forecast'!$W:$W,$B$115,'Sub Cost Forecast'!$R:$R, $C116)</f>
        <v>0</v>
      </c>
      <c r="F117" s="9">
        <f>SUMIFS('Sub Cost Forecast'!H:H,'Sub Cost Forecast'!$U:$U,$A$77,'Sub Cost Forecast'!$W:$W,$B$115,'Sub Cost Forecast'!$R:$R,$C116)/SUMIFS('Sub Cost Forecast'!$D:$D,'Sub Cost Forecast'!$U:$U,$A$77,'Sub Cost Forecast'!$W:$W,$B$115,'Sub Cost Forecast'!$R:$R, $C116)</f>
        <v>0</v>
      </c>
      <c r="G117" s="9">
        <f>SUMIFS('Sub Cost Forecast'!I:I,'Sub Cost Forecast'!$U:$U,$A$77,'Sub Cost Forecast'!$W:$W,$B$115,'Sub Cost Forecast'!$R:$R,$C116)/SUMIFS('Sub Cost Forecast'!$D:$D,'Sub Cost Forecast'!$U:$U,$A$77,'Sub Cost Forecast'!$W:$W,$B$115,'Sub Cost Forecast'!$R:$R, $C116)</f>
        <v>0</v>
      </c>
      <c r="H117" s="9">
        <f>SUMIFS('Sub Cost Forecast'!J:J,'Sub Cost Forecast'!$U:$U,$A$77,'Sub Cost Forecast'!$W:$W,$B$115,'Sub Cost Forecast'!$R:$R,$C116)/SUMIFS('Sub Cost Forecast'!$D:$D,'Sub Cost Forecast'!$U:$U,$A$77,'Sub Cost Forecast'!$W:$W,$B$115,'Sub Cost Forecast'!$R:$R, $C116)</f>
        <v>0</v>
      </c>
      <c r="I117" s="9">
        <f>SUMIFS('Sub Cost Forecast'!K:K,'Sub Cost Forecast'!$U:$U,$A$77,'Sub Cost Forecast'!$W:$W,$B$115,'Sub Cost Forecast'!$R:$R,$C116)/SUMIFS('Sub Cost Forecast'!$D:$D,'Sub Cost Forecast'!$U:$U,$A$77,'Sub Cost Forecast'!$W:$W,$B$115,'Sub Cost Forecast'!$R:$R, $C116)</f>
        <v>0</v>
      </c>
      <c r="J117" s="9">
        <f>SUMIFS('Sub Cost Forecast'!L:L,'Sub Cost Forecast'!$U:$U,$A$77,'Sub Cost Forecast'!$W:$W,$B$115,'Sub Cost Forecast'!$R:$R,$C116)/SUMIFS('Sub Cost Forecast'!$D:$D,'Sub Cost Forecast'!$U:$U,$A$77,'Sub Cost Forecast'!$W:$W,$B$115,'Sub Cost Forecast'!$R:$R, $C116)</f>
        <v>0</v>
      </c>
      <c r="K117" s="9">
        <f>SUMIFS('Sub Cost Forecast'!M:M,'Sub Cost Forecast'!$U:$U,$A$77,'Sub Cost Forecast'!$W:$W,$B$115,'Sub Cost Forecast'!$R:$R,$C116)/SUMIFS('Sub Cost Forecast'!$D:$D,'Sub Cost Forecast'!$U:$U,$A$77,'Sub Cost Forecast'!$W:$W,$B$115,'Sub Cost Forecast'!$R:$R, $C116)</f>
        <v>0</v>
      </c>
      <c r="L117" s="9">
        <f>SUMIFS('Sub Cost Forecast'!N:N,'Sub Cost Forecast'!$U:$U,$A$77,'Sub Cost Forecast'!$W:$W,$B$115,'Sub Cost Forecast'!$R:$R,$C116)/SUMIFS('Sub Cost Forecast'!$D:$D,'Sub Cost Forecast'!$U:$U,$A$77,'Sub Cost Forecast'!$W:$W,$B$115,'Sub Cost Forecast'!$R:$R, $C116)</f>
        <v>0</v>
      </c>
      <c r="M117" s="9">
        <f>SUMIFS('Sub Cost Forecast'!O:O,'Sub Cost Forecast'!$U:$U,$A$77,'Sub Cost Forecast'!$W:$W,$B$115,'Sub Cost Forecast'!$R:$R,$C116)/SUMIFS('Sub Cost Forecast'!$D:$D,'Sub Cost Forecast'!$U:$U,$A$77,'Sub Cost Forecast'!$W:$W,$B$115,'Sub Cost Forecast'!$R:$R, $C116)</f>
        <v>0</v>
      </c>
    </row>
    <row r="118" spans="1:13">
      <c r="D118" s="2" t="s">
        <v>3447</v>
      </c>
      <c r="E118" s="9">
        <v>0.2772563176895307</v>
      </c>
      <c r="F118" s="9">
        <v>0.3985559566787004</v>
      </c>
      <c r="G118" s="9">
        <v>0.051985559566787</v>
      </c>
      <c r="H118" s="9">
        <v>0.03465703971119134</v>
      </c>
      <c r="I118" s="9">
        <v>0</v>
      </c>
      <c r="J118" s="9">
        <v>0.2252707581227437</v>
      </c>
      <c r="K118" s="9">
        <v>0</v>
      </c>
      <c r="L118" s="9">
        <v>0</v>
      </c>
      <c r="M118" s="9">
        <v>0</v>
      </c>
    </row>
    <row r="119" spans="1:13">
      <c r="C119" s="2" t="s">
        <v>2250</v>
      </c>
      <c r="D119" s="2" t="s">
        <v>3445</v>
      </c>
      <c r="E119" s="9">
        <f>SUMIFS('Billing Forecast'!F:F,'Billing Forecast'!$T:$T,$A$77,'Billing Forecast'!$U:$U,$B$115,'Billing Forecast'!$Q:$Q,$C119)/SUMIFS('Billing Forecast'!$D:$D,'Billing Forecast'!$T:$T,$A$77,'Billing Forecast'!$U:$U,$B$115,'Billing Forecast'!$Q:$Q, $C119)</f>
        <v>0</v>
      </c>
      <c r="F119" s="9">
        <f>SUMIFS('Billing Forecast'!G:G,'Billing Forecast'!$T:$T,$A$77,'Billing Forecast'!$U:$U,$B$115,'Billing Forecast'!$Q:$Q,$C119)/SUMIFS('Billing Forecast'!$D:$D,'Billing Forecast'!$T:$T,$A$77,'Billing Forecast'!$U:$U,$B$115,'Billing Forecast'!$Q:$Q, $C119)</f>
        <v>0</v>
      </c>
      <c r="G119" s="9">
        <f>SUMIFS('Billing Forecast'!H:H,'Billing Forecast'!$T:$T,$A$77,'Billing Forecast'!$U:$U,$B$115,'Billing Forecast'!$Q:$Q,$C119)/SUMIFS('Billing Forecast'!$D:$D,'Billing Forecast'!$T:$T,$A$77,'Billing Forecast'!$U:$U,$B$115,'Billing Forecast'!$Q:$Q, $C119)</f>
        <v>0</v>
      </c>
      <c r="H119" s="9">
        <f>SUMIFS('Billing Forecast'!I:I,'Billing Forecast'!$T:$T,$A$77,'Billing Forecast'!$U:$U,$B$115,'Billing Forecast'!$Q:$Q,$C119)/SUMIFS('Billing Forecast'!$D:$D,'Billing Forecast'!$T:$T,$A$77,'Billing Forecast'!$U:$U,$B$115,'Billing Forecast'!$Q:$Q, $C119)</f>
        <v>0</v>
      </c>
      <c r="I119" s="9">
        <f>SUMIFS('Billing Forecast'!J:J,'Billing Forecast'!$T:$T,$A$77,'Billing Forecast'!$U:$U,$B$115,'Billing Forecast'!$Q:$Q,$C119)/SUMIFS('Billing Forecast'!$D:$D,'Billing Forecast'!$T:$T,$A$77,'Billing Forecast'!$U:$U,$B$115,'Billing Forecast'!$Q:$Q, $C119)</f>
        <v>0</v>
      </c>
      <c r="J119" s="9">
        <f>SUMIFS('Billing Forecast'!K:K,'Billing Forecast'!$T:$T,$A$77,'Billing Forecast'!$U:$U,$B$115,'Billing Forecast'!$Q:$Q,$C119)/SUMIFS('Billing Forecast'!$D:$D,'Billing Forecast'!$T:$T,$A$77,'Billing Forecast'!$U:$U,$B$115,'Billing Forecast'!$Q:$Q, $C119)</f>
        <v>0</v>
      </c>
      <c r="K119" s="9">
        <f>SUMIFS('Billing Forecast'!L:L,'Billing Forecast'!$T:$T,$A$77,'Billing Forecast'!$U:$U,$B$115,'Billing Forecast'!$Q:$Q,$C119)/SUMIFS('Billing Forecast'!$D:$D,'Billing Forecast'!$T:$T,$A$77,'Billing Forecast'!$U:$U,$B$115,'Billing Forecast'!$Q:$Q, $C119)</f>
        <v>0</v>
      </c>
      <c r="L119" s="9">
        <f>SUMIFS('Billing Forecast'!M:M,'Billing Forecast'!$T:$T,$A$77,'Billing Forecast'!$U:$U,$B$115,'Billing Forecast'!$Q:$Q,$C119)/SUMIFS('Billing Forecast'!$D:$D,'Billing Forecast'!$T:$T,$A$77,'Billing Forecast'!$U:$U,$B$115,'Billing Forecast'!$Q:$Q, $C119)</f>
        <v>0</v>
      </c>
      <c r="M119" s="9">
        <f>SUMIFS('Billing Forecast'!N:N,'Billing Forecast'!$T:$T,$A$77,'Billing Forecast'!$U:$U,$B$115,'Billing Forecast'!$Q:$Q,$C119)/SUMIFS('Billing Forecast'!$D:$D,'Billing Forecast'!$T:$T,$A$77,'Billing Forecast'!$U:$U,$B$115,'Billing Forecast'!$Q:$Q, $C119)</f>
        <v>0</v>
      </c>
    </row>
    <row r="120" spans="1:13">
      <c r="D120" s="2" t="s">
        <v>3446</v>
      </c>
      <c r="E120" s="9">
        <f>SUMIFS('Sub Cost Forecast'!G:G,'Sub Cost Forecast'!$U:$U,$A$77,'Sub Cost Forecast'!$W:$W,$B$115,'Sub Cost Forecast'!$R:$R,$C119)/SUMIFS('Sub Cost Forecast'!$D:$D,'Sub Cost Forecast'!$U:$U,$A$77,'Sub Cost Forecast'!$W:$W,$B$115,'Sub Cost Forecast'!$R:$R, $C119)</f>
        <v>0</v>
      </c>
      <c r="F120" s="9">
        <f>SUMIFS('Sub Cost Forecast'!H:H,'Sub Cost Forecast'!$U:$U,$A$77,'Sub Cost Forecast'!$W:$W,$B$115,'Sub Cost Forecast'!$R:$R,$C119)/SUMIFS('Sub Cost Forecast'!$D:$D,'Sub Cost Forecast'!$U:$U,$A$77,'Sub Cost Forecast'!$W:$W,$B$115,'Sub Cost Forecast'!$R:$R, $C119)</f>
        <v>0</v>
      </c>
      <c r="G120" s="9">
        <f>SUMIFS('Sub Cost Forecast'!I:I,'Sub Cost Forecast'!$U:$U,$A$77,'Sub Cost Forecast'!$W:$W,$B$115,'Sub Cost Forecast'!$R:$R,$C119)/SUMIFS('Sub Cost Forecast'!$D:$D,'Sub Cost Forecast'!$U:$U,$A$77,'Sub Cost Forecast'!$W:$W,$B$115,'Sub Cost Forecast'!$R:$R, $C119)</f>
        <v>0</v>
      </c>
      <c r="H120" s="9">
        <f>SUMIFS('Sub Cost Forecast'!J:J,'Sub Cost Forecast'!$U:$U,$A$77,'Sub Cost Forecast'!$W:$W,$B$115,'Sub Cost Forecast'!$R:$R,$C119)/SUMIFS('Sub Cost Forecast'!$D:$D,'Sub Cost Forecast'!$U:$U,$A$77,'Sub Cost Forecast'!$W:$W,$B$115,'Sub Cost Forecast'!$R:$R, $C119)</f>
        <v>0</v>
      </c>
      <c r="I120" s="9">
        <f>SUMIFS('Sub Cost Forecast'!K:K,'Sub Cost Forecast'!$U:$U,$A$77,'Sub Cost Forecast'!$W:$W,$B$115,'Sub Cost Forecast'!$R:$R,$C119)/SUMIFS('Sub Cost Forecast'!$D:$D,'Sub Cost Forecast'!$U:$U,$A$77,'Sub Cost Forecast'!$W:$W,$B$115,'Sub Cost Forecast'!$R:$R, $C119)</f>
        <v>0</v>
      </c>
      <c r="J120" s="9">
        <f>SUMIFS('Sub Cost Forecast'!L:L,'Sub Cost Forecast'!$U:$U,$A$77,'Sub Cost Forecast'!$W:$W,$B$115,'Sub Cost Forecast'!$R:$R,$C119)/SUMIFS('Sub Cost Forecast'!$D:$D,'Sub Cost Forecast'!$U:$U,$A$77,'Sub Cost Forecast'!$W:$W,$B$115,'Sub Cost Forecast'!$R:$R, $C119)</f>
        <v>0</v>
      </c>
      <c r="K120" s="9">
        <f>SUMIFS('Sub Cost Forecast'!M:M,'Sub Cost Forecast'!$U:$U,$A$77,'Sub Cost Forecast'!$W:$W,$B$115,'Sub Cost Forecast'!$R:$R,$C119)/SUMIFS('Sub Cost Forecast'!$D:$D,'Sub Cost Forecast'!$U:$U,$A$77,'Sub Cost Forecast'!$W:$W,$B$115,'Sub Cost Forecast'!$R:$R, $C119)</f>
        <v>0</v>
      </c>
      <c r="L120" s="9">
        <f>SUMIFS('Sub Cost Forecast'!N:N,'Sub Cost Forecast'!$U:$U,$A$77,'Sub Cost Forecast'!$W:$W,$B$115,'Sub Cost Forecast'!$R:$R,$C119)/SUMIFS('Sub Cost Forecast'!$D:$D,'Sub Cost Forecast'!$U:$U,$A$77,'Sub Cost Forecast'!$W:$W,$B$115,'Sub Cost Forecast'!$R:$R, $C119)</f>
        <v>0</v>
      </c>
      <c r="M120" s="9">
        <f>SUMIFS('Sub Cost Forecast'!O:O,'Sub Cost Forecast'!$U:$U,$A$77,'Sub Cost Forecast'!$W:$W,$B$115,'Sub Cost Forecast'!$R:$R,$C119)/SUMIFS('Sub Cost Forecast'!$D:$D,'Sub Cost Forecast'!$U:$U,$A$77,'Sub Cost Forecast'!$W:$W,$B$115,'Sub Cost Forecast'!$R:$R, $C119)</f>
        <v>0</v>
      </c>
    </row>
    <row r="121" spans="1:13">
      <c r="D121" s="2" t="s">
        <v>3447</v>
      </c>
      <c r="E121" s="9">
        <v>0</v>
      </c>
      <c r="F121" s="9">
        <v>0.09705372616984402</v>
      </c>
      <c r="G121" s="9">
        <v>0.4714038128249567</v>
      </c>
      <c r="H121" s="9">
        <v>0.4020797227036395</v>
      </c>
      <c r="I121" s="9">
        <v>0.01386481802426343</v>
      </c>
      <c r="J121" s="9">
        <v>0</v>
      </c>
      <c r="K121" s="9">
        <v>0</v>
      </c>
      <c r="L121" s="9">
        <v>0</v>
      </c>
      <c r="M121" s="9">
        <v>0</v>
      </c>
    </row>
    <row r="122" spans="1:13">
      <c r="C122" s="2" t="s">
        <v>2387</v>
      </c>
      <c r="D122" s="2" t="s">
        <v>3445</v>
      </c>
      <c r="E122" s="9">
        <f>SUMIFS('Billing Forecast'!F:F,'Billing Forecast'!$T:$T,$A$77,'Billing Forecast'!$U:$U,$B$115,'Billing Forecast'!$Q:$Q,$C122)/SUMIFS('Billing Forecast'!$D:$D,'Billing Forecast'!$T:$T,$A$77,'Billing Forecast'!$U:$U,$B$115,'Billing Forecast'!$Q:$Q, $C122)</f>
        <v>0</v>
      </c>
      <c r="F122" s="9">
        <f>SUMIFS('Billing Forecast'!G:G,'Billing Forecast'!$T:$T,$A$77,'Billing Forecast'!$U:$U,$B$115,'Billing Forecast'!$Q:$Q,$C122)/SUMIFS('Billing Forecast'!$D:$D,'Billing Forecast'!$T:$T,$A$77,'Billing Forecast'!$U:$U,$B$115,'Billing Forecast'!$Q:$Q, $C122)</f>
        <v>0</v>
      </c>
      <c r="G122" s="9">
        <f>SUMIFS('Billing Forecast'!H:H,'Billing Forecast'!$T:$T,$A$77,'Billing Forecast'!$U:$U,$B$115,'Billing Forecast'!$Q:$Q,$C122)/SUMIFS('Billing Forecast'!$D:$D,'Billing Forecast'!$T:$T,$A$77,'Billing Forecast'!$U:$U,$B$115,'Billing Forecast'!$Q:$Q, $C122)</f>
        <v>0</v>
      </c>
      <c r="H122" s="9">
        <f>SUMIFS('Billing Forecast'!I:I,'Billing Forecast'!$T:$T,$A$77,'Billing Forecast'!$U:$U,$B$115,'Billing Forecast'!$Q:$Q,$C122)/SUMIFS('Billing Forecast'!$D:$D,'Billing Forecast'!$T:$T,$A$77,'Billing Forecast'!$U:$U,$B$115,'Billing Forecast'!$Q:$Q, $C122)</f>
        <v>0</v>
      </c>
      <c r="I122" s="9">
        <f>SUMIFS('Billing Forecast'!J:J,'Billing Forecast'!$T:$T,$A$77,'Billing Forecast'!$U:$U,$B$115,'Billing Forecast'!$Q:$Q,$C122)/SUMIFS('Billing Forecast'!$D:$D,'Billing Forecast'!$T:$T,$A$77,'Billing Forecast'!$U:$U,$B$115,'Billing Forecast'!$Q:$Q, $C122)</f>
        <v>0</v>
      </c>
      <c r="J122" s="9">
        <f>SUMIFS('Billing Forecast'!K:K,'Billing Forecast'!$T:$T,$A$77,'Billing Forecast'!$U:$U,$B$115,'Billing Forecast'!$Q:$Q,$C122)/SUMIFS('Billing Forecast'!$D:$D,'Billing Forecast'!$T:$T,$A$77,'Billing Forecast'!$U:$U,$B$115,'Billing Forecast'!$Q:$Q, $C122)</f>
        <v>0</v>
      </c>
      <c r="K122" s="9">
        <f>SUMIFS('Billing Forecast'!L:L,'Billing Forecast'!$T:$T,$A$77,'Billing Forecast'!$U:$U,$B$115,'Billing Forecast'!$Q:$Q,$C122)/SUMIFS('Billing Forecast'!$D:$D,'Billing Forecast'!$T:$T,$A$77,'Billing Forecast'!$U:$U,$B$115,'Billing Forecast'!$Q:$Q, $C122)</f>
        <v>0</v>
      </c>
      <c r="L122" s="9">
        <f>SUMIFS('Billing Forecast'!M:M,'Billing Forecast'!$T:$T,$A$77,'Billing Forecast'!$U:$U,$B$115,'Billing Forecast'!$Q:$Q,$C122)/SUMIFS('Billing Forecast'!$D:$D,'Billing Forecast'!$T:$T,$A$77,'Billing Forecast'!$U:$U,$B$115,'Billing Forecast'!$Q:$Q, $C122)</f>
        <v>0</v>
      </c>
      <c r="M122" s="9">
        <f>SUMIFS('Billing Forecast'!N:N,'Billing Forecast'!$T:$T,$A$77,'Billing Forecast'!$U:$U,$B$115,'Billing Forecast'!$Q:$Q,$C122)/SUMIFS('Billing Forecast'!$D:$D,'Billing Forecast'!$T:$T,$A$77,'Billing Forecast'!$U:$U,$B$115,'Billing Forecast'!$Q:$Q, $C122)</f>
        <v>0</v>
      </c>
    </row>
    <row r="123" spans="1:13">
      <c r="D123" s="2" t="s">
        <v>3446</v>
      </c>
      <c r="E123" s="9">
        <f>SUMIFS('Sub Cost Forecast'!G:G,'Sub Cost Forecast'!$U:$U,$A$77,'Sub Cost Forecast'!$W:$W,$B$115,'Sub Cost Forecast'!$R:$R,$C122)/SUMIFS('Sub Cost Forecast'!$D:$D,'Sub Cost Forecast'!$U:$U,$A$77,'Sub Cost Forecast'!$W:$W,$B$115,'Sub Cost Forecast'!$R:$R, $C122)</f>
        <v>0</v>
      </c>
      <c r="F123" s="9">
        <f>SUMIFS('Sub Cost Forecast'!H:H,'Sub Cost Forecast'!$U:$U,$A$77,'Sub Cost Forecast'!$W:$W,$B$115,'Sub Cost Forecast'!$R:$R,$C122)/SUMIFS('Sub Cost Forecast'!$D:$D,'Sub Cost Forecast'!$U:$U,$A$77,'Sub Cost Forecast'!$W:$W,$B$115,'Sub Cost Forecast'!$R:$R, $C122)</f>
        <v>0</v>
      </c>
      <c r="G123" s="9">
        <f>SUMIFS('Sub Cost Forecast'!I:I,'Sub Cost Forecast'!$U:$U,$A$77,'Sub Cost Forecast'!$W:$W,$B$115,'Sub Cost Forecast'!$R:$R,$C122)/SUMIFS('Sub Cost Forecast'!$D:$D,'Sub Cost Forecast'!$U:$U,$A$77,'Sub Cost Forecast'!$W:$W,$B$115,'Sub Cost Forecast'!$R:$R, $C122)</f>
        <v>0</v>
      </c>
      <c r="H123" s="9">
        <f>SUMIFS('Sub Cost Forecast'!J:J,'Sub Cost Forecast'!$U:$U,$A$77,'Sub Cost Forecast'!$W:$W,$B$115,'Sub Cost Forecast'!$R:$R,$C122)/SUMIFS('Sub Cost Forecast'!$D:$D,'Sub Cost Forecast'!$U:$U,$A$77,'Sub Cost Forecast'!$W:$W,$B$115,'Sub Cost Forecast'!$R:$R, $C122)</f>
        <v>0</v>
      </c>
      <c r="I123" s="9">
        <f>SUMIFS('Sub Cost Forecast'!K:K,'Sub Cost Forecast'!$U:$U,$A$77,'Sub Cost Forecast'!$W:$W,$B$115,'Sub Cost Forecast'!$R:$R,$C122)/SUMIFS('Sub Cost Forecast'!$D:$D,'Sub Cost Forecast'!$U:$U,$A$77,'Sub Cost Forecast'!$W:$W,$B$115,'Sub Cost Forecast'!$R:$R, $C122)</f>
        <v>0</v>
      </c>
      <c r="J123" s="9">
        <f>SUMIFS('Sub Cost Forecast'!L:L,'Sub Cost Forecast'!$U:$U,$A$77,'Sub Cost Forecast'!$W:$W,$B$115,'Sub Cost Forecast'!$R:$R,$C122)/SUMIFS('Sub Cost Forecast'!$D:$D,'Sub Cost Forecast'!$U:$U,$A$77,'Sub Cost Forecast'!$W:$W,$B$115,'Sub Cost Forecast'!$R:$R, $C122)</f>
        <v>0</v>
      </c>
      <c r="K123" s="9">
        <f>SUMIFS('Sub Cost Forecast'!M:M,'Sub Cost Forecast'!$U:$U,$A$77,'Sub Cost Forecast'!$W:$W,$B$115,'Sub Cost Forecast'!$R:$R,$C122)/SUMIFS('Sub Cost Forecast'!$D:$D,'Sub Cost Forecast'!$U:$U,$A$77,'Sub Cost Forecast'!$W:$W,$B$115,'Sub Cost Forecast'!$R:$R, $C122)</f>
        <v>0</v>
      </c>
      <c r="L123" s="9">
        <f>SUMIFS('Sub Cost Forecast'!N:N,'Sub Cost Forecast'!$U:$U,$A$77,'Sub Cost Forecast'!$W:$W,$B$115,'Sub Cost Forecast'!$R:$R,$C122)/SUMIFS('Sub Cost Forecast'!$D:$D,'Sub Cost Forecast'!$U:$U,$A$77,'Sub Cost Forecast'!$W:$W,$B$115,'Sub Cost Forecast'!$R:$R, $C122)</f>
        <v>0</v>
      </c>
      <c r="M123" s="9">
        <f>SUMIFS('Sub Cost Forecast'!O:O,'Sub Cost Forecast'!$U:$U,$A$77,'Sub Cost Forecast'!$W:$W,$B$115,'Sub Cost Forecast'!$R:$R,$C122)/SUMIFS('Sub Cost Forecast'!$D:$D,'Sub Cost Forecast'!$U:$U,$A$77,'Sub Cost Forecast'!$W:$W,$B$115,'Sub Cost Forecast'!$R:$R, $C122)</f>
        <v>0</v>
      </c>
    </row>
    <row r="124" spans="1:13">
      <c r="D124" s="2" t="s">
        <v>3447</v>
      </c>
      <c r="E124" s="9">
        <v>0</v>
      </c>
      <c r="F124" s="9">
        <v>0.06349206349206349</v>
      </c>
      <c r="G124" s="9">
        <v>0.8888888888888888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</row>
    <row r="125" spans="1:13">
      <c r="C125" s="2" t="s">
        <v>2490</v>
      </c>
      <c r="D125" s="2" t="s">
        <v>3445</v>
      </c>
      <c r="E125" s="9">
        <f>SUMIFS('Billing Forecast'!F:F,'Billing Forecast'!$T:$T,$A$77,'Billing Forecast'!$U:$U,$B$115,'Billing Forecast'!$Q:$Q,$C125)/SUMIFS('Billing Forecast'!$D:$D,'Billing Forecast'!$T:$T,$A$77,'Billing Forecast'!$U:$U,$B$115,'Billing Forecast'!$Q:$Q, $C125)</f>
        <v>0</v>
      </c>
      <c r="F125" s="9">
        <f>SUMIFS('Billing Forecast'!G:G,'Billing Forecast'!$T:$T,$A$77,'Billing Forecast'!$U:$U,$B$115,'Billing Forecast'!$Q:$Q,$C125)/SUMIFS('Billing Forecast'!$D:$D,'Billing Forecast'!$T:$T,$A$77,'Billing Forecast'!$U:$U,$B$115,'Billing Forecast'!$Q:$Q, $C125)</f>
        <v>0</v>
      </c>
      <c r="G125" s="9">
        <f>SUMIFS('Billing Forecast'!H:H,'Billing Forecast'!$T:$T,$A$77,'Billing Forecast'!$U:$U,$B$115,'Billing Forecast'!$Q:$Q,$C125)/SUMIFS('Billing Forecast'!$D:$D,'Billing Forecast'!$T:$T,$A$77,'Billing Forecast'!$U:$U,$B$115,'Billing Forecast'!$Q:$Q, $C125)</f>
        <v>0</v>
      </c>
      <c r="H125" s="9">
        <f>SUMIFS('Billing Forecast'!I:I,'Billing Forecast'!$T:$T,$A$77,'Billing Forecast'!$U:$U,$B$115,'Billing Forecast'!$Q:$Q,$C125)/SUMIFS('Billing Forecast'!$D:$D,'Billing Forecast'!$T:$T,$A$77,'Billing Forecast'!$U:$U,$B$115,'Billing Forecast'!$Q:$Q, $C125)</f>
        <v>0</v>
      </c>
      <c r="I125" s="9">
        <f>SUMIFS('Billing Forecast'!J:J,'Billing Forecast'!$T:$T,$A$77,'Billing Forecast'!$U:$U,$B$115,'Billing Forecast'!$Q:$Q,$C125)/SUMIFS('Billing Forecast'!$D:$D,'Billing Forecast'!$T:$T,$A$77,'Billing Forecast'!$U:$U,$B$115,'Billing Forecast'!$Q:$Q, $C125)</f>
        <v>0</v>
      </c>
      <c r="J125" s="9">
        <f>SUMIFS('Billing Forecast'!K:K,'Billing Forecast'!$T:$T,$A$77,'Billing Forecast'!$U:$U,$B$115,'Billing Forecast'!$Q:$Q,$C125)/SUMIFS('Billing Forecast'!$D:$D,'Billing Forecast'!$T:$T,$A$77,'Billing Forecast'!$U:$U,$B$115,'Billing Forecast'!$Q:$Q, $C125)</f>
        <v>0</v>
      </c>
      <c r="K125" s="9">
        <f>SUMIFS('Billing Forecast'!L:L,'Billing Forecast'!$T:$T,$A$77,'Billing Forecast'!$U:$U,$B$115,'Billing Forecast'!$Q:$Q,$C125)/SUMIFS('Billing Forecast'!$D:$D,'Billing Forecast'!$T:$T,$A$77,'Billing Forecast'!$U:$U,$B$115,'Billing Forecast'!$Q:$Q, $C125)</f>
        <v>0</v>
      </c>
      <c r="L125" s="9">
        <f>SUMIFS('Billing Forecast'!M:M,'Billing Forecast'!$T:$T,$A$77,'Billing Forecast'!$U:$U,$B$115,'Billing Forecast'!$Q:$Q,$C125)/SUMIFS('Billing Forecast'!$D:$D,'Billing Forecast'!$T:$T,$A$77,'Billing Forecast'!$U:$U,$B$115,'Billing Forecast'!$Q:$Q, $C125)</f>
        <v>0</v>
      </c>
      <c r="M125" s="9">
        <f>SUMIFS('Billing Forecast'!N:N,'Billing Forecast'!$T:$T,$A$77,'Billing Forecast'!$U:$U,$B$115,'Billing Forecast'!$Q:$Q,$C125)/SUMIFS('Billing Forecast'!$D:$D,'Billing Forecast'!$T:$T,$A$77,'Billing Forecast'!$U:$U,$B$115,'Billing Forecast'!$Q:$Q, $C125)</f>
        <v>0</v>
      </c>
    </row>
    <row r="126" spans="1:13">
      <c r="D126" s="2" t="s">
        <v>3446</v>
      </c>
      <c r="E126" s="9">
        <f>SUMIFS('Sub Cost Forecast'!G:G,'Sub Cost Forecast'!$U:$U,$A$77,'Sub Cost Forecast'!$W:$W,$B$115,'Sub Cost Forecast'!$R:$R,$C125)/SUMIFS('Sub Cost Forecast'!$D:$D,'Sub Cost Forecast'!$U:$U,$A$77,'Sub Cost Forecast'!$W:$W,$B$115,'Sub Cost Forecast'!$R:$R, $C125)</f>
        <v>0</v>
      </c>
      <c r="F126" s="9">
        <f>SUMIFS('Sub Cost Forecast'!H:H,'Sub Cost Forecast'!$U:$U,$A$77,'Sub Cost Forecast'!$W:$W,$B$115,'Sub Cost Forecast'!$R:$R,$C125)/SUMIFS('Sub Cost Forecast'!$D:$D,'Sub Cost Forecast'!$U:$U,$A$77,'Sub Cost Forecast'!$W:$W,$B$115,'Sub Cost Forecast'!$R:$R, $C125)</f>
        <v>0</v>
      </c>
      <c r="G126" s="9">
        <f>SUMIFS('Sub Cost Forecast'!I:I,'Sub Cost Forecast'!$U:$U,$A$77,'Sub Cost Forecast'!$W:$W,$B$115,'Sub Cost Forecast'!$R:$R,$C125)/SUMIFS('Sub Cost Forecast'!$D:$D,'Sub Cost Forecast'!$U:$U,$A$77,'Sub Cost Forecast'!$W:$W,$B$115,'Sub Cost Forecast'!$R:$R, $C125)</f>
        <v>0</v>
      </c>
      <c r="H126" s="9">
        <f>SUMIFS('Sub Cost Forecast'!J:J,'Sub Cost Forecast'!$U:$U,$A$77,'Sub Cost Forecast'!$W:$W,$B$115,'Sub Cost Forecast'!$R:$R,$C125)/SUMIFS('Sub Cost Forecast'!$D:$D,'Sub Cost Forecast'!$U:$U,$A$77,'Sub Cost Forecast'!$W:$W,$B$115,'Sub Cost Forecast'!$R:$R, $C125)</f>
        <v>0</v>
      </c>
      <c r="I126" s="9">
        <f>SUMIFS('Sub Cost Forecast'!K:K,'Sub Cost Forecast'!$U:$U,$A$77,'Sub Cost Forecast'!$W:$W,$B$115,'Sub Cost Forecast'!$R:$R,$C125)/SUMIFS('Sub Cost Forecast'!$D:$D,'Sub Cost Forecast'!$U:$U,$A$77,'Sub Cost Forecast'!$W:$W,$B$115,'Sub Cost Forecast'!$R:$R, $C125)</f>
        <v>0</v>
      </c>
      <c r="J126" s="9">
        <f>SUMIFS('Sub Cost Forecast'!L:L,'Sub Cost Forecast'!$U:$U,$A$77,'Sub Cost Forecast'!$W:$W,$B$115,'Sub Cost Forecast'!$R:$R,$C125)/SUMIFS('Sub Cost Forecast'!$D:$D,'Sub Cost Forecast'!$U:$U,$A$77,'Sub Cost Forecast'!$W:$W,$B$115,'Sub Cost Forecast'!$R:$R, $C125)</f>
        <v>0</v>
      </c>
      <c r="K126" s="9">
        <f>SUMIFS('Sub Cost Forecast'!M:M,'Sub Cost Forecast'!$U:$U,$A$77,'Sub Cost Forecast'!$W:$W,$B$115,'Sub Cost Forecast'!$R:$R,$C125)/SUMIFS('Sub Cost Forecast'!$D:$D,'Sub Cost Forecast'!$U:$U,$A$77,'Sub Cost Forecast'!$W:$W,$B$115,'Sub Cost Forecast'!$R:$R, $C125)</f>
        <v>0</v>
      </c>
      <c r="L126" s="9">
        <f>SUMIFS('Sub Cost Forecast'!N:N,'Sub Cost Forecast'!$U:$U,$A$77,'Sub Cost Forecast'!$W:$W,$B$115,'Sub Cost Forecast'!$R:$R,$C125)/SUMIFS('Sub Cost Forecast'!$D:$D,'Sub Cost Forecast'!$U:$U,$A$77,'Sub Cost Forecast'!$W:$W,$B$115,'Sub Cost Forecast'!$R:$R, $C125)</f>
        <v>0</v>
      </c>
      <c r="M126" s="9">
        <f>SUMIFS('Sub Cost Forecast'!O:O,'Sub Cost Forecast'!$U:$U,$A$77,'Sub Cost Forecast'!$W:$W,$B$115,'Sub Cost Forecast'!$R:$R,$C125)/SUMIFS('Sub Cost Forecast'!$D:$D,'Sub Cost Forecast'!$U:$U,$A$77,'Sub Cost Forecast'!$W:$W,$B$115,'Sub Cost Forecast'!$R:$R, $C125)</f>
        <v>0</v>
      </c>
    </row>
    <row r="127" spans="1:13">
      <c r="D127" s="2" t="s">
        <v>3447</v>
      </c>
      <c r="E127" s="9">
        <v>0</v>
      </c>
      <c r="F127" s="9">
        <v>0.3137254901960784</v>
      </c>
      <c r="G127" s="9">
        <v>0</v>
      </c>
      <c r="H127" s="9">
        <v>0.6274509803921569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</row>
    <row r="128" spans="1:13">
      <c r="C128" s="2" t="s">
        <v>2785</v>
      </c>
      <c r="D128" s="2" t="s">
        <v>3445</v>
      </c>
      <c r="E128" s="9">
        <f>SUMIFS('Billing Forecast'!F:F,'Billing Forecast'!$T:$T,$A$77,'Billing Forecast'!$U:$U,$B$115,'Billing Forecast'!$Q:$Q,$C128)/SUMIFS('Billing Forecast'!$D:$D,'Billing Forecast'!$T:$T,$A$77,'Billing Forecast'!$U:$U,$B$115,'Billing Forecast'!$Q:$Q, $C128)</f>
        <v>0</v>
      </c>
      <c r="F128" s="9">
        <f>SUMIFS('Billing Forecast'!G:G,'Billing Forecast'!$T:$T,$A$77,'Billing Forecast'!$U:$U,$B$115,'Billing Forecast'!$Q:$Q,$C128)/SUMIFS('Billing Forecast'!$D:$D,'Billing Forecast'!$T:$T,$A$77,'Billing Forecast'!$U:$U,$B$115,'Billing Forecast'!$Q:$Q, $C128)</f>
        <v>0</v>
      </c>
      <c r="G128" s="9">
        <f>SUMIFS('Billing Forecast'!H:H,'Billing Forecast'!$T:$T,$A$77,'Billing Forecast'!$U:$U,$B$115,'Billing Forecast'!$Q:$Q,$C128)/SUMIFS('Billing Forecast'!$D:$D,'Billing Forecast'!$T:$T,$A$77,'Billing Forecast'!$U:$U,$B$115,'Billing Forecast'!$Q:$Q, $C128)</f>
        <v>0</v>
      </c>
      <c r="H128" s="9">
        <f>SUMIFS('Billing Forecast'!I:I,'Billing Forecast'!$T:$T,$A$77,'Billing Forecast'!$U:$U,$B$115,'Billing Forecast'!$Q:$Q,$C128)/SUMIFS('Billing Forecast'!$D:$D,'Billing Forecast'!$T:$T,$A$77,'Billing Forecast'!$U:$U,$B$115,'Billing Forecast'!$Q:$Q, $C128)</f>
        <v>0</v>
      </c>
      <c r="I128" s="9">
        <f>SUMIFS('Billing Forecast'!J:J,'Billing Forecast'!$T:$T,$A$77,'Billing Forecast'!$U:$U,$B$115,'Billing Forecast'!$Q:$Q,$C128)/SUMIFS('Billing Forecast'!$D:$D,'Billing Forecast'!$T:$T,$A$77,'Billing Forecast'!$U:$U,$B$115,'Billing Forecast'!$Q:$Q, $C128)</f>
        <v>0</v>
      </c>
      <c r="J128" s="9">
        <f>SUMIFS('Billing Forecast'!K:K,'Billing Forecast'!$T:$T,$A$77,'Billing Forecast'!$U:$U,$B$115,'Billing Forecast'!$Q:$Q,$C128)/SUMIFS('Billing Forecast'!$D:$D,'Billing Forecast'!$T:$T,$A$77,'Billing Forecast'!$U:$U,$B$115,'Billing Forecast'!$Q:$Q, $C128)</f>
        <v>0</v>
      </c>
      <c r="K128" s="9">
        <f>SUMIFS('Billing Forecast'!L:L,'Billing Forecast'!$T:$T,$A$77,'Billing Forecast'!$U:$U,$B$115,'Billing Forecast'!$Q:$Q,$C128)/SUMIFS('Billing Forecast'!$D:$D,'Billing Forecast'!$T:$T,$A$77,'Billing Forecast'!$U:$U,$B$115,'Billing Forecast'!$Q:$Q, $C128)</f>
        <v>0</v>
      </c>
      <c r="L128" s="9">
        <f>SUMIFS('Billing Forecast'!M:M,'Billing Forecast'!$T:$T,$A$77,'Billing Forecast'!$U:$U,$B$115,'Billing Forecast'!$Q:$Q,$C128)/SUMIFS('Billing Forecast'!$D:$D,'Billing Forecast'!$T:$T,$A$77,'Billing Forecast'!$U:$U,$B$115,'Billing Forecast'!$Q:$Q, $C128)</f>
        <v>0</v>
      </c>
      <c r="M128" s="9">
        <f>SUMIFS('Billing Forecast'!N:N,'Billing Forecast'!$T:$T,$A$77,'Billing Forecast'!$U:$U,$B$115,'Billing Forecast'!$Q:$Q,$C128)/SUMIFS('Billing Forecast'!$D:$D,'Billing Forecast'!$T:$T,$A$77,'Billing Forecast'!$U:$U,$B$115,'Billing Forecast'!$Q:$Q, $C128)</f>
        <v>0</v>
      </c>
    </row>
    <row r="129" spans="1:13">
      <c r="D129" s="2" t="s">
        <v>3446</v>
      </c>
      <c r="E129" s="9">
        <f>SUMIFS('Sub Cost Forecast'!G:G,'Sub Cost Forecast'!$U:$U,$A$77,'Sub Cost Forecast'!$W:$W,$B$115,'Sub Cost Forecast'!$R:$R,$C128)/SUMIFS('Sub Cost Forecast'!$D:$D,'Sub Cost Forecast'!$U:$U,$A$77,'Sub Cost Forecast'!$W:$W,$B$115,'Sub Cost Forecast'!$R:$R, $C128)</f>
        <v>0</v>
      </c>
      <c r="F129" s="9">
        <f>SUMIFS('Sub Cost Forecast'!H:H,'Sub Cost Forecast'!$U:$U,$A$77,'Sub Cost Forecast'!$W:$W,$B$115,'Sub Cost Forecast'!$R:$R,$C128)/SUMIFS('Sub Cost Forecast'!$D:$D,'Sub Cost Forecast'!$U:$U,$A$77,'Sub Cost Forecast'!$W:$W,$B$115,'Sub Cost Forecast'!$R:$R, $C128)</f>
        <v>0</v>
      </c>
      <c r="G129" s="9">
        <f>SUMIFS('Sub Cost Forecast'!I:I,'Sub Cost Forecast'!$U:$U,$A$77,'Sub Cost Forecast'!$W:$W,$B$115,'Sub Cost Forecast'!$R:$R,$C128)/SUMIFS('Sub Cost Forecast'!$D:$D,'Sub Cost Forecast'!$U:$U,$A$77,'Sub Cost Forecast'!$W:$W,$B$115,'Sub Cost Forecast'!$R:$R, $C128)</f>
        <v>0</v>
      </c>
      <c r="H129" s="9">
        <f>SUMIFS('Sub Cost Forecast'!J:J,'Sub Cost Forecast'!$U:$U,$A$77,'Sub Cost Forecast'!$W:$W,$B$115,'Sub Cost Forecast'!$R:$R,$C128)/SUMIFS('Sub Cost Forecast'!$D:$D,'Sub Cost Forecast'!$U:$U,$A$77,'Sub Cost Forecast'!$W:$W,$B$115,'Sub Cost Forecast'!$R:$R, $C128)</f>
        <v>0</v>
      </c>
      <c r="I129" s="9">
        <f>SUMIFS('Sub Cost Forecast'!K:K,'Sub Cost Forecast'!$U:$U,$A$77,'Sub Cost Forecast'!$W:$W,$B$115,'Sub Cost Forecast'!$R:$R,$C128)/SUMIFS('Sub Cost Forecast'!$D:$D,'Sub Cost Forecast'!$U:$U,$A$77,'Sub Cost Forecast'!$W:$W,$B$115,'Sub Cost Forecast'!$R:$R, $C128)</f>
        <v>0</v>
      </c>
      <c r="J129" s="9">
        <f>SUMIFS('Sub Cost Forecast'!L:L,'Sub Cost Forecast'!$U:$U,$A$77,'Sub Cost Forecast'!$W:$W,$B$115,'Sub Cost Forecast'!$R:$R,$C128)/SUMIFS('Sub Cost Forecast'!$D:$D,'Sub Cost Forecast'!$U:$U,$A$77,'Sub Cost Forecast'!$W:$W,$B$115,'Sub Cost Forecast'!$R:$R, $C128)</f>
        <v>0</v>
      </c>
      <c r="K129" s="9">
        <f>SUMIFS('Sub Cost Forecast'!M:M,'Sub Cost Forecast'!$U:$U,$A$77,'Sub Cost Forecast'!$W:$W,$B$115,'Sub Cost Forecast'!$R:$R,$C128)/SUMIFS('Sub Cost Forecast'!$D:$D,'Sub Cost Forecast'!$U:$U,$A$77,'Sub Cost Forecast'!$W:$W,$B$115,'Sub Cost Forecast'!$R:$R, $C128)</f>
        <v>0</v>
      </c>
      <c r="L129" s="9">
        <f>SUMIFS('Sub Cost Forecast'!N:N,'Sub Cost Forecast'!$U:$U,$A$77,'Sub Cost Forecast'!$W:$W,$B$115,'Sub Cost Forecast'!$R:$R,$C128)/SUMIFS('Sub Cost Forecast'!$D:$D,'Sub Cost Forecast'!$U:$U,$A$77,'Sub Cost Forecast'!$W:$W,$B$115,'Sub Cost Forecast'!$R:$R, $C128)</f>
        <v>0</v>
      </c>
      <c r="M129" s="9">
        <f>SUMIFS('Sub Cost Forecast'!O:O,'Sub Cost Forecast'!$U:$U,$A$77,'Sub Cost Forecast'!$W:$W,$B$115,'Sub Cost Forecast'!$R:$R,$C128)/SUMIFS('Sub Cost Forecast'!$D:$D,'Sub Cost Forecast'!$U:$U,$A$77,'Sub Cost Forecast'!$W:$W,$B$115,'Sub Cost Forecast'!$R:$R, $C128)</f>
        <v>0</v>
      </c>
    </row>
    <row r="130" spans="1:13">
      <c r="D130" s="2" t="s">
        <v>3447</v>
      </c>
      <c r="E130" s="9">
        <v>0</v>
      </c>
      <c r="F130" s="9">
        <v>0</v>
      </c>
      <c r="G130" s="9">
        <v>0.07547169811320754</v>
      </c>
      <c r="H130" s="9">
        <v>0</v>
      </c>
      <c r="I130" s="9">
        <v>0</v>
      </c>
      <c r="J130" s="9">
        <v>0.1509433962264151</v>
      </c>
      <c r="K130" s="9">
        <v>0.7169811320754716</v>
      </c>
      <c r="L130" s="9">
        <v>0</v>
      </c>
      <c r="M130" s="9">
        <v>0</v>
      </c>
    </row>
    <row r="131" spans="1:13">
      <c r="C131" s="2" t="s">
        <v>1105</v>
      </c>
      <c r="D131" s="2" t="s">
        <v>3445</v>
      </c>
      <c r="E131" s="9">
        <f>SUMIFS('Billing Forecast'!F:F,'Billing Forecast'!$T:$T,$A$77,'Billing Forecast'!$U:$U,$B$115,'Billing Forecast'!$Q:$Q,$C131)/SUMIFS('Billing Forecast'!$D:$D,'Billing Forecast'!$T:$T,$A$77,'Billing Forecast'!$U:$U,$B$115,'Billing Forecast'!$Q:$Q, $C131)</f>
        <v>0</v>
      </c>
      <c r="F131" s="9">
        <f>SUMIFS('Billing Forecast'!G:G,'Billing Forecast'!$T:$T,$A$77,'Billing Forecast'!$U:$U,$B$115,'Billing Forecast'!$Q:$Q,$C131)/SUMIFS('Billing Forecast'!$D:$D,'Billing Forecast'!$T:$T,$A$77,'Billing Forecast'!$U:$U,$B$115,'Billing Forecast'!$Q:$Q, $C131)</f>
        <v>0</v>
      </c>
      <c r="G131" s="9">
        <f>SUMIFS('Billing Forecast'!H:H,'Billing Forecast'!$T:$T,$A$77,'Billing Forecast'!$U:$U,$B$115,'Billing Forecast'!$Q:$Q,$C131)/SUMIFS('Billing Forecast'!$D:$D,'Billing Forecast'!$T:$T,$A$77,'Billing Forecast'!$U:$U,$B$115,'Billing Forecast'!$Q:$Q, $C131)</f>
        <v>0</v>
      </c>
      <c r="H131" s="9">
        <f>SUMIFS('Billing Forecast'!I:I,'Billing Forecast'!$T:$T,$A$77,'Billing Forecast'!$U:$U,$B$115,'Billing Forecast'!$Q:$Q,$C131)/SUMIFS('Billing Forecast'!$D:$D,'Billing Forecast'!$T:$T,$A$77,'Billing Forecast'!$U:$U,$B$115,'Billing Forecast'!$Q:$Q, $C131)</f>
        <v>0</v>
      </c>
      <c r="I131" s="9">
        <f>SUMIFS('Billing Forecast'!J:J,'Billing Forecast'!$T:$T,$A$77,'Billing Forecast'!$U:$U,$B$115,'Billing Forecast'!$Q:$Q,$C131)/SUMIFS('Billing Forecast'!$D:$D,'Billing Forecast'!$T:$T,$A$77,'Billing Forecast'!$U:$U,$B$115,'Billing Forecast'!$Q:$Q, $C131)</f>
        <v>0</v>
      </c>
      <c r="J131" s="9">
        <f>SUMIFS('Billing Forecast'!K:K,'Billing Forecast'!$T:$T,$A$77,'Billing Forecast'!$U:$U,$B$115,'Billing Forecast'!$Q:$Q,$C131)/SUMIFS('Billing Forecast'!$D:$D,'Billing Forecast'!$T:$T,$A$77,'Billing Forecast'!$U:$U,$B$115,'Billing Forecast'!$Q:$Q, $C131)</f>
        <v>0</v>
      </c>
      <c r="K131" s="9">
        <f>SUMIFS('Billing Forecast'!L:L,'Billing Forecast'!$T:$T,$A$77,'Billing Forecast'!$U:$U,$B$115,'Billing Forecast'!$Q:$Q,$C131)/SUMIFS('Billing Forecast'!$D:$D,'Billing Forecast'!$T:$T,$A$77,'Billing Forecast'!$U:$U,$B$115,'Billing Forecast'!$Q:$Q, $C131)</f>
        <v>0</v>
      </c>
      <c r="L131" s="9">
        <f>SUMIFS('Billing Forecast'!M:M,'Billing Forecast'!$T:$T,$A$77,'Billing Forecast'!$U:$U,$B$115,'Billing Forecast'!$Q:$Q,$C131)/SUMIFS('Billing Forecast'!$D:$D,'Billing Forecast'!$T:$T,$A$77,'Billing Forecast'!$U:$U,$B$115,'Billing Forecast'!$Q:$Q, $C131)</f>
        <v>0</v>
      </c>
      <c r="M131" s="9">
        <f>SUMIFS('Billing Forecast'!N:N,'Billing Forecast'!$T:$T,$A$77,'Billing Forecast'!$U:$U,$B$115,'Billing Forecast'!$Q:$Q,$C131)/SUMIFS('Billing Forecast'!$D:$D,'Billing Forecast'!$T:$T,$A$77,'Billing Forecast'!$U:$U,$B$115,'Billing Forecast'!$Q:$Q, $C131)</f>
        <v>0</v>
      </c>
    </row>
    <row r="132" spans="1:13">
      <c r="D132" s="2" t="s">
        <v>3446</v>
      </c>
      <c r="E132" s="9">
        <f>SUMIFS('Sub Cost Forecast'!G:G,'Sub Cost Forecast'!$U:$U,$A$77,'Sub Cost Forecast'!$W:$W,$B$115,'Sub Cost Forecast'!$R:$R,$C131)/SUMIFS('Sub Cost Forecast'!$D:$D,'Sub Cost Forecast'!$U:$U,$A$77,'Sub Cost Forecast'!$W:$W,$B$115,'Sub Cost Forecast'!$R:$R, $C131)</f>
        <v>0</v>
      </c>
      <c r="F132" s="9">
        <f>SUMIFS('Sub Cost Forecast'!H:H,'Sub Cost Forecast'!$U:$U,$A$77,'Sub Cost Forecast'!$W:$W,$B$115,'Sub Cost Forecast'!$R:$R,$C131)/SUMIFS('Sub Cost Forecast'!$D:$D,'Sub Cost Forecast'!$U:$U,$A$77,'Sub Cost Forecast'!$W:$W,$B$115,'Sub Cost Forecast'!$R:$R, $C131)</f>
        <v>0</v>
      </c>
      <c r="G132" s="9">
        <f>SUMIFS('Sub Cost Forecast'!I:I,'Sub Cost Forecast'!$U:$U,$A$77,'Sub Cost Forecast'!$W:$W,$B$115,'Sub Cost Forecast'!$R:$R,$C131)/SUMIFS('Sub Cost Forecast'!$D:$D,'Sub Cost Forecast'!$U:$U,$A$77,'Sub Cost Forecast'!$W:$W,$B$115,'Sub Cost Forecast'!$R:$R, $C131)</f>
        <v>0</v>
      </c>
      <c r="H132" s="9">
        <f>SUMIFS('Sub Cost Forecast'!J:J,'Sub Cost Forecast'!$U:$U,$A$77,'Sub Cost Forecast'!$W:$W,$B$115,'Sub Cost Forecast'!$R:$R,$C131)/SUMIFS('Sub Cost Forecast'!$D:$D,'Sub Cost Forecast'!$U:$U,$A$77,'Sub Cost Forecast'!$W:$W,$B$115,'Sub Cost Forecast'!$R:$R, $C131)</f>
        <v>0</v>
      </c>
      <c r="I132" s="9">
        <f>SUMIFS('Sub Cost Forecast'!K:K,'Sub Cost Forecast'!$U:$U,$A$77,'Sub Cost Forecast'!$W:$W,$B$115,'Sub Cost Forecast'!$R:$R,$C131)/SUMIFS('Sub Cost Forecast'!$D:$D,'Sub Cost Forecast'!$U:$U,$A$77,'Sub Cost Forecast'!$W:$W,$B$115,'Sub Cost Forecast'!$R:$R, $C131)</f>
        <v>0</v>
      </c>
      <c r="J132" s="9">
        <f>SUMIFS('Sub Cost Forecast'!L:L,'Sub Cost Forecast'!$U:$U,$A$77,'Sub Cost Forecast'!$W:$W,$B$115,'Sub Cost Forecast'!$R:$R,$C131)/SUMIFS('Sub Cost Forecast'!$D:$D,'Sub Cost Forecast'!$U:$U,$A$77,'Sub Cost Forecast'!$W:$W,$B$115,'Sub Cost Forecast'!$R:$R, $C131)</f>
        <v>0</v>
      </c>
      <c r="K132" s="9">
        <f>SUMIFS('Sub Cost Forecast'!M:M,'Sub Cost Forecast'!$U:$U,$A$77,'Sub Cost Forecast'!$W:$W,$B$115,'Sub Cost Forecast'!$R:$R,$C131)/SUMIFS('Sub Cost Forecast'!$D:$D,'Sub Cost Forecast'!$U:$U,$A$77,'Sub Cost Forecast'!$W:$W,$B$115,'Sub Cost Forecast'!$R:$R, $C131)</f>
        <v>0</v>
      </c>
      <c r="L132" s="9">
        <f>SUMIFS('Sub Cost Forecast'!N:N,'Sub Cost Forecast'!$U:$U,$A$77,'Sub Cost Forecast'!$W:$W,$B$115,'Sub Cost Forecast'!$R:$R,$C131)/SUMIFS('Sub Cost Forecast'!$D:$D,'Sub Cost Forecast'!$U:$U,$A$77,'Sub Cost Forecast'!$W:$W,$B$115,'Sub Cost Forecast'!$R:$R, $C131)</f>
        <v>0</v>
      </c>
      <c r="M132" s="9">
        <f>SUMIFS('Sub Cost Forecast'!O:O,'Sub Cost Forecast'!$U:$U,$A$77,'Sub Cost Forecast'!$W:$W,$B$115,'Sub Cost Forecast'!$R:$R,$C131)/SUMIFS('Sub Cost Forecast'!$D:$D,'Sub Cost Forecast'!$U:$U,$A$77,'Sub Cost Forecast'!$W:$W,$B$115,'Sub Cost Forecast'!$R:$R, $C131)</f>
        <v>0</v>
      </c>
    </row>
    <row r="133" spans="1:13">
      <c r="D133" s="2" t="s">
        <v>3447</v>
      </c>
      <c r="E133" s="9">
        <v>0</v>
      </c>
      <c r="F133" s="9">
        <v>0</v>
      </c>
      <c r="G133" s="9">
        <v>0.02647545504688362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</row>
    <row r="134" spans="1:13">
      <c r="A134" s="7" t="s">
        <v>1476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</row>
    <row r="135" spans="1:13">
      <c r="A135" s="8"/>
      <c r="B135" s="8" t="s">
        <v>216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</row>
    <row r="136" spans="1:13">
      <c r="C136" s="2" t="s">
        <v>1387</v>
      </c>
      <c r="D136" s="2" t="s">
        <v>3445</v>
      </c>
      <c r="E136" s="9">
        <f>SUMIFS('Billing Forecast'!F:F,'Billing Forecast'!$T:$T,$A$134,'Billing Forecast'!$U:$U,$B$135,'Billing Forecast'!$Q:$Q,$C136)/SUMIFS('Billing Forecast'!$D:$D,'Billing Forecast'!$T:$T,$A$134,'Billing Forecast'!$U:$U,$B$135,'Billing Forecast'!$Q:$Q, $C136)</f>
        <v>0</v>
      </c>
      <c r="F136" s="9">
        <f>SUMIFS('Billing Forecast'!G:G,'Billing Forecast'!$T:$T,$A$134,'Billing Forecast'!$U:$U,$B$135,'Billing Forecast'!$Q:$Q,$C136)/SUMIFS('Billing Forecast'!$D:$D,'Billing Forecast'!$T:$T,$A$134,'Billing Forecast'!$U:$U,$B$135,'Billing Forecast'!$Q:$Q, $C136)</f>
        <v>0</v>
      </c>
      <c r="G136" s="9">
        <f>SUMIFS('Billing Forecast'!H:H,'Billing Forecast'!$T:$T,$A$134,'Billing Forecast'!$U:$U,$B$135,'Billing Forecast'!$Q:$Q,$C136)/SUMIFS('Billing Forecast'!$D:$D,'Billing Forecast'!$T:$T,$A$134,'Billing Forecast'!$U:$U,$B$135,'Billing Forecast'!$Q:$Q, $C136)</f>
        <v>0</v>
      </c>
      <c r="H136" s="9">
        <f>SUMIFS('Billing Forecast'!I:I,'Billing Forecast'!$T:$T,$A$134,'Billing Forecast'!$U:$U,$B$135,'Billing Forecast'!$Q:$Q,$C136)/SUMIFS('Billing Forecast'!$D:$D,'Billing Forecast'!$T:$T,$A$134,'Billing Forecast'!$U:$U,$B$135,'Billing Forecast'!$Q:$Q, $C136)</f>
        <v>0</v>
      </c>
      <c r="I136" s="9">
        <f>SUMIFS('Billing Forecast'!J:J,'Billing Forecast'!$T:$T,$A$134,'Billing Forecast'!$U:$U,$B$135,'Billing Forecast'!$Q:$Q,$C136)/SUMIFS('Billing Forecast'!$D:$D,'Billing Forecast'!$T:$T,$A$134,'Billing Forecast'!$U:$U,$B$135,'Billing Forecast'!$Q:$Q, $C136)</f>
        <v>0</v>
      </c>
      <c r="J136" s="9">
        <f>SUMIFS('Billing Forecast'!K:K,'Billing Forecast'!$T:$T,$A$134,'Billing Forecast'!$U:$U,$B$135,'Billing Forecast'!$Q:$Q,$C136)/SUMIFS('Billing Forecast'!$D:$D,'Billing Forecast'!$T:$T,$A$134,'Billing Forecast'!$U:$U,$B$135,'Billing Forecast'!$Q:$Q, $C136)</f>
        <v>0</v>
      </c>
      <c r="K136" s="9">
        <f>SUMIFS('Billing Forecast'!L:L,'Billing Forecast'!$T:$T,$A$134,'Billing Forecast'!$U:$U,$B$135,'Billing Forecast'!$Q:$Q,$C136)/SUMIFS('Billing Forecast'!$D:$D,'Billing Forecast'!$T:$T,$A$134,'Billing Forecast'!$U:$U,$B$135,'Billing Forecast'!$Q:$Q, $C136)</f>
        <v>0</v>
      </c>
      <c r="L136" s="9">
        <f>SUMIFS('Billing Forecast'!M:M,'Billing Forecast'!$T:$T,$A$134,'Billing Forecast'!$U:$U,$B$135,'Billing Forecast'!$Q:$Q,$C136)/SUMIFS('Billing Forecast'!$D:$D,'Billing Forecast'!$T:$T,$A$134,'Billing Forecast'!$U:$U,$B$135,'Billing Forecast'!$Q:$Q, $C136)</f>
        <v>0</v>
      </c>
      <c r="M136" s="9">
        <f>SUMIFS('Billing Forecast'!N:N,'Billing Forecast'!$T:$T,$A$134,'Billing Forecast'!$U:$U,$B$135,'Billing Forecast'!$Q:$Q,$C136)/SUMIFS('Billing Forecast'!$D:$D,'Billing Forecast'!$T:$T,$A$134,'Billing Forecast'!$U:$U,$B$135,'Billing Forecast'!$Q:$Q, $C136)</f>
        <v>0</v>
      </c>
    </row>
    <row r="137" spans="1:13">
      <c r="D137" s="2" t="s">
        <v>3446</v>
      </c>
      <c r="E137" s="9">
        <f>SUMIFS('Sub Cost Forecast'!G:G,'Sub Cost Forecast'!$U:$U,$A$134,'Sub Cost Forecast'!$W:$W,$B$135,'Sub Cost Forecast'!$R:$R,$C136)/SUMIFS('Sub Cost Forecast'!$D:$D,'Sub Cost Forecast'!$U:$U,$A$134,'Sub Cost Forecast'!$W:$W,$B$135,'Sub Cost Forecast'!$R:$R, $C136)</f>
        <v>0</v>
      </c>
      <c r="F137" s="9">
        <f>SUMIFS('Sub Cost Forecast'!H:H,'Sub Cost Forecast'!$U:$U,$A$134,'Sub Cost Forecast'!$W:$W,$B$135,'Sub Cost Forecast'!$R:$R,$C136)/SUMIFS('Sub Cost Forecast'!$D:$D,'Sub Cost Forecast'!$U:$U,$A$134,'Sub Cost Forecast'!$W:$W,$B$135,'Sub Cost Forecast'!$R:$R, $C136)</f>
        <v>0</v>
      </c>
      <c r="G137" s="9">
        <f>SUMIFS('Sub Cost Forecast'!I:I,'Sub Cost Forecast'!$U:$U,$A$134,'Sub Cost Forecast'!$W:$W,$B$135,'Sub Cost Forecast'!$R:$R,$C136)/SUMIFS('Sub Cost Forecast'!$D:$D,'Sub Cost Forecast'!$U:$U,$A$134,'Sub Cost Forecast'!$W:$W,$B$135,'Sub Cost Forecast'!$R:$R, $C136)</f>
        <v>0</v>
      </c>
      <c r="H137" s="9">
        <f>SUMIFS('Sub Cost Forecast'!J:J,'Sub Cost Forecast'!$U:$U,$A$134,'Sub Cost Forecast'!$W:$W,$B$135,'Sub Cost Forecast'!$R:$R,$C136)/SUMIFS('Sub Cost Forecast'!$D:$D,'Sub Cost Forecast'!$U:$U,$A$134,'Sub Cost Forecast'!$W:$W,$B$135,'Sub Cost Forecast'!$R:$R, $C136)</f>
        <v>0</v>
      </c>
      <c r="I137" s="9">
        <f>SUMIFS('Sub Cost Forecast'!K:K,'Sub Cost Forecast'!$U:$U,$A$134,'Sub Cost Forecast'!$W:$W,$B$135,'Sub Cost Forecast'!$R:$R,$C136)/SUMIFS('Sub Cost Forecast'!$D:$D,'Sub Cost Forecast'!$U:$U,$A$134,'Sub Cost Forecast'!$W:$W,$B$135,'Sub Cost Forecast'!$R:$R, $C136)</f>
        <v>0</v>
      </c>
      <c r="J137" s="9">
        <f>SUMIFS('Sub Cost Forecast'!L:L,'Sub Cost Forecast'!$U:$U,$A$134,'Sub Cost Forecast'!$W:$W,$B$135,'Sub Cost Forecast'!$R:$R,$C136)/SUMIFS('Sub Cost Forecast'!$D:$D,'Sub Cost Forecast'!$U:$U,$A$134,'Sub Cost Forecast'!$W:$W,$B$135,'Sub Cost Forecast'!$R:$R, $C136)</f>
        <v>0</v>
      </c>
      <c r="K137" s="9">
        <f>SUMIFS('Sub Cost Forecast'!M:M,'Sub Cost Forecast'!$U:$U,$A$134,'Sub Cost Forecast'!$W:$W,$B$135,'Sub Cost Forecast'!$R:$R,$C136)/SUMIFS('Sub Cost Forecast'!$D:$D,'Sub Cost Forecast'!$U:$U,$A$134,'Sub Cost Forecast'!$W:$W,$B$135,'Sub Cost Forecast'!$R:$R, $C136)</f>
        <v>0</v>
      </c>
      <c r="L137" s="9">
        <f>SUMIFS('Sub Cost Forecast'!N:N,'Sub Cost Forecast'!$U:$U,$A$134,'Sub Cost Forecast'!$W:$W,$B$135,'Sub Cost Forecast'!$R:$R,$C136)/SUMIFS('Sub Cost Forecast'!$D:$D,'Sub Cost Forecast'!$U:$U,$A$134,'Sub Cost Forecast'!$W:$W,$B$135,'Sub Cost Forecast'!$R:$R, $C136)</f>
        <v>0</v>
      </c>
      <c r="M137" s="9">
        <f>SUMIFS('Sub Cost Forecast'!O:O,'Sub Cost Forecast'!$U:$U,$A$134,'Sub Cost Forecast'!$W:$W,$B$135,'Sub Cost Forecast'!$R:$R,$C136)/SUMIFS('Sub Cost Forecast'!$D:$D,'Sub Cost Forecast'!$U:$U,$A$134,'Sub Cost Forecast'!$W:$W,$B$135,'Sub Cost Forecast'!$R:$R, $C136)</f>
        <v>0</v>
      </c>
    </row>
    <row r="138" spans="1:13">
      <c r="D138" s="2" t="s">
        <v>3447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</row>
    <row r="139" spans="1:13">
      <c r="C139" s="2" t="s">
        <v>2590</v>
      </c>
      <c r="D139" s="2" t="s">
        <v>3445</v>
      </c>
      <c r="E139" s="9">
        <f>SUMIFS('Billing Forecast'!F:F,'Billing Forecast'!$T:$T,$A$134,'Billing Forecast'!$U:$U,$B$135,'Billing Forecast'!$Q:$Q,$C139)/SUMIFS('Billing Forecast'!$D:$D,'Billing Forecast'!$T:$T,$A$134,'Billing Forecast'!$U:$U,$B$135,'Billing Forecast'!$Q:$Q, $C139)</f>
        <v>0</v>
      </c>
      <c r="F139" s="9">
        <f>SUMIFS('Billing Forecast'!G:G,'Billing Forecast'!$T:$T,$A$134,'Billing Forecast'!$U:$U,$B$135,'Billing Forecast'!$Q:$Q,$C139)/SUMIFS('Billing Forecast'!$D:$D,'Billing Forecast'!$T:$T,$A$134,'Billing Forecast'!$U:$U,$B$135,'Billing Forecast'!$Q:$Q, $C139)</f>
        <v>0</v>
      </c>
      <c r="G139" s="9">
        <f>SUMIFS('Billing Forecast'!H:H,'Billing Forecast'!$T:$T,$A$134,'Billing Forecast'!$U:$U,$B$135,'Billing Forecast'!$Q:$Q,$C139)/SUMIFS('Billing Forecast'!$D:$D,'Billing Forecast'!$T:$T,$A$134,'Billing Forecast'!$U:$U,$B$135,'Billing Forecast'!$Q:$Q, $C139)</f>
        <v>0</v>
      </c>
      <c r="H139" s="9">
        <f>SUMIFS('Billing Forecast'!I:I,'Billing Forecast'!$T:$T,$A$134,'Billing Forecast'!$U:$U,$B$135,'Billing Forecast'!$Q:$Q,$C139)/SUMIFS('Billing Forecast'!$D:$D,'Billing Forecast'!$T:$T,$A$134,'Billing Forecast'!$U:$U,$B$135,'Billing Forecast'!$Q:$Q, $C139)</f>
        <v>0</v>
      </c>
      <c r="I139" s="9">
        <f>SUMIFS('Billing Forecast'!J:J,'Billing Forecast'!$T:$T,$A$134,'Billing Forecast'!$U:$U,$B$135,'Billing Forecast'!$Q:$Q,$C139)/SUMIFS('Billing Forecast'!$D:$D,'Billing Forecast'!$T:$T,$A$134,'Billing Forecast'!$U:$U,$B$135,'Billing Forecast'!$Q:$Q, $C139)</f>
        <v>0</v>
      </c>
      <c r="J139" s="9">
        <f>SUMIFS('Billing Forecast'!K:K,'Billing Forecast'!$T:$T,$A$134,'Billing Forecast'!$U:$U,$B$135,'Billing Forecast'!$Q:$Q,$C139)/SUMIFS('Billing Forecast'!$D:$D,'Billing Forecast'!$T:$T,$A$134,'Billing Forecast'!$U:$U,$B$135,'Billing Forecast'!$Q:$Q, $C139)</f>
        <v>0</v>
      </c>
      <c r="K139" s="9">
        <f>SUMIFS('Billing Forecast'!L:L,'Billing Forecast'!$T:$T,$A$134,'Billing Forecast'!$U:$U,$B$135,'Billing Forecast'!$Q:$Q,$C139)/SUMIFS('Billing Forecast'!$D:$D,'Billing Forecast'!$T:$T,$A$134,'Billing Forecast'!$U:$U,$B$135,'Billing Forecast'!$Q:$Q, $C139)</f>
        <v>0</v>
      </c>
      <c r="L139" s="9">
        <f>SUMIFS('Billing Forecast'!M:M,'Billing Forecast'!$T:$T,$A$134,'Billing Forecast'!$U:$U,$B$135,'Billing Forecast'!$Q:$Q,$C139)/SUMIFS('Billing Forecast'!$D:$D,'Billing Forecast'!$T:$T,$A$134,'Billing Forecast'!$U:$U,$B$135,'Billing Forecast'!$Q:$Q, $C139)</f>
        <v>0</v>
      </c>
      <c r="M139" s="9">
        <f>SUMIFS('Billing Forecast'!N:N,'Billing Forecast'!$T:$T,$A$134,'Billing Forecast'!$U:$U,$B$135,'Billing Forecast'!$Q:$Q,$C139)/SUMIFS('Billing Forecast'!$D:$D,'Billing Forecast'!$T:$T,$A$134,'Billing Forecast'!$U:$U,$B$135,'Billing Forecast'!$Q:$Q, $C139)</f>
        <v>0</v>
      </c>
    </row>
    <row r="140" spans="1:13">
      <c r="D140" s="2" t="s">
        <v>3446</v>
      </c>
      <c r="E140" s="9">
        <f>SUMIFS('Sub Cost Forecast'!G:G,'Sub Cost Forecast'!$U:$U,$A$134,'Sub Cost Forecast'!$W:$W,$B$135,'Sub Cost Forecast'!$R:$R,$C139)/SUMIFS('Sub Cost Forecast'!$D:$D,'Sub Cost Forecast'!$U:$U,$A$134,'Sub Cost Forecast'!$W:$W,$B$135,'Sub Cost Forecast'!$R:$R, $C139)</f>
        <v>0</v>
      </c>
      <c r="F140" s="9">
        <f>SUMIFS('Sub Cost Forecast'!H:H,'Sub Cost Forecast'!$U:$U,$A$134,'Sub Cost Forecast'!$W:$W,$B$135,'Sub Cost Forecast'!$R:$R,$C139)/SUMIFS('Sub Cost Forecast'!$D:$D,'Sub Cost Forecast'!$U:$U,$A$134,'Sub Cost Forecast'!$W:$W,$B$135,'Sub Cost Forecast'!$R:$R, $C139)</f>
        <v>0</v>
      </c>
      <c r="G140" s="9">
        <f>SUMIFS('Sub Cost Forecast'!I:I,'Sub Cost Forecast'!$U:$U,$A$134,'Sub Cost Forecast'!$W:$W,$B$135,'Sub Cost Forecast'!$R:$R,$C139)/SUMIFS('Sub Cost Forecast'!$D:$D,'Sub Cost Forecast'!$U:$U,$A$134,'Sub Cost Forecast'!$W:$W,$B$135,'Sub Cost Forecast'!$R:$R, $C139)</f>
        <v>0</v>
      </c>
      <c r="H140" s="9">
        <f>SUMIFS('Sub Cost Forecast'!J:J,'Sub Cost Forecast'!$U:$U,$A$134,'Sub Cost Forecast'!$W:$W,$B$135,'Sub Cost Forecast'!$R:$R,$C139)/SUMIFS('Sub Cost Forecast'!$D:$D,'Sub Cost Forecast'!$U:$U,$A$134,'Sub Cost Forecast'!$W:$W,$B$135,'Sub Cost Forecast'!$R:$R, $C139)</f>
        <v>0</v>
      </c>
      <c r="I140" s="9">
        <f>SUMIFS('Sub Cost Forecast'!K:K,'Sub Cost Forecast'!$U:$U,$A$134,'Sub Cost Forecast'!$W:$W,$B$135,'Sub Cost Forecast'!$R:$R,$C139)/SUMIFS('Sub Cost Forecast'!$D:$D,'Sub Cost Forecast'!$U:$U,$A$134,'Sub Cost Forecast'!$W:$W,$B$135,'Sub Cost Forecast'!$R:$R, $C139)</f>
        <v>0</v>
      </c>
      <c r="J140" s="9">
        <f>SUMIFS('Sub Cost Forecast'!L:L,'Sub Cost Forecast'!$U:$U,$A$134,'Sub Cost Forecast'!$W:$W,$B$135,'Sub Cost Forecast'!$R:$R,$C139)/SUMIFS('Sub Cost Forecast'!$D:$D,'Sub Cost Forecast'!$U:$U,$A$134,'Sub Cost Forecast'!$W:$W,$B$135,'Sub Cost Forecast'!$R:$R, $C139)</f>
        <v>0</v>
      </c>
      <c r="K140" s="9">
        <f>SUMIFS('Sub Cost Forecast'!M:M,'Sub Cost Forecast'!$U:$U,$A$134,'Sub Cost Forecast'!$W:$W,$B$135,'Sub Cost Forecast'!$R:$R,$C139)/SUMIFS('Sub Cost Forecast'!$D:$D,'Sub Cost Forecast'!$U:$U,$A$134,'Sub Cost Forecast'!$W:$W,$B$135,'Sub Cost Forecast'!$R:$R, $C139)</f>
        <v>0</v>
      </c>
      <c r="L140" s="9">
        <f>SUMIFS('Sub Cost Forecast'!N:N,'Sub Cost Forecast'!$U:$U,$A$134,'Sub Cost Forecast'!$W:$W,$B$135,'Sub Cost Forecast'!$R:$R,$C139)/SUMIFS('Sub Cost Forecast'!$D:$D,'Sub Cost Forecast'!$U:$U,$A$134,'Sub Cost Forecast'!$W:$W,$B$135,'Sub Cost Forecast'!$R:$R, $C139)</f>
        <v>0</v>
      </c>
      <c r="M140" s="9">
        <f>SUMIFS('Sub Cost Forecast'!O:O,'Sub Cost Forecast'!$U:$U,$A$134,'Sub Cost Forecast'!$W:$W,$B$135,'Sub Cost Forecast'!$R:$R,$C139)/SUMIFS('Sub Cost Forecast'!$D:$D,'Sub Cost Forecast'!$U:$U,$A$134,'Sub Cost Forecast'!$W:$W,$B$135,'Sub Cost Forecast'!$R:$R, $C139)</f>
        <v>0</v>
      </c>
    </row>
    <row r="141" spans="1:13">
      <c r="D141" s="2" t="s">
        <v>3447</v>
      </c>
      <c r="E141" s="9">
        <v>0</v>
      </c>
      <c r="F141" s="9">
        <v>0</v>
      </c>
      <c r="G141" s="9">
        <v>0</v>
      </c>
      <c r="H141" s="9">
        <v>0</v>
      </c>
      <c r="I141" s="9">
        <v>0.2253521126760563</v>
      </c>
      <c r="J141" s="9">
        <v>0.7323943661971831</v>
      </c>
      <c r="K141" s="9">
        <v>0</v>
      </c>
      <c r="L141" s="9">
        <v>0</v>
      </c>
      <c r="M141" s="9">
        <v>0</v>
      </c>
    </row>
    <row r="142" spans="1:13">
      <c r="C142" s="2" t="s">
        <v>2672</v>
      </c>
      <c r="D142" s="2" t="s">
        <v>3445</v>
      </c>
      <c r="E142" s="9">
        <f>SUMIFS('Billing Forecast'!F:F,'Billing Forecast'!$T:$T,$A$134,'Billing Forecast'!$U:$U,$B$135,'Billing Forecast'!$Q:$Q,$C142)/SUMIFS('Billing Forecast'!$D:$D,'Billing Forecast'!$T:$T,$A$134,'Billing Forecast'!$U:$U,$B$135,'Billing Forecast'!$Q:$Q, $C142)</f>
        <v>0</v>
      </c>
      <c r="F142" s="9">
        <f>SUMIFS('Billing Forecast'!G:G,'Billing Forecast'!$T:$T,$A$134,'Billing Forecast'!$U:$U,$B$135,'Billing Forecast'!$Q:$Q,$C142)/SUMIFS('Billing Forecast'!$D:$D,'Billing Forecast'!$T:$T,$A$134,'Billing Forecast'!$U:$U,$B$135,'Billing Forecast'!$Q:$Q, $C142)</f>
        <v>0</v>
      </c>
      <c r="G142" s="9">
        <f>SUMIFS('Billing Forecast'!H:H,'Billing Forecast'!$T:$T,$A$134,'Billing Forecast'!$U:$U,$B$135,'Billing Forecast'!$Q:$Q,$C142)/SUMIFS('Billing Forecast'!$D:$D,'Billing Forecast'!$T:$T,$A$134,'Billing Forecast'!$U:$U,$B$135,'Billing Forecast'!$Q:$Q, $C142)</f>
        <v>0</v>
      </c>
      <c r="H142" s="9">
        <f>SUMIFS('Billing Forecast'!I:I,'Billing Forecast'!$T:$T,$A$134,'Billing Forecast'!$U:$U,$B$135,'Billing Forecast'!$Q:$Q,$C142)/SUMIFS('Billing Forecast'!$D:$D,'Billing Forecast'!$T:$T,$A$134,'Billing Forecast'!$U:$U,$B$135,'Billing Forecast'!$Q:$Q, $C142)</f>
        <v>0</v>
      </c>
      <c r="I142" s="9">
        <f>SUMIFS('Billing Forecast'!J:J,'Billing Forecast'!$T:$T,$A$134,'Billing Forecast'!$U:$U,$B$135,'Billing Forecast'!$Q:$Q,$C142)/SUMIFS('Billing Forecast'!$D:$D,'Billing Forecast'!$T:$T,$A$134,'Billing Forecast'!$U:$U,$B$135,'Billing Forecast'!$Q:$Q, $C142)</f>
        <v>0</v>
      </c>
      <c r="J142" s="9">
        <f>SUMIFS('Billing Forecast'!K:K,'Billing Forecast'!$T:$T,$A$134,'Billing Forecast'!$U:$U,$B$135,'Billing Forecast'!$Q:$Q,$C142)/SUMIFS('Billing Forecast'!$D:$D,'Billing Forecast'!$T:$T,$A$134,'Billing Forecast'!$U:$U,$B$135,'Billing Forecast'!$Q:$Q, $C142)</f>
        <v>0</v>
      </c>
      <c r="K142" s="9">
        <f>SUMIFS('Billing Forecast'!L:L,'Billing Forecast'!$T:$T,$A$134,'Billing Forecast'!$U:$U,$B$135,'Billing Forecast'!$Q:$Q,$C142)/SUMIFS('Billing Forecast'!$D:$D,'Billing Forecast'!$T:$T,$A$134,'Billing Forecast'!$U:$U,$B$135,'Billing Forecast'!$Q:$Q, $C142)</f>
        <v>0</v>
      </c>
      <c r="L142" s="9">
        <f>SUMIFS('Billing Forecast'!M:M,'Billing Forecast'!$T:$T,$A$134,'Billing Forecast'!$U:$U,$B$135,'Billing Forecast'!$Q:$Q,$C142)/SUMIFS('Billing Forecast'!$D:$D,'Billing Forecast'!$T:$T,$A$134,'Billing Forecast'!$U:$U,$B$135,'Billing Forecast'!$Q:$Q, $C142)</f>
        <v>0</v>
      </c>
      <c r="M142" s="9">
        <f>SUMIFS('Billing Forecast'!N:N,'Billing Forecast'!$T:$T,$A$134,'Billing Forecast'!$U:$U,$B$135,'Billing Forecast'!$Q:$Q,$C142)/SUMIFS('Billing Forecast'!$D:$D,'Billing Forecast'!$T:$T,$A$134,'Billing Forecast'!$U:$U,$B$135,'Billing Forecast'!$Q:$Q, $C142)</f>
        <v>0</v>
      </c>
    </row>
    <row r="143" spans="1:13">
      <c r="D143" s="2" t="s">
        <v>3446</v>
      </c>
      <c r="E143" s="9">
        <f>SUMIFS('Sub Cost Forecast'!G:G,'Sub Cost Forecast'!$U:$U,$A$134,'Sub Cost Forecast'!$W:$W,$B$135,'Sub Cost Forecast'!$R:$R,$C142)/SUMIFS('Sub Cost Forecast'!$D:$D,'Sub Cost Forecast'!$U:$U,$A$134,'Sub Cost Forecast'!$W:$W,$B$135,'Sub Cost Forecast'!$R:$R, $C142)</f>
        <v>0</v>
      </c>
      <c r="F143" s="9">
        <f>SUMIFS('Sub Cost Forecast'!H:H,'Sub Cost Forecast'!$U:$U,$A$134,'Sub Cost Forecast'!$W:$W,$B$135,'Sub Cost Forecast'!$R:$R,$C142)/SUMIFS('Sub Cost Forecast'!$D:$D,'Sub Cost Forecast'!$U:$U,$A$134,'Sub Cost Forecast'!$W:$W,$B$135,'Sub Cost Forecast'!$R:$R, $C142)</f>
        <v>0</v>
      </c>
      <c r="G143" s="9">
        <f>SUMIFS('Sub Cost Forecast'!I:I,'Sub Cost Forecast'!$U:$U,$A$134,'Sub Cost Forecast'!$W:$W,$B$135,'Sub Cost Forecast'!$R:$R,$C142)/SUMIFS('Sub Cost Forecast'!$D:$D,'Sub Cost Forecast'!$U:$U,$A$134,'Sub Cost Forecast'!$W:$W,$B$135,'Sub Cost Forecast'!$R:$R, $C142)</f>
        <v>0</v>
      </c>
      <c r="H143" s="9">
        <f>SUMIFS('Sub Cost Forecast'!J:J,'Sub Cost Forecast'!$U:$U,$A$134,'Sub Cost Forecast'!$W:$W,$B$135,'Sub Cost Forecast'!$R:$R,$C142)/SUMIFS('Sub Cost Forecast'!$D:$D,'Sub Cost Forecast'!$U:$U,$A$134,'Sub Cost Forecast'!$W:$W,$B$135,'Sub Cost Forecast'!$R:$R, $C142)</f>
        <v>0</v>
      </c>
      <c r="I143" s="9">
        <f>SUMIFS('Sub Cost Forecast'!K:K,'Sub Cost Forecast'!$U:$U,$A$134,'Sub Cost Forecast'!$W:$W,$B$135,'Sub Cost Forecast'!$R:$R,$C142)/SUMIFS('Sub Cost Forecast'!$D:$D,'Sub Cost Forecast'!$U:$U,$A$134,'Sub Cost Forecast'!$W:$W,$B$135,'Sub Cost Forecast'!$R:$R, $C142)</f>
        <v>0</v>
      </c>
      <c r="J143" s="9">
        <f>SUMIFS('Sub Cost Forecast'!L:L,'Sub Cost Forecast'!$U:$U,$A$134,'Sub Cost Forecast'!$W:$W,$B$135,'Sub Cost Forecast'!$R:$R,$C142)/SUMIFS('Sub Cost Forecast'!$D:$D,'Sub Cost Forecast'!$U:$U,$A$134,'Sub Cost Forecast'!$W:$W,$B$135,'Sub Cost Forecast'!$R:$R, $C142)</f>
        <v>0</v>
      </c>
      <c r="K143" s="9">
        <f>SUMIFS('Sub Cost Forecast'!M:M,'Sub Cost Forecast'!$U:$U,$A$134,'Sub Cost Forecast'!$W:$W,$B$135,'Sub Cost Forecast'!$R:$R,$C142)/SUMIFS('Sub Cost Forecast'!$D:$D,'Sub Cost Forecast'!$U:$U,$A$134,'Sub Cost Forecast'!$W:$W,$B$135,'Sub Cost Forecast'!$R:$R, $C142)</f>
        <v>0</v>
      </c>
      <c r="L143" s="9">
        <f>SUMIFS('Sub Cost Forecast'!N:N,'Sub Cost Forecast'!$U:$U,$A$134,'Sub Cost Forecast'!$W:$W,$B$135,'Sub Cost Forecast'!$R:$R,$C142)/SUMIFS('Sub Cost Forecast'!$D:$D,'Sub Cost Forecast'!$U:$U,$A$134,'Sub Cost Forecast'!$W:$W,$B$135,'Sub Cost Forecast'!$R:$R, $C142)</f>
        <v>0</v>
      </c>
      <c r="M143" s="9">
        <f>SUMIFS('Sub Cost Forecast'!O:O,'Sub Cost Forecast'!$U:$U,$A$134,'Sub Cost Forecast'!$W:$W,$B$135,'Sub Cost Forecast'!$R:$R,$C142)/SUMIFS('Sub Cost Forecast'!$D:$D,'Sub Cost Forecast'!$U:$U,$A$134,'Sub Cost Forecast'!$W:$W,$B$135,'Sub Cost Forecast'!$R:$R, $C142)</f>
        <v>0</v>
      </c>
    </row>
    <row r="144" spans="1:13">
      <c r="D144" s="2" t="s">
        <v>3447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</row>
    <row r="145" spans="1:13">
      <c r="C145" s="2" t="s">
        <v>2752</v>
      </c>
      <c r="D145" s="2" t="s">
        <v>3445</v>
      </c>
      <c r="E145" s="9">
        <f>SUMIFS('Billing Forecast'!F:F,'Billing Forecast'!$T:$T,$A$134,'Billing Forecast'!$U:$U,$B$135,'Billing Forecast'!$Q:$Q,$C145)/SUMIFS('Billing Forecast'!$D:$D,'Billing Forecast'!$T:$T,$A$134,'Billing Forecast'!$U:$U,$B$135,'Billing Forecast'!$Q:$Q, $C145)</f>
        <v>0</v>
      </c>
      <c r="F145" s="9">
        <f>SUMIFS('Billing Forecast'!G:G,'Billing Forecast'!$T:$T,$A$134,'Billing Forecast'!$U:$U,$B$135,'Billing Forecast'!$Q:$Q,$C145)/SUMIFS('Billing Forecast'!$D:$D,'Billing Forecast'!$T:$T,$A$134,'Billing Forecast'!$U:$U,$B$135,'Billing Forecast'!$Q:$Q, $C145)</f>
        <v>0</v>
      </c>
      <c r="G145" s="9">
        <f>SUMIFS('Billing Forecast'!H:H,'Billing Forecast'!$T:$T,$A$134,'Billing Forecast'!$U:$U,$B$135,'Billing Forecast'!$Q:$Q,$C145)/SUMIFS('Billing Forecast'!$D:$D,'Billing Forecast'!$T:$T,$A$134,'Billing Forecast'!$U:$U,$B$135,'Billing Forecast'!$Q:$Q, $C145)</f>
        <v>0</v>
      </c>
      <c r="H145" s="9">
        <f>SUMIFS('Billing Forecast'!I:I,'Billing Forecast'!$T:$T,$A$134,'Billing Forecast'!$U:$U,$B$135,'Billing Forecast'!$Q:$Q,$C145)/SUMIFS('Billing Forecast'!$D:$D,'Billing Forecast'!$T:$T,$A$134,'Billing Forecast'!$U:$U,$B$135,'Billing Forecast'!$Q:$Q, $C145)</f>
        <v>0</v>
      </c>
      <c r="I145" s="9">
        <f>SUMIFS('Billing Forecast'!J:J,'Billing Forecast'!$T:$T,$A$134,'Billing Forecast'!$U:$U,$B$135,'Billing Forecast'!$Q:$Q,$C145)/SUMIFS('Billing Forecast'!$D:$D,'Billing Forecast'!$T:$T,$A$134,'Billing Forecast'!$U:$U,$B$135,'Billing Forecast'!$Q:$Q, $C145)</f>
        <v>0</v>
      </c>
      <c r="J145" s="9">
        <f>SUMIFS('Billing Forecast'!K:K,'Billing Forecast'!$T:$T,$A$134,'Billing Forecast'!$U:$U,$B$135,'Billing Forecast'!$Q:$Q,$C145)/SUMIFS('Billing Forecast'!$D:$D,'Billing Forecast'!$T:$T,$A$134,'Billing Forecast'!$U:$U,$B$135,'Billing Forecast'!$Q:$Q, $C145)</f>
        <v>0</v>
      </c>
      <c r="K145" s="9">
        <f>SUMIFS('Billing Forecast'!L:L,'Billing Forecast'!$T:$T,$A$134,'Billing Forecast'!$U:$U,$B$135,'Billing Forecast'!$Q:$Q,$C145)/SUMIFS('Billing Forecast'!$D:$D,'Billing Forecast'!$T:$T,$A$134,'Billing Forecast'!$U:$U,$B$135,'Billing Forecast'!$Q:$Q, $C145)</f>
        <v>0</v>
      </c>
      <c r="L145" s="9">
        <f>SUMIFS('Billing Forecast'!M:M,'Billing Forecast'!$T:$T,$A$134,'Billing Forecast'!$U:$U,$B$135,'Billing Forecast'!$Q:$Q,$C145)/SUMIFS('Billing Forecast'!$D:$D,'Billing Forecast'!$T:$T,$A$134,'Billing Forecast'!$U:$U,$B$135,'Billing Forecast'!$Q:$Q, $C145)</f>
        <v>0</v>
      </c>
      <c r="M145" s="9">
        <f>SUMIFS('Billing Forecast'!N:N,'Billing Forecast'!$T:$T,$A$134,'Billing Forecast'!$U:$U,$B$135,'Billing Forecast'!$Q:$Q,$C145)/SUMIFS('Billing Forecast'!$D:$D,'Billing Forecast'!$T:$T,$A$134,'Billing Forecast'!$U:$U,$B$135,'Billing Forecast'!$Q:$Q, $C145)</f>
        <v>0</v>
      </c>
    </row>
    <row r="146" spans="1:13">
      <c r="D146" s="2" t="s">
        <v>3446</v>
      </c>
      <c r="E146" s="9">
        <f>SUMIFS('Sub Cost Forecast'!G:G,'Sub Cost Forecast'!$U:$U,$A$134,'Sub Cost Forecast'!$W:$W,$B$135,'Sub Cost Forecast'!$R:$R,$C145)/SUMIFS('Sub Cost Forecast'!$D:$D,'Sub Cost Forecast'!$U:$U,$A$134,'Sub Cost Forecast'!$W:$W,$B$135,'Sub Cost Forecast'!$R:$R, $C145)</f>
        <v>0</v>
      </c>
      <c r="F146" s="9">
        <f>SUMIFS('Sub Cost Forecast'!H:H,'Sub Cost Forecast'!$U:$U,$A$134,'Sub Cost Forecast'!$W:$W,$B$135,'Sub Cost Forecast'!$R:$R,$C145)/SUMIFS('Sub Cost Forecast'!$D:$D,'Sub Cost Forecast'!$U:$U,$A$134,'Sub Cost Forecast'!$W:$W,$B$135,'Sub Cost Forecast'!$R:$R, $C145)</f>
        <v>0</v>
      </c>
      <c r="G146" s="9">
        <f>SUMIFS('Sub Cost Forecast'!I:I,'Sub Cost Forecast'!$U:$U,$A$134,'Sub Cost Forecast'!$W:$W,$B$135,'Sub Cost Forecast'!$R:$R,$C145)/SUMIFS('Sub Cost Forecast'!$D:$D,'Sub Cost Forecast'!$U:$U,$A$134,'Sub Cost Forecast'!$W:$W,$B$135,'Sub Cost Forecast'!$R:$R, $C145)</f>
        <v>0</v>
      </c>
      <c r="H146" s="9">
        <f>SUMIFS('Sub Cost Forecast'!J:J,'Sub Cost Forecast'!$U:$U,$A$134,'Sub Cost Forecast'!$W:$W,$B$135,'Sub Cost Forecast'!$R:$R,$C145)/SUMIFS('Sub Cost Forecast'!$D:$D,'Sub Cost Forecast'!$U:$U,$A$134,'Sub Cost Forecast'!$W:$W,$B$135,'Sub Cost Forecast'!$R:$R, $C145)</f>
        <v>0</v>
      </c>
      <c r="I146" s="9">
        <f>SUMIFS('Sub Cost Forecast'!K:K,'Sub Cost Forecast'!$U:$U,$A$134,'Sub Cost Forecast'!$W:$W,$B$135,'Sub Cost Forecast'!$R:$R,$C145)/SUMIFS('Sub Cost Forecast'!$D:$D,'Sub Cost Forecast'!$U:$U,$A$134,'Sub Cost Forecast'!$W:$W,$B$135,'Sub Cost Forecast'!$R:$R, $C145)</f>
        <v>0</v>
      </c>
      <c r="J146" s="9">
        <f>SUMIFS('Sub Cost Forecast'!L:L,'Sub Cost Forecast'!$U:$U,$A$134,'Sub Cost Forecast'!$W:$W,$B$135,'Sub Cost Forecast'!$R:$R,$C145)/SUMIFS('Sub Cost Forecast'!$D:$D,'Sub Cost Forecast'!$U:$U,$A$134,'Sub Cost Forecast'!$W:$W,$B$135,'Sub Cost Forecast'!$R:$R, $C145)</f>
        <v>0</v>
      </c>
      <c r="K146" s="9">
        <f>SUMIFS('Sub Cost Forecast'!M:M,'Sub Cost Forecast'!$U:$U,$A$134,'Sub Cost Forecast'!$W:$W,$B$135,'Sub Cost Forecast'!$R:$R,$C145)/SUMIFS('Sub Cost Forecast'!$D:$D,'Sub Cost Forecast'!$U:$U,$A$134,'Sub Cost Forecast'!$W:$W,$B$135,'Sub Cost Forecast'!$R:$R, $C145)</f>
        <v>0</v>
      </c>
      <c r="L146" s="9">
        <f>SUMIFS('Sub Cost Forecast'!N:N,'Sub Cost Forecast'!$U:$U,$A$134,'Sub Cost Forecast'!$W:$W,$B$135,'Sub Cost Forecast'!$R:$R,$C145)/SUMIFS('Sub Cost Forecast'!$D:$D,'Sub Cost Forecast'!$U:$U,$A$134,'Sub Cost Forecast'!$W:$W,$B$135,'Sub Cost Forecast'!$R:$R, $C145)</f>
        <v>0</v>
      </c>
      <c r="M146" s="9">
        <f>SUMIFS('Sub Cost Forecast'!O:O,'Sub Cost Forecast'!$U:$U,$A$134,'Sub Cost Forecast'!$W:$W,$B$135,'Sub Cost Forecast'!$R:$R,$C145)/SUMIFS('Sub Cost Forecast'!$D:$D,'Sub Cost Forecast'!$U:$U,$A$134,'Sub Cost Forecast'!$W:$W,$B$135,'Sub Cost Forecast'!$R:$R, $C145)</f>
        <v>0</v>
      </c>
    </row>
    <row r="147" spans="1:13">
      <c r="D147" s="2" t="s">
        <v>3447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0.9719626168224299</v>
      </c>
    </row>
    <row r="148" spans="1:13">
      <c r="A148" s="7" t="s">
        <v>3448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</row>
    <row r="149" spans="1:13">
      <c r="A149" s="8"/>
      <c r="B149" s="8" t="s">
        <v>306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</row>
    <row r="150" spans="1:13">
      <c r="C150" s="2" t="s">
        <v>1105</v>
      </c>
      <c r="D150" s="2" t="s">
        <v>3445</v>
      </c>
      <c r="E150" s="9">
        <f>SUMIFS('Billing Forecast'!F:F,'Billing Forecast'!$T:$T,$A$148,'Billing Forecast'!$U:$U,$B$149,'Billing Forecast'!$Q:$Q,$C150)/SUMIFS('Billing Forecast'!$D:$D,'Billing Forecast'!$T:$T,$A$148,'Billing Forecast'!$U:$U,$B$149,'Billing Forecast'!$Q:$Q, $C150)</f>
        <v>0</v>
      </c>
      <c r="F150" s="9">
        <f>SUMIFS('Billing Forecast'!G:G,'Billing Forecast'!$T:$T,$A$148,'Billing Forecast'!$U:$U,$B$149,'Billing Forecast'!$Q:$Q,$C150)/SUMIFS('Billing Forecast'!$D:$D,'Billing Forecast'!$T:$T,$A$148,'Billing Forecast'!$U:$U,$B$149,'Billing Forecast'!$Q:$Q, $C150)</f>
        <v>0</v>
      </c>
      <c r="G150" s="9">
        <f>SUMIFS('Billing Forecast'!H:H,'Billing Forecast'!$T:$T,$A$148,'Billing Forecast'!$U:$U,$B$149,'Billing Forecast'!$Q:$Q,$C150)/SUMIFS('Billing Forecast'!$D:$D,'Billing Forecast'!$T:$T,$A$148,'Billing Forecast'!$U:$U,$B$149,'Billing Forecast'!$Q:$Q, $C150)</f>
        <v>0</v>
      </c>
      <c r="H150" s="9">
        <f>SUMIFS('Billing Forecast'!I:I,'Billing Forecast'!$T:$T,$A$148,'Billing Forecast'!$U:$U,$B$149,'Billing Forecast'!$Q:$Q,$C150)/SUMIFS('Billing Forecast'!$D:$D,'Billing Forecast'!$T:$T,$A$148,'Billing Forecast'!$U:$U,$B$149,'Billing Forecast'!$Q:$Q, $C150)</f>
        <v>0</v>
      </c>
      <c r="I150" s="9">
        <f>SUMIFS('Billing Forecast'!J:J,'Billing Forecast'!$T:$T,$A$148,'Billing Forecast'!$U:$U,$B$149,'Billing Forecast'!$Q:$Q,$C150)/SUMIFS('Billing Forecast'!$D:$D,'Billing Forecast'!$T:$T,$A$148,'Billing Forecast'!$U:$U,$B$149,'Billing Forecast'!$Q:$Q, $C150)</f>
        <v>0</v>
      </c>
      <c r="J150" s="9">
        <f>SUMIFS('Billing Forecast'!K:K,'Billing Forecast'!$T:$T,$A$148,'Billing Forecast'!$U:$U,$B$149,'Billing Forecast'!$Q:$Q,$C150)/SUMIFS('Billing Forecast'!$D:$D,'Billing Forecast'!$T:$T,$A$148,'Billing Forecast'!$U:$U,$B$149,'Billing Forecast'!$Q:$Q, $C150)</f>
        <v>0</v>
      </c>
      <c r="K150" s="9">
        <f>SUMIFS('Billing Forecast'!L:L,'Billing Forecast'!$T:$T,$A$148,'Billing Forecast'!$U:$U,$B$149,'Billing Forecast'!$Q:$Q,$C150)/SUMIFS('Billing Forecast'!$D:$D,'Billing Forecast'!$T:$T,$A$148,'Billing Forecast'!$U:$U,$B$149,'Billing Forecast'!$Q:$Q, $C150)</f>
        <v>0</v>
      </c>
      <c r="L150" s="9">
        <f>SUMIFS('Billing Forecast'!M:M,'Billing Forecast'!$T:$T,$A$148,'Billing Forecast'!$U:$U,$B$149,'Billing Forecast'!$Q:$Q,$C150)/SUMIFS('Billing Forecast'!$D:$D,'Billing Forecast'!$T:$T,$A$148,'Billing Forecast'!$U:$U,$B$149,'Billing Forecast'!$Q:$Q, $C150)</f>
        <v>0</v>
      </c>
      <c r="M150" s="9">
        <f>SUMIFS('Billing Forecast'!N:N,'Billing Forecast'!$T:$T,$A$148,'Billing Forecast'!$U:$U,$B$149,'Billing Forecast'!$Q:$Q,$C150)/SUMIFS('Billing Forecast'!$D:$D,'Billing Forecast'!$T:$T,$A$148,'Billing Forecast'!$U:$U,$B$149,'Billing Forecast'!$Q:$Q, $C150)</f>
        <v>0</v>
      </c>
    </row>
    <row r="151" spans="1:13">
      <c r="D151" s="2" t="s">
        <v>3446</v>
      </c>
      <c r="E151" s="9">
        <f>SUMIFS('Sub Cost Forecast'!G:G,'Sub Cost Forecast'!$U:$U,$A$148,'Sub Cost Forecast'!$W:$W,$B$149,'Sub Cost Forecast'!$R:$R,$C150)/SUMIFS('Sub Cost Forecast'!$D:$D,'Sub Cost Forecast'!$U:$U,$A$148,'Sub Cost Forecast'!$W:$W,$B$149,'Sub Cost Forecast'!$R:$R, $C150)</f>
        <v>0</v>
      </c>
      <c r="F151" s="9">
        <f>SUMIFS('Sub Cost Forecast'!H:H,'Sub Cost Forecast'!$U:$U,$A$148,'Sub Cost Forecast'!$W:$W,$B$149,'Sub Cost Forecast'!$R:$R,$C150)/SUMIFS('Sub Cost Forecast'!$D:$D,'Sub Cost Forecast'!$U:$U,$A$148,'Sub Cost Forecast'!$W:$W,$B$149,'Sub Cost Forecast'!$R:$R, $C150)</f>
        <v>0</v>
      </c>
      <c r="G151" s="9">
        <f>SUMIFS('Sub Cost Forecast'!I:I,'Sub Cost Forecast'!$U:$U,$A$148,'Sub Cost Forecast'!$W:$W,$B$149,'Sub Cost Forecast'!$R:$R,$C150)/SUMIFS('Sub Cost Forecast'!$D:$D,'Sub Cost Forecast'!$U:$U,$A$148,'Sub Cost Forecast'!$W:$W,$B$149,'Sub Cost Forecast'!$R:$R, $C150)</f>
        <v>0</v>
      </c>
      <c r="H151" s="9">
        <f>SUMIFS('Sub Cost Forecast'!J:J,'Sub Cost Forecast'!$U:$U,$A$148,'Sub Cost Forecast'!$W:$W,$B$149,'Sub Cost Forecast'!$R:$R,$C150)/SUMIFS('Sub Cost Forecast'!$D:$D,'Sub Cost Forecast'!$U:$U,$A$148,'Sub Cost Forecast'!$W:$W,$B$149,'Sub Cost Forecast'!$R:$R, $C150)</f>
        <v>0</v>
      </c>
      <c r="I151" s="9">
        <f>SUMIFS('Sub Cost Forecast'!K:K,'Sub Cost Forecast'!$U:$U,$A$148,'Sub Cost Forecast'!$W:$W,$B$149,'Sub Cost Forecast'!$R:$R,$C150)/SUMIFS('Sub Cost Forecast'!$D:$D,'Sub Cost Forecast'!$U:$U,$A$148,'Sub Cost Forecast'!$W:$W,$B$149,'Sub Cost Forecast'!$R:$R, $C150)</f>
        <v>0</v>
      </c>
      <c r="J151" s="9">
        <f>SUMIFS('Sub Cost Forecast'!L:L,'Sub Cost Forecast'!$U:$U,$A$148,'Sub Cost Forecast'!$W:$W,$B$149,'Sub Cost Forecast'!$R:$R,$C150)/SUMIFS('Sub Cost Forecast'!$D:$D,'Sub Cost Forecast'!$U:$U,$A$148,'Sub Cost Forecast'!$W:$W,$B$149,'Sub Cost Forecast'!$R:$R, $C150)</f>
        <v>0</v>
      </c>
      <c r="K151" s="9">
        <f>SUMIFS('Sub Cost Forecast'!M:M,'Sub Cost Forecast'!$U:$U,$A$148,'Sub Cost Forecast'!$W:$W,$B$149,'Sub Cost Forecast'!$R:$R,$C150)/SUMIFS('Sub Cost Forecast'!$D:$D,'Sub Cost Forecast'!$U:$U,$A$148,'Sub Cost Forecast'!$W:$W,$B$149,'Sub Cost Forecast'!$R:$R, $C150)</f>
        <v>0</v>
      </c>
      <c r="L151" s="9">
        <f>SUMIFS('Sub Cost Forecast'!N:N,'Sub Cost Forecast'!$U:$U,$A$148,'Sub Cost Forecast'!$W:$W,$B$149,'Sub Cost Forecast'!$R:$R,$C150)/SUMIFS('Sub Cost Forecast'!$D:$D,'Sub Cost Forecast'!$U:$U,$A$148,'Sub Cost Forecast'!$W:$W,$B$149,'Sub Cost Forecast'!$R:$R, $C150)</f>
        <v>0</v>
      </c>
      <c r="M151" s="9">
        <f>SUMIFS('Sub Cost Forecast'!O:O,'Sub Cost Forecast'!$U:$U,$A$148,'Sub Cost Forecast'!$W:$W,$B$149,'Sub Cost Forecast'!$R:$R,$C150)/SUMIFS('Sub Cost Forecast'!$D:$D,'Sub Cost Forecast'!$U:$U,$A$148,'Sub Cost Forecast'!$W:$W,$B$149,'Sub Cost Forecast'!$R:$R, $C150)</f>
        <v>0</v>
      </c>
    </row>
    <row r="152" spans="1:13">
      <c r="D152" s="2" t="s">
        <v>3447</v>
      </c>
      <c r="E152" s="9">
        <v>0</v>
      </c>
      <c r="F152" s="9">
        <v>0</v>
      </c>
      <c r="G152" s="9">
        <v>0.3408521303258145</v>
      </c>
      <c r="H152" s="9">
        <v>0.1403508771929824</v>
      </c>
      <c r="I152" s="9">
        <v>0.3809523809523809</v>
      </c>
      <c r="J152" s="9">
        <v>0.100250626566416</v>
      </c>
      <c r="K152" s="9">
        <v>0</v>
      </c>
      <c r="L152" s="9">
        <v>0</v>
      </c>
      <c r="M152" s="9">
        <v>0</v>
      </c>
    </row>
    <row r="153" spans="1:13">
      <c r="C153" s="2" t="s">
        <v>2250</v>
      </c>
      <c r="D153" s="2" t="s">
        <v>3445</v>
      </c>
      <c r="E153" s="9">
        <f>SUMIFS('Billing Forecast'!F:F,'Billing Forecast'!$T:$T,$A$148,'Billing Forecast'!$U:$U,$B$149,'Billing Forecast'!$Q:$Q,$C153)/SUMIFS('Billing Forecast'!$D:$D,'Billing Forecast'!$T:$T,$A$148,'Billing Forecast'!$U:$U,$B$149,'Billing Forecast'!$Q:$Q, $C153)</f>
        <v>0</v>
      </c>
      <c r="F153" s="9">
        <f>SUMIFS('Billing Forecast'!G:G,'Billing Forecast'!$T:$T,$A$148,'Billing Forecast'!$U:$U,$B$149,'Billing Forecast'!$Q:$Q,$C153)/SUMIFS('Billing Forecast'!$D:$D,'Billing Forecast'!$T:$T,$A$148,'Billing Forecast'!$U:$U,$B$149,'Billing Forecast'!$Q:$Q, $C153)</f>
        <v>0</v>
      </c>
      <c r="G153" s="9">
        <f>SUMIFS('Billing Forecast'!H:H,'Billing Forecast'!$T:$T,$A$148,'Billing Forecast'!$U:$U,$B$149,'Billing Forecast'!$Q:$Q,$C153)/SUMIFS('Billing Forecast'!$D:$D,'Billing Forecast'!$T:$T,$A$148,'Billing Forecast'!$U:$U,$B$149,'Billing Forecast'!$Q:$Q, $C153)</f>
        <v>0</v>
      </c>
      <c r="H153" s="9">
        <f>SUMIFS('Billing Forecast'!I:I,'Billing Forecast'!$T:$T,$A$148,'Billing Forecast'!$U:$U,$B$149,'Billing Forecast'!$Q:$Q,$C153)/SUMIFS('Billing Forecast'!$D:$D,'Billing Forecast'!$T:$T,$A$148,'Billing Forecast'!$U:$U,$B$149,'Billing Forecast'!$Q:$Q, $C153)</f>
        <v>0</v>
      </c>
      <c r="I153" s="9">
        <f>SUMIFS('Billing Forecast'!J:J,'Billing Forecast'!$T:$T,$A$148,'Billing Forecast'!$U:$U,$B$149,'Billing Forecast'!$Q:$Q,$C153)/SUMIFS('Billing Forecast'!$D:$D,'Billing Forecast'!$T:$T,$A$148,'Billing Forecast'!$U:$U,$B$149,'Billing Forecast'!$Q:$Q, $C153)</f>
        <v>0</v>
      </c>
      <c r="J153" s="9">
        <f>SUMIFS('Billing Forecast'!K:K,'Billing Forecast'!$T:$T,$A$148,'Billing Forecast'!$U:$U,$B$149,'Billing Forecast'!$Q:$Q,$C153)/SUMIFS('Billing Forecast'!$D:$D,'Billing Forecast'!$T:$T,$A$148,'Billing Forecast'!$U:$U,$B$149,'Billing Forecast'!$Q:$Q, $C153)</f>
        <v>0</v>
      </c>
      <c r="K153" s="9">
        <f>SUMIFS('Billing Forecast'!L:L,'Billing Forecast'!$T:$T,$A$148,'Billing Forecast'!$U:$U,$B$149,'Billing Forecast'!$Q:$Q,$C153)/SUMIFS('Billing Forecast'!$D:$D,'Billing Forecast'!$T:$T,$A$148,'Billing Forecast'!$U:$U,$B$149,'Billing Forecast'!$Q:$Q, $C153)</f>
        <v>0</v>
      </c>
      <c r="L153" s="9">
        <f>SUMIFS('Billing Forecast'!M:M,'Billing Forecast'!$T:$T,$A$148,'Billing Forecast'!$U:$U,$B$149,'Billing Forecast'!$Q:$Q,$C153)/SUMIFS('Billing Forecast'!$D:$D,'Billing Forecast'!$T:$T,$A$148,'Billing Forecast'!$U:$U,$B$149,'Billing Forecast'!$Q:$Q, $C153)</f>
        <v>0</v>
      </c>
      <c r="M153" s="9">
        <f>SUMIFS('Billing Forecast'!N:N,'Billing Forecast'!$T:$T,$A$148,'Billing Forecast'!$U:$U,$B$149,'Billing Forecast'!$Q:$Q,$C153)/SUMIFS('Billing Forecast'!$D:$D,'Billing Forecast'!$T:$T,$A$148,'Billing Forecast'!$U:$U,$B$149,'Billing Forecast'!$Q:$Q, $C153)</f>
        <v>0</v>
      </c>
    </row>
    <row r="154" spans="1:13">
      <c r="D154" s="2" t="s">
        <v>3446</v>
      </c>
      <c r="E154" s="9">
        <f>SUMIFS('Sub Cost Forecast'!G:G,'Sub Cost Forecast'!$U:$U,$A$148,'Sub Cost Forecast'!$W:$W,$B$149,'Sub Cost Forecast'!$R:$R,$C153)/SUMIFS('Sub Cost Forecast'!$D:$D,'Sub Cost Forecast'!$U:$U,$A$148,'Sub Cost Forecast'!$W:$W,$B$149,'Sub Cost Forecast'!$R:$R, $C153)</f>
        <v>0</v>
      </c>
      <c r="F154" s="9">
        <f>SUMIFS('Sub Cost Forecast'!H:H,'Sub Cost Forecast'!$U:$U,$A$148,'Sub Cost Forecast'!$W:$W,$B$149,'Sub Cost Forecast'!$R:$R,$C153)/SUMIFS('Sub Cost Forecast'!$D:$D,'Sub Cost Forecast'!$U:$U,$A$148,'Sub Cost Forecast'!$W:$W,$B$149,'Sub Cost Forecast'!$R:$R, $C153)</f>
        <v>0</v>
      </c>
      <c r="G154" s="9">
        <f>SUMIFS('Sub Cost Forecast'!I:I,'Sub Cost Forecast'!$U:$U,$A$148,'Sub Cost Forecast'!$W:$W,$B$149,'Sub Cost Forecast'!$R:$R,$C153)/SUMIFS('Sub Cost Forecast'!$D:$D,'Sub Cost Forecast'!$U:$U,$A$148,'Sub Cost Forecast'!$W:$W,$B$149,'Sub Cost Forecast'!$R:$R, $C153)</f>
        <v>0</v>
      </c>
      <c r="H154" s="9">
        <f>SUMIFS('Sub Cost Forecast'!J:J,'Sub Cost Forecast'!$U:$U,$A$148,'Sub Cost Forecast'!$W:$W,$B$149,'Sub Cost Forecast'!$R:$R,$C153)/SUMIFS('Sub Cost Forecast'!$D:$D,'Sub Cost Forecast'!$U:$U,$A$148,'Sub Cost Forecast'!$W:$W,$B$149,'Sub Cost Forecast'!$R:$R, $C153)</f>
        <v>0</v>
      </c>
      <c r="I154" s="9">
        <f>SUMIFS('Sub Cost Forecast'!K:K,'Sub Cost Forecast'!$U:$U,$A$148,'Sub Cost Forecast'!$W:$W,$B$149,'Sub Cost Forecast'!$R:$R,$C153)/SUMIFS('Sub Cost Forecast'!$D:$D,'Sub Cost Forecast'!$U:$U,$A$148,'Sub Cost Forecast'!$W:$W,$B$149,'Sub Cost Forecast'!$R:$R, $C153)</f>
        <v>0</v>
      </c>
      <c r="J154" s="9">
        <f>SUMIFS('Sub Cost Forecast'!L:L,'Sub Cost Forecast'!$U:$U,$A$148,'Sub Cost Forecast'!$W:$W,$B$149,'Sub Cost Forecast'!$R:$R,$C153)/SUMIFS('Sub Cost Forecast'!$D:$D,'Sub Cost Forecast'!$U:$U,$A$148,'Sub Cost Forecast'!$W:$W,$B$149,'Sub Cost Forecast'!$R:$R, $C153)</f>
        <v>0</v>
      </c>
      <c r="K154" s="9">
        <f>SUMIFS('Sub Cost Forecast'!M:M,'Sub Cost Forecast'!$U:$U,$A$148,'Sub Cost Forecast'!$W:$W,$B$149,'Sub Cost Forecast'!$R:$R,$C153)/SUMIFS('Sub Cost Forecast'!$D:$D,'Sub Cost Forecast'!$U:$U,$A$148,'Sub Cost Forecast'!$W:$W,$B$149,'Sub Cost Forecast'!$R:$R, $C153)</f>
        <v>0</v>
      </c>
      <c r="L154" s="9">
        <f>SUMIFS('Sub Cost Forecast'!N:N,'Sub Cost Forecast'!$U:$U,$A$148,'Sub Cost Forecast'!$W:$W,$B$149,'Sub Cost Forecast'!$R:$R,$C153)/SUMIFS('Sub Cost Forecast'!$D:$D,'Sub Cost Forecast'!$U:$U,$A$148,'Sub Cost Forecast'!$W:$W,$B$149,'Sub Cost Forecast'!$R:$R, $C153)</f>
        <v>0</v>
      </c>
      <c r="M154" s="9">
        <f>SUMIFS('Sub Cost Forecast'!O:O,'Sub Cost Forecast'!$U:$U,$A$148,'Sub Cost Forecast'!$W:$W,$B$149,'Sub Cost Forecast'!$R:$R,$C153)/SUMIFS('Sub Cost Forecast'!$D:$D,'Sub Cost Forecast'!$U:$U,$A$148,'Sub Cost Forecast'!$W:$W,$B$149,'Sub Cost Forecast'!$R:$R, $C153)</f>
        <v>0</v>
      </c>
    </row>
    <row r="155" spans="1:13">
      <c r="D155" s="2" t="s">
        <v>3447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0.08350730688935282</v>
      </c>
      <c r="K155" s="9">
        <v>0.3340292275574113</v>
      </c>
      <c r="L155" s="9">
        <v>0.4676409185803758</v>
      </c>
      <c r="M155" s="9">
        <v>0.08350730688935282</v>
      </c>
    </row>
    <row r="156" spans="1:13">
      <c r="C156" s="2" t="s">
        <v>2387</v>
      </c>
      <c r="D156" s="2" t="s">
        <v>3445</v>
      </c>
      <c r="E156" s="9">
        <f>SUMIFS('Billing Forecast'!F:F,'Billing Forecast'!$T:$T,$A$148,'Billing Forecast'!$U:$U,$B$149,'Billing Forecast'!$Q:$Q,$C156)/SUMIFS('Billing Forecast'!$D:$D,'Billing Forecast'!$T:$T,$A$148,'Billing Forecast'!$U:$U,$B$149,'Billing Forecast'!$Q:$Q, $C156)</f>
        <v>0</v>
      </c>
      <c r="F156" s="9">
        <f>SUMIFS('Billing Forecast'!G:G,'Billing Forecast'!$T:$T,$A$148,'Billing Forecast'!$U:$U,$B$149,'Billing Forecast'!$Q:$Q,$C156)/SUMIFS('Billing Forecast'!$D:$D,'Billing Forecast'!$T:$T,$A$148,'Billing Forecast'!$U:$U,$B$149,'Billing Forecast'!$Q:$Q, $C156)</f>
        <v>0</v>
      </c>
      <c r="G156" s="9">
        <f>SUMIFS('Billing Forecast'!H:H,'Billing Forecast'!$T:$T,$A$148,'Billing Forecast'!$U:$U,$B$149,'Billing Forecast'!$Q:$Q,$C156)/SUMIFS('Billing Forecast'!$D:$D,'Billing Forecast'!$T:$T,$A$148,'Billing Forecast'!$U:$U,$B$149,'Billing Forecast'!$Q:$Q, $C156)</f>
        <v>0</v>
      </c>
      <c r="H156" s="9">
        <f>SUMIFS('Billing Forecast'!I:I,'Billing Forecast'!$T:$T,$A$148,'Billing Forecast'!$U:$U,$B$149,'Billing Forecast'!$Q:$Q,$C156)/SUMIFS('Billing Forecast'!$D:$D,'Billing Forecast'!$T:$T,$A$148,'Billing Forecast'!$U:$U,$B$149,'Billing Forecast'!$Q:$Q, $C156)</f>
        <v>0</v>
      </c>
      <c r="I156" s="9">
        <f>SUMIFS('Billing Forecast'!J:J,'Billing Forecast'!$T:$T,$A$148,'Billing Forecast'!$U:$U,$B$149,'Billing Forecast'!$Q:$Q,$C156)/SUMIFS('Billing Forecast'!$D:$D,'Billing Forecast'!$T:$T,$A$148,'Billing Forecast'!$U:$U,$B$149,'Billing Forecast'!$Q:$Q, $C156)</f>
        <v>0</v>
      </c>
      <c r="J156" s="9">
        <f>SUMIFS('Billing Forecast'!K:K,'Billing Forecast'!$T:$T,$A$148,'Billing Forecast'!$U:$U,$B$149,'Billing Forecast'!$Q:$Q,$C156)/SUMIFS('Billing Forecast'!$D:$D,'Billing Forecast'!$T:$T,$A$148,'Billing Forecast'!$U:$U,$B$149,'Billing Forecast'!$Q:$Q, $C156)</f>
        <v>0</v>
      </c>
      <c r="K156" s="9">
        <f>SUMIFS('Billing Forecast'!L:L,'Billing Forecast'!$T:$T,$A$148,'Billing Forecast'!$U:$U,$B$149,'Billing Forecast'!$Q:$Q,$C156)/SUMIFS('Billing Forecast'!$D:$D,'Billing Forecast'!$T:$T,$A$148,'Billing Forecast'!$U:$U,$B$149,'Billing Forecast'!$Q:$Q, $C156)</f>
        <v>0</v>
      </c>
      <c r="L156" s="9">
        <f>SUMIFS('Billing Forecast'!M:M,'Billing Forecast'!$T:$T,$A$148,'Billing Forecast'!$U:$U,$B$149,'Billing Forecast'!$Q:$Q,$C156)/SUMIFS('Billing Forecast'!$D:$D,'Billing Forecast'!$T:$T,$A$148,'Billing Forecast'!$U:$U,$B$149,'Billing Forecast'!$Q:$Q, $C156)</f>
        <v>0</v>
      </c>
      <c r="M156" s="9">
        <f>SUMIFS('Billing Forecast'!N:N,'Billing Forecast'!$T:$T,$A$148,'Billing Forecast'!$U:$U,$B$149,'Billing Forecast'!$Q:$Q,$C156)/SUMIFS('Billing Forecast'!$D:$D,'Billing Forecast'!$T:$T,$A$148,'Billing Forecast'!$U:$U,$B$149,'Billing Forecast'!$Q:$Q, $C156)</f>
        <v>0</v>
      </c>
    </row>
    <row r="157" spans="1:13">
      <c r="D157" s="2" t="s">
        <v>3446</v>
      </c>
      <c r="E157" s="9">
        <f>SUMIFS('Sub Cost Forecast'!G:G,'Sub Cost Forecast'!$U:$U,$A$148,'Sub Cost Forecast'!$W:$W,$B$149,'Sub Cost Forecast'!$R:$R,$C156)/SUMIFS('Sub Cost Forecast'!$D:$D,'Sub Cost Forecast'!$U:$U,$A$148,'Sub Cost Forecast'!$W:$W,$B$149,'Sub Cost Forecast'!$R:$R, $C156)</f>
        <v>0</v>
      </c>
      <c r="F157" s="9">
        <f>SUMIFS('Sub Cost Forecast'!H:H,'Sub Cost Forecast'!$U:$U,$A$148,'Sub Cost Forecast'!$W:$W,$B$149,'Sub Cost Forecast'!$R:$R,$C156)/SUMIFS('Sub Cost Forecast'!$D:$D,'Sub Cost Forecast'!$U:$U,$A$148,'Sub Cost Forecast'!$W:$W,$B$149,'Sub Cost Forecast'!$R:$R, $C156)</f>
        <v>0</v>
      </c>
      <c r="G157" s="9">
        <f>SUMIFS('Sub Cost Forecast'!I:I,'Sub Cost Forecast'!$U:$U,$A$148,'Sub Cost Forecast'!$W:$W,$B$149,'Sub Cost Forecast'!$R:$R,$C156)/SUMIFS('Sub Cost Forecast'!$D:$D,'Sub Cost Forecast'!$U:$U,$A$148,'Sub Cost Forecast'!$W:$W,$B$149,'Sub Cost Forecast'!$R:$R, $C156)</f>
        <v>0</v>
      </c>
      <c r="H157" s="9">
        <f>SUMIFS('Sub Cost Forecast'!J:J,'Sub Cost Forecast'!$U:$U,$A$148,'Sub Cost Forecast'!$W:$W,$B$149,'Sub Cost Forecast'!$R:$R,$C156)/SUMIFS('Sub Cost Forecast'!$D:$D,'Sub Cost Forecast'!$U:$U,$A$148,'Sub Cost Forecast'!$W:$W,$B$149,'Sub Cost Forecast'!$R:$R, $C156)</f>
        <v>0</v>
      </c>
      <c r="I157" s="9">
        <f>SUMIFS('Sub Cost Forecast'!K:K,'Sub Cost Forecast'!$U:$U,$A$148,'Sub Cost Forecast'!$W:$W,$B$149,'Sub Cost Forecast'!$R:$R,$C156)/SUMIFS('Sub Cost Forecast'!$D:$D,'Sub Cost Forecast'!$U:$U,$A$148,'Sub Cost Forecast'!$W:$W,$B$149,'Sub Cost Forecast'!$R:$R, $C156)</f>
        <v>0</v>
      </c>
      <c r="J157" s="9">
        <f>SUMIFS('Sub Cost Forecast'!L:L,'Sub Cost Forecast'!$U:$U,$A$148,'Sub Cost Forecast'!$W:$W,$B$149,'Sub Cost Forecast'!$R:$R,$C156)/SUMIFS('Sub Cost Forecast'!$D:$D,'Sub Cost Forecast'!$U:$U,$A$148,'Sub Cost Forecast'!$W:$W,$B$149,'Sub Cost Forecast'!$R:$R, $C156)</f>
        <v>0</v>
      </c>
      <c r="K157" s="9">
        <f>SUMIFS('Sub Cost Forecast'!M:M,'Sub Cost Forecast'!$U:$U,$A$148,'Sub Cost Forecast'!$W:$W,$B$149,'Sub Cost Forecast'!$R:$R,$C156)/SUMIFS('Sub Cost Forecast'!$D:$D,'Sub Cost Forecast'!$U:$U,$A$148,'Sub Cost Forecast'!$W:$W,$B$149,'Sub Cost Forecast'!$R:$R, $C156)</f>
        <v>0</v>
      </c>
      <c r="L157" s="9">
        <f>SUMIFS('Sub Cost Forecast'!N:N,'Sub Cost Forecast'!$U:$U,$A$148,'Sub Cost Forecast'!$W:$W,$B$149,'Sub Cost Forecast'!$R:$R,$C156)/SUMIFS('Sub Cost Forecast'!$D:$D,'Sub Cost Forecast'!$U:$U,$A$148,'Sub Cost Forecast'!$W:$W,$B$149,'Sub Cost Forecast'!$R:$R, $C156)</f>
        <v>0</v>
      </c>
      <c r="M157" s="9">
        <f>SUMIFS('Sub Cost Forecast'!O:O,'Sub Cost Forecast'!$U:$U,$A$148,'Sub Cost Forecast'!$W:$W,$B$149,'Sub Cost Forecast'!$R:$R,$C156)/SUMIFS('Sub Cost Forecast'!$D:$D,'Sub Cost Forecast'!$U:$U,$A$148,'Sub Cost Forecast'!$W:$W,$B$149,'Sub Cost Forecast'!$R:$R, $C156)</f>
        <v>0</v>
      </c>
    </row>
    <row r="158" spans="1:13">
      <c r="D158" s="2" t="s">
        <v>3447</v>
      </c>
      <c r="E158" s="9">
        <v>0</v>
      </c>
      <c r="F158" s="9">
        <v>0</v>
      </c>
      <c r="G158" s="9">
        <v>0.08005336891260841</v>
      </c>
      <c r="H158" s="9">
        <v>0.2081387591727819</v>
      </c>
      <c r="I158" s="9">
        <v>0</v>
      </c>
      <c r="J158" s="9">
        <v>0</v>
      </c>
      <c r="K158" s="9">
        <v>0</v>
      </c>
      <c r="L158" s="9">
        <v>0</v>
      </c>
      <c r="M158" s="9">
        <v>0.3522348232154769</v>
      </c>
    </row>
    <row r="159" spans="1:13">
      <c r="C159" s="2" t="s">
        <v>2490</v>
      </c>
      <c r="D159" s="2" t="s">
        <v>3445</v>
      </c>
      <c r="E159" s="9">
        <f>SUMIFS('Billing Forecast'!F:F,'Billing Forecast'!$T:$T,$A$148,'Billing Forecast'!$U:$U,$B$149,'Billing Forecast'!$Q:$Q,$C159)/SUMIFS('Billing Forecast'!$D:$D,'Billing Forecast'!$T:$T,$A$148,'Billing Forecast'!$U:$U,$B$149,'Billing Forecast'!$Q:$Q, $C159)</f>
        <v>0</v>
      </c>
      <c r="F159" s="9">
        <f>SUMIFS('Billing Forecast'!G:G,'Billing Forecast'!$T:$T,$A$148,'Billing Forecast'!$U:$U,$B$149,'Billing Forecast'!$Q:$Q,$C159)/SUMIFS('Billing Forecast'!$D:$D,'Billing Forecast'!$T:$T,$A$148,'Billing Forecast'!$U:$U,$B$149,'Billing Forecast'!$Q:$Q, $C159)</f>
        <v>0</v>
      </c>
      <c r="G159" s="9">
        <f>SUMIFS('Billing Forecast'!H:H,'Billing Forecast'!$T:$T,$A$148,'Billing Forecast'!$U:$U,$B$149,'Billing Forecast'!$Q:$Q,$C159)/SUMIFS('Billing Forecast'!$D:$D,'Billing Forecast'!$T:$T,$A$148,'Billing Forecast'!$U:$U,$B$149,'Billing Forecast'!$Q:$Q, $C159)</f>
        <v>0</v>
      </c>
      <c r="H159" s="9">
        <f>SUMIFS('Billing Forecast'!I:I,'Billing Forecast'!$T:$T,$A$148,'Billing Forecast'!$U:$U,$B$149,'Billing Forecast'!$Q:$Q,$C159)/SUMIFS('Billing Forecast'!$D:$D,'Billing Forecast'!$T:$T,$A$148,'Billing Forecast'!$U:$U,$B$149,'Billing Forecast'!$Q:$Q, $C159)</f>
        <v>0</v>
      </c>
      <c r="I159" s="9">
        <f>SUMIFS('Billing Forecast'!J:J,'Billing Forecast'!$T:$T,$A$148,'Billing Forecast'!$U:$U,$B$149,'Billing Forecast'!$Q:$Q,$C159)/SUMIFS('Billing Forecast'!$D:$D,'Billing Forecast'!$T:$T,$A$148,'Billing Forecast'!$U:$U,$B$149,'Billing Forecast'!$Q:$Q, $C159)</f>
        <v>0</v>
      </c>
      <c r="J159" s="9">
        <f>SUMIFS('Billing Forecast'!K:K,'Billing Forecast'!$T:$T,$A$148,'Billing Forecast'!$U:$U,$B$149,'Billing Forecast'!$Q:$Q,$C159)/SUMIFS('Billing Forecast'!$D:$D,'Billing Forecast'!$T:$T,$A$148,'Billing Forecast'!$U:$U,$B$149,'Billing Forecast'!$Q:$Q, $C159)</f>
        <v>0</v>
      </c>
      <c r="K159" s="9">
        <f>SUMIFS('Billing Forecast'!L:L,'Billing Forecast'!$T:$T,$A$148,'Billing Forecast'!$U:$U,$B$149,'Billing Forecast'!$Q:$Q,$C159)/SUMIFS('Billing Forecast'!$D:$D,'Billing Forecast'!$T:$T,$A$148,'Billing Forecast'!$U:$U,$B$149,'Billing Forecast'!$Q:$Q, $C159)</f>
        <v>0</v>
      </c>
      <c r="L159" s="9">
        <f>SUMIFS('Billing Forecast'!M:M,'Billing Forecast'!$T:$T,$A$148,'Billing Forecast'!$U:$U,$B$149,'Billing Forecast'!$Q:$Q,$C159)/SUMIFS('Billing Forecast'!$D:$D,'Billing Forecast'!$T:$T,$A$148,'Billing Forecast'!$U:$U,$B$149,'Billing Forecast'!$Q:$Q, $C159)</f>
        <v>0</v>
      </c>
      <c r="M159" s="9">
        <f>SUMIFS('Billing Forecast'!N:N,'Billing Forecast'!$T:$T,$A$148,'Billing Forecast'!$U:$U,$B$149,'Billing Forecast'!$Q:$Q,$C159)/SUMIFS('Billing Forecast'!$D:$D,'Billing Forecast'!$T:$T,$A$148,'Billing Forecast'!$U:$U,$B$149,'Billing Forecast'!$Q:$Q, $C159)</f>
        <v>0</v>
      </c>
    </row>
    <row r="160" spans="1:13">
      <c r="D160" s="2" t="s">
        <v>3446</v>
      </c>
      <c r="E160" s="9">
        <f>SUMIFS('Sub Cost Forecast'!G:G,'Sub Cost Forecast'!$U:$U,$A$148,'Sub Cost Forecast'!$W:$W,$B$149,'Sub Cost Forecast'!$R:$R,$C159)/SUMIFS('Sub Cost Forecast'!$D:$D,'Sub Cost Forecast'!$U:$U,$A$148,'Sub Cost Forecast'!$W:$W,$B$149,'Sub Cost Forecast'!$R:$R, $C159)</f>
        <v>0</v>
      </c>
      <c r="F160" s="9">
        <f>SUMIFS('Sub Cost Forecast'!H:H,'Sub Cost Forecast'!$U:$U,$A$148,'Sub Cost Forecast'!$W:$W,$B$149,'Sub Cost Forecast'!$R:$R,$C159)/SUMIFS('Sub Cost Forecast'!$D:$D,'Sub Cost Forecast'!$U:$U,$A$148,'Sub Cost Forecast'!$W:$W,$B$149,'Sub Cost Forecast'!$R:$R, $C159)</f>
        <v>0</v>
      </c>
      <c r="G160" s="9">
        <f>SUMIFS('Sub Cost Forecast'!I:I,'Sub Cost Forecast'!$U:$U,$A$148,'Sub Cost Forecast'!$W:$W,$B$149,'Sub Cost Forecast'!$R:$R,$C159)/SUMIFS('Sub Cost Forecast'!$D:$D,'Sub Cost Forecast'!$U:$U,$A$148,'Sub Cost Forecast'!$W:$W,$B$149,'Sub Cost Forecast'!$R:$R, $C159)</f>
        <v>0</v>
      </c>
      <c r="H160" s="9">
        <f>SUMIFS('Sub Cost Forecast'!J:J,'Sub Cost Forecast'!$U:$U,$A$148,'Sub Cost Forecast'!$W:$W,$B$149,'Sub Cost Forecast'!$R:$R,$C159)/SUMIFS('Sub Cost Forecast'!$D:$D,'Sub Cost Forecast'!$U:$U,$A$148,'Sub Cost Forecast'!$W:$W,$B$149,'Sub Cost Forecast'!$R:$R, $C159)</f>
        <v>0</v>
      </c>
      <c r="I160" s="9">
        <f>SUMIFS('Sub Cost Forecast'!K:K,'Sub Cost Forecast'!$U:$U,$A$148,'Sub Cost Forecast'!$W:$W,$B$149,'Sub Cost Forecast'!$R:$R,$C159)/SUMIFS('Sub Cost Forecast'!$D:$D,'Sub Cost Forecast'!$U:$U,$A$148,'Sub Cost Forecast'!$W:$W,$B$149,'Sub Cost Forecast'!$R:$R, $C159)</f>
        <v>0</v>
      </c>
      <c r="J160" s="9">
        <f>SUMIFS('Sub Cost Forecast'!L:L,'Sub Cost Forecast'!$U:$U,$A$148,'Sub Cost Forecast'!$W:$W,$B$149,'Sub Cost Forecast'!$R:$R,$C159)/SUMIFS('Sub Cost Forecast'!$D:$D,'Sub Cost Forecast'!$U:$U,$A$148,'Sub Cost Forecast'!$W:$W,$B$149,'Sub Cost Forecast'!$R:$R, $C159)</f>
        <v>0</v>
      </c>
      <c r="K160" s="9">
        <f>SUMIFS('Sub Cost Forecast'!M:M,'Sub Cost Forecast'!$U:$U,$A$148,'Sub Cost Forecast'!$W:$W,$B$149,'Sub Cost Forecast'!$R:$R,$C159)/SUMIFS('Sub Cost Forecast'!$D:$D,'Sub Cost Forecast'!$U:$U,$A$148,'Sub Cost Forecast'!$W:$W,$B$149,'Sub Cost Forecast'!$R:$R, $C159)</f>
        <v>0</v>
      </c>
      <c r="L160" s="9">
        <f>SUMIFS('Sub Cost Forecast'!N:N,'Sub Cost Forecast'!$U:$U,$A$148,'Sub Cost Forecast'!$W:$W,$B$149,'Sub Cost Forecast'!$R:$R,$C159)/SUMIFS('Sub Cost Forecast'!$D:$D,'Sub Cost Forecast'!$U:$U,$A$148,'Sub Cost Forecast'!$W:$W,$B$149,'Sub Cost Forecast'!$R:$R, $C159)</f>
        <v>0</v>
      </c>
      <c r="M160" s="9">
        <f>SUMIFS('Sub Cost Forecast'!O:O,'Sub Cost Forecast'!$U:$U,$A$148,'Sub Cost Forecast'!$W:$W,$B$149,'Sub Cost Forecast'!$R:$R,$C159)/SUMIFS('Sub Cost Forecast'!$D:$D,'Sub Cost Forecast'!$U:$U,$A$148,'Sub Cost Forecast'!$W:$W,$B$149,'Sub Cost Forecast'!$R:$R, $C159)</f>
        <v>0</v>
      </c>
    </row>
    <row r="161" spans="1:13">
      <c r="D161" s="2" t="s">
        <v>3447</v>
      </c>
      <c r="E161" s="9">
        <v>0</v>
      </c>
      <c r="F161" s="9">
        <v>0</v>
      </c>
      <c r="G161" s="9">
        <v>0.0488135593220339</v>
      </c>
      <c r="H161" s="9">
        <v>0</v>
      </c>
      <c r="I161" s="9">
        <v>0.2115254237288136</v>
      </c>
      <c r="J161" s="9">
        <v>0</v>
      </c>
      <c r="K161" s="9">
        <v>0</v>
      </c>
      <c r="L161" s="9">
        <v>0</v>
      </c>
      <c r="M161" s="9">
        <v>0</v>
      </c>
    </row>
    <row r="162" spans="1:13">
      <c r="C162" s="2" t="s">
        <v>1141</v>
      </c>
      <c r="D162" s="2" t="s">
        <v>3445</v>
      </c>
      <c r="E162" s="9">
        <f>SUMIFS('Billing Forecast'!F:F,'Billing Forecast'!$T:$T,$A$148,'Billing Forecast'!$U:$U,$B$149,'Billing Forecast'!$Q:$Q,$C162)/SUMIFS('Billing Forecast'!$D:$D,'Billing Forecast'!$T:$T,$A$148,'Billing Forecast'!$U:$U,$B$149,'Billing Forecast'!$Q:$Q, $C162)</f>
        <v>0</v>
      </c>
      <c r="F162" s="9">
        <f>SUMIFS('Billing Forecast'!G:G,'Billing Forecast'!$T:$T,$A$148,'Billing Forecast'!$U:$U,$B$149,'Billing Forecast'!$Q:$Q,$C162)/SUMIFS('Billing Forecast'!$D:$D,'Billing Forecast'!$T:$T,$A$148,'Billing Forecast'!$U:$U,$B$149,'Billing Forecast'!$Q:$Q, $C162)</f>
        <v>0</v>
      </c>
      <c r="G162" s="9">
        <f>SUMIFS('Billing Forecast'!H:H,'Billing Forecast'!$T:$T,$A$148,'Billing Forecast'!$U:$U,$B$149,'Billing Forecast'!$Q:$Q,$C162)/SUMIFS('Billing Forecast'!$D:$D,'Billing Forecast'!$T:$T,$A$148,'Billing Forecast'!$U:$U,$B$149,'Billing Forecast'!$Q:$Q, $C162)</f>
        <v>0</v>
      </c>
      <c r="H162" s="9">
        <f>SUMIFS('Billing Forecast'!I:I,'Billing Forecast'!$T:$T,$A$148,'Billing Forecast'!$U:$U,$B$149,'Billing Forecast'!$Q:$Q,$C162)/SUMIFS('Billing Forecast'!$D:$D,'Billing Forecast'!$T:$T,$A$148,'Billing Forecast'!$U:$U,$B$149,'Billing Forecast'!$Q:$Q, $C162)</f>
        <v>0</v>
      </c>
      <c r="I162" s="9">
        <f>SUMIFS('Billing Forecast'!J:J,'Billing Forecast'!$T:$T,$A$148,'Billing Forecast'!$U:$U,$B$149,'Billing Forecast'!$Q:$Q,$C162)/SUMIFS('Billing Forecast'!$D:$D,'Billing Forecast'!$T:$T,$A$148,'Billing Forecast'!$U:$U,$B$149,'Billing Forecast'!$Q:$Q, $C162)</f>
        <v>0</v>
      </c>
      <c r="J162" s="9">
        <f>SUMIFS('Billing Forecast'!K:K,'Billing Forecast'!$T:$T,$A$148,'Billing Forecast'!$U:$U,$B$149,'Billing Forecast'!$Q:$Q,$C162)/SUMIFS('Billing Forecast'!$D:$D,'Billing Forecast'!$T:$T,$A$148,'Billing Forecast'!$U:$U,$B$149,'Billing Forecast'!$Q:$Q, $C162)</f>
        <v>0</v>
      </c>
      <c r="K162" s="9">
        <f>SUMIFS('Billing Forecast'!L:L,'Billing Forecast'!$T:$T,$A$148,'Billing Forecast'!$U:$U,$B$149,'Billing Forecast'!$Q:$Q,$C162)/SUMIFS('Billing Forecast'!$D:$D,'Billing Forecast'!$T:$T,$A$148,'Billing Forecast'!$U:$U,$B$149,'Billing Forecast'!$Q:$Q, $C162)</f>
        <v>0</v>
      </c>
      <c r="L162" s="9">
        <f>SUMIFS('Billing Forecast'!M:M,'Billing Forecast'!$T:$T,$A$148,'Billing Forecast'!$U:$U,$B$149,'Billing Forecast'!$Q:$Q,$C162)/SUMIFS('Billing Forecast'!$D:$D,'Billing Forecast'!$T:$T,$A$148,'Billing Forecast'!$U:$U,$B$149,'Billing Forecast'!$Q:$Q, $C162)</f>
        <v>0</v>
      </c>
      <c r="M162" s="9">
        <f>SUMIFS('Billing Forecast'!N:N,'Billing Forecast'!$T:$T,$A$148,'Billing Forecast'!$U:$U,$B$149,'Billing Forecast'!$Q:$Q,$C162)/SUMIFS('Billing Forecast'!$D:$D,'Billing Forecast'!$T:$T,$A$148,'Billing Forecast'!$U:$U,$B$149,'Billing Forecast'!$Q:$Q, $C162)</f>
        <v>0</v>
      </c>
    </row>
    <row r="163" spans="1:13">
      <c r="D163" s="2" t="s">
        <v>3446</v>
      </c>
      <c r="E163" s="9">
        <f>SUMIFS('Sub Cost Forecast'!G:G,'Sub Cost Forecast'!$U:$U,$A$148,'Sub Cost Forecast'!$W:$W,$B$149,'Sub Cost Forecast'!$R:$R,$C162)/SUMIFS('Sub Cost Forecast'!$D:$D,'Sub Cost Forecast'!$U:$U,$A$148,'Sub Cost Forecast'!$W:$W,$B$149,'Sub Cost Forecast'!$R:$R, $C162)</f>
        <v>0</v>
      </c>
      <c r="F163" s="9">
        <f>SUMIFS('Sub Cost Forecast'!H:H,'Sub Cost Forecast'!$U:$U,$A$148,'Sub Cost Forecast'!$W:$W,$B$149,'Sub Cost Forecast'!$R:$R,$C162)/SUMIFS('Sub Cost Forecast'!$D:$D,'Sub Cost Forecast'!$U:$U,$A$148,'Sub Cost Forecast'!$W:$W,$B$149,'Sub Cost Forecast'!$R:$R, $C162)</f>
        <v>0</v>
      </c>
      <c r="G163" s="9">
        <f>SUMIFS('Sub Cost Forecast'!I:I,'Sub Cost Forecast'!$U:$U,$A$148,'Sub Cost Forecast'!$W:$W,$B$149,'Sub Cost Forecast'!$R:$R,$C162)/SUMIFS('Sub Cost Forecast'!$D:$D,'Sub Cost Forecast'!$U:$U,$A$148,'Sub Cost Forecast'!$W:$W,$B$149,'Sub Cost Forecast'!$R:$R, $C162)</f>
        <v>0</v>
      </c>
      <c r="H163" s="9">
        <f>SUMIFS('Sub Cost Forecast'!J:J,'Sub Cost Forecast'!$U:$U,$A$148,'Sub Cost Forecast'!$W:$W,$B$149,'Sub Cost Forecast'!$R:$R,$C162)/SUMIFS('Sub Cost Forecast'!$D:$D,'Sub Cost Forecast'!$U:$U,$A$148,'Sub Cost Forecast'!$W:$W,$B$149,'Sub Cost Forecast'!$R:$R, $C162)</f>
        <v>0</v>
      </c>
      <c r="I163" s="9">
        <f>SUMIFS('Sub Cost Forecast'!K:K,'Sub Cost Forecast'!$U:$U,$A$148,'Sub Cost Forecast'!$W:$W,$B$149,'Sub Cost Forecast'!$R:$R,$C162)/SUMIFS('Sub Cost Forecast'!$D:$D,'Sub Cost Forecast'!$U:$U,$A$148,'Sub Cost Forecast'!$W:$W,$B$149,'Sub Cost Forecast'!$R:$R, $C162)</f>
        <v>0</v>
      </c>
      <c r="J163" s="9">
        <f>SUMIFS('Sub Cost Forecast'!L:L,'Sub Cost Forecast'!$U:$U,$A$148,'Sub Cost Forecast'!$W:$W,$B$149,'Sub Cost Forecast'!$R:$R,$C162)/SUMIFS('Sub Cost Forecast'!$D:$D,'Sub Cost Forecast'!$U:$U,$A$148,'Sub Cost Forecast'!$W:$W,$B$149,'Sub Cost Forecast'!$R:$R, $C162)</f>
        <v>0</v>
      </c>
      <c r="K163" s="9">
        <f>SUMIFS('Sub Cost Forecast'!M:M,'Sub Cost Forecast'!$U:$U,$A$148,'Sub Cost Forecast'!$W:$W,$B$149,'Sub Cost Forecast'!$R:$R,$C162)/SUMIFS('Sub Cost Forecast'!$D:$D,'Sub Cost Forecast'!$U:$U,$A$148,'Sub Cost Forecast'!$W:$W,$B$149,'Sub Cost Forecast'!$R:$R, $C162)</f>
        <v>0</v>
      </c>
      <c r="L163" s="9">
        <f>SUMIFS('Sub Cost Forecast'!N:N,'Sub Cost Forecast'!$U:$U,$A$148,'Sub Cost Forecast'!$W:$W,$B$149,'Sub Cost Forecast'!$R:$R,$C162)/SUMIFS('Sub Cost Forecast'!$D:$D,'Sub Cost Forecast'!$U:$U,$A$148,'Sub Cost Forecast'!$W:$W,$B$149,'Sub Cost Forecast'!$R:$R, $C162)</f>
        <v>0</v>
      </c>
      <c r="M163" s="9">
        <f>SUMIFS('Sub Cost Forecast'!O:O,'Sub Cost Forecast'!$U:$U,$A$148,'Sub Cost Forecast'!$W:$W,$B$149,'Sub Cost Forecast'!$R:$R,$C162)/SUMIFS('Sub Cost Forecast'!$D:$D,'Sub Cost Forecast'!$U:$U,$A$148,'Sub Cost Forecast'!$W:$W,$B$149,'Sub Cost Forecast'!$R:$R, $C162)</f>
        <v>0</v>
      </c>
    </row>
    <row r="164" spans="1:13">
      <c r="D164" s="2" t="s">
        <v>3447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0.2536997885835095</v>
      </c>
      <c r="K164" s="9">
        <v>0.507399577167019</v>
      </c>
      <c r="L164" s="9">
        <v>0.2029598308668076</v>
      </c>
      <c r="M164" s="9">
        <v>0</v>
      </c>
    </row>
    <row r="165" spans="1:13">
      <c r="C165" s="2" t="s">
        <v>2785</v>
      </c>
      <c r="D165" s="2" t="s">
        <v>3445</v>
      </c>
      <c r="E165" s="9">
        <f>SUMIFS('Billing Forecast'!F:F,'Billing Forecast'!$T:$T,$A$148,'Billing Forecast'!$U:$U,$B$149,'Billing Forecast'!$Q:$Q,$C165)/SUMIFS('Billing Forecast'!$D:$D,'Billing Forecast'!$T:$T,$A$148,'Billing Forecast'!$U:$U,$B$149,'Billing Forecast'!$Q:$Q, $C165)</f>
        <v>0</v>
      </c>
      <c r="F165" s="9">
        <f>SUMIFS('Billing Forecast'!G:G,'Billing Forecast'!$T:$T,$A$148,'Billing Forecast'!$U:$U,$B$149,'Billing Forecast'!$Q:$Q,$C165)/SUMIFS('Billing Forecast'!$D:$D,'Billing Forecast'!$T:$T,$A$148,'Billing Forecast'!$U:$U,$B$149,'Billing Forecast'!$Q:$Q, $C165)</f>
        <v>0</v>
      </c>
      <c r="G165" s="9">
        <f>SUMIFS('Billing Forecast'!H:H,'Billing Forecast'!$T:$T,$A$148,'Billing Forecast'!$U:$U,$B$149,'Billing Forecast'!$Q:$Q,$C165)/SUMIFS('Billing Forecast'!$D:$D,'Billing Forecast'!$T:$T,$A$148,'Billing Forecast'!$U:$U,$B$149,'Billing Forecast'!$Q:$Q, $C165)</f>
        <v>0</v>
      </c>
      <c r="H165" s="9">
        <f>SUMIFS('Billing Forecast'!I:I,'Billing Forecast'!$T:$T,$A$148,'Billing Forecast'!$U:$U,$B$149,'Billing Forecast'!$Q:$Q,$C165)/SUMIFS('Billing Forecast'!$D:$D,'Billing Forecast'!$T:$T,$A$148,'Billing Forecast'!$U:$U,$B$149,'Billing Forecast'!$Q:$Q, $C165)</f>
        <v>0</v>
      </c>
      <c r="I165" s="9">
        <f>SUMIFS('Billing Forecast'!J:J,'Billing Forecast'!$T:$T,$A$148,'Billing Forecast'!$U:$U,$B$149,'Billing Forecast'!$Q:$Q,$C165)/SUMIFS('Billing Forecast'!$D:$D,'Billing Forecast'!$T:$T,$A$148,'Billing Forecast'!$U:$U,$B$149,'Billing Forecast'!$Q:$Q, $C165)</f>
        <v>0</v>
      </c>
      <c r="J165" s="9">
        <f>SUMIFS('Billing Forecast'!K:K,'Billing Forecast'!$T:$T,$A$148,'Billing Forecast'!$U:$U,$B$149,'Billing Forecast'!$Q:$Q,$C165)/SUMIFS('Billing Forecast'!$D:$D,'Billing Forecast'!$T:$T,$A$148,'Billing Forecast'!$U:$U,$B$149,'Billing Forecast'!$Q:$Q, $C165)</f>
        <v>0</v>
      </c>
      <c r="K165" s="9">
        <f>SUMIFS('Billing Forecast'!L:L,'Billing Forecast'!$T:$T,$A$148,'Billing Forecast'!$U:$U,$B$149,'Billing Forecast'!$Q:$Q,$C165)/SUMIFS('Billing Forecast'!$D:$D,'Billing Forecast'!$T:$T,$A$148,'Billing Forecast'!$U:$U,$B$149,'Billing Forecast'!$Q:$Q, $C165)</f>
        <v>0</v>
      </c>
      <c r="L165" s="9">
        <f>SUMIFS('Billing Forecast'!M:M,'Billing Forecast'!$T:$T,$A$148,'Billing Forecast'!$U:$U,$B$149,'Billing Forecast'!$Q:$Q,$C165)/SUMIFS('Billing Forecast'!$D:$D,'Billing Forecast'!$T:$T,$A$148,'Billing Forecast'!$U:$U,$B$149,'Billing Forecast'!$Q:$Q, $C165)</f>
        <v>0</v>
      </c>
      <c r="M165" s="9">
        <f>SUMIFS('Billing Forecast'!N:N,'Billing Forecast'!$T:$T,$A$148,'Billing Forecast'!$U:$U,$B$149,'Billing Forecast'!$Q:$Q,$C165)/SUMIFS('Billing Forecast'!$D:$D,'Billing Forecast'!$T:$T,$A$148,'Billing Forecast'!$U:$U,$B$149,'Billing Forecast'!$Q:$Q, $C165)</f>
        <v>0</v>
      </c>
    </row>
    <row r="166" spans="1:13">
      <c r="D166" s="2" t="s">
        <v>3446</v>
      </c>
      <c r="E166" s="9">
        <f>SUMIFS('Sub Cost Forecast'!G:G,'Sub Cost Forecast'!$U:$U,$A$148,'Sub Cost Forecast'!$W:$W,$B$149,'Sub Cost Forecast'!$R:$R,$C165)/SUMIFS('Sub Cost Forecast'!$D:$D,'Sub Cost Forecast'!$U:$U,$A$148,'Sub Cost Forecast'!$W:$W,$B$149,'Sub Cost Forecast'!$R:$R, $C165)</f>
        <v>0</v>
      </c>
      <c r="F166" s="9">
        <f>SUMIFS('Sub Cost Forecast'!H:H,'Sub Cost Forecast'!$U:$U,$A$148,'Sub Cost Forecast'!$W:$W,$B$149,'Sub Cost Forecast'!$R:$R,$C165)/SUMIFS('Sub Cost Forecast'!$D:$D,'Sub Cost Forecast'!$U:$U,$A$148,'Sub Cost Forecast'!$W:$W,$B$149,'Sub Cost Forecast'!$R:$R, $C165)</f>
        <v>0</v>
      </c>
      <c r="G166" s="9">
        <f>SUMIFS('Sub Cost Forecast'!I:I,'Sub Cost Forecast'!$U:$U,$A$148,'Sub Cost Forecast'!$W:$W,$B$149,'Sub Cost Forecast'!$R:$R,$C165)/SUMIFS('Sub Cost Forecast'!$D:$D,'Sub Cost Forecast'!$U:$U,$A$148,'Sub Cost Forecast'!$W:$W,$B$149,'Sub Cost Forecast'!$R:$R, $C165)</f>
        <v>0</v>
      </c>
      <c r="H166" s="9">
        <f>SUMIFS('Sub Cost Forecast'!J:J,'Sub Cost Forecast'!$U:$U,$A$148,'Sub Cost Forecast'!$W:$W,$B$149,'Sub Cost Forecast'!$R:$R,$C165)/SUMIFS('Sub Cost Forecast'!$D:$D,'Sub Cost Forecast'!$U:$U,$A$148,'Sub Cost Forecast'!$W:$W,$B$149,'Sub Cost Forecast'!$R:$R, $C165)</f>
        <v>0</v>
      </c>
      <c r="I166" s="9">
        <f>SUMIFS('Sub Cost Forecast'!K:K,'Sub Cost Forecast'!$U:$U,$A$148,'Sub Cost Forecast'!$W:$W,$B$149,'Sub Cost Forecast'!$R:$R,$C165)/SUMIFS('Sub Cost Forecast'!$D:$D,'Sub Cost Forecast'!$U:$U,$A$148,'Sub Cost Forecast'!$W:$W,$B$149,'Sub Cost Forecast'!$R:$R, $C165)</f>
        <v>0</v>
      </c>
      <c r="J166" s="9">
        <f>SUMIFS('Sub Cost Forecast'!L:L,'Sub Cost Forecast'!$U:$U,$A$148,'Sub Cost Forecast'!$W:$W,$B$149,'Sub Cost Forecast'!$R:$R,$C165)/SUMIFS('Sub Cost Forecast'!$D:$D,'Sub Cost Forecast'!$U:$U,$A$148,'Sub Cost Forecast'!$W:$W,$B$149,'Sub Cost Forecast'!$R:$R, $C165)</f>
        <v>0</v>
      </c>
      <c r="K166" s="9">
        <f>SUMIFS('Sub Cost Forecast'!M:M,'Sub Cost Forecast'!$U:$U,$A$148,'Sub Cost Forecast'!$W:$W,$B$149,'Sub Cost Forecast'!$R:$R,$C165)/SUMIFS('Sub Cost Forecast'!$D:$D,'Sub Cost Forecast'!$U:$U,$A$148,'Sub Cost Forecast'!$W:$W,$B$149,'Sub Cost Forecast'!$R:$R, $C165)</f>
        <v>0</v>
      </c>
      <c r="L166" s="9">
        <f>SUMIFS('Sub Cost Forecast'!N:N,'Sub Cost Forecast'!$U:$U,$A$148,'Sub Cost Forecast'!$W:$W,$B$149,'Sub Cost Forecast'!$R:$R,$C165)/SUMIFS('Sub Cost Forecast'!$D:$D,'Sub Cost Forecast'!$U:$U,$A$148,'Sub Cost Forecast'!$W:$W,$B$149,'Sub Cost Forecast'!$R:$R, $C165)</f>
        <v>0</v>
      </c>
      <c r="M166" s="9">
        <f>SUMIFS('Sub Cost Forecast'!O:O,'Sub Cost Forecast'!$U:$U,$A$148,'Sub Cost Forecast'!$W:$W,$B$149,'Sub Cost Forecast'!$R:$R,$C165)/SUMIFS('Sub Cost Forecast'!$D:$D,'Sub Cost Forecast'!$U:$U,$A$148,'Sub Cost Forecast'!$W:$W,$B$149,'Sub Cost Forecast'!$R:$R, $C165)</f>
        <v>0</v>
      </c>
    </row>
    <row r="167" spans="1:13">
      <c r="D167" s="2" t="s">
        <v>3447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0.3123123123123123</v>
      </c>
      <c r="K167" s="9">
        <v>0</v>
      </c>
      <c r="L167" s="9">
        <v>0.3363363363363364</v>
      </c>
      <c r="M167" s="9">
        <v>0.2642642642642642</v>
      </c>
    </row>
    <row r="168" spans="1:13">
      <c r="A168" s="8"/>
      <c r="B168" s="8" t="s">
        <v>227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</row>
    <row r="169" spans="1:13">
      <c r="C169" s="2" t="s">
        <v>3098</v>
      </c>
      <c r="D169" s="2" t="s">
        <v>3445</v>
      </c>
      <c r="E169" s="9">
        <f>SUMIFS('Billing Forecast'!F:F,'Billing Forecast'!$T:$T,$A$148,'Billing Forecast'!$U:$U,$B$168,'Billing Forecast'!$Q:$Q,$C169)/SUMIFS('Billing Forecast'!$D:$D,'Billing Forecast'!$T:$T,$A$148,'Billing Forecast'!$U:$U,$B$168,'Billing Forecast'!$Q:$Q, $C169)</f>
        <v>0</v>
      </c>
      <c r="F169" s="9">
        <f>SUMIFS('Billing Forecast'!G:G,'Billing Forecast'!$T:$T,$A$148,'Billing Forecast'!$U:$U,$B$168,'Billing Forecast'!$Q:$Q,$C169)/SUMIFS('Billing Forecast'!$D:$D,'Billing Forecast'!$T:$T,$A$148,'Billing Forecast'!$U:$U,$B$168,'Billing Forecast'!$Q:$Q, $C169)</f>
        <v>0</v>
      </c>
      <c r="G169" s="9">
        <f>SUMIFS('Billing Forecast'!H:H,'Billing Forecast'!$T:$T,$A$148,'Billing Forecast'!$U:$U,$B$168,'Billing Forecast'!$Q:$Q,$C169)/SUMIFS('Billing Forecast'!$D:$D,'Billing Forecast'!$T:$T,$A$148,'Billing Forecast'!$U:$U,$B$168,'Billing Forecast'!$Q:$Q, $C169)</f>
        <v>0</v>
      </c>
      <c r="H169" s="9">
        <f>SUMIFS('Billing Forecast'!I:I,'Billing Forecast'!$T:$T,$A$148,'Billing Forecast'!$U:$U,$B$168,'Billing Forecast'!$Q:$Q,$C169)/SUMIFS('Billing Forecast'!$D:$D,'Billing Forecast'!$T:$T,$A$148,'Billing Forecast'!$U:$U,$B$168,'Billing Forecast'!$Q:$Q, $C169)</f>
        <v>0</v>
      </c>
      <c r="I169" s="9">
        <f>SUMIFS('Billing Forecast'!J:J,'Billing Forecast'!$T:$T,$A$148,'Billing Forecast'!$U:$U,$B$168,'Billing Forecast'!$Q:$Q,$C169)/SUMIFS('Billing Forecast'!$D:$D,'Billing Forecast'!$T:$T,$A$148,'Billing Forecast'!$U:$U,$B$168,'Billing Forecast'!$Q:$Q, $C169)</f>
        <v>0</v>
      </c>
      <c r="J169" s="9">
        <f>SUMIFS('Billing Forecast'!K:K,'Billing Forecast'!$T:$T,$A$148,'Billing Forecast'!$U:$U,$B$168,'Billing Forecast'!$Q:$Q,$C169)/SUMIFS('Billing Forecast'!$D:$D,'Billing Forecast'!$T:$T,$A$148,'Billing Forecast'!$U:$U,$B$168,'Billing Forecast'!$Q:$Q, $C169)</f>
        <v>0</v>
      </c>
      <c r="K169" s="9">
        <f>SUMIFS('Billing Forecast'!L:L,'Billing Forecast'!$T:$T,$A$148,'Billing Forecast'!$U:$U,$B$168,'Billing Forecast'!$Q:$Q,$C169)/SUMIFS('Billing Forecast'!$D:$D,'Billing Forecast'!$T:$T,$A$148,'Billing Forecast'!$U:$U,$B$168,'Billing Forecast'!$Q:$Q, $C169)</f>
        <v>0</v>
      </c>
      <c r="L169" s="9">
        <f>SUMIFS('Billing Forecast'!M:M,'Billing Forecast'!$T:$T,$A$148,'Billing Forecast'!$U:$U,$B$168,'Billing Forecast'!$Q:$Q,$C169)/SUMIFS('Billing Forecast'!$D:$D,'Billing Forecast'!$T:$T,$A$148,'Billing Forecast'!$U:$U,$B$168,'Billing Forecast'!$Q:$Q, $C169)</f>
        <v>0</v>
      </c>
      <c r="M169" s="9">
        <f>SUMIFS('Billing Forecast'!N:N,'Billing Forecast'!$T:$T,$A$148,'Billing Forecast'!$U:$U,$B$168,'Billing Forecast'!$Q:$Q,$C169)/SUMIFS('Billing Forecast'!$D:$D,'Billing Forecast'!$T:$T,$A$148,'Billing Forecast'!$U:$U,$B$168,'Billing Forecast'!$Q:$Q, $C169)</f>
        <v>0</v>
      </c>
    </row>
    <row r="170" spans="1:13">
      <c r="D170" s="2" t="s">
        <v>3446</v>
      </c>
      <c r="E170" s="9">
        <f>SUMIFS('Sub Cost Forecast'!G:G,'Sub Cost Forecast'!$U:$U,$A$148,'Sub Cost Forecast'!$W:$W,$B$168,'Sub Cost Forecast'!$R:$R,$C169)/SUMIFS('Sub Cost Forecast'!$D:$D,'Sub Cost Forecast'!$U:$U,$A$148,'Sub Cost Forecast'!$W:$W,$B$168,'Sub Cost Forecast'!$R:$R, $C169)</f>
        <v>0</v>
      </c>
      <c r="F170" s="9">
        <f>SUMIFS('Sub Cost Forecast'!H:H,'Sub Cost Forecast'!$U:$U,$A$148,'Sub Cost Forecast'!$W:$W,$B$168,'Sub Cost Forecast'!$R:$R,$C169)/SUMIFS('Sub Cost Forecast'!$D:$D,'Sub Cost Forecast'!$U:$U,$A$148,'Sub Cost Forecast'!$W:$W,$B$168,'Sub Cost Forecast'!$R:$R, $C169)</f>
        <v>0</v>
      </c>
      <c r="G170" s="9">
        <f>SUMIFS('Sub Cost Forecast'!I:I,'Sub Cost Forecast'!$U:$U,$A$148,'Sub Cost Forecast'!$W:$W,$B$168,'Sub Cost Forecast'!$R:$R,$C169)/SUMIFS('Sub Cost Forecast'!$D:$D,'Sub Cost Forecast'!$U:$U,$A$148,'Sub Cost Forecast'!$W:$W,$B$168,'Sub Cost Forecast'!$R:$R, $C169)</f>
        <v>0</v>
      </c>
      <c r="H170" s="9">
        <f>SUMIFS('Sub Cost Forecast'!J:J,'Sub Cost Forecast'!$U:$U,$A$148,'Sub Cost Forecast'!$W:$W,$B$168,'Sub Cost Forecast'!$R:$R,$C169)/SUMIFS('Sub Cost Forecast'!$D:$D,'Sub Cost Forecast'!$U:$U,$A$148,'Sub Cost Forecast'!$W:$W,$B$168,'Sub Cost Forecast'!$R:$R, $C169)</f>
        <v>0</v>
      </c>
      <c r="I170" s="9">
        <f>SUMIFS('Sub Cost Forecast'!K:K,'Sub Cost Forecast'!$U:$U,$A$148,'Sub Cost Forecast'!$W:$W,$B$168,'Sub Cost Forecast'!$R:$R,$C169)/SUMIFS('Sub Cost Forecast'!$D:$D,'Sub Cost Forecast'!$U:$U,$A$148,'Sub Cost Forecast'!$W:$W,$B$168,'Sub Cost Forecast'!$R:$R, $C169)</f>
        <v>0</v>
      </c>
      <c r="J170" s="9">
        <f>SUMIFS('Sub Cost Forecast'!L:L,'Sub Cost Forecast'!$U:$U,$A$148,'Sub Cost Forecast'!$W:$W,$B$168,'Sub Cost Forecast'!$R:$R,$C169)/SUMIFS('Sub Cost Forecast'!$D:$D,'Sub Cost Forecast'!$U:$U,$A$148,'Sub Cost Forecast'!$W:$W,$B$168,'Sub Cost Forecast'!$R:$R, $C169)</f>
        <v>0</v>
      </c>
      <c r="K170" s="9">
        <f>SUMIFS('Sub Cost Forecast'!M:M,'Sub Cost Forecast'!$U:$U,$A$148,'Sub Cost Forecast'!$W:$W,$B$168,'Sub Cost Forecast'!$R:$R,$C169)/SUMIFS('Sub Cost Forecast'!$D:$D,'Sub Cost Forecast'!$U:$U,$A$148,'Sub Cost Forecast'!$W:$W,$B$168,'Sub Cost Forecast'!$R:$R, $C169)</f>
        <v>0</v>
      </c>
      <c r="L170" s="9">
        <f>SUMIFS('Sub Cost Forecast'!N:N,'Sub Cost Forecast'!$U:$U,$A$148,'Sub Cost Forecast'!$W:$W,$B$168,'Sub Cost Forecast'!$R:$R,$C169)/SUMIFS('Sub Cost Forecast'!$D:$D,'Sub Cost Forecast'!$U:$U,$A$148,'Sub Cost Forecast'!$W:$W,$B$168,'Sub Cost Forecast'!$R:$R, $C169)</f>
        <v>0</v>
      </c>
      <c r="M170" s="9">
        <f>SUMIFS('Sub Cost Forecast'!O:O,'Sub Cost Forecast'!$U:$U,$A$148,'Sub Cost Forecast'!$W:$W,$B$168,'Sub Cost Forecast'!$R:$R,$C169)/SUMIFS('Sub Cost Forecast'!$D:$D,'Sub Cost Forecast'!$U:$U,$A$148,'Sub Cost Forecast'!$W:$W,$B$168,'Sub Cost Forecast'!$R:$R, $C169)</f>
        <v>0</v>
      </c>
    </row>
    <row r="171" spans="1:13">
      <c r="D171" s="2" t="s">
        <v>3447</v>
      </c>
      <c r="E171" s="9">
        <v>0</v>
      </c>
      <c r="F171" s="9">
        <v>0</v>
      </c>
      <c r="G171" s="9">
        <v>0</v>
      </c>
      <c r="H171" s="9">
        <v>0</v>
      </c>
      <c r="I171" s="9">
        <v>0.03278688524590164</v>
      </c>
      <c r="J171" s="9">
        <v>0.1967213114754098</v>
      </c>
      <c r="K171" s="9">
        <v>0.7213114754098361</v>
      </c>
      <c r="L171" s="9">
        <v>0</v>
      </c>
      <c r="M171" s="9">
        <v>0</v>
      </c>
    </row>
    <row r="172" spans="1:13">
      <c r="C172" s="2" t="s">
        <v>3194</v>
      </c>
      <c r="D172" s="2" t="s">
        <v>3445</v>
      </c>
      <c r="E172" s="9">
        <f>SUMIFS('Billing Forecast'!F:F,'Billing Forecast'!$T:$T,$A$148,'Billing Forecast'!$U:$U,$B$168,'Billing Forecast'!$Q:$Q,$C172)/SUMIFS('Billing Forecast'!$D:$D,'Billing Forecast'!$T:$T,$A$148,'Billing Forecast'!$U:$U,$B$168,'Billing Forecast'!$Q:$Q, $C172)</f>
        <v>0</v>
      </c>
      <c r="F172" s="9">
        <f>SUMIFS('Billing Forecast'!G:G,'Billing Forecast'!$T:$T,$A$148,'Billing Forecast'!$U:$U,$B$168,'Billing Forecast'!$Q:$Q,$C172)/SUMIFS('Billing Forecast'!$D:$D,'Billing Forecast'!$T:$T,$A$148,'Billing Forecast'!$U:$U,$B$168,'Billing Forecast'!$Q:$Q, $C172)</f>
        <v>0</v>
      </c>
      <c r="G172" s="9">
        <f>SUMIFS('Billing Forecast'!H:H,'Billing Forecast'!$T:$T,$A$148,'Billing Forecast'!$U:$U,$B$168,'Billing Forecast'!$Q:$Q,$C172)/SUMIFS('Billing Forecast'!$D:$D,'Billing Forecast'!$T:$T,$A$148,'Billing Forecast'!$U:$U,$B$168,'Billing Forecast'!$Q:$Q, $C172)</f>
        <v>0</v>
      </c>
      <c r="H172" s="9">
        <f>SUMIFS('Billing Forecast'!I:I,'Billing Forecast'!$T:$T,$A$148,'Billing Forecast'!$U:$U,$B$168,'Billing Forecast'!$Q:$Q,$C172)/SUMIFS('Billing Forecast'!$D:$D,'Billing Forecast'!$T:$T,$A$148,'Billing Forecast'!$U:$U,$B$168,'Billing Forecast'!$Q:$Q, $C172)</f>
        <v>0</v>
      </c>
      <c r="I172" s="9">
        <f>SUMIFS('Billing Forecast'!J:J,'Billing Forecast'!$T:$T,$A$148,'Billing Forecast'!$U:$U,$B$168,'Billing Forecast'!$Q:$Q,$C172)/SUMIFS('Billing Forecast'!$D:$D,'Billing Forecast'!$T:$T,$A$148,'Billing Forecast'!$U:$U,$B$168,'Billing Forecast'!$Q:$Q, $C172)</f>
        <v>0</v>
      </c>
      <c r="J172" s="9">
        <f>SUMIFS('Billing Forecast'!K:K,'Billing Forecast'!$T:$T,$A$148,'Billing Forecast'!$U:$U,$B$168,'Billing Forecast'!$Q:$Q,$C172)/SUMIFS('Billing Forecast'!$D:$D,'Billing Forecast'!$T:$T,$A$148,'Billing Forecast'!$U:$U,$B$168,'Billing Forecast'!$Q:$Q, $C172)</f>
        <v>0</v>
      </c>
      <c r="K172" s="9">
        <f>SUMIFS('Billing Forecast'!L:L,'Billing Forecast'!$T:$T,$A$148,'Billing Forecast'!$U:$U,$B$168,'Billing Forecast'!$Q:$Q,$C172)/SUMIFS('Billing Forecast'!$D:$D,'Billing Forecast'!$T:$T,$A$148,'Billing Forecast'!$U:$U,$B$168,'Billing Forecast'!$Q:$Q, $C172)</f>
        <v>0</v>
      </c>
      <c r="L172" s="9">
        <f>SUMIFS('Billing Forecast'!M:M,'Billing Forecast'!$T:$T,$A$148,'Billing Forecast'!$U:$U,$B$168,'Billing Forecast'!$Q:$Q,$C172)/SUMIFS('Billing Forecast'!$D:$D,'Billing Forecast'!$T:$T,$A$148,'Billing Forecast'!$U:$U,$B$168,'Billing Forecast'!$Q:$Q, $C172)</f>
        <v>0</v>
      </c>
      <c r="M172" s="9">
        <f>SUMIFS('Billing Forecast'!N:N,'Billing Forecast'!$T:$T,$A$148,'Billing Forecast'!$U:$U,$B$168,'Billing Forecast'!$Q:$Q,$C172)/SUMIFS('Billing Forecast'!$D:$D,'Billing Forecast'!$T:$T,$A$148,'Billing Forecast'!$U:$U,$B$168,'Billing Forecast'!$Q:$Q, $C172)</f>
        <v>0</v>
      </c>
    </row>
    <row r="173" spans="1:13">
      <c r="D173" s="2" t="s">
        <v>3446</v>
      </c>
      <c r="E173" s="9">
        <f>SUMIFS('Sub Cost Forecast'!G:G,'Sub Cost Forecast'!$U:$U,$A$148,'Sub Cost Forecast'!$W:$W,$B$168,'Sub Cost Forecast'!$R:$R,$C172)/SUMIFS('Sub Cost Forecast'!$D:$D,'Sub Cost Forecast'!$U:$U,$A$148,'Sub Cost Forecast'!$W:$W,$B$168,'Sub Cost Forecast'!$R:$R, $C172)</f>
        <v>0</v>
      </c>
      <c r="F173" s="9">
        <f>SUMIFS('Sub Cost Forecast'!H:H,'Sub Cost Forecast'!$U:$U,$A$148,'Sub Cost Forecast'!$W:$W,$B$168,'Sub Cost Forecast'!$R:$R,$C172)/SUMIFS('Sub Cost Forecast'!$D:$D,'Sub Cost Forecast'!$U:$U,$A$148,'Sub Cost Forecast'!$W:$W,$B$168,'Sub Cost Forecast'!$R:$R, $C172)</f>
        <v>0</v>
      </c>
      <c r="G173" s="9">
        <f>SUMIFS('Sub Cost Forecast'!I:I,'Sub Cost Forecast'!$U:$U,$A$148,'Sub Cost Forecast'!$W:$W,$B$168,'Sub Cost Forecast'!$R:$R,$C172)/SUMIFS('Sub Cost Forecast'!$D:$D,'Sub Cost Forecast'!$U:$U,$A$148,'Sub Cost Forecast'!$W:$W,$B$168,'Sub Cost Forecast'!$R:$R, $C172)</f>
        <v>0</v>
      </c>
      <c r="H173" s="9">
        <f>SUMIFS('Sub Cost Forecast'!J:J,'Sub Cost Forecast'!$U:$U,$A$148,'Sub Cost Forecast'!$W:$W,$B$168,'Sub Cost Forecast'!$R:$R,$C172)/SUMIFS('Sub Cost Forecast'!$D:$D,'Sub Cost Forecast'!$U:$U,$A$148,'Sub Cost Forecast'!$W:$W,$B$168,'Sub Cost Forecast'!$R:$R, $C172)</f>
        <v>0</v>
      </c>
      <c r="I173" s="9">
        <f>SUMIFS('Sub Cost Forecast'!K:K,'Sub Cost Forecast'!$U:$U,$A$148,'Sub Cost Forecast'!$W:$W,$B$168,'Sub Cost Forecast'!$R:$R,$C172)/SUMIFS('Sub Cost Forecast'!$D:$D,'Sub Cost Forecast'!$U:$U,$A$148,'Sub Cost Forecast'!$W:$W,$B$168,'Sub Cost Forecast'!$R:$R, $C172)</f>
        <v>0</v>
      </c>
      <c r="J173" s="9">
        <f>SUMIFS('Sub Cost Forecast'!L:L,'Sub Cost Forecast'!$U:$U,$A$148,'Sub Cost Forecast'!$W:$W,$B$168,'Sub Cost Forecast'!$R:$R,$C172)/SUMIFS('Sub Cost Forecast'!$D:$D,'Sub Cost Forecast'!$U:$U,$A$148,'Sub Cost Forecast'!$W:$W,$B$168,'Sub Cost Forecast'!$R:$R, $C172)</f>
        <v>0</v>
      </c>
      <c r="K173" s="9">
        <f>SUMIFS('Sub Cost Forecast'!M:M,'Sub Cost Forecast'!$U:$U,$A$148,'Sub Cost Forecast'!$W:$W,$B$168,'Sub Cost Forecast'!$R:$R,$C172)/SUMIFS('Sub Cost Forecast'!$D:$D,'Sub Cost Forecast'!$U:$U,$A$148,'Sub Cost Forecast'!$W:$W,$B$168,'Sub Cost Forecast'!$R:$R, $C172)</f>
        <v>0</v>
      </c>
      <c r="L173" s="9">
        <f>SUMIFS('Sub Cost Forecast'!N:N,'Sub Cost Forecast'!$U:$U,$A$148,'Sub Cost Forecast'!$W:$W,$B$168,'Sub Cost Forecast'!$R:$R,$C172)/SUMIFS('Sub Cost Forecast'!$D:$D,'Sub Cost Forecast'!$U:$U,$A$148,'Sub Cost Forecast'!$W:$W,$B$168,'Sub Cost Forecast'!$R:$R, $C172)</f>
        <v>0</v>
      </c>
      <c r="M173" s="9">
        <f>SUMIFS('Sub Cost Forecast'!O:O,'Sub Cost Forecast'!$U:$U,$A$148,'Sub Cost Forecast'!$W:$W,$B$168,'Sub Cost Forecast'!$R:$R,$C172)/SUMIFS('Sub Cost Forecast'!$D:$D,'Sub Cost Forecast'!$U:$U,$A$148,'Sub Cost Forecast'!$W:$W,$B$168,'Sub Cost Forecast'!$R:$R, $C172)</f>
        <v>0</v>
      </c>
    </row>
    <row r="174" spans="1:13">
      <c r="D174" s="2" t="s">
        <v>3447</v>
      </c>
      <c r="E174" s="9">
        <v>0</v>
      </c>
      <c r="F174" s="9">
        <v>0</v>
      </c>
      <c r="G174" s="9">
        <v>0</v>
      </c>
      <c r="H174" s="9">
        <v>0.1134751773049645</v>
      </c>
      <c r="I174" s="9">
        <v>0.3215130023640662</v>
      </c>
      <c r="J174" s="9">
        <v>0.5295508274231678</v>
      </c>
      <c r="K174" s="9">
        <v>0</v>
      </c>
      <c r="L174" s="9">
        <v>0</v>
      </c>
      <c r="M174" s="9">
        <v>0</v>
      </c>
    </row>
    <row r="175" spans="1:13">
      <c r="C175" s="2" t="s">
        <v>1916</v>
      </c>
      <c r="D175" s="2" t="s">
        <v>3445</v>
      </c>
      <c r="E175" s="9">
        <f>SUMIFS('Billing Forecast'!F:F,'Billing Forecast'!$T:$T,$A$148,'Billing Forecast'!$U:$U,$B$168,'Billing Forecast'!$Q:$Q,$C175)/SUMIFS('Billing Forecast'!$D:$D,'Billing Forecast'!$T:$T,$A$148,'Billing Forecast'!$U:$U,$B$168,'Billing Forecast'!$Q:$Q, $C175)</f>
        <v>0</v>
      </c>
      <c r="F175" s="9">
        <f>SUMIFS('Billing Forecast'!G:G,'Billing Forecast'!$T:$T,$A$148,'Billing Forecast'!$U:$U,$B$168,'Billing Forecast'!$Q:$Q,$C175)/SUMIFS('Billing Forecast'!$D:$D,'Billing Forecast'!$T:$T,$A$148,'Billing Forecast'!$U:$U,$B$168,'Billing Forecast'!$Q:$Q, $C175)</f>
        <v>0</v>
      </c>
      <c r="G175" s="9">
        <f>SUMIFS('Billing Forecast'!H:H,'Billing Forecast'!$T:$T,$A$148,'Billing Forecast'!$U:$U,$B$168,'Billing Forecast'!$Q:$Q,$C175)/SUMIFS('Billing Forecast'!$D:$D,'Billing Forecast'!$T:$T,$A$148,'Billing Forecast'!$U:$U,$B$168,'Billing Forecast'!$Q:$Q, $C175)</f>
        <v>0</v>
      </c>
      <c r="H175" s="9">
        <f>SUMIFS('Billing Forecast'!I:I,'Billing Forecast'!$T:$T,$A$148,'Billing Forecast'!$U:$U,$B$168,'Billing Forecast'!$Q:$Q,$C175)/SUMIFS('Billing Forecast'!$D:$D,'Billing Forecast'!$T:$T,$A$148,'Billing Forecast'!$U:$U,$B$168,'Billing Forecast'!$Q:$Q, $C175)</f>
        <v>0</v>
      </c>
      <c r="I175" s="9">
        <f>SUMIFS('Billing Forecast'!J:J,'Billing Forecast'!$T:$T,$A$148,'Billing Forecast'!$U:$U,$B$168,'Billing Forecast'!$Q:$Q,$C175)/SUMIFS('Billing Forecast'!$D:$D,'Billing Forecast'!$T:$T,$A$148,'Billing Forecast'!$U:$U,$B$168,'Billing Forecast'!$Q:$Q, $C175)</f>
        <v>0</v>
      </c>
      <c r="J175" s="9">
        <f>SUMIFS('Billing Forecast'!K:K,'Billing Forecast'!$T:$T,$A$148,'Billing Forecast'!$U:$U,$B$168,'Billing Forecast'!$Q:$Q,$C175)/SUMIFS('Billing Forecast'!$D:$D,'Billing Forecast'!$T:$T,$A$148,'Billing Forecast'!$U:$U,$B$168,'Billing Forecast'!$Q:$Q, $C175)</f>
        <v>0</v>
      </c>
      <c r="K175" s="9">
        <f>SUMIFS('Billing Forecast'!L:L,'Billing Forecast'!$T:$T,$A$148,'Billing Forecast'!$U:$U,$B$168,'Billing Forecast'!$Q:$Q,$C175)/SUMIFS('Billing Forecast'!$D:$D,'Billing Forecast'!$T:$T,$A$148,'Billing Forecast'!$U:$U,$B$168,'Billing Forecast'!$Q:$Q, $C175)</f>
        <v>0</v>
      </c>
      <c r="L175" s="9">
        <f>SUMIFS('Billing Forecast'!M:M,'Billing Forecast'!$T:$T,$A$148,'Billing Forecast'!$U:$U,$B$168,'Billing Forecast'!$Q:$Q,$C175)/SUMIFS('Billing Forecast'!$D:$D,'Billing Forecast'!$T:$T,$A$148,'Billing Forecast'!$U:$U,$B$168,'Billing Forecast'!$Q:$Q, $C175)</f>
        <v>0</v>
      </c>
      <c r="M175" s="9">
        <f>SUMIFS('Billing Forecast'!N:N,'Billing Forecast'!$T:$T,$A$148,'Billing Forecast'!$U:$U,$B$168,'Billing Forecast'!$Q:$Q,$C175)/SUMIFS('Billing Forecast'!$D:$D,'Billing Forecast'!$T:$T,$A$148,'Billing Forecast'!$U:$U,$B$168,'Billing Forecast'!$Q:$Q, $C175)</f>
        <v>0</v>
      </c>
    </row>
    <row r="176" spans="1:13">
      <c r="D176" s="2" t="s">
        <v>3446</v>
      </c>
      <c r="E176" s="9">
        <f>SUMIFS('Sub Cost Forecast'!G:G,'Sub Cost Forecast'!$U:$U,$A$148,'Sub Cost Forecast'!$W:$W,$B$168,'Sub Cost Forecast'!$R:$R,$C175)/SUMIFS('Sub Cost Forecast'!$D:$D,'Sub Cost Forecast'!$U:$U,$A$148,'Sub Cost Forecast'!$W:$W,$B$168,'Sub Cost Forecast'!$R:$R, $C175)</f>
        <v>0</v>
      </c>
      <c r="F176" s="9">
        <f>SUMIFS('Sub Cost Forecast'!H:H,'Sub Cost Forecast'!$U:$U,$A$148,'Sub Cost Forecast'!$W:$W,$B$168,'Sub Cost Forecast'!$R:$R,$C175)/SUMIFS('Sub Cost Forecast'!$D:$D,'Sub Cost Forecast'!$U:$U,$A$148,'Sub Cost Forecast'!$W:$W,$B$168,'Sub Cost Forecast'!$R:$R, $C175)</f>
        <v>0</v>
      </c>
      <c r="G176" s="9">
        <f>SUMIFS('Sub Cost Forecast'!I:I,'Sub Cost Forecast'!$U:$U,$A$148,'Sub Cost Forecast'!$W:$W,$B$168,'Sub Cost Forecast'!$R:$R,$C175)/SUMIFS('Sub Cost Forecast'!$D:$D,'Sub Cost Forecast'!$U:$U,$A$148,'Sub Cost Forecast'!$W:$W,$B$168,'Sub Cost Forecast'!$R:$R, $C175)</f>
        <v>0</v>
      </c>
      <c r="H176" s="9">
        <f>SUMIFS('Sub Cost Forecast'!J:J,'Sub Cost Forecast'!$U:$U,$A$148,'Sub Cost Forecast'!$W:$W,$B$168,'Sub Cost Forecast'!$R:$R,$C175)/SUMIFS('Sub Cost Forecast'!$D:$D,'Sub Cost Forecast'!$U:$U,$A$148,'Sub Cost Forecast'!$W:$W,$B$168,'Sub Cost Forecast'!$R:$R, $C175)</f>
        <v>0</v>
      </c>
      <c r="I176" s="9">
        <f>SUMIFS('Sub Cost Forecast'!K:K,'Sub Cost Forecast'!$U:$U,$A$148,'Sub Cost Forecast'!$W:$W,$B$168,'Sub Cost Forecast'!$R:$R,$C175)/SUMIFS('Sub Cost Forecast'!$D:$D,'Sub Cost Forecast'!$U:$U,$A$148,'Sub Cost Forecast'!$W:$W,$B$168,'Sub Cost Forecast'!$R:$R, $C175)</f>
        <v>0</v>
      </c>
      <c r="J176" s="9">
        <f>SUMIFS('Sub Cost Forecast'!L:L,'Sub Cost Forecast'!$U:$U,$A$148,'Sub Cost Forecast'!$W:$W,$B$168,'Sub Cost Forecast'!$R:$R,$C175)/SUMIFS('Sub Cost Forecast'!$D:$D,'Sub Cost Forecast'!$U:$U,$A$148,'Sub Cost Forecast'!$W:$W,$B$168,'Sub Cost Forecast'!$R:$R, $C175)</f>
        <v>0</v>
      </c>
      <c r="K176" s="9">
        <f>SUMIFS('Sub Cost Forecast'!M:M,'Sub Cost Forecast'!$U:$U,$A$148,'Sub Cost Forecast'!$W:$W,$B$168,'Sub Cost Forecast'!$R:$R,$C175)/SUMIFS('Sub Cost Forecast'!$D:$D,'Sub Cost Forecast'!$U:$U,$A$148,'Sub Cost Forecast'!$W:$W,$B$168,'Sub Cost Forecast'!$R:$R, $C175)</f>
        <v>0</v>
      </c>
      <c r="L176" s="9">
        <f>SUMIFS('Sub Cost Forecast'!N:N,'Sub Cost Forecast'!$U:$U,$A$148,'Sub Cost Forecast'!$W:$W,$B$168,'Sub Cost Forecast'!$R:$R,$C175)/SUMIFS('Sub Cost Forecast'!$D:$D,'Sub Cost Forecast'!$U:$U,$A$148,'Sub Cost Forecast'!$W:$W,$B$168,'Sub Cost Forecast'!$R:$R, $C175)</f>
        <v>0</v>
      </c>
      <c r="M176" s="9">
        <f>SUMIFS('Sub Cost Forecast'!O:O,'Sub Cost Forecast'!$U:$U,$A$148,'Sub Cost Forecast'!$W:$W,$B$168,'Sub Cost Forecast'!$R:$R,$C175)/SUMIFS('Sub Cost Forecast'!$D:$D,'Sub Cost Forecast'!$U:$U,$A$148,'Sub Cost Forecast'!$W:$W,$B$168,'Sub Cost Forecast'!$R:$R, $C175)</f>
        <v>0</v>
      </c>
    </row>
    <row r="177" spans="3:13">
      <c r="D177" s="2" t="s">
        <v>3447</v>
      </c>
      <c r="E177" s="9">
        <v>0</v>
      </c>
      <c r="F177" s="9">
        <v>0</v>
      </c>
      <c r="G177" s="9">
        <v>0</v>
      </c>
      <c r="H177" s="9">
        <v>0.1712062256809339</v>
      </c>
      <c r="I177" s="9">
        <v>0</v>
      </c>
      <c r="J177" s="9">
        <v>0.04669260700389105</v>
      </c>
      <c r="K177" s="9">
        <v>0.07782101167315175</v>
      </c>
      <c r="L177" s="9">
        <v>0.4669260700389105</v>
      </c>
      <c r="M177" s="9">
        <v>0.1556420233463035</v>
      </c>
    </row>
    <row r="178" spans="3:13">
      <c r="C178" s="2" t="s">
        <v>2018</v>
      </c>
      <c r="D178" s="2" t="s">
        <v>3445</v>
      </c>
      <c r="E178" s="9">
        <f>SUMIFS('Billing Forecast'!F:F,'Billing Forecast'!$T:$T,$A$148,'Billing Forecast'!$U:$U,$B$168,'Billing Forecast'!$Q:$Q,$C178)/SUMIFS('Billing Forecast'!$D:$D,'Billing Forecast'!$T:$T,$A$148,'Billing Forecast'!$U:$U,$B$168,'Billing Forecast'!$Q:$Q, $C178)</f>
        <v>0</v>
      </c>
      <c r="F178" s="9">
        <f>SUMIFS('Billing Forecast'!G:G,'Billing Forecast'!$T:$T,$A$148,'Billing Forecast'!$U:$U,$B$168,'Billing Forecast'!$Q:$Q,$C178)/SUMIFS('Billing Forecast'!$D:$D,'Billing Forecast'!$T:$T,$A$148,'Billing Forecast'!$U:$U,$B$168,'Billing Forecast'!$Q:$Q, $C178)</f>
        <v>0</v>
      </c>
      <c r="G178" s="9">
        <f>SUMIFS('Billing Forecast'!H:H,'Billing Forecast'!$T:$T,$A$148,'Billing Forecast'!$U:$U,$B$168,'Billing Forecast'!$Q:$Q,$C178)/SUMIFS('Billing Forecast'!$D:$D,'Billing Forecast'!$T:$T,$A$148,'Billing Forecast'!$U:$U,$B$168,'Billing Forecast'!$Q:$Q, $C178)</f>
        <v>0</v>
      </c>
      <c r="H178" s="9">
        <f>SUMIFS('Billing Forecast'!I:I,'Billing Forecast'!$T:$T,$A$148,'Billing Forecast'!$U:$U,$B$168,'Billing Forecast'!$Q:$Q,$C178)/SUMIFS('Billing Forecast'!$D:$D,'Billing Forecast'!$T:$T,$A$148,'Billing Forecast'!$U:$U,$B$168,'Billing Forecast'!$Q:$Q, $C178)</f>
        <v>0</v>
      </c>
      <c r="I178" s="9">
        <f>SUMIFS('Billing Forecast'!J:J,'Billing Forecast'!$T:$T,$A$148,'Billing Forecast'!$U:$U,$B$168,'Billing Forecast'!$Q:$Q,$C178)/SUMIFS('Billing Forecast'!$D:$D,'Billing Forecast'!$T:$T,$A$148,'Billing Forecast'!$U:$U,$B$168,'Billing Forecast'!$Q:$Q, $C178)</f>
        <v>0</v>
      </c>
      <c r="J178" s="9">
        <f>SUMIFS('Billing Forecast'!K:K,'Billing Forecast'!$T:$T,$A$148,'Billing Forecast'!$U:$U,$B$168,'Billing Forecast'!$Q:$Q,$C178)/SUMIFS('Billing Forecast'!$D:$D,'Billing Forecast'!$T:$T,$A$148,'Billing Forecast'!$U:$U,$B$168,'Billing Forecast'!$Q:$Q, $C178)</f>
        <v>0</v>
      </c>
      <c r="K178" s="9">
        <f>SUMIFS('Billing Forecast'!L:L,'Billing Forecast'!$T:$T,$A$148,'Billing Forecast'!$U:$U,$B$168,'Billing Forecast'!$Q:$Q,$C178)/SUMIFS('Billing Forecast'!$D:$D,'Billing Forecast'!$T:$T,$A$148,'Billing Forecast'!$U:$U,$B$168,'Billing Forecast'!$Q:$Q, $C178)</f>
        <v>0</v>
      </c>
      <c r="L178" s="9">
        <f>SUMIFS('Billing Forecast'!M:M,'Billing Forecast'!$T:$T,$A$148,'Billing Forecast'!$U:$U,$B$168,'Billing Forecast'!$Q:$Q,$C178)/SUMIFS('Billing Forecast'!$D:$D,'Billing Forecast'!$T:$T,$A$148,'Billing Forecast'!$U:$U,$B$168,'Billing Forecast'!$Q:$Q, $C178)</f>
        <v>0</v>
      </c>
      <c r="M178" s="9">
        <f>SUMIFS('Billing Forecast'!N:N,'Billing Forecast'!$T:$T,$A$148,'Billing Forecast'!$U:$U,$B$168,'Billing Forecast'!$Q:$Q,$C178)/SUMIFS('Billing Forecast'!$D:$D,'Billing Forecast'!$T:$T,$A$148,'Billing Forecast'!$U:$U,$B$168,'Billing Forecast'!$Q:$Q, $C178)</f>
        <v>0</v>
      </c>
    </row>
    <row r="179" spans="3:13">
      <c r="D179" s="2" t="s">
        <v>3446</v>
      </c>
      <c r="E179" s="9">
        <f>SUMIFS('Sub Cost Forecast'!G:G,'Sub Cost Forecast'!$U:$U,$A$148,'Sub Cost Forecast'!$W:$W,$B$168,'Sub Cost Forecast'!$R:$R,$C178)/SUMIFS('Sub Cost Forecast'!$D:$D,'Sub Cost Forecast'!$U:$U,$A$148,'Sub Cost Forecast'!$W:$W,$B$168,'Sub Cost Forecast'!$R:$R, $C178)</f>
        <v>0</v>
      </c>
      <c r="F179" s="9">
        <f>SUMIFS('Sub Cost Forecast'!H:H,'Sub Cost Forecast'!$U:$U,$A$148,'Sub Cost Forecast'!$W:$W,$B$168,'Sub Cost Forecast'!$R:$R,$C178)/SUMIFS('Sub Cost Forecast'!$D:$D,'Sub Cost Forecast'!$U:$U,$A$148,'Sub Cost Forecast'!$W:$W,$B$168,'Sub Cost Forecast'!$R:$R, $C178)</f>
        <v>0</v>
      </c>
      <c r="G179" s="9">
        <f>SUMIFS('Sub Cost Forecast'!I:I,'Sub Cost Forecast'!$U:$U,$A$148,'Sub Cost Forecast'!$W:$W,$B$168,'Sub Cost Forecast'!$R:$R,$C178)/SUMIFS('Sub Cost Forecast'!$D:$D,'Sub Cost Forecast'!$U:$U,$A$148,'Sub Cost Forecast'!$W:$W,$B$168,'Sub Cost Forecast'!$R:$R, $C178)</f>
        <v>0</v>
      </c>
      <c r="H179" s="9">
        <f>SUMIFS('Sub Cost Forecast'!J:J,'Sub Cost Forecast'!$U:$U,$A$148,'Sub Cost Forecast'!$W:$W,$B$168,'Sub Cost Forecast'!$R:$R,$C178)/SUMIFS('Sub Cost Forecast'!$D:$D,'Sub Cost Forecast'!$U:$U,$A$148,'Sub Cost Forecast'!$W:$W,$B$168,'Sub Cost Forecast'!$R:$R, $C178)</f>
        <v>0</v>
      </c>
      <c r="I179" s="9">
        <f>SUMIFS('Sub Cost Forecast'!K:K,'Sub Cost Forecast'!$U:$U,$A$148,'Sub Cost Forecast'!$W:$W,$B$168,'Sub Cost Forecast'!$R:$R,$C178)/SUMIFS('Sub Cost Forecast'!$D:$D,'Sub Cost Forecast'!$U:$U,$A$148,'Sub Cost Forecast'!$W:$W,$B$168,'Sub Cost Forecast'!$R:$R, $C178)</f>
        <v>0</v>
      </c>
      <c r="J179" s="9">
        <f>SUMIFS('Sub Cost Forecast'!L:L,'Sub Cost Forecast'!$U:$U,$A$148,'Sub Cost Forecast'!$W:$W,$B$168,'Sub Cost Forecast'!$R:$R,$C178)/SUMIFS('Sub Cost Forecast'!$D:$D,'Sub Cost Forecast'!$U:$U,$A$148,'Sub Cost Forecast'!$W:$W,$B$168,'Sub Cost Forecast'!$R:$R, $C178)</f>
        <v>0</v>
      </c>
      <c r="K179" s="9">
        <f>SUMIFS('Sub Cost Forecast'!M:M,'Sub Cost Forecast'!$U:$U,$A$148,'Sub Cost Forecast'!$W:$W,$B$168,'Sub Cost Forecast'!$R:$R,$C178)/SUMIFS('Sub Cost Forecast'!$D:$D,'Sub Cost Forecast'!$U:$U,$A$148,'Sub Cost Forecast'!$W:$W,$B$168,'Sub Cost Forecast'!$R:$R, $C178)</f>
        <v>0</v>
      </c>
      <c r="L179" s="9">
        <f>SUMIFS('Sub Cost Forecast'!N:N,'Sub Cost Forecast'!$U:$U,$A$148,'Sub Cost Forecast'!$W:$W,$B$168,'Sub Cost Forecast'!$R:$R,$C178)/SUMIFS('Sub Cost Forecast'!$D:$D,'Sub Cost Forecast'!$U:$U,$A$148,'Sub Cost Forecast'!$W:$W,$B$168,'Sub Cost Forecast'!$R:$R, $C178)</f>
        <v>0</v>
      </c>
      <c r="M179" s="9">
        <f>SUMIFS('Sub Cost Forecast'!O:O,'Sub Cost Forecast'!$U:$U,$A$148,'Sub Cost Forecast'!$W:$W,$B$168,'Sub Cost Forecast'!$R:$R,$C178)/SUMIFS('Sub Cost Forecast'!$D:$D,'Sub Cost Forecast'!$U:$U,$A$148,'Sub Cost Forecast'!$W:$W,$B$168,'Sub Cost Forecast'!$R:$R, $C178)</f>
        <v>0</v>
      </c>
    </row>
    <row r="180" spans="3:13">
      <c r="D180" s="2" t="s">
        <v>3447</v>
      </c>
      <c r="E180" s="9">
        <v>0.1307901907356948</v>
      </c>
      <c r="F180" s="9">
        <v>0.0217983651226158</v>
      </c>
      <c r="G180" s="9">
        <v>0.217983651226158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</row>
    <row r="181" spans="3:13">
      <c r="C181" s="2" t="s">
        <v>1814</v>
      </c>
      <c r="D181" s="2" t="s">
        <v>3445</v>
      </c>
      <c r="E181" s="9">
        <f>SUMIFS('Billing Forecast'!F:F,'Billing Forecast'!$T:$T,$A$148,'Billing Forecast'!$U:$U,$B$168,'Billing Forecast'!$Q:$Q,$C181)/SUMIFS('Billing Forecast'!$D:$D,'Billing Forecast'!$T:$T,$A$148,'Billing Forecast'!$U:$U,$B$168,'Billing Forecast'!$Q:$Q, $C181)</f>
        <v>0</v>
      </c>
      <c r="F181" s="9">
        <f>SUMIFS('Billing Forecast'!G:G,'Billing Forecast'!$T:$T,$A$148,'Billing Forecast'!$U:$U,$B$168,'Billing Forecast'!$Q:$Q,$C181)/SUMIFS('Billing Forecast'!$D:$D,'Billing Forecast'!$T:$T,$A$148,'Billing Forecast'!$U:$U,$B$168,'Billing Forecast'!$Q:$Q, $C181)</f>
        <v>0</v>
      </c>
      <c r="G181" s="9">
        <f>SUMIFS('Billing Forecast'!H:H,'Billing Forecast'!$T:$T,$A$148,'Billing Forecast'!$U:$U,$B$168,'Billing Forecast'!$Q:$Q,$C181)/SUMIFS('Billing Forecast'!$D:$D,'Billing Forecast'!$T:$T,$A$148,'Billing Forecast'!$U:$U,$B$168,'Billing Forecast'!$Q:$Q, $C181)</f>
        <v>0</v>
      </c>
      <c r="H181" s="9">
        <f>SUMIFS('Billing Forecast'!I:I,'Billing Forecast'!$T:$T,$A$148,'Billing Forecast'!$U:$U,$B$168,'Billing Forecast'!$Q:$Q,$C181)/SUMIFS('Billing Forecast'!$D:$D,'Billing Forecast'!$T:$T,$A$148,'Billing Forecast'!$U:$U,$B$168,'Billing Forecast'!$Q:$Q, $C181)</f>
        <v>0</v>
      </c>
      <c r="I181" s="9">
        <f>SUMIFS('Billing Forecast'!J:J,'Billing Forecast'!$T:$T,$A$148,'Billing Forecast'!$U:$U,$B$168,'Billing Forecast'!$Q:$Q,$C181)/SUMIFS('Billing Forecast'!$D:$D,'Billing Forecast'!$T:$T,$A$148,'Billing Forecast'!$U:$U,$B$168,'Billing Forecast'!$Q:$Q, $C181)</f>
        <v>0</v>
      </c>
      <c r="J181" s="9">
        <f>SUMIFS('Billing Forecast'!K:K,'Billing Forecast'!$T:$T,$A$148,'Billing Forecast'!$U:$U,$B$168,'Billing Forecast'!$Q:$Q,$C181)/SUMIFS('Billing Forecast'!$D:$D,'Billing Forecast'!$T:$T,$A$148,'Billing Forecast'!$U:$U,$B$168,'Billing Forecast'!$Q:$Q, $C181)</f>
        <v>0</v>
      </c>
      <c r="K181" s="9">
        <f>SUMIFS('Billing Forecast'!L:L,'Billing Forecast'!$T:$T,$A$148,'Billing Forecast'!$U:$U,$B$168,'Billing Forecast'!$Q:$Q,$C181)/SUMIFS('Billing Forecast'!$D:$D,'Billing Forecast'!$T:$T,$A$148,'Billing Forecast'!$U:$U,$B$168,'Billing Forecast'!$Q:$Q, $C181)</f>
        <v>0</v>
      </c>
      <c r="L181" s="9">
        <f>SUMIFS('Billing Forecast'!M:M,'Billing Forecast'!$T:$T,$A$148,'Billing Forecast'!$U:$U,$B$168,'Billing Forecast'!$Q:$Q,$C181)/SUMIFS('Billing Forecast'!$D:$D,'Billing Forecast'!$T:$T,$A$148,'Billing Forecast'!$U:$U,$B$168,'Billing Forecast'!$Q:$Q, $C181)</f>
        <v>0</v>
      </c>
      <c r="M181" s="9">
        <f>SUMIFS('Billing Forecast'!N:N,'Billing Forecast'!$T:$T,$A$148,'Billing Forecast'!$U:$U,$B$168,'Billing Forecast'!$Q:$Q,$C181)/SUMIFS('Billing Forecast'!$D:$D,'Billing Forecast'!$T:$T,$A$148,'Billing Forecast'!$U:$U,$B$168,'Billing Forecast'!$Q:$Q, $C181)</f>
        <v>0</v>
      </c>
    </row>
    <row r="182" spans="3:13">
      <c r="D182" s="2" t="s">
        <v>3446</v>
      </c>
      <c r="E182" s="9">
        <f>SUMIFS('Sub Cost Forecast'!G:G,'Sub Cost Forecast'!$U:$U,$A$148,'Sub Cost Forecast'!$W:$W,$B$168,'Sub Cost Forecast'!$R:$R,$C181)/SUMIFS('Sub Cost Forecast'!$D:$D,'Sub Cost Forecast'!$U:$U,$A$148,'Sub Cost Forecast'!$W:$W,$B$168,'Sub Cost Forecast'!$R:$R, $C181)</f>
        <v>0</v>
      </c>
      <c r="F182" s="9">
        <f>SUMIFS('Sub Cost Forecast'!H:H,'Sub Cost Forecast'!$U:$U,$A$148,'Sub Cost Forecast'!$W:$W,$B$168,'Sub Cost Forecast'!$R:$R,$C181)/SUMIFS('Sub Cost Forecast'!$D:$D,'Sub Cost Forecast'!$U:$U,$A$148,'Sub Cost Forecast'!$W:$W,$B$168,'Sub Cost Forecast'!$R:$R, $C181)</f>
        <v>0</v>
      </c>
      <c r="G182" s="9">
        <f>SUMIFS('Sub Cost Forecast'!I:I,'Sub Cost Forecast'!$U:$U,$A$148,'Sub Cost Forecast'!$W:$W,$B$168,'Sub Cost Forecast'!$R:$R,$C181)/SUMIFS('Sub Cost Forecast'!$D:$D,'Sub Cost Forecast'!$U:$U,$A$148,'Sub Cost Forecast'!$W:$W,$B$168,'Sub Cost Forecast'!$R:$R, $C181)</f>
        <v>0</v>
      </c>
      <c r="H182" s="9">
        <f>SUMIFS('Sub Cost Forecast'!J:J,'Sub Cost Forecast'!$U:$U,$A$148,'Sub Cost Forecast'!$W:$W,$B$168,'Sub Cost Forecast'!$R:$R,$C181)/SUMIFS('Sub Cost Forecast'!$D:$D,'Sub Cost Forecast'!$U:$U,$A$148,'Sub Cost Forecast'!$W:$W,$B$168,'Sub Cost Forecast'!$R:$R, $C181)</f>
        <v>0</v>
      </c>
      <c r="I182" s="9">
        <f>SUMIFS('Sub Cost Forecast'!K:K,'Sub Cost Forecast'!$U:$U,$A$148,'Sub Cost Forecast'!$W:$W,$B$168,'Sub Cost Forecast'!$R:$R,$C181)/SUMIFS('Sub Cost Forecast'!$D:$D,'Sub Cost Forecast'!$U:$U,$A$148,'Sub Cost Forecast'!$W:$W,$B$168,'Sub Cost Forecast'!$R:$R, $C181)</f>
        <v>0</v>
      </c>
      <c r="J182" s="9">
        <f>SUMIFS('Sub Cost Forecast'!L:L,'Sub Cost Forecast'!$U:$U,$A$148,'Sub Cost Forecast'!$W:$W,$B$168,'Sub Cost Forecast'!$R:$R,$C181)/SUMIFS('Sub Cost Forecast'!$D:$D,'Sub Cost Forecast'!$U:$U,$A$148,'Sub Cost Forecast'!$W:$W,$B$168,'Sub Cost Forecast'!$R:$R, $C181)</f>
        <v>0</v>
      </c>
      <c r="K182" s="9">
        <f>SUMIFS('Sub Cost Forecast'!M:M,'Sub Cost Forecast'!$U:$U,$A$148,'Sub Cost Forecast'!$W:$W,$B$168,'Sub Cost Forecast'!$R:$R,$C181)/SUMIFS('Sub Cost Forecast'!$D:$D,'Sub Cost Forecast'!$U:$U,$A$148,'Sub Cost Forecast'!$W:$W,$B$168,'Sub Cost Forecast'!$R:$R, $C181)</f>
        <v>0</v>
      </c>
      <c r="L182" s="9">
        <f>SUMIFS('Sub Cost Forecast'!N:N,'Sub Cost Forecast'!$U:$U,$A$148,'Sub Cost Forecast'!$W:$W,$B$168,'Sub Cost Forecast'!$R:$R,$C181)/SUMIFS('Sub Cost Forecast'!$D:$D,'Sub Cost Forecast'!$U:$U,$A$148,'Sub Cost Forecast'!$W:$W,$B$168,'Sub Cost Forecast'!$R:$R, $C181)</f>
        <v>0</v>
      </c>
      <c r="M182" s="9">
        <f>SUMIFS('Sub Cost Forecast'!O:O,'Sub Cost Forecast'!$U:$U,$A$148,'Sub Cost Forecast'!$W:$W,$B$168,'Sub Cost Forecast'!$R:$R,$C181)/SUMIFS('Sub Cost Forecast'!$D:$D,'Sub Cost Forecast'!$U:$U,$A$148,'Sub Cost Forecast'!$W:$W,$B$168,'Sub Cost Forecast'!$R:$R, $C181)</f>
        <v>0</v>
      </c>
    </row>
    <row r="183" spans="3:13">
      <c r="D183" s="2" t="s">
        <v>3447</v>
      </c>
      <c r="E183" s="9">
        <v>0</v>
      </c>
      <c r="F183" s="9">
        <v>0.01509433962264151</v>
      </c>
      <c r="G183" s="9">
        <v>0.1509433962264151</v>
      </c>
      <c r="H183" s="9">
        <v>0</v>
      </c>
      <c r="I183" s="9">
        <v>0</v>
      </c>
      <c r="J183" s="9">
        <v>0.07547169811320754</v>
      </c>
      <c r="K183" s="9">
        <v>0</v>
      </c>
      <c r="L183" s="9">
        <v>0.2264150943396226</v>
      </c>
      <c r="M183" s="9">
        <v>0.4075471698113208</v>
      </c>
    </row>
    <row r="184" spans="3:13">
      <c r="C184" s="2" t="s">
        <v>1715</v>
      </c>
      <c r="D184" s="2" t="s">
        <v>3445</v>
      </c>
      <c r="E184" s="9">
        <f>SUMIFS('Billing Forecast'!F:F,'Billing Forecast'!$T:$T,$A$148,'Billing Forecast'!$U:$U,$B$168,'Billing Forecast'!$Q:$Q,$C184)/SUMIFS('Billing Forecast'!$D:$D,'Billing Forecast'!$T:$T,$A$148,'Billing Forecast'!$U:$U,$B$168,'Billing Forecast'!$Q:$Q, $C184)</f>
        <v>0</v>
      </c>
      <c r="F184" s="9">
        <f>SUMIFS('Billing Forecast'!G:G,'Billing Forecast'!$T:$T,$A$148,'Billing Forecast'!$U:$U,$B$168,'Billing Forecast'!$Q:$Q,$C184)/SUMIFS('Billing Forecast'!$D:$D,'Billing Forecast'!$T:$T,$A$148,'Billing Forecast'!$U:$U,$B$168,'Billing Forecast'!$Q:$Q, $C184)</f>
        <v>0</v>
      </c>
      <c r="G184" s="9">
        <f>SUMIFS('Billing Forecast'!H:H,'Billing Forecast'!$T:$T,$A$148,'Billing Forecast'!$U:$U,$B$168,'Billing Forecast'!$Q:$Q,$C184)/SUMIFS('Billing Forecast'!$D:$D,'Billing Forecast'!$T:$T,$A$148,'Billing Forecast'!$U:$U,$B$168,'Billing Forecast'!$Q:$Q, $C184)</f>
        <v>0</v>
      </c>
      <c r="H184" s="9">
        <f>SUMIFS('Billing Forecast'!I:I,'Billing Forecast'!$T:$T,$A$148,'Billing Forecast'!$U:$U,$B$168,'Billing Forecast'!$Q:$Q,$C184)/SUMIFS('Billing Forecast'!$D:$D,'Billing Forecast'!$T:$T,$A$148,'Billing Forecast'!$U:$U,$B$168,'Billing Forecast'!$Q:$Q, $C184)</f>
        <v>0</v>
      </c>
      <c r="I184" s="9">
        <f>SUMIFS('Billing Forecast'!J:J,'Billing Forecast'!$T:$T,$A$148,'Billing Forecast'!$U:$U,$B$168,'Billing Forecast'!$Q:$Q,$C184)/SUMIFS('Billing Forecast'!$D:$D,'Billing Forecast'!$T:$T,$A$148,'Billing Forecast'!$U:$U,$B$168,'Billing Forecast'!$Q:$Q, $C184)</f>
        <v>0</v>
      </c>
      <c r="J184" s="9">
        <f>SUMIFS('Billing Forecast'!K:K,'Billing Forecast'!$T:$T,$A$148,'Billing Forecast'!$U:$U,$B$168,'Billing Forecast'!$Q:$Q,$C184)/SUMIFS('Billing Forecast'!$D:$D,'Billing Forecast'!$T:$T,$A$148,'Billing Forecast'!$U:$U,$B$168,'Billing Forecast'!$Q:$Q, $C184)</f>
        <v>0</v>
      </c>
      <c r="K184" s="9">
        <f>SUMIFS('Billing Forecast'!L:L,'Billing Forecast'!$T:$T,$A$148,'Billing Forecast'!$U:$U,$B$168,'Billing Forecast'!$Q:$Q,$C184)/SUMIFS('Billing Forecast'!$D:$D,'Billing Forecast'!$T:$T,$A$148,'Billing Forecast'!$U:$U,$B$168,'Billing Forecast'!$Q:$Q, $C184)</f>
        <v>0</v>
      </c>
      <c r="L184" s="9">
        <f>SUMIFS('Billing Forecast'!M:M,'Billing Forecast'!$T:$T,$A$148,'Billing Forecast'!$U:$U,$B$168,'Billing Forecast'!$Q:$Q,$C184)/SUMIFS('Billing Forecast'!$D:$D,'Billing Forecast'!$T:$T,$A$148,'Billing Forecast'!$U:$U,$B$168,'Billing Forecast'!$Q:$Q, $C184)</f>
        <v>0</v>
      </c>
      <c r="M184" s="9">
        <f>SUMIFS('Billing Forecast'!N:N,'Billing Forecast'!$T:$T,$A$148,'Billing Forecast'!$U:$U,$B$168,'Billing Forecast'!$Q:$Q,$C184)/SUMIFS('Billing Forecast'!$D:$D,'Billing Forecast'!$T:$T,$A$148,'Billing Forecast'!$U:$U,$B$168,'Billing Forecast'!$Q:$Q, $C184)</f>
        <v>0</v>
      </c>
    </row>
    <row r="185" spans="3:13">
      <c r="D185" s="2" t="s">
        <v>3446</v>
      </c>
      <c r="E185" s="9">
        <f>SUMIFS('Sub Cost Forecast'!G:G,'Sub Cost Forecast'!$U:$U,$A$148,'Sub Cost Forecast'!$W:$W,$B$168,'Sub Cost Forecast'!$R:$R,$C184)/SUMIFS('Sub Cost Forecast'!$D:$D,'Sub Cost Forecast'!$U:$U,$A$148,'Sub Cost Forecast'!$W:$W,$B$168,'Sub Cost Forecast'!$R:$R, $C184)</f>
        <v>0</v>
      </c>
      <c r="F185" s="9">
        <f>SUMIFS('Sub Cost Forecast'!H:H,'Sub Cost Forecast'!$U:$U,$A$148,'Sub Cost Forecast'!$W:$W,$B$168,'Sub Cost Forecast'!$R:$R,$C184)/SUMIFS('Sub Cost Forecast'!$D:$D,'Sub Cost Forecast'!$U:$U,$A$148,'Sub Cost Forecast'!$W:$W,$B$168,'Sub Cost Forecast'!$R:$R, $C184)</f>
        <v>0</v>
      </c>
      <c r="G185" s="9">
        <f>SUMIFS('Sub Cost Forecast'!I:I,'Sub Cost Forecast'!$U:$U,$A$148,'Sub Cost Forecast'!$W:$W,$B$168,'Sub Cost Forecast'!$R:$R,$C184)/SUMIFS('Sub Cost Forecast'!$D:$D,'Sub Cost Forecast'!$U:$U,$A$148,'Sub Cost Forecast'!$W:$W,$B$168,'Sub Cost Forecast'!$R:$R, $C184)</f>
        <v>0</v>
      </c>
      <c r="H185" s="9">
        <f>SUMIFS('Sub Cost Forecast'!J:J,'Sub Cost Forecast'!$U:$U,$A$148,'Sub Cost Forecast'!$W:$W,$B$168,'Sub Cost Forecast'!$R:$R,$C184)/SUMIFS('Sub Cost Forecast'!$D:$D,'Sub Cost Forecast'!$U:$U,$A$148,'Sub Cost Forecast'!$W:$W,$B$168,'Sub Cost Forecast'!$R:$R, $C184)</f>
        <v>0</v>
      </c>
      <c r="I185" s="9">
        <f>SUMIFS('Sub Cost Forecast'!K:K,'Sub Cost Forecast'!$U:$U,$A$148,'Sub Cost Forecast'!$W:$W,$B$168,'Sub Cost Forecast'!$R:$R,$C184)/SUMIFS('Sub Cost Forecast'!$D:$D,'Sub Cost Forecast'!$U:$U,$A$148,'Sub Cost Forecast'!$W:$W,$B$168,'Sub Cost Forecast'!$R:$R, $C184)</f>
        <v>0</v>
      </c>
      <c r="J185" s="9">
        <f>SUMIFS('Sub Cost Forecast'!L:L,'Sub Cost Forecast'!$U:$U,$A$148,'Sub Cost Forecast'!$W:$W,$B$168,'Sub Cost Forecast'!$R:$R,$C184)/SUMIFS('Sub Cost Forecast'!$D:$D,'Sub Cost Forecast'!$U:$U,$A$148,'Sub Cost Forecast'!$W:$W,$B$168,'Sub Cost Forecast'!$R:$R, $C184)</f>
        <v>0</v>
      </c>
      <c r="K185" s="9">
        <f>SUMIFS('Sub Cost Forecast'!M:M,'Sub Cost Forecast'!$U:$U,$A$148,'Sub Cost Forecast'!$W:$W,$B$168,'Sub Cost Forecast'!$R:$R,$C184)/SUMIFS('Sub Cost Forecast'!$D:$D,'Sub Cost Forecast'!$U:$U,$A$148,'Sub Cost Forecast'!$W:$W,$B$168,'Sub Cost Forecast'!$R:$R, $C184)</f>
        <v>0</v>
      </c>
      <c r="L185" s="9">
        <f>SUMIFS('Sub Cost Forecast'!N:N,'Sub Cost Forecast'!$U:$U,$A$148,'Sub Cost Forecast'!$W:$W,$B$168,'Sub Cost Forecast'!$R:$R,$C184)/SUMIFS('Sub Cost Forecast'!$D:$D,'Sub Cost Forecast'!$U:$U,$A$148,'Sub Cost Forecast'!$W:$W,$B$168,'Sub Cost Forecast'!$R:$R, $C184)</f>
        <v>0</v>
      </c>
      <c r="M185" s="9">
        <f>SUMIFS('Sub Cost Forecast'!O:O,'Sub Cost Forecast'!$U:$U,$A$148,'Sub Cost Forecast'!$W:$W,$B$168,'Sub Cost Forecast'!$R:$R,$C184)/SUMIFS('Sub Cost Forecast'!$D:$D,'Sub Cost Forecast'!$U:$U,$A$148,'Sub Cost Forecast'!$W:$W,$B$168,'Sub Cost Forecast'!$R:$R, $C184)</f>
        <v>0</v>
      </c>
    </row>
    <row r="186" spans="3:13">
      <c r="D186" s="2" t="s">
        <v>3447</v>
      </c>
      <c r="E186" s="9">
        <v>0</v>
      </c>
      <c r="F186" s="9">
        <v>0</v>
      </c>
      <c r="G186" s="9">
        <v>0.176706827309237</v>
      </c>
      <c r="H186" s="9">
        <v>0</v>
      </c>
      <c r="I186" s="9">
        <v>0.2409638554216867</v>
      </c>
      <c r="J186" s="9">
        <v>0.4337349397590362</v>
      </c>
      <c r="K186" s="9">
        <v>0.1124497991967871</v>
      </c>
      <c r="L186" s="9">
        <v>0</v>
      </c>
      <c r="M186" s="9">
        <v>0</v>
      </c>
    </row>
    <row r="187" spans="3:13">
      <c r="C187" s="2" t="s">
        <v>2126</v>
      </c>
      <c r="D187" s="2" t="s">
        <v>3445</v>
      </c>
      <c r="E187" s="9">
        <f>SUMIFS('Billing Forecast'!F:F,'Billing Forecast'!$T:$T,$A$148,'Billing Forecast'!$U:$U,$B$168,'Billing Forecast'!$Q:$Q,$C187)/SUMIFS('Billing Forecast'!$D:$D,'Billing Forecast'!$T:$T,$A$148,'Billing Forecast'!$U:$U,$B$168,'Billing Forecast'!$Q:$Q, $C187)</f>
        <v>0</v>
      </c>
      <c r="F187" s="9">
        <f>SUMIFS('Billing Forecast'!G:G,'Billing Forecast'!$T:$T,$A$148,'Billing Forecast'!$U:$U,$B$168,'Billing Forecast'!$Q:$Q,$C187)/SUMIFS('Billing Forecast'!$D:$D,'Billing Forecast'!$T:$T,$A$148,'Billing Forecast'!$U:$U,$B$168,'Billing Forecast'!$Q:$Q, $C187)</f>
        <v>0</v>
      </c>
      <c r="G187" s="9">
        <f>SUMIFS('Billing Forecast'!H:H,'Billing Forecast'!$T:$T,$A$148,'Billing Forecast'!$U:$U,$B$168,'Billing Forecast'!$Q:$Q,$C187)/SUMIFS('Billing Forecast'!$D:$D,'Billing Forecast'!$T:$T,$A$148,'Billing Forecast'!$U:$U,$B$168,'Billing Forecast'!$Q:$Q, $C187)</f>
        <v>0</v>
      </c>
      <c r="H187" s="9">
        <f>SUMIFS('Billing Forecast'!I:I,'Billing Forecast'!$T:$T,$A$148,'Billing Forecast'!$U:$U,$B$168,'Billing Forecast'!$Q:$Q,$C187)/SUMIFS('Billing Forecast'!$D:$D,'Billing Forecast'!$T:$T,$A$148,'Billing Forecast'!$U:$U,$B$168,'Billing Forecast'!$Q:$Q, $C187)</f>
        <v>0</v>
      </c>
      <c r="I187" s="9">
        <f>SUMIFS('Billing Forecast'!J:J,'Billing Forecast'!$T:$T,$A$148,'Billing Forecast'!$U:$U,$B$168,'Billing Forecast'!$Q:$Q,$C187)/SUMIFS('Billing Forecast'!$D:$D,'Billing Forecast'!$T:$T,$A$148,'Billing Forecast'!$U:$U,$B$168,'Billing Forecast'!$Q:$Q, $C187)</f>
        <v>0</v>
      </c>
      <c r="J187" s="9">
        <f>SUMIFS('Billing Forecast'!K:K,'Billing Forecast'!$T:$T,$A$148,'Billing Forecast'!$U:$U,$B$168,'Billing Forecast'!$Q:$Q,$C187)/SUMIFS('Billing Forecast'!$D:$D,'Billing Forecast'!$T:$T,$A$148,'Billing Forecast'!$U:$U,$B$168,'Billing Forecast'!$Q:$Q, $C187)</f>
        <v>0</v>
      </c>
      <c r="K187" s="9">
        <f>SUMIFS('Billing Forecast'!L:L,'Billing Forecast'!$T:$T,$A$148,'Billing Forecast'!$U:$U,$B$168,'Billing Forecast'!$Q:$Q,$C187)/SUMIFS('Billing Forecast'!$D:$D,'Billing Forecast'!$T:$T,$A$148,'Billing Forecast'!$U:$U,$B$168,'Billing Forecast'!$Q:$Q, $C187)</f>
        <v>0</v>
      </c>
      <c r="L187" s="9">
        <f>SUMIFS('Billing Forecast'!M:M,'Billing Forecast'!$T:$T,$A$148,'Billing Forecast'!$U:$U,$B$168,'Billing Forecast'!$Q:$Q,$C187)/SUMIFS('Billing Forecast'!$D:$D,'Billing Forecast'!$T:$T,$A$148,'Billing Forecast'!$U:$U,$B$168,'Billing Forecast'!$Q:$Q, $C187)</f>
        <v>0</v>
      </c>
      <c r="M187" s="9">
        <f>SUMIFS('Billing Forecast'!N:N,'Billing Forecast'!$T:$T,$A$148,'Billing Forecast'!$U:$U,$B$168,'Billing Forecast'!$Q:$Q,$C187)/SUMIFS('Billing Forecast'!$D:$D,'Billing Forecast'!$T:$T,$A$148,'Billing Forecast'!$U:$U,$B$168,'Billing Forecast'!$Q:$Q, $C187)</f>
        <v>0</v>
      </c>
    </row>
    <row r="188" spans="3:13">
      <c r="D188" s="2" t="s">
        <v>3446</v>
      </c>
      <c r="E188" s="9">
        <f>SUMIFS('Sub Cost Forecast'!G:G,'Sub Cost Forecast'!$U:$U,$A$148,'Sub Cost Forecast'!$W:$W,$B$168,'Sub Cost Forecast'!$R:$R,$C187)/SUMIFS('Sub Cost Forecast'!$D:$D,'Sub Cost Forecast'!$U:$U,$A$148,'Sub Cost Forecast'!$W:$W,$B$168,'Sub Cost Forecast'!$R:$R, $C187)</f>
        <v>0</v>
      </c>
      <c r="F188" s="9">
        <f>SUMIFS('Sub Cost Forecast'!H:H,'Sub Cost Forecast'!$U:$U,$A$148,'Sub Cost Forecast'!$W:$W,$B$168,'Sub Cost Forecast'!$R:$R,$C187)/SUMIFS('Sub Cost Forecast'!$D:$D,'Sub Cost Forecast'!$U:$U,$A$148,'Sub Cost Forecast'!$W:$W,$B$168,'Sub Cost Forecast'!$R:$R, $C187)</f>
        <v>0</v>
      </c>
      <c r="G188" s="9">
        <f>SUMIFS('Sub Cost Forecast'!I:I,'Sub Cost Forecast'!$U:$U,$A$148,'Sub Cost Forecast'!$W:$W,$B$168,'Sub Cost Forecast'!$R:$R,$C187)/SUMIFS('Sub Cost Forecast'!$D:$D,'Sub Cost Forecast'!$U:$U,$A$148,'Sub Cost Forecast'!$W:$W,$B$168,'Sub Cost Forecast'!$R:$R, $C187)</f>
        <v>0</v>
      </c>
      <c r="H188" s="9">
        <f>SUMIFS('Sub Cost Forecast'!J:J,'Sub Cost Forecast'!$U:$U,$A$148,'Sub Cost Forecast'!$W:$W,$B$168,'Sub Cost Forecast'!$R:$R,$C187)/SUMIFS('Sub Cost Forecast'!$D:$D,'Sub Cost Forecast'!$U:$U,$A$148,'Sub Cost Forecast'!$W:$W,$B$168,'Sub Cost Forecast'!$R:$R, $C187)</f>
        <v>0</v>
      </c>
      <c r="I188" s="9">
        <f>SUMIFS('Sub Cost Forecast'!K:K,'Sub Cost Forecast'!$U:$U,$A$148,'Sub Cost Forecast'!$W:$W,$B$168,'Sub Cost Forecast'!$R:$R,$C187)/SUMIFS('Sub Cost Forecast'!$D:$D,'Sub Cost Forecast'!$U:$U,$A$148,'Sub Cost Forecast'!$W:$W,$B$168,'Sub Cost Forecast'!$R:$R, $C187)</f>
        <v>0</v>
      </c>
      <c r="J188" s="9">
        <f>SUMIFS('Sub Cost Forecast'!L:L,'Sub Cost Forecast'!$U:$U,$A$148,'Sub Cost Forecast'!$W:$W,$B$168,'Sub Cost Forecast'!$R:$R,$C187)/SUMIFS('Sub Cost Forecast'!$D:$D,'Sub Cost Forecast'!$U:$U,$A$148,'Sub Cost Forecast'!$W:$W,$B$168,'Sub Cost Forecast'!$R:$R, $C187)</f>
        <v>0</v>
      </c>
      <c r="K188" s="9">
        <f>SUMIFS('Sub Cost Forecast'!M:M,'Sub Cost Forecast'!$U:$U,$A$148,'Sub Cost Forecast'!$W:$W,$B$168,'Sub Cost Forecast'!$R:$R,$C187)/SUMIFS('Sub Cost Forecast'!$D:$D,'Sub Cost Forecast'!$U:$U,$A$148,'Sub Cost Forecast'!$W:$W,$B$168,'Sub Cost Forecast'!$R:$R, $C187)</f>
        <v>0</v>
      </c>
      <c r="L188" s="9">
        <f>SUMIFS('Sub Cost Forecast'!N:N,'Sub Cost Forecast'!$U:$U,$A$148,'Sub Cost Forecast'!$W:$W,$B$168,'Sub Cost Forecast'!$R:$R,$C187)/SUMIFS('Sub Cost Forecast'!$D:$D,'Sub Cost Forecast'!$U:$U,$A$148,'Sub Cost Forecast'!$W:$W,$B$168,'Sub Cost Forecast'!$R:$R, $C187)</f>
        <v>0</v>
      </c>
      <c r="M188" s="9">
        <f>SUMIFS('Sub Cost Forecast'!O:O,'Sub Cost Forecast'!$U:$U,$A$148,'Sub Cost Forecast'!$W:$W,$B$168,'Sub Cost Forecast'!$R:$R,$C187)/SUMIFS('Sub Cost Forecast'!$D:$D,'Sub Cost Forecast'!$U:$U,$A$148,'Sub Cost Forecast'!$W:$W,$B$168,'Sub Cost Forecast'!$R:$R, $C187)</f>
        <v>0</v>
      </c>
    </row>
    <row r="189" spans="3:13">
      <c r="D189" s="2" t="s">
        <v>3447</v>
      </c>
      <c r="E189" s="9">
        <v>0</v>
      </c>
      <c r="F189" s="9">
        <v>0.09195402298850575</v>
      </c>
      <c r="G189" s="9">
        <v>0.1992337164750958</v>
      </c>
      <c r="H189" s="9">
        <v>0</v>
      </c>
      <c r="I189" s="9">
        <v>0</v>
      </c>
      <c r="J189" s="9">
        <v>0.07662835249042145</v>
      </c>
      <c r="K189" s="9">
        <v>0</v>
      </c>
      <c r="L189" s="9">
        <v>0</v>
      </c>
      <c r="M189" s="9">
        <v>0</v>
      </c>
    </row>
    <row r="190" spans="3:13">
      <c r="C190" s="2" t="s">
        <v>1589</v>
      </c>
      <c r="D190" s="2" t="s">
        <v>3445</v>
      </c>
      <c r="E190" s="9">
        <f>SUMIFS('Billing Forecast'!F:F,'Billing Forecast'!$T:$T,$A$148,'Billing Forecast'!$U:$U,$B$168,'Billing Forecast'!$Q:$Q,$C190)/SUMIFS('Billing Forecast'!$D:$D,'Billing Forecast'!$T:$T,$A$148,'Billing Forecast'!$U:$U,$B$168,'Billing Forecast'!$Q:$Q, $C190)</f>
        <v>0</v>
      </c>
      <c r="F190" s="9">
        <f>SUMIFS('Billing Forecast'!G:G,'Billing Forecast'!$T:$T,$A$148,'Billing Forecast'!$U:$U,$B$168,'Billing Forecast'!$Q:$Q,$C190)/SUMIFS('Billing Forecast'!$D:$D,'Billing Forecast'!$T:$T,$A$148,'Billing Forecast'!$U:$U,$B$168,'Billing Forecast'!$Q:$Q, $C190)</f>
        <v>0</v>
      </c>
      <c r="G190" s="9">
        <f>SUMIFS('Billing Forecast'!H:H,'Billing Forecast'!$T:$T,$A$148,'Billing Forecast'!$U:$U,$B$168,'Billing Forecast'!$Q:$Q,$C190)/SUMIFS('Billing Forecast'!$D:$D,'Billing Forecast'!$T:$T,$A$148,'Billing Forecast'!$U:$U,$B$168,'Billing Forecast'!$Q:$Q, $C190)</f>
        <v>0</v>
      </c>
      <c r="H190" s="9">
        <f>SUMIFS('Billing Forecast'!I:I,'Billing Forecast'!$T:$T,$A$148,'Billing Forecast'!$U:$U,$B$168,'Billing Forecast'!$Q:$Q,$C190)/SUMIFS('Billing Forecast'!$D:$D,'Billing Forecast'!$T:$T,$A$148,'Billing Forecast'!$U:$U,$B$168,'Billing Forecast'!$Q:$Q, $C190)</f>
        <v>0</v>
      </c>
      <c r="I190" s="9">
        <f>SUMIFS('Billing Forecast'!J:J,'Billing Forecast'!$T:$T,$A$148,'Billing Forecast'!$U:$U,$B$168,'Billing Forecast'!$Q:$Q,$C190)/SUMIFS('Billing Forecast'!$D:$D,'Billing Forecast'!$T:$T,$A$148,'Billing Forecast'!$U:$U,$B$168,'Billing Forecast'!$Q:$Q, $C190)</f>
        <v>0</v>
      </c>
      <c r="J190" s="9">
        <f>SUMIFS('Billing Forecast'!K:K,'Billing Forecast'!$T:$T,$A$148,'Billing Forecast'!$U:$U,$B$168,'Billing Forecast'!$Q:$Q,$C190)/SUMIFS('Billing Forecast'!$D:$D,'Billing Forecast'!$T:$T,$A$148,'Billing Forecast'!$U:$U,$B$168,'Billing Forecast'!$Q:$Q, $C190)</f>
        <v>0</v>
      </c>
      <c r="K190" s="9">
        <f>SUMIFS('Billing Forecast'!L:L,'Billing Forecast'!$T:$T,$A$148,'Billing Forecast'!$U:$U,$B$168,'Billing Forecast'!$Q:$Q,$C190)/SUMIFS('Billing Forecast'!$D:$D,'Billing Forecast'!$T:$T,$A$148,'Billing Forecast'!$U:$U,$B$168,'Billing Forecast'!$Q:$Q, $C190)</f>
        <v>0</v>
      </c>
      <c r="L190" s="9">
        <f>SUMIFS('Billing Forecast'!M:M,'Billing Forecast'!$T:$T,$A$148,'Billing Forecast'!$U:$U,$B$168,'Billing Forecast'!$Q:$Q,$C190)/SUMIFS('Billing Forecast'!$D:$D,'Billing Forecast'!$T:$T,$A$148,'Billing Forecast'!$U:$U,$B$168,'Billing Forecast'!$Q:$Q, $C190)</f>
        <v>0</v>
      </c>
      <c r="M190" s="9">
        <f>SUMIFS('Billing Forecast'!N:N,'Billing Forecast'!$T:$T,$A$148,'Billing Forecast'!$U:$U,$B$168,'Billing Forecast'!$Q:$Q,$C190)/SUMIFS('Billing Forecast'!$D:$D,'Billing Forecast'!$T:$T,$A$148,'Billing Forecast'!$U:$U,$B$168,'Billing Forecast'!$Q:$Q, $C190)</f>
        <v>0</v>
      </c>
    </row>
    <row r="191" spans="3:13">
      <c r="D191" s="2" t="s">
        <v>3446</v>
      </c>
      <c r="E191" s="9">
        <f>SUMIFS('Sub Cost Forecast'!G:G,'Sub Cost Forecast'!$U:$U,$A$148,'Sub Cost Forecast'!$W:$W,$B$168,'Sub Cost Forecast'!$R:$R,$C190)/SUMIFS('Sub Cost Forecast'!$D:$D,'Sub Cost Forecast'!$U:$U,$A$148,'Sub Cost Forecast'!$W:$W,$B$168,'Sub Cost Forecast'!$R:$R, $C190)</f>
        <v>0</v>
      </c>
      <c r="F191" s="9">
        <f>SUMIFS('Sub Cost Forecast'!H:H,'Sub Cost Forecast'!$U:$U,$A$148,'Sub Cost Forecast'!$W:$W,$B$168,'Sub Cost Forecast'!$R:$R,$C190)/SUMIFS('Sub Cost Forecast'!$D:$D,'Sub Cost Forecast'!$U:$U,$A$148,'Sub Cost Forecast'!$W:$W,$B$168,'Sub Cost Forecast'!$R:$R, $C190)</f>
        <v>0</v>
      </c>
      <c r="G191" s="9">
        <f>SUMIFS('Sub Cost Forecast'!I:I,'Sub Cost Forecast'!$U:$U,$A$148,'Sub Cost Forecast'!$W:$W,$B$168,'Sub Cost Forecast'!$R:$R,$C190)/SUMIFS('Sub Cost Forecast'!$D:$D,'Sub Cost Forecast'!$U:$U,$A$148,'Sub Cost Forecast'!$W:$W,$B$168,'Sub Cost Forecast'!$R:$R, $C190)</f>
        <v>0</v>
      </c>
      <c r="H191" s="9">
        <f>SUMIFS('Sub Cost Forecast'!J:J,'Sub Cost Forecast'!$U:$U,$A$148,'Sub Cost Forecast'!$W:$W,$B$168,'Sub Cost Forecast'!$R:$R,$C190)/SUMIFS('Sub Cost Forecast'!$D:$D,'Sub Cost Forecast'!$U:$U,$A$148,'Sub Cost Forecast'!$W:$W,$B$168,'Sub Cost Forecast'!$R:$R, $C190)</f>
        <v>0</v>
      </c>
      <c r="I191" s="9">
        <f>SUMIFS('Sub Cost Forecast'!K:K,'Sub Cost Forecast'!$U:$U,$A$148,'Sub Cost Forecast'!$W:$W,$B$168,'Sub Cost Forecast'!$R:$R,$C190)/SUMIFS('Sub Cost Forecast'!$D:$D,'Sub Cost Forecast'!$U:$U,$A$148,'Sub Cost Forecast'!$W:$W,$B$168,'Sub Cost Forecast'!$R:$R, $C190)</f>
        <v>0</v>
      </c>
      <c r="J191" s="9">
        <f>SUMIFS('Sub Cost Forecast'!L:L,'Sub Cost Forecast'!$U:$U,$A$148,'Sub Cost Forecast'!$W:$W,$B$168,'Sub Cost Forecast'!$R:$R,$C190)/SUMIFS('Sub Cost Forecast'!$D:$D,'Sub Cost Forecast'!$U:$U,$A$148,'Sub Cost Forecast'!$W:$W,$B$168,'Sub Cost Forecast'!$R:$R, $C190)</f>
        <v>0</v>
      </c>
      <c r="K191" s="9">
        <f>SUMIFS('Sub Cost Forecast'!M:M,'Sub Cost Forecast'!$U:$U,$A$148,'Sub Cost Forecast'!$W:$W,$B$168,'Sub Cost Forecast'!$R:$R,$C190)/SUMIFS('Sub Cost Forecast'!$D:$D,'Sub Cost Forecast'!$U:$U,$A$148,'Sub Cost Forecast'!$W:$W,$B$168,'Sub Cost Forecast'!$R:$R, $C190)</f>
        <v>0</v>
      </c>
      <c r="L191" s="9">
        <f>SUMIFS('Sub Cost Forecast'!N:N,'Sub Cost Forecast'!$U:$U,$A$148,'Sub Cost Forecast'!$W:$W,$B$168,'Sub Cost Forecast'!$R:$R,$C190)/SUMIFS('Sub Cost Forecast'!$D:$D,'Sub Cost Forecast'!$U:$U,$A$148,'Sub Cost Forecast'!$W:$W,$B$168,'Sub Cost Forecast'!$R:$R, $C190)</f>
        <v>0</v>
      </c>
      <c r="M191" s="9">
        <f>SUMIFS('Sub Cost Forecast'!O:O,'Sub Cost Forecast'!$U:$U,$A$148,'Sub Cost Forecast'!$W:$W,$B$168,'Sub Cost Forecast'!$R:$R,$C190)/SUMIFS('Sub Cost Forecast'!$D:$D,'Sub Cost Forecast'!$U:$U,$A$148,'Sub Cost Forecast'!$W:$W,$B$168,'Sub Cost Forecast'!$R:$R, $C190)</f>
        <v>0</v>
      </c>
    </row>
    <row r="192" spans="3:13">
      <c r="D192" s="2" t="s">
        <v>3447</v>
      </c>
      <c r="E192" s="9">
        <v>0.1672473867595819</v>
      </c>
      <c r="F192" s="9">
        <v>0</v>
      </c>
      <c r="G192" s="9">
        <v>0.3066202090592334</v>
      </c>
      <c r="H192" s="9">
        <v>0</v>
      </c>
      <c r="I192" s="9">
        <v>0</v>
      </c>
      <c r="J192" s="9">
        <v>0.08362369337979095</v>
      </c>
      <c r="K192" s="9">
        <v>0</v>
      </c>
      <c r="L192" s="9">
        <v>0</v>
      </c>
      <c r="M192" s="9">
        <v>0</v>
      </c>
    </row>
    <row r="193" spans="1:13">
      <c r="C193" s="2" t="s">
        <v>989</v>
      </c>
      <c r="D193" s="2" t="s">
        <v>3445</v>
      </c>
      <c r="E193" s="9">
        <f>SUMIFS('Billing Forecast'!F:F,'Billing Forecast'!$T:$T,$A$148,'Billing Forecast'!$U:$U,$B$168,'Billing Forecast'!$Q:$Q,$C193)/SUMIFS('Billing Forecast'!$D:$D,'Billing Forecast'!$T:$T,$A$148,'Billing Forecast'!$U:$U,$B$168,'Billing Forecast'!$Q:$Q, $C193)</f>
        <v>0</v>
      </c>
      <c r="F193" s="9">
        <f>SUMIFS('Billing Forecast'!G:G,'Billing Forecast'!$T:$T,$A$148,'Billing Forecast'!$U:$U,$B$168,'Billing Forecast'!$Q:$Q,$C193)/SUMIFS('Billing Forecast'!$D:$D,'Billing Forecast'!$T:$T,$A$148,'Billing Forecast'!$U:$U,$B$168,'Billing Forecast'!$Q:$Q, $C193)</f>
        <v>0</v>
      </c>
      <c r="G193" s="9">
        <f>SUMIFS('Billing Forecast'!H:H,'Billing Forecast'!$T:$T,$A$148,'Billing Forecast'!$U:$U,$B$168,'Billing Forecast'!$Q:$Q,$C193)/SUMIFS('Billing Forecast'!$D:$D,'Billing Forecast'!$T:$T,$A$148,'Billing Forecast'!$U:$U,$B$168,'Billing Forecast'!$Q:$Q, $C193)</f>
        <v>0</v>
      </c>
      <c r="H193" s="9">
        <f>SUMIFS('Billing Forecast'!I:I,'Billing Forecast'!$T:$T,$A$148,'Billing Forecast'!$U:$U,$B$168,'Billing Forecast'!$Q:$Q,$C193)/SUMIFS('Billing Forecast'!$D:$D,'Billing Forecast'!$T:$T,$A$148,'Billing Forecast'!$U:$U,$B$168,'Billing Forecast'!$Q:$Q, $C193)</f>
        <v>0</v>
      </c>
      <c r="I193" s="9">
        <f>SUMIFS('Billing Forecast'!J:J,'Billing Forecast'!$T:$T,$A$148,'Billing Forecast'!$U:$U,$B$168,'Billing Forecast'!$Q:$Q,$C193)/SUMIFS('Billing Forecast'!$D:$D,'Billing Forecast'!$T:$T,$A$148,'Billing Forecast'!$U:$U,$B$168,'Billing Forecast'!$Q:$Q, $C193)</f>
        <v>0</v>
      </c>
      <c r="J193" s="9">
        <f>SUMIFS('Billing Forecast'!K:K,'Billing Forecast'!$T:$T,$A$148,'Billing Forecast'!$U:$U,$B$168,'Billing Forecast'!$Q:$Q,$C193)/SUMIFS('Billing Forecast'!$D:$D,'Billing Forecast'!$T:$T,$A$148,'Billing Forecast'!$U:$U,$B$168,'Billing Forecast'!$Q:$Q, $C193)</f>
        <v>0</v>
      </c>
      <c r="K193" s="9">
        <f>SUMIFS('Billing Forecast'!L:L,'Billing Forecast'!$T:$T,$A$148,'Billing Forecast'!$U:$U,$B$168,'Billing Forecast'!$Q:$Q,$C193)/SUMIFS('Billing Forecast'!$D:$D,'Billing Forecast'!$T:$T,$A$148,'Billing Forecast'!$U:$U,$B$168,'Billing Forecast'!$Q:$Q, $C193)</f>
        <v>0</v>
      </c>
      <c r="L193" s="9">
        <f>SUMIFS('Billing Forecast'!M:M,'Billing Forecast'!$T:$T,$A$148,'Billing Forecast'!$U:$U,$B$168,'Billing Forecast'!$Q:$Q,$C193)/SUMIFS('Billing Forecast'!$D:$D,'Billing Forecast'!$T:$T,$A$148,'Billing Forecast'!$U:$U,$B$168,'Billing Forecast'!$Q:$Q, $C193)</f>
        <v>0</v>
      </c>
      <c r="M193" s="9">
        <f>SUMIFS('Billing Forecast'!N:N,'Billing Forecast'!$T:$T,$A$148,'Billing Forecast'!$U:$U,$B$168,'Billing Forecast'!$Q:$Q,$C193)/SUMIFS('Billing Forecast'!$D:$D,'Billing Forecast'!$T:$T,$A$148,'Billing Forecast'!$U:$U,$B$168,'Billing Forecast'!$Q:$Q, $C193)</f>
        <v>0</v>
      </c>
    </row>
    <row r="194" spans="1:13">
      <c r="D194" s="2" t="s">
        <v>3446</v>
      </c>
      <c r="E194" s="9">
        <f>SUMIFS('Sub Cost Forecast'!G:G,'Sub Cost Forecast'!$U:$U,$A$148,'Sub Cost Forecast'!$W:$W,$B$168,'Sub Cost Forecast'!$R:$R,$C193)/SUMIFS('Sub Cost Forecast'!$D:$D,'Sub Cost Forecast'!$U:$U,$A$148,'Sub Cost Forecast'!$W:$W,$B$168,'Sub Cost Forecast'!$R:$R, $C193)</f>
        <v>0</v>
      </c>
      <c r="F194" s="9">
        <f>SUMIFS('Sub Cost Forecast'!H:H,'Sub Cost Forecast'!$U:$U,$A$148,'Sub Cost Forecast'!$W:$W,$B$168,'Sub Cost Forecast'!$R:$R,$C193)/SUMIFS('Sub Cost Forecast'!$D:$D,'Sub Cost Forecast'!$U:$U,$A$148,'Sub Cost Forecast'!$W:$W,$B$168,'Sub Cost Forecast'!$R:$R, $C193)</f>
        <v>0</v>
      </c>
      <c r="G194" s="9">
        <f>SUMIFS('Sub Cost Forecast'!I:I,'Sub Cost Forecast'!$U:$U,$A$148,'Sub Cost Forecast'!$W:$W,$B$168,'Sub Cost Forecast'!$R:$R,$C193)/SUMIFS('Sub Cost Forecast'!$D:$D,'Sub Cost Forecast'!$U:$U,$A$148,'Sub Cost Forecast'!$W:$W,$B$168,'Sub Cost Forecast'!$R:$R, $C193)</f>
        <v>0</v>
      </c>
      <c r="H194" s="9">
        <f>SUMIFS('Sub Cost Forecast'!J:J,'Sub Cost Forecast'!$U:$U,$A$148,'Sub Cost Forecast'!$W:$W,$B$168,'Sub Cost Forecast'!$R:$R,$C193)/SUMIFS('Sub Cost Forecast'!$D:$D,'Sub Cost Forecast'!$U:$U,$A$148,'Sub Cost Forecast'!$W:$W,$B$168,'Sub Cost Forecast'!$R:$R, $C193)</f>
        <v>0</v>
      </c>
      <c r="I194" s="9">
        <f>SUMIFS('Sub Cost Forecast'!K:K,'Sub Cost Forecast'!$U:$U,$A$148,'Sub Cost Forecast'!$W:$W,$B$168,'Sub Cost Forecast'!$R:$R,$C193)/SUMIFS('Sub Cost Forecast'!$D:$D,'Sub Cost Forecast'!$U:$U,$A$148,'Sub Cost Forecast'!$W:$W,$B$168,'Sub Cost Forecast'!$R:$R, $C193)</f>
        <v>0</v>
      </c>
      <c r="J194" s="9">
        <f>SUMIFS('Sub Cost Forecast'!L:L,'Sub Cost Forecast'!$U:$U,$A$148,'Sub Cost Forecast'!$W:$W,$B$168,'Sub Cost Forecast'!$R:$R,$C193)/SUMIFS('Sub Cost Forecast'!$D:$D,'Sub Cost Forecast'!$U:$U,$A$148,'Sub Cost Forecast'!$W:$W,$B$168,'Sub Cost Forecast'!$R:$R, $C193)</f>
        <v>0</v>
      </c>
      <c r="K194" s="9">
        <f>SUMIFS('Sub Cost Forecast'!M:M,'Sub Cost Forecast'!$U:$U,$A$148,'Sub Cost Forecast'!$W:$W,$B$168,'Sub Cost Forecast'!$R:$R,$C193)/SUMIFS('Sub Cost Forecast'!$D:$D,'Sub Cost Forecast'!$U:$U,$A$148,'Sub Cost Forecast'!$W:$W,$B$168,'Sub Cost Forecast'!$R:$R, $C193)</f>
        <v>0</v>
      </c>
      <c r="L194" s="9">
        <f>SUMIFS('Sub Cost Forecast'!N:N,'Sub Cost Forecast'!$U:$U,$A$148,'Sub Cost Forecast'!$W:$W,$B$168,'Sub Cost Forecast'!$R:$R,$C193)/SUMIFS('Sub Cost Forecast'!$D:$D,'Sub Cost Forecast'!$U:$U,$A$148,'Sub Cost Forecast'!$W:$W,$B$168,'Sub Cost Forecast'!$R:$R, $C193)</f>
        <v>0</v>
      </c>
      <c r="M194" s="9">
        <f>SUMIFS('Sub Cost Forecast'!O:O,'Sub Cost Forecast'!$U:$U,$A$148,'Sub Cost Forecast'!$W:$W,$B$168,'Sub Cost Forecast'!$R:$R,$C193)/SUMIFS('Sub Cost Forecast'!$D:$D,'Sub Cost Forecast'!$U:$U,$A$148,'Sub Cost Forecast'!$W:$W,$B$168,'Sub Cost Forecast'!$R:$R, $C193)</f>
        <v>0</v>
      </c>
    </row>
    <row r="195" spans="1:13">
      <c r="D195" s="2" t="s">
        <v>3447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0.3827751196172249</v>
      </c>
      <c r="K195" s="9">
        <v>0.1148325358851675</v>
      </c>
      <c r="L195" s="9">
        <v>0.1913875598086124</v>
      </c>
      <c r="M195" s="9">
        <v>0.1531100478468899</v>
      </c>
    </row>
    <row r="196" spans="1:13">
      <c r="C196" s="2" t="s">
        <v>3010</v>
      </c>
      <c r="D196" s="2" t="s">
        <v>3445</v>
      </c>
      <c r="E196" s="9">
        <f>SUMIFS('Billing Forecast'!F:F,'Billing Forecast'!$T:$T,$A$148,'Billing Forecast'!$U:$U,$B$168,'Billing Forecast'!$Q:$Q,$C196)/SUMIFS('Billing Forecast'!$D:$D,'Billing Forecast'!$T:$T,$A$148,'Billing Forecast'!$U:$U,$B$168,'Billing Forecast'!$Q:$Q, $C196)</f>
        <v>0</v>
      </c>
      <c r="F196" s="9">
        <f>SUMIFS('Billing Forecast'!G:G,'Billing Forecast'!$T:$T,$A$148,'Billing Forecast'!$U:$U,$B$168,'Billing Forecast'!$Q:$Q,$C196)/SUMIFS('Billing Forecast'!$D:$D,'Billing Forecast'!$T:$T,$A$148,'Billing Forecast'!$U:$U,$B$168,'Billing Forecast'!$Q:$Q, $C196)</f>
        <v>0</v>
      </c>
      <c r="G196" s="9">
        <f>SUMIFS('Billing Forecast'!H:H,'Billing Forecast'!$T:$T,$A$148,'Billing Forecast'!$U:$U,$B$168,'Billing Forecast'!$Q:$Q,$C196)/SUMIFS('Billing Forecast'!$D:$D,'Billing Forecast'!$T:$T,$A$148,'Billing Forecast'!$U:$U,$B$168,'Billing Forecast'!$Q:$Q, $C196)</f>
        <v>0</v>
      </c>
      <c r="H196" s="9">
        <f>SUMIFS('Billing Forecast'!I:I,'Billing Forecast'!$T:$T,$A$148,'Billing Forecast'!$U:$U,$B$168,'Billing Forecast'!$Q:$Q,$C196)/SUMIFS('Billing Forecast'!$D:$D,'Billing Forecast'!$T:$T,$A$148,'Billing Forecast'!$U:$U,$B$168,'Billing Forecast'!$Q:$Q, $C196)</f>
        <v>0</v>
      </c>
      <c r="I196" s="9">
        <f>SUMIFS('Billing Forecast'!J:J,'Billing Forecast'!$T:$T,$A$148,'Billing Forecast'!$U:$U,$B$168,'Billing Forecast'!$Q:$Q,$C196)/SUMIFS('Billing Forecast'!$D:$D,'Billing Forecast'!$T:$T,$A$148,'Billing Forecast'!$U:$U,$B$168,'Billing Forecast'!$Q:$Q, $C196)</f>
        <v>0</v>
      </c>
      <c r="J196" s="9">
        <f>SUMIFS('Billing Forecast'!K:K,'Billing Forecast'!$T:$T,$A$148,'Billing Forecast'!$U:$U,$B$168,'Billing Forecast'!$Q:$Q,$C196)/SUMIFS('Billing Forecast'!$D:$D,'Billing Forecast'!$T:$T,$A$148,'Billing Forecast'!$U:$U,$B$168,'Billing Forecast'!$Q:$Q, $C196)</f>
        <v>0</v>
      </c>
      <c r="K196" s="9">
        <f>SUMIFS('Billing Forecast'!L:L,'Billing Forecast'!$T:$T,$A$148,'Billing Forecast'!$U:$U,$B$168,'Billing Forecast'!$Q:$Q,$C196)/SUMIFS('Billing Forecast'!$D:$D,'Billing Forecast'!$T:$T,$A$148,'Billing Forecast'!$U:$U,$B$168,'Billing Forecast'!$Q:$Q, $C196)</f>
        <v>0</v>
      </c>
      <c r="L196" s="9">
        <f>SUMIFS('Billing Forecast'!M:M,'Billing Forecast'!$T:$T,$A$148,'Billing Forecast'!$U:$U,$B$168,'Billing Forecast'!$Q:$Q,$C196)/SUMIFS('Billing Forecast'!$D:$D,'Billing Forecast'!$T:$T,$A$148,'Billing Forecast'!$U:$U,$B$168,'Billing Forecast'!$Q:$Q, $C196)</f>
        <v>0</v>
      </c>
      <c r="M196" s="9">
        <f>SUMIFS('Billing Forecast'!N:N,'Billing Forecast'!$T:$T,$A$148,'Billing Forecast'!$U:$U,$B$168,'Billing Forecast'!$Q:$Q,$C196)/SUMIFS('Billing Forecast'!$D:$D,'Billing Forecast'!$T:$T,$A$148,'Billing Forecast'!$U:$U,$B$168,'Billing Forecast'!$Q:$Q, $C196)</f>
        <v>0</v>
      </c>
    </row>
    <row r="197" spans="1:13">
      <c r="D197" s="2" t="s">
        <v>3446</v>
      </c>
      <c r="E197" s="9">
        <f>SUMIFS('Sub Cost Forecast'!G:G,'Sub Cost Forecast'!$U:$U,$A$148,'Sub Cost Forecast'!$W:$W,$B$168,'Sub Cost Forecast'!$R:$R,$C196)/SUMIFS('Sub Cost Forecast'!$D:$D,'Sub Cost Forecast'!$U:$U,$A$148,'Sub Cost Forecast'!$W:$W,$B$168,'Sub Cost Forecast'!$R:$R, $C196)</f>
        <v>0</v>
      </c>
      <c r="F197" s="9">
        <f>SUMIFS('Sub Cost Forecast'!H:H,'Sub Cost Forecast'!$U:$U,$A$148,'Sub Cost Forecast'!$W:$W,$B$168,'Sub Cost Forecast'!$R:$R,$C196)/SUMIFS('Sub Cost Forecast'!$D:$D,'Sub Cost Forecast'!$U:$U,$A$148,'Sub Cost Forecast'!$W:$W,$B$168,'Sub Cost Forecast'!$R:$R, $C196)</f>
        <v>0</v>
      </c>
      <c r="G197" s="9">
        <f>SUMIFS('Sub Cost Forecast'!I:I,'Sub Cost Forecast'!$U:$U,$A$148,'Sub Cost Forecast'!$W:$W,$B$168,'Sub Cost Forecast'!$R:$R,$C196)/SUMIFS('Sub Cost Forecast'!$D:$D,'Sub Cost Forecast'!$U:$U,$A$148,'Sub Cost Forecast'!$W:$W,$B$168,'Sub Cost Forecast'!$R:$R, $C196)</f>
        <v>0</v>
      </c>
      <c r="H197" s="9">
        <f>SUMIFS('Sub Cost Forecast'!J:J,'Sub Cost Forecast'!$U:$U,$A$148,'Sub Cost Forecast'!$W:$W,$B$168,'Sub Cost Forecast'!$R:$R,$C196)/SUMIFS('Sub Cost Forecast'!$D:$D,'Sub Cost Forecast'!$U:$U,$A$148,'Sub Cost Forecast'!$W:$W,$B$168,'Sub Cost Forecast'!$R:$R, $C196)</f>
        <v>0</v>
      </c>
      <c r="I197" s="9">
        <f>SUMIFS('Sub Cost Forecast'!K:K,'Sub Cost Forecast'!$U:$U,$A$148,'Sub Cost Forecast'!$W:$W,$B$168,'Sub Cost Forecast'!$R:$R,$C196)/SUMIFS('Sub Cost Forecast'!$D:$D,'Sub Cost Forecast'!$U:$U,$A$148,'Sub Cost Forecast'!$W:$W,$B$168,'Sub Cost Forecast'!$R:$R, $C196)</f>
        <v>0</v>
      </c>
      <c r="J197" s="9">
        <f>SUMIFS('Sub Cost Forecast'!L:L,'Sub Cost Forecast'!$U:$U,$A$148,'Sub Cost Forecast'!$W:$W,$B$168,'Sub Cost Forecast'!$R:$R,$C196)/SUMIFS('Sub Cost Forecast'!$D:$D,'Sub Cost Forecast'!$U:$U,$A$148,'Sub Cost Forecast'!$W:$W,$B$168,'Sub Cost Forecast'!$R:$R, $C196)</f>
        <v>0</v>
      </c>
      <c r="K197" s="9">
        <f>SUMIFS('Sub Cost Forecast'!M:M,'Sub Cost Forecast'!$U:$U,$A$148,'Sub Cost Forecast'!$W:$W,$B$168,'Sub Cost Forecast'!$R:$R,$C196)/SUMIFS('Sub Cost Forecast'!$D:$D,'Sub Cost Forecast'!$U:$U,$A$148,'Sub Cost Forecast'!$W:$W,$B$168,'Sub Cost Forecast'!$R:$R, $C196)</f>
        <v>0</v>
      </c>
      <c r="L197" s="9">
        <f>SUMIFS('Sub Cost Forecast'!N:N,'Sub Cost Forecast'!$U:$U,$A$148,'Sub Cost Forecast'!$W:$W,$B$168,'Sub Cost Forecast'!$R:$R,$C196)/SUMIFS('Sub Cost Forecast'!$D:$D,'Sub Cost Forecast'!$U:$U,$A$148,'Sub Cost Forecast'!$W:$W,$B$168,'Sub Cost Forecast'!$R:$R, $C196)</f>
        <v>0</v>
      </c>
      <c r="M197" s="9">
        <f>SUMIFS('Sub Cost Forecast'!O:O,'Sub Cost Forecast'!$U:$U,$A$148,'Sub Cost Forecast'!$W:$W,$B$168,'Sub Cost Forecast'!$R:$R,$C196)/SUMIFS('Sub Cost Forecast'!$D:$D,'Sub Cost Forecast'!$U:$U,$A$148,'Sub Cost Forecast'!$W:$W,$B$168,'Sub Cost Forecast'!$R:$R, $C196)</f>
        <v>0</v>
      </c>
    </row>
    <row r="198" spans="1:13">
      <c r="D198" s="2" t="s">
        <v>3447</v>
      </c>
      <c r="E198" s="9">
        <v>0</v>
      </c>
      <c r="F198" s="9">
        <v>0</v>
      </c>
      <c r="G198" s="9">
        <v>0</v>
      </c>
      <c r="H198" s="9">
        <v>0</v>
      </c>
      <c r="I198" s="9">
        <v>0.5098039215686274</v>
      </c>
      <c r="J198" s="9">
        <v>0</v>
      </c>
      <c r="K198" s="9">
        <v>0</v>
      </c>
      <c r="L198" s="9">
        <v>0.196078431372549</v>
      </c>
      <c r="M198" s="9">
        <v>0</v>
      </c>
    </row>
    <row r="199" spans="1:13">
      <c r="C199" s="2" t="s">
        <v>1960</v>
      </c>
      <c r="D199" s="2" t="s">
        <v>3445</v>
      </c>
      <c r="E199" s="9">
        <f>SUMIFS('Billing Forecast'!F:F,'Billing Forecast'!$T:$T,$A$148,'Billing Forecast'!$U:$U,$B$168,'Billing Forecast'!$Q:$Q,$C199)/SUMIFS('Billing Forecast'!$D:$D,'Billing Forecast'!$T:$T,$A$148,'Billing Forecast'!$U:$U,$B$168,'Billing Forecast'!$Q:$Q, $C199)</f>
        <v>0</v>
      </c>
      <c r="F199" s="9">
        <f>SUMIFS('Billing Forecast'!G:G,'Billing Forecast'!$T:$T,$A$148,'Billing Forecast'!$U:$U,$B$168,'Billing Forecast'!$Q:$Q,$C199)/SUMIFS('Billing Forecast'!$D:$D,'Billing Forecast'!$T:$T,$A$148,'Billing Forecast'!$U:$U,$B$168,'Billing Forecast'!$Q:$Q, $C199)</f>
        <v>0</v>
      </c>
      <c r="G199" s="9">
        <f>SUMIFS('Billing Forecast'!H:H,'Billing Forecast'!$T:$T,$A$148,'Billing Forecast'!$U:$U,$B$168,'Billing Forecast'!$Q:$Q,$C199)/SUMIFS('Billing Forecast'!$D:$D,'Billing Forecast'!$T:$T,$A$148,'Billing Forecast'!$U:$U,$B$168,'Billing Forecast'!$Q:$Q, $C199)</f>
        <v>0</v>
      </c>
      <c r="H199" s="9">
        <f>SUMIFS('Billing Forecast'!I:I,'Billing Forecast'!$T:$T,$A$148,'Billing Forecast'!$U:$U,$B$168,'Billing Forecast'!$Q:$Q,$C199)/SUMIFS('Billing Forecast'!$D:$D,'Billing Forecast'!$T:$T,$A$148,'Billing Forecast'!$U:$U,$B$168,'Billing Forecast'!$Q:$Q, $C199)</f>
        <v>0</v>
      </c>
      <c r="I199" s="9">
        <f>SUMIFS('Billing Forecast'!J:J,'Billing Forecast'!$T:$T,$A$148,'Billing Forecast'!$U:$U,$B$168,'Billing Forecast'!$Q:$Q,$C199)/SUMIFS('Billing Forecast'!$D:$D,'Billing Forecast'!$T:$T,$A$148,'Billing Forecast'!$U:$U,$B$168,'Billing Forecast'!$Q:$Q, $C199)</f>
        <v>0</v>
      </c>
      <c r="J199" s="9">
        <f>SUMIFS('Billing Forecast'!K:K,'Billing Forecast'!$T:$T,$A$148,'Billing Forecast'!$U:$U,$B$168,'Billing Forecast'!$Q:$Q,$C199)/SUMIFS('Billing Forecast'!$D:$D,'Billing Forecast'!$T:$T,$A$148,'Billing Forecast'!$U:$U,$B$168,'Billing Forecast'!$Q:$Q, $C199)</f>
        <v>0</v>
      </c>
      <c r="K199" s="9">
        <f>SUMIFS('Billing Forecast'!L:L,'Billing Forecast'!$T:$T,$A$148,'Billing Forecast'!$U:$U,$B$168,'Billing Forecast'!$Q:$Q,$C199)/SUMIFS('Billing Forecast'!$D:$D,'Billing Forecast'!$T:$T,$A$148,'Billing Forecast'!$U:$U,$B$168,'Billing Forecast'!$Q:$Q, $C199)</f>
        <v>0</v>
      </c>
      <c r="L199" s="9">
        <f>SUMIFS('Billing Forecast'!M:M,'Billing Forecast'!$T:$T,$A$148,'Billing Forecast'!$U:$U,$B$168,'Billing Forecast'!$Q:$Q,$C199)/SUMIFS('Billing Forecast'!$D:$D,'Billing Forecast'!$T:$T,$A$148,'Billing Forecast'!$U:$U,$B$168,'Billing Forecast'!$Q:$Q, $C199)</f>
        <v>0</v>
      </c>
      <c r="M199" s="9">
        <f>SUMIFS('Billing Forecast'!N:N,'Billing Forecast'!$T:$T,$A$148,'Billing Forecast'!$U:$U,$B$168,'Billing Forecast'!$Q:$Q,$C199)/SUMIFS('Billing Forecast'!$D:$D,'Billing Forecast'!$T:$T,$A$148,'Billing Forecast'!$U:$U,$B$168,'Billing Forecast'!$Q:$Q, $C199)</f>
        <v>0</v>
      </c>
    </row>
    <row r="200" spans="1:13">
      <c r="D200" s="2" t="s">
        <v>3446</v>
      </c>
      <c r="E200" s="9">
        <f>SUMIFS('Sub Cost Forecast'!G:G,'Sub Cost Forecast'!$U:$U,$A$148,'Sub Cost Forecast'!$W:$W,$B$168,'Sub Cost Forecast'!$R:$R,$C199)/SUMIFS('Sub Cost Forecast'!$D:$D,'Sub Cost Forecast'!$U:$U,$A$148,'Sub Cost Forecast'!$W:$W,$B$168,'Sub Cost Forecast'!$R:$R, $C199)</f>
        <v>0</v>
      </c>
      <c r="F200" s="9">
        <f>SUMIFS('Sub Cost Forecast'!H:H,'Sub Cost Forecast'!$U:$U,$A$148,'Sub Cost Forecast'!$W:$W,$B$168,'Sub Cost Forecast'!$R:$R,$C199)/SUMIFS('Sub Cost Forecast'!$D:$D,'Sub Cost Forecast'!$U:$U,$A$148,'Sub Cost Forecast'!$W:$W,$B$168,'Sub Cost Forecast'!$R:$R, $C199)</f>
        <v>0</v>
      </c>
      <c r="G200" s="9">
        <f>SUMIFS('Sub Cost Forecast'!I:I,'Sub Cost Forecast'!$U:$U,$A$148,'Sub Cost Forecast'!$W:$W,$B$168,'Sub Cost Forecast'!$R:$R,$C199)/SUMIFS('Sub Cost Forecast'!$D:$D,'Sub Cost Forecast'!$U:$U,$A$148,'Sub Cost Forecast'!$W:$W,$B$168,'Sub Cost Forecast'!$R:$R, $C199)</f>
        <v>0</v>
      </c>
      <c r="H200" s="9">
        <f>SUMIFS('Sub Cost Forecast'!J:J,'Sub Cost Forecast'!$U:$U,$A$148,'Sub Cost Forecast'!$W:$W,$B$168,'Sub Cost Forecast'!$R:$R,$C199)/SUMIFS('Sub Cost Forecast'!$D:$D,'Sub Cost Forecast'!$U:$U,$A$148,'Sub Cost Forecast'!$W:$W,$B$168,'Sub Cost Forecast'!$R:$R, $C199)</f>
        <v>0</v>
      </c>
      <c r="I200" s="9">
        <f>SUMIFS('Sub Cost Forecast'!K:K,'Sub Cost Forecast'!$U:$U,$A$148,'Sub Cost Forecast'!$W:$W,$B$168,'Sub Cost Forecast'!$R:$R,$C199)/SUMIFS('Sub Cost Forecast'!$D:$D,'Sub Cost Forecast'!$U:$U,$A$148,'Sub Cost Forecast'!$W:$W,$B$168,'Sub Cost Forecast'!$R:$R, $C199)</f>
        <v>0</v>
      </c>
      <c r="J200" s="9">
        <f>SUMIFS('Sub Cost Forecast'!L:L,'Sub Cost Forecast'!$U:$U,$A$148,'Sub Cost Forecast'!$W:$W,$B$168,'Sub Cost Forecast'!$R:$R,$C199)/SUMIFS('Sub Cost Forecast'!$D:$D,'Sub Cost Forecast'!$U:$U,$A$148,'Sub Cost Forecast'!$W:$W,$B$168,'Sub Cost Forecast'!$R:$R, $C199)</f>
        <v>0</v>
      </c>
      <c r="K200" s="9">
        <f>SUMIFS('Sub Cost Forecast'!M:M,'Sub Cost Forecast'!$U:$U,$A$148,'Sub Cost Forecast'!$W:$W,$B$168,'Sub Cost Forecast'!$R:$R,$C199)/SUMIFS('Sub Cost Forecast'!$D:$D,'Sub Cost Forecast'!$U:$U,$A$148,'Sub Cost Forecast'!$W:$W,$B$168,'Sub Cost Forecast'!$R:$R, $C199)</f>
        <v>0</v>
      </c>
      <c r="L200" s="9">
        <f>SUMIFS('Sub Cost Forecast'!N:N,'Sub Cost Forecast'!$U:$U,$A$148,'Sub Cost Forecast'!$W:$W,$B$168,'Sub Cost Forecast'!$R:$R,$C199)/SUMIFS('Sub Cost Forecast'!$D:$D,'Sub Cost Forecast'!$U:$U,$A$148,'Sub Cost Forecast'!$W:$W,$B$168,'Sub Cost Forecast'!$R:$R, $C199)</f>
        <v>0</v>
      </c>
      <c r="M200" s="9">
        <f>SUMIFS('Sub Cost Forecast'!O:O,'Sub Cost Forecast'!$U:$U,$A$148,'Sub Cost Forecast'!$W:$W,$B$168,'Sub Cost Forecast'!$R:$R,$C199)/SUMIFS('Sub Cost Forecast'!$D:$D,'Sub Cost Forecast'!$U:$U,$A$148,'Sub Cost Forecast'!$W:$W,$B$168,'Sub Cost Forecast'!$R:$R, $C199)</f>
        <v>0</v>
      </c>
    </row>
    <row r="201" spans="1:13">
      <c r="D201" s="2" t="s">
        <v>3447</v>
      </c>
      <c r="E201" s="9">
        <v>0</v>
      </c>
      <c r="F201" s="9">
        <v>0</v>
      </c>
      <c r="G201" s="9">
        <v>0</v>
      </c>
      <c r="H201" s="9">
        <v>0.3066202090592334</v>
      </c>
      <c r="I201" s="9">
        <v>0</v>
      </c>
      <c r="J201" s="9">
        <v>0</v>
      </c>
      <c r="K201" s="9">
        <v>0</v>
      </c>
      <c r="L201" s="9">
        <v>0.3902439024390244</v>
      </c>
      <c r="M201" s="9">
        <v>0.2508710801393728</v>
      </c>
    </row>
    <row r="202" spans="1:13">
      <c r="C202" s="2" t="s">
        <v>2767</v>
      </c>
      <c r="D202" s="2" t="s">
        <v>3445</v>
      </c>
      <c r="E202" s="9">
        <f>SUMIFS('Billing Forecast'!F:F,'Billing Forecast'!$T:$T,$A$148,'Billing Forecast'!$U:$U,$B$168,'Billing Forecast'!$Q:$Q,$C202)/SUMIFS('Billing Forecast'!$D:$D,'Billing Forecast'!$T:$T,$A$148,'Billing Forecast'!$U:$U,$B$168,'Billing Forecast'!$Q:$Q, $C202)</f>
        <v>0</v>
      </c>
      <c r="F202" s="9">
        <f>SUMIFS('Billing Forecast'!G:G,'Billing Forecast'!$T:$T,$A$148,'Billing Forecast'!$U:$U,$B$168,'Billing Forecast'!$Q:$Q,$C202)/SUMIFS('Billing Forecast'!$D:$D,'Billing Forecast'!$T:$T,$A$148,'Billing Forecast'!$U:$U,$B$168,'Billing Forecast'!$Q:$Q, $C202)</f>
        <v>0</v>
      </c>
      <c r="G202" s="9">
        <f>SUMIFS('Billing Forecast'!H:H,'Billing Forecast'!$T:$T,$A$148,'Billing Forecast'!$U:$U,$B$168,'Billing Forecast'!$Q:$Q,$C202)/SUMIFS('Billing Forecast'!$D:$D,'Billing Forecast'!$T:$T,$A$148,'Billing Forecast'!$U:$U,$B$168,'Billing Forecast'!$Q:$Q, $C202)</f>
        <v>0</v>
      </c>
      <c r="H202" s="9">
        <f>SUMIFS('Billing Forecast'!I:I,'Billing Forecast'!$T:$T,$A$148,'Billing Forecast'!$U:$U,$B$168,'Billing Forecast'!$Q:$Q,$C202)/SUMIFS('Billing Forecast'!$D:$D,'Billing Forecast'!$T:$T,$A$148,'Billing Forecast'!$U:$U,$B$168,'Billing Forecast'!$Q:$Q, $C202)</f>
        <v>0</v>
      </c>
      <c r="I202" s="9">
        <f>SUMIFS('Billing Forecast'!J:J,'Billing Forecast'!$T:$T,$A$148,'Billing Forecast'!$U:$U,$B$168,'Billing Forecast'!$Q:$Q,$C202)/SUMIFS('Billing Forecast'!$D:$D,'Billing Forecast'!$T:$T,$A$148,'Billing Forecast'!$U:$U,$B$168,'Billing Forecast'!$Q:$Q, $C202)</f>
        <v>0</v>
      </c>
      <c r="J202" s="9">
        <f>SUMIFS('Billing Forecast'!K:K,'Billing Forecast'!$T:$T,$A$148,'Billing Forecast'!$U:$U,$B$168,'Billing Forecast'!$Q:$Q,$C202)/SUMIFS('Billing Forecast'!$D:$D,'Billing Forecast'!$T:$T,$A$148,'Billing Forecast'!$U:$U,$B$168,'Billing Forecast'!$Q:$Q, $C202)</f>
        <v>0</v>
      </c>
      <c r="K202" s="9">
        <f>SUMIFS('Billing Forecast'!L:L,'Billing Forecast'!$T:$T,$A$148,'Billing Forecast'!$U:$U,$B$168,'Billing Forecast'!$Q:$Q,$C202)/SUMIFS('Billing Forecast'!$D:$D,'Billing Forecast'!$T:$T,$A$148,'Billing Forecast'!$U:$U,$B$168,'Billing Forecast'!$Q:$Q, $C202)</f>
        <v>0</v>
      </c>
      <c r="L202" s="9">
        <f>SUMIFS('Billing Forecast'!M:M,'Billing Forecast'!$T:$T,$A$148,'Billing Forecast'!$U:$U,$B$168,'Billing Forecast'!$Q:$Q,$C202)/SUMIFS('Billing Forecast'!$D:$D,'Billing Forecast'!$T:$T,$A$148,'Billing Forecast'!$U:$U,$B$168,'Billing Forecast'!$Q:$Q, $C202)</f>
        <v>0</v>
      </c>
      <c r="M202" s="9">
        <f>SUMIFS('Billing Forecast'!N:N,'Billing Forecast'!$T:$T,$A$148,'Billing Forecast'!$U:$U,$B$168,'Billing Forecast'!$Q:$Q,$C202)/SUMIFS('Billing Forecast'!$D:$D,'Billing Forecast'!$T:$T,$A$148,'Billing Forecast'!$U:$U,$B$168,'Billing Forecast'!$Q:$Q, $C202)</f>
        <v>0</v>
      </c>
    </row>
    <row r="203" spans="1:13">
      <c r="D203" s="2" t="s">
        <v>3446</v>
      </c>
      <c r="E203" s="9">
        <f>SUMIFS('Sub Cost Forecast'!G:G,'Sub Cost Forecast'!$U:$U,$A$148,'Sub Cost Forecast'!$W:$W,$B$168,'Sub Cost Forecast'!$R:$R,$C202)/SUMIFS('Sub Cost Forecast'!$D:$D,'Sub Cost Forecast'!$U:$U,$A$148,'Sub Cost Forecast'!$W:$W,$B$168,'Sub Cost Forecast'!$R:$R, $C202)</f>
        <v>0</v>
      </c>
      <c r="F203" s="9">
        <f>SUMIFS('Sub Cost Forecast'!H:H,'Sub Cost Forecast'!$U:$U,$A$148,'Sub Cost Forecast'!$W:$W,$B$168,'Sub Cost Forecast'!$R:$R,$C202)/SUMIFS('Sub Cost Forecast'!$D:$D,'Sub Cost Forecast'!$U:$U,$A$148,'Sub Cost Forecast'!$W:$W,$B$168,'Sub Cost Forecast'!$R:$R, $C202)</f>
        <v>0</v>
      </c>
      <c r="G203" s="9">
        <f>SUMIFS('Sub Cost Forecast'!I:I,'Sub Cost Forecast'!$U:$U,$A$148,'Sub Cost Forecast'!$W:$W,$B$168,'Sub Cost Forecast'!$R:$R,$C202)/SUMIFS('Sub Cost Forecast'!$D:$D,'Sub Cost Forecast'!$U:$U,$A$148,'Sub Cost Forecast'!$W:$W,$B$168,'Sub Cost Forecast'!$R:$R, $C202)</f>
        <v>0</v>
      </c>
      <c r="H203" s="9">
        <f>SUMIFS('Sub Cost Forecast'!J:J,'Sub Cost Forecast'!$U:$U,$A$148,'Sub Cost Forecast'!$W:$W,$B$168,'Sub Cost Forecast'!$R:$R,$C202)/SUMIFS('Sub Cost Forecast'!$D:$D,'Sub Cost Forecast'!$U:$U,$A$148,'Sub Cost Forecast'!$W:$W,$B$168,'Sub Cost Forecast'!$R:$R, $C202)</f>
        <v>0</v>
      </c>
      <c r="I203" s="9">
        <f>SUMIFS('Sub Cost Forecast'!K:K,'Sub Cost Forecast'!$U:$U,$A$148,'Sub Cost Forecast'!$W:$W,$B$168,'Sub Cost Forecast'!$R:$R,$C202)/SUMIFS('Sub Cost Forecast'!$D:$D,'Sub Cost Forecast'!$U:$U,$A$148,'Sub Cost Forecast'!$W:$W,$B$168,'Sub Cost Forecast'!$R:$R, $C202)</f>
        <v>0</v>
      </c>
      <c r="J203" s="9">
        <f>SUMIFS('Sub Cost Forecast'!L:L,'Sub Cost Forecast'!$U:$U,$A$148,'Sub Cost Forecast'!$W:$W,$B$168,'Sub Cost Forecast'!$R:$R,$C202)/SUMIFS('Sub Cost Forecast'!$D:$D,'Sub Cost Forecast'!$U:$U,$A$148,'Sub Cost Forecast'!$W:$W,$B$168,'Sub Cost Forecast'!$R:$R, $C202)</f>
        <v>0</v>
      </c>
      <c r="K203" s="9">
        <f>SUMIFS('Sub Cost Forecast'!M:M,'Sub Cost Forecast'!$U:$U,$A$148,'Sub Cost Forecast'!$W:$W,$B$168,'Sub Cost Forecast'!$R:$R,$C202)/SUMIFS('Sub Cost Forecast'!$D:$D,'Sub Cost Forecast'!$U:$U,$A$148,'Sub Cost Forecast'!$W:$W,$B$168,'Sub Cost Forecast'!$R:$R, $C202)</f>
        <v>0</v>
      </c>
      <c r="L203" s="9">
        <f>SUMIFS('Sub Cost Forecast'!N:N,'Sub Cost Forecast'!$U:$U,$A$148,'Sub Cost Forecast'!$W:$W,$B$168,'Sub Cost Forecast'!$R:$R,$C202)/SUMIFS('Sub Cost Forecast'!$D:$D,'Sub Cost Forecast'!$U:$U,$A$148,'Sub Cost Forecast'!$W:$W,$B$168,'Sub Cost Forecast'!$R:$R, $C202)</f>
        <v>0</v>
      </c>
      <c r="M203" s="9">
        <f>SUMIFS('Sub Cost Forecast'!O:O,'Sub Cost Forecast'!$U:$U,$A$148,'Sub Cost Forecast'!$W:$W,$B$168,'Sub Cost Forecast'!$R:$R,$C202)/SUMIFS('Sub Cost Forecast'!$D:$D,'Sub Cost Forecast'!$U:$U,$A$148,'Sub Cost Forecast'!$W:$W,$B$168,'Sub Cost Forecast'!$R:$R, $C202)</f>
        <v>0</v>
      </c>
    </row>
    <row r="204" spans="1:13">
      <c r="D204" s="2" t="s">
        <v>3447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0.7659574468085106</v>
      </c>
      <c r="M204" s="9">
        <v>0.1702127659574468</v>
      </c>
    </row>
    <row r="205" spans="1:13">
      <c r="A205" s="8"/>
      <c r="B205" s="8" t="s">
        <v>216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</row>
    <row r="206" spans="1:13">
      <c r="C206" s="2" t="s">
        <v>2590</v>
      </c>
      <c r="D206" s="2" t="s">
        <v>3445</v>
      </c>
      <c r="E206" s="9">
        <f>SUMIFS('Billing Forecast'!F:F,'Billing Forecast'!$T:$T,$A$148,'Billing Forecast'!$U:$U,$B$205,'Billing Forecast'!$Q:$Q,$C206)/SUMIFS('Billing Forecast'!$D:$D,'Billing Forecast'!$T:$T,$A$148,'Billing Forecast'!$U:$U,$B$205,'Billing Forecast'!$Q:$Q, $C206)</f>
        <v>0</v>
      </c>
      <c r="F206" s="9">
        <f>SUMIFS('Billing Forecast'!G:G,'Billing Forecast'!$T:$T,$A$148,'Billing Forecast'!$U:$U,$B$205,'Billing Forecast'!$Q:$Q,$C206)/SUMIFS('Billing Forecast'!$D:$D,'Billing Forecast'!$T:$T,$A$148,'Billing Forecast'!$U:$U,$B$205,'Billing Forecast'!$Q:$Q, $C206)</f>
        <v>0</v>
      </c>
      <c r="G206" s="9">
        <f>SUMIFS('Billing Forecast'!H:H,'Billing Forecast'!$T:$T,$A$148,'Billing Forecast'!$U:$U,$B$205,'Billing Forecast'!$Q:$Q,$C206)/SUMIFS('Billing Forecast'!$D:$D,'Billing Forecast'!$T:$T,$A$148,'Billing Forecast'!$U:$U,$B$205,'Billing Forecast'!$Q:$Q, $C206)</f>
        <v>0</v>
      </c>
      <c r="H206" s="9">
        <f>SUMIFS('Billing Forecast'!I:I,'Billing Forecast'!$T:$T,$A$148,'Billing Forecast'!$U:$U,$B$205,'Billing Forecast'!$Q:$Q,$C206)/SUMIFS('Billing Forecast'!$D:$D,'Billing Forecast'!$T:$T,$A$148,'Billing Forecast'!$U:$U,$B$205,'Billing Forecast'!$Q:$Q, $C206)</f>
        <v>0</v>
      </c>
      <c r="I206" s="9">
        <f>SUMIFS('Billing Forecast'!J:J,'Billing Forecast'!$T:$T,$A$148,'Billing Forecast'!$U:$U,$B$205,'Billing Forecast'!$Q:$Q,$C206)/SUMIFS('Billing Forecast'!$D:$D,'Billing Forecast'!$T:$T,$A$148,'Billing Forecast'!$U:$U,$B$205,'Billing Forecast'!$Q:$Q, $C206)</f>
        <v>0</v>
      </c>
      <c r="J206" s="9">
        <f>SUMIFS('Billing Forecast'!K:K,'Billing Forecast'!$T:$T,$A$148,'Billing Forecast'!$U:$U,$B$205,'Billing Forecast'!$Q:$Q,$C206)/SUMIFS('Billing Forecast'!$D:$D,'Billing Forecast'!$T:$T,$A$148,'Billing Forecast'!$U:$U,$B$205,'Billing Forecast'!$Q:$Q, $C206)</f>
        <v>0</v>
      </c>
      <c r="K206" s="9">
        <f>SUMIFS('Billing Forecast'!L:L,'Billing Forecast'!$T:$T,$A$148,'Billing Forecast'!$U:$U,$B$205,'Billing Forecast'!$Q:$Q,$C206)/SUMIFS('Billing Forecast'!$D:$D,'Billing Forecast'!$T:$T,$A$148,'Billing Forecast'!$U:$U,$B$205,'Billing Forecast'!$Q:$Q, $C206)</f>
        <v>0</v>
      </c>
      <c r="L206" s="9">
        <f>SUMIFS('Billing Forecast'!M:M,'Billing Forecast'!$T:$T,$A$148,'Billing Forecast'!$U:$U,$B$205,'Billing Forecast'!$Q:$Q,$C206)/SUMIFS('Billing Forecast'!$D:$D,'Billing Forecast'!$T:$T,$A$148,'Billing Forecast'!$U:$U,$B$205,'Billing Forecast'!$Q:$Q, $C206)</f>
        <v>0</v>
      </c>
      <c r="M206" s="9">
        <f>SUMIFS('Billing Forecast'!N:N,'Billing Forecast'!$T:$T,$A$148,'Billing Forecast'!$U:$U,$B$205,'Billing Forecast'!$Q:$Q,$C206)/SUMIFS('Billing Forecast'!$D:$D,'Billing Forecast'!$T:$T,$A$148,'Billing Forecast'!$U:$U,$B$205,'Billing Forecast'!$Q:$Q, $C206)</f>
        <v>0</v>
      </c>
    </row>
    <row r="207" spans="1:13">
      <c r="D207" s="2" t="s">
        <v>3446</v>
      </c>
      <c r="E207" s="9">
        <f>SUMIFS('Sub Cost Forecast'!G:G,'Sub Cost Forecast'!$U:$U,$A$148,'Sub Cost Forecast'!$W:$W,$B$205,'Sub Cost Forecast'!$R:$R,$C206)/SUMIFS('Sub Cost Forecast'!$D:$D,'Sub Cost Forecast'!$U:$U,$A$148,'Sub Cost Forecast'!$W:$W,$B$205,'Sub Cost Forecast'!$R:$R, $C206)</f>
        <v>0</v>
      </c>
      <c r="F207" s="9">
        <f>SUMIFS('Sub Cost Forecast'!H:H,'Sub Cost Forecast'!$U:$U,$A$148,'Sub Cost Forecast'!$W:$W,$B$205,'Sub Cost Forecast'!$R:$R,$C206)/SUMIFS('Sub Cost Forecast'!$D:$D,'Sub Cost Forecast'!$U:$U,$A$148,'Sub Cost Forecast'!$W:$W,$B$205,'Sub Cost Forecast'!$R:$R, $C206)</f>
        <v>0</v>
      </c>
      <c r="G207" s="9">
        <f>SUMIFS('Sub Cost Forecast'!I:I,'Sub Cost Forecast'!$U:$U,$A$148,'Sub Cost Forecast'!$W:$W,$B$205,'Sub Cost Forecast'!$R:$R,$C206)/SUMIFS('Sub Cost Forecast'!$D:$D,'Sub Cost Forecast'!$U:$U,$A$148,'Sub Cost Forecast'!$W:$W,$B$205,'Sub Cost Forecast'!$R:$R, $C206)</f>
        <v>0</v>
      </c>
      <c r="H207" s="9">
        <f>SUMIFS('Sub Cost Forecast'!J:J,'Sub Cost Forecast'!$U:$U,$A$148,'Sub Cost Forecast'!$W:$W,$B$205,'Sub Cost Forecast'!$R:$R,$C206)/SUMIFS('Sub Cost Forecast'!$D:$D,'Sub Cost Forecast'!$U:$U,$A$148,'Sub Cost Forecast'!$W:$W,$B$205,'Sub Cost Forecast'!$R:$R, $C206)</f>
        <v>0</v>
      </c>
      <c r="I207" s="9">
        <f>SUMIFS('Sub Cost Forecast'!K:K,'Sub Cost Forecast'!$U:$U,$A$148,'Sub Cost Forecast'!$W:$W,$B$205,'Sub Cost Forecast'!$R:$R,$C206)/SUMIFS('Sub Cost Forecast'!$D:$D,'Sub Cost Forecast'!$U:$U,$A$148,'Sub Cost Forecast'!$W:$W,$B$205,'Sub Cost Forecast'!$R:$R, $C206)</f>
        <v>0</v>
      </c>
      <c r="J207" s="9">
        <f>SUMIFS('Sub Cost Forecast'!L:L,'Sub Cost Forecast'!$U:$U,$A$148,'Sub Cost Forecast'!$W:$W,$B$205,'Sub Cost Forecast'!$R:$R,$C206)/SUMIFS('Sub Cost Forecast'!$D:$D,'Sub Cost Forecast'!$U:$U,$A$148,'Sub Cost Forecast'!$W:$W,$B$205,'Sub Cost Forecast'!$R:$R, $C206)</f>
        <v>0</v>
      </c>
      <c r="K207" s="9">
        <f>SUMIFS('Sub Cost Forecast'!M:M,'Sub Cost Forecast'!$U:$U,$A$148,'Sub Cost Forecast'!$W:$W,$B$205,'Sub Cost Forecast'!$R:$R,$C206)/SUMIFS('Sub Cost Forecast'!$D:$D,'Sub Cost Forecast'!$U:$U,$A$148,'Sub Cost Forecast'!$W:$W,$B$205,'Sub Cost Forecast'!$R:$R, $C206)</f>
        <v>0</v>
      </c>
      <c r="L207" s="9">
        <f>SUMIFS('Sub Cost Forecast'!N:N,'Sub Cost Forecast'!$U:$U,$A$148,'Sub Cost Forecast'!$W:$W,$B$205,'Sub Cost Forecast'!$R:$R,$C206)/SUMIFS('Sub Cost Forecast'!$D:$D,'Sub Cost Forecast'!$U:$U,$A$148,'Sub Cost Forecast'!$W:$W,$B$205,'Sub Cost Forecast'!$R:$R, $C206)</f>
        <v>0</v>
      </c>
      <c r="M207" s="9">
        <f>SUMIFS('Sub Cost Forecast'!O:O,'Sub Cost Forecast'!$U:$U,$A$148,'Sub Cost Forecast'!$W:$W,$B$205,'Sub Cost Forecast'!$R:$R,$C206)/SUMIFS('Sub Cost Forecast'!$D:$D,'Sub Cost Forecast'!$U:$U,$A$148,'Sub Cost Forecast'!$W:$W,$B$205,'Sub Cost Forecast'!$R:$R, $C206)</f>
        <v>0</v>
      </c>
    </row>
    <row r="208" spans="1:13">
      <c r="D208" s="2" t="s">
        <v>3447</v>
      </c>
      <c r="E208" s="9">
        <v>0</v>
      </c>
      <c r="F208" s="9">
        <v>0</v>
      </c>
      <c r="G208" s="9">
        <v>0</v>
      </c>
      <c r="H208" s="9">
        <v>0</v>
      </c>
      <c r="I208" s="9">
        <v>0.4363636363636363</v>
      </c>
      <c r="J208" s="9">
        <v>0</v>
      </c>
      <c r="K208" s="9">
        <v>0.509090909090909</v>
      </c>
      <c r="L208" s="9">
        <v>0</v>
      </c>
      <c r="M208" s="9">
        <v>0</v>
      </c>
    </row>
    <row r="209" spans="1:13">
      <c r="C209" s="2" t="s">
        <v>2672</v>
      </c>
      <c r="D209" s="2" t="s">
        <v>3445</v>
      </c>
      <c r="E209" s="9">
        <f>SUMIFS('Billing Forecast'!F:F,'Billing Forecast'!$T:$T,$A$148,'Billing Forecast'!$U:$U,$B$205,'Billing Forecast'!$Q:$Q,$C209)/SUMIFS('Billing Forecast'!$D:$D,'Billing Forecast'!$T:$T,$A$148,'Billing Forecast'!$U:$U,$B$205,'Billing Forecast'!$Q:$Q, $C209)</f>
        <v>0</v>
      </c>
      <c r="F209" s="9">
        <f>SUMIFS('Billing Forecast'!G:G,'Billing Forecast'!$T:$T,$A$148,'Billing Forecast'!$U:$U,$B$205,'Billing Forecast'!$Q:$Q,$C209)/SUMIFS('Billing Forecast'!$D:$D,'Billing Forecast'!$T:$T,$A$148,'Billing Forecast'!$U:$U,$B$205,'Billing Forecast'!$Q:$Q, $C209)</f>
        <v>0</v>
      </c>
      <c r="G209" s="9">
        <f>SUMIFS('Billing Forecast'!H:H,'Billing Forecast'!$T:$T,$A$148,'Billing Forecast'!$U:$U,$B$205,'Billing Forecast'!$Q:$Q,$C209)/SUMIFS('Billing Forecast'!$D:$D,'Billing Forecast'!$T:$T,$A$148,'Billing Forecast'!$U:$U,$B$205,'Billing Forecast'!$Q:$Q, $C209)</f>
        <v>0</v>
      </c>
      <c r="H209" s="9">
        <f>SUMIFS('Billing Forecast'!I:I,'Billing Forecast'!$T:$T,$A$148,'Billing Forecast'!$U:$U,$B$205,'Billing Forecast'!$Q:$Q,$C209)/SUMIFS('Billing Forecast'!$D:$D,'Billing Forecast'!$T:$T,$A$148,'Billing Forecast'!$U:$U,$B$205,'Billing Forecast'!$Q:$Q, $C209)</f>
        <v>0</v>
      </c>
      <c r="I209" s="9">
        <f>SUMIFS('Billing Forecast'!J:J,'Billing Forecast'!$T:$T,$A$148,'Billing Forecast'!$U:$U,$B$205,'Billing Forecast'!$Q:$Q,$C209)/SUMIFS('Billing Forecast'!$D:$D,'Billing Forecast'!$T:$T,$A$148,'Billing Forecast'!$U:$U,$B$205,'Billing Forecast'!$Q:$Q, $C209)</f>
        <v>0</v>
      </c>
      <c r="J209" s="9">
        <f>SUMIFS('Billing Forecast'!K:K,'Billing Forecast'!$T:$T,$A$148,'Billing Forecast'!$U:$U,$B$205,'Billing Forecast'!$Q:$Q,$C209)/SUMIFS('Billing Forecast'!$D:$D,'Billing Forecast'!$T:$T,$A$148,'Billing Forecast'!$U:$U,$B$205,'Billing Forecast'!$Q:$Q, $C209)</f>
        <v>0</v>
      </c>
      <c r="K209" s="9">
        <f>SUMIFS('Billing Forecast'!L:L,'Billing Forecast'!$T:$T,$A$148,'Billing Forecast'!$U:$U,$B$205,'Billing Forecast'!$Q:$Q,$C209)/SUMIFS('Billing Forecast'!$D:$D,'Billing Forecast'!$T:$T,$A$148,'Billing Forecast'!$U:$U,$B$205,'Billing Forecast'!$Q:$Q, $C209)</f>
        <v>0</v>
      </c>
      <c r="L209" s="9">
        <f>SUMIFS('Billing Forecast'!M:M,'Billing Forecast'!$T:$T,$A$148,'Billing Forecast'!$U:$U,$B$205,'Billing Forecast'!$Q:$Q,$C209)/SUMIFS('Billing Forecast'!$D:$D,'Billing Forecast'!$T:$T,$A$148,'Billing Forecast'!$U:$U,$B$205,'Billing Forecast'!$Q:$Q, $C209)</f>
        <v>0</v>
      </c>
      <c r="M209" s="9">
        <f>SUMIFS('Billing Forecast'!N:N,'Billing Forecast'!$T:$T,$A$148,'Billing Forecast'!$U:$U,$B$205,'Billing Forecast'!$Q:$Q,$C209)/SUMIFS('Billing Forecast'!$D:$D,'Billing Forecast'!$T:$T,$A$148,'Billing Forecast'!$U:$U,$B$205,'Billing Forecast'!$Q:$Q, $C209)</f>
        <v>0</v>
      </c>
    </row>
    <row r="210" spans="1:13">
      <c r="D210" s="2" t="s">
        <v>3446</v>
      </c>
      <c r="E210" s="9">
        <f>SUMIFS('Sub Cost Forecast'!G:G,'Sub Cost Forecast'!$U:$U,$A$148,'Sub Cost Forecast'!$W:$W,$B$205,'Sub Cost Forecast'!$R:$R,$C209)/SUMIFS('Sub Cost Forecast'!$D:$D,'Sub Cost Forecast'!$U:$U,$A$148,'Sub Cost Forecast'!$W:$W,$B$205,'Sub Cost Forecast'!$R:$R, $C209)</f>
        <v>0</v>
      </c>
      <c r="F210" s="9">
        <f>SUMIFS('Sub Cost Forecast'!H:H,'Sub Cost Forecast'!$U:$U,$A$148,'Sub Cost Forecast'!$W:$W,$B$205,'Sub Cost Forecast'!$R:$R,$C209)/SUMIFS('Sub Cost Forecast'!$D:$D,'Sub Cost Forecast'!$U:$U,$A$148,'Sub Cost Forecast'!$W:$W,$B$205,'Sub Cost Forecast'!$R:$R, $C209)</f>
        <v>0</v>
      </c>
      <c r="G210" s="9">
        <f>SUMIFS('Sub Cost Forecast'!I:I,'Sub Cost Forecast'!$U:$U,$A$148,'Sub Cost Forecast'!$W:$W,$B$205,'Sub Cost Forecast'!$R:$R,$C209)/SUMIFS('Sub Cost Forecast'!$D:$D,'Sub Cost Forecast'!$U:$U,$A$148,'Sub Cost Forecast'!$W:$W,$B$205,'Sub Cost Forecast'!$R:$R, $C209)</f>
        <v>0</v>
      </c>
      <c r="H210" s="9">
        <f>SUMIFS('Sub Cost Forecast'!J:J,'Sub Cost Forecast'!$U:$U,$A$148,'Sub Cost Forecast'!$W:$W,$B$205,'Sub Cost Forecast'!$R:$R,$C209)/SUMIFS('Sub Cost Forecast'!$D:$D,'Sub Cost Forecast'!$U:$U,$A$148,'Sub Cost Forecast'!$W:$W,$B$205,'Sub Cost Forecast'!$R:$R, $C209)</f>
        <v>0</v>
      </c>
      <c r="I210" s="9">
        <f>SUMIFS('Sub Cost Forecast'!K:K,'Sub Cost Forecast'!$U:$U,$A$148,'Sub Cost Forecast'!$W:$W,$B$205,'Sub Cost Forecast'!$R:$R,$C209)/SUMIFS('Sub Cost Forecast'!$D:$D,'Sub Cost Forecast'!$U:$U,$A$148,'Sub Cost Forecast'!$W:$W,$B$205,'Sub Cost Forecast'!$R:$R, $C209)</f>
        <v>0</v>
      </c>
      <c r="J210" s="9">
        <f>SUMIFS('Sub Cost Forecast'!L:L,'Sub Cost Forecast'!$U:$U,$A$148,'Sub Cost Forecast'!$W:$W,$B$205,'Sub Cost Forecast'!$R:$R,$C209)/SUMIFS('Sub Cost Forecast'!$D:$D,'Sub Cost Forecast'!$U:$U,$A$148,'Sub Cost Forecast'!$W:$W,$B$205,'Sub Cost Forecast'!$R:$R, $C209)</f>
        <v>0</v>
      </c>
      <c r="K210" s="9">
        <f>SUMIFS('Sub Cost Forecast'!M:M,'Sub Cost Forecast'!$U:$U,$A$148,'Sub Cost Forecast'!$W:$W,$B$205,'Sub Cost Forecast'!$R:$R,$C209)/SUMIFS('Sub Cost Forecast'!$D:$D,'Sub Cost Forecast'!$U:$U,$A$148,'Sub Cost Forecast'!$W:$W,$B$205,'Sub Cost Forecast'!$R:$R, $C209)</f>
        <v>0</v>
      </c>
      <c r="L210" s="9">
        <f>SUMIFS('Sub Cost Forecast'!N:N,'Sub Cost Forecast'!$U:$U,$A$148,'Sub Cost Forecast'!$W:$W,$B$205,'Sub Cost Forecast'!$R:$R,$C209)/SUMIFS('Sub Cost Forecast'!$D:$D,'Sub Cost Forecast'!$U:$U,$A$148,'Sub Cost Forecast'!$W:$W,$B$205,'Sub Cost Forecast'!$R:$R, $C209)</f>
        <v>0</v>
      </c>
      <c r="M210" s="9">
        <f>SUMIFS('Sub Cost Forecast'!O:O,'Sub Cost Forecast'!$U:$U,$A$148,'Sub Cost Forecast'!$W:$W,$B$205,'Sub Cost Forecast'!$R:$R,$C209)/SUMIFS('Sub Cost Forecast'!$D:$D,'Sub Cost Forecast'!$U:$U,$A$148,'Sub Cost Forecast'!$W:$W,$B$205,'Sub Cost Forecast'!$R:$R, $C209)</f>
        <v>0</v>
      </c>
    </row>
    <row r="211" spans="1:13">
      <c r="D211" s="2" t="s">
        <v>3447</v>
      </c>
      <c r="E211" s="9">
        <v>0</v>
      </c>
      <c r="F211" s="9">
        <v>0</v>
      </c>
      <c r="G211" s="9">
        <v>0</v>
      </c>
      <c r="H211" s="9">
        <v>0.9411764705882353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</row>
    <row r="212" spans="1:13">
      <c r="C212" s="2" t="s">
        <v>1516</v>
      </c>
      <c r="D212" s="2" t="s">
        <v>3445</v>
      </c>
      <c r="E212" s="9">
        <f>SUMIFS('Billing Forecast'!F:F,'Billing Forecast'!$T:$T,$A$148,'Billing Forecast'!$U:$U,$B$205,'Billing Forecast'!$Q:$Q,$C212)/SUMIFS('Billing Forecast'!$D:$D,'Billing Forecast'!$T:$T,$A$148,'Billing Forecast'!$U:$U,$B$205,'Billing Forecast'!$Q:$Q, $C212)</f>
        <v>0</v>
      </c>
      <c r="F212" s="9">
        <f>SUMIFS('Billing Forecast'!G:G,'Billing Forecast'!$T:$T,$A$148,'Billing Forecast'!$U:$U,$B$205,'Billing Forecast'!$Q:$Q,$C212)/SUMIFS('Billing Forecast'!$D:$D,'Billing Forecast'!$T:$T,$A$148,'Billing Forecast'!$U:$U,$B$205,'Billing Forecast'!$Q:$Q, $C212)</f>
        <v>0</v>
      </c>
      <c r="G212" s="9">
        <f>SUMIFS('Billing Forecast'!H:H,'Billing Forecast'!$T:$T,$A$148,'Billing Forecast'!$U:$U,$B$205,'Billing Forecast'!$Q:$Q,$C212)/SUMIFS('Billing Forecast'!$D:$D,'Billing Forecast'!$T:$T,$A$148,'Billing Forecast'!$U:$U,$B$205,'Billing Forecast'!$Q:$Q, $C212)</f>
        <v>0</v>
      </c>
      <c r="H212" s="9">
        <f>SUMIFS('Billing Forecast'!I:I,'Billing Forecast'!$T:$T,$A$148,'Billing Forecast'!$U:$U,$B$205,'Billing Forecast'!$Q:$Q,$C212)/SUMIFS('Billing Forecast'!$D:$D,'Billing Forecast'!$T:$T,$A$148,'Billing Forecast'!$U:$U,$B$205,'Billing Forecast'!$Q:$Q, $C212)</f>
        <v>0</v>
      </c>
      <c r="I212" s="9">
        <f>SUMIFS('Billing Forecast'!J:J,'Billing Forecast'!$T:$T,$A$148,'Billing Forecast'!$U:$U,$B$205,'Billing Forecast'!$Q:$Q,$C212)/SUMIFS('Billing Forecast'!$D:$D,'Billing Forecast'!$T:$T,$A$148,'Billing Forecast'!$U:$U,$B$205,'Billing Forecast'!$Q:$Q, $C212)</f>
        <v>0</v>
      </c>
      <c r="J212" s="9">
        <f>SUMIFS('Billing Forecast'!K:K,'Billing Forecast'!$T:$T,$A$148,'Billing Forecast'!$U:$U,$B$205,'Billing Forecast'!$Q:$Q,$C212)/SUMIFS('Billing Forecast'!$D:$D,'Billing Forecast'!$T:$T,$A$148,'Billing Forecast'!$U:$U,$B$205,'Billing Forecast'!$Q:$Q, $C212)</f>
        <v>0</v>
      </c>
      <c r="K212" s="9">
        <f>SUMIFS('Billing Forecast'!L:L,'Billing Forecast'!$T:$T,$A$148,'Billing Forecast'!$U:$U,$B$205,'Billing Forecast'!$Q:$Q,$C212)/SUMIFS('Billing Forecast'!$D:$D,'Billing Forecast'!$T:$T,$A$148,'Billing Forecast'!$U:$U,$B$205,'Billing Forecast'!$Q:$Q, $C212)</f>
        <v>0</v>
      </c>
      <c r="L212" s="9">
        <f>SUMIFS('Billing Forecast'!M:M,'Billing Forecast'!$T:$T,$A$148,'Billing Forecast'!$U:$U,$B$205,'Billing Forecast'!$Q:$Q,$C212)/SUMIFS('Billing Forecast'!$D:$D,'Billing Forecast'!$T:$T,$A$148,'Billing Forecast'!$U:$U,$B$205,'Billing Forecast'!$Q:$Q, $C212)</f>
        <v>0</v>
      </c>
      <c r="M212" s="9">
        <f>SUMIFS('Billing Forecast'!N:N,'Billing Forecast'!$T:$T,$A$148,'Billing Forecast'!$U:$U,$B$205,'Billing Forecast'!$Q:$Q,$C212)/SUMIFS('Billing Forecast'!$D:$D,'Billing Forecast'!$T:$T,$A$148,'Billing Forecast'!$U:$U,$B$205,'Billing Forecast'!$Q:$Q, $C212)</f>
        <v>0</v>
      </c>
    </row>
    <row r="213" spans="1:13">
      <c r="D213" s="2" t="s">
        <v>3446</v>
      </c>
      <c r="E213" s="9">
        <f>SUMIFS('Sub Cost Forecast'!G:G,'Sub Cost Forecast'!$U:$U,$A$148,'Sub Cost Forecast'!$W:$W,$B$205,'Sub Cost Forecast'!$R:$R,$C212)/SUMIFS('Sub Cost Forecast'!$D:$D,'Sub Cost Forecast'!$U:$U,$A$148,'Sub Cost Forecast'!$W:$W,$B$205,'Sub Cost Forecast'!$R:$R, $C212)</f>
        <v>0</v>
      </c>
      <c r="F213" s="9">
        <f>SUMIFS('Sub Cost Forecast'!H:H,'Sub Cost Forecast'!$U:$U,$A$148,'Sub Cost Forecast'!$W:$W,$B$205,'Sub Cost Forecast'!$R:$R,$C212)/SUMIFS('Sub Cost Forecast'!$D:$D,'Sub Cost Forecast'!$U:$U,$A$148,'Sub Cost Forecast'!$W:$W,$B$205,'Sub Cost Forecast'!$R:$R, $C212)</f>
        <v>0</v>
      </c>
      <c r="G213" s="9">
        <f>SUMIFS('Sub Cost Forecast'!I:I,'Sub Cost Forecast'!$U:$U,$A$148,'Sub Cost Forecast'!$W:$W,$B$205,'Sub Cost Forecast'!$R:$R,$C212)/SUMIFS('Sub Cost Forecast'!$D:$D,'Sub Cost Forecast'!$U:$U,$A$148,'Sub Cost Forecast'!$W:$W,$B$205,'Sub Cost Forecast'!$R:$R, $C212)</f>
        <v>0</v>
      </c>
      <c r="H213" s="9">
        <f>SUMIFS('Sub Cost Forecast'!J:J,'Sub Cost Forecast'!$U:$U,$A$148,'Sub Cost Forecast'!$W:$W,$B$205,'Sub Cost Forecast'!$R:$R,$C212)/SUMIFS('Sub Cost Forecast'!$D:$D,'Sub Cost Forecast'!$U:$U,$A$148,'Sub Cost Forecast'!$W:$W,$B$205,'Sub Cost Forecast'!$R:$R, $C212)</f>
        <v>0</v>
      </c>
      <c r="I213" s="9">
        <f>SUMIFS('Sub Cost Forecast'!K:K,'Sub Cost Forecast'!$U:$U,$A$148,'Sub Cost Forecast'!$W:$W,$B$205,'Sub Cost Forecast'!$R:$R,$C212)/SUMIFS('Sub Cost Forecast'!$D:$D,'Sub Cost Forecast'!$U:$U,$A$148,'Sub Cost Forecast'!$W:$W,$B$205,'Sub Cost Forecast'!$R:$R, $C212)</f>
        <v>0</v>
      </c>
      <c r="J213" s="9">
        <f>SUMIFS('Sub Cost Forecast'!L:L,'Sub Cost Forecast'!$U:$U,$A$148,'Sub Cost Forecast'!$W:$W,$B$205,'Sub Cost Forecast'!$R:$R,$C212)/SUMIFS('Sub Cost Forecast'!$D:$D,'Sub Cost Forecast'!$U:$U,$A$148,'Sub Cost Forecast'!$W:$W,$B$205,'Sub Cost Forecast'!$R:$R, $C212)</f>
        <v>0</v>
      </c>
      <c r="K213" s="9">
        <f>SUMIFS('Sub Cost Forecast'!M:M,'Sub Cost Forecast'!$U:$U,$A$148,'Sub Cost Forecast'!$W:$W,$B$205,'Sub Cost Forecast'!$R:$R,$C212)/SUMIFS('Sub Cost Forecast'!$D:$D,'Sub Cost Forecast'!$U:$U,$A$148,'Sub Cost Forecast'!$W:$W,$B$205,'Sub Cost Forecast'!$R:$R, $C212)</f>
        <v>0</v>
      </c>
      <c r="L213" s="9">
        <f>SUMIFS('Sub Cost Forecast'!N:N,'Sub Cost Forecast'!$U:$U,$A$148,'Sub Cost Forecast'!$W:$W,$B$205,'Sub Cost Forecast'!$R:$R,$C212)/SUMIFS('Sub Cost Forecast'!$D:$D,'Sub Cost Forecast'!$U:$U,$A$148,'Sub Cost Forecast'!$W:$W,$B$205,'Sub Cost Forecast'!$R:$R, $C212)</f>
        <v>0</v>
      </c>
      <c r="M213" s="9">
        <f>SUMIFS('Sub Cost Forecast'!O:O,'Sub Cost Forecast'!$U:$U,$A$148,'Sub Cost Forecast'!$W:$W,$B$205,'Sub Cost Forecast'!$R:$R,$C212)/SUMIFS('Sub Cost Forecast'!$D:$D,'Sub Cost Forecast'!$U:$U,$A$148,'Sub Cost Forecast'!$W:$W,$B$205,'Sub Cost Forecast'!$R:$R, $C212)</f>
        <v>0</v>
      </c>
    </row>
    <row r="214" spans="1:13">
      <c r="D214" s="2" t="s">
        <v>3447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</row>
    <row r="215" spans="1:13">
      <c r="C215" s="2" t="s">
        <v>2752</v>
      </c>
      <c r="D215" s="2" t="s">
        <v>3445</v>
      </c>
      <c r="E215" s="9">
        <f>SUMIFS('Billing Forecast'!F:F,'Billing Forecast'!$T:$T,$A$148,'Billing Forecast'!$U:$U,$B$205,'Billing Forecast'!$Q:$Q,$C215)/SUMIFS('Billing Forecast'!$D:$D,'Billing Forecast'!$T:$T,$A$148,'Billing Forecast'!$U:$U,$B$205,'Billing Forecast'!$Q:$Q, $C215)</f>
        <v>0</v>
      </c>
      <c r="F215" s="9">
        <f>SUMIFS('Billing Forecast'!G:G,'Billing Forecast'!$T:$T,$A$148,'Billing Forecast'!$U:$U,$B$205,'Billing Forecast'!$Q:$Q,$C215)/SUMIFS('Billing Forecast'!$D:$D,'Billing Forecast'!$T:$T,$A$148,'Billing Forecast'!$U:$U,$B$205,'Billing Forecast'!$Q:$Q, $C215)</f>
        <v>0</v>
      </c>
      <c r="G215" s="9">
        <f>SUMIFS('Billing Forecast'!H:H,'Billing Forecast'!$T:$T,$A$148,'Billing Forecast'!$U:$U,$B$205,'Billing Forecast'!$Q:$Q,$C215)/SUMIFS('Billing Forecast'!$D:$D,'Billing Forecast'!$T:$T,$A$148,'Billing Forecast'!$U:$U,$B$205,'Billing Forecast'!$Q:$Q, $C215)</f>
        <v>0</v>
      </c>
      <c r="H215" s="9">
        <f>SUMIFS('Billing Forecast'!I:I,'Billing Forecast'!$T:$T,$A$148,'Billing Forecast'!$U:$U,$B$205,'Billing Forecast'!$Q:$Q,$C215)/SUMIFS('Billing Forecast'!$D:$D,'Billing Forecast'!$T:$T,$A$148,'Billing Forecast'!$U:$U,$B$205,'Billing Forecast'!$Q:$Q, $C215)</f>
        <v>0</v>
      </c>
      <c r="I215" s="9">
        <f>SUMIFS('Billing Forecast'!J:J,'Billing Forecast'!$T:$T,$A$148,'Billing Forecast'!$U:$U,$B$205,'Billing Forecast'!$Q:$Q,$C215)/SUMIFS('Billing Forecast'!$D:$D,'Billing Forecast'!$T:$T,$A$148,'Billing Forecast'!$U:$U,$B$205,'Billing Forecast'!$Q:$Q, $C215)</f>
        <v>0</v>
      </c>
      <c r="J215" s="9">
        <f>SUMIFS('Billing Forecast'!K:K,'Billing Forecast'!$T:$T,$A$148,'Billing Forecast'!$U:$U,$B$205,'Billing Forecast'!$Q:$Q,$C215)/SUMIFS('Billing Forecast'!$D:$D,'Billing Forecast'!$T:$T,$A$148,'Billing Forecast'!$U:$U,$B$205,'Billing Forecast'!$Q:$Q, $C215)</f>
        <v>0</v>
      </c>
      <c r="K215" s="9">
        <f>SUMIFS('Billing Forecast'!L:L,'Billing Forecast'!$T:$T,$A$148,'Billing Forecast'!$U:$U,$B$205,'Billing Forecast'!$Q:$Q,$C215)/SUMIFS('Billing Forecast'!$D:$D,'Billing Forecast'!$T:$T,$A$148,'Billing Forecast'!$U:$U,$B$205,'Billing Forecast'!$Q:$Q, $C215)</f>
        <v>0</v>
      </c>
      <c r="L215" s="9">
        <f>SUMIFS('Billing Forecast'!M:M,'Billing Forecast'!$T:$T,$A$148,'Billing Forecast'!$U:$U,$B$205,'Billing Forecast'!$Q:$Q,$C215)/SUMIFS('Billing Forecast'!$D:$D,'Billing Forecast'!$T:$T,$A$148,'Billing Forecast'!$U:$U,$B$205,'Billing Forecast'!$Q:$Q, $C215)</f>
        <v>0</v>
      </c>
      <c r="M215" s="9">
        <f>SUMIFS('Billing Forecast'!N:N,'Billing Forecast'!$T:$T,$A$148,'Billing Forecast'!$U:$U,$B$205,'Billing Forecast'!$Q:$Q,$C215)/SUMIFS('Billing Forecast'!$D:$D,'Billing Forecast'!$T:$T,$A$148,'Billing Forecast'!$U:$U,$B$205,'Billing Forecast'!$Q:$Q, $C215)</f>
        <v>0</v>
      </c>
    </row>
    <row r="216" spans="1:13">
      <c r="D216" s="2" t="s">
        <v>3446</v>
      </c>
      <c r="E216" s="9">
        <f>SUMIFS('Sub Cost Forecast'!G:G,'Sub Cost Forecast'!$U:$U,$A$148,'Sub Cost Forecast'!$W:$W,$B$205,'Sub Cost Forecast'!$R:$R,$C215)/SUMIFS('Sub Cost Forecast'!$D:$D,'Sub Cost Forecast'!$U:$U,$A$148,'Sub Cost Forecast'!$W:$W,$B$205,'Sub Cost Forecast'!$R:$R, $C215)</f>
        <v>0</v>
      </c>
      <c r="F216" s="9">
        <f>SUMIFS('Sub Cost Forecast'!H:H,'Sub Cost Forecast'!$U:$U,$A$148,'Sub Cost Forecast'!$W:$W,$B$205,'Sub Cost Forecast'!$R:$R,$C215)/SUMIFS('Sub Cost Forecast'!$D:$D,'Sub Cost Forecast'!$U:$U,$A$148,'Sub Cost Forecast'!$W:$W,$B$205,'Sub Cost Forecast'!$R:$R, $C215)</f>
        <v>0</v>
      </c>
      <c r="G216" s="9">
        <f>SUMIFS('Sub Cost Forecast'!I:I,'Sub Cost Forecast'!$U:$U,$A$148,'Sub Cost Forecast'!$W:$W,$B$205,'Sub Cost Forecast'!$R:$R,$C215)/SUMIFS('Sub Cost Forecast'!$D:$D,'Sub Cost Forecast'!$U:$U,$A$148,'Sub Cost Forecast'!$W:$W,$B$205,'Sub Cost Forecast'!$R:$R, $C215)</f>
        <v>0</v>
      </c>
      <c r="H216" s="9">
        <f>SUMIFS('Sub Cost Forecast'!J:J,'Sub Cost Forecast'!$U:$U,$A$148,'Sub Cost Forecast'!$W:$W,$B$205,'Sub Cost Forecast'!$R:$R,$C215)/SUMIFS('Sub Cost Forecast'!$D:$D,'Sub Cost Forecast'!$U:$U,$A$148,'Sub Cost Forecast'!$W:$W,$B$205,'Sub Cost Forecast'!$R:$R, $C215)</f>
        <v>0</v>
      </c>
      <c r="I216" s="9">
        <f>SUMIFS('Sub Cost Forecast'!K:K,'Sub Cost Forecast'!$U:$U,$A$148,'Sub Cost Forecast'!$W:$W,$B$205,'Sub Cost Forecast'!$R:$R,$C215)/SUMIFS('Sub Cost Forecast'!$D:$D,'Sub Cost Forecast'!$U:$U,$A$148,'Sub Cost Forecast'!$W:$W,$B$205,'Sub Cost Forecast'!$R:$R, $C215)</f>
        <v>0</v>
      </c>
      <c r="J216" s="9">
        <f>SUMIFS('Sub Cost Forecast'!L:L,'Sub Cost Forecast'!$U:$U,$A$148,'Sub Cost Forecast'!$W:$W,$B$205,'Sub Cost Forecast'!$R:$R,$C215)/SUMIFS('Sub Cost Forecast'!$D:$D,'Sub Cost Forecast'!$U:$U,$A$148,'Sub Cost Forecast'!$W:$W,$B$205,'Sub Cost Forecast'!$R:$R, $C215)</f>
        <v>0</v>
      </c>
      <c r="K216" s="9">
        <f>SUMIFS('Sub Cost Forecast'!M:M,'Sub Cost Forecast'!$U:$U,$A$148,'Sub Cost Forecast'!$W:$W,$B$205,'Sub Cost Forecast'!$R:$R,$C215)/SUMIFS('Sub Cost Forecast'!$D:$D,'Sub Cost Forecast'!$U:$U,$A$148,'Sub Cost Forecast'!$W:$W,$B$205,'Sub Cost Forecast'!$R:$R, $C215)</f>
        <v>0</v>
      </c>
      <c r="L216" s="9">
        <f>SUMIFS('Sub Cost Forecast'!N:N,'Sub Cost Forecast'!$U:$U,$A$148,'Sub Cost Forecast'!$W:$W,$B$205,'Sub Cost Forecast'!$R:$R,$C215)/SUMIFS('Sub Cost Forecast'!$D:$D,'Sub Cost Forecast'!$U:$U,$A$148,'Sub Cost Forecast'!$W:$W,$B$205,'Sub Cost Forecast'!$R:$R, $C215)</f>
        <v>0</v>
      </c>
      <c r="M216" s="9">
        <f>SUMIFS('Sub Cost Forecast'!O:O,'Sub Cost Forecast'!$U:$U,$A$148,'Sub Cost Forecast'!$W:$W,$B$205,'Sub Cost Forecast'!$R:$R,$C215)/SUMIFS('Sub Cost Forecast'!$D:$D,'Sub Cost Forecast'!$U:$U,$A$148,'Sub Cost Forecast'!$W:$W,$B$205,'Sub Cost Forecast'!$R:$R, $C215)</f>
        <v>0</v>
      </c>
    </row>
    <row r="217" spans="1:13">
      <c r="D217" s="2" t="s">
        <v>3447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</row>
    <row r="218" spans="1:13">
      <c r="A218" s="7" t="s">
        <v>1076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</row>
    <row r="219" spans="1:13">
      <c r="A219" s="8"/>
      <c r="B219" s="8" t="s">
        <v>227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</row>
    <row r="220" spans="1:13">
      <c r="C220" s="2" t="s">
        <v>989</v>
      </c>
      <c r="D220" s="2" t="s">
        <v>3445</v>
      </c>
      <c r="E220" s="9">
        <f>SUMIFS('Billing Forecast'!F:F,'Billing Forecast'!$T:$T,$A$218,'Billing Forecast'!$U:$U,$B$219,'Billing Forecast'!$Q:$Q,$C220)/SUMIFS('Billing Forecast'!$D:$D,'Billing Forecast'!$T:$T,$A$218,'Billing Forecast'!$U:$U,$B$219,'Billing Forecast'!$Q:$Q, $C220)</f>
        <v>0</v>
      </c>
      <c r="F220" s="9">
        <f>SUMIFS('Billing Forecast'!G:G,'Billing Forecast'!$T:$T,$A$218,'Billing Forecast'!$U:$U,$B$219,'Billing Forecast'!$Q:$Q,$C220)/SUMIFS('Billing Forecast'!$D:$D,'Billing Forecast'!$T:$T,$A$218,'Billing Forecast'!$U:$U,$B$219,'Billing Forecast'!$Q:$Q, $C220)</f>
        <v>0</v>
      </c>
      <c r="G220" s="9">
        <f>SUMIFS('Billing Forecast'!H:H,'Billing Forecast'!$T:$T,$A$218,'Billing Forecast'!$U:$U,$B$219,'Billing Forecast'!$Q:$Q,$C220)/SUMIFS('Billing Forecast'!$D:$D,'Billing Forecast'!$T:$T,$A$218,'Billing Forecast'!$U:$U,$B$219,'Billing Forecast'!$Q:$Q, $C220)</f>
        <v>0</v>
      </c>
      <c r="H220" s="9">
        <f>SUMIFS('Billing Forecast'!I:I,'Billing Forecast'!$T:$T,$A$218,'Billing Forecast'!$U:$U,$B$219,'Billing Forecast'!$Q:$Q,$C220)/SUMIFS('Billing Forecast'!$D:$D,'Billing Forecast'!$T:$T,$A$218,'Billing Forecast'!$U:$U,$B$219,'Billing Forecast'!$Q:$Q, $C220)</f>
        <v>0</v>
      </c>
      <c r="I220" s="9">
        <f>SUMIFS('Billing Forecast'!J:J,'Billing Forecast'!$T:$T,$A$218,'Billing Forecast'!$U:$U,$B$219,'Billing Forecast'!$Q:$Q,$C220)/SUMIFS('Billing Forecast'!$D:$D,'Billing Forecast'!$T:$T,$A$218,'Billing Forecast'!$U:$U,$B$219,'Billing Forecast'!$Q:$Q, $C220)</f>
        <v>0</v>
      </c>
      <c r="J220" s="9">
        <f>SUMIFS('Billing Forecast'!K:K,'Billing Forecast'!$T:$T,$A$218,'Billing Forecast'!$U:$U,$B$219,'Billing Forecast'!$Q:$Q,$C220)/SUMIFS('Billing Forecast'!$D:$D,'Billing Forecast'!$T:$T,$A$218,'Billing Forecast'!$U:$U,$B$219,'Billing Forecast'!$Q:$Q, $C220)</f>
        <v>0</v>
      </c>
      <c r="K220" s="9">
        <f>SUMIFS('Billing Forecast'!L:L,'Billing Forecast'!$T:$T,$A$218,'Billing Forecast'!$U:$U,$B$219,'Billing Forecast'!$Q:$Q,$C220)/SUMIFS('Billing Forecast'!$D:$D,'Billing Forecast'!$T:$T,$A$218,'Billing Forecast'!$U:$U,$B$219,'Billing Forecast'!$Q:$Q, $C220)</f>
        <v>0</v>
      </c>
      <c r="L220" s="9">
        <f>SUMIFS('Billing Forecast'!M:M,'Billing Forecast'!$T:$T,$A$218,'Billing Forecast'!$U:$U,$B$219,'Billing Forecast'!$Q:$Q,$C220)/SUMIFS('Billing Forecast'!$D:$D,'Billing Forecast'!$T:$T,$A$218,'Billing Forecast'!$U:$U,$B$219,'Billing Forecast'!$Q:$Q, $C220)</f>
        <v>0</v>
      </c>
      <c r="M220" s="9">
        <f>SUMIFS('Billing Forecast'!N:N,'Billing Forecast'!$T:$T,$A$218,'Billing Forecast'!$U:$U,$B$219,'Billing Forecast'!$Q:$Q,$C220)/SUMIFS('Billing Forecast'!$D:$D,'Billing Forecast'!$T:$T,$A$218,'Billing Forecast'!$U:$U,$B$219,'Billing Forecast'!$Q:$Q, $C220)</f>
        <v>0</v>
      </c>
    </row>
    <row r="221" spans="1:13">
      <c r="D221" s="2" t="s">
        <v>3446</v>
      </c>
      <c r="E221" s="9">
        <f>SUMIFS('Sub Cost Forecast'!G:G,'Sub Cost Forecast'!$U:$U,$A$218,'Sub Cost Forecast'!$W:$W,$B$219,'Sub Cost Forecast'!$R:$R,$C220)/SUMIFS('Sub Cost Forecast'!$D:$D,'Sub Cost Forecast'!$U:$U,$A$218,'Sub Cost Forecast'!$W:$W,$B$219,'Sub Cost Forecast'!$R:$R, $C220)</f>
        <v>0</v>
      </c>
      <c r="F221" s="9">
        <f>SUMIFS('Sub Cost Forecast'!H:H,'Sub Cost Forecast'!$U:$U,$A$218,'Sub Cost Forecast'!$W:$W,$B$219,'Sub Cost Forecast'!$R:$R,$C220)/SUMIFS('Sub Cost Forecast'!$D:$D,'Sub Cost Forecast'!$U:$U,$A$218,'Sub Cost Forecast'!$W:$W,$B$219,'Sub Cost Forecast'!$R:$R, $C220)</f>
        <v>0</v>
      </c>
      <c r="G221" s="9">
        <f>SUMIFS('Sub Cost Forecast'!I:I,'Sub Cost Forecast'!$U:$U,$A$218,'Sub Cost Forecast'!$W:$W,$B$219,'Sub Cost Forecast'!$R:$R,$C220)/SUMIFS('Sub Cost Forecast'!$D:$D,'Sub Cost Forecast'!$U:$U,$A$218,'Sub Cost Forecast'!$W:$W,$B$219,'Sub Cost Forecast'!$R:$R, $C220)</f>
        <v>0</v>
      </c>
      <c r="H221" s="9">
        <f>SUMIFS('Sub Cost Forecast'!J:J,'Sub Cost Forecast'!$U:$U,$A$218,'Sub Cost Forecast'!$W:$W,$B$219,'Sub Cost Forecast'!$R:$R,$C220)/SUMIFS('Sub Cost Forecast'!$D:$D,'Sub Cost Forecast'!$U:$U,$A$218,'Sub Cost Forecast'!$W:$W,$B$219,'Sub Cost Forecast'!$R:$R, $C220)</f>
        <v>0</v>
      </c>
      <c r="I221" s="9">
        <f>SUMIFS('Sub Cost Forecast'!K:K,'Sub Cost Forecast'!$U:$U,$A$218,'Sub Cost Forecast'!$W:$W,$B$219,'Sub Cost Forecast'!$R:$R,$C220)/SUMIFS('Sub Cost Forecast'!$D:$D,'Sub Cost Forecast'!$U:$U,$A$218,'Sub Cost Forecast'!$W:$W,$B$219,'Sub Cost Forecast'!$R:$R, $C220)</f>
        <v>0</v>
      </c>
      <c r="J221" s="9">
        <f>SUMIFS('Sub Cost Forecast'!L:L,'Sub Cost Forecast'!$U:$U,$A$218,'Sub Cost Forecast'!$W:$W,$B$219,'Sub Cost Forecast'!$R:$R,$C220)/SUMIFS('Sub Cost Forecast'!$D:$D,'Sub Cost Forecast'!$U:$U,$A$218,'Sub Cost Forecast'!$W:$W,$B$219,'Sub Cost Forecast'!$R:$R, $C220)</f>
        <v>0</v>
      </c>
      <c r="K221" s="9">
        <f>SUMIFS('Sub Cost Forecast'!M:M,'Sub Cost Forecast'!$U:$U,$A$218,'Sub Cost Forecast'!$W:$W,$B$219,'Sub Cost Forecast'!$R:$R,$C220)/SUMIFS('Sub Cost Forecast'!$D:$D,'Sub Cost Forecast'!$U:$U,$A$218,'Sub Cost Forecast'!$W:$W,$B$219,'Sub Cost Forecast'!$R:$R, $C220)</f>
        <v>0</v>
      </c>
      <c r="L221" s="9">
        <f>SUMIFS('Sub Cost Forecast'!N:N,'Sub Cost Forecast'!$U:$U,$A$218,'Sub Cost Forecast'!$W:$W,$B$219,'Sub Cost Forecast'!$R:$R,$C220)/SUMIFS('Sub Cost Forecast'!$D:$D,'Sub Cost Forecast'!$U:$U,$A$218,'Sub Cost Forecast'!$W:$W,$B$219,'Sub Cost Forecast'!$R:$R, $C220)</f>
        <v>0</v>
      </c>
      <c r="M221" s="9">
        <f>SUMIFS('Sub Cost Forecast'!O:O,'Sub Cost Forecast'!$U:$U,$A$218,'Sub Cost Forecast'!$W:$W,$B$219,'Sub Cost Forecast'!$R:$R,$C220)/SUMIFS('Sub Cost Forecast'!$D:$D,'Sub Cost Forecast'!$U:$U,$A$218,'Sub Cost Forecast'!$W:$W,$B$219,'Sub Cost Forecast'!$R:$R, $C220)</f>
        <v>0</v>
      </c>
    </row>
    <row r="222" spans="1:13">
      <c r="D222" s="2" t="s">
        <v>3447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</row>
    <row r="223" spans="1:13">
      <c r="C223" s="2" t="s">
        <v>1589</v>
      </c>
      <c r="D223" s="2" t="s">
        <v>3445</v>
      </c>
      <c r="E223" s="9">
        <f>SUMIFS('Billing Forecast'!F:F,'Billing Forecast'!$T:$T,$A$218,'Billing Forecast'!$U:$U,$B$219,'Billing Forecast'!$Q:$Q,$C223)/SUMIFS('Billing Forecast'!$D:$D,'Billing Forecast'!$T:$T,$A$218,'Billing Forecast'!$U:$U,$B$219,'Billing Forecast'!$Q:$Q, $C223)</f>
        <v>0</v>
      </c>
      <c r="F223" s="9">
        <f>SUMIFS('Billing Forecast'!G:G,'Billing Forecast'!$T:$T,$A$218,'Billing Forecast'!$U:$U,$B$219,'Billing Forecast'!$Q:$Q,$C223)/SUMIFS('Billing Forecast'!$D:$D,'Billing Forecast'!$T:$T,$A$218,'Billing Forecast'!$U:$U,$B$219,'Billing Forecast'!$Q:$Q, $C223)</f>
        <v>0</v>
      </c>
      <c r="G223" s="9">
        <f>SUMIFS('Billing Forecast'!H:H,'Billing Forecast'!$T:$T,$A$218,'Billing Forecast'!$U:$U,$B$219,'Billing Forecast'!$Q:$Q,$C223)/SUMIFS('Billing Forecast'!$D:$D,'Billing Forecast'!$T:$T,$A$218,'Billing Forecast'!$U:$U,$B$219,'Billing Forecast'!$Q:$Q, $C223)</f>
        <v>0</v>
      </c>
      <c r="H223" s="9">
        <f>SUMIFS('Billing Forecast'!I:I,'Billing Forecast'!$T:$T,$A$218,'Billing Forecast'!$U:$U,$B$219,'Billing Forecast'!$Q:$Q,$C223)/SUMIFS('Billing Forecast'!$D:$D,'Billing Forecast'!$T:$T,$A$218,'Billing Forecast'!$U:$U,$B$219,'Billing Forecast'!$Q:$Q, $C223)</f>
        <v>0</v>
      </c>
      <c r="I223" s="9">
        <f>SUMIFS('Billing Forecast'!J:J,'Billing Forecast'!$T:$T,$A$218,'Billing Forecast'!$U:$U,$B$219,'Billing Forecast'!$Q:$Q,$C223)/SUMIFS('Billing Forecast'!$D:$D,'Billing Forecast'!$T:$T,$A$218,'Billing Forecast'!$U:$U,$B$219,'Billing Forecast'!$Q:$Q, $C223)</f>
        <v>0</v>
      </c>
      <c r="J223" s="9">
        <f>SUMIFS('Billing Forecast'!K:K,'Billing Forecast'!$T:$T,$A$218,'Billing Forecast'!$U:$U,$B$219,'Billing Forecast'!$Q:$Q,$C223)/SUMIFS('Billing Forecast'!$D:$D,'Billing Forecast'!$T:$T,$A$218,'Billing Forecast'!$U:$U,$B$219,'Billing Forecast'!$Q:$Q, $C223)</f>
        <v>0</v>
      </c>
      <c r="K223" s="9">
        <f>SUMIFS('Billing Forecast'!L:L,'Billing Forecast'!$T:$T,$A$218,'Billing Forecast'!$U:$U,$B$219,'Billing Forecast'!$Q:$Q,$C223)/SUMIFS('Billing Forecast'!$D:$D,'Billing Forecast'!$T:$T,$A$218,'Billing Forecast'!$U:$U,$B$219,'Billing Forecast'!$Q:$Q, $C223)</f>
        <v>0</v>
      </c>
      <c r="L223" s="9">
        <f>SUMIFS('Billing Forecast'!M:M,'Billing Forecast'!$T:$T,$A$218,'Billing Forecast'!$U:$U,$B$219,'Billing Forecast'!$Q:$Q,$C223)/SUMIFS('Billing Forecast'!$D:$D,'Billing Forecast'!$T:$T,$A$218,'Billing Forecast'!$U:$U,$B$219,'Billing Forecast'!$Q:$Q, $C223)</f>
        <v>0</v>
      </c>
      <c r="M223" s="9">
        <f>SUMIFS('Billing Forecast'!N:N,'Billing Forecast'!$T:$T,$A$218,'Billing Forecast'!$U:$U,$B$219,'Billing Forecast'!$Q:$Q,$C223)/SUMIFS('Billing Forecast'!$D:$D,'Billing Forecast'!$T:$T,$A$218,'Billing Forecast'!$U:$U,$B$219,'Billing Forecast'!$Q:$Q, $C223)</f>
        <v>0</v>
      </c>
    </row>
    <row r="224" spans="1:13">
      <c r="D224" s="2" t="s">
        <v>3446</v>
      </c>
      <c r="E224" s="9">
        <f>SUMIFS('Sub Cost Forecast'!G:G,'Sub Cost Forecast'!$U:$U,$A$218,'Sub Cost Forecast'!$W:$W,$B$219,'Sub Cost Forecast'!$R:$R,$C223)/SUMIFS('Sub Cost Forecast'!$D:$D,'Sub Cost Forecast'!$U:$U,$A$218,'Sub Cost Forecast'!$W:$W,$B$219,'Sub Cost Forecast'!$R:$R, $C223)</f>
        <v>0</v>
      </c>
      <c r="F224" s="9">
        <f>SUMIFS('Sub Cost Forecast'!H:H,'Sub Cost Forecast'!$U:$U,$A$218,'Sub Cost Forecast'!$W:$W,$B$219,'Sub Cost Forecast'!$R:$R,$C223)/SUMIFS('Sub Cost Forecast'!$D:$D,'Sub Cost Forecast'!$U:$U,$A$218,'Sub Cost Forecast'!$W:$W,$B$219,'Sub Cost Forecast'!$R:$R, $C223)</f>
        <v>0</v>
      </c>
      <c r="G224" s="9">
        <f>SUMIFS('Sub Cost Forecast'!I:I,'Sub Cost Forecast'!$U:$U,$A$218,'Sub Cost Forecast'!$W:$W,$B$219,'Sub Cost Forecast'!$R:$R,$C223)/SUMIFS('Sub Cost Forecast'!$D:$D,'Sub Cost Forecast'!$U:$U,$A$218,'Sub Cost Forecast'!$W:$W,$B$219,'Sub Cost Forecast'!$R:$R, $C223)</f>
        <v>0</v>
      </c>
      <c r="H224" s="9">
        <f>SUMIFS('Sub Cost Forecast'!J:J,'Sub Cost Forecast'!$U:$U,$A$218,'Sub Cost Forecast'!$W:$W,$B$219,'Sub Cost Forecast'!$R:$R,$C223)/SUMIFS('Sub Cost Forecast'!$D:$D,'Sub Cost Forecast'!$U:$U,$A$218,'Sub Cost Forecast'!$W:$W,$B$219,'Sub Cost Forecast'!$R:$R, $C223)</f>
        <v>0</v>
      </c>
      <c r="I224" s="9">
        <f>SUMIFS('Sub Cost Forecast'!K:K,'Sub Cost Forecast'!$U:$U,$A$218,'Sub Cost Forecast'!$W:$W,$B$219,'Sub Cost Forecast'!$R:$R,$C223)/SUMIFS('Sub Cost Forecast'!$D:$D,'Sub Cost Forecast'!$U:$U,$A$218,'Sub Cost Forecast'!$W:$W,$B$219,'Sub Cost Forecast'!$R:$R, $C223)</f>
        <v>0</v>
      </c>
      <c r="J224" s="9">
        <f>SUMIFS('Sub Cost Forecast'!L:L,'Sub Cost Forecast'!$U:$U,$A$218,'Sub Cost Forecast'!$W:$W,$B$219,'Sub Cost Forecast'!$R:$R,$C223)/SUMIFS('Sub Cost Forecast'!$D:$D,'Sub Cost Forecast'!$U:$U,$A$218,'Sub Cost Forecast'!$W:$W,$B$219,'Sub Cost Forecast'!$R:$R, $C223)</f>
        <v>0</v>
      </c>
      <c r="K224" s="9">
        <f>SUMIFS('Sub Cost Forecast'!M:M,'Sub Cost Forecast'!$U:$U,$A$218,'Sub Cost Forecast'!$W:$W,$B$219,'Sub Cost Forecast'!$R:$R,$C223)/SUMIFS('Sub Cost Forecast'!$D:$D,'Sub Cost Forecast'!$U:$U,$A$218,'Sub Cost Forecast'!$W:$W,$B$219,'Sub Cost Forecast'!$R:$R, $C223)</f>
        <v>0</v>
      </c>
      <c r="L224" s="9">
        <f>SUMIFS('Sub Cost Forecast'!N:N,'Sub Cost Forecast'!$U:$U,$A$218,'Sub Cost Forecast'!$W:$W,$B$219,'Sub Cost Forecast'!$R:$R,$C223)/SUMIFS('Sub Cost Forecast'!$D:$D,'Sub Cost Forecast'!$U:$U,$A$218,'Sub Cost Forecast'!$W:$W,$B$219,'Sub Cost Forecast'!$R:$R, $C223)</f>
        <v>0</v>
      </c>
      <c r="M224" s="9">
        <f>SUMIFS('Sub Cost Forecast'!O:O,'Sub Cost Forecast'!$U:$U,$A$218,'Sub Cost Forecast'!$W:$W,$B$219,'Sub Cost Forecast'!$R:$R,$C223)/SUMIFS('Sub Cost Forecast'!$D:$D,'Sub Cost Forecast'!$U:$U,$A$218,'Sub Cost Forecast'!$W:$W,$B$219,'Sub Cost Forecast'!$R:$R, $C223)</f>
        <v>0</v>
      </c>
    </row>
    <row r="225" spans="3:13">
      <c r="D225" s="2" t="s">
        <v>3447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</row>
    <row r="226" spans="3:13">
      <c r="C226" s="2" t="s">
        <v>1715</v>
      </c>
      <c r="D226" s="2" t="s">
        <v>3445</v>
      </c>
      <c r="E226" s="9">
        <f>SUMIFS('Billing Forecast'!F:F,'Billing Forecast'!$T:$T,$A$218,'Billing Forecast'!$U:$U,$B$219,'Billing Forecast'!$Q:$Q,$C226)/SUMIFS('Billing Forecast'!$D:$D,'Billing Forecast'!$T:$T,$A$218,'Billing Forecast'!$U:$U,$B$219,'Billing Forecast'!$Q:$Q, $C226)</f>
        <v>0</v>
      </c>
      <c r="F226" s="9">
        <f>SUMIFS('Billing Forecast'!G:G,'Billing Forecast'!$T:$T,$A$218,'Billing Forecast'!$U:$U,$B$219,'Billing Forecast'!$Q:$Q,$C226)/SUMIFS('Billing Forecast'!$D:$D,'Billing Forecast'!$T:$T,$A$218,'Billing Forecast'!$U:$U,$B$219,'Billing Forecast'!$Q:$Q, $C226)</f>
        <v>0</v>
      </c>
      <c r="G226" s="9">
        <f>SUMIFS('Billing Forecast'!H:H,'Billing Forecast'!$T:$T,$A$218,'Billing Forecast'!$U:$U,$B$219,'Billing Forecast'!$Q:$Q,$C226)/SUMIFS('Billing Forecast'!$D:$D,'Billing Forecast'!$T:$T,$A$218,'Billing Forecast'!$U:$U,$B$219,'Billing Forecast'!$Q:$Q, $C226)</f>
        <v>0</v>
      </c>
      <c r="H226" s="9">
        <f>SUMIFS('Billing Forecast'!I:I,'Billing Forecast'!$T:$T,$A$218,'Billing Forecast'!$U:$U,$B$219,'Billing Forecast'!$Q:$Q,$C226)/SUMIFS('Billing Forecast'!$D:$D,'Billing Forecast'!$T:$T,$A$218,'Billing Forecast'!$U:$U,$B$219,'Billing Forecast'!$Q:$Q, $C226)</f>
        <v>0</v>
      </c>
      <c r="I226" s="9">
        <f>SUMIFS('Billing Forecast'!J:J,'Billing Forecast'!$T:$T,$A$218,'Billing Forecast'!$U:$U,$B$219,'Billing Forecast'!$Q:$Q,$C226)/SUMIFS('Billing Forecast'!$D:$D,'Billing Forecast'!$T:$T,$A$218,'Billing Forecast'!$U:$U,$B$219,'Billing Forecast'!$Q:$Q, $C226)</f>
        <v>0</v>
      </c>
      <c r="J226" s="9">
        <f>SUMIFS('Billing Forecast'!K:K,'Billing Forecast'!$T:$T,$A$218,'Billing Forecast'!$U:$U,$B$219,'Billing Forecast'!$Q:$Q,$C226)/SUMIFS('Billing Forecast'!$D:$D,'Billing Forecast'!$T:$T,$A$218,'Billing Forecast'!$U:$U,$B$219,'Billing Forecast'!$Q:$Q, $C226)</f>
        <v>0</v>
      </c>
      <c r="K226" s="9">
        <f>SUMIFS('Billing Forecast'!L:L,'Billing Forecast'!$T:$T,$A$218,'Billing Forecast'!$U:$U,$B$219,'Billing Forecast'!$Q:$Q,$C226)/SUMIFS('Billing Forecast'!$D:$D,'Billing Forecast'!$T:$T,$A$218,'Billing Forecast'!$U:$U,$B$219,'Billing Forecast'!$Q:$Q, $C226)</f>
        <v>0</v>
      </c>
      <c r="L226" s="9">
        <f>SUMIFS('Billing Forecast'!M:M,'Billing Forecast'!$T:$T,$A$218,'Billing Forecast'!$U:$U,$B$219,'Billing Forecast'!$Q:$Q,$C226)/SUMIFS('Billing Forecast'!$D:$D,'Billing Forecast'!$T:$T,$A$218,'Billing Forecast'!$U:$U,$B$219,'Billing Forecast'!$Q:$Q, $C226)</f>
        <v>0</v>
      </c>
      <c r="M226" s="9">
        <f>SUMIFS('Billing Forecast'!N:N,'Billing Forecast'!$T:$T,$A$218,'Billing Forecast'!$U:$U,$B$219,'Billing Forecast'!$Q:$Q,$C226)/SUMIFS('Billing Forecast'!$D:$D,'Billing Forecast'!$T:$T,$A$218,'Billing Forecast'!$U:$U,$B$219,'Billing Forecast'!$Q:$Q, $C226)</f>
        <v>0</v>
      </c>
    </row>
    <row r="227" spans="3:13">
      <c r="D227" s="2" t="s">
        <v>3446</v>
      </c>
      <c r="E227" s="9">
        <f>SUMIFS('Sub Cost Forecast'!G:G,'Sub Cost Forecast'!$U:$U,$A$218,'Sub Cost Forecast'!$W:$W,$B$219,'Sub Cost Forecast'!$R:$R,$C226)/SUMIFS('Sub Cost Forecast'!$D:$D,'Sub Cost Forecast'!$U:$U,$A$218,'Sub Cost Forecast'!$W:$W,$B$219,'Sub Cost Forecast'!$R:$R, $C226)</f>
        <v>0</v>
      </c>
      <c r="F227" s="9">
        <f>SUMIFS('Sub Cost Forecast'!H:H,'Sub Cost Forecast'!$U:$U,$A$218,'Sub Cost Forecast'!$W:$W,$B$219,'Sub Cost Forecast'!$R:$R,$C226)/SUMIFS('Sub Cost Forecast'!$D:$D,'Sub Cost Forecast'!$U:$U,$A$218,'Sub Cost Forecast'!$W:$W,$B$219,'Sub Cost Forecast'!$R:$R, $C226)</f>
        <v>0</v>
      </c>
      <c r="G227" s="9">
        <f>SUMIFS('Sub Cost Forecast'!I:I,'Sub Cost Forecast'!$U:$U,$A$218,'Sub Cost Forecast'!$W:$W,$B$219,'Sub Cost Forecast'!$R:$R,$C226)/SUMIFS('Sub Cost Forecast'!$D:$D,'Sub Cost Forecast'!$U:$U,$A$218,'Sub Cost Forecast'!$W:$W,$B$219,'Sub Cost Forecast'!$R:$R, $C226)</f>
        <v>0</v>
      </c>
      <c r="H227" s="9">
        <f>SUMIFS('Sub Cost Forecast'!J:J,'Sub Cost Forecast'!$U:$U,$A$218,'Sub Cost Forecast'!$W:$W,$B$219,'Sub Cost Forecast'!$R:$R,$C226)/SUMIFS('Sub Cost Forecast'!$D:$D,'Sub Cost Forecast'!$U:$U,$A$218,'Sub Cost Forecast'!$W:$W,$B$219,'Sub Cost Forecast'!$R:$R, $C226)</f>
        <v>0</v>
      </c>
      <c r="I227" s="9">
        <f>SUMIFS('Sub Cost Forecast'!K:K,'Sub Cost Forecast'!$U:$U,$A$218,'Sub Cost Forecast'!$W:$W,$B$219,'Sub Cost Forecast'!$R:$R,$C226)/SUMIFS('Sub Cost Forecast'!$D:$D,'Sub Cost Forecast'!$U:$U,$A$218,'Sub Cost Forecast'!$W:$W,$B$219,'Sub Cost Forecast'!$R:$R, $C226)</f>
        <v>0</v>
      </c>
      <c r="J227" s="9">
        <f>SUMIFS('Sub Cost Forecast'!L:L,'Sub Cost Forecast'!$U:$U,$A$218,'Sub Cost Forecast'!$W:$W,$B$219,'Sub Cost Forecast'!$R:$R,$C226)/SUMIFS('Sub Cost Forecast'!$D:$D,'Sub Cost Forecast'!$U:$U,$A$218,'Sub Cost Forecast'!$W:$W,$B$219,'Sub Cost Forecast'!$R:$R, $C226)</f>
        <v>0</v>
      </c>
      <c r="K227" s="9">
        <f>SUMIFS('Sub Cost Forecast'!M:M,'Sub Cost Forecast'!$U:$U,$A$218,'Sub Cost Forecast'!$W:$W,$B$219,'Sub Cost Forecast'!$R:$R,$C226)/SUMIFS('Sub Cost Forecast'!$D:$D,'Sub Cost Forecast'!$U:$U,$A$218,'Sub Cost Forecast'!$W:$W,$B$219,'Sub Cost Forecast'!$R:$R, $C226)</f>
        <v>0</v>
      </c>
      <c r="L227" s="9">
        <f>SUMIFS('Sub Cost Forecast'!N:N,'Sub Cost Forecast'!$U:$U,$A$218,'Sub Cost Forecast'!$W:$W,$B$219,'Sub Cost Forecast'!$R:$R,$C226)/SUMIFS('Sub Cost Forecast'!$D:$D,'Sub Cost Forecast'!$U:$U,$A$218,'Sub Cost Forecast'!$W:$W,$B$219,'Sub Cost Forecast'!$R:$R, $C226)</f>
        <v>0</v>
      </c>
      <c r="M227" s="9">
        <f>SUMIFS('Sub Cost Forecast'!O:O,'Sub Cost Forecast'!$U:$U,$A$218,'Sub Cost Forecast'!$W:$W,$B$219,'Sub Cost Forecast'!$R:$R,$C226)/SUMIFS('Sub Cost Forecast'!$D:$D,'Sub Cost Forecast'!$U:$U,$A$218,'Sub Cost Forecast'!$W:$W,$B$219,'Sub Cost Forecast'!$R:$R, $C226)</f>
        <v>0</v>
      </c>
    </row>
    <row r="228" spans="3:13">
      <c r="D228" s="2" t="s">
        <v>3447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</row>
    <row r="229" spans="3:13">
      <c r="C229" s="2" t="s">
        <v>1814</v>
      </c>
      <c r="D229" s="2" t="s">
        <v>3445</v>
      </c>
      <c r="E229" s="9">
        <f>SUMIFS('Billing Forecast'!F:F,'Billing Forecast'!$T:$T,$A$218,'Billing Forecast'!$U:$U,$B$219,'Billing Forecast'!$Q:$Q,$C229)/SUMIFS('Billing Forecast'!$D:$D,'Billing Forecast'!$T:$T,$A$218,'Billing Forecast'!$U:$U,$B$219,'Billing Forecast'!$Q:$Q, $C229)</f>
        <v>0</v>
      </c>
      <c r="F229" s="9">
        <f>SUMIFS('Billing Forecast'!G:G,'Billing Forecast'!$T:$T,$A$218,'Billing Forecast'!$U:$U,$B$219,'Billing Forecast'!$Q:$Q,$C229)/SUMIFS('Billing Forecast'!$D:$D,'Billing Forecast'!$T:$T,$A$218,'Billing Forecast'!$U:$U,$B$219,'Billing Forecast'!$Q:$Q, $C229)</f>
        <v>0</v>
      </c>
      <c r="G229" s="9">
        <f>SUMIFS('Billing Forecast'!H:H,'Billing Forecast'!$T:$T,$A$218,'Billing Forecast'!$U:$U,$B$219,'Billing Forecast'!$Q:$Q,$C229)/SUMIFS('Billing Forecast'!$D:$D,'Billing Forecast'!$T:$T,$A$218,'Billing Forecast'!$U:$U,$B$219,'Billing Forecast'!$Q:$Q, $C229)</f>
        <v>0</v>
      </c>
      <c r="H229" s="9">
        <f>SUMIFS('Billing Forecast'!I:I,'Billing Forecast'!$T:$T,$A$218,'Billing Forecast'!$U:$U,$B$219,'Billing Forecast'!$Q:$Q,$C229)/SUMIFS('Billing Forecast'!$D:$D,'Billing Forecast'!$T:$T,$A$218,'Billing Forecast'!$U:$U,$B$219,'Billing Forecast'!$Q:$Q, $C229)</f>
        <v>0</v>
      </c>
      <c r="I229" s="9">
        <f>SUMIFS('Billing Forecast'!J:J,'Billing Forecast'!$T:$T,$A$218,'Billing Forecast'!$U:$U,$B$219,'Billing Forecast'!$Q:$Q,$C229)/SUMIFS('Billing Forecast'!$D:$D,'Billing Forecast'!$T:$T,$A$218,'Billing Forecast'!$U:$U,$B$219,'Billing Forecast'!$Q:$Q, $C229)</f>
        <v>0</v>
      </c>
      <c r="J229" s="9">
        <f>SUMIFS('Billing Forecast'!K:K,'Billing Forecast'!$T:$T,$A$218,'Billing Forecast'!$U:$U,$B$219,'Billing Forecast'!$Q:$Q,$C229)/SUMIFS('Billing Forecast'!$D:$D,'Billing Forecast'!$T:$T,$A$218,'Billing Forecast'!$U:$U,$B$219,'Billing Forecast'!$Q:$Q, $C229)</f>
        <v>0</v>
      </c>
      <c r="K229" s="9">
        <f>SUMIFS('Billing Forecast'!L:L,'Billing Forecast'!$T:$T,$A$218,'Billing Forecast'!$U:$U,$B$219,'Billing Forecast'!$Q:$Q,$C229)/SUMIFS('Billing Forecast'!$D:$D,'Billing Forecast'!$T:$T,$A$218,'Billing Forecast'!$U:$U,$B$219,'Billing Forecast'!$Q:$Q, $C229)</f>
        <v>0</v>
      </c>
      <c r="L229" s="9">
        <f>SUMIFS('Billing Forecast'!M:M,'Billing Forecast'!$T:$T,$A$218,'Billing Forecast'!$U:$U,$B$219,'Billing Forecast'!$Q:$Q,$C229)/SUMIFS('Billing Forecast'!$D:$D,'Billing Forecast'!$T:$T,$A$218,'Billing Forecast'!$U:$U,$B$219,'Billing Forecast'!$Q:$Q, $C229)</f>
        <v>0</v>
      </c>
      <c r="M229" s="9">
        <f>SUMIFS('Billing Forecast'!N:N,'Billing Forecast'!$T:$T,$A$218,'Billing Forecast'!$U:$U,$B$219,'Billing Forecast'!$Q:$Q,$C229)/SUMIFS('Billing Forecast'!$D:$D,'Billing Forecast'!$T:$T,$A$218,'Billing Forecast'!$U:$U,$B$219,'Billing Forecast'!$Q:$Q, $C229)</f>
        <v>0</v>
      </c>
    </row>
    <row r="230" spans="3:13">
      <c r="D230" s="2" t="s">
        <v>3446</v>
      </c>
      <c r="E230" s="9">
        <f>SUMIFS('Sub Cost Forecast'!G:G,'Sub Cost Forecast'!$U:$U,$A$218,'Sub Cost Forecast'!$W:$W,$B$219,'Sub Cost Forecast'!$R:$R,$C229)/SUMIFS('Sub Cost Forecast'!$D:$D,'Sub Cost Forecast'!$U:$U,$A$218,'Sub Cost Forecast'!$W:$W,$B$219,'Sub Cost Forecast'!$R:$R, $C229)</f>
        <v>0</v>
      </c>
      <c r="F230" s="9">
        <f>SUMIFS('Sub Cost Forecast'!H:H,'Sub Cost Forecast'!$U:$U,$A$218,'Sub Cost Forecast'!$W:$W,$B$219,'Sub Cost Forecast'!$R:$R,$C229)/SUMIFS('Sub Cost Forecast'!$D:$D,'Sub Cost Forecast'!$U:$U,$A$218,'Sub Cost Forecast'!$W:$W,$B$219,'Sub Cost Forecast'!$R:$R, $C229)</f>
        <v>0</v>
      </c>
      <c r="G230" s="9">
        <f>SUMIFS('Sub Cost Forecast'!I:I,'Sub Cost Forecast'!$U:$U,$A$218,'Sub Cost Forecast'!$W:$W,$B$219,'Sub Cost Forecast'!$R:$R,$C229)/SUMIFS('Sub Cost Forecast'!$D:$D,'Sub Cost Forecast'!$U:$U,$A$218,'Sub Cost Forecast'!$W:$W,$B$219,'Sub Cost Forecast'!$R:$R, $C229)</f>
        <v>0</v>
      </c>
      <c r="H230" s="9">
        <f>SUMIFS('Sub Cost Forecast'!J:J,'Sub Cost Forecast'!$U:$U,$A$218,'Sub Cost Forecast'!$W:$W,$B$219,'Sub Cost Forecast'!$R:$R,$C229)/SUMIFS('Sub Cost Forecast'!$D:$D,'Sub Cost Forecast'!$U:$U,$A$218,'Sub Cost Forecast'!$W:$W,$B$219,'Sub Cost Forecast'!$R:$R, $C229)</f>
        <v>0</v>
      </c>
      <c r="I230" s="9">
        <f>SUMIFS('Sub Cost Forecast'!K:K,'Sub Cost Forecast'!$U:$U,$A$218,'Sub Cost Forecast'!$W:$W,$B$219,'Sub Cost Forecast'!$R:$R,$C229)/SUMIFS('Sub Cost Forecast'!$D:$D,'Sub Cost Forecast'!$U:$U,$A$218,'Sub Cost Forecast'!$W:$W,$B$219,'Sub Cost Forecast'!$R:$R, $C229)</f>
        <v>0</v>
      </c>
      <c r="J230" s="9">
        <f>SUMIFS('Sub Cost Forecast'!L:L,'Sub Cost Forecast'!$U:$U,$A$218,'Sub Cost Forecast'!$W:$W,$B$219,'Sub Cost Forecast'!$R:$R,$C229)/SUMIFS('Sub Cost Forecast'!$D:$D,'Sub Cost Forecast'!$U:$U,$A$218,'Sub Cost Forecast'!$W:$W,$B$219,'Sub Cost Forecast'!$R:$R, $C229)</f>
        <v>0</v>
      </c>
      <c r="K230" s="9">
        <f>SUMIFS('Sub Cost Forecast'!M:M,'Sub Cost Forecast'!$U:$U,$A$218,'Sub Cost Forecast'!$W:$W,$B$219,'Sub Cost Forecast'!$R:$R,$C229)/SUMIFS('Sub Cost Forecast'!$D:$D,'Sub Cost Forecast'!$U:$U,$A$218,'Sub Cost Forecast'!$W:$W,$B$219,'Sub Cost Forecast'!$R:$R, $C229)</f>
        <v>0</v>
      </c>
      <c r="L230" s="9">
        <f>SUMIFS('Sub Cost Forecast'!N:N,'Sub Cost Forecast'!$U:$U,$A$218,'Sub Cost Forecast'!$W:$W,$B$219,'Sub Cost Forecast'!$R:$R,$C229)/SUMIFS('Sub Cost Forecast'!$D:$D,'Sub Cost Forecast'!$U:$U,$A$218,'Sub Cost Forecast'!$W:$W,$B$219,'Sub Cost Forecast'!$R:$R, $C229)</f>
        <v>0</v>
      </c>
      <c r="M230" s="9">
        <f>SUMIFS('Sub Cost Forecast'!O:O,'Sub Cost Forecast'!$U:$U,$A$218,'Sub Cost Forecast'!$W:$W,$B$219,'Sub Cost Forecast'!$R:$R,$C229)/SUMIFS('Sub Cost Forecast'!$D:$D,'Sub Cost Forecast'!$U:$U,$A$218,'Sub Cost Forecast'!$W:$W,$B$219,'Sub Cost Forecast'!$R:$R, $C229)</f>
        <v>0</v>
      </c>
    </row>
    <row r="231" spans="3:13">
      <c r="D231" s="2" t="s">
        <v>3447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</row>
    <row r="232" spans="3:13">
      <c r="C232" s="2" t="s">
        <v>1916</v>
      </c>
      <c r="D232" s="2" t="s">
        <v>3445</v>
      </c>
      <c r="E232" s="9">
        <f>SUMIFS('Billing Forecast'!F:F,'Billing Forecast'!$T:$T,$A$218,'Billing Forecast'!$U:$U,$B$219,'Billing Forecast'!$Q:$Q,$C232)/SUMIFS('Billing Forecast'!$D:$D,'Billing Forecast'!$T:$T,$A$218,'Billing Forecast'!$U:$U,$B$219,'Billing Forecast'!$Q:$Q, $C232)</f>
        <v>0</v>
      </c>
      <c r="F232" s="9">
        <f>SUMIFS('Billing Forecast'!G:G,'Billing Forecast'!$T:$T,$A$218,'Billing Forecast'!$U:$U,$B$219,'Billing Forecast'!$Q:$Q,$C232)/SUMIFS('Billing Forecast'!$D:$D,'Billing Forecast'!$T:$T,$A$218,'Billing Forecast'!$U:$U,$B$219,'Billing Forecast'!$Q:$Q, $C232)</f>
        <v>0</v>
      </c>
      <c r="G232" s="9">
        <f>SUMIFS('Billing Forecast'!H:H,'Billing Forecast'!$T:$T,$A$218,'Billing Forecast'!$U:$U,$B$219,'Billing Forecast'!$Q:$Q,$C232)/SUMIFS('Billing Forecast'!$D:$D,'Billing Forecast'!$T:$T,$A$218,'Billing Forecast'!$U:$U,$B$219,'Billing Forecast'!$Q:$Q, $C232)</f>
        <v>0</v>
      </c>
      <c r="H232" s="9">
        <f>SUMIFS('Billing Forecast'!I:I,'Billing Forecast'!$T:$T,$A$218,'Billing Forecast'!$U:$U,$B$219,'Billing Forecast'!$Q:$Q,$C232)/SUMIFS('Billing Forecast'!$D:$D,'Billing Forecast'!$T:$T,$A$218,'Billing Forecast'!$U:$U,$B$219,'Billing Forecast'!$Q:$Q, $C232)</f>
        <v>0</v>
      </c>
      <c r="I232" s="9">
        <f>SUMIFS('Billing Forecast'!J:J,'Billing Forecast'!$T:$T,$A$218,'Billing Forecast'!$U:$U,$B$219,'Billing Forecast'!$Q:$Q,$C232)/SUMIFS('Billing Forecast'!$D:$D,'Billing Forecast'!$T:$T,$A$218,'Billing Forecast'!$U:$U,$B$219,'Billing Forecast'!$Q:$Q, $C232)</f>
        <v>0</v>
      </c>
      <c r="J232" s="9">
        <f>SUMIFS('Billing Forecast'!K:K,'Billing Forecast'!$T:$T,$A$218,'Billing Forecast'!$U:$U,$B$219,'Billing Forecast'!$Q:$Q,$C232)/SUMIFS('Billing Forecast'!$D:$D,'Billing Forecast'!$T:$T,$A$218,'Billing Forecast'!$U:$U,$B$219,'Billing Forecast'!$Q:$Q, $C232)</f>
        <v>0</v>
      </c>
      <c r="K232" s="9">
        <f>SUMIFS('Billing Forecast'!L:L,'Billing Forecast'!$T:$T,$A$218,'Billing Forecast'!$U:$U,$B$219,'Billing Forecast'!$Q:$Q,$C232)/SUMIFS('Billing Forecast'!$D:$D,'Billing Forecast'!$T:$T,$A$218,'Billing Forecast'!$U:$U,$B$219,'Billing Forecast'!$Q:$Q, $C232)</f>
        <v>0</v>
      </c>
      <c r="L232" s="9">
        <f>SUMIFS('Billing Forecast'!M:M,'Billing Forecast'!$T:$T,$A$218,'Billing Forecast'!$U:$U,$B$219,'Billing Forecast'!$Q:$Q,$C232)/SUMIFS('Billing Forecast'!$D:$D,'Billing Forecast'!$T:$T,$A$218,'Billing Forecast'!$U:$U,$B$219,'Billing Forecast'!$Q:$Q, $C232)</f>
        <v>0</v>
      </c>
      <c r="M232" s="9">
        <f>SUMIFS('Billing Forecast'!N:N,'Billing Forecast'!$T:$T,$A$218,'Billing Forecast'!$U:$U,$B$219,'Billing Forecast'!$Q:$Q,$C232)/SUMIFS('Billing Forecast'!$D:$D,'Billing Forecast'!$T:$T,$A$218,'Billing Forecast'!$U:$U,$B$219,'Billing Forecast'!$Q:$Q, $C232)</f>
        <v>0</v>
      </c>
    </row>
    <row r="233" spans="3:13">
      <c r="D233" s="2" t="s">
        <v>3446</v>
      </c>
      <c r="E233" s="9">
        <f>SUMIFS('Sub Cost Forecast'!G:G,'Sub Cost Forecast'!$U:$U,$A$218,'Sub Cost Forecast'!$W:$W,$B$219,'Sub Cost Forecast'!$R:$R,$C232)/SUMIFS('Sub Cost Forecast'!$D:$D,'Sub Cost Forecast'!$U:$U,$A$218,'Sub Cost Forecast'!$W:$W,$B$219,'Sub Cost Forecast'!$R:$R, $C232)</f>
        <v>0</v>
      </c>
      <c r="F233" s="9">
        <f>SUMIFS('Sub Cost Forecast'!H:H,'Sub Cost Forecast'!$U:$U,$A$218,'Sub Cost Forecast'!$W:$W,$B$219,'Sub Cost Forecast'!$R:$R,$C232)/SUMIFS('Sub Cost Forecast'!$D:$D,'Sub Cost Forecast'!$U:$U,$A$218,'Sub Cost Forecast'!$W:$W,$B$219,'Sub Cost Forecast'!$R:$R, $C232)</f>
        <v>0</v>
      </c>
      <c r="G233" s="9">
        <f>SUMIFS('Sub Cost Forecast'!I:I,'Sub Cost Forecast'!$U:$U,$A$218,'Sub Cost Forecast'!$W:$W,$B$219,'Sub Cost Forecast'!$R:$R,$C232)/SUMIFS('Sub Cost Forecast'!$D:$D,'Sub Cost Forecast'!$U:$U,$A$218,'Sub Cost Forecast'!$W:$W,$B$219,'Sub Cost Forecast'!$R:$R, $C232)</f>
        <v>0</v>
      </c>
      <c r="H233" s="9">
        <f>SUMIFS('Sub Cost Forecast'!J:J,'Sub Cost Forecast'!$U:$U,$A$218,'Sub Cost Forecast'!$W:$W,$B$219,'Sub Cost Forecast'!$R:$R,$C232)/SUMIFS('Sub Cost Forecast'!$D:$D,'Sub Cost Forecast'!$U:$U,$A$218,'Sub Cost Forecast'!$W:$W,$B$219,'Sub Cost Forecast'!$R:$R, $C232)</f>
        <v>0</v>
      </c>
      <c r="I233" s="9">
        <f>SUMIFS('Sub Cost Forecast'!K:K,'Sub Cost Forecast'!$U:$U,$A$218,'Sub Cost Forecast'!$W:$W,$B$219,'Sub Cost Forecast'!$R:$R,$C232)/SUMIFS('Sub Cost Forecast'!$D:$D,'Sub Cost Forecast'!$U:$U,$A$218,'Sub Cost Forecast'!$W:$W,$B$219,'Sub Cost Forecast'!$R:$R, $C232)</f>
        <v>0</v>
      </c>
      <c r="J233" s="9">
        <f>SUMIFS('Sub Cost Forecast'!L:L,'Sub Cost Forecast'!$U:$U,$A$218,'Sub Cost Forecast'!$W:$W,$B$219,'Sub Cost Forecast'!$R:$R,$C232)/SUMIFS('Sub Cost Forecast'!$D:$D,'Sub Cost Forecast'!$U:$U,$A$218,'Sub Cost Forecast'!$W:$W,$B$219,'Sub Cost Forecast'!$R:$R, $C232)</f>
        <v>0</v>
      </c>
      <c r="K233" s="9">
        <f>SUMIFS('Sub Cost Forecast'!M:M,'Sub Cost Forecast'!$U:$U,$A$218,'Sub Cost Forecast'!$W:$W,$B$219,'Sub Cost Forecast'!$R:$R,$C232)/SUMIFS('Sub Cost Forecast'!$D:$D,'Sub Cost Forecast'!$U:$U,$A$218,'Sub Cost Forecast'!$W:$W,$B$219,'Sub Cost Forecast'!$R:$R, $C232)</f>
        <v>0</v>
      </c>
      <c r="L233" s="9">
        <f>SUMIFS('Sub Cost Forecast'!N:N,'Sub Cost Forecast'!$U:$U,$A$218,'Sub Cost Forecast'!$W:$W,$B$219,'Sub Cost Forecast'!$R:$R,$C232)/SUMIFS('Sub Cost Forecast'!$D:$D,'Sub Cost Forecast'!$U:$U,$A$218,'Sub Cost Forecast'!$W:$W,$B$219,'Sub Cost Forecast'!$R:$R, $C232)</f>
        <v>0</v>
      </c>
      <c r="M233" s="9">
        <f>SUMIFS('Sub Cost Forecast'!O:O,'Sub Cost Forecast'!$U:$U,$A$218,'Sub Cost Forecast'!$W:$W,$B$219,'Sub Cost Forecast'!$R:$R,$C232)/SUMIFS('Sub Cost Forecast'!$D:$D,'Sub Cost Forecast'!$U:$U,$A$218,'Sub Cost Forecast'!$W:$W,$B$219,'Sub Cost Forecast'!$R:$R, $C232)</f>
        <v>0</v>
      </c>
    </row>
    <row r="234" spans="3:13">
      <c r="D234" s="2" t="s">
        <v>3447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</row>
    <row r="235" spans="3:13">
      <c r="C235" s="2" t="s">
        <v>2018</v>
      </c>
      <c r="D235" s="2" t="s">
        <v>3445</v>
      </c>
      <c r="E235" s="9">
        <f>SUMIFS('Billing Forecast'!F:F,'Billing Forecast'!$T:$T,$A$218,'Billing Forecast'!$U:$U,$B$219,'Billing Forecast'!$Q:$Q,$C235)/SUMIFS('Billing Forecast'!$D:$D,'Billing Forecast'!$T:$T,$A$218,'Billing Forecast'!$U:$U,$B$219,'Billing Forecast'!$Q:$Q, $C235)</f>
        <v>0</v>
      </c>
      <c r="F235" s="9">
        <f>SUMIFS('Billing Forecast'!G:G,'Billing Forecast'!$T:$T,$A$218,'Billing Forecast'!$U:$U,$B$219,'Billing Forecast'!$Q:$Q,$C235)/SUMIFS('Billing Forecast'!$D:$D,'Billing Forecast'!$T:$T,$A$218,'Billing Forecast'!$U:$U,$B$219,'Billing Forecast'!$Q:$Q, $C235)</f>
        <v>0</v>
      </c>
      <c r="G235" s="9">
        <f>SUMIFS('Billing Forecast'!H:H,'Billing Forecast'!$T:$T,$A$218,'Billing Forecast'!$U:$U,$B$219,'Billing Forecast'!$Q:$Q,$C235)/SUMIFS('Billing Forecast'!$D:$D,'Billing Forecast'!$T:$T,$A$218,'Billing Forecast'!$U:$U,$B$219,'Billing Forecast'!$Q:$Q, $C235)</f>
        <v>0</v>
      </c>
      <c r="H235" s="9">
        <f>SUMIFS('Billing Forecast'!I:I,'Billing Forecast'!$T:$T,$A$218,'Billing Forecast'!$U:$U,$B$219,'Billing Forecast'!$Q:$Q,$C235)/SUMIFS('Billing Forecast'!$D:$D,'Billing Forecast'!$T:$T,$A$218,'Billing Forecast'!$U:$U,$B$219,'Billing Forecast'!$Q:$Q, $C235)</f>
        <v>0</v>
      </c>
      <c r="I235" s="9">
        <f>SUMIFS('Billing Forecast'!J:J,'Billing Forecast'!$T:$T,$A$218,'Billing Forecast'!$U:$U,$B$219,'Billing Forecast'!$Q:$Q,$C235)/SUMIFS('Billing Forecast'!$D:$D,'Billing Forecast'!$T:$T,$A$218,'Billing Forecast'!$U:$U,$B$219,'Billing Forecast'!$Q:$Q, $C235)</f>
        <v>0</v>
      </c>
      <c r="J235" s="9">
        <f>SUMIFS('Billing Forecast'!K:K,'Billing Forecast'!$T:$T,$A$218,'Billing Forecast'!$U:$U,$B$219,'Billing Forecast'!$Q:$Q,$C235)/SUMIFS('Billing Forecast'!$D:$D,'Billing Forecast'!$T:$T,$A$218,'Billing Forecast'!$U:$U,$B$219,'Billing Forecast'!$Q:$Q, $C235)</f>
        <v>0</v>
      </c>
      <c r="K235" s="9">
        <f>SUMIFS('Billing Forecast'!L:L,'Billing Forecast'!$T:$T,$A$218,'Billing Forecast'!$U:$U,$B$219,'Billing Forecast'!$Q:$Q,$C235)/SUMIFS('Billing Forecast'!$D:$D,'Billing Forecast'!$T:$T,$A$218,'Billing Forecast'!$U:$U,$B$219,'Billing Forecast'!$Q:$Q, $C235)</f>
        <v>0</v>
      </c>
      <c r="L235" s="9">
        <f>SUMIFS('Billing Forecast'!M:M,'Billing Forecast'!$T:$T,$A$218,'Billing Forecast'!$U:$U,$B$219,'Billing Forecast'!$Q:$Q,$C235)/SUMIFS('Billing Forecast'!$D:$D,'Billing Forecast'!$T:$T,$A$218,'Billing Forecast'!$U:$U,$B$219,'Billing Forecast'!$Q:$Q, $C235)</f>
        <v>0</v>
      </c>
      <c r="M235" s="9">
        <f>SUMIFS('Billing Forecast'!N:N,'Billing Forecast'!$T:$T,$A$218,'Billing Forecast'!$U:$U,$B$219,'Billing Forecast'!$Q:$Q,$C235)/SUMIFS('Billing Forecast'!$D:$D,'Billing Forecast'!$T:$T,$A$218,'Billing Forecast'!$U:$U,$B$219,'Billing Forecast'!$Q:$Q, $C235)</f>
        <v>0</v>
      </c>
    </row>
    <row r="236" spans="3:13">
      <c r="D236" s="2" t="s">
        <v>3446</v>
      </c>
      <c r="E236" s="9">
        <f>SUMIFS('Sub Cost Forecast'!G:G,'Sub Cost Forecast'!$U:$U,$A$218,'Sub Cost Forecast'!$W:$W,$B$219,'Sub Cost Forecast'!$R:$R,$C235)/SUMIFS('Sub Cost Forecast'!$D:$D,'Sub Cost Forecast'!$U:$U,$A$218,'Sub Cost Forecast'!$W:$W,$B$219,'Sub Cost Forecast'!$R:$R, $C235)</f>
        <v>0</v>
      </c>
      <c r="F236" s="9">
        <f>SUMIFS('Sub Cost Forecast'!H:H,'Sub Cost Forecast'!$U:$U,$A$218,'Sub Cost Forecast'!$W:$W,$B$219,'Sub Cost Forecast'!$R:$R,$C235)/SUMIFS('Sub Cost Forecast'!$D:$D,'Sub Cost Forecast'!$U:$U,$A$218,'Sub Cost Forecast'!$W:$W,$B$219,'Sub Cost Forecast'!$R:$R, $C235)</f>
        <v>0</v>
      </c>
      <c r="G236" s="9">
        <f>SUMIFS('Sub Cost Forecast'!I:I,'Sub Cost Forecast'!$U:$U,$A$218,'Sub Cost Forecast'!$W:$W,$B$219,'Sub Cost Forecast'!$R:$R,$C235)/SUMIFS('Sub Cost Forecast'!$D:$D,'Sub Cost Forecast'!$U:$U,$A$218,'Sub Cost Forecast'!$W:$W,$B$219,'Sub Cost Forecast'!$R:$R, $C235)</f>
        <v>0</v>
      </c>
      <c r="H236" s="9">
        <f>SUMIFS('Sub Cost Forecast'!J:J,'Sub Cost Forecast'!$U:$U,$A$218,'Sub Cost Forecast'!$W:$W,$B$219,'Sub Cost Forecast'!$R:$R,$C235)/SUMIFS('Sub Cost Forecast'!$D:$D,'Sub Cost Forecast'!$U:$U,$A$218,'Sub Cost Forecast'!$W:$W,$B$219,'Sub Cost Forecast'!$R:$R, $C235)</f>
        <v>0</v>
      </c>
      <c r="I236" s="9">
        <f>SUMIFS('Sub Cost Forecast'!K:K,'Sub Cost Forecast'!$U:$U,$A$218,'Sub Cost Forecast'!$W:$W,$B$219,'Sub Cost Forecast'!$R:$R,$C235)/SUMIFS('Sub Cost Forecast'!$D:$D,'Sub Cost Forecast'!$U:$U,$A$218,'Sub Cost Forecast'!$W:$W,$B$219,'Sub Cost Forecast'!$R:$R, $C235)</f>
        <v>0</v>
      </c>
      <c r="J236" s="9">
        <f>SUMIFS('Sub Cost Forecast'!L:L,'Sub Cost Forecast'!$U:$U,$A$218,'Sub Cost Forecast'!$W:$W,$B$219,'Sub Cost Forecast'!$R:$R,$C235)/SUMIFS('Sub Cost Forecast'!$D:$D,'Sub Cost Forecast'!$U:$U,$A$218,'Sub Cost Forecast'!$W:$W,$B$219,'Sub Cost Forecast'!$R:$R, $C235)</f>
        <v>0</v>
      </c>
      <c r="K236" s="9">
        <f>SUMIFS('Sub Cost Forecast'!M:M,'Sub Cost Forecast'!$U:$U,$A$218,'Sub Cost Forecast'!$W:$W,$B$219,'Sub Cost Forecast'!$R:$R,$C235)/SUMIFS('Sub Cost Forecast'!$D:$D,'Sub Cost Forecast'!$U:$U,$A$218,'Sub Cost Forecast'!$W:$W,$B$219,'Sub Cost Forecast'!$R:$R, $C235)</f>
        <v>0</v>
      </c>
      <c r="L236" s="9">
        <f>SUMIFS('Sub Cost Forecast'!N:N,'Sub Cost Forecast'!$U:$U,$A$218,'Sub Cost Forecast'!$W:$W,$B$219,'Sub Cost Forecast'!$R:$R,$C235)/SUMIFS('Sub Cost Forecast'!$D:$D,'Sub Cost Forecast'!$U:$U,$A$218,'Sub Cost Forecast'!$W:$W,$B$219,'Sub Cost Forecast'!$R:$R, $C235)</f>
        <v>0</v>
      </c>
      <c r="M236" s="9">
        <f>SUMIFS('Sub Cost Forecast'!O:O,'Sub Cost Forecast'!$U:$U,$A$218,'Sub Cost Forecast'!$W:$W,$B$219,'Sub Cost Forecast'!$R:$R,$C235)/SUMIFS('Sub Cost Forecast'!$D:$D,'Sub Cost Forecast'!$U:$U,$A$218,'Sub Cost Forecast'!$W:$W,$B$219,'Sub Cost Forecast'!$R:$R, $C235)</f>
        <v>0</v>
      </c>
    </row>
    <row r="237" spans="3:13">
      <c r="D237" s="2" t="s">
        <v>3447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</row>
    <row r="238" spans="3:13">
      <c r="C238" s="2" t="s">
        <v>2126</v>
      </c>
      <c r="D238" s="2" t="s">
        <v>3445</v>
      </c>
      <c r="E238" s="9">
        <f>SUMIFS('Billing Forecast'!F:F,'Billing Forecast'!$T:$T,$A$218,'Billing Forecast'!$U:$U,$B$219,'Billing Forecast'!$Q:$Q,$C238)/SUMIFS('Billing Forecast'!$D:$D,'Billing Forecast'!$T:$T,$A$218,'Billing Forecast'!$U:$U,$B$219,'Billing Forecast'!$Q:$Q, $C238)</f>
        <v>0</v>
      </c>
      <c r="F238" s="9">
        <f>SUMIFS('Billing Forecast'!G:G,'Billing Forecast'!$T:$T,$A$218,'Billing Forecast'!$U:$U,$B$219,'Billing Forecast'!$Q:$Q,$C238)/SUMIFS('Billing Forecast'!$D:$D,'Billing Forecast'!$T:$T,$A$218,'Billing Forecast'!$U:$U,$B$219,'Billing Forecast'!$Q:$Q, $C238)</f>
        <v>0</v>
      </c>
      <c r="G238" s="9">
        <f>SUMIFS('Billing Forecast'!H:H,'Billing Forecast'!$T:$T,$A$218,'Billing Forecast'!$U:$U,$B$219,'Billing Forecast'!$Q:$Q,$C238)/SUMIFS('Billing Forecast'!$D:$D,'Billing Forecast'!$T:$T,$A$218,'Billing Forecast'!$U:$U,$B$219,'Billing Forecast'!$Q:$Q, $C238)</f>
        <v>0</v>
      </c>
      <c r="H238" s="9">
        <f>SUMIFS('Billing Forecast'!I:I,'Billing Forecast'!$T:$T,$A$218,'Billing Forecast'!$U:$U,$B$219,'Billing Forecast'!$Q:$Q,$C238)/SUMIFS('Billing Forecast'!$D:$D,'Billing Forecast'!$T:$T,$A$218,'Billing Forecast'!$U:$U,$B$219,'Billing Forecast'!$Q:$Q, $C238)</f>
        <v>0</v>
      </c>
      <c r="I238" s="9">
        <f>SUMIFS('Billing Forecast'!J:J,'Billing Forecast'!$T:$T,$A$218,'Billing Forecast'!$U:$U,$B$219,'Billing Forecast'!$Q:$Q,$C238)/SUMIFS('Billing Forecast'!$D:$D,'Billing Forecast'!$T:$T,$A$218,'Billing Forecast'!$U:$U,$B$219,'Billing Forecast'!$Q:$Q, $C238)</f>
        <v>0</v>
      </c>
      <c r="J238" s="9">
        <f>SUMIFS('Billing Forecast'!K:K,'Billing Forecast'!$T:$T,$A$218,'Billing Forecast'!$U:$U,$B$219,'Billing Forecast'!$Q:$Q,$C238)/SUMIFS('Billing Forecast'!$D:$D,'Billing Forecast'!$T:$T,$A$218,'Billing Forecast'!$U:$U,$B$219,'Billing Forecast'!$Q:$Q, $C238)</f>
        <v>0</v>
      </c>
      <c r="K238" s="9">
        <f>SUMIFS('Billing Forecast'!L:L,'Billing Forecast'!$T:$T,$A$218,'Billing Forecast'!$U:$U,$B$219,'Billing Forecast'!$Q:$Q,$C238)/SUMIFS('Billing Forecast'!$D:$D,'Billing Forecast'!$T:$T,$A$218,'Billing Forecast'!$U:$U,$B$219,'Billing Forecast'!$Q:$Q, $C238)</f>
        <v>0</v>
      </c>
      <c r="L238" s="9">
        <f>SUMIFS('Billing Forecast'!M:M,'Billing Forecast'!$T:$T,$A$218,'Billing Forecast'!$U:$U,$B$219,'Billing Forecast'!$Q:$Q,$C238)/SUMIFS('Billing Forecast'!$D:$D,'Billing Forecast'!$T:$T,$A$218,'Billing Forecast'!$U:$U,$B$219,'Billing Forecast'!$Q:$Q, $C238)</f>
        <v>0</v>
      </c>
      <c r="M238" s="9">
        <f>SUMIFS('Billing Forecast'!N:N,'Billing Forecast'!$T:$T,$A$218,'Billing Forecast'!$U:$U,$B$219,'Billing Forecast'!$Q:$Q,$C238)/SUMIFS('Billing Forecast'!$D:$D,'Billing Forecast'!$T:$T,$A$218,'Billing Forecast'!$U:$U,$B$219,'Billing Forecast'!$Q:$Q, $C238)</f>
        <v>0</v>
      </c>
    </row>
    <row r="239" spans="3:13">
      <c r="D239" s="2" t="s">
        <v>3446</v>
      </c>
      <c r="E239" s="9">
        <f>SUMIFS('Sub Cost Forecast'!G:G,'Sub Cost Forecast'!$U:$U,$A$218,'Sub Cost Forecast'!$W:$W,$B$219,'Sub Cost Forecast'!$R:$R,$C238)/SUMIFS('Sub Cost Forecast'!$D:$D,'Sub Cost Forecast'!$U:$U,$A$218,'Sub Cost Forecast'!$W:$W,$B$219,'Sub Cost Forecast'!$R:$R, $C238)</f>
        <v>0</v>
      </c>
      <c r="F239" s="9">
        <f>SUMIFS('Sub Cost Forecast'!H:H,'Sub Cost Forecast'!$U:$U,$A$218,'Sub Cost Forecast'!$W:$W,$B$219,'Sub Cost Forecast'!$R:$R,$C238)/SUMIFS('Sub Cost Forecast'!$D:$D,'Sub Cost Forecast'!$U:$U,$A$218,'Sub Cost Forecast'!$W:$W,$B$219,'Sub Cost Forecast'!$R:$R, $C238)</f>
        <v>0</v>
      </c>
      <c r="G239" s="9">
        <f>SUMIFS('Sub Cost Forecast'!I:I,'Sub Cost Forecast'!$U:$U,$A$218,'Sub Cost Forecast'!$W:$W,$B$219,'Sub Cost Forecast'!$R:$R,$C238)/SUMIFS('Sub Cost Forecast'!$D:$D,'Sub Cost Forecast'!$U:$U,$A$218,'Sub Cost Forecast'!$W:$W,$B$219,'Sub Cost Forecast'!$R:$R, $C238)</f>
        <v>0</v>
      </c>
      <c r="H239" s="9">
        <f>SUMIFS('Sub Cost Forecast'!J:J,'Sub Cost Forecast'!$U:$U,$A$218,'Sub Cost Forecast'!$W:$W,$B$219,'Sub Cost Forecast'!$R:$R,$C238)/SUMIFS('Sub Cost Forecast'!$D:$D,'Sub Cost Forecast'!$U:$U,$A$218,'Sub Cost Forecast'!$W:$W,$B$219,'Sub Cost Forecast'!$R:$R, $C238)</f>
        <v>0</v>
      </c>
      <c r="I239" s="9">
        <f>SUMIFS('Sub Cost Forecast'!K:K,'Sub Cost Forecast'!$U:$U,$A$218,'Sub Cost Forecast'!$W:$W,$B$219,'Sub Cost Forecast'!$R:$R,$C238)/SUMIFS('Sub Cost Forecast'!$D:$D,'Sub Cost Forecast'!$U:$U,$A$218,'Sub Cost Forecast'!$W:$W,$B$219,'Sub Cost Forecast'!$R:$R, $C238)</f>
        <v>0</v>
      </c>
      <c r="J239" s="9">
        <f>SUMIFS('Sub Cost Forecast'!L:L,'Sub Cost Forecast'!$U:$U,$A$218,'Sub Cost Forecast'!$W:$W,$B$219,'Sub Cost Forecast'!$R:$R,$C238)/SUMIFS('Sub Cost Forecast'!$D:$D,'Sub Cost Forecast'!$U:$U,$A$218,'Sub Cost Forecast'!$W:$W,$B$219,'Sub Cost Forecast'!$R:$R, $C238)</f>
        <v>0</v>
      </c>
      <c r="K239" s="9">
        <f>SUMIFS('Sub Cost Forecast'!M:M,'Sub Cost Forecast'!$U:$U,$A$218,'Sub Cost Forecast'!$W:$W,$B$219,'Sub Cost Forecast'!$R:$R,$C238)/SUMIFS('Sub Cost Forecast'!$D:$D,'Sub Cost Forecast'!$U:$U,$A$218,'Sub Cost Forecast'!$W:$W,$B$219,'Sub Cost Forecast'!$R:$R, $C238)</f>
        <v>0</v>
      </c>
      <c r="L239" s="9">
        <f>SUMIFS('Sub Cost Forecast'!N:N,'Sub Cost Forecast'!$U:$U,$A$218,'Sub Cost Forecast'!$W:$W,$B$219,'Sub Cost Forecast'!$R:$R,$C238)/SUMIFS('Sub Cost Forecast'!$D:$D,'Sub Cost Forecast'!$U:$U,$A$218,'Sub Cost Forecast'!$W:$W,$B$219,'Sub Cost Forecast'!$R:$R, $C238)</f>
        <v>0</v>
      </c>
      <c r="M239" s="9">
        <f>SUMIFS('Sub Cost Forecast'!O:O,'Sub Cost Forecast'!$U:$U,$A$218,'Sub Cost Forecast'!$W:$W,$B$219,'Sub Cost Forecast'!$R:$R,$C238)/SUMIFS('Sub Cost Forecast'!$D:$D,'Sub Cost Forecast'!$U:$U,$A$218,'Sub Cost Forecast'!$W:$W,$B$219,'Sub Cost Forecast'!$R:$R, $C238)</f>
        <v>0</v>
      </c>
    </row>
    <row r="240" spans="3:13">
      <c r="D240" s="2" t="s">
        <v>3447</v>
      </c>
      <c r="E240" s="9">
        <v>0</v>
      </c>
      <c r="F240" s="9">
        <v>0</v>
      </c>
      <c r="G240" s="9">
        <v>0.9719626168224299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</row>
    <row r="241" spans="1:13">
      <c r="C241" s="2" t="s">
        <v>1960</v>
      </c>
      <c r="D241" s="2" t="s">
        <v>3445</v>
      </c>
      <c r="E241" s="9">
        <f>SUMIFS('Billing Forecast'!F:F,'Billing Forecast'!$T:$T,$A$218,'Billing Forecast'!$U:$U,$B$219,'Billing Forecast'!$Q:$Q,$C241)/SUMIFS('Billing Forecast'!$D:$D,'Billing Forecast'!$T:$T,$A$218,'Billing Forecast'!$U:$U,$B$219,'Billing Forecast'!$Q:$Q, $C241)</f>
        <v>0</v>
      </c>
      <c r="F241" s="9">
        <f>SUMIFS('Billing Forecast'!G:G,'Billing Forecast'!$T:$T,$A$218,'Billing Forecast'!$U:$U,$B$219,'Billing Forecast'!$Q:$Q,$C241)/SUMIFS('Billing Forecast'!$D:$D,'Billing Forecast'!$T:$T,$A$218,'Billing Forecast'!$U:$U,$B$219,'Billing Forecast'!$Q:$Q, $C241)</f>
        <v>0</v>
      </c>
      <c r="G241" s="9">
        <f>SUMIFS('Billing Forecast'!H:H,'Billing Forecast'!$T:$T,$A$218,'Billing Forecast'!$U:$U,$B$219,'Billing Forecast'!$Q:$Q,$C241)/SUMIFS('Billing Forecast'!$D:$D,'Billing Forecast'!$T:$T,$A$218,'Billing Forecast'!$U:$U,$B$219,'Billing Forecast'!$Q:$Q, $C241)</f>
        <v>0</v>
      </c>
      <c r="H241" s="9">
        <f>SUMIFS('Billing Forecast'!I:I,'Billing Forecast'!$T:$T,$A$218,'Billing Forecast'!$U:$U,$B$219,'Billing Forecast'!$Q:$Q,$C241)/SUMIFS('Billing Forecast'!$D:$D,'Billing Forecast'!$T:$T,$A$218,'Billing Forecast'!$U:$U,$B$219,'Billing Forecast'!$Q:$Q, $C241)</f>
        <v>0</v>
      </c>
      <c r="I241" s="9">
        <f>SUMIFS('Billing Forecast'!J:J,'Billing Forecast'!$T:$T,$A$218,'Billing Forecast'!$U:$U,$B$219,'Billing Forecast'!$Q:$Q,$C241)/SUMIFS('Billing Forecast'!$D:$D,'Billing Forecast'!$T:$T,$A$218,'Billing Forecast'!$U:$U,$B$219,'Billing Forecast'!$Q:$Q, $C241)</f>
        <v>0</v>
      </c>
      <c r="J241" s="9">
        <f>SUMIFS('Billing Forecast'!K:K,'Billing Forecast'!$T:$T,$A$218,'Billing Forecast'!$U:$U,$B$219,'Billing Forecast'!$Q:$Q,$C241)/SUMIFS('Billing Forecast'!$D:$D,'Billing Forecast'!$T:$T,$A$218,'Billing Forecast'!$U:$U,$B$219,'Billing Forecast'!$Q:$Q, $C241)</f>
        <v>0</v>
      </c>
      <c r="K241" s="9">
        <f>SUMIFS('Billing Forecast'!L:L,'Billing Forecast'!$T:$T,$A$218,'Billing Forecast'!$U:$U,$B$219,'Billing Forecast'!$Q:$Q,$C241)/SUMIFS('Billing Forecast'!$D:$D,'Billing Forecast'!$T:$T,$A$218,'Billing Forecast'!$U:$U,$B$219,'Billing Forecast'!$Q:$Q, $C241)</f>
        <v>0</v>
      </c>
      <c r="L241" s="9">
        <f>SUMIFS('Billing Forecast'!M:M,'Billing Forecast'!$T:$T,$A$218,'Billing Forecast'!$U:$U,$B$219,'Billing Forecast'!$Q:$Q,$C241)/SUMIFS('Billing Forecast'!$D:$D,'Billing Forecast'!$T:$T,$A$218,'Billing Forecast'!$U:$U,$B$219,'Billing Forecast'!$Q:$Q, $C241)</f>
        <v>0</v>
      </c>
      <c r="M241" s="9">
        <f>SUMIFS('Billing Forecast'!N:N,'Billing Forecast'!$T:$T,$A$218,'Billing Forecast'!$U:$U,$B$219,'Billing Forecast'!$Q:$Q,$C241)/SUMIFS('Billing Forecast'!$D:$D,'Billing Forecast'!$T:$T,$A$218,'Billing Forecast'!$U:$U,$B$219,'Billing Forecast'!$Q:$Q, $C241)</f>
        <v>0</v>
      </c>
    </row>
    <row r="242" spans="1:13">
      <c r="D242" s="2" t="s">
        <v>3446</v>
      </c>
      <c r="E242" s="9">
        <f>SUMIFS('Sub Cost Forecast'!G:G,'Sub Cost Forecast'!$U:$U,$A$218,'Sub Cost Forecast'!$W:$W,$B$219,'Sub Cost Forecast'!$R:$R,$C241)/SUMIFS('Sub Cost Forecast'!$D:$D,'Sub Cost Forecast'!$U:$U,$A$218,'Sub Cost Forecast'!$W:$W,$B$219,'Sub Cost Forecast'!$R:$R, $C241)</f>
        <v>0</v>
      </c>
      <c r="F242" s="9">
        <f>SUMIFS('Sub Cost Forecast'!H:H,'Sub Cost Forecast'!$U:$U,$A$218,'Sub Cost Forecast'!$W:$W,$B$219,'Sub Cost Forecast'!$R:$R,$C241)/SUMIFS('Sub Cost Forecast'!$D:$D,'Sub Cost Forecast'!$U:$U,$A$218,'Sub Cost Forecast'!$W:$W,$B$219,'Sub Cost Forecast'!$R:$R, $C241)</f>
        <v>0</v>
      </c>
      <c r="G242" s="9">
        <f>SUMIFS('Sub Cost Forecast'!I:I,'Sub Cost Forecast'!$U:$U,$A$218,'Sub Cost Forecast'!$W:$W,$B$219,'Sub Cost Forecast'!$R:$R,$C241)/SUMIFS('Sub Cost Forecast'!$D:$D,'Sub Cost Forecast'!$U:$U,$A$218,'Sub Cost Forecast'!$W:$W,$B$219,'Sub Cost Forecast'!$R:$R, $C241)</f>
        <v>0</v>
      </c>
      <c r="H242" s="9">
        <f>SUMIFS('Sub Cost Forecast'!J:J,'Sub Cost Forecast'!$U:$U,$A$218,'Sub Cost Forecast'!$W:$W,$B$219,'Sub Cost Forecast'!$R:$R,$C241)/SUMIFS('Sub Cost Forecast'!$D:$D,'Sub Cost Forecast'!$U:$U,$A$218,'Sub Cost Forecast'!$W:$W,$B$219,'Sub Cost Forecast'!$R:$R, $C241)</f>
        <v>0</v>
      </c>
      <c r="I242" s="9">
        <f>SUMIFS('Sub Cost Forecast'!K:K,'Sub Cost Forecast'!$U:$U,$A$218,'Sub Cost Forecast'!$W:$W,$B$219,'Sub Cost Forecast'!$R:$R,$C241)/SUMIFS('Sub Cost Forecast'!$D:$D,'Sub Cost Forecast'!$U:$U,$A$218,'Sub Cost Forecast'!$W:$W,$B$219,'Sub Cost Forecast'!$R:$R, $C241)</f>
        <v>0</v>
      </c>
      <c r="J242" s="9">
        <f>SUMIFS('Sub Cost Forecast'!L:L,'Sub Cost Forecast'!$U:$U,$A$218,'Sub Cost Forecast'!$W:$W,$B$219,'Sub Cost Forecast'!$R:$R,$C241)/SUMIFS('Sub Cost Forecast'!$D:$D,'Sub Cost Forecast'!$U:$U,$A$218,'Sub Cost Forecast'!$W:$W,$B$219,'Sub Cost Forecast'!$R:$R, $C241)</f>
        <v>0</v>
      </c>
      <c r="K242" s="9">
        <f>SUMIFS('Sub Cost Forecast'!M:M,'Sub Cost Forecast'!$U:$U,$A$218,'Sub Cost Forecast'!$W:$W,$B$219,'Sub Cost Forecast'!$R:$R,$C241)/SUMIFS('Sub Cost Forecast'!$D:$D,'Sub Cost Forecast'!$U:$U,$A$218,'Sub Cost Forecast'!$W:$W,$B$219,'Sub Cost Forecast'!$R:$R, $C241)</f>
        <v>0</v>
      </c>
      <c r="L242" s="9">
        <f>SUMIFS('Sub Cost Forecast'!N:N,'Sub Cost Forecast'!$U:$U,$A$218,'Sub Cost Forecast'!$W:$W,$B$219,'Sub Cost Forecast'!$R:$R,$C241)/SUMIFS('Sub Cost Forecast'!$D:$D,'Sub Cost Forecast'!$U:$U,$A$218,'Sub Cost Forecast'!$W:$W,$B$219,'Sub Cost Forecast'!$R:$R, $C241)</f>
        <v>0</v>
      </c>
      <c r="M242" s="9">
        <f>SUMIFS('Sub Cost Forecast'!O:O,'Sub Cost Forecast'!$U:$U,$A$218,'Sub Cost Forecast'!$W:$W,$B$219,'Sub Cost Forecast'!$R:$R,$C241)/SUMIFS('Sub Cost Forecast'!$D:$D,'Sub Cost Forecast'!$U:$U,$A$218,'Sub Cost Forecast'!$W:$W,$B$219,'Sub Cost Forecast'!$R:$R, $C241)</f>
        <v>0</v>
      </c>
    </row>
    <row r="243" spans="1:13">
      <c r="D243" s="2" t="s">
        <v>3447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</row>
    <row r="244" spans="1:13">
      <c r="C244" s="2" t="s">
        <v>2767</v>
      </c>
      <c r="D244" s="2" t="s">
        <v>3445</v>
      </c>
      <c r="E244" s="9">
        <f>SUMIFS('Billing Forecast'!F:F,'Billing Forecast'!$T:$T,$A$218,'Billing Forecast'!$U:$U,$B$219,'Billing Forecast'!$Q:$Q,$C244)/SUMIFS('Billing Forecast'!$D:$D,'Billing Forecast'!$T:$T,$A$218,'Billing Forecast'!$U:$U,$B$219,'Billing Forecast'!$Q:$Q, $C244)</f>
        <v>0</v>
      </c>
      <c r="F244" s="9">
        <f>SUMIFS('Billing Forecast'!G:G,'Billing Forecast'!$T:$T,$A$218,'Billing Forecast'!$U:$U,$B$219,'Billing Forecast'!$Q:$Q,$C244)/SUMIFS('Billing Forecast'!$D:$D,'Billing Forecast'!$T:$T,$A$218,'Billing Forecast'!$U:$U,$B$219,'Billing Forecast'!$Q:$Q, $C244)</f>
        <v>0</v>
      </c>
      <c r="G244" s="9">
        <f>SUMIFS('Billing Forecast'!H:H,'Billing Forecast'!$T:$T,$A$218,'Billing Forecast'!$U:$U,$B$219,'Billing Forecast'!$Q:$Q,$C244)/SUMIFS('Billing Forecast'!$D:$D,'Billing Forecast'!$T:$T,$A$218,'Billing Forecast'!$U:$U,$B$219,'Billing Forecast'!$Q:$Q, $C244)</f>
        <v>0</v>
      </c>
      <c r="H244" s="9">
        <f>SUMIFS('Billing Forecast'!I:I,'Billing Forecast'!$T:$T,$A$218,'Billing Forecast'!$U:$U,$B$219,'Billing Forecast'!$Q:$Q,$C244)/SUMIFS('Billing Forecast'!$D:$D,'Billing Forecast'!$T:$T,$A$218,'Billing Forecast'!$U:$U,$B$219,'Billing Forecast'!$Q:$Q, $C244)</f>
        <v>0</v>
      </c>
      <c r="I244" s="9">
        <f>SUMIFS('Billing Forecast'!J:J,'Billing Forecast'!$T:$T,$A$218,'Billing Forecast'!$U:$U,$B$219,'Billing Forecast'!$Q:$Q,$C244)/SUMIFS('Billing Forecast'!$D:$D,'Billing Forecast'!$T:$T,$A$218,'Billing Forecast'!$U:$U,$B$219,'Billing Forecast'!$Q:$Q, $C244)</f>
        <v>0</v>
      </c>
      <c r="J244" s="9">
        <f>SUMIFS('Billing Forecast'!K:K,'Billing Forecast'!$T:$T,$A$218,'Billing Forecast'!$U:$U,$B$219,'Billing Forecast'!$Q:$Q,$C244)/SUMIFS('Billing Forecast'!$D:$D,'Billing Forecast'!$T:$T,$A$218,'Billing Forecast'!$U:$U,$B$219,'Billing Forecast'!$Q:$Q, $C244)</f>
        <v>0</v>
      </c>
      <c r="K244" s="9">
        <f>SUMIFS('Billing Forecast'!L:L,'Billing Forecast'!$T:$T,$A$218,'Billing Forecast'!$U:$U,$B$219,'Billing Forecast'!$Q:$Q,$C244)/SUMIFS('Billing Forecast'!$D:$D,'Billing Forecast'!$T:$T,$A$218,'Billing Forecast'!$U:$U,$B$219,'Billing Forecast'!$Q:$Q, $C244)</f>
        <v>0</v>
      </c>
      <c r="L244" s="9">
        <f>SUMIFS('Billing Forecast'!M:M,'Billing Forecast'!$T:$T,$A$218,'Billing Forecast'!$U:$U,$B$219,'Billing Forecast'!$Q:$Q,$C244)/SUMIFS('Billing Forecast'!$D:$D,'Billing Forecast'!$T:$T,$A$218,'Billing Forecast'!$U:$U,$B$219,'Billing Forecast'!$Q:$Q, $C244)</f>
        <v>0</v>
      </c>
      <c r="M244" s="9">
        <f>SUMIFS('Billing Forecast'!N:N,'Billing Forecast'!$T:$T,$A$218,'Billing Forecast'!$U:$U,$B$219,'Billing Forecast'!$Q:$Q,$C244)/SUMIFS('Billing Forecast'!$D:$D,'Billing Forecast'!$T:$T,$A$218,'Billing Forecast'!$U:$U,$B$219,'Billing Forecast'!$Q:$Q, $C244)</f>
        <v>0</v>
      </c>
    </row>
    <row r="245" spans="1:13">
      <c r="D245" s="2" t="s">
        <v>3446</v>
      </c>
      <c r="E245" s="9">
        <f>SUMIFS('Sub Cost Forecast'!G:G,'Sub Cost Forecast'!$U:$U,$A$218,'Sub Cost Forecast'!$W:$W,$B$219,'Sub Cost Forecast'!$R:$R,$C244)/SUMIFS('Sub Cost Forecast'!$D:$D,'Sub Cost Forecast'!$U:$U,$A$218,'Sub Cost Forecast'!$W:$W,$B$219,'Sub Cost Forecast'!$R:$R, $C244)</f>
        <v>0</v>
      </c>
      <c r="F245" s="9">
        <f>SUMIFS('Sub Cost Forecast'!H:H,'Sub Cost Forecast'!$U:$U,$A$218,'Sub Cost Forecast'!$W:$W,$B$219,'Sub Cost Forecast'!$R:$R,$C244)/SUMIFS('Sub Cost Forecast'!$D:$D,'Sub Cost Forecast'!$U:$U,$A$218,'Sub Cost Forecast'!$W:$W,$B$219,'Sub Cost Forecast'!$R:$R, $C244)</f>
        <v>0</v>
      </c>
      <c r="G245" s="9">
        <f>SUMIFS('Sub Cost Forecast'!I:I,'Sub Cost Forecast'!$U:$U,$A$218,'Sub Cost Forecast'!$W:$W,$B$219,'Sub Cost Forecast'!$R:$R,$C244)/SUMIFS('Sub Cost Forecast'!$D:$D,'Sub Cost Forecast'!$U:$U,$A$218,'Sub Cost Forecast'!$W:$W,$B$219,'Sub Cost Forecast'!$R:$R, $C244)</f>
        <v>0</v>
      </c>
      <c r="H245" s="9">
        <f>SUMIFS('Sub Cost Forecast'!J:J,'Sub Cost Forecast'!$U:$U,$A$218,'Sub Cost Forecast'!$W:$W,$B$219,'Sub Cost Forecast'!$R:$R,$C244)/SUMIFS('Sub Cost Forecast'!$D:$D,'Sub Cost Forecast'!$U:$U,$A$218,'Sub Cost Forecast'!$W:$W,$B$219,'Sub Cost Forecast'!$R:$R, $C244)</f>
        <v>0</v>
      </c>
      <c r="I245" s="9">
        <f>SUMIFS('Sub Cost Forecast'!K:K,'Sub Cost Forecast'!$U:$U,$A$218,'Sub Cost Forecast'!$W:$W,$B$219,'Sub Cost Forecast'!$R:$R,$C244)/SUMIFS('Sub Cost Forecast'!$D:$D,'Sub Cost Forecast'!$U:$U,$A$218,'Sub Cost Forecast'!$W:$W,$B$219,'Sub Cost Forecast'!$R:$R, $C244)</f>
        <v>0</v>
      </c>
      <c r="J245" s="9">
        <f>SUMIFS('Sub Cost Forecast'!L:L,'Sub Cost Forecast'!$U:$U,$A$218,'Sub Cost Forecast'!$W:$W,$B$219,'Sub Cost Forecast'!$R:$R,$C244)/SUMIFS('Sub Cost Forecast'!$D:$D,'Sub Cost Forecast'!$U:$U,$A$218,'Sub Cost Forecast'!$W:$W,$B$219,'Sub Cost Forecast'!$R:$R, $C244)</f>
        <v>0</v>
      </c>
      <c r="K245" s="9">
        <f>SUMIFS('Sub Cost Forecast'!M:M,'Sub Cost Forecast'!$U:$U,$A$218,'Sub Cost Forecast'!$W:$W,$B$219,'Sub Cost Forecast'!$R:$R,$C244)/SUMIFS('Sub Cost Forecast'!$D:$D,'Sub Cost Forecast'!$U:$U,$A$218,'Sub Cost Forecast'!$W:$W,$B$219,'Sub Cost Forecast'!$R:$R, $C244)</f>
        <v>0</v>
      </c>
      <c r="L245" s="9">
        <f>SUMIFS('Sub Cost Forecast'!N:N,'Sub Cost Forecast'!$U:$U,$A$218,'Sub Cost Forecast'!$W:$W,$B$219,'Sub Cost Forecast'!$R:$R,$C244)/SUMIFS('Sub Cost Forecast'!$D:$D,'Sub Cost Forecast'!$U:$U,$A$218,'Sub Cost Forecast'!$W:$W,$B$219,'Sub Cost Forecast'!$R:$R, $C244)</f>
        <v>0</v>
      </c>
      <c r="M245" s="9">
        <f>SUMIFS('Sub Cost Forecast'!O:O,'Sub Cost Forecast'!$U:$U,$A$218,'Sub Cost Forecast'!$W:$W,$B$219,'Sub Cost Forecast'!$R:$R,$C244)/SUMIFS('Sub Cost Forecast'!$D:$D,'Sub Cost Forecast'!$U:$U,$A$218,'Sub Cost Forecast'!$W:$W,$B$219,'Sub Cost Forecast'!$R:$R, $C244)</f>
        <v>0</v>
      </c>
    </row>
    <row r="246" spans="1:13">
      <c r="D246" s="2" t="s">
        <v>3447</v>
      </c>
      <c r="E246" s="9">
        <v>0</v>
      </c>
      <c r="F246" s="9">
        <v>0.9142857142857143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</row>
    <row r="247" spans="1:13">
      <c r="C247" s="2" t="s">
        <v>3010</v>
      </c>
      <c r="D247" s="2" t="s">
        <v>3445</v>
      </c>
      <c r="E247" s="9">
        <f>SUMIFS('Billing Forecast'!F:F,'Billing Forecast'!$T:$T,$A$218,'Billing Forecast'!$U:$U,$B$219,'Billing Forecast'!$Q:$Q,$C247)/SUMIFS('Billing Forecast'!$D:$D,'Billing Forecast'!$T:$T,$A$218,'Billing Forecast'!$U:$U,$B$219,'Billing Forecast'!$Q:$Q, $C247)</f>
        <v>0</v>
      </c>
      <c r="F247" s="9">
        <f>SUMIFS('Billing Forecast'!G:G,'Billing Forecast'!$T:$T,$A$218,'Billing Forecast'!$U:$U,$B$219,'Billing Forecast'!$Q:$Q,$C247)/SUMIFS('Billing Forecast'!$D:$D,'Billing Forecast'!$T:$T,$A$218,'Billing Forecast'!$U:$U,$B$219,'Billing Forecast'!$Q:$Q, $C247)</f>
        <v>0</v>
      </c>
      <c r="G247" s="9">
        <f>SUMIFS('Billing Forecast'!H:H,'Billing Forecast'!$T:$T,$A$218,'Billing Forecast'!$U:$U,$B$219,'Billing Forecast'!$Q:$Q,$C247)/SUMIFS('Billing Forecast'!$D:$D,'Billing Forecast'!$T:$T,$A$218,'Billing Forecast'!$U:$U,$B$219,'Billing Forecast'!$Q:$Q, $C247)</f>
        <v>0</v>
      </c>
      <c r="H247" s="9">
        <f>SUMIFS('Billing Forecast'!I:I,'Billing Forecast'!$T:$T,$A$218,'Billing Forecast'!$U:$U,$B$219,'Billing Forecast'!$Q:$Q,$C247)/SUMIFS('Billing Forecast'!$D:$D,'Billing Forecast'!$T:$T,$A$218,'Billing Forecast'!$U:$U,$B$219,'Billing Forecast'!$Q:$Q, $C247)</f>
        <v>0</v>
      </c>
      <c r="I247" s="9">
        <f>SUMIFS('Billing Forecast'!J:J,'Billing Forecast'!$T:$T,$A$218,'Billing Forecast'!$U:$U,$B$219,'Billing Forecast'!$Q:$Q,$C247)/SUMIFS('Billing Forecast'!$D:$D,'Billing Forecast'!$T:$T,$A$218,'Billing Forecast'!$U:$U,$B$219,'Billing Forecast'!$Q:$Q, $C247)</f>
        <v>0</v>
      </c>
      <c r="J247" s="9">
        <f>SUMIFS('Billing Forecast'!K:K,'Billing Forecast'!$T:$T,$A$218,'Billing Forecast'!$U:$U,$B$219,'Billing Forecast'!$Q:$Q,$C247)/SUMIFS('Billing Forecast'!$D:$D,'Billing Forecast'!$T:$T,$A$218,'Billing Forecast'!$U:$U,$B$219,'Billing Forecast'!$Q:$Q, $C247)</f>
        <v>0</v>
      </c>
      <c r="K247" s="9">
        <f>SUMIFS('Billing Forecast'!L:L,'Billing Forecast'!$T:$T,$A$218,'Billing Forecast'!$U:$U,$B$219,'Billing Forecast'!$Q:$Q,$C247)/SUMIFS('Billing Forecast'!$D:$D,'Billing Forecast'!$T:$T,$A$218,'Billing Forecast'!$U:$U,$B$219,'Billing Forecast'!$Q:$Q, $C247)</f>
        <v>0</v>
      </c>
      <c r="L247" s="9">
        <f>SUMIFS('Billing Forecast'!M:M,'Billing Forecast'!$T:$T,$A$218,'Billing Forecast'!$U:$U,$B$219,'Billing Forecast'!$Q:$Q,$C247)/SUMIFS('Billing Forecast'!$D:$D,'Billing Forecast'!$T:$T,$A$218,'Billing Forecast'!$U:$U,$B$219,'Billing Forecast'!$Q:$Q, $C247)</f>
        <v>0</v>
      </c>
      <c r="M247" s="9">
        <f>SUMIFS('Billing Forecast'!N:N,'Billing Forecast'!$T:$T,$A$218,'Billing Forecast'!$U:$U,$B$219,'Billing Forecast'!$Q:$Q,$C247)/SUMIFS('Billing Forecast'!$D:$D,'Billing Forecast'!$T:$T,$A$218,'Billing Forecast'!$U:$U,$B$219,'Billing Forecast'!$Q:$Q, $C247)</f>
        <v>0</v>
      </c>
    </row>
    <row r="248" spans="1:13">
      <c r="D248" s="2" t="s">
        <v>3446</v>
      </c>
      <c r="E248" s="9">
        <f>SUMIFS('Sub Cost Forecast'!G:G,'Sub Cost Forecast'!$U:$U,$A$218,'Sub Cost Forecast'!$W:$W,$B$219,'Sub Cost Forecast'!$R:$R,$C247)/SUMIFS('Sub Cost Forecast'!$D:$D,'Sub Cost Forecast'!$U:$U,$A$218,'Sub Cost Forecast'!$W:$W,$B$219,'Sub Cost Forecast'!$R:$R, $C247)</f>
        <v>0</v>
      </c>
      <c r="F248" s="9">
        <f>SUMIFS('Sub Cost Forecast'!H:H,'Sub Cost Forecast'!$U:$U,$A$218,'Sub Cost Forecast'!$W:$W,$B$219,'Sub Cost Forecast'!$R:$R,$C247)/SUMIFS('Sub Cost Forecast'!$D:$D,'Sub Cost Forecast'!$U:$U,$A$218,'Sub Cost Forecast'!$W:$W,$B$219,'Sub Cost Forecast'!$R:$R, $C247)</f>
        <v>0</v>
      </c>
      <c r="G248" s="9">
        <f>SUMIFS('Sub Cost Forecast'!I:I,'Sub Cost Forecast'!$U:$U,$A$218,'Sub Cost Forecast'!$W:$W,$B$219,'Sub Cost Forecast'!$R:$R,$C247)/SUMIFS('Sub Cost Forecast'!$D:$D,'Sub Cost Forecast'!$U:$U,$A$218,'Sub Cost Forecast'!$W:$W,$B$219,'Sub Cost Forecast'!$R:$R, $C247)</f>
        <v>0</v>
      </c>
      <c r="H248" s="9">
        <f>SUMIFS('Sub Cost Forecast'!J:J,'Sub Cost Forecast'!$U:$U,$A$218,'Sub Cost Forecast'!$W:$W,$B$219,'Sub Cost Forecast'!$R:$R,$C247)/SUMIFS('Sub Cost Forecast'!$D:$D,'Sub Cost Forecast'!$U:$U,$A$218,'Sub Cost Forecast'!$W:$W,$B$219,'Sub Cost Forecast'!$R:$R, $C247)</f>
        <v>0</v>
      </c>
      <c r="I248" s="9">
        <f>SUMIFS('Sub Cost Forecast'!K:K,'Sub Cost Forecast'!$U:$U,$A$218,'Sub Cost Forecast'!$W:$W,$B$219,'Sub Cost Forecast'!$R:$R,$C247)/SUMIFS('Sub Cost Forecast'!$D:$D,'Sub Cost Forecast'!$U:$U,$A$218,'Sub Cost Forecast'!$W:$W,$B$219,'Sub Cost Forecast'!$R:$R, $C247)</f>
        <v>0</v>
      </c>
      <c r="J248" s="9">
        <f>SUMIFS('Sub Cost Forecast'!L:L,'Sub Cost Forecast'!$U:$U,$A$218,'Sub Cost Forecast'!$W:$W,$B$219,'Sub Cost Forecast'!$R:$R,$C247)/SUMIFS('Sub Cost Forecast'!$D:$D,'Sub Cost Forecast'!$U:$U,$A$218,'Sub Cost Forecast'!$W:$W,$B$219,'Sub Cost Forecast'!$R:$R, $C247)</f>
        <v>0</v>
      </c>
      <c r="K248" s="9">
        <f>SUMIFS('Sub Cost Forecast'!M:M,'Sub Cost Forecast'!$U:$U,$A$218,'Sub Cost Forecast'!$W:$W,$B$219,'Sub Cost Forecast'!$R:$R,$C247)/SUMIFS('Sub Cost Forecast'!$D:$D,'Sub Cost Forecast'!$U:$U,$A$218,'Sub Cost Forecast'!$W:$W,$B$219,'Sub Cost Forecast'!$R:$R, $C247)</f>
        <v>0</v>
      </c>
      <c r="L248" s="9">
        <f>SUMIFS('Sub Cost Forecast'!N:N,'Sub Cost Forecast'!$U:$U,$A$218,'Sub Cost Forecast'!$W:$W,$B$219,'Sub Cost Forecast'!$R:$R,$C247)/SUMIFS('Sub Cost Forecast'!$D:$D,'Sub Cost Forecast'!$U:$U,$A$218,'Sub Cost Forecast'!$W:$W,$B$219,'Sub Cost Forecast'!$R:$R, $C247)</f>
        <v>0</v>
      </c>
      <c r="M248" s="9">
        <f>SUMIFS('Sub Cost Forecast'!O:O,'Sub Cost Forecast'!$U:$U,$A$218,'Sub Cost Forecast'!$W:$W,$B$219,'Sub Cost Forecast'!$R:$R,$C247)/SUMIFS('Sub Cost Forecast'!$D:$D,'Sub Cost Forecast'!$U:$U,$A$218,'Sub Cost Forecast'!$W:$W,$B$219,'Sub Cost Forecast'!$R:$R, $C247)</f>
        <v>0</v>
      </c>
    </row>
    <row r="249" spans="1:13">
      <c r="D249" s="2" t="s">
        <v>3447</v>
      </c>
      <c r="E249" s="9">
        <v>0</v>
      </c>
      <c r="F249" s="9">
        <v>0</v>
      </c>
      <c r="G249" s="9">
        <v>0</v>
      </c>
      <c r="H249" s="9">
        <v>0.967032967032967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</row>
    <row r="250" spans="1:13">
      <c r="C250" s="2" t="s">
        <v>3098</v>
      </c>
      <c r="D250" s="2" t="s">
        <v>3445</v>
      </c>
      <c r="E250" s="9">
        <f>SUMIFS('Billing Forecast'!F:F,'Billing Forecast'!$T:$T,$A$218,'Billing Forecast'!$U:$U,$B$219,'Billing Forecast'!$Q:$Q,$C250)/SUMIFS('Billing Forecast'!$D:$D,'Billing Forecast'!$T:$T,$A$218,'Billing Forecast'!$U:$U,$B$219,'Billing Forecast'!$Q:$Q, $C250)</f>
        <v>0</v>
      </c>
      <c r="F250" s="9">
        <f>SUMIFS('Billing Forecast'!G:G,'Billing Forecast'!$T:$T,$A$218,'Billing Forecast'!$U:$U,$B$219,'Billing Forecast'!$Q:$Q,$C250)/SUMIFS('Billing Forecast'!$D:$D,'Billing Forecast'!$T:$T,$A$218,'Billing Forecast'!$U:$U,$B$219,'Billing Forecast'!$Q:$Q, $C250)</f>
        <v>0</v>
      </c>
      <c r="G250" s="9">
        <f>SUMIFS('Billing Forecast'!H:H,'Billing Forecast'!$T:$T,$A$218,'Billing Forecast'!$U:$U,$B$219,'Billing Forecast'!$Q:$Q,$C250)/SUMIFS('Billing Forecast'!$D:$D,'Billing Forecast'!$T:$T,$A$218,'Billing Forecast'!$U:$U,$B$219,'Billing Forecast'!$Q:$Q, $C250)</f>
        <v>0</v>
      </c>
      <c r="H250" s="9">
        <f>SUMIFS('Billing Forecast'!I:I,'Billing Forecast'!$T:$T,$A$218,'Billing Forecast'!$U:$U,$B$219,'Billing Forecast'!$Q:$Q,$C250)/SUMIFS('Billing Forecast'!$D:$D,'Billing Forecast'!$T:$T,$A$218,'Billing Forecast'!$U:$U,$B$219,'Billing Forecast'!$Q:$Q, $C250)</f>
        <v>0</v>
      </c>
      <c r="I250" s="9">
        <f>SUMIFS('Billing Forecast'!J:J,'Billing Forecast'!$T:$T,$A$218,'Billing Forecast'!$U:$U,$B$219,'Billing Forecast'!$Q:$Q,$C250)/SUMIFS('Billing Forecast'!$D:$D,'Billing Forecast'!$T:$T,$A$218,'Billing Forecast'!$U:$U,$B$219,'Billing Forecast'!$Q:$Q, $C250)</f>
        <v>0</v>
      </c>
      <c r="J250" s="9">
        <f>SUMIFS('Billing Forecast'!K:K,'Billing Forecast'!$T:$T,$A$218,'Billing Forecast'!$U:$U,$B$219,'Billing Forecast'!$Q:$Q,$C250)/SUMIFS('Billing Forecast'!$D:$D,'Billing Forecast'!$T:$T,$A$218,'Billing Forecast'!$U:$U,$B$219,'Billing Forecast'!$Q:$Q, $C250)</f>
        <v>0</v>
      </c>
      <c r="K250" s="9">
        <f>SUMIFS('Billing Forecast'!L:L,'Billing Forecast'!$T:$T,$A$218,'Billing Forecast'!$U:$U,$B$219,'Billing Forecast'!$Q:$Q,$C250)/SUMIFS('Billing Forecast'!$D:$D,'Billing Forecast'!$T:$T,$A$218,'Billing Forecast'!$U:$U,$B$219,'Billing Forecast'!$Q:$Q, $C250)</f>
        <v>0</v>
      </c>
      <c r="L250" s="9">
        <f>SUMIFS('Billing Forecast'!M:M,'Billing Forecast'!$T:$T,$A$218,'Billing Forecast'!$U:$U,$B$219,'Billing Forecast'!$Q:$Q,$C250)/SUMIFS('Billing Forecast'!$D:$D,'Billing Forecast'!$T:$T,$A$218,'Billing Forecast'!$U:$U,$B$219,'Billing Forecast'!$Q:$Q, $C250)</f>
        <v>0</v>
      </c>
      <c r="M250" s="9">
        <f>SUMIFS('Billing Forecast'!N:N,'Billing Forecast'!$T:$T,$A$218,'Billing Forecast'!$U:$U,$B$219,'Billing Forecast'!$Q:$Q,$C250)/SUMIFS('Billing Forecast'!$D:$D,'Billing Forecast'!$T:$T,$A$218,'Billing Forecast'!$U:$U,$B$219,'Billing Forecast'!$Q:$Q, $C250)</f>
        <v>0</v>
      </c>
    </row>
    <row r="251" spans="1:13">
      <c r="D251" s="2" t="s">
        <v>3446</v>
      </c>
      <c r="E251" s="9">
        <f>SUMIFS('Sub Cost Forecast'!G:G,'Sub Cost Forecast'!$U:$U,$A$218,'Sub Cost Forecast'!$W:$W,$B$219,'Sub Cost Forecast'!$R:$R,$C250)/SUMIFS('Sub Cost Forecast'!$D:$D,'Sub Cost Forecast'!$U:$U,$A$218,'Sub Cost Forecast'!$W:$W,$B$219,'Sub Cost Forecast'!$R:$R, $C250)</f>
        <v>0</v>
      </c>
      <c r="F251" s="9">
        <f>SUMIFS('Sub Cost Forecast'!H:H,'Sub Cost Forecast'!$U:$U,$A$218,'Sub Cost Forecast'!$W:$W,$B$219,'Sub Cost Forecast'!$R:$R,$C250)/SUMIFS('Sub Cost Forecast'!$D:$D,'Sub Cost Forecast'!$U:$U,$A$218,'Sub Cost Forecast'!$W:$W,$B$219,'Sub Cost Forecast'!$R:$R, $C250)</f>
        <v>0</v>
      </c>
      <c r="G251" s="9">
        <f>SUMIFS('Sub Cost Forecast'!I:I,'Sub Cost Forecast'!$U:$U,$A$218,'Sub Cost Forecast'!$W:$W,$B$219,'Sub Cost Forecast'!$R:$R,$C250)/SUMIFS('Sub Cost Forecast'!$D:$D,'Sub Cost Forecast'!$U:$U,$A$218,'Sub Cost Forecast'!$W:$W,$B$219,'Sub Cost Forecast'!$R:$R, $C250)</f>
        <v>0</v>
      </c>
      <c r="H251" s="9">
        <f>SUMIFS('Sub Cost Forecast'!J:J,'Sub Cost Forecast'!$U:$U,$A$218,'Sub Cost Forecast'!$W:$W,$B$219,'Sub Cost Forecast'!$R:$R,$C250)/SUMIFS('Sub Cost Forecast'!$D:$D,'Sub Cost Forecast'!$U:$U,$A$218,'Sub Cost Forecast'!$W:$W,$B$219,'Sub Cost Forecast'!$R:$R, $C250)</f>
        <v>0</v>
      </c>
      <c r="I251" s="9">
        <f>SUMIFS('Sub Cost Forecast'!K:K,'Sub Cost Forecast'!$U:$U,$A$218,'Sub Cost Forecast'!$W:$W,$B$219,'Sub Cost Forecast'!$R:$R,$C250)/SUMIFS('Sub Cost Forecast'!$D:$D,'Sub Cost Forecast'!$U:$U,$A$218,'Sub Cost Forecast'!$W:$W,$B$219,'Sub Cost Forecast'!$R:$R, $C250)</f>
        <v>0</v>
      </c>
      <c r="J251" s="9">
        <f>SUMIFS('Sub Cost Forecast'!L:L,'Sub Cost Forecast'!$U:$U,$A$218,'Sub Cost Forecast'!$W:$W,$B$219,'Sub Cost Forecast'!$R:$R,$C250)/SUMIFS('Sub Cost Forecast'!$D:$D,'Sub Cost Forecast'!$U:$U,$A$218,'Sub Cost Forecast'!$W:$W,$B$219,'Sub Cost Forecast'!$R:$R, $C250)</f>
        <v>0</v>
      </c>
      <c r="K251" s="9">
        <f>SUMIFS('Sub Cost Forecast'!M:M,'Sub Cost Forecast'!$U:$U,$A$218,'Sub Cost Forecast'!$W:$W,$B$219,'Sub Cost Forecast'!$R:$R,$C250)/SUMIFS('Sub Cost Forecast'!$D:$D,'Sub Cost Forecast'!$U:$U,$A$218,'Sub Cost Forecast'!$W:$W,$B$219,'Sub Cost Forecast'!$R:$R, $C250)</f>
        <v>0</v>
      </c>
      <c r="L251" s="9">
        <f>SUMIFS('Sub Cost Forecast'!N:N,'Sub Cost Forecast'!$U:$U,$A$218,'Sub Cost Forecast'!$W:$W,$B$219,'Sub Cost Forecast'!$R:$R,$C250)/SUMIFS('Sub Cost Forecast'!$D:$D,'Sub Cost Forecast'!$U:$U,$A$218,'Sub Cost Forecast'!$W:$W,$B$219,'Sub Cost Forecast'!$R:$R, $C250)</f>
        <v>0</v>
      </c>
      <c r="M251" s="9">
        <f>SUMIFS('Sub Cost Forecast'!O:O,'Sub Cost Forecast'!$U:$U,$A$218,'Sub Cost Forecast'!$W:$W,$B$219,'Sub Cost Forecast'!$R:$R,$C250)/SUMIFS('Sub Cost Forecast'!$D:$D,'Sub Cost Forecast'!$U:$U,$A$218,'Sub Cost Forecast'!$W:$W,$B$219,'Sub Cost Forecast'!$R:$R, $C250)</f>
        <v>0</v>
      </c>
    </row>
    <row r="252" spans="1:13">
      <c r="D252" s="2" t="s">
        <v>3447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</row>
    <row r="253" spans="1:13">
      <c r="C253" s="2" t="s">
        <v>3194</v>
      </c>
      <c r="D253" s="2" t="s">
        <v>3445</v>
      </c>
      <c r="E253" s="9">
        <f>SUMIFS('Billing Forecast'!F:F,'Billing Forecast'!$T:$T,$A$218,'Billing Forecast'!$U:$U,$B$219,'Billing Forecast'!$Q:$Q,$C253)/SUMIFS('Billing Forecast'!$D:$D,'Billing Forecast'!$T:$T,$A$218,'Billing Forecast'!$U:$U,$B$219,'Billing Forecast'!$Q:$Q, $C253)</f>
        <v>0</v>
      </c>
      <c r="F253" s="9">
        <f>SUMIFS('Billing Forecast'!G:G,'Billing Forecast'!$T:$T,$A$218,'Billing Forecast'!$U:$U,$B$219,'Billing Forecast'!$Q:$Q,$C253)/SUMIFS('Billing Forecast'!$D:$D,'Billing Forecast'!$T:$T,$A$218,'Billing Forecast'!$U:$U,$B$219,'Billing Forecast'!$Q:$Q, $C253)</f>
        <v>0</v>
      </c>
      <c r="G253" s="9">
        <f>SUMIFS('Billing Forecast'!H:H,'Billing Forecast'!$T:$T,$A$218,'Billing Forecast'!$U:$U,$B$219,'Billing Forecast'!$Q:$Q,$C253)/SUMIFS('Billing Forecast'!$D:$D,'Billing Forecast'!$T:$T,$A$218,'Billing Forecast'!$U:$U,$B$219,'Billing Forecast'!$Q:$Q, $C253)</f>
        <v>0</v>
      </c>
      <c r="H253" s="9">
        <f>SUMIFS('Billing Forecast'!I:I,'Billing Forecast'!$T:$T,$A$218,'Billing Forecast'!$U:$U,$B$219,'Billing Forecast'!$Q:$Q,$C253)/SUMIFS('Billing Forecast'!$D:$D,'Billing Forecast'!$T:$T,$A$218,'Billing Forecast'!$U:$U,$B$219,'Billing Forecast'!$Q:$Q, $C253)</f>
        <v>0</v>
      </c>
      <c r="I253" s="9">
        <f>SUMIFS('Billing Forecast'!J:J,'Billing Forecast'!$T:$T,$A$218,'Billing Forecast'!$U:$U,$B$219,'Billing Forecast'!$Q:$Q,$C253)/SUMIFS('Billing Forecast'!$D:$D,'Billing Forecast'!$T:$T,$A$218,'Billing Forecast'!$U:$U,$B$219,'Billing Forecast'!$Q:$Q, $C253)</f>
        <v>0</v>
      </c>
      <c r="J253" s="9">
        <f>SUMIFS('Billing Forecast'!K:K,'Billing Forecast'!$T:$T,$A$218,'Billing Forecast'!$U:$U,$B$219,'Billing Forecast'!$Q:$Q,$C253)/SUMIFS('Billing Forecast'!$D:$D,'Billing Forecast'!$T:$T,$A$218,'Billing Forecast'!$U:$U,$B$219,'Billing Forecast'!$Q:$Q, $C253)</f>
        <v>0</v>
      </c>
      <c r="K253" s="9">
        <f>SUMIFS('Billing Forecast'!L:L,'Billing Forecast'!$T:$T,$A$218,'Billing Forecast'!$U:$U,$B$219,'Billing Forecast'!$Q:$Q,$C253)/SUMIFS('Billing Forecast'!$D:$D,'Billing Forecast'!$T:$T,$A$218,'Billing Forecast'!$U:$U,$B$219,'Billing Forecast'!$Q:$Q, $C253)</f>
        <v>0</v>
      </c>
      <c r="L253" s="9">
        <f>SUMIFS('Billing Forecast'!M:M,'Billing Forecast'!$T:$T,$A$218,'Billing Forecast'!$U:$U,$B$219,'Billing Forecast'!$Q:$Q,$C253)/SUMIFS('Billing Forecast'!$D:$D,'Billing Forecast'!$T:$T,$A$218,'Billing Forecast'!$U:$U,$B$219,'Billing Forecast'!$Q:$Q, $C253)</f>
        <v>0</v>
      </c>
      <c r="M253" s="9">
        <f>SUMIFS('Billing Forecast'!N:N,'Billing Forecast'!$T:$T,$A$218,'Billing Forecast'!$U:$U,$B$219,'Billing Forecast'!$Q:$Q,$C253)/SUMIFS('Billing Forecast'!$D:$D,'Billing Forecast'!$T:$T,$A$218,'Billing Forecast'!$U:$U,$B$219,'Billing Forecast'!$Q:$Q, $C253)</f>
        <v>0</v>
      </c>
    </row>
    <row r="254" spans="1:13">
      <c r="D254" s="2" t="s">
        <v>3446</v>
      </c>
      <c r="E254" s="9">
        <f>SUMIFS('Sub Cost Forecast'!G:G,'Sub Cost Forecast'!$U:$U,$A$218,'Sub Cost Forecast'!$W:$W,$B$219,'Sub Cost Forecast'!$R:$R,$C253)/SUMIFS('Sub Cost Forecast'!$D:$D,'Sub Cost Forecast'!$U:$U,$A$218,'Sub Cost Forecast'!$W:$W,$B$219,'Sub Cost Forecast'!$R:$R, $C253)</f>
        <v>0</v>
      </c>
      <c r="F254" s="9">
        <f>SUMIFS('Sub Cost Forecast'!H:H,'Sub Cost Forecast'!$U:$U,$A$218,'Sub Cost Forecast'!$W:$W,$B$219,'Sub Cost Forecast'!$R:$R,$C253)/SUMIFS('Sub Cost Forecast'!$D:$D,'Sub Cost Forecast'!$U:$U,$A$218,'Sub Cost Forecast'!$W:$W,$B$219,'Sub Cost Forecast'!$R:$R, $C253)</f>
        <v>0</v>
      </c>
      <c r="G254" s="9">
        <f>SUMIFS('Sub Cost Forecast'!I:I,'Sub Cost Forecast'!$U:$U,$A$218,'Sub Cost Forecast'!$W:$W,$B$219,'Sub Cost Forecast'!$R:$R,$C253)/SUMIFS('Sub Cost Forecast'!$D:$D,'Sub Cost Forecast'!$U:$U,$A$218,'Sub Cost Forecast'!$W:$W,$B$219,'Sub Cost Forecast'!$R:$R, $C253)</f>
        <v>0</v>
      </c>
      <c r="H254" s="9">
        <f>SUMIFS('Sub Cost Forecast'!J:J,'Sub Cost Forecast'!$U:$U,$A$218,'Sub Cost Forecast'!$W:$W,$B$219,'Sub Cost Forecast'!$R:$R,$C253)/SUMIFS('Sub Cost Forecast'!$D:$D,'Sub Cost Forecast'!$U:$U,$A$218,'Sub Cost Forecast'!$W:$W,$B$219,'Sub Cost Forecast'!$R:$R, $C253)</f>
        <v>0</v>
      </c>
      <c r="I254" s="9">
        <f>SUMIFS('Sub Cost Forecast'!K:K,'Sub Cost Forecast'!$U:$U,$A$218,'Sub Cost Forecast'!$W:$W,$B$219,'Sub Cost Forecast'!$R:$R,$C253)/SUMIFS('Sub Cost Forecast'!$D:$D,'Sub Cost Forecast'!$U:$U,$A$218,'Sub Cost Forecast'!$W:$W,$B$219,'Sub Cost Forecast'!$R:$R, $C253)</f>
        <v>0</v>
      </c>
      <c r="J254" s="9">
        <f>SUMIFS('Sub Cost Forecast'!L:L,'Sub Cost Forecast'!$U:$U,$A$218,'Sub Cost Forecast'!$W:$W,$B$219,'Sub Cost Forecast'!$R:$R,$C253)/SUMIFS('Sub Cost Forecast'!$D:$D,'Sub Cost Forecast'!$U:$U,$A$218,'Sub Cost Forecast'!$W:$W,$B$219,'Sub Cost Forecast'!$R:$R, $C253)</f>
        <v>0</v>
      </c>
      <c r="K254" s="9">
        <f>SUMIFS('Sub Cost Forecast'!M:M,'Sub Cost Forecast'!$U:$U,$A$218,'Sub Cost Forecast'!$W:$W,$B$219,'Sub Cost Forecast'!$R:$R,$C253)/SUMIFS('Sub Cost Forecast'!$D:$D,'Sub Cost Forecast'!$U:$U,$A$218,'Sub Cost Forecast'!$W:$W,$B$219,'Sub Cost Forecast'!$R:$R, $C253)</f>
        <v>0</v>
      </c>
      <c r="L254" s="9">
        <f>SUMIFS('Sub Cost Forecast'!N:N,'Sub Cost Forecast'!$U:$U,$A$218,'Sub Cost Forecast'!$W:$W,$B$219,'Sub Cost Forecast'!$R:$R,$C253)/SUMIFS('Sub Cost Forecast'!$D:$D,'Sub Cost Forecast'!$U:$U,$A$218,'Sub Cost Forecast'!$W:$W,$B$219,'Sub Cost Forecast'!$R:$R, $C253)</f>
        <v>0</v>
      </c>
      <c r="M254" s="9">
        <f>SUMIFS('Sub Cost Forecast'!O:O,'Sub Cost Forecast'!$U:$U,$A$218,'Sub Cost Forecast'!$W:$W,$B$219,'Sub Cost Forecast'!$R:$R,$C253)/SUMIFS('Sub Cost Forecast'!$D:$D,'Sub Cost Forecast'!$U:$U,$A$218,'Sub Cost Forecast'!$W:$W,$B$219,'Sub Cost Forecast'!$R:$R, $C253)</f>
        <v>0</v>
      </c>
    </row>
    <row r="255" spans="1:13">
      <c r="D255" s="2" t="s">
        <v>3447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</row>
    <row r="256" spans="1:13">
      <c r="A256" s="8"/>
      <c r="B256" s="8" t="s">
        <v>306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</row>
    <row r="257" spans="3:13">
      <c r="C257" s="2" t="s">
        <v>1141</v>
      </c>
      <c r="D257" s="2" t="s">
        <v>3445</v>
      </c>
      <c r="E257" s="9">
        <f>SUMIFS('Billing Forecast'!F:F,'Billing Forecast'!$T:$T,$A$218,'Billing Forecast'!$U:$U,$B$256,'Billing Forecast'!$Q:$Q,$C257)/SUMIFS('Billing Forecast'!$D:$D,'Billing Forecast'!$T:$T,$A$218,'Billing Forecast'!$U:$U,$B$256,'Billing Forecast'!$Q:$Q, $C257)</f>
        <v>0</v>
      </c>
      <c r="F257" s="9">
        <f>SUMIFS('Billing Forecast'!G:G,'Billing Forecast'!$T:$T,$A$218,'Billing Forecast'!$U:$U,$B$256,'Billing Forecast'!$Q:$Q,$C257)/SUMIFS('Billing Forecast'!$D:$D,'Billing Forecast'!$T:$T,$A$218,'Billing Forecast'!$U:$U,$B$256,'Billing Forecast'!$Q:$Q, $C257)</f>
        <v>0</v>
      </c>
      <c r="G257" s="9">
        <f>SUMIFS('Billing Forecast'!H:H,'Billing Forecast'!$T:$T,$A$218,'Billing Forecast'!$U:$U,$B$256,'Billing Forecast'!$Q:$Q,$C257)/SUMIFS('Billing Forecast'!$D:$D,'Billing Forecast'!$T:$T,$A$218,'Billing Forecast'!$U:$U,$B$256,'Billing Forecast'!$Q:$Q, $C257)</f>
        <v>0</v>
      </c>
      <c r="H257" s="9">
        <f>SUMIFS('Billing Forecast'!I:I,'Billing Forecast'!$T:$T,$A$218,'Billing Forecast'!$U:$U,$B$256,'Billing Forecast'!$Q:$Q,$C257)/SUMIFS('Billing Forecast'!$D:$D,'Billing Forecast'!$T:$T,$A$218,'Billing Forecast'!$U:$U,$B$256,'Billing Forecast'!$Q:$Q, $C257)</f>
        <v>0</v>
      </c>
      <c r="I257" s="9">
        <f>SUMIFS('Billing Forecast'!J:J,'Billing Forecast'!$T:$T,$A$218,'Billing Forecast'!$U:$U,$B$256,'Billing Forecast'!$Q:$Q,$C257)/SUMIFS('Billing Forecast'!$D:$D,'Billing Forecast'!$T:$T,$A$218,'Billing Forecast'!$U:$U,$B$256,'Billing Forecast'!$Q:$Q, $C257)</f>
        <v>0</v>
      </c>
      <c r="J257" s="9">
        <f>SUMIFS('Billing Forecast'!K:K,'Billing Forecast'!$T:$T,$A$218,'Billing Forecast'!$U:$U,$B$256,'Billing Forecast'!$Q:$Q,$C257)/SUMIFS('Billing Forecast'!$D:$D,'Billing Forecast'!$T:$T,$A$218,'Billing Forecast'!$U:$U,$B$256,'Billing Forecast'!$Q:$Q, $C257)</f>
        <v>0</v>
      </c>
      <c r="K257" s="9">
        <f>SUMIFS('Billing Forecast'!L:L,'Billing Forecast'!$T:$T,$A$218,'Billing Forecast'!$U:$U,$B$256,'Billing Forecast'!$Q:$Q,$C257)/SUMIFS('Billing Forecast'!$D:$D,'Billing Forecast'!$T:$T,$A$218,'Billing Forecast'!$U:$U,$B$256,'Billing Forecast'!$Q:$Q, $C257)</f>
        <v>0</v>
      </c>
      <c r="L257" s="9">
        <f>SUMIFS('Billing Forecast'!M:M,'Billing Forecast'!$T:$T,$A$218,'Billing Forecast'!$U:$U,$B$256,'Billing Forecast'!$Q:$Q,$C257)/SUMIFS('Billing Forecast'!$D:$D,'Billing Forecast'!$T:$T,$A$218,'Billing Forecast'!$U:$U,$B$256,'Billing Forecast'!$Q:$Q, $C257)</f>
        <v>0</v>
      </c>
      <c r="M257" s="9">
        <f>SUMIFS('Billing Forecast'!N:N,'Billing Forecast'!$T:$T,$A$218,'Billing Forecast'!$U:$U,$B$256,'Billing Forecast'!$Q:$Q,$C257)/SUMIFS('Billing Forecast'!$D:$D,'Billing Forecast'!$T:$T,$A$218,'Billing Forecast'!$U:$U,$B$256,'Billing Forecast'!$Q:$Q, $C257)</f>
        <v>0</v>
      </c>
    </row>
    <row r="258" spans="3:13">
      <c r="D258" s="2" t="s">
        <v>3446</v>
      </c>
      <c r="E258" s="9">
        <f>SUMIFS('Sub Cost Forecast'!G:G,'Sub Cost Forecast'!$U:$U,$A$218,'Sub Cost Forecast'!$W:$W,$B$256,'Sub Cost Forecast'!$R:$R,$C257)/SUMIFS('Sub Cost Forecast'!$D:$D,'Sub Cost Forecast'!$U:$U,$A$218,'Sub Cost Forecast'!$W:$W,$B$256,'Sub Cost Forecast'!$R:$R, $C257)</f>
        <v>0</v>
      </c>
      <c r="F258" s="9">
        <f>SUMIFS('Sub Cost Forecast'!H:H,'Sub Cost Forecast'!$U:$U,$A$218,'Sub Cost Forecast'!$W:$W,$B$256,'Sub Cost Forecast'!$R:$R,$C257)/SUMIFS('Sub Cost Forecast'!$D:$D,'Sub Cost Forecast'!$U:$U,$A$218,'Sub Cost Forecast'!$W:$W,$B$256,'Sub Cost Forecast'!$R:$R, $C257)</f>
        <v>0</v>
      </c>
      <c r="G258" s="9">
        <f>SUMIFS('Sub Cost Forecast'!I:I,'Sub Cost Forecast'!$U:$U,$A$218,'Sub Cost Forecast'!$W:$W,$B$256,'Sub Cost Forecast'!$R:$R,$C257)/SUMIFS('Sub Cost Forecast'!$D:$D,'Sub Cost Forecast'!$U:$U,$A$218,'Sub Cost Forecast'!$W:$W,$B$256,'Sub Cost Forecast'!$R:$R, $C257)</f>
        <v>0</v>
      </c>
      <c r="H258" s="9">
        <f>SUMIFS('Sub Cost Forecast'!J:J,'Sub Cost Forecast'!$U:$U,$A$218,'Sub Cost Forecast'!$W:$W,$B$256,'Sub Cost Forecast'!$R:$R,$C257)/SUMIFS('Sub Cost Forecast'!$D:$D,'Sub Cost Forecast'!$U:$U,$A$218,'Sub Cost Forecast'!$W:$W,$B$256,'Sub Cost Forecast'!$R:$R, $C257)</f>
        <v>0</v>
      </c>
      <c r="I258" s="9">
        <f>SUMIFS('Sub Cost Forecast'!K:K,'Sub Cost Forecast'!$U:$U,$A$218,'Sub Cost Forecast'!$W:$W,$B$256,'Sub Cost Forecast'!$R:$R,$C257)/SUMIFS('Sub Cost Forecast'!$D:$D,'Sub Cost Forecast'!$U:$U,$A$218,'Sub Cost Forecast'!$W:$W,$B$256,'Sub Cost Forecast'!$R:$R, $C257)</f>
        <v>0</v>
      </c>
      <c r="J258" s="9">
        <f>SUMIFS('Sub Cost Forecast'!L:L,'Sub Cost Forecast'!$U:$U,$A$218,'Sub Cost Forecast'!$W:$W,$B$256,'Sub Cost Forecast'!$R:$R,$C257)/SUMIFS('Sub Cost Forecast'!$D:$D,'Sub Cost Forecast'!$U:$U,$A$218,'Sub Cost Forecast'!$W:$W,$B$256,'Sub Cost Forecast'!$R:$R, $C257)</f>
        <v>0</v>
      </c>
      <c r="K258" s="9">
        <f>SUMIFS('Sub Cost Forecast'!M:M,'Sub Cost Forecast'!$U:$U,$A$218,'Sub Cost Forecast'!$W:$W,$B$256,'Sub Cost Forecast'!$R:$R,$C257)/SUMIFS('Sub Cost Forecast'!$D:$D,'Sub Cost Forecast'!$U:$U,$A$218,'Sub Cost Forecast'!$W:$W,$B$256,'Sub Cost Forecast'!$R:$R, $C257)</f>
        <v>0</v>
      </c>
      <c r="L258" s="9">
        <f>SUMIFS('Sub Cost Forecast'!N:N,'Sub Cost Forecast'!$U:$U,$A$218,'Sub Cost Forecast'!$W:$W,$B$256,'Sub Cost Forecast'!$R:$R,$C257)/SUMIFS('Sub Cost Forecast'!$D:$D,'Sub Cost Forecast'!$U:$U,$A$218,'Sub Cost Forecast'!$W:$W,$B$256,'Sub Cost Forecast'!$R:$R, $C257)</f>
        <v>0</v>
      </c>
      <c r="M258" s="9">
        <f>SUMIFS('Sub Cost Forecast'!O:O,'Sub Cost Forecast'!$U:$U,$A$218,'Sub Cost Forecast'!$W:$W,$B$256,'Sub Cost Forecast'!$R:$R,$C257)/SUMIFS('Sub Cost Forecast'!$D:$D,'Sub Cost Forecast'!$U:$U,$A$218,'Sub Cost Forecast'!$W:$W,$B$256,'Sub Cost Forecast'!$R:$R, $C257)</f>
        <v>0</v>
      </c>
    </row>
    <row r="259" spans="3:13">
      <c r="D259" s="2" t="s">
        <v>3447</v>
      </c>
      <c r="E259" s="9">
        <v>0</v>
      </c>
      <c r="F259" s="9">
        <v>0.4210526315789473</v>
      </c>
      <c r="G259" s="9">
        <v>0.4210526315789473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</row>
    <row r="260" spans="3:13">
      <c r="C260" s="2" t="s">
        <v>2250</v>
      </c>
      <c r="D260" s="2" t="s">
        <v>3445</v>
      </c>
      <c r="E260" s="9">
        <f>SUMIFS('Billing Forecast'!F:F,'Billing Forecast'!$T:$T,$A$218,'Billing Forecast'!$U:$U,$B$256,'Billing Forecast'!$Q:$Q,$C260)/SUMIFS('Billing Forecast'!$D:$D,'Billing Forecast'!$T:$T,$A$218,'Billing Forecast'!$U:$U,$B$256,'Billing Forecast'!$Q:$Q, $C260)</f>
        <v>0</v>
      </c>
      <c r="F260" s="9">
        <f>SUMIFS('Billing Forecast'!G:G,'Billing Forecast'!$T:$T,$A$218,'Billing Forecast'!$U:$U,$B$256,'Billing Forecast'!$Q:$Q,$C260)/SUMIFS('Billing Forecast'!$D:$D,'Billing Forecast'!$T:$T,$A$218,'Billing Forecast'!$U:$U,$B$256,'Billing Forecast'!$Q:$Q, $C260)</f>
        <v>0</v>
      </c>
      <c r="G260" s="9">
        <f>SUMIFS('Billing Forecast'!H:H,'Billing Forecast'!$T:$T,$A$218,'Billing Forecast'!$U:$U,$B$256,'Billing Forecast'!$Q:$Q,$C260)/SUMIFS('Billing Forecast'!$D:$D,'Billing Forecast'!$T:$T,$A$218,'Billing Forecast'!$U:$U,$B$256,'Billing Forecast'!$Q:$Q, $C260)</f>
        <v>0</v>
      </c>
      <c r="H260" s="9">
        <f>SUMIFS('Billing Forecast'!I:I,'Billing Forecast'!$T:$T,$A$218,'Billing Forecast'!$U:$U,$B$256,'Billing Forecast'!$Q:$Q,$C260)/SUMIFS('Billing Forecast'!$D:$D,'Billing Forecast'!$T:$T,$A$218,'Billing Forecast'!$U:$U,$B$256,'Billing Forecast'!$Q:$Q, $C260)</f>
        <v>0</v>
      </c>
      <c r="I260" s="9">
        <f>SUMIFS('Billing Forecast'!J:J,'Billing Forecast'!$T:$T,$A$218,'Billing Forecast'!$U:$U,$B$256,'Billing Forecast'!$Q:$Q,$C260)/SUMIFS('Billing Forecast'!$D:$D,'Billing Forecast'!$T:$T,$A$218,'Billing Forecast'!$U:$U,$B$256,'Billing Forecast'!$Q:$Q, $C260)</f>
        <v>0</v>
      </c>
      <c r="J260" s="9">
        <f>SUMIFS('Billing Forecast'!K:K,'Billing Forecast'!$T:$T,$A$218,'Billing Forecast'!$U:$U,$B$256,'Billing Forecast'!$Q:$Q,$C260)/SUMIFS('Billing Forecast'!$D:$D,'Billing Forecast'!$T:$T,$A$218,'Billing Forecast'!$U:$U,$B$256,'Billing Forecast'!$Q:$Q, $C260)</f>
        <v>0</v>
      </c>
      <c r="K260" s="9">
        <f>SUMIFS('Billing Forecast'!L:L,'Billing Forecast'!$T:$T,$A$218,'Billing Forecast'!$U:$U,$B$256,'Billing Forecast'!$Q:$Q,$C260)/SUMIFS('Billing Forecast'!$D:$D,'Billing Forecast'!$T:$T,$A$218,'Billing Forecast'!$U:$U,$B$256,'Billing Forecast'!$Q:$Q, $C260)</f>
        <v>0</v>
      </c>
      <c r="L260" s="9">
        <f>SUMIFS('Billing Forecast'!M:M,'Billing Forecast'!$T:$T,$A$218,'Billing Forecast'!$U:$U,$B$256,'Billing Forecast'!$Q:$Q,$C260)/SUMIFS('Billing Forecast'!$D:$D,'Billing Forecast'!$T:$T,$A$218,'Billing Forecast'!$U:$U,$B$256,'Billing Forecast'!$Q:$Q, $C260)</f>
        <v>0</v>
      </c>
      <c r="M260" s="9">
        <f>SUMIFS('Billing Forecast'!N:N,'Billing Forecast'!$T:$T,$A$218,'Billing Forecast'!$U:$U,$B$256,'Billing Forecast'!$Q:$Q,$C260)/SUMIFS('Billing Forecast'!$D:$D,'Billing Forecast'!$T:$T,$A$218,'Billing Forecast'!$U:$U,$B$256,'Billing Forecast'!$Q:$Q, $C260)</f>
        <v>0</v>
      </c>
    </row>
    <row r="261" spans="3:13">
      <c r="D261" s="2" t="s">
        <v>3446</v>
      </c>
      <c r="E261" s="9">
        <f>SUMIFS('Sub Cost Forecast'!G:G,'Sub Cost Forecast'!$U:$U,$A$218,'Sub Cost Forecast'!$W:$W,$B$256,'Sub Cost Forecast'!$R:$R,$C260)/SUMIFS('Sub Cost Forecast'!$D:$D,'Sub Cost Forecast'!$U:$U,$A$218,'Sub Cost Forecast'!$W:$W,$B$256,'Sub Cost Forecast'!$R:$R, $C260)</f>
        <v>0</v>
      </c>
      <c r="F261" s="9">
        <f>SUMIFS('Sub Cost Forecast'!H:H,'Sub Cost Forecast'!$U:$U,$A$218,'Sub Cost Forecast'!$W:$W,$B$256,'Sub Cost Forecast'!$R:$R,$C260)/SUMIFS('Sub Cost Forecast'!$D:$D,'Sub Cost Forecast'!$U:$U,$A$218,'Sub Cost Forecast'!$W:$W,$B$256,'Sub Cost Forecast'!$R:$R, $C260)</f>
        <v>0</v>
      </c>
      <c r="G261" s="9">
        <f>SUMIFS('Sub Cost Forecast'!I:I,'Sub Cost Forecast'!$U:$U,$A$218,'Sub Cost Forecast'!$W:$W,$B$256,'Sub Cost Forecast'!$R:$R,$C260)/SUMIFS('Sub Cost Forecast'!$D:$D,'Sub Cost Forecast'!$U:$U,$A$218,'Sub Cost Forecast'!$W:$W,$B$256,'Sub Cost Forecast'!$R:$R, $C260)</f>
        <v>0</v>
      </c>
      <c r="H261" s="9">
        <f>SUMIFS('Sub Cost Forecast'!J:J,'Sub Cost Forecast'!$U:$U,$A$218,'Sub Cost Forecast'!$W:$W,$B$256,'Sub Cost Forecast'!$R:$R,$C260)/SUMIFS('Sub Cost Forecast'!$D:$D,'Sub Cost Forecast'!$U:$U,$A$218,'Sub Cost Forecast'!$W:$W,$B$256,'Sub Cost Forecast'!$R:$R, $C260)</f>
        <v>0</v>
      </c>
      <c r="I261" s="9">
        <f>SUMIFS('Sub Cost Forecast'!K:K,'Sub Cost Forecast'!$U:$U,$A$218,'Sub Cost Forecast'!$W:$W,$B$256,'Sub Cost Forecast'!$R:$R,$C260)/SUMIFS('Sub Cost Forecast'!$D:$D,'Sub Cost Forecast'!$U:$U,$A$218,'Sub Cost Forecast'!$W:$W,$B$256,'Sub Cost Forecast'!$R:$R, $C260)</f>
        <v>0</v>
      </c>
      <c r="J261" s="9">
        <f>SUMIFS('Sub Cost Forecast'!L:L,'Sub Cost Forecast'!$U:$U,$A$218,'Sub Cost Forecast'!$W:$W,$B$256,'Sub Cost Forecast'!$R:$R,$C260)/SUMIFS('Sub Cost Forecast'!$D:$D,'Sub Cost Forecast'!$U:$U,$A$218,'Sub Cost Forecast'!$W:$W,$B$256,'Sub Cost Forecast'!$R:$R, $C260)</f>
        <v>0</v>
      </c>
      <c r="K261" s="9">
        <f>SUMIFS('Sub Cost Forecast'!M:M,'Sub Cost Forecast'!$U:$U,$A$218,'Sub Cost Forecast'!$W:$W,$B$256,'Sub Cost Forecast'!$R:$R,$C260)/SUMIFS('Sub Cost Forecast'!$D:$D,'Sub Cost Forecast'!$U:$U,$A$218,'Sub Cost Forecast'!$W:$W,$B$256,'Sub Cost Forecast'!$R:$R, $C260)</f>
        <v>0</v>
      </c>
      <c r="L261" s="9">
        <f>SUMIFS('Sub Cost Forecast'!N:N,'Sub Cost Forecast'!$U:$U,$A$218,'Sub Cost Forecast'!$W:$W,$B$256,'Sub Cost Forecast'!$R:$R,$C260)/SUMIFS('Sub Cost Forecast'!$D:$D,'Sub Cost Forecast'!$U:$U,$A$218,'Sub Cost Forecast'!$W:$W,$B$256,'Sub Cost Forecast'!$R:$R, $C260)</f>
        <v>0</v>
      </c>
      <c r="M261" s="9">
        <f>SUMIFS('Sub Cost Forecast'!O:O,'Sub Cost Forecast'!$U:$U,$A$218,'Sub Cost Forecast'!$W:$W,$B$256,'Sub Cost Forecast'!$R:$R,$C260)/SUMIFS('Sub Cost Forecast'!$D:$D,'Sub Cost Forecast'!$U:$U,$A$218,'Sub Cost Forecast'!$W:$W,$B$256,'Sub Cost Forecast'!$R:$R, $C260)</f>
        <v>0</v>
      </c>
    </row>
    <row r="262" spans="3:13">
      <c r="D262" s="2" t="s">
        <v>3447</v>
      </c>
      <c r="E262" s="9">
        <v>0</v>
      </c>
      <c r="F262" s="9">
        <v>0.7384615384615384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</row>
    <row r="263" spans="3:13">
      <c r="C263" s="2" t="s">
        <v>2387</v>
      </c>
      <c r="D263" s="2" t="s">
        <v>3445</v>
      </c>
      <c r="E263" s="9">
        <f>SUMIFS('Billing Forecast'!F:F,'Billing Forecast'!$T:$T,$A$218,'Billing Forecast'!$U:$U,$B$256,'Billing Forecast'!$Q:$Q,$C263)/SUMIFS('Billing Forecast'!$D:$D,'Billing Forecast'!$T:$T,$A$218,'Billing Forecast'!$U:$U,$B$256,'Billing Forecast'!$Q:$Q, $C263)</f>
        <v>0</v>
      </c>
      <c r="F263" s="9">
        <f>SUMIFS('Billing Forecast'!G:G,'Billing Forecast'!$T:$T,$A$218,'Billing Forecast'!$U:$U,$B$256,'Billing Forecast'!$Q:$Q,$C263)/SUMIFS('Billing Forecast'!$D:$D,'Billing Forecast'!$T:$T,$A$218,'Billing Forecast'!$U:$U,$B$256,'Billing Forecast'!$Q:$Q, $C263)</f>
        <v>0</v>
      </c>
      <c r="G263" s="9">
        <f>SUMIFS('Billing Forecast'!H:H,'Billing Forecast'!$T:$T,$A$218,'Billing Forecast'!$U:$U,$B$256,'Billing Forecast'!$Q:$Q,$C263)/SUMIFS('Billing Forecast'!$D:$D,'Billing Forecast'!$T:$T,$A$218,'Billing Forecast'!$U:$U,$B$256,'Billing Forecast'!$Q:$Q, $C263)</f>
        <v>0</v>
      </c>
      <c r="H263" s="9">
        <f>SUMIFS('Billing Forecast'!I:I,'Billing Forecast'!$T:$T,$A$218,'Billing Forecast'!$U:$U,$B$256,'Billing Forecast'!$Q:$Q,$C263)/SUMIFS('Billing Forecast'!$D:$D,'Billing Forecast'!$T:$T,$A$218,'Billing Forecast'!$U:$U,$B$256,'Billing Forecast'!$Q:$Q, $C263)</f>
        <v>0</v>
      </c>
      <c r="I263" s="9">
        <f>SUMIFS('Billing Forecast'!J:J,'Billing Forecast'!$T:$T,$A$218,'Billing Forecast'!$U:$U,$B$256,'Billing Forecast'!$Q:$Q,$C263)/SUMIFS('Billing Forecast'!$D:$D,'Billing Forecast'!$T:$T,$A$218,'Billing Forecast'!$U:$U,$B$256,'Billing Forecast'!$Q:$Q, $C263)</f>
        <v>0</v>
      </c>
      <c r="J263" s="9">
        <f>SUMIFS('Billing Forecast'!K:K,'Billing Forecast'!$T:$T,$A$218,'Billing Forecast'!$U:$U,$B$256,'Billing Forecast'!$Q:$Q,$C263)/SUMIFS('Billing Forecast'!$D:$D,'Billing Forecast'!$T:$T,$A$218,'Billing Forecast'!$U:$U,$B$256,'Billing Forecast'!$Q:$Q, $C263)</f>
        <v>0</v>
      </c>
      <c r="K263" s="9">
        <f>SUMIFS('Billing Forecast'!L:L,'Billing Forecast'!$T:$T,$A$218,'Billing Forecast'!$U:$U,$B$256,'Billing Forecast'!$Q:$Q,$C263)/SUMIFS('Billing Forecast'!$D:$D,'Billing Forecast'!$T:$T,$A$218,'Billing Forecast'!$U:$U,$B$256,'Billing Forecast'!$Q:$Q, $C263)</f>
        <v>0</v>
      </c>
      <c r="L263" s="9">
        <f>SUMIFS('Billing Forecast'!M:M,'Billing Forecast'!$T:$T,$A$218,'Billing Forecast'!$U:$U,$B$256,'Billing Forecast'!$Q:$Q,$C263)/SUMIFS('Billing Forecast'!$D:$D,'Billing Forecast'!$T:$T,$A$218,'Billing Forecast'!$U:$U,$B$256,'Billing Forecast'!$Q:$Q, $C263)</f>
        <v>0</v>
      </c>
      <c r="M263" s="9">
        <f>SUMIFS('Billing Forecast'!N:N,'Billing Forecast'!$T:$T,$A$218,'Billing Forecast'!$U:$U,$B$256,'Billing Forecast'!$Q:$Q,$C263)/SUMIFS('Billing Forecast'!$D:$D,'Billing Forecast'!$T:$T,$A$218,'Billing Forecast'!$U:$U,$B$256,'Billing Forecast'!$Q:$Q, $C263)</f>
        <v>0</v>
      </c>
    </row>
    <row r="264" spans="3:13">
      <c r="D264" s="2" t="s">
        <v>3446</v>
      </c>
      <c r="E264" s="9">
        <f>SUMIFS('Sub Cost Forecast'!G:G,'Sub Cost Forecast'!$U:$U,$A$218,'Sub Cost Forecast'!$W:$W,$B$256,'Sub Cost Forecast'!$R:$R,$C263)/SUMIFS('Sub Cost Forecast'!$D:$D,'Sub Cost Forecast'!$U:$U,$A$218,'Sub Cost Forecast'!$W:$W,$B$256,'Sub Cost Forecast'!$R:$R, $C263)</f>
        <v>0</v>
      </c>
      <c r="F264" s="9">
        <f>SUMIFS('Sub Cost Forecast'!H:H,'Sub Cost Forecast'!$U:$U,$A$218,'Sub Cost Forecast'!$W:$W,$B$256,'Sub Cost Forecast'!$R:$R,$C263)/SUMIFS('Sub Cost Forecast'!$D:$D,'Sub Cost Forecast'!$U:$U,$A$218,'Sub Cost Forecast'!$W:$W,$B$256,'Sub Cost Forecast'!$R:$R, $C263)</f>
        <v>0</v>
      </c>
      <c r="G264" s="9">
        <f>SUMIFS('Sub Cost Forecast'!I:I,'Sub Cost Forecast'!$U:$U,$A$218,'Sub Cost Forecast'!$W:$W,$B$256,'Sub Cost Forecast'!$R:$R,$C263)/SUMIFS('Sub Cost Forecast'!$D:$D,'Sub Cost Forecast'!$U:$U,$A$218,'Sub Cost Forecast'!$W:$W,$B$256,'Sub Cost Forecast'!$R:$R, $C263)</f>
        <v>0</v>
      </c>
      <c r="H264" s="9">
        <f>SUMIFS('Sub Cost Forecast'!J:J,'Sub Cost Forecast'!$U:$U,$A$218,'Sub Cost Forecast'!$W:$W,$B$256,'Sub Cost Forecast'!$R:$R,$C263)/SUMIFS('Sub Cost Forecast'!$D:$D,'Sub Cost Forecast'!$U:$U,$A$218,'Sub Cost Forecast'!$W:$W,$B$256,'Sub Cost Forecast'!$R:$R, $C263)</f>
        <v>0</v>
      </c>
      <c r="I264" s="9">
        <f>SUMIFS('Sub Cost Forecast'!K:K,'Sub Cost Forecast'!$U:$U,$A$218,'Sub Cost Forecast'!$W:$W,$B$256,'Sub Cost Forecast'!$R:$R,$C263)/SUMIFS('Sub Cost Forecast'!$D:$D,'Sub Cost Forecast'!$U:$U,$A$218,'Sub Cost Forecast'!$W:$W,$B$256,'Sub Cost Forecast'!$R:$R, $C263)</f>
        <v>0</v>
      </c>
      <c r="J264" s="9">
        <f>SUMIFS('Sub Cost Forecast'!L:L,'Sub Cost Forecast'!$U:$U,$A$218,'Sub Cost Forecast'!$W:$W,$B$256,'Sub Cost Forecast'!$R:$R,$C263)/SUMIFS('Sub Cost Forecast'!$D:$D,'Sub Cost Forecast'!$U:$U,$A$218,'Sub Cost Forecast'!$W:$W,$B$256,'Sub Cost Forecast'!$R:$R, $C263)</f>
        <v>0</v>
      </c>
      <c r="K264" s="9">
        <f>SUMIFS('Sub Cost Forecast'!M:M,'Sub Cost Forecast'!$U:$U,$A$218,'Sub Cost Forecast'!$W:$W,$B$256,'Sub Cost Forecast'!$R:$R,$C263)/SUMIFS('Sub Cost Forecast'!$D:$D,'Sub Cost Forecast'!$U:$U,$A$218,'Sub Cost Forecast'!$W:$W,$B$256,'Sub Cost Forecast'!$R:$R, $C263)</f>
        <v>0</v>
      </c>
      <c r="L264" s="9">
        <f>SUMIFS('Sub Cost Forecast'!N:N,'Sub Cost Forecast'!$U:$U,$A$218,'Sub Cost Forecast'!$W:$W,$B$256,'Sub Cost Forecast'!$R:$R,$C263)/SUMIFS('Sub Cost Forecast'!$D:$D,'Sub Cost Forecast'!$U:$U,$A$218,'Sub Cost Forecast'!$W:$W,$B$256,'Sub Cost Forecast'!$R:$R, $C263)</f>
        <v>0</v>
      </c>
      <c r="M264" s="9">
        <f>SUMIFS('Sub Cost Forecast'!O:O,'Sub Cost Forecast'!$U:$U,$A$218,'Sub Cost Forecast'!$W:$W,$B$256,'Sub Cost Forecast'!$R:$R,$C263)/SUMIFS('Sub Cost Forecast'!$D:$D,'Sub Cost Forecast'!$U:$U,$A$218,'Sub Cost Forecast'!$W:$W,$B$256,'Sub Cost Forecast'!$R:$R, $C263)</f>
        <v>0</v>
      </c>
    </row>
    <row r="265" spans="3:13">
      <c r="D265" s="2" t="s">
        <v>3447</v>
      </c>
      <c r="E265" s="9">
        <v>0</v>
      </c>
      <c r="F265" s="9">
        <v>0.7384615384615384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</row>
    <row r="266" spans="3:13">
      <c r="C266" s="2" t="s">
        <v>2490</v>
      </c>
      <c r="D266" s="2" t="s">
        <v>3445</v>
      </c>
      <c r="E266" s="9">
        <f>SUMIFS('Billing Forecast'!F:F,'Billing Forecast'!$T:$T,$A$218,'Billing Forecast'!$U:$U,$B$256,'Billing Forecast'!$Q:$Q,$C266)/SUMIFS('Billing Forecast'!$D:$D,'Billing Forecast'!$T:$T,$A$218,'Billing Forecast'!$U:$U,$B$256,'Billing Forecast'!$Q:$Q, $C266)</f>
        <v>0</v>
      </c>
      <c r="F266" s="9">
        <f>SUMIFS('Billing Forecast'!G:G,'Billing Forecast'!$T:$T,$A$218,'Billing Forecast'!$U:$U,$B$256,'Billing Forecast'!$Q:$Q,$C266)/SUMIFS('Billing Forecast'!$D:$D,'Billing Forecast'!$T:$T,$A$218,'Billing Forecast'!$U:$U,$B$256,'Billing Forecast'!$Q:$Q, $C266)</f>
        <v>0</v>
      </c>
      <c r="G266" s="9">
        <f>SUMIFS('Billing Forecast'!H:H,'Billing Forecast'!$T:$T,$A$218,'Billing Forecast'!$U:$U,$B$256,'Billing Forecast'!$Q:$Q,$C266)/SUMIFS('Billing Forecast'!$D:$D,'Billing Forecast'!$T:$T,$A$218,'Billing Forecast'!$U:$U,$B$256,'Billing Forecast'!$Q:$Q, $C266)</f>
        <v>0</v>
      </c>
      <c r="H266" s="9">
        <f>SUMIFS('Billing Forecast'!I:I,'Billing Forecast'!$T:$T,$A$218,'Billing Forecast'!$U:$U,$B$256,'Billing Forecast'!$Q:$Q,$C266)/SUMIFS('Billing Forecast'!$D:$D,'Billing Forecast'!$T:$T,$A$218,'Billing Forecast'!$U:$U,$B$256,'Billing Forecast'!$Q:$Q, $C266)</f>
        <v>0</v>
      </c>
      <c r="I266" s="9">
        <f>SUMIFS('Billing Forecast'!J:J,'Billing Forecast'!$T:$T,$A$218,'Billing Forecast'!$U:$U,$B$256,'Billing Forecast'!$Q:$Q,$C266)/SUMIFS('Billing Forecast'!$D:$D,'Billing Forecast'!$T:$T,$A$218,'Billing Forecast'!$U:$U,$B$256,'Billing Forecast'!$Q:$Q, $C266)</f>
        <v>0</v>
      </c>
      <c r="J266" s="9">
        <f>SUMIFS('Billing Forecast'!K:K,'Billing Forecast'!$T:$T,$A$218,'Billing Forecast'!$U:$U,$B$256,'Billing Forecast'!$Q:$Q,$C266)/SUMIFS('Billing Forecast'!$D:$D,'Billing Forecast'!$T:$T,$A$218,'Billing Forecast'!$U:$U,$B$256,'Billing Forecast'!$Q:$Q, $C266)</f>
        <v>0</v>
      </c>
      <c r="K266" s="9">
        <f>SUMIFS('Billing Forecast'!L:L,'Billing Forecast'!$T:$T,$A$218,'Billing Forecast'!$U:$U,$B$256,'Billing Forecast'!$Q:$Q,$C266)/SUMIFS('Billing Forecast'!$D:$D,'Billing Forecast'!$T:$T,$A$218,'Billing Forecast'!$U:$U,$B$256,'Billing Forecast'!$Q:$Q, $C266)</f>
        <v>0</v>
      </c>
      <c r="L266" s="9">
        <f>SUMIFS('Billing Forecast'!M:M,'Billing Forecast'!$T:$T,$A$218,'Billing Forecast'!$U:$U,$B$256,'Billing Forecast'!$Q:$Q,$C266)/SUMIFS('Billing Forecast'!$D:$D,'Billing Forecast'!$T:$T,$A$218,'Billing Forecast'!$U:$U,$B$256,'Billing Forecast'!$Q:$Q, $C266)</f>
        <v>0</v>
      </c>
      <c r="M266" s="9">
        <f>SUMIFS('Billing Forecast'!N:N,'Billing Forecast'!$T:$T,$A$218,'Billing Forecast'!$U:$U,$B$256,'Billing Forecast'!$Q:$Q,$C266)/SUMIFS('Billing Forecast'!$D:$D,'Billing Forecast'!$T:$T,$A$218,'Billing Forecast'!$U:$U,$B$256,'Billing Forecast'!$Q:$Q, $C266)</f>
        <v>0</v>
      </c>
    </row>
    <row r="267" spans="3:13">
      <c r="D267" s="2" t="s">
        <v>3446</v>
      </c>
      <c r="E267" s="9">
        <f>SUMIFS('Sub Cost Forecast'!G:G,'Sub Cost Forecast'!$U:$U,$A$218,'Sub Cost Forecast'!$W:$W,$B$256,'Sub Cost Forecast'!$R:$R,$C266)/SUMIFS('Sub Cost Forecast'!$D:$D,'Sub Cost Forecast'!$U:$U,$A$218,'Sub Cost Forecast'!$W:$W,$B$256,'Sub Cost Forecast'!$R:$R, $C266)</f>
        <v>0</v>
      </c>
      <c r="F267" s="9">
        <f>SUMIFS('Sub Cost Forecast'!H:H,'Sub Cost Forecast'!$U:$U,$A$218,'Sub Cost Forecast'!$W:$W,$B$256,'Sub Cost Forecast'!$R:$R,$C266)/SUMIFS('Sub Cost Forecast'!$D:$D,'Sub Cost Forecast'!$U:$U,$A$218,'Sub Cost Forecast'!$W:$W,$B$256,'Sub Cost Forecast'!$R:$R, $C266)</f>
        <v>0</v>
      </c>
      <c r="G267" s="9">
        <f>SUMIFS('Sub Cost Forecast'!I:I,'Sub Cost Forecast'!$U:$U,$A$218,'Sub Cost Forecast'!$W:$W,$B$256,'Sub Cost Forecast'!$R:$R,$C266)/SUMIFS('Sub Cost Forecast'!$D:$D,'Sub Cost Forecast'!$U:$U,$A$218,'Sub Cost Forecast'!$W:$W,$B$256,'Sub Cost Forecast'!$R:$R, $C266)</f>
        <v>0</v>
      </c>
      <c r="H267" s="9">
        <f>SUMIFS('Sub Cost Forecast'!J:J,'Sub Cost Forecast'!$U:$U,$A$218,'Sub Cost Forecast'!$W:$W,$B$256,'Sub Cost Forecast'!$R:$R,$C266)/SUMIFS('Sub Cost Forecast'!$D:$D,'Sub Cost Forecast'!$U:$U,$A$218,'Sub Cost Forecast'!$W:$W,$B$256,'Sub Cost Forecast'!$R:$R, $C266)</f>
        <v>0</v>
      </c>
      <c r="I267" s="9">
        <f>SUMIFS('Sub Cost Forecast'!K:K,'Sub Cost Forecast'!$U:$U,$A$218,'Sub Cost Forecast'!$W:$W,$B$256,'Sub Cost Forecast'!$R:$R,$C266)/SUMIFS('Sub Cost Forecast'!$D:$D,'Sub Cost Forecast'!$U:$U,$A$218,'Sub Cost Forecast'!$W:$W,$B$256,'Sub Cost Forecast'!$R:$R, $C266)</f>
        <v>0</v>
      </c>
      <c r="J267" s="9">
        <f>SUMIFS('Sub Cost Forecast'!L:L,'Sub Cost Forecast'!$U:$U,$A$218,'Sub Cost Forecast'!$W:$W,$B$256,'Sub Cost Forecast'!$R:$R,$C266)/SUMIFS('Sub Cost Forecast'!$D:$D,'Sub Cost Forecast'!$U:$U,$A$218,'Sub Cost Forecast'!$W:$W,$B$256,'Sub Cost Forecast'!$R:$R, $C266)</f>
        <v>0</v>
      </c>
      <c r="K267" s="9">
        <f>SUMIFS('Sub Cost Forecast'!M:M,'Sub Cost Forecast'!$U:$U,$A$218,'Sub Cost Forecast'!$W:$W,$B$256,'Sub Cost Forecast'!$R:$R,$C266)/SUMIFS('Sub Cost Forecast'!$D:$D,'Sub Cost Forecast'!$U:$U,$A$218,'Sub Cost Forecast'!$W:$W,$B$256,'Sub Cost Forecast'!$R:$R, $C266)</f>
        <v>0</v>
      </c>
      <c r="L267" s="9">
        <f>SUMIFS('Sub Cost Forecast'!N:N,'Sub Cost Forecast'!$U:$U,$A$218,'Sub Cost Forecast'!$W:$W,$B$256,'Sub Cost Forecast'!$R:$R,$C266)/SUMIFS('Sub Cost Forecast'!$D:$D,'Sub Cost Forecast'!$U:$U,$A$218,'Sub Cost Forecast'!$W:$W,$B$256,'Sub Cost Forecast'!$R:$R, $C266)</f>
        <v>0</v>
      </c>
      <c r="M267" s="9">
        <f>SUMIFS('Sub Cost Forecast'!O:O,'Sub Cost Forecast'!$U:$U,$A$218,'Sub Cost Forecast'!$W:$W,$B$256,'Sub Cost Forecast'!$R:$R,$C266)/SUMIFS('Sub Cost Forecast'!$D:$D,'Sub Cost Forecast'!$U:$U,$A$218,'Sub Cost Forecast'!$W:$W,$B$256,'Sub Cost Forecast'!$R:$R, $C266)</f>
        <v>0</v>
      </c>
    </row>
    <row r="268" spans="3:13">
      <c r="D268" s="2" t="s">
        <v>3447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</row>
    <row r="269" spans="3:13">
      <c r="C269" s="2" t="s">
        <v>2785</v>
      </c>
      <c r="D269" s="2" t="s">
        <v>3445</v>
      </c>
      <c r="E269" s="9">
        <f>SUMIFS('Billing Forecast'!F:F,'Billing Forecast'!$T:$T,$A$218,'Billing Forecast'!$U:$U,$B$256,'Billing Forecast'!$Q:$Q,$C269)/SUMIFS('Billing Forecast'!$D:$D,'Billing Forecast'!$T:$T,$A$218,'Billing Forecast'!$U:$U,$B$256,'Billing Forecast'!$Q:$Q, $C269)</f>
        <v>0</v>
      </c>
      <c r="F269" s="9">
        <f>SUMIFS('Billing Forecast'!G:G,'Billing Forecast'!$T:$T,$A$218,'Billing Forecast'!$U:$U,$B$256,'Billing Forecast'!$Q:$Q,$C269)/SUMIFS('Billing Forecast'!$D:$D,'Billing Forecast'!$T:$T,$A$218,'Billing Forecast'!$U:$U,$B$256,'Billing Forecast'!$Q:$Q, $C269)</f>
        <v>0</v>
      </c>
      <c r="G269" s="9">
        <f>SUMIFS('Billing Forecast'!H:H,'Billing Forecast'!$T:$T,$A$218,'Billing Forecast'!$U:$U,$B$256,'Billing Forecast'!$Q:$Q,$C269)/SUMIFS('Billing Forecast'!$D:$D,'Billing Forecast'!$T:$T,$A$218,'Billing Forecast'!$U:$U,$B$256,'Billing Forecast'!$Q:$Q, $C269)</f>
        <v>0</v>
      </c>
      <c r="H269" s="9">
        <f>SUMIFS('Billing Forecast'!I:I,'Billing Forecast'!$T:$T,$A$218,'Billing Forecast'!$U:$U,$B$256,'Billing Forecast'!$Q:$Q,$C269)/SUMIFS('Billing Forecast'!$D:$D,'Billing Forecast'!$T:$T,$A$218,'Billing Forecast'!$U:$U,$B$256,'Billing Forecast'!$Q:$Q, $C269)</f>
        <v>0</v>
      </c>
      <c r="I269" s="9">
        <f>SUMIFS('Billing Forecast'!J:J,'Billing Forecast'!$T:$T,$A$218,'Billing Forecast'!$U:$U,$B$256,'Billing Forecast'!$Q:$Q,$C269)/SUMIFS('Billing Forecast'!$D:$D,'Billing Forecast'!$T:$T,$A$218,'Billing Forecast'!$U:$U,$B$256,'Billing Forecast'!$Q:$Q, $C269)</f>
        <v>0</v>
      </c>
      <c r="J269" s="9">
        <f>SUMIFS('Billing Forecast'!K:K,'Billing Forecast'!$T:$T,$A$218,'Billing Forecast'!$U:$U,$B$256,'Billing Forecast'!$Q:$Q,$C269)/SUMIFS('Billing Forecast'!$D:$D,'Billing Forecast'!$T:$T,$A$218,'Billing Forecast'!$U:$U,$B$256,'Billing Forecast'!$Q:$Q, $C269)</f>
        <v>0</v>
      </c>
      <c r="K269" s="9">
        <f>SUMIFS('Billing Forecast'!L:L,'Billing Forecast'!$T:$T,$A$218,'Billing Forecast'!$U:$U,$B$256,'Billing Forecast'!$Q:$Q,$C269)/SUMIFS('Billing Forecast'!$D:$D,'Billing Forecast'!$T:$T,$A$218,'Billing Forecast'!$U:$U,$B$256,'Billing Forecast'!$Q:$Q, $C269)</f>
        <v>0</v>
      </c>
      <c r="L269" s="9">
        <f>SUMIFS('Billing Forecast'!M:M,'Billing Forecast'!$T:$T,$A$218,'Billing Forecast'!$U:$U,$B$256,'Billing Forecast'!$Q:$Q,$C269)/SUMIFS('Billing Forecast'!$D:$D,'Billing Forecast'!$T:$T,$A$218,'Billing Forecast'!$U:$U,$B$256,'Billing Forecast'!$Q:$Q, $C269)</f>
        <v>0</v>
      </c>
      <c r="M269" s="9">
        <f>SUMIFS('Billing Forecast'!N:N,'Billing Forecast'!$T:$T,$A$218,'Billing Forecast'!$U:$U,$B$256,'Billing Forecast'!$Q:$Q,$C269)/SUMIFS('Billing Forecast'!$D:$D,'Billing Forecast'!$T:$T,$A$218,'Billing Forecast'!$U:$U,$B$256,'Billing Forecast'!$Q:$Q, $C269)</f>
        <v>0</v>
      </c>
    </row>
    <row r="270" spans="3:13">
      <c r="D270" s="2" t="s">
        <v>3446</v>
      </c>
      <c r="E270" s="9">
        <f>SUMIFS('Sub Cost Forecast'!G:G,'Sub Cost Forecast'!$U:$U,$A$218,'Sub Cost Forecast'!$W:$W,$B$256,'Sub Cost Forecast'!$R:$R,$C269)/SUMIFS('Sub Cost Forecast'!$D:$D,'Sub Cost Forecast'!$U:$U,$A$218,'Sub Cost Forecast'!$W:$W,$B$256,'Sub Cost Forecast'!$R:$R, $C269)</f>
        <v>0</v>
      </c>
      <c r="F270" s="9">
        <f>SUMIFS('Sub Cost Forecast'!H:H,'Sub Cost Forecast'!$U:$U,$A$218,'Sub Cost Forecast'!$W:$W,$B$256,'Sub Cost Forecast'!$R:$R,$C269)/SUMIFS('Sub Cost Forecast'!$D:$D,'Sub Cost Forecast'!$U:$U,$A$218,'Sub Cost Forecast'!$W:$W,$B$256,'Sub Cost Forecast'!$R:$R, $C269)</f>
        <v>0</v>
      </c>
      <c r="G270" s="9">
        <f>SUMIFS('Sub Cost Forecast'!I:I,'Sub Cost Forecast'!$U:$U,$A$218,'Sub Cost Forecast'!$W:$W,$B$256,'Sub Cost Forecast'!$R:$R,$C269)/SUMIFS('Sub Cost Forecast'!$D:$D,'Sub Cost Forecast'!$U:$U,$A$218,'Sub Cost Forecast'!$W:$W,$B$256,'Sub Cost Forecast'!$R:$R, $C269)</f>
        <v>0</v>
      </c>
      <c r="H270" s="9">
        <f>SUMIFS('Sub Cost Forecast'!J:J,'Sub Cost Forecast'!$U:$U,$A$218,'Sub Cost Forecast'!$W:$W,$B$256,'Sub Cost Forecast'!$R:$R,$C269)/SUMIFS('Sub Cost Forecast'!$D:$D,'Sub Cost Forecast'!$U:$U,$A$218,'Sub Cost Forecast'!$W:$W,$B$256,'Sub Cost Forecast'!$R:$R, $C269)</f>
        <v>0</v>
      </c>
      <c r="I270" s="9">
        <f>SUMIFS('Sub Cost Forecast'!K:K,'Sub Cost Forecast'!$U:$U,$A$218,'Sub Cost Forecast'!$W:$W,$B$256,'Sub Cost Forecast'!$R:$R,$C269)/SUMIFS('Sub Cost Forecast'!$D:$D,'Sub Cost Forecast'!$U:$U,$A$218,'Sub Cost Forecast'!$W:$W,$B$256,'Sub Cost Forecast'!$R:$R, $C269)</f>
        <v>0</v>
      </c>
      <c r="J270" s="9">
        <f>SUMIFS('Sub Cost Forecast'!L:L,'Sub Cost Forecast'!$U:$U,$A$218,'Sub Cost Forecast'!$W:$W,$B$256,'Sub Cost Forecast'!$R:$R,$C269)/SUMIFS('Sub Cost Forecast'!$D:$D,'Sub Cost Forecast'!$U:$U,$A$218,'Sub Cost Forecast'!$W:$W,$B$256,'Sub Cost Forecast'!$R:$R, $C269)</f>
        <v>0</v>
      </c>
      <c r="K270" s="9">
        <f>SUMIFS('Sub Cost Forecast'!M:M,'Sub Cost Forecast'!$U:$U,$A$218,'Sub Cost Forecast'!$W:$W,$B$256,'Sub Cost Forecast'!$R:$R,$C269)/SUMIFS('Sub Cost Forecast'!$D:$D,'Sub Cost Forecast'!$U:$U,$A$218,'Sub Cost Forecast'!$W:$W,$B$256,'Sub Cost Forecast'!$R:$R, $C269)</f>
        <v>0</v>
      </c>
      <c r="L270" s="9">
        <f>SUMIFS('Sub Cost Forecast'!N:N,'Sub Cost Forecast'!$U:$U,$A$218,'Sub Cost Forecast'!$W:$W,$B$256,'Sub Cost Forecast'!$R:$R,$C269)/SUMIFS('Sub Cost Forecast'!$D:$D,'Sub Cost Forecast'!$U:$U,$A$218,'Sub Cost Forecast'!$W:$W,$B$256,'Sub Cost Forecast'!$R:$R, $C269)</f>
        <v>0</v>
      </c>
      <c r="M270" s="9">
        <f>SUMIFS('Sub Cost Forecast'!O:O,'Sub Cost Forecast'!$U:$U,$A$218,'Sub Cost Forecast'!$W:$W,$B$256,'Sub Cost Forecast'!$R:$R,$C269)/SUMIFS('Sub Cost Forecast'!$D:$D,'Sub Cost Forecast'!$U:$U,$A$218,'Sub Cost Forecast'!$W:$W,$B$256,'Sub Cost Forecast'!$R:$R, $C269)</f>
        <v>0</v>
      </c>
    </row>
    <row r="271" spans="3:13">
      <c r="D271" s="2" t="s">
        <v>3447</v>
      </c>
      <c r="E271" s="9">
        <v>0</v>
      </c>
      <c r="F271" s="9">
        <v>0.04395604395604396</v>
      </c>
      <c r="G271" s="9">
        <v>0.4395604395604396</v>
      </c>
      <c r="H271" s="9">
        <v>0.2637362637362637</v>
      </c>
      <c r="I271" s="9">
        <v>0.2197802197802198</v>
      </c>
      <c r="J271" s="9">
        <v>0</v>
      </c>
      <c r="K271" s="9">
        <v>0</v>
      </c>
      <c r="L271" s="9">
        <v>0</v>
      </c>
      <c r="M271" s="9">
        <v>0</v>
      </c>
    </row>
    <row r="272" spans="3:13">
      <c r="C272" s="2" t="s">
        <v>1105</v>
      </c>
      <c r="D272" s="2" t="s">
        <v>3445</v>
      </c>
      <c r="E272" s="9">
        <f>SUMIFS('Billing Forecast'!F:F,'Billing Forecast'!$T:$T,$A$218,'Billing Forecast'!$U:$U,$B$256,'Billing Forecast'!$Q:$Q,$C272)/SUMIFS('Billing Forecast'!$D:$D,'Billing Forecast'!$T:$T,$A$218,'Billing Forecast'!$U:$U,$B$256,'Billing Forecast'!$Q:$Q, $C272)</f>
        <v>0</v>
      </c>
      <c r="F272" s="9">
        <f>SUMIFS('Billing Forecast'!G:G,'Billing Forecast'!$T:$T,$A$218,'Billing Forecast'!$U:$U,$B$256,'Billing Forecast'!$Q:$Q,$C272)/SUMIFS('Billing Forecast'!$D:$D,'Billing Forecast'!$T:$T,$A$218,'Billing Forecast'!$U:$U,$B$256,'Billing Forecast'!$Q:$Q, $C272)</f>
        <v>0</v>
      </c>
      <c r="G272" s="9">
        <f>SUMIFS('Billing Forecast'!H:H,'Billing Forecast'!$T:$T,$A$218,'Billing Forecast'!$U:$U,$B$256,'Billing Forecast'!$Q:$Q,$C272)/SUMIFS('Billing Forecast'!$D:$D,'Billing Forecast'!$T:$T,$A$218,'Billing Forecast'!$U:$U,$B$256,'Billing Forecast'!$Q:$Q, $C272)</f>
        <v>0</v>
      </c>
      <c r="H272" s="9">
        <f>SUMIFS('Billing Forecast'!I:I,'Billing Forecast'!$T:$T,$A$218,'Billing Forecast'!$U:$U,$B$256,'Billing Forecast'!$Q:$Q,$C272)/SUMIFS('Billing Forecast'!$D:$D,'Billing Forecast'!$T:$T,$A$218,'Billing Forecast'!$U:$U,$B$256,'Billing Forecast'!$Q:$Q, $C272)</f>
        <v>0</v>
      </c>
      <c r="I272" s="9">
        <f>SUMIFS('Billing Forecast'!J:J,'Billing Forecast'!$T:$T,$A$218,'Billing Forecast'!$U:$U,$B$256,'Billing Forecast'!$Q:$Q,$C272)/SUMIFS('Billing Forecast'!$D:$D,'Billing Forecast'!$T:$T,$A$218,'Billing Forecast'!$U:$U,$B$256,'Billing Forecast'!$Q:$Q, $C272)</f>
        <v>0</v>
      </c>
      <c r="J272" s="9">
        <f>SUMIFS('Billing Forecast'!K:K,'Billing Forecast'!$T:$T,$A$218,'Billing Forecast'!$U:$U,$B$256,'Billing Forecast'!$Q:$Q,$C272)/SUMIFS('Billing Forecast'!$D:$D,'Billing Forecast'!$T:$T,$A$218,'Billing Forecast'!$U:$U,$B$256,'Billing Forecast'!$Q:$Q, $C272)</f>
        <v>0</v>
      </c>
      <c r="K272" s="9">
        <f>SUMIFS('Billing Forecast'!L:L,'Billing Forecast'!$T:$T,$A$218,'Billing Forecast'!$U:$U,$B$256,'Billing Forecast'!$Q:$Q,$C272)/SUMIFS('Billing Forecast'!$D:$D,'Billing Forecast'!$T:$T,$A$218,'Billing Forecast'!$U:$U,$B$256,'Billing Forecast'!$Q:$Q, $C272)</f>
        <v>0</v>
      </c>
      <c r="L272" s="9">
        <f>SUMIFS('Billing Forecast'!M:M,'Billing Forecast'!$T:$T,$A$218,'Billing Forecast'!$U:$U,$B$256,'Billing Forecast'!$Q:$Q,$C272)/SUMIFS('Billing Forecast'!$D:$D,'Billing Forecast'!$T:$T,$A$218,'Billing Forecast'!$U:$U,$B$256,'Billing Forecast'!$Q:$Q, $C272)</f>
        <v>0</v>
      </c>
      <c r="M272" s="9">
        <f>SUMIFS('Billing Forecast'!N:N,'Billing Forecast'!$T:$T,$A$218,'Billing Forecast'!$U:$U,$B$256,'Billing Forecast'!$Q:$Q,$C272)/SUMIFS('Billing Forecast'!$D:$D,'Billing Forecast'!$T:$T,$A$218,'Billing Forecast'!$U:$U,$B$256,'Billing Forecast'!$Q:$Q, $C272)</f>
        <v>0</v>
      </c>
    </row>
    <row r="273" spans="1:13">
      <c r="D273" s="2" t="s">
        <v>3446</v>
      </c>
      <c r="E273" s="9">
        <f>SUMIFS('Sub Cost Forecast'!G:G,'Sub Cost Forecast'!$U:$U,$A$218,'Sub Cost Forecast'!$W:$W,$B$256,'Sub Cost Forecast'!$R:$R,$C272)/SUMIFS('Sub Cost Forecast'!$D:$D,'Sub Cost Forecast'!$U:$U,$A$218,'Sub Cost Forecast'!$W:$W,$B$256,'Sub Cost Forecast'!$R:$R, $C272)</f>
        <v>0</v>
      </c>
      <c r="F273" s="9">
        <f>SUMIFS('Sub Cost Forecast'!H:H,'Sub Cost Forecast'!$U:$U,$A$218,'Sub Cost Forecast'!$W:$W,$B$256,'Sub Cost Forecast'!$R:$R,$C272)/SUMIFS('Sub Cost Forecast'!$D:$D,'Sub Cost Forecast'!$U:$U,$A$218,'Sub Cost Forecast'!$W:$W,$B$256,'Sub Cost Forecast'!$R:$R, $C272)</f>
        <v>0</v>
      </c>
      <c r="G273" s="9">
        <f>SUMIFS('Sub Cost Forecast'!I:I,'Sub Cost Forecast'!$U:$U,$A$218,'Sub Cost Forecast'!$W:$W,$B$256,'Sub Cost Forecast'!$R:$R,$C272)/SUMIFS('Sub Cost Forecast'!$D:$D,'Sub Cost Forecast'!$U:$U,$A$218,'Sub Cost Forecast'!$W:$W,$B$256,'Sub Cost Forecast'!$R:$R, $C272)</f>
        <v>0</v>
      </c>
      <c r="H273" s="9">
        <f>SUMIFS('Sub Cost Forecast'!J:J,'Sub Cost Forecast'!$U:$U,$A$218,'Sub Cost Forecast'!$W:$W,$B$256,'Sub Cost Forecast'!$R:$R,$C272)/SUMIFS('Sub Cost Forecast'!$D:$D,'Sub Cost Forecast'!$U:$U,$A$218,'Sub Cost Forecast'!$W:$W,$B$256,'Sub Cost Forecast'!$R:$R, $C272)</f>
        <v>0</v>
      </c>
      <c r="I273" s="9">
        <f>SUMIFS('Sub Cost Forecast'!K:K,'Sub Cost Forecast'!$U:$U,$A$218,'Sub Cost Forecast'!$W:$W,$B$256,'Sub Cost Forecast'!$R:$R,$C272)/SUMIFS('Sub Cost Forecast'!$D:$D,'Sub Cost Forecast'!$U:$U,$A$218,'Sub Cost Forecast'!$W:$W,$B$256,'Sub Cost Forecast'!$R:$R, $C272)</f>
        <v>0</v>
      </c>
      <c r="J273" s="9">
        <f>SUMIFS('Sub Cost Forecast'!L:L,'Sub Cost Forecast'!$U:$U,$A$218,'Sub Cost Forecast'!$W:$W,$B$256,'Sub Cost Forecast'!$R:$R,$C272)/SUMIFS('Sub Cost Forecast'!$D:$D,'Sub Cost Forecast'!$U:$U,$A$218,'Sub Cost Forecast'!$W:$W,$B$256,'Sub Cost Forecast'!$R:$R, $C272)</f>
        <v>0</v>
      </c>
      <c r="K273" s="9">
        <f>SUMIFS('Sub Cost Forecast'!M:M,'Sub Cost Forecast'!$U:$U,$A$218,'Sub Cost Forecast'!$W:$W,$B$256,'Sub Cost Forecast'!$R:$R,$C272)/SUMIFS('Sub Cost Forecast'!$D:$D,'Sub Cost Forecast'!$U:$U,$A$218,'Sub Cost Forecast'!$W:$W,$B$256,'Sub Cost Forecast'!$R:$R, $C272)</f>
        <v>0</v>
      </c>
      <c r="L273" s="9">
        <f>SUMIFS('Sub Cost Forecast'!N:N,'Sub Cost Forecast'!$U:$U,$A$218,'Sub Cost Forecast'!$W:$W,$B$256,'Sub Cost Forecast'!$R:$R,$C272)/SUMIFS('Sub Cost Forecast'!$D:$D,'Sub Cost Forecast'!$U:$U,$A$218,'Sub Cost Forecast'!$W:$W,$B$256,'Sub Cost Forecast'!$R:$R, $C272)</f>
        <v>0</v>
      </c>
      <c r="M273" s="9">
        <f>SUMIFS('Sub Cost Forecast'!O:O,'Sub Cost Forecast'!$U:$U,$A$218,'Sub Cost Forecast'!$W:$W,$B$256,'Sub Cost Forecast'!$R:$R,$C272)/SUMIFS('Sub Cost Forecast'!$D:$D,'Sub Cost Forecast'!$U:$U,$A$218,'Sub Cost Forecast'!$W:$W,$B$256,'Sub Cost Forecast'!$R:$R, $C272)</f>
        <v>0</v>
      </c>
    </row>
    <row r="274" spans="1:13">
      <c r="D274" s="2" t="s">
        <v>3447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</row>
    <row r="275" spans="1:13">
      <c r="A275" s="7" t="s">
        <v>1127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</row>
    <row r="276" spans="1:13">
      <c r="A276" s="8"/>
      <c r="B276" s="8" t="s">
        <v>227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</row>
    <row r="277" spans="1:13">
      <c r="C277" s="2" t="s">
        <v>989</v>
      </c>
      <c r="D277" s="2" t="s">
        <v>3445</v>
      </c>
      <c r="E277" s="9">
        <f>SUMIFS('Billing Forecast'!F:F,'Billing Forecast'!$T:$T,$A$275,'Billing Forecast'!$U:$U,$B$276,'Billing Forecast'!$Q:$Q,$C277)/SUMIFS('Billing Forecast'!$D:$D,'Billing Forecast'!$T:$T,$A$275,'Billing Forecast'!$U:$U,$B$276,'Billing Forecast'!$Q:$Q, $C277)</f>
        <v>0</v>
      </c>
      <c r="F277" s="9">
        <f>SUMIFS('Billing Forecast'!G:G,'Billing Forecast'!$T:$T,$A$275,'Billing Forecast'!$U:$U,$B$276,'Billing Forecast'!$Q:$Q,$C277)/SUMIFS('Billing Forecast'!$D:$D,'Billing Forecast'!$T:$T,$A$275,'Billing Forecast'!$U:$U,$B$276,'Billing Forecast'!$Q:$Q, $C277)</f>
        <v>0</v>
      </c>
      <c r="G277" s="9">
        <f>SUMIFS('Billing Forecast'!H:H,'Billing Forecast'!$T:$T,$A$275,'Billing Forecast'!$U:$U,$B$276,'Billing Forecast'!$Q:$Q,$C277)/SUMIFS('Billing Forecast'!$D:$D,'Billing Forecast'!$T:$T,$A$275,'Billing Forecast'!$U:$U,$B$276,'Billing Forecast'!$Q:$Q, $C277)</f>
        <v>0</v>
      </c>
      <c r="H277" s="9">
        <f>SUMIFS('Billing Forecast'!I:I,'Billing Forecast'!$T:$T,$A$275,'Billing Forecast'!$U:$U,$B$276,'Billing Forecast'!$Q:$Q,$C277)/SUMIFS('Billing Forecast'!$D:$D,'Billing Forecast'!$T:$T,$A$275,'Billing Forecast'!$U:$U,$B$276,'Billing Forecast'!$Q:$Q, $C277)</f>
        <v>0</v>
      </c>
      <c r="I277" s="9">
        <f>SUMIFS('Billing Forecast'!J:J,'Billing Forecast'!$T:$T,$A$275,'Billing Forecast'!$U:$U,$B$276,'Billing Forecast'!$Q:$Q,$C277)/SUMIFS('Billing Forecast'!$D:$D,'Billing Forecast'!$T:$T,$A$275,'Billing Forecast'!$U:$U,$B$276,'Billing Forecast'!$Q:$Q, $C277)</f>
        <v>0</v>
      </c>
      <c r="J277" s="9">
        <f>SUMIFS('Billing Forecast'!K:K,'Billing Forecast'!$T:$T,$A$275,'Billing Forecast'!$U:$U,$B$276,'Billing Forecast'!$Q:$Q,$C277)/SUMIFS('Billing Forecast'!$D:$D,'Billing Forecast'!$T:$T,$A$275,'Billing Forecast'!$U:$U,$B$276,'Billing Forecast'!$Q:$Q, $C277)</f>
        <v>0</v>
      </c>
      <c r="K277" s="9">
        <f>SUMIFS('Billing Forecast'!L:L,'Billing Forecast'!$T:$T,$A$275,'Billing Forecast'!$U:$U,$B$276,'Billing Forecast'!$Q:$Q,$C277)/SUMIFS('Billing Forecast'!$D:$D,'Billing Forecast'!$T:$T,$A$275,'Billing Forecast'!$U:$U,$B$276,'Billing Forecast'!$Q:$Q, $C277)</f>
        <v>0</v>
      </c>
      <c r="L277" s="9">
        <f>SUMIFS('Billing Forecast'!M:M,'Billing Forecast'!$T:$T,$A$275,'Billing Forecast'!$U:$U,$B$276,'Billing Forecast'!$Q:$Q,$C277)/SUMIFS('Billing Forecast'!$D:$D,'Billing Forecast'!$T:$T,$A$275,'Billing Forecast'!$U:$U,$B$276,'Billing Forecast'!$Q:$Q, $C277)</f>
        <v>0</v>
      </c>
      <c r="M277" s="9">
        <f>SUMIFS('Billing Forecast'!N:N,'Billing Forecast'!$T:$T,$A$275,'Billing Forecast'!$U:$U,$B$276,'Billing Forecast'!$Q:$Q,$C277)/SUMIFS('Billing Forecast'!$D:$D,'Billing Forecast'!$T:$T,$A$275,'Billing Forecast'!$U:$U,$B$276,'Billing Forecast'!$Q:$Q, $C277)</f>
        <v>0</v>
      </c>
    </row>
    <row r="278" spans="1:13">
      <c r="D278" s="2" t="s">
        <v>3446</v>
      </c>
      <c r="E278" s="9">
        <f>SUMIFS('Sub Cost Forecast'!G:G,'Sub Cost Forecast'!$U:$U,$A$275,'Sub Cost Forecast'!$W:$W,$B$276,'Sub Cost Forecast'!$R:$R,$C277)/SUMIFS('Sub Cost Forecast'!$D:$D,'Sub Cost Forecast'!$U:$U,$A$275,'Sub Cost Forecast'!$W:$W,$B$276,'Sub Cost Forecast'!$R:$R, $C277)</f>
        <v>0</v>
      </c>
      <c r="F278" s="9">
        <f>SUMIFS('Sub Cost Forecast'!H:H,'Sub Cost Forecast'!$U:$U,$A$275,'Sub Cost Forecast'!$W:$W,$B$276,'Sub Cost Forecast'!$R:$R,$C277)/SUMIFS('Sub Cost Forecast'!$D:$D,'Sub Cost Forecast'!$U:$U,$A$275,'Sub Cost Forecast'!$W:$W,$B$276,'Sub Cost Forecast'!$R:$R, $C277)</f>
        <v>0</v>
      </c>
      <c r="G278" s="9">
        <f>SUMIFS('Sub Cost Forecast'!I:I,'Sub Cost Forecast'!$U:$U,$A$275,'Sub Cost Forecast'!$W:$W,$B$276,'Sub Cost Forecast'!$R:$R,$C277)/SUMIFS('Sub Cost Forecast'!$D:$D,'Sub Cost Forecast'!$U:$U,$A$275,'Sub Cost Forecast'!$W:$W,$B$276,'Sub Cost Forecast'!$R:$R, $C277)</f>
        <v>0</v>
      </c>
      <c r="H278" s="9">
        <f>SUMIFS('Sub Cost Forecast'!J:J,'Sub Cost Forecast'!$U:$U,$A$275,'Sub Cost Forecast'!$W:$W,$B$276,'Sub Cost Forecast'!$R:$R,$C277)/SUMIFS('Sub Cost Forecast'!$D:$D,'Sub Cost Forecast'!$U:$U,$A$275,'Sub Cost Forecast'!$W:$W,$B$276,'Sub Cost Forecast'!$R:$R, $C277)</f>
        <v>0</v>
      </c>
      <c r="I278" s="9">
        <f>SUMIFS('Sub Cost Forecast'!K:K,'Sub Cost Forecast'!$U:$U,$A$275,'Sub Cost Forecast'!$W:$W,$B$276,'Sub Cost Forecast'!$R:$R,$C277)/SUMIFS('Sub Cost Forecast'!$D:$D,'Sub Cost Forecast'!$U:$U,$A$275,'Sub Cost Forecast'!$W:$W,$B$276,'Sub Cost Forecast'!$R:$R, $C277)</f>
        <v>0</v>
      </c>
      <c r="J278" s="9">
        <f>SUMIFS('Sub Cost Forecast'!L:L,'Sub Cost Forecast'!$U:$U,$A$275,'Sub Cost Forecast'!$W:$W,$B$276,'Sub Cost Forecast'!$R:$R,$C277)/SUMIFS('Sub Cost Forecast'!$D:$D,'Sub Cost Forecast'!$U:$U,$A$275,'Sub Cost Forecast'!$W:$W,$B$276,'Sub Cost Forecast'!$R:$R, $C277)</f>
        <v>0</v>
      </c>
      <c r="K278" s="9">
        <f>SUMIFS('Sub Cost Forecast'!M:M,'Sub Cost Forecast'!$U:$U,$A$275,'Sub Cost Forecast'!$W:$W,$B$276,'Sub Cost Forecast'!$R:$R,$C277)/SUMIFS('Sub Cost Forecast'!$D:$D,'Sub Cost Forecast'!$U:$U,$A$275,'Sub Cost Forecast'!$W:$W,$B$276,'Sub Cost Forecast'!$R:$R, $C277)</f>
        <v>0</v>
      </c>
      <c r="L278" s="9">
        <f>SUMIFS('Sub Cost Forecast'!N:N,'Sub Cost Forecast'!$U:$U,$A$275,'Sub Cost Forecast'!$W:$W,$B$276,'Sub Cost Forecast'!$R:$R,$C277)/SUMIFS('Sub Cost Forecast'!$D:$D,'Sub Cost Forecast'!$U:$U,$A$275,'Sub Cost Forecast'!$W:$W,$B$276,'Sub Cost Forecast'!$R:$R, $C277)</f>
        <v>0</v>
      </c>
      <c r="M278" s="9">
        <f>SUMIFS('Sub Cost Forecast'!O:O,'Sub Cost Forecast'!$U:$U,$A$275,'Sub Cost Forecast'!$W:$W,$B$276,'Sub Cost Forecast'!$R:$R,$C277)/SUMIFS('Sub Cost Forecast'!$D:$D,'Sub Cost Forecast'!$U:$U,$A$275,'Sub Cost Forecast'!$W:$W,$B$276,'Sub Cost Forecast'!$R:$R, $C277)</f>
        <v>0</v>
      </c>
    </row>
    <row r="279" spans="1:13">
      <c r="D279" s="2" t="s">
        <v>3447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</row>
    <row r="280" spans="1:13">
      <c r="C280" s="2" t="s">
        <v>1589</v>
      </c>
      <c r="D280" s="2" t="s">
        <v>3445</v>
      </c>
      <c r="E280" s="9">
        <f>SUMIFS('Billing Forecast'!F:F,'Billing Forecast'!$T:$T,$A$275,'Billing Forecast'!$U:$U,$B$276,'Billing Forecast'!$Q:$Q,$C280)/SUMIFS('Billing Forecast'!$D:$D,'Billing Forecast'!$T:$T,$A$275,'Billing Forecast'!$U:$U,$B$276,'Billing Forecast'!$Q:$Q, $C280)</f>
        <v>0</v>
      </c>
      <c r="F280" s="9">
        <f>SUMIFS('Billing Forecast'!G:G,'Billing Forecast'!$T:$T,$A$275,'Billing Forecast'!$U:$U,$B$276,'Billing Forecast'!$Q:$Q,$C280)/SUMIFS('Billing Forecast'!$D:$D,'Billing Forecast'!$T:$T,$A$275,'Billing Forecast'!$U:$U,$B$276,'Billing Forecast'!$Q:$Q, $C280)</f>
        <v>0</v>
      </c>
      <c r="G280" s="9">
        <f>SUMIFS('Billing Forecast'!H:H,'Billing Forecast'!$T:$T,$A$275,'Billing Forecast'!$U:$U,$B$276,'Billing Forecast'!$Q:$Q,$C280)/SUMIFS('Billing Forecast'!$D:$D,'Billing Forecast'!$T:$T,$A$275,'Billing Forecast'!$U:$U,$B$276,'Billing Forecast'!$Q:$Q, $C280)</f>
        <v>0</v>
      </c>
      <c r="H280" s="9">
        <f>SUMIFS('Billing Forecast'!I:I,'Billing Forecast'!$T:$T,$A$275,'Billing Forecast'!$U:$U,$B$276,'Billing Forecast'!$Q:$Q,$C280)/SUMIFS('Billing Forecast'!$D:$D,'Billing Forecast'!$T:$T,$A$275,'Billing Forecast'!$U:$U,$B$276,'Billing Forecast'!$Q:$Q, $C280)</f>
        <v>0</v>
      </c>
      <c r="I280" s="9">
        <f>SUMIFS('Billing Forecast'!J:J,'Billing Forecast'!$T:$T,$A$275,'Billing Forecast'!$U:$U,$B$276,'Billing Forecast'!$Q:$Q,$C280)/SUMIFS('Billing Forecast'!$D:$D,'Billing Forecast'!$T:$T,$A$275,'Billing Forecast'!$U:$U,$B$276,'Billing Forecast'!$Q:$Q, $C280)</f>
        <v>0</v>
      </c>
      <c r="J280" s="9">
        <f>SUMIFS('Billing Forecast'!K:K,'Billing Forecast'!$T:$T,$A$275,'Billing Forecast'!$U:$U,$B$276,'Billing Forecast'!$Q:$Q,$C280)/SUMIFS('Billing Forecast'!$D:$D,'Billing Forecast'!$T:$T,$A$275,'Billing Forecast'!$U:$U,$B$276,'Billing Forecast'!$Q:$Q, $C280)</f>
        <v>0</v>
      </c>
      <c r="K280" s="9">
        <f>SUMIFS('Billing Forecast'!L:L,'Billing Forecast'!$T:$T,$A$275,'Billing Forecast'!$U:$U,$B$276,'Billing Forecast'!$Q:$Q,$C280)/SUMIFS('Billing Forecast'!$D:$D,'Billing Forecast'!$T:$T,$A$275,'Billing Forecast'!$U:$U,$B$276,'Billing Forecast'!$Q:$Q, $C280)</f>
        <v>0</v>
      </c>
      <c r="L280" s="9">
        <f>SUMIFS('Billing Forecast'!M:M,'Billing Forecast'!$T:$T,$A$275,'Billing Forecast'!$U:$U,$B$276,'Billing Forecast'!$Q:$Q,$C280)/SUMIFS('Billing Forecast'!$D:$D,'Billing Forecast'!$T:$T,$A$275,'Billing Forecast'!$U:$U,$B$276,'Billing Forecast'!$Q:$Q, $C280)</f>
        <v>0</v>
      </c>
      <c r="M280" s="9">
        <f>SUMIFS('Billing Forecast'!N:N,'Billing Forecast'!$T:$T,$A$275,'Billing Forecast'!$U:$U,$B$276,'Billing Forecast'!$Q:$Q,$C280)/SUMIFS('Billing Forecast'!$D:$D,'Billing Forecast'!$T:$T,$A$275,'Billing Forecast'!$U:$U,$B$276,'Billing Forecast'!$Q:$Q, $C280)</f>
        <v>0</v>
      </c>
    </row>
    <row r="281" spans="1:13">
      <c r="D281" s="2" t="s">
        <v>3446</v>
      </c>
      <c r="E281" s="9">
        <f>SUMIFS('Sub Cost Forecast'!G:G,'Sub Cost Forecast'!$U:$U,$A$275,'Sub Cost Forecast'!$W:$W,$B$276,'Sub Cost Forecast'!$R:$R,$C280)/SUMIFS('Sub Cost Forecast'!$D:$D,'Sub Cost Forecast'!$U:$U,$A$275,'Sub Cost Forecast'!$W:$W,$B$276,'Sub Cost Forecast'!$R:$R, $C280)</f>
        <v>0</v>
      </c>
      <c r="F281" s="9">
        <f>SUMIFS('Sub Cost Forecast'!H:H,'Sub Cost Forecast'!$U:$U,$A$275,'Sub Cost Forecast'!$W:$W,$B$276,'Sub Cost Forecast'!$R:$R,$C280)/SUMIFS('Sub Cost Forecast'!$D:$D,'Sub Cost Forecast'!$U:$U,$A$275,'Sub Cost Forecast'!$W:$W,$B$276,'Sub Cost Forecast'!$R:$R, $C280)</f>
        <v>0</v>
      </c>
      <c r="G281" s="9">
        <f>SUMIFS('Sub Cost Forecast'!I:I,'Sub Cost Forecast'!$U:$U,$A$275,'Sub Cost Forecast'!$W:$W,$B$276,'Sub Cost Forecast'!$R:$R,$C280)/SUMIFS('Sub Cost Forecast'!$D:$D,'Sub Cost Forecast'!$U:$U,$A$275,'Sub Cost Forecast'!$W:$W,$B$276,'Sub Cost Forecast'!$R:$R, $C280)</f>
        <v>0</v>
      </c>
      <c r="H281" s="9">
        <f>SUMIFS('Sub Cost Forecast'!J:J,'Sub Cost Forecast'!$U:$U,$A$275,'Sub Cost Forecast'!$W:$W,$B$276,'Sub Cost Forecast'!$R:$R,$C280)/SUMIFS('Sub Cost Forecast'!$D:$D,'Sub Cost Forecast'!$U:$U,$A$275,'Sub Cost Forecast'!$W:$W,$B$276,'Sub Cost Forecast'!$R:$R, $C280)</f>
        <v>0</v>
      </c>
      <c r="I281" s="9">
        <f>SUMIFS('Sub Cost Forecast'!K:K,'Sub Cost Forecast'!$U:$U,$A$275,'Sub Cost Forecast'!$W:$W,$B$276,'Sub Cost Forecast'!$R:$R,$C280)/SUMIFS('Sub Cost Forecast'!$D:$D,'Sub Cost Forecast'!$U:$U,$A$275,'Sub Cost Forecast'!$W:$W,$B$276,'Sub Cost Forecast'!$R:$R, $C280)</f>
        <v>0</v>
      </c>
      <c r="J281" s="9">
        <f>SUMIFS('Sub Cost Forecast'!L:L,'Sub Cost Forecast'!$U:$U,$A$275,'Sub Cost Forecast'!$W:$W,$B$276,'Sub Cost Forecast'!$R:$R,$C280)/SUMIFS('Sub Cost Forecast'!$D:$D,'Sub Cost Forecast'!$U:$U,$A$275,'Sub Cost Forecast'!$W:$W,$B$276,'Sub Cost Forecast'!$R:$R, $C280)</f>
        <v>0</v>
      </c>
      <c r="K281" s="9">
        <f>SUMIFS('Sub Cost Forecast'!M:M,'Sub Cost Forecast'!$U:$U,$A$275,'Sub Cost Forecast'!$W:$W,$B$276,'Sub Cost Forecast'!$R:$R,$C280)/SUMIFS('Sub Cost Forecast'!$D:$D,'Sub Cost Forecast'!$U:$U,$A$275,'Sub Cost Forecast'!$W:$W,$B$276,'Sub Cost Forecast'!$R:$R, $C280)</f>
        <v>0</v>
      </c>
      <c r="L281" s="9">
        <f>SUMIFS('Sub Cost Forecast'!N:N,'Sub Cost Forecast'!$U:$U,$A$275,'Sub Cost Forecast'!$W:$W,$B$276,'Sub Cost Forecast'!$R:$R,$C280)/SUMIFS('Sub Cost Forecast'!$D:$D,'Sub Cost Forecast'!$U:$U,$A$275,'Sub Cost Forecast'!$W:$W,$B$276,'Sub Cost Forecast'!$R:$R, $C280)</f>
        <v>0</v>
      </c>
      <c r="M281" s="9">
        <f>SUMIFS('Sub Cost Forecast'!O:O,'Sub Cost Forecast'!$U:$U,$A$275,'Sub Cost Forecast'!$W:$W,$B$276,'Sub Cost Forecast'!$R:$R,$C280)/SUMIFS('Sub Cost Forecast'!$D:$D,'Sub Cost Forecast'!$U:$U,$A$275,'Sub Cost Forecast'!$W:$W,$B$276,'Sub Cost Forecast'!$R:$R, $C280)</f>
        <v>0</v>
      </c>
    </row>
    <row r="282" spans="1:13">
      <c r="D282" s="2" t="s">
        <v>3447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</row>
    <row r="283" spans="1:13">
      <c r="C283" s="2" t="s">
        <v>1715</v>
      </c>
      <c r="D283" s="2" t="s">
        <v>3445</v>
      </c>
      <c r="E283" s="9">
        <f>SUMIFS('Billing Forecast'!F:F,'Billing Forecast'!$T:$T,$A$275,'Billing Forecast'!$U:$U,$B$276,'Billing Forecast'!$Q:$Q,$C283)/SUMIFS('Billing Forecast'!$D:$D,'Billing Forecast'!$T:$T,$A$275,'Billing Forecast'!$U:$U,$B$276,'Billing Forecast'!$Q:$Q, $C283)</f>
        <v>0</v>
      </c>
      <c r="F283" s="9">
        <f>SUMIFS('Billing Forecast'!G:G,'Billing Forecast'!$T:$T,$A$275,'Billing Forecast'!$U:$U,$B$276,'Billing Forecast'!$Q:$Q,$C283)/SUMIFS('Billing Forecast'!$D:$D,'Billing Forecast'!$T:$T,$A$275,'Billing Forecast'!$U:$U,$B$276,'Billing Forecast'!$Q:$Q, $C283)</f>
        <v>0</v>
      </c>
      <c r="G283" s="9">
        <f>SUMIFS('Billing Forecast'!H:H,'Billing Forecast'!$T:$T,$A$275,'Billing Forecast'!$U:$U,$B$276,'Billing Forecast'!$Q:$Q,$C283)/SUMIFS('Billing Forecast'!$D:$D,'Billing Forecast'!$T:$T,$A$275,'Billing Forecast'!$U:$U,$B$276,'Billing Forecast'!$Q:$Q, $C283)</f>
        <v>0</v>
      </c>
      <c r="H283" s="9">
        <f>SUMIFS('Billing Forecast'!I:I,'Billing Forecast'!$T:$T,$A$275,'Billing Forecast'!$U:$U,$B$276,'Billing Forecast'!$Q:$Q,$C283)/SUMIFS('Billing Forecast'!$D:$D,'Billing Forecast'!$T:$T,$A$275,'Billing Forecast'!$U:$U,$B$276,'Billing Forecast'!$Q:$Q, $C283)</f>
        <v>0</v>
      </c>
      <c r="I283" s="9">
        <f>SUMIFS('Billing Forecast'!J:J,'Billing Forecast'!$T:$T,$A$275,'Billing Forecast'!$U:$U,$B$276,'Billing Forecast'!$Q:$Q,$C283)/SUMIFS('Billing Forecast'!$D:$D,'Billing Forecast'!$T:$T,$A$275,'Billing Forecast'!$U:$U,$B$276,'Billing Forecast'!$Q:$Q, $C283)</f>
        <v>0</v>
      </c>
      <c r="J283" s="9">
        <f>SUMIFS('Billing Forecast'!K:K,'Billing Forecast'!$T:$T,$A$275,'Billing Forecast'!$U:$U,$B$276,'Billing Forecast'!$Q:$Q,$C283)/SUMIFS('Billing Forecast'!$D:$D,'Billing Forecast'!$T:$T,$A$275,'Billing Forecast'!$U:$U,$B$276,'Billing Forecast'!$Q:$Q, $C283)</f>
        <v>0</v>
      </c>
      <c r="K283" s="9">
        <f>SUMIFS('Billing Forecast'!L:L,'Billing Forecast'!$T:$T,$A$275,'Billing Forecast'!$U:$U,$B$276,'Billing Forecast'!$Q:$Q,$C283)/SUMIFS('Billing Forecast'!$D:$D,'Billing Forecast'!$T:$T,$A$275,'Billing Forecast'!$U:$U,$B$276,'Billing Forecast'!$Q:$Q, $C283)</f>
        <v>0</v>
      </c>
      <c r="L283" s="9">
        <f>SUMIFS('Billing Forecast'!M:M,'Billing Forecast'!$T:$T,$A$275,'Billing Forecast'!$U:$U,$B$276,'Billing Forecast'!$Q:$Q,$C283)/SUMIFS('Billing Forecast'!$D:$D,'Billing Forecast'!$T:$T,$A$275,'Billing Forecast'!$U:$U,$B$276,'Billing Forecast'!$Q:$Q, $C283)</f>
        <v>0</v>
      </c>
      <c r="M283" s="9">
        <f>SUMIFS('Billing Forecast'!N:N,'Billing Forecast'!$T:$T,$A$275,'Billing Forecast'!$U:$U,$B$276,'Billing Forecast'!$Q:$Q,$C283)/SUMIFS('Billing Forecast'!$D:$D,'Billing Forecast'!$T:$T,$A$275,'Billing Forecast'!$U:$U,$B$276,'Billing Forecast'!$Q:$Q, $C283)</f>
        <v>0</v>
      </c>
    </row>
    <row r="284" spans="1:13">
      <c r="D284" s="2" t="s">
        <v>3446</v>
      </c>
      <c r="E284" s="9">
        <f>SUMIFS('Sub Cost Forecast'!G:G,'Sub Cost Forecast'!$U:$U,$A$275,'Sub Cost Forecast'!$W:$W,$B$276,'Sub Cost Forecast'!$R:$R,$C283)/SUMIFS('Sub Cost Forecast'!$D:$D,'Sub Cost Forecast'!$U:$U,$A$275,'Sub Cost Forecast'!$W:$W,$B$276,'Sub Cost Forecast'!$R:$R, $C283)</f>
        <v>0</v>
      </c>
      <c r="F284" s="9">
        <f>SUMIFS('Sub Cost Forecast'!H:H,'Sub Cost Forecast'!$U:$U,$A$275,'Sub Cost Forecast'!$W:$W,$B$276,'Sub Cost Forecast'!$R:$R,$C283)/SUMIFS('Sub Cost Forecast'!$D:$D,'Sub Cost Forecast'!$U:$U,$A$275,'Sub Cost Forecast'!$W:$W,$B$276,'Sub Cost Forecast'!$R:$R, $C283)</f>
        <v>0</v>
      </c>
      <c r="G284" s="9">
        <f>SUMIFS('Sub Cost Forecast'!I:I,'Sub Cost Forecast'!$U:$U,$A$275,'Sub Cost Forecast'!$W:$W,$B$276,'Sub Cost Forecast'!$R:$R,$C283)/SUMIFS('Sub Cost Forecast'!$D:$D,'Sub Cost Forecast'!$U:$U,$A$275,'Sub Cost Forecast'!$W:$W,$B$276,'Sub Cost Forecast'!$R:$R, $C283)</f>
        <v>0</v>
      </c>
      <c r="H284" s="9">
        <f>SUMIFS('Sub Cost Forecast'!J:J,'Sub Cost Forecast'!$U:$U,$A$275,'Sub Cost Forecast'!$W:$W,$B$276,'Sub Cost Forecast'!$R:$R,$C283)/SUMIFS('Sub Cost Forecast'!$D:$D,'Sub Cost Forecast'!$U:$U,$A$275,'Sub Cost Forecast'!$W:$W,$B$276,'Sub Cost Forecast'!$R:$R, $C283)</f>
        <v>0</v>
      </c>
      <c r="I284" s="9">
        <f>SUMIFS('Sub Cost Forecast'!K:K,'Sub Cost Forecast'!$U:$U,$A$275,'Sub Cost Forecast'!$W:$W,$B$276,'Sub Cost Forecast'!$R:$R,$C283)/SUMIFS('Sub Cost Forecast'!$D:$D,'Sub Cost Forecast'!$U:$U,$A$275,'Sub Cost Forecast'!$W:$W,$B$276,'Sub Cost Forecast'!$R:$R, $C283)</f>
        <v>0</v>
      </c>
      <c r="J284" s="9">
        <f>SUMIFS('Sub Cost Forecast'!L:L,'Sub Cost Forecast'!$U:$U,$A$275,'Sub Cost Forecast'!$W:$W,$B$276,'Sub Cost Forecast'!$R:$R,$C283)/SUMIFS('Sub Cost Forecast'!$D:$D,'Sub Cost Forecast'!$U:$U,$A$275,'Sub Cost Forecast'!$W:$W,$B$276,'Sub Cost Forecast'!$R:$R, $C283)</f>
        <v>0</v>
      </c>
      <c r="K284" s="9">
        <f>SUMIFS('Sub Cost Forecast'!M:M,'Sub Cost Forecast'!$U:$U,$A$275,'Sub Cost Forecast'!$W:$W,$B$276,'Sub Cost Forecast'!$R:$R,$C283)/SUMIFS('Sub Cost Forecast'!$D:$D,'Sub Cost Forecast'!$U:$U,$A$275,'Sub Cost Forecast'!$W:$W,$B$276,'Sub Cost Forecast'!$R:$R, $C283)</f>
        <v>0</v>
      </c>
      <c r="L284" s="9">
        <f>SUMIFS('Sub Cost Forecast'!N:N,'Sub Cost Forecast'!$U:$U,$A$275,'Sub Cost Forecast'!$W:$W,$B$276,'Sub Cost Forecast'!$R:$R,$C283)/SUMIFS('Sub Cost Forecast'!$D:$D,'Sub Cost Forecast'!$U:$U,$A$275,'Sub Cost Forecast'!$W:$W,$B$276,'Sub Cost Forecast'!$R:$R, $C283)</f>
        <v>0</v>
      </c>
      <c r="M284" s="9">
        <f>SUMIFS('Sub Cost Forecast'!O:O,'Sub Cost Forecast'!$U:$U,$A$275,'Sub Cost Forecast'!$W:$W,$B$276,'Sub Cost Forecast'!$R:$R,$C283)/SUMIFS('Sub Cost Forecast'!$D:$D,'Sub Cost Forecast'!$U:$U,$A$275,'Sub Cost Forecast'!$W:$W,$B$276,'Sub Cost Forecast'!$R:$R, $C283)</f>
        <v>0</v>
      </c>
    </row>
    <row r="285" spans="1:13">
      <c r="D285" s="2" t="s">
        <v>3447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</row>
    <row r="286" spans="1:13">
      <c r="C286" s="2" t="s">
        <v>1814</v>
      </c>
      <c r="D286" s="2" t="s">
        <v>3445</v>
      </c>
      <c r="E286" s="9">
        <f>SUMIFS('Billing Forecast'!F:F,'Billing Forecast'!$T:$T,$A$275,'Billing Forecast'!$U:$U,$B$276,'Billing Forecast'!$Q:$Q,$C286)/SUMIFS('Billing Forecast'!$D:$D,'Billing Forecast'!$T:$T,$A$275,'Billing Forecast'!$U:$U,$B$276,'Billing Forecast'!$Q:$Q, $C286)</f>
        <v>0</v>
      </c>
      <c r="F286" s="9">
        <f>SUMIFS('Billing Forecast'!G:G,'Billing Forecast'!$T:$T,$A$275,'Billing Forecast'!$U:$U,$B$276,'Billing Forecast'!$Q:$Q,$C286)/SUMIFS('Billing Forecast'!$D:$D,'Billing Forecast'!$T:$T,$A$275,'Billing Forecast'!$U:$U,$B$276,'Billing Forecast'!$Q:$Q, $C286)</f>
        <v>0</v>
      </c>
      <c r="G286" s="9">
        <f>SUMIFS('Billing Forecast'!H:H,'Billing Forecast'!$T:$T,$A$275,'Billing Forecast'!$U:$U,$B$276,'Billing Forecast'!$Q:$Q,$C286)/SUMIFS('Billing Forecast'!$D:$D,'Billing Forecast'!$T:$T,$A$275,'Billing Forecast'!$U:$U,$B$276,'Billing Forecast'!$Q:$Q, $C286)</f>
        <v>0</v>
      </c>
      <c r="H286" s="9">
        <f>SUMIFS('Billing Forecast'!I:I,'Billing Forecast'!$T:$T,$A$275,'Billing Forecast'!$U:$U,$B$276,'Billing Forecast'!$Q:$Q,$C286)/SUMIFS('Billing Forecast'!$D:$D,'Billing Forecast'!$T:$T,$A$275,'Billing Forecast'!$U:$U,$B$276,'Billing Forecast'!$Q:$Q, $C286)</f>
        <v>0</v>
      </c>
      <c r="I286" s="9">
        <f>SUMIFS('Billing Forecast'!J:J,'Billing Forecast'!$T:$T,$A$275,'Billing Forecast'!$U:$U,$B$276,'Billing Forecast'!$Q:$Q,$C286)/SUMIFS('Billing Forecast'!$D:$D,'Billing Forecast'!$T:$T,$A$275,'Billing Forecast'!$U:$U,$B$276,'Billing Forecast'!$Q:$Q, $C286)</f>
        <v>0</v>
      </c>
      <c r="J286" s="9">
        <f>SUMIFS('Billing Forecast'!K:K,'Billing Forecast'!$T:$T,$A$275,'Billing Forecast'!$U:$U,$B$276,'Billing Forecast'!$Q:$Q,$C286)/SUMIFS('Billing Forecast'!$D:$D,'Billing Forecast'!$T:$T,$A$275,'Billing Forecast'!$U:$U,$B$276,'Billing Forecast'!$Q:$Q, $C286)</f>
        <v>0</v>
      </c>
      <c r="K286" s="9">
        <f>SUMIFS('Billing Forecast'!L:L,'Billing Forecast'!$T:$T,$A$275,'Billing Forecast'!$U:$U,$B$276,'Billing Forecast'!$Q:$Q,$C286)/SUMIFS('Billing Forecast'!$D:$D,'Billing Forecast'!$T:$T,$A$275,'Billing Forecast'!$U:$U,$B$276,'Billing Forecast'!$Q:$Q, $C286)</f>
        <v>0</v>
      </c>
      <c r="L286" s="9">
        <f>SUMIFS('Billing Forecast'!M:M,'Billing Forecast'!$T:$T,$A$275,'Billing Forecast'!$U:$U,$B$276,'Billing Forecast'!$Q:$Q,$C286)/SUMIFS('Billing Forecast'!$D:$D,'Billing Forecast'!$T:$T,$A$275,'Billing Forecast'!$U:$U,$B$276,'Billing Forecast'!$Q:$Q, $C286)</f>
        <v>0</v>
      </c>
      <c r="M286" s="9">
        <f>SUMIFS('Billing Forecast'!N:N,'Billing Forecast'!$T:$T,$A$275,'Billing Forecast'!$U:$U,$B$276,'Billing Forecast'!$Q:$Q,$C286)/SUMIFS('Billing Forecast'!$D:$D,'Billing Forecast'!$T:$T,$A$275,'Billing Forecast'!$U:$U,$B$276,'Billing Forecast'!$Q:$Q, $C286)</f>
        <v>0</v>
      </c>
    </row>
    <row r="287" spans="1:13">
      <c r="D287" s="2" t="s">
        <v>3446</v>
      </c>
      <c r="E287" s="9">
        <f>SUMIFS('Sub Cost Forecast'!G:G,'Sub Cost Forecast'!$U:$U,$A$275,'Sub Cost Forecast'!$W:$W,$B$276,'Sub Cost Forecast'!$R:$R,$C286)/SUMIFS('Sub Cost Forecast'!$D:$D,'Sub Cost Forecast'!$U:$U,$A$275,'Sub Cost Forecast'!$W:$W,$B$276,'Sub Cost Forecast'!$R:$R, $C286)</f>
        <v>0</v>
      </c>
      <c r="F287" s="9">
        <f>SUMIFS('Sub Cost Forecast'!H:H,'Sub Cost Forecast'!$U:$U,$A$275,'Sub Cost Forecast'!$W:$W,$B$276,'Sub Cost Forecast'!$R:$R,$C286)/SUMIFS('Sub Cost Forecast'!$D:$D,'Sub Cost Forecast'!$U:$U,$A$275,'Sub Cost Forecast'!$W:$W,$B$276,'Sub Cost Forecast'!$R:$R, $C286)</f>
        <v>0</v>
      </c>
      <c r="G287" s="9">
        <f>SUMIFS('Sub Cost Forecast'!I:I,'Sub Cost Forecast'!$U:$U,$A$275,'Sub Cost Forecast'!$W:$W,$B$276,'Sub Cost Forecast'!$R:$R,$C286)/SUMIFS('Sub Cost Forecast'!$D:$D,'Sub Cost Forecast'!$U:$U,$A$275,'Sub Cost Forecast'!$W:$W,$B$276,'Sub Cost Forecast'!$R:$R, $C286)</f>
        <v>0</v>
      </c>
      <c r="H287" s="9">
        <f>SUMIFS('Sub Cost Forecast'!J:J,'Sub Cost Forecast'!$U:$U,$A$275,'Sub Cost Forecast'!$W:$W,$B$276,'Sub Cost Forecast'!$R:$R,$C286)/SUMIFS('Sub Cost Forecast'!$D:$D,'Sub Cost Forecast'!$U:$U,$A$275,'Sub Cost Forecast'!$W:$W,$B$276,'Sub Cost Forecast'!$R:$R, $C286)</f>
        <v>0</v>
      </c>
      <c r="I287" s="9">
        <f>SUMIFS('Sub Cost Forecast'!K:K,'Sub Cost Forecast'!$U:$U,$A$275,'Sub Cost Forecast'!$W:$W,$B$276,'Sub Cost Forecast'!$R:$R,$C286)/SUMIFS('Sub Cost Forecast'!$D:$D,'Sub Cost Forecast'!$U:$U,$A$275,'Sub Cost Forecast'!$W:$W,$B$276,'Sub Cost Forecast'!$R:$R, $C286)</f>
        <v>0</v>
      </c>
      <c r="J287" s="9">
        <f>SUMIFS('Sub Cost Forecast'!L:L,'Sub Cost Forecast'!$U:$U,$A$275,'Sub Cost Forecast'!$W:$W,$B$276,'Sub Cost Forecast'!$R:$R,$C286)/SUMIFS('Sub Cost Forecast'!$D:$D,'Sub Cost Forecast'!$U:$U,$A$275,'Sub Cost Forecast'!$W:$W,$B$276,'Sub Cost Forecast'!$R:$R, $C286)</f>
        <v>0</v>
      </c>
      <c r="K287" s="9">
        <f>SUMIFS('Sub Cost Forecast'!M:M,'Sub Cost Forecast'!$U:$U,$A$275,'Sub Cost Forecast'!$W:$W,$B$276,'Sub Cost Forecast'!$R:$R,$C286)/SUMIFS('Sub Cost Forecast'!$D:$D,'Sub Cost Forecast'!$U:$U,$A$275,'Sub Cost Forecast'!$W:$W,$B$276,'Sub Cost Forecast'!$R:$R, $C286)</f>
        <v>0</v>
      </c>
      <c r="L287" s="9">
        <f>SUMIFS('Sub Cost Forecast'!N:N,'Sub Cost Forecast'!$U:$U,$A$275,'Sub Cost Forecast'!$W:$W,$B$276,'Sub Cost Forecast'!$R:$R,$C286)/SUMIFS('Sub Cost Forecast'!$D:$D,'Sub Cost Forecast'!$U:$U,$A$275,'Sub Cost Forecast'!$W:$W,$B$276,'Sub Cost Forecast'!$R:$R, $C286)</f>
        <v>0</v>
      </c>
      <c r="M287" s="9">
        <f>SUMIFS('Sub Cost Forecast'!O:O,'Sub Cost Forecast'!$U:$U,$A$275,'Sub Cost Forecast'!$W:$W,$B$276,'Sub Cost Forecast'!$R:$R,$C286)/SUMIFS('Sub Cost Forecast'!$D:$D,'Sub Cost Forecast'!$U:$U,$A$275,'Sub Cost Forecast'!$W:$W,$B$276,'Sub Cost Forecast'!$R:$R, $C286)</f>
        <v>0</v>
      </c>
    </row>
    <row r="288" spans="1:13">
      <c r="D288" s="2" t="s">
        <v>3447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</row>
    <row r="289" spans="3:13">
      <c r="C289" s="2" t="s">
        <v>1916</v>
      </c>
      <c r="D289" s="2" t="s">
        <v>3445</v>
      </c>
      <c r="E289" s="9">
        <f>SUMIFS('Billing Forecast'!F:F,'Billing Forecast'!$T:$T,$A$275,'Billing Forecast'!$U:$U,$B$276,'Billing Forecast'!$Q:$Q,$C289)/SUMIFS('Billing Forecast'!$D:$D,'Billing Forecast'!$T:$T,$A$275,'Billing Forecast'!$U:$U,$B$276,'Billing Forecast'!$Q:$Q, $C289)</f>
        <v>0</v>
      </c>
      <c r="F289" s="9">
        <f>SUMIFS('Billing Forecast'!G:G,'Billing Forecast'!$T:$T,$A$275,'Billing Forecast'!$U:$U,$B$276,'Billing Forecast'!$Q:$Q,$C289)/SUMIFS('Billing Forecast'!$D:$D,'Billing Forecast'!$T:$T,$A$275,'Billing Forecast'!$U:$U,$B$276,'Billing Forecast'!$Q:$Q, $C289)</f>
        <v>0</v>
      </c>
      <c r="G289" s="9">
        <f>SUMIFS('Billing Forecast'!H:H,'Billing Forecast'!$T:$T,$A$275,'Billing Forecast'!$U:$U,$B$276,'Billing Forecast'!$Q:$Q,$C289)/SUMIFS('Billing Forecast'!$D:$D,'Billing Forecast'!$T:$T,$A$275,'Billing Forecast'!$U:$U,$B$276,'Billing Forecast'!$Q:$Q, $C289)</f>
        <v>0</v>
      </c>
      <c r="H289" s="9">
        <f>SUMIFS('Billing Forecast'!I:I,'Billing Forecast'!$T:$T,$A$275,'Billing Forecast'!$U:$U,$B$276,'Billing Forecast'!$Q:$Q,$C289)/SUMIFS('Billing Forecast'!$D:$D,'Billing Forecast'!$T:$T,$A$275,'Billing Forecast'!$U:$U,$B$276,'Billing Forecast'!$Q:$Q, $C289)</f>
        <v>0</v>
      </c>
      <c r="I289" s="9">
        <f>SUMIFS('Billing Forecast'!J:J,'Billing Forecast'!$T:$T,$A$275,'Billing Forecast'!$U:$U,$B$276,'Billing Forecast'!$Q:$Q,$C289)/SUMIFS('Billing Forecast'!$D:$D,'Billing Forecast'!$T:$T,$A$275,'Billing Forecast'!$U:$U,$B$276,'Billing Forecast'!$Q:$Q, $C289)</f>
        <v>0</v>
      </c>
      <c r="J289" s="9">
        <f>SUMIFS('Billing Forecast'!K:K,'Billing Forecast'!$T:$T,$A$275,'Billing Forecast'!$U:$U,$B$276,'Billing Forecast'!$Q:$Q,$C289)/SUMIFS('Billing Forecast'!$D:$D,'Billing Forecast'!$T:$T,$A$275,'Billing Forecast'!$U:$U,$B$276,'Billing Forecast'!$Q:$Q, $C289)</f>
        <v>0</v>
      </c>
      <c r="K289" s="9">
        <f>SUMIFS('Billing Forecast'!L:L,'Billing Forecast'!$T:$T,$A$275,'Billing Forecast'!$U:$U,$B$276,'Billing Forecast'!$Q:$Q,$C289)/SUMIFS('Billing Forecast'!$D:$D,'Billing Forecast'!$T:$T,$A$275,'Billing Forecast'!$U:$U,$B$276,'Billing Forecast'!$Q:$Q, $C289)</f>
        <v>0</v>
      </c>
      <c r="L289" s="9">
        <f>SUMIFS('Billing Forecast'!M:M,'Billing Forecast'!$T:$T,$A$275,'Billing Forecast'!$U:$U,$B$276,'Billing Forecast'!$Q:$Q,$C289)/SUMIFS('Billing Forecast'!$D:$D,'Billing Forecast'!$T:$T,$A$275,'Billing Forecast'!$U:$U,$B$276,'Billing Forecast'!$Q:$Q, $C289)</f>
        <v>0</v>
      </c>
      <c r="M289" s="9">
        <f>SUMIFS('Billing Forecast'!N:N,'Billing Forecast'!$T:$T,$A$275,'Billing Forecast'!$U:$U,$B$276,'Billing Forecast'!$Q:$Q,$C289)/SUMIFS('Billing Forecast'!$D:$D,'Billing Forecast'!$T:$T,$A$275,'Billing Forecast'!$U:$U,$B$276,'Billing Forecast'!$Q:$Q, $C289)</f>
        <v>0</v>
      </c>
    </row>
    <row r="290" spans="3:13">
      <c r="D290" s="2" t="s">
        <v>3446</v>
      </c>
      <c r="E290" s="9">
        <f>SUMIFS('Sub Cost Forecast'!G:G,'Sub Cost Forecast'!$U:$U,$A$275,'Sub Cost Forecast'!$W:$W,$B$276,'Sub Cost Forecast'!$R:$R,$C289)/SUMIFS('Sub Cost Forecast'!$D:$D,'Sub Cost Forecast'!$U:$U,$A$275,'Sub Cost Forecast'!$W:$W,$B$276,'Sub Cost Forecast'!$R:$R, $C289)</f>
        <v>0</v>
      </c>
      <c r="F290" s="9">
        <f>SUMIFS('Sub Cost Forecast'!H:H,'Sub Cost Forecast'!$U:$U,$A$275,'Sub Cost Forecast'!$W:$W,$B$276,'Sub Cost Forecast'!$R:$R,$C289)/SUMIFS('Sub Cost Forecast'!$D:$D,'Sub Cost Forecast'!$U:$U,$A$275,'Sub Cost Forecast'!$W:$W,$B$276,'Sub Cost Forecast'!$R:$R, $C289)</f>
        <v>0</v>
      </c>
      <c r="G290" s="9">
        <f>SUMIFS('Sub Cost Forecast'!I:I,'Sub Cost Forecast'!$U:$U,$A$275,'Sub Cost Forecast'!$W:$W,$B$276,'Sub Cost Forecast'!$R:$R,$C289)/SUMIFS('Sub Cost Forecast'!$D:$D,'Sub Cost Forecast'!$U:$U,$A$275,'Sub Cost Forecast'!$W:$W,$B$276,'Sub Cost Forecast'!$R:$R, $C289)</f>
        <v>0</v>
      </c>
      <c r="H290" s="9">
        <f>SUMIFS('Sub Cost Forecast'!J:J,'Sub Cost Forecast'!$U:$U,$A$275,'Sub Cost Forecast'!$W:$W,$B$276,'Sub Cost Forecast'!$R:$R,$C289)/SUMIFS('Sub Cost Forecast'!$D:$D,'Sub Cost Forecast'!$U:$U,$A$275,'Sub Cost Forecast'!$W:$W,$B$276,'Sub Cost Forecast'!$R:$R, $C289)</f>
        <v>0</v>
      </c>
      <c r="I290" s="9">
        <f>SUMIFS('Sub Cost Forecast'!K:K,'Sub Cost Forecast'!$U:$U,$A$275,'Sub Cost Forecast'!$W:$W,$B$276,'Sub Cost Forecast'!$R:$R,$C289)/SUMIFS('Sub Cost Forecast'!$D:$D,'Sub Cost Forecast'!$U:$U,$A$275,'Sub Cost Forecast'!$W:$W,$B$276,'Sub Cost Forecast'!$R:$R, $C289)</f>
        <v>0</v>
      </c>
      <c r="J290" s="9">
        <f>SUMIFS('Sub Cost Forecast'!L:L,'Sub Cost Forecast'!$U:$U,$A$275,'Sub Cost Forecast'!$W:$W,$B$276,'Sub Cost Forecast'!$R:$R,$C289)/SUMIFS('Sub Cost Forecast'!$D:$D,'Sub Cost Forecast'!$U:$U,$A$275,'Sub Cost Forecast'!$W:$W,$B$276,'Sub Cost Forecast'!$R:$R, $C289)</f>
        <v>0</v>
      </c>
      <c r="K290" s="9">
        <f>SUMIFS('Sub Cost Forecast'!M:M,'Sub Cost Forecast'!$U:$U,$A$275,'Sub Cost Forecast'!$W:$W,$B$276,'Sub Cost Forecast'!$R:$R,$C289)/SUMIFS('Sub Cost Forecast'!$D:$D,'Sub Cost Forecast'!$U:$U,$A$275,'Sub Cost Forecast'!$W:$W,$B$276,'Sub Cost Forecast'!$R:$R, $C289)</f>
        <v>0</v>
      </c>
      <c r="L290" s="9">
        <f>SUMIFS('Sub Cost Forecast'!N:N,'Sub Cost Forecast'!$U:$U,$A$275,'Sub Cost Forecast'!$W:$W,$B$276,'Sub Cost Forecast'!$R:$R,$C289)/SUMIFS('Sub Cost Forecast'!$D:$D,'Sub Cost Forecast'!$U:$U,$A$275,'Sub Cost Forecast'!$W:$W,$B$276,'Sub Cost Forecast'!$R:$R, $C289)</f>
        <v>0</v>
      </c>
      <c r="M290" s="9">
        <f>SUMIFS('Sub Cost Forecast'!O:O,'Sub Cost Forecast'!$U:$U,$A$275,'Sub Cost Forecast'!$W:$W,$B$276,'Sub Cost Forecast'!$R:$R,$C289)/SUMIFS('Sub Cost Forecast'!$D:$D,'Sub Cost Forecast'!$U:$U,$A$275,'Sub Cost Forecast'!$W:$W,$B$276,'Sub Cost Forecast'!$R:$R, $C289)</f>
        <v>0</v>
      </c>
    </row>
    <row r="291" spans="3:13">
      <c r="D291" s="2" t="s">
        <v>3447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</row>
    <row r="292" spans="3:13">
      <c r="C292" s="2" t="s">
        <v>2018</v>
      </c>
      <c r="D292" s="2" t="s">
        <v>3445</v>
      </c>
      <c r="E292" s="9">
        <f>SUMIFS('Billing Forecast'!F:F,'Billing Forecast'!$T:$T,$A$275,'Billing Forecast'!$U:$U,$B$276,'Billing Forecast'!$Q:$Q,$C292)/SUMIFS('Billing Forecast'!$D:$D,'Billing Forecast'!$T:$T,$A$275,'Billing Forecast'!$U:$U,$B$276,'Billing Forecast'!$Q:$Q, $C292)</f>
        <v>0</v>
      </c>
      <c r="F292" s="9">
        <f>SUMIFS('Billing Forecast'!G:G,'Billing Forecast'!$T:$T,$A$275,'Billing Forecast'!$U:$U,$B$276,'Billing Forecast'!$Q:$Q,$C292)/SUMIFS('Billing Forecast'!$D:$D,'Billing Forecast'!$T:$T,$A$275,'Billing Forecast'!$U:$U,$B$276,'Billing Forecast'!$Q:$Q, $C292)</f>
        <v>0</v>
      </c>
      <c r="G292" s="9">
        <f>SUMIFS('Billing Forecast'!H:H,'Billing Forecast'!$T:$T,$A$275,'Billing Forecast'!$U:$U,$B$276,'Billing Forecast'!$Q:$Q,$C292)/SUMIFS('Billing Forecast'!$D:$D,'Billing Forecast'!$T:$T,$A$275,'Billing Forecast'!$U:$U,$B$276,'Billing Forecast'!$Q:$Q, $C292)</f>
        <v>0</v>
      </c>
      <c r="H292" s="9">
        <f>SUMIFS('Billing Forecast'!I:I,'Billing Forecast'!$T:$T,$A$275,'Billing Forecast'!$U:$U,$B$276,'Billing Forecast'!$Q:$Q,$C292)/SUMIFS('Billing Forecast'!$D:$D,'Billing Forecast'!$T:$T,$A$275,'Billing Forecast'!$U:$U,$B$276,'Billing Forecast'!$Q:$Q, $C292)</f>
        <v>0</v>
      </c>
      <c r="I292" s="9">
        <f>SUMIFS('Billing Forecast'!J:J,'Billing Forecast'!$T:$T,$A$275,'Billing Forecast'!$U:$U,$B$276,'Billing Forecast'!$Q:$Q,$C292)/SUMIFS('Billing Forecast'!$D:$D,'Billing Forecast'!$T:$T,$A$275,'Billing Forecast'!$U:$U,$B$276,'Billing Forecast'!$Q:$Q, $C292)</f>
        <v>0</v>
      </c>
      <c r="J292" s="9">
        <f>SUMIFS('Billing Forecast'!K:K,'Billing Forecast'!$T:$T,$A$275,'Billing Forecast'!$U:$U,$B$276,'Billing Forecast'!$Q:$Q,$C292)/SUMIFS('Billing Forecast'!$D:$D,'Billing Forecast'!$T:$T,$A$275,'Billing Forecast'!$U:$U,$B$276,'Billing Forecast'!$Q:$Q, $C292)</f>
        <v>0</v>
      </c>
      <c r="K292" s="9">
        <f>SUMIFS('Billing Forecast'!L:L,'Billing Forecast'!$T:$T,$A$275,'Billing Forecast'!$U:$U,$B$276,'Billing Forecast'!$Q:$Q,$C292)/SUMIFS('Billing Forecast'!$D:$D,'Billing Forecast'!$T:$T,$A$275,'Billing Forecast'!$U:$U,$B$276,'Billing Forecast'!$Q:$Q, $C292)</f>
        <v>0</v>
      </c>
      <c r="L292" s="9">
        <f>SUMIFS('Billing Forecast'!M:M,'Billing Forecast'!$T:$T,$A$275,'Billing Forecast'!$U:$U,$B$276,'Billing Forecast'!$Q:$Q,$C292)/SUMIFS('Billing Forecast'!$D:$D,'Billing Forecast'!$T:$T,$A$275,'Billing Forecast'!$U:$U,$B$276,'Billing Forecast'!$Q:$Q, $C292)</f>
        <v>0</v>
      </c>
      <c r="M292" s="9">
        <f>SUMIFS('Billing Forecast'!N:N,'Billing Forecast'!$T:$T,$A$275,'Billing Forecast'!$U:$U,$B$276,'Billing Forecast'!$Q:$Q,$C292)/SUMIFS('Billing Forecast'!$D:$D,'Billing Forecast'!$T:$T,$A$275,'Billing Forecast'!$U:$U,$B$276,'Billing Forecast'!$Q:$Q, $C292)</f>
        <v>0</v>
      </c>
    </row>
    <row r="293" spans="3:13">
      <c r="D293" s="2" t="s">
        <v>3446</v>
      </c>
      <c r="E293" s="9">
        <f>SUMIFS('Sub Cost Forecast'!G:G,'Sub Cost Forecast'!$U:$U,$A$275,'Sub Cost Forecast'!$W:$W,$B$276,'Sub Cost Forecast'!$R:$R,$C292)/SUMIFS('Sub Cost Forecast'!$D:$D,'Sub Cost Forecast'!$U:$U,$A$275,'Sub Cost Forecast'!$W:$W,$B$276,'Sub Cost Forecast'!$R:$R, $C292)</f>
        <v>0</v>
      </c>
      <c r="F293" s="9">
        <f>SUMIFS('Sub Cost Forecast'!H:H,'Sub Cost Forecast'!$U:$U,$A$275,'Sub Cost Forecast'!$W:$W,$B$276,'Sub Cost Forecast'!$R:$R,$C292)/SUMIFS('Sub Cost Forecast'!$D:$D,'Sub Cost Forecast'!$U:$U,$A$275,'Sub Cost Forecast'!$W:$W,$B$276,'Sub Cost Forecast'!$R:$R, $C292)</f>
        <v>0</v>
      </c>
      <c r="G293" s="9">
        <f>SUMIFS('Sub Cost Forecast'!I:I,'Sub Cost Forecast'!$U:$U,$A$275,'Sub Cost Forecast'!$W:$W,$B$276,'Sub Cost Forecast'!$R:$R,$C292)/SUMIFS('Sub Cost Forecast'!$D:$D,'Sub Cost Forecast'!$U:$U,$A$275,'Sub Cost Forecast'!$W:$W,$B$276,'Sub Cost Forecast'!$R:$R, $C292)</f>
        <v>0</v>
      </c>
      <c r="H293" s="9">
        <f>SUMIFS('Sub Cost Forecast'!J:J,'Sub Cost Forecast'!$U:$U,$A$275,'Sub Cost Forecast'!$W:$W,$B$276,'Sub Cost Forecast'!$R:$R,$C292)/SUMIFS('Sub Cost Forecast'!$D:$D,'Sub Cost Forecast'!$U:$U,$A$275,'Sub Cost Forecast'!$W:$W,$B$276,'Sub Cost Forecast'!$R:$R, $C292)</f>
        <v>0</v>
      </c>
      <c r="I293" s="9">
        <f>SUMIFS('Sub Cost Forecast'!K:K,'Sub Cost Forecast'!$U:$U,$A$275,'Sub Cost Forecast'!$W:$W,$B$276,'Sub Cost Forecast'!$R:$R,$C292)/SUMIFS('Sub Cost Forecast'!$D:$D,'Sub Cost Forecast'!$U:$U,$A$275,'Sub Cost Forecast'!$W:$W,$B$276,'Sub Cost Forecast'!$R:$R, $C292)</f>
        <v>0</v>
      </c>
      <c r="J293" s="9">
        <f>SUMIFS('Sub Cost Forecast'!L:L,'Sub Cost Forecast'!$U:$U,$A$275,'Sub Cost Forecast'!$W:$W,$B$276,'Sub Cost Forecast'!$R:$R,$C292)/SUMIFS('Sub Cost Forecast'!$D:$D,'Sub Cost Forecast'!$U:$U,$A$275,'Sub Cost Forecast'!$W:$W,$B$276,'Sub Cost Forecast'!$R:$R, $C292)</f>
        <v>0</v>
      </c>
      <c r="K293" s="9">
        <f>SUMIFS('Sub Cost Forecast'!M:M,'Sub Cost Forecast'!$U:$U,$A$275,'Sub Cost Forecast'!$W:$W,$B$276,'Sub Cost Forecast'!$R:$R,$C292)/SUMIFS('Sub Cost Forecast'!$D:$D,'Sub Cost Forecast'!$U:$U,$A$275,'Sub Cost Forecast'!$W:$W,$B$276,'Sub Cost Forecast'!$R:$R, $C292)</f>
        <v>0</v>
      </c>
      <c r="L293" s="9">
        <f>SUMIFS('Sub Cost Forecast'!N:N,'Sub Cost Forecast'!$U:$U,$A$275,'Sub Cost Forecast'!$W:$W,$B$276,'Sub Cost Forecast'!$R:$R,$C292)/SUMIFS('Sub Cost Forecast'!$D:$D,'Sub Cost Forecast'!$U:$U,$A$275,'Sub Cost Forecast'!$W:$W,$B$276,'Sub Cost Forecast'!$R:$R, $C292)</f>
        <v>0</v>
      </c>
      <c r="M293" s="9">
        <f>SUMIFS('Sub Cost Forecast'!O:O,'Sub Cost Forecast'!$U:$U,$A$275,'Sub Cost Forecast'!$W:$W,$B$276,'Sub Cost Forecast'!$R:$R,$C292)/SUMIFS('Sub Cost Forecast'!$D:$D,'Sub Cost Forecast'!$U:$U,$A$275,'Sub Cost Forecast'!$W:$W,$B$276,'Sub Cost Forecast'!$R:$R, $C292)</f>
        <v>0</v>
      </c>
    </row>
    <row r="294" spans="3:13">
      <c r="D294" s="2" t="s">
        <v>3447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</row>
    <row r="295" spans="3:13">
      <c r="C295" s="2" t="s">
        <v>2126</v>
      </c>
      <c r="D295" s="2" t="s">
        <v>3445</v>
      </c>
      <c r="E295" s="9">
        <f>SUMIFS('Billing Forecast'!F:F,'Billing Forecast'!$T:$T,$A$275,'Billing Forecast'!$U:$U,$B$276,'Billing Forecast'!$Q:$Q,$C295)/SUMIFS('Billing Forecast'!$D:$D,'Billing Forecast'!$T:$T,$A$275,'Billing Forecast'!$U:$U,$B$276,'Billing Forecast'!$Q:$Q, $C295)</f>
        <v>0</v>
      </c>
      <c r="F295" s="9">
        <f>SUMIFS('Billing Forecast'!G:G,'Billing Forecast'!$T:$T,$A$275,'Billing Forecast'!$U:$U,$B$276,'Billing Forecast'!$Q:$Q,$C295)/SUMIFS('Billing Forecast'!$D:$D,'Billing Forecast'!$T:$T,$A$275,'Billing Forecast'!$U:$U,$B$276,'Billing Forecast'!$Q:$Q, $C295)</f>
        <v>0</v>
      </c>
      <c r="G295" s="9">
        <f>SUMIFS('Billing Forecast'!H:H,'Billing Forecast'!$T:$T,$A$275,'Billing Forecast'!$U:$U,$B$276,'Billing Forecast'!$Q:$Q,$C295)/SUMIFS('Billing Forecast'!$D:$D,'Billing Forecast'!$T:$T,$A$275,'Billing Forecast'!$U:$U,$B$276,'Billing Forecast'!$Q:$Q, $C295)</f>
        <v>0</v>
      </c>
      <c r="H295" s="9">
        <f>SUMIFS('Billing Forecast'!I:I,'Billing Forecast'!$T:$T,$A$275,'Billing Forecast'!$U:$U,$B$276,'Billing Forecast'!$Q:$Q,$C295)/SUMIFS('Billing Forecast'!$D:$D,'Billing Forecast'!$T:$T,$A$275,'Billing Forecast'!$U:$U,$B$276,'Billing Forecast'!$Q:$Q, $C295)</f>
        <v>0</v>
      </c>
      <c r="I295" s="9">
        <f>SUMIFS('Billing Forecast'!J:J,'Billing Forecast'!$T:$T,$A$275,'Billing Forecast'!$U:$U,$B$276,'Billing Forecast'!$Q:$Q,$C295)/SUMIFS('Billing Forecast'!$D:$D,'Billing Forecast'!$T:$T,$A$275,'Billing Forecast'!$U:$U,$B$276,'Billing Forecast'!$Q:$Q, $C295)</f>
        <v>0</v>
      </c>
      <c r="J295" s="9">
        <f>SUMIFS('Billing Forecast'!K:K,'Billing Forecast'!$T:$T,$A$275,'Billing Forecast'!$U:$U,$B$276,'Billing Forecast'!$Q:$Q,$C295)/SUMIFS('Billing Forecast'!$D:$D,'Billing Forecast'!$T:$T,$A$275,'Billing Forecast'!$U:$U,$B$276,'Billing Forecast'!$Q:$Q, $C295)</f>
        <v>0</v>
      </c>
      <c r="K295" s="9">
        <f>SUMIFS('Billing Forecast'!L:L,'Billing Forecast'!$T:$T,$A$275,'Billing Forecast'!$U:$U,$B$276,'Billing Forecast'!$Q:$Q,$C295)/SUMIFS('Billing Forecast'!$D:$D,'Billing Forecast'!$T:$T,$A$275,'Billing Forecast'!$U:$U,$B$276,'Billing Forecast'!$Q:$Q, $C295)</f>
        <v>0</v>
      </c>
      <c r="L295" s="9">
        <f>SUMIFS('Billing Forecast'!M:M,'Billing Forecast'!$T:$T,$A$275,'Billing Forecast'!$U:$U,$B$276,'Billing Forecast'!$Q:$Q,$C295)/SUMIFS('Billing Forecast'!$D:$D,'Billing Forecast'!$T:$T,$A$275,'Billing Forecast'!$U:$U,$B$276,'Billing Forecast'!$Q:$Q, $C295)</f>
        <v>0</v>
      </c>
      <c r="M295" s="9">
        <f>SUMIFS('Billing Forecast'!N:N,'Billing Forecast'!$T:$T,$A$275,'Billing Forecast'!$U:$U,$B$276,'Billing Forecast'!$Q:$Q,$C295)/SUMIFS('Billing Forecast'!$D:$D,'Billing Forecast'!$T:$T,$A$275,'Billing Forecast'!$U:$U,$B$276,'Billing Forecast'!$Q:$Q, $C295)</f>
        <v>0</v>
      </c>
    </row>
    <row r="296" spans="3:13">
      <c r="D296" s="2" t="s">
        <v>3446</v>
      </c>
      <c r="E296" s="9">
        <f>SUMIFS('Sub Cost Forecast'!G:G,'Sub Cost Forecast'!$U:$U,$A$275,'Sub Cost Forecast'!$W:$W,$B$276,'Sub Cost Forecast'!$R:$R,$C295)/SUMIFS('Sub Cost Forecast'!$D:$D,'Sub Cost Forecast'!$U:$U,$A$275,'Sub Cost Forecast'!$W:$W,$B$276,'Sub Cost Forecast'!$R:$R, $C295)</f>
        <v>0</v>
      </c>
      <c r="F296" s="9">
        <f>SUMIFS('Sub Cost Forecast'!H:H,'Sub Cost Forecast'!$U:$U,$A$275,'Sub Cost Forecast'!$W:$W,$B$276,'Sub Cost Forecast'!$R:$R,$C295)/SUMIFS('Sub Cost Forecast'!$D:$D,'Sub Cost Forecast'!$U:$U,$A$275,'Sub Cost Forecast'!$W:$W,$B$276,'Sub Cost Forecast'!$R:$R, $C295)</f>
        <v>0</v>
      </c>
      <c r="G296" s="9">
        <f>SUMIFS('Sub Cost Forecast'!I:I,'Sub Cost Forecast'!$U:$U,$A$275,'Sub Cost Forecast'!$W:$W,$B$276,'Sub Cost Forecast'!$R:$R,$C295)/SUMIFS('Sub Cost Forecast'!$D:$D,'Sub Cost Forecast'!$U:$U,$A$275,'Sub Cost Forecast'!$W:$W,$B$276,'Sub Cost Forecast'!$R:$R, $C295)</f>
        <v>0</v>
      </c>
      <c r="H296" s="9">
        <f>SUMIFS('Sub Cost Forecast'!J:J,'Sub Cost Forecast'!$U:$U,$A$275,'Sub Cost Forecast'!$W:$W,$B$276,'Sub Cost Forecast'!$R:$R,$C295)/SUMIFS('Sub Cost Forecast'!$D:$D,'Sub Cost Forecast'!$U:$U,$A$275,'Sub Cost Forecast'!$W:$W,$B$276,'Sub Cost Forecast'!$R:$R, $C295)</f>
        <v>0</v>
      </c>
      <c r="I296" s="9">
        <f>SUMIFS('Sub Cost Forecast'!K:K,'Sub Cost Forecast'!$U:$U,$A$275,'Sub Cost Forecast'!$W:$W,$B$276,'Sub Cost Forecast'!$R:$R,$C295)/SUMIFS('Sub Cost Forecast'!$D:$D,'Sub Cost Forecast'!$U:$U,$A$275,'Sub Cost Forecast'!$W:$W,$B$276,'Sub Cost Forecast'!$R:$R, $C295)</f>
        <v>0</v>
      </c>
      <c r="J296" s="9">
        <f>SUMIFS('Sub Cost Forecast'!L:L,'Sub Cost Forecast'!$U:$U,$A$275,'Sub Cost Forecast'!$W:$W,$B$276,'Sub Cost Forecast'!$R:$R,$C295)/SUMIFS('Sub Cost Forecast'!$D:$D,'Sub Cost Forecast'!$U:$U,$A$275,'Sub Cost Forecast'!$W:$W,$B$276,'Sub Cost Forecast'!$R:$R, $C295)</f>
        <v>0</v>
      </c>
      <c r="K296" s="9">
        <f>SUMIFS('Sub Cost Forecast'!M:M,'Sub Cost Forecast'!$U:$U,$A$275,'Sub Cost Forecast'!$W:$W,$B$276,'Sub Cost Forecast'!$R:$R,$C295)/SUMIFS('Sub Cost Forecast'!$D:$D,'Sub Cost Forecast'!$U:$U,$A$275,'Sub Cost Forecast'!$W:$W,$B$276,'Sub Cost Forecast'!$R:$R, $C295)</f>
        <v>0</v>
      </c>
      <c r="L296" s="9">
        <f>SUMIFS('Sub Cost Forecast'!N:N,'Sub Cost Forecast'!$U:$U,$A$275,'Sub Cost Forecast'!$W:$W,$B$276,'Sub Cost Forecast'!$R:$R,$C295)/SUMIFS('Sub Cost Forecast'!$D:$D,'Sub Cost Forecast'!$U:$U,$A$275,'Sub Cost Forecast'!$W:$W,$B$276,'Sub Cost Forecast'!$R:$R, $C295)</f>
        <v>0</v>
      </c>
      <c r="M296" s="9">
        <f>SUMIFS('Sub Cost Forecast'!O:O,'Sub Cost Forecast'!$U:$U,$A$275,'Sub Cost Forecast'!$W:$W,$B$276,'Sub Cost Forecast'!$R:$R,$C295)/SUMIFS('Sub Cost Forecast'!$D:$D,'Sub Cost Forecast'!$U:$U,$A$275,'Sub Cost Forecast'!$W:$W,$B$276,'Sub Cost Forecast'!$R:$R, $C295)</f>
        <v>0</v>
      </c>
    </row>
    <row r="297" spans="3:13">
      <c r="D297" s="2" t="s">
        <v>3447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</row>
    <row r="298" spans="3:13">
      <c r="C298" s="2" t="s">
        <v>1960</v>
      </c>
      <c r="D298" s="2" t="s">
        <v>3445</v>
      </c>
      <c r="E298" s="9">
        <f>SUMIFS('Billing Forecast'!F:F,'Billing Forecast'!$T:$T,$A$275,'Billing Forecast'!$U:$U,$B$276,'Billing Forecast'!$Q:$Q,$C298)/SUMIFS('Billing Forecast'!$D:$D,'Billing Forecast'!$T:$T,$A$275,'Billing Forecast'!$U:$U,$B$276,'Billing Forecast'!$Q:$Q, $C298)</f>
        <v>0</v>
      </c>
      <c r="F298" s="9">
        <f>SUMIFS('Billing Forecast'!G:G,'Billing Forecast'!$T:$T,$A$275,'Billing Forecast'!$U:$U,$B$276,'Billing Forecast'!$Q:$Q,$C298)/SUMIFS('Billing Forecast'!$D:$D,'Billing Forecast'!$T:$T,$A$275,'Billing Forecast'!$U:$U,$B$276,'Billing Forecast'!$Q:$Q, $C298)</f>
        <v>0</v>
      </c>
      <c r="G298" s="9">
        <f>SUMIFS('Billing Forecast'!H:H,'Billing Forecast'!$T:$T,$A$275,'Billing Forecast'!$U:$U,$B$276,'Billing Forecast'!$Q:$Q,$C298)/SUMIFS('Billing Forecast'!$D:$D,'Billing Forecast'!$T:$T,$A$275,'Billing Forecast'!$U:$U,$B$276,'Billing Forecast'!$Q:$Q, $C298)</f>
        <v>0</v>
      </c>
      <c r="H298" s="9">
        <f>SUMIFS('Billing Forecast'!I:I,'Billing Forecast'!$T:$T,$A$275,'Billing Forecast'!$U:$U,$B$276,'Billing Forecast'!$Q:$Q,$C298)/SUMIFS('Billing Forecast'!$D:$D,'Billing Forecast'!$T:$T,$A$275,'Billing Forecast'!$U:$U,$B$276,'Billing Forecast'!$Q:$Q, $C298)</f>
        <v>0</v>
      </c>
      <c r="I298" s="9">
        <f>SUMIFS('Billing Forecast'!J:J,'Billing Forecast'!$T:$T,$A$275,'Billing Forecast'!$U:$U,$B$276,'Billing Forecast'!$Q:$Q,$C298)/SUMIFS('Billing Forecast'!$D:$D,'Billing Forecast'!$T:$T,$A$275,'Billing Forecast'!$U:$U,$B$276,'Billing Forecast'!$Q:$Q, $C298)</f>
        <v>0</v>
      </c>
      <c r="J298" s="9">
        <f>SUMIFS('Billing Forecast'!K:K,'Billing Forecast'!$T:$T,$A$275,'Billing Forecast'!$U:$U,$B$276,'Billing Forecast'!$Q:$Q,$C298)/SUMIFS('Billing Forecast'!$D:$D,'Billing Forecast'!$T:$T,$A$275,'Billing Forecast'!$U:$U,$B$276,'Billing Forecast'!$Q:$Q, $C298)</f>
        <v>0</v>
      </c>
      <c r="K298" s="9">
        <f>SUMIFS('Billing Forecast'!L:L,'Billing Forecast'!$T:$T,$A$275,'Billing Forecast'!$U:$U,$B$276,'Billing Forecast'!$Q:$Q,$C298)/SUMIFS('Billing Forecast'!$D:$D,'Billing Forecast'!$T:$T,$A$275,'Billing Forecast'!$U:$U,$B$276,'Billing Forecast'!$Q:$Q, $C298)</f>
        <v>0</v>
      </c>
      <c r="L298" s="9">
        <f>SUMIFS('Billing Forecast'!M:M,'Billing Forecast'!$T:$T,$A$275,'Billing Forecast'!$U:$U,$B$276,'Billing Forecast'!$Q:$Q,$C298)/SUMIFS('Billing Forecast'!$D:$D,'Billing Forecast'!$T:$T,$A$275,'Billing Forecast'!$U:$U,$B$276,'Billing Forecast'!$Q:$Q, $C298)</f>
        <v>0</v>
      </c>
      <c r="M298" s="9">
        <f>SUMIFS('Billing Forecast'!N:N,'Billing Forecast'!$T:$T,$A$275,'Billing Forecast'!$U:$U,$B$276,'Billing Forecast'!$Q:$Q,$C298)/SUMIFS('Billing Forecast'!$D:$D,'Billing Forecast'!$T:$T,$A$275,'Billing Forecast'!$U:$U,$B$276,'Billing Forecast'!$Q:$Q, $C298)</f>
        <v>0</v>
      </c>
    </row>
    <row r="299" spans="3:13">
      <c r="D299" s="2" t="s">
        <v>3446</v>
      </c>
      <c r="E299" s="9">
        <f>SUMIFS('Sub Cost Forecast'!G:G,'Sub Cost Forecast'!$U:$U,$A$275,'Sub Cost Forecast'!$W:$W,$B$276,'Sub Cost Forecast'!$R:$R,$C298)/SUMIFS('Sub Cost Forecast'!$D:$D,'Sub Cost Forecast'!$U:$U,$A$275,'Sub Cost Forecast'!$W:$W,$B$276,'Sub Cost Forecast'!$R:$R, $C298)</f>
        <v>0</v>
      </c>
      <c r="F299" s="9">
        <f>SUMIFS('Sub Cost Forecast'!H:H,'Sub Cost Forecast'!$U:$U,$A$275,'Sub Cost Forecast'!$W:$W,$B$276,'Sub Cost Forecast'!$R:$R,$C298)/SUMIFS('Sub Cost Forecast'!$D:$D,'Sub Cost Forecast'!$U:$U,$A$275,'Sub Cost Forecast'!$W:$W,$B$276,'Sub Cost Forecast'!$R:$R, $C298)</f>
        <v>0</v>
      </c>
      <c r="G299" s="9">
        <f>SUMIFS('Sub Cost Forecast'!I:I,'Sub Cost Forecast'!$U:$U,$A$275,'Sub Cost Forecast'!$W:$W,$B$276,'Sub Cost Forecast'!$R:$R,$C298)/SUMIFS('Sub Cost Forecast'!$D:$D,'Sub Cost Forecast'!$U:$U,$A$275,'Sub Cost Forecast'!$W:$W,$B$276,'Sub Cost Forecast'!$R:$R, $C298)</f>
        <v>0</v>
      </c>
      <c r="H299" s="9">
        <f>SUMIFS('Sub Cost Forecast'!J:J,'Sub Cost Forecast'!$U:$U,$A$275,'Sub Cost Forecast'!$W:$W,$B$276,'Sub Cost Forecast'!$R:$R,$C298)/SUMIFS('Sub Cost Forecast'!$D:$D,'Sub Cost Forecast'!$U:$U,$A$275,'Sub Cost Forecast'!$W:$W,$B$276,'Sub Cost Forecast'!$R:$R, $C298)</f>
        <v>0</v>
      </c>
      <c r="I299" s="9">
        <f>SUMIFS('Sub Cost Forecast'!K:K,'Sub Cost Forecast'!$U:$U,$A$275,'Sub Cost Forecast'!$W:$W,$B$276,'Sub Cost Forecast'!$R:$R,$C298)/SUMIFS('Sub Cost Forecast'!$D:$D,'Sub Cost Forecast'!$U:$U,$A$275,'Sub Cost Forecast'!$W:$W,$B$276,'Sub Cost Forecast'!$R:$R, $C298)</f>
        <v>0</v>
      </c>
      <c r="J299" s="9">
        <f>SUMIFS('Sub Cost Forecast'!L:L,'Sub Cost Forecast'!$U:$U,$A$275,'Sub Cost Forecast'!$W:$W,$B$276,'Sub Cost Forecast'!$R:$R,$C298)/SUMIFS('Sub Cost Forecast'!$D:$D,'Sub Cost Forecast'!$U:$U,$A$275,'Sub Cost Forecast'!$W:$W,$B$276,'Sub Cost Forecast'!$R:$R, $C298)</f>
        <v>0</v>
      </c>
      <c r="K299" s="9">
        <f>SUMIFS('Sub Cost Forecast'!M:M,'Sub Cost Forecast'!$U:$U,$A$275,'Sub Cost Forecast'!$W:$W,$B$276,'Sub Cost Forecast'!$R:$R,$C298)/SUMIFS('Sub Cost Forecast'!$D:$D,'Sub Cost Forecast'!$U:$U,$A$275,'Sub Cost Forecast'!$W:$W,$B$276,'Sub Cost Forecast'!$R:$R, $C298)</f>
        <v>0</v>
      </c>
      <c r="L299" s="9">
        <f>SUMIFS('Sub Cost Forecast'!N:N,'Sub Cost Forecast'!$U:$U,$A$275,'Sub Cost Forecast'!$W:$W,$B$276,'Sub Cost Forecast'!$R:$R,$C298)/SUMIFS('Sub Cost Forecast'!$D:$D,'Sub Cost Forecast'!$U:$U,$A$275,'Sub Cost Forecast'!$W:$W,$B$276,'Sub Cost Forecast'!$R:$R, $C298)</f>
        <v>0</v>
      </c>
      <c r="M299" s="9">
        <f>SUMIFS('Sub Cost Forecast'!O:O,'Sub Cost Forecast'!$U:$U,$A$275,'Sub Cost Forecast'!$W:$W,$B$276,'Sub Cost Forecast'!$R:$R,$C298)/SUMIFS('Sub Cost Forecast'!$D:$D,'Sub Cost Forecast'!$U:$U,$A$275,'Sub Cost Forecast'!$W:$W,$B$276,'Sub Cost Forecast'!$R:$R, $C298)</f>
        <v>0</v>
      </c>
    </row>
    <row r="300" spans="3:13">
      <c r="D300" s="2" t="s">
        <v>3447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</row>
    <row r="301" spans="3:13">
      <c r="C301" s="2" t="s">
        <v>2767</v>
      </c>
      <c r="D301" s="2" t="s">
        <v>3445</v>
      </c>
      <c r="E301" s="9">
        <f>SUMIFS('Billing Forecast'!F:F,'Billing Forecast'!$T:$T,$A$275,'Billing Forecast'!$U:$U,$B$276,'Billing Forecast'!$Q:$Q,$C301)/SUMIFS('Billing Forecast'!$D:$D,'Billing Forecast'!$T:$T,$A$275,'Billing Forecast'!$U:$U,$B$276,'Billing Forecast'!$Q:$Q, $C301)</f>
        <v>0</v>
      </c>
      <c r="F301" s="9">
        <f>SUMIFS('Billing Forecast'!G:G,'Billing Forecast'!$T:$T,$A$275,'Billing Forecast'!$U:$U,$B$276,'Billing Forecast'!$Q:$Q,$C301)/SUMIFS('Billing Forecast'!$D:$D,'Billing Forecast'!$T:$T,$A$275,'Billing Forecast'!$U:$U,$B$276,'Billing Forecast'!$Q:$Q, $C301)</f>
        <v>0</v>
      </c>
      <c r="G301" s="9">
        <f>SUMIFS('Billing Forecast'!H:H,'Billing Forecast'!$T:$T,$A$275,'Billing Forecast'!$U:$U,$B$276,'Billing Forecast'!$Q:$Q,$C301)/SUMIFS('Billing Forecast'!$D:$D,'Billing Forecast'!$T:$T,$A$275,'Billing Forecast'!$U:$U,$B$276,'Billing Forecast'!$Q:$Q, $C301)</f>
        <v>0</v>
      </c>
      <c r="H301" s="9">
        <f>SUMIFS('Billing Forecast'!I:I,'Billing Forecast'!$T:$T,$A$275,'Billing Forecast'!$U:$U,$B$276,'Billing Forecast'!$Q:$Q,$C301)/SUMIFS('Billing Forecast'!$D:$D,'Billing Forecast'!$T:$T,$A$275,'Billing Forecast'!$U:$U,$B$276,'Billing Forecast'!$Q:$Q, $C301)</f>
        <v>0</v>
      </c>
      <c r="I301" s="9">
        <f>SUMIFS('Billing Forecast'!J:J,'Billing Forecast'!$T:$T,$A$275,'Billing Forecast'!$U:$U,$B$276,'Billing Forecast'!$Q:$Q,$C301)/SUMIFS('Billing Forecast'!$D:$D,'Billing Forecast'!$T:$T,$A$275,'Billing Forecast'!$U:$U,$B$276,'Billing Forecast'!$Q:$Q, $C301)</f>
        <v>0</v>
      </c>
      <c r="J301" s="9">
        <f>SUMIFS('Billing Forecast'!K:K,'Billing Forecast'!$T:$T,$A$275,'Billing Forecast'!$U:$U,$B$276,'Billing Forecast'!$Q:$Q,$C301)/SUMIFS('Billing Forecast'!$D:$D,'Billing Forecast'!$T:$T,$A$275,'Billing Forecast'!$U:$U,$B$276,'Billing Forecast'!$Q:$Q, $C301)</f>
        <v>0</v>
      </c>
      <c r="K301" s="9">
        <f>SUMIFS('Billing Forecast'!L:L,'Billing Forecast'!$T:$T,$A$275,'Billing Forecast'!$U:$U,$B$276,'Billing Forecast'!$Q:$Q,$C301)/SUMIFS('Billing Forecast'!$D:$D,'Billing Forecast'!$T:$T,$A$275,'Billing Forecast'!$U:$U,$B$276,'Billing Forecast'!$Q:$Q, $C301)</f>
        <v>0</v>
      </c>
      <c r="L301" s="9">
        <f>SUMIFS('Billing Forecast'!M:M,'Billing Forecast'!$T:$T,$A$275,'Billing Forecast'!$U:$U,$B$276,'Billing Forecast'!$Q:$Q,$C301)/SUMIFS('Billing Forecast'!$D:$D,'Billing Forecast'!$T:$T,$A$275,'Billing Forecast'!$U:$U,$B$276,'Billing Forecast'!$Q:$Q, $C301)</f>
        <v>0</v>
      </c>
      <c r="M301" s="9">
        <f>SUMIFS('Billing Forecast'!N:N,'Billing Forecast'!$T:$T,$A$275,'Billing Forecast'!$U:$U,$B$276,'Billing Forecast'!$Q:$Q,$C301)/SUMIFS('Billing Forecast'!$D:$D,'Billing Forecast'!$T:$T,$A$275,'Billing Forecast'!$U:$U,$B$276,'Billing Forecast'!$Q:$Q, $C301)</f>
        <v>0</v>
      </c>
    </row>
    <row r="302" spans="3:13">
      <c r="D302" s="2" t="s">
        <v>3446</v>
      </c>
      <c r="E302" s="9">
        <f>SUMIFS('Sub Cost Forecast'!G:G,'Sub Cost Forecast'!$U:$U,$A$275,'Sub Cost Forecast'!$W:$W,$B$276,'Sub Cost Forecast'!$R:$R,$C301)/SUMIFS('Sub Cost Forecast'!$D:$D,'Sub Cost Forecast'!$U:$U,$A$275,'Sub Cost Forecast'!$W:$W,$B$276,'Sub Cost Forecast'!$R:$R, $C301)</f>
        <v>0</v>
      </c>
      <c r="F302" s="9">
        <f>SUMIFS('Sub Cost Forecast'!H:H,'Sub Cost Forecast'!$U:$U,$A$275,'Sub Cost Forecast'!$W:$W,$B$276,'Sub Cost Forecast'!$R:$R,$C301)/SUMIFS('Sub Cost Forecast'!$D:$D,'Sub Cost Forecast'!$U:$U,$A$275,'Sub Cost Forecast'!$W:$W,$B$276,'Sub Cost Forecast'!$R:$R, $C301)</f>
        <v>0</v>
      </c>
      <c r="G302" s="9">
        <f>SUMIFS('Sub Cost Forecast'!I:I,'Sub Cost Forecast'!$U:$U,$A$275,'Sub Cost Forecast'!$W:$W,$B$276,'Sub Cost Forecast'!$R:$R,$C301)/SUMIFS('Sub Cost Forecast'!$D:$D,'Sub Cost Forecast'!$U:$U,$A$275,'Sub Cost Forecast'!$W:$W,$B$276,'Sub Cost Forecast'!$R:$R, $C301)</f>
        <v>0</v>
      </c>
      <c r="H302" s="9">
        <f>SUMIFS('Sub Cost Forecast'!J:J,'Sub Cost Forecast'!$U:$U,$A$275,'Sub Cost Forecast'!$W:$W,$B$276,'Sub Cost Forecast'!$R:$R,$C301)/SUMIFS('Sub Cost Forecast'!$D:$D,'Sub Cost Forecast'!$U:$U,$A$275,'Sub Cost Forecast'!$W:$W,$B$276,'Sub Cost Forecast'!$R:$R, $C301)</f>
        <v>0</v>
      </c>
      <c r="I302" s="9">
        <f>SUMIFS('Sub Cost Forecast'!K:K,'Sub Cost Forecast'!$U:$U,$A$275,'Sub Cost Forecast'!$W:$W,$B$276,'Sub Cost Forecast'!$R:$R,$C301)/SUMIFS('Sub Cost Forecast'!$D:$D,'Sub Cost Forecast'!$U:$U,$A$275,'Sub Cost Forecast'!$W:$W,$B$276,'Sub Cost Forecast'!$R:$R, $C301)</f>
        <v>0</v>
      </c>
      <c r="J302" s="9">
        <f>SUMIFS('Sub Cost Forecast'!L:L,'Sub Cost Forecast'!$U:$U,$A$275,'Sub Cost Forecast'!$W:$W,$B$276,'Sub Cost Forecast'!$R:$R,$C301)/SUMIFS('Sub Cost Forecast'!$D:$D,'Sub Cost Forecast'!$U:$U,$A$275,'Sub Cost Forecast'!$W:$W,$B$276,'Sub Cost Forecast'!$R:$R, $C301)</f>
        <v>0</v>
      </c>
      <c r="K302" s="9">
        <f>SUMIFS('Sub Cost Forecast'!M:M,'Sub Cost Forecast'!$U:$U,$A$275,'Sub Cost Forecast'!$W:$W,$B$276,'Sub Cost Forecast'!$R:$R,$C301)/SUMIFS('Sub Cost Forecast'!$D:$D,'Sub Cost Forecast'!$U:$U,$A$275,'Sub Cost Forecast'!$W:$W,$B$276,'Sub Cost Forecast'!$R:$R, $C301)</f>
        <v>0</v>
      </c>
      <c r="L302" s="9">
        <f>SUMIFS('Sub Cost Forecast'!N:N,'Sub Cost Forecast'!$U:$U,$A$275,'Sub Cost Forecast'!$W:$W,$B$276,'Sub Cost Forecast'!$R:$R,$C301)/SUMIFS('Sub Cost Forecast'!$D:$D,'Sub Cost Forecast'!$U:$U,$A$275,'Sub Cost Forecast'!$W:$W,$B$276,'Sub Cost Forecast'!$R:$R, $C301)</f>
        <v>0</v>
      </c>
      <c r="M302" s="9">
        <f>SUMIFS('Sub Cost Forecast'!O:O,'Sub Cost Forecast'!$U:$U,$A$275,'Sub Cost Forecast'!$W:$W,$B$276,'Sub Cost Forecast'!$R:$R,$C301)/SUMIFS('Sub Cost Forecast'!$D:$D,'Sub Cost Forecast'!$U:$U,$A$275,'Sub Cost Forecast'!$W:$W,$B$276,'Sub Cost Forecast'!$R:$R, $C301)</f>
        <v>0</v>
      </c>
    </row>
    <row r="303" spans="3:13">
      <c r="D303" s="2" t="s">
        <v>3447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</row>
    <row r="304" spans="3:13">
      <c r="C304" s="2" t="s">
        <v>3010</v>
      </c>
      <c r="D304" s="2" t="s">
        <v>3445</v>
      </c>
      <c r="E304" s="9">
        <f>SUMIFS('Billing Forecast'!F:F,'Billing Forecast'!$T:$T,$A$275,'Billing Forecast'!$U:$U,$B$276,'Billing Forecast'!$Q:$Q,$C304)/SUMIFS('Billing Forecast'!$D:$D,'Billing Forecast'!$T:$T,$A$275,'Billing Forecast'!$U:$U,$B$276,'Billing Forecast'!$Q:$Q, $C304)</f>
        <v>0</v>
      </c>
      <c r="F304" s="9">
        <f>SUMIFS('Billing Forecast'!G:G,'Billing Forecast'!$T:$T,$A$275,'Billing Forecast'!$U:$U,$B$276,'Billing Forecast'!$Q:$Q,$C304)/SUMIFS('Billing Forecast'!$D:$D,'Billing Forecast'!$T:$T,$A$275,'Billing Forecast'!$U:$U,$B$276,'Billing Forecast'!$Q:$Q, $C304)</f>
        <v>0</v>
      </c>
      <c r="G304" s="9">
        <f>SUMIFS('Billing Forecast'!H:H,'Billing Forecast'!$T:$T,$A$275,'Billing Forecast'!$U:$U,$B$276,'Billing Forecast'!$Q:$Q,$C304)/SUMIFS('Billing Forecast'!$D:$D,'Billing Forecast'!$T:$T,$A$275,'Billing Forecast'!$U:$U,$B$276,'Billing Forecast'!$Q:$Q, $C304)</f>
        <v>0</v>
      </c>
      <c r="H304" s="9">
        <f>SUMIFS('Billing Forecast'!I:I,'Billing Forecast'!$T:$T,$A$275,'Billing Forecast'!$U:$U,$B$276,'Billing Forecast'!$Q:$Q,$C304)/SUMIFS('Billing Forecast'!$D:$D,'Billing Forecast'!$T:$T,$A$275,'Billing Forecast'!$U:$U,$B$276,'Billing Forecast'!$Q:$Q, $C304)</f>
        <v>0</v>
      </c>
      <c r="I304" s="9">
        <f>SUMIFS('Billing Forecast'!J:J,'Billing Forecast'!$T:$T,$A$275,'Billing Forecast'!$U:$U,$B$276,'Billing Forecast'!$Q:$Q,$C304)/SUMIFS('Billing Forecast'!$D:$D,'Billing Forecast'!$T:$T,$A$275,'Billing Forecast'!$U:$U,$B$276,'Billing Forecast'!$Q:$Q, $C304)</f>
        <v>0</v>
      </c>
      <c r="J304" s="9">
        <f>SUMIFS('Billing Forecast'!K:K,'Billing Forecast'!$T:$T,$A$275,'Billing Forecast'!$U:$U,$B$276,'Billing Forecast'!$Q:$Q,$C304)/SUMIFS('Billing Forecast'!$D:$D,'Billing Forecast'!$T:$T,$A$275,'Billing Forecast'!$U:$U,$B$276,'Billing Forecast'!$Q:$Q, $C304)</f>
        <v>0</v>
      </c>
      <c r="K304" s="9">
        <f>SUMIFS('Billing Forecast'!L:L,'Billing Forecast'!$T:$T,$A$275,'Billing Forecast'!$U:$U,$B$276,'Billing Forecast'!$Q:$Q,$C304)/SUMIFS('Billing Forecast'!$D:$D,'Billing Forecast'!$T:$T,$A$275,'Billing Forecast'!$U:$U,$B$276,'Billing Forecast'!$Q:$Q, $C304)</f>
        <v>0</v>
      </c>
      <c r="L304" s="9">
        <f>SUMIFS('Billing Forecast'!M:M,'Billing Forecast'!$T:$T,$A$275,'Billing Forecast'!$U:$U,$B$276,'Billing Forecast'!$Q:$Q,$C304)/SUMIFS('Billing Forecast'!$D:$D,'Billing Forecast'!$T:$T,$A$275,'Billing Forecast'!$U:$U,$B$276,'Billing Forecast'!$Q:$Q, $C304)</f>
        <v>0</v>
      </c>
      <c r="M304" s="9">
        <f>SUMIFS('Billing Forecast'!N:N,'Billing Forecast'!$T:$T,$A$275,'Billing Forecast'!$U:$U,$B$276,'Billing Forecast'!$Q:$Q,$C304)/SUMIFS('Billing Forecast'!$D:$D,'Billing Forecast'!$T:$T,$A$275,'Billing Forecast'!$U:$U,$B$276,'Billing Forecast'!$Q:$Q, $C304)</f>
        <v>0</v>
      </c>
    </row>
    <row r="305" spans="1:13">
      <c r="D305" s="2" t="s">
        <v>3446</v>
      </c>
      <c r="E305" s="9">
        <f>SUMIFS('Sub Cost Forecast'!G:G,'Sub Cost Forecast'!$U:$U,$A$275,'Sub Cost Forecast'!$W:$W,$B$276,'Sub Cost Forecast'!$R:$R,$C304)/SUMIFS('Sub Cost Forecast'!$D:$D,'Sub Cost Forecast'!$U:$U,$A$275,'Sub Cost Forecast'!$W:$W,$B$276,'Sub Cost Forecast'!$R:$R, $C304)</f>
        <v>0</v>
      </c>
      <c r="F305" s="9">
        <f>SUMIFS('Sub Cost Forecast'!H:H,'Sub Cost Forecast'!$U:$U,$A$275,'Sub Cost Forecast'!$W:$W,$B$276,'Sub Cost Forecast'!$R:$R,$C304)/SUMIFS('Sub Cost Forecast'!$D:$D,'Sub Cost Forecast'!$U:$U,$A$275,'Sub Cost Forecast'!$W:$W,$B$276,'Sub Cost Forecast'!$R:$R, $C304)</f>
        <v>0</v>
      </c>
      <c r="G305" s="9">
        <f>SUMIFS('Sub Cost Forecast'!I:I,'Sub Cost Forecast'!$U:$U,$A$275,'Sub Cost Forecast'!$W:$W,$B$276,'Sub Cost Forecast'!$R:$R,$C304)/SUMIFS('Sub Cost Forecast'!$D:$D,'Sub Cost Forecast'!$U:$U,$A$275,'Sub Cost Forecast'!$W:$W,$B$276,'Sub Cost Forecast'!$R:$R, $C304)</f>
        <v>0</v>
      </c>
      <c r="H305" s="9">
        <f>SUMIFS('Sub Cost Forecast'!J:J,'Sub Cost Forecast'!$U:$U,$A$275,'Sub Cost Forecast'!$W:$W,$B$276,'Sub Cost Forecast'!$R:$R,$C304)/SUMIFS('Sub Cost Forecast'!$D:$D,'Sub Cost Forecast'!$U:$U,$A$275,'Sub Cost Forecast'!$W:$W,$B$276,'Sub Cost Forecast'!$R:$R, $C304)</f>
        <v>0</v>
      </c>
      <c r="I305" s="9">
        <f>SUMIFS('Sub Cost Forecast'!K:K,'Sub Cost Forecast'!$U:$U,$A$275,'Sub Cost Forecast'!$W:$W,$B$276,'Sub Cost Forecast'!$R:$R,$C304)/SUMIFS('Sub Cost Forecast'!$D:$D,'Sub Cost Forecast'!$U:$U,$A$275,'Sub Cost Forecast'!$W:$W,$B$276,'Sub Cost Forecast'!$R:$R, $C304)</f>
        <v>0</v>
      </c>
      <c r="J305" s="9">
        <f>SUMIFS('Sub Cost Forecast'!L:L,'Sub Cost Forecast'!$U:$U,$A$275,'Sub Cost Forecast'!$W:$W,$B$276,'Sub Cost Forecast'!$R:$R,$C304)/SUMIFS('Sub Cost Forecast'!$D:$D,'Sub Cost Forecast'!$U:$U,$A$275,'Sub Cost Forecast'!$W:$W,$B$276,'Sub Cost Forecast'!$R:$R, $C304)</f>
        <v>0</v>
      </c>
      <c r="K305" s="9">
        <f>SUMIFS('Sub Cost Forecast'!M:M,'Sub Cost Forecast'!$U:$U,$A$275,'Sub Cost Forecast'!$W:$W,$B$276,'Sub Cost Forecast'!$R:$R,$C304)/SUMIFS('Sub Cost Forecast'!$D:$D,'Sub Cost Forecast'!$U:$U,$A$275,'Sub Cost Forecast'!$W:$W,$B$276,'Sub Cost Forecast'!$R:$R, $C304)</f>
        <v>0</v>
      </c>
      <c r="L305" s="9">
        <f>SUMIFS('Sub Cost Forecast'!N:N,'Sub Cost Forecast'!$U:$U,$A$275,'Sub Cost Forecast'!$W:$W,$B$276,'Sub Cost Forecast'!$R:$R,$C304)/SUMIFS('Sub Cost Forecast'!$D:$D,'Sub Cost Forecast'!$U:$U,$A$275,'Sub Cost Forecast'!$W:$W,$B$276,'Sub Cost Forecast'!$R:$R, $C304)</f>
        <v>0</v>
      </c>
      <c r="M305" s="9">
        <f>SUMIFS('Sub Cost Forecast'!O:O,'Sub Cost Forecast'!$U:$U,$A$275,'Sub Cost Forecast'!$W:$W,$B$276,'Sub Cost Forecast'!$R:$R,$C304)/SUMIFS('Sub Cost Forecast'!$D:$D,'Sub Cost Forecast'!$U:$U,$A$275,'Sub Cost Forecast'!$W:$W,$B$276,'Sub Cost Forecast'!$R:$R, $C304)</f>
        <v>0</v>
      </c>
    </row>
    <row r="306" spans="1:13">
      <c r="D306" s="2" t="s">
        <v>3447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</row>
    <row r="307" spans="1:13">
      <c r="C307" s="2" t="s">
        <v>3098</v>
      </c>
      <c r="D307" s="2" t="s">
        <v>3445</v>
      </c>
      <c r="E307" s="9">
        <f>SUMIFS('Billing Forecast'!F:F,'Billing Forecast'!$T:$T,$A$275,'Billing Forecast'!$U:$U,$B$276,'Billing Forecast'!$Q:$Q,$C307)/SUMIFS('Billing Forecast'!$D:$D,'Billing Forecast'!$T:$T,$A$275,'Billing Forecast'!$U:$U,$B$276,'Billing Forecast'!$Q:$Q, $C307)</f>
        <v>0</v>
      </c>
      <c r="F307" s="9">
        <f>SUMIFS('Billing Forecast'!G:G,'Billing Forecast'!$T:$T,$A$275,'Billing Forecast'!$U:$U,$B$276,'Billing Forecast'!$Q:$Q,$C307)/SUMIFS('Billing Forecast'!$D:$D,'Billing Forecast'!$T:$T,$A$275,'Billing Forecast'!$U:$U,$B$276,'Billing Forecast'!$Q:$Q, $C307)</f>
        <v>0</v>
      </c>
      <c r="G307" s="9">
        <f>SUMIFS('Billing Forecast'!H:H,'Billing Forecast'!$T:$T,$A$275,'Billing Forecast'!$U:$U,$B$276,'Billing Forecast'!$Q:$Q,$C307)/SUMIFS('Billing Forecast'!$D:$D,'Billing Forecast'!$T:$T,$A$275,'Billing Forecast'!$U:$U,$B$276,'Billing Forecast'!$Q:$Q, $C307)</f>
        <v>0</v>
      </c>
      <c r="H307" s="9">
        <f>SUMIFS('Billing Forecast'!I:I,'Billing Forecast'!$T:$T,$A$275,'Billing Forecast'!$U:$U,$B$276,'Billing Forecast'!$Q:$Q,$C307)/SUMIFS('Billing Forecast'!$D:$D,'Billing Forecast'!$T:$T,$A$275,'Billing Forecast'!$U:$U,$B$276,'Billing Forecast'!$Q:$Q, $C307)</f>
        <v>0</v>
      </c>
      <c r="I307" s="9">
        <f>SUMIFS('Billing Forecast'!J:J,'Billing Forecast'!$T:$T,$A$275,'Billing Forecast'!$U:$U,$B$276,'Billing Forecast'!$Q:$Q,$C307)/SUMIFS('Billing Forecast'!$D:$D,'Billing Forecast'!$T:$T,$A$275,'Billing Forecast'!$U:$U,$B$276,'Billing Forecast'!$Q:$Q, $C307)</f>
        <v>0</v>
      </c>
      <c r="J307" s="9">
        <f>SUMIFS('Billing Forecast'!K:K,'Billing Forecast'!$T:$T,$A$275,'Billing Forecast'!$U:$U,$B$276,'Billing Forecast'!$Q:$Q,$C307)/SUMIFS('Billing Forecast'!$D:$D,'Billing Forecast'!$T:$T,$A$275,'Billing Forecast'!$U:$U,$B$276,'Billing Forecast'!$Q:$Q, $C307)</f>
        <v>0</v>
      </c>
      <c r="K307" s="9">
        <f>SUMIFS('Billing Forecast'!L:L,'Billing Forecast'!$T:$T,$A$275,'Billing Forecast'!$U:$U,$B$276,'Billing Forecast'!$Q:$Q,$C307)/SUMIFS('Billing Forecast'!$D:$D,'Billing Forecast'!$T:$T,$A$275,'Billing Forecast'!$U:$U,$B$276,'Billing Forecast'!$Q:$Q, $C307)</f>
        <v>0</v>
      </c>
      <c r="L307" s="9">
        <f>SUMIFS('Billing Forecast'!M:M,'Billing Forecast'!$T:$T,$A$275,'Billing Forecast'!$U:$U,$B$276,'Billing Forecast'!$Q:$Q,$C307)/SUMIFS('Billing Forecast'!$D:$D,'Billing Forecast'!$T:$T,$A$275,'Billing Forecast'!$U:$U,$B$276,'Billing Forecast'!$Q:$Q, $C307)</f>
        <v>0</v>
      </c>
      <c r="M307" s="9">
        <f>SUMIFS('Billing Forecast'!N:N,'Billing Forecast'!$T:$T,$A$275,'Billing Forecast'!$U:$U,$B$276,'Billing Forecast'!$Q:$Q,$C307)/SUMIFS('Billing Forecast'!$D:$D,'Billing Forecast'!$T:$T,$A$275,'Billing Forecast'!$U:$U,$B$276,'Billing Forecast'!$Q:$Q, $C307)</f>
        <v>0</v>
      </c>
    </row>
    <row r="308" spans="1:13">
      <c r="D308" s="2" t="s">
        <v>3446</v>
      </c>
      <c r="E308" s="9">
        <f>SUMIFS('Sub Cost Forecast'!G:G,'Sub Cost Forecast'!$U:$U,$A$275,'Sub Cost Forecast'!$W:$W,$B$276,'Sub Cost Forecast'!$R:$R,$C307)/SUMIFS('Sub Cost Forecast'!$D:$D,'Sub Cost Forecast'!$U:$U,$A$275,'Sub Cost Forecast'!$W:$W,$B$276,'Sub Cost Forecast'!$R:$R, $C307)</f>
        <v>0</v>
      </c>
      <c r="F308" s="9">
        <f>SUMIFS('Sub Cost Forecast'!H:H,'Sub Cost Forecast'!$U:$U,$A$275,'Sub Cost Forecast'!$W:$W,$B$276,'Sub Cost Forecast'!$R:$R,$C307)/SUMIFS('Sub Cost Forecast'!$D:$D,'Sub Cost Forecast'!$U:$U,$A$275,'Sub Cost Forecast'!$W:$W,$B$276,'Sub Cost Forecast'!$R:$R, $C307)</f>
        <v>0</v>
      </c>
      <c r="G308" s="9">
        <f>SUMIFS('Sub Cost Forecast'!I:I,'Sub Cost Forecast'!$U:$U,$A$275,'Sub Cost Forecast'!$W:$W,$B$276,'Sub Cost Forecast'!$R:$R,$C307)/SUMIFS('Sub Cost Forecast'!$D:$D,'Sub Cost Forecast'!$U:$U,$A$275,'Sub Cost Forecast'!$W:$W,$B$276,'Sub Cost Forecast'!$R:$R, $C307)</f>
        <v>0</v>
      </c>
      <c r="H308" s="9">
        <f>SUMIFS('Sub Cost Forecast'!J:J,'Sub Cost Forecast'!$U:$U,$A$275,'Sub Cost Forecast'!$W:$W,$B$276,'Sub Cost Forecast'!$R:$R,$C307)/SUMIFS('Sub Cost Forecast'!$D:$D,'Sub Cost Forecast'!$U:$U,$A$275,'Sub Cost Forecast'!$W:$W,$B$276,'Sub Cost Forecast'!$R:$R, $C307)</f>
        <v>0</v>
      </c>
      <c r="I308" s="9">
        <f>SUMIFS('Sub Cost Forecast'!K:K,'Sub Cost Forecast'!$U:$U,$A$275,'Sub Cost Forecast'!$W:$W,$B$276,'Sub Cost Forecast'!$R:$R,$C307)/SUMIFS('Sub Cost Forecast'!$D:$D,'Sub Cost Forecast'!$U:$U,$A$275,'Sub Cost Forecast'!$W:$W,$B$276,'Sub Cost Forecast'!$R:$R, $C307)</f>
        <v>0</v>
      </c>
      <c r="J308" s="9">
        <f>SUMIFS('Sub Cost Forecast'!L:L,'Sub Cost Forecast'!$U:$U,$A$275,'Sub Cost Forecast'!$W:$W,$B$276,'Sub Cost Forecast'!$R:$R,$C307)/SUMIFS('Sub Cost Forecast'!$D:$D,'Sub Cost Forecast'!$U:$U,$A$275,'Sub Cost Forecast'!$W:$W,$B$276,'Sub Cost Forecast'!$R:$R, $C307)</f>
        <v>0</v>
      </c>
      <c r="K308" s="9">
        <f>SUMIFS('Sub Cost Forecast'!M:M,'Sub Cost Forecast'!$U:$U,$A$275,'Sub Cost Forecast'!$W:$W,$B$276,'Sub Cost Forecast'!$R:$R,$C307)/SUMIFS('Sub Cost Forecast'!$D:$D,'Sub Cost Forecast'!$U:$U,$A$275,'Sub Cost Forecast'!$W:$W,$B$276,'Sub Cost Forecast'!$R:$R, $C307)</f>
        <v>0</v>
      </c>
      <c r="L308" s="9">
        <f>SUMIFS('Sub Cost Forecast'!N:N,'Sub Cost Forecast'!$U:$U,$A$275,'Sub Cost Forecast'!$W:$W,$B$276,'Sub Cost Forecast'!$R:$R,$C307)/SUMIFS('Sub Cost Forecast'!$D:$D,'Sub Cost Forecast'!$U:$U,$A$275,'Sub Cost Forecast'!$W:$W,$B$276,'Sub Cost Forecast'!$R:$R, $C307)</f>
        <v>0</v>
      </c>
      <c r="M308" s="9">
        <f>SUMIFS('Sub Cost Forecast'!O:O,'Sub Cost Forecast'!$U:$U,$A$275,'Sub Cost Forecast'!$W:$W,$B$276,'Sub Cost Forecast'!$R:$R,$C307)/SUMIFS('Sub Cost Forecast'!$D:$D,'Sub Cost Forecast'!$U:$U,$A$275,'Sub Cost Forecast'!$W:$W,$B$276,'Sub Cost Forecast'!$R:$R, $C307)</f>
        <v>0</v>
      </c>
    </row>
    <row r="309" spans="1:13">
      <c r="D309" s="2" t="s">
        <v>3447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</row>
    <row r="310" spans="1:13">
      <c r="C310" s="2" t="s">
        <v>3194</v>
      </c>
      <c r="D310" s="2" t="s">
        <v>3445</v>
      </c>
      <c r="E310" s="9">
        <f>SUMIFS('Billing Forecast'!F:F,'Billing Forecast'!$T:$T,$A$275,'Billing Forecast'!$U:$U,$B$276,'Billing Forecast'!$Q:$Q,$C310)/SUMIFS('Billing Forecast'!$D:$D,'Billing Forecast'!$T:$T,$A$275,'Billing Forecast'!$U:$U,$B$276,'Billing Forecast'!$Q:$Q, $C310)</f>
        <v>0</v>
      </c>
      <c r="F310" s="9">
        <f>SUMIFS('Billing Forecast'!G:G,'Billing Forecast'!$T:$T,$A$275,'Billing Forecast'!$U:$U,$B$276,'Billing Forecast'!$Q:$Q,$C310)/SUMIFS('Billing Forecast'!$D:$D,'Billing Forecast'!$T:$T,$A$275,'Billing Forecast'!$U:$U,$B$276,'Billing Forecast'!$Q:$Q, $C310)</f>
        <v>0</v>
      </c>
      <c r="G310" s="9">
        <f>SUMIFS('Billing Forecast'!H:H,'Billing Forecast'!$T:$T,$A$275,'Billing Forecast'!$U:$U,$B$276,'Billing Forecast'!$Q:$Q,$C310)/SUMIFS('Billing Forecast'!$D:$D,'Billing Forecast'!$T:$T,$A$275,'Billing Forecast'!$U:$U,$B$276,'Billing Forecast'!$Q:$Q, $C310)</f>
        <v>0</v>
      </c>
      <c r="H310" s="9">
        <f>SUMIFS('Billing Forecast'!I:I,'Billing Forecast'!$T:$T,$A$275,'Billing Forecast'!$U:$U,$B$276,'Billing Forecast'!$Q:$Q,$C310)/SUMIFS('Billing Forecast'!$D:$D,'Billing Forecast'!$T:$T,$A$275,'Billing Forecast'!$U:$U,$B$276,'Billing Forecast'!$Q:$Q, $C310)</f>
        <v>0</v>
      </c>
      <c r="I310" s="9">
        <f>SUMIFS('Billing Forecast'!J:J,'Billing Forecast'!$T:$T,$A$275,'Billing Forecast'!$U:$U,$B$276,'Billing Forecast'!$Q:$Q,$C310)/SUMIFS('Billing Forecast'!$D:$D,'Billing Forecast'!$T:$T,$A$275,'Billing Forecast'!$U:$U,$B$276,'Billing Forecast'!$Q:$Q, $C310)</f>
        <v>0</v>
      </c>
      <c r="J310" s="9">
        <f>SUMIFS('Billing Forecast'!K:K,'Billing Forecast'!$T:$T,$A$275,'Billing Forecast'!$U:$U,$B$276,'Billing Forecast'!$Q:$Q,$C310)/SUMIFS('Billing Forecast'!$D:$D,'Billing Forecast'!$T:$T,$A$275,'Billing Forecast'!$U:$U,$B$276,'Billing Forecast'!$Q:$Q, $C310)</f>
        <v>0</v>
      </c>
      <c r="K310" s="9">
        <f>SUMIFS('Billing Forecast'!L:L,'Billing Forecast'!$T:$T,$A$275,'Billing Forecast'!$U:$U,$B$276,'Billing Forecast'!$Q:$Q,$C310)/SUMIFS('Billing Forecast'!$D:$D,'Billing Forecast'!$T:$T,$A$275,'Billing Forecast'!$U:$U,$B$276,'Billing Forecast'!$Q:$Q, $C310)</f>
        <v>0</v>
      </c>
      <c r="L310" s="9">
        <f>SUMIFS('Billing Forecast'!M:M,'Billing Forecast'!$T:$T,$A$275,'Billing Forecast'!$U:$U,$B$276,'Billing Forecast'!$Q:$Q,$C310)/SUMIFS('Billing Forecast'!$D:$D,'Billing Forecast'!$T:$T,$A$275,'Billing Forecast'!$U:$U,$B$276,'Billing Forecast'!$Q:$Q, $C310)</f>
        <v>0</v>
      </c>
      <c r="M310" s="9">
        <f>SUMIFS('Billing Forecast'!N:N,'Billing Forecast'!$T:$T,$A$275,'Billing Forecast'!$U:$U,$B$276,'Billing Forecast'!$Q:$Q,$C310)/SUMIFS('Billing Forecast'!$D:$D,'Billing Forecast'!$T:$T,$A$275,'Billing Forecast'!$U:$U,$B$276,'Billing Forecast'!$Q:$Q, $C310)</f>
        <v>0</v>
      </c>
    </row>
    <row r="311" spans="1:13">
      <c r="D311" s="2" t="s">
        <v>3446</v>
      </c>
      <c r="E311" s="9">
        <f>SUMIFS('Sub Cost Forecast'!G:G,'Sub Cost Forecast'!$U:$U,$A$275,'Sub Cost Forecast'!$W:$W,$B$276,'Sub Cost Forecast'!$R:$R,$C310)/SUMIFS('Sub Cost Forecast'!$D:$D,'Sub Cost Forecast'!$U:$U,$A$275,'Sub Cost Forecast'!$W:$W,$B$276,'Sub Cost Forecast'!$R:$R, $C310)</f>
        <v>0</v>
      </c>
      <c r="F311" s="9">
        <f>SUMIFS('Sub Cost Forecast'!H:H,'Sub Cost Forecast'!$U:$U,$A$275,'Sub Cost Forecast'!$W:$W,$B$276,'Sub Cost Forecast'!$R:$R,$C310)/SUMIFS('Sub Cost Forecast'!$D:$D,'Sub Cost Forecast'!$U:$U,$A$275,'Sub Cost Forecast'!$W:$W,$B$276,'Sub Cost Forecast'!$R:$R, $C310)</f>
        <v>0</v>
      </c>
      <c r="G311" s="9">
        <f>SUMIFS('Sub Cost Forecast'!I:I,'Sub Cost Forecast'!$U:$U,$A$275,'Sub Cost Forecast'!$W:$W,$B$276,'Sub Cost Forecast'!$R:$R,$C310)/SUMIFS('Sub Cost Forecast'!$D:$D,'Sub Cost Forecast'!$U:$U,$A$275,'Sub Cost Forecast'!$W:$W,$B$276,'Sub Cost Forecast'!$R:$R, $C310)</f>
        <v>0</v>
      </c>
      <c r="H311" s="9">
        <f>SUMIFS('Sub Cost Forecast'!J:J,'Sub Cost Forecast'!$U:$U,$A$275,'Sub Cost Forecast'!$W:$W,$B$276,'Sub Cost Forecast'!$R:$R,$C310)/SUMIFS('Sub Cost Forecast'!$D:$D,'Sub Cost Forecast'!$U:$U,$A$275,'Sub Cost Forecast'!$W:$W,$B$276,'Sub Cost Forecast'!$R:$R, $C310)</f>
        <v>0</v>
      </c>
      <c r="I311" s="9">
        <f>SUMIFS('Sub Cost Forecast'!K:K,'Sub Cost Forecast'!$U:$U,$A$275,'Sub Cost Forecast'!$W:$W,$B$276,'Sub Cost Forecast'!$R:$R,$C310)/SUMIFS('Sub Cost Forecast'!$D:$D,'Sub Cost Forecast'!$U:$U,$A$275,'Sub Cost Forecast'!$W:$W,$B$276,'Sub Cost Forecast'!$R:$R, $C310)</f>
        <v>0</v>
      </c>
      <c r="J311" s="9">
        <f>SUMIFS('Sub Cost Forecast'!L:L,'Sub Cost Forecast'!$U:$U,$A$275,'Sub Cost Forecast'!$W:$W,$B$276,'Sub Cost Forecast'!$R:$R,$C310)/SUMIFS('Sub Cost Forecast'!$D:$D,'Sub Cost Forecast'!$U:$U,$A$275,'Sub Cost Forecast'!$W:$W,$B$276,'Sub Cost Forecast'!$R:$R, $C310)</f>
        <v>0</v>
      </c>
      <c r="K311" s="9">
        <f>SUMIFS('Sub Cost Forecast'!M:M,'Sub Cost Forecast'!$U:$U,$A$275,'Sub Cost Forecast'!$W:$W,$B$276,'Sub Cost Forecast'!$R:$R,$C310)/SUMIFS('Sub Cost Forecast'!$D:$D,'Sub Cost Forecast'!$U:$U,$A$275,'Sub Cost Forecast'!$W:$W,$B$276,'Sub Cost Forecast'!$R:$R, $C310)</f>
        <v>0</v>
      </c>
      <c r="L311" s="9">
        <f>SUMIFS('Sub Cost Forecast'!N:N,'Sub Cost Forecast'!$U:$U,$A$275,'Sub Cost Forecast'!$W:$W,$B$276,'Sub Cost Forecast'!$R:$R,$C310)/SUMIFS('Sub Cost Forecast'!$D:$D,'Sub Cost Forecast'!$U:$U,$A$275,'Sub Cost Forecast'!$W:$W,$B$276,'Sub Cost Forecast'!$R:$R, $C310)</f>
        <v>0</v>
      </c>
      <c r="M311" s="9">
        <f>SUMIFS('Sub Cost Forecast'!O:O,'Sub Cost Forecast'!$U:$U,$A$275,'Sub Cost Forecast'!$W:$W,$B$276,'Sub Cost Forecast'!$R:$R,$C310)/SUMIFS('Sub Cost Forecast'!$D:$D,'Sub Cost Forecast'!$U:$U,$A$275,'Sub Cost Forecast'!$W:$W,$B$276,'Sub Cost Forecast'!$R:$R, $C310)</f>
        <v>0</v>
      </c>
    </row>
    <row r="312" spans="1:13">
      <c r="D312" s="2" t="s">
        <v>3447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</row>
    <row r="313" spans="1:13">
      <c r="A313" s="7" t="s">
        <v>1066</v>
      </c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</row>
    <row r="314" spans="1:13">
      <c r="A314" s="8"/>
      <c r="B314" s="8" t="s">
        <v>227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</row>
    <row r="315" spans="1:13">
      <c r="C315" s="2" t="s">
        <v>989</v>
      </c>
      <c r="D315" s="2" t="s">
        <v>3445</v>
      </c>
      <c r="E315" s="9">
        <f>SUMIFS('Billing Forecast'!F:F,'Billing Forecast'!$T:$T,$A$313,'Billing Forecast'!$U:$U,$B$314,'Billing Forecast'!$Q:$Q,$C315)/SUMIFS('Billing Forecast'!$D:$D,'Billing Forecast'!$T:$T,$A$313,'Billing Forecast'!$U:$U,$B$314,'Billing Forecast'!$Q:$Q, $C315)</f>
        <v>0</v>
      </c>
      <c r="F315" s="9">
        <f>SUMIFS('Billing Forecast'!G:G,'Billing Forecast'!$T:$T,$A$313,'Billing Forecast'!$U:$U,$B$314,'Billing Forecast'!$Q:$Q,$C315)/SUMIFS('Billing Forecast'!$D:$D,'Billing Forecast'!$T:$T,$A$313,'Billing Forecast'!$U:$U,$B$314,'Billing Forecast'!$Q:$Q, $C315)</f>
        <v>0</v>
      </c>
      <c r="G315" s="9">
        <f>SUMIFS('Billing Forecast'!H:H,'Billing Forecast'!$T:$T,$A$313,'Billing Forecast'!$U:$U,$B$314,'Billing Forecast'!$Q:$Q,$C315)/SUMIFS('Billing Forecast'!$D:$D,'Billing Forecast'!$T:$T,$A$313,'Billing Forecast'!$U:$U,$B$314,'Billing Forecast'!$Q:$Q, $C315)</f>
        <v>0</v>
      </c>
      <c r="H315" s="9">
        <f>SUMIFS('Billing Forecast'!I:I,'Billing Forecast'!$T:$T,$A$313,'Billing Forecast'!$U:$U,$B$314,'Billing Forecast'!$Q:$Q,$C315)/SUMIFS('Billing Forecast'!$D:$D,'Billing Forecast'!$T:$T,$A$313,'Billing Forecast'!$U:$U,$B$314,'Billing Forecast'!$Q:$Q, $C315)</f>
        <v>0</v>
      </c>
      <c r="I315" s="9">
        <f>SUMIFS('Billing Forecast'!J:J,'Billing Forecast'!$T:$T,$A$313,'Billing Forecast'!$U:$U,$B$314,'Billing Forecast'!$Q:$Q,$C315)/SUMIFS('Billing Forecast'!$D:$D,'Billing Forecast'!$T:$T,$A$313,'Billing Forecast'!$U:$U,$B$314,'Billing Forecast'!$Q:$Q, $C315)</f>
        <v>0</v>
      </c>
      <c r="J315" s="9">
        <f>SUMIFS('Billing Forecast'!K:K,'Billing Forecast'!$T:$T,$A$313,'Billing Forecast'!$U:$U,$B$314,'Billing Forecast'!$Q:$Q,$C315)/SUMIFS('Billing Forecast'!$D:$D,'Billing Forecast'!$T:$T,$A$313,'Billing Forecast'!$U:$U,$B$314,'Billing Forecast'!$Q:$Q, $C315)</f>
        <v>0</v>
      </c>
      <c r="K315" s="9">
        <f>SUMIFS('Billing Forecast'!L:L,'Billing Forecast'!$T:$T,$A$313,'Billing Forecast'!$U:$U,$B$314,'Billing Forecast'!$Q:$Q,$C315)/SUMIFS('Billing Forecast'!$D:$D,'Billing Forecast'!$T:$T,$A$313,'Billing Forecast'!$U:$U,$B$314,'Billing Forecast'!$Q:$Q, $C315)</f>
        <v>0</v>
      </c>
      <c r="L315" s="9">
        <f>SUMIFS('Billing Forecast'!M:M,'Billing Forecast'!$T:$T,$A$313,'Billing Forecast'!$U:$U,$B$314,'Billing Forecast'!$Q:$Q,$C315)/SUMIFS('Billing Forecast'!$D:$D,'Billing Forecast'!$T:$T,$A$313,'Billing Forecast'!$U:$U,$B$314,'Billing Forecast'!$Q:$Q, $C315)</f>
        <v>0</v>
      </c>
      <c r="M315" s="9">
        <f>SUMIFS('Billing Forecast'!N:N,'Billing Forecast'!$T:$T,$A$313,'Billing Forecast'!$U:$U,$B$314,'Billing Forecast'!$Q:$Q,$C315)/SUMIFS('Billing Forecast'!$D:$D,'Billing Forecast'!$T:$T,$A$313,'Billing Forecast'!$U:$U,$B$314,'Billing Forecast'!$Q:$Q, $C315)</f>
        <v>0</v>
      </c>
    </row>
    <row r="316" spans="1:13">
      <c r="D316" s="2" t="s">
        <v>3446</v>
      </c>
      <c r="E316" s="9">
        <f>SUMIFS('Sub Cost Forecast'!G:G,'Sub Cost Forecast'!$U:$U,$A$313,'Sub Cost Forecast'!$W:$W,$B$314,'Sub Cost Forecast'!$R:$R,$C315)/SUMIFS('Sub Cost Forecast'!$D:$D,'Sub Cost Forecast'!$U:$U,$A$313,'Sub Cost Forecast'!$W:$W,$B$314,'Sub Cost Forecast'!$R:$R, $C315)</f>
        <v>0</v>
      </c>
      <c r="F316" s="9">
        <f>SUMIFS('Sub Cost Forecast'!H:H,'Sub Cost Forecast'!$U:$U,$A$313,'Sub Cost Forecast'!$W:$W,$B$314,'Sub Cost Forecast'!$R:$R,$C315)/SUMIFS('Sub Cost Forecast'!$D:$D,'Sub Cost Forecast'!$U:$U,$A$313,'Sub Cost Forecast'!$W:$W,$B$314,'Sub Cost Forecast'!$R:$R, $C315)</f>
        <v>0</v>
      </c>
      <c r="G316" s="9">
        <f>SUMIFS('Sub Cost Forecast'!I:I,'Sub Cost Forecast'!$U:$U,$A$313,'Sub Cost Forecast'!$W:$W,$B$314,'Sub Cost Forecast'!$R:$R,$C315)/SUMIFS('Sub Cost Forecast'!$D:$D,'Sub Cost Forecast'!$U:$U,$A$313,'Sub Cost Forecast'!$W:$W,$B$314,'Sub Cost Forecast'!$R:$R, $C315)</f>
        <v>0</v>
      </c>
      <c r="H316" s="9">
        <f>SUMIFS('Sub Cost Forecast'!J:J,'Sub Cost Forecast'!$U:$U,$A$313,'Sub Cost Forecast'!$W:$W,$B$314,'Sub Cost Forecast'!$R:$R,$C315)/SUMIFS('Sub Cost Forecast'!$D:$D,'Sub Cost Forecast'!$U:$U,$A$313,'Sub Cost Forecast'!$W:$W,$B$314,'Sub Cost Forecast'!$R:$R, $C315)</f>
        <v>0</v>
      </c>
      <c r="I316" s="9">
        <f>SUMIFS('Sub Cost Forecast'!K:K,'Sub Cost Forecast'!$U:$U,$A$313,'Sub Cost Forecast'!$W:$W,$B$314,'Sub Cost Forecast'!$R:$R,$C315)/SUMIFS('Sub Cost Forecast'!$D:$D,'Sub Cost Forecast'!$U:$U,$A$313,'Sub Cost Forecast'!$W:$W,$B$314,'Sub Cost Forecast'!$R:$R, $C315)</f>
        <v>0</v>
      </c>
      <c r="J316" s="9">
        <f>SUMIFS('Sub Cost Forecast'!L:L,'Sub Cost Forecast'!$U:$U,$A$313,'Sub Cost Forecast'!$W:$W,$B$314,'Sub Cost Forecast'!$R:$R,$C315)/SUMIFS('Sub Cost Forecast'!$D:$D,'Sub Cost Forecast'!$U:$U,$A$313,'Sub Cost Forecast'!$W:$W,$B$314,'Sub Cost Forecast'!$R:$R, $C315)</f>
        <v>0</v>
      </c>
      <c r="K316" s="9">
        <f>SUMIFS('Sub Cost Forecast'!M:M,'Sub Cost Forecast'!$U:$U,$A$313,'Sub Cost Forecast'!$W:$W,$B$314,'Sub Cost Forecast'!$R:$R,$C315)/SUMIFS('Sub Cost Forecast'!$D:$D,'Sub Cost Forecast'!$U:$U,$A$313,'Sub Cost Forecast'!$W:$W,$B$314,'Sub Cost Forecast'!$R:$R, $C315)</f>
        <v>0</v>
      </c>
      <c r="L316" s="9">
        <f>SUMIFS('Sub Cost Forecast'!N:N,'Sub Cost Forecast'!$U:$U,$A$313,'Sub Cost Forecast'!$W:$W,$B$314,'Sub Cost Forecast'!$R:$R,$C315)/SUMIFS('Sub Cost Forecast'!$D:$D,'Sub Cost Forecast'!$U:$U,$A$313,'Sub Cost Forecast'!$W:$W,$B$314,'Sub Cost Forecast'!$R:$R, $C315)</f>
        <v>0</v>
      </c>
      <c r="M316" s="9">
        <f>SUMIFS('Sub Cost Forecast'!O:O,'Sub Cost Forecast'!$U:$U,$A$313,'Sub Cost Forecast'!$W:$W,$B$314,'Sub Cost Forecast'!$R:$R,$C315)/SUMIFS('Sub Cost Forecast'!$D:$D,'Sub Cost Forecast'!$U:$U,$A$313,'Sub Cost Forecast'!$W:$W,$B$314,'Sub Cost Forecast'!$R:$R, $C315)</f>
        <v>0</v>
      </c>
    </row>
    <row r="317" spans="1:13">
      <c r="D317" s="2" t="s">
        <v>3447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</row>
    <row r="318" spans="1:13">
      <c r="C318" s="2" t="s">
        <v>1589</v>
      </c>
      <c r="D318" s="2" t="s">
        <v>3445</v>
      </c>
      <c r="E318" s="9">
        <f>SUMIFS('Billing Forecast'!F:F,'Billing Forecast'!$T:$T,$A$313,'Billing Forecast'!$U:$U,$B$314,'Billing Forecast'!$Q:$Q,$C318)/SUMIFS('Billing Forecast'!$D:$D,'Billing Forecast'!$T:$T,$A$313,'Billing Forecast'!$U:$U,$B$314,'Billing Forecast'!$Q:$Q, $C318)</f>
        <v>0</v>
      </c>
      <c r="F318" s="9">
        <f>SUMIFS('Billing Forecast'!G:G,'Billing Forecast'!$T:$T,$A$313,'Billing Forecast'!$U:$U,$B$314,'Billing Forecast'!$Q:$Q,$C318)/SUMIFS('Billing Forecast'!$D:$D,'Billing Forecast'!$T:$T,$A$313,'Billing Forecast'!$U:$U,$B$314,'Billing Forecast'!$Q:$Q, $C318)</f>
        <v>0</v>
      </c>
      <c r="G318" s="9">
        <f>SUMIFS('Billing Forecast'!H:H,'Billing Forecast'!$T:$T,$A$313,'Billing Forecast'!$U:$U,$B$314,'Billing Forecast'!$Q:$Q,$C318)/SUMIFS('Billing Forecast'!$D:$D,'Billing Forecast'!$T:$T,$A$313,'Billing Forecast'!$U:$U,$B$314,'Billing Forecast'!$Q:$Q, $C318)</f>
        <v>0</v>
      </c>
      <c r="H318" s="9">
        <f>SUMIFS('Billing Forecast'!I:I,'Billing Forecast'!$T:$T,$A$313,'Billing Forecast'!$U:$U,$B$314,'Billing Forecast'!$Q:$Q,$C318)/SUMIFS('Billing Forecast'!$D:$D,'Billing Forecast'!$T:$T,$A$313,'Billing Forecast'!$U:$U,$B$314,'Billing Forecast'!$Q:$Q, $C318)</f>
        <v>0</v>
      </c>
      <c r="I318" s="9">
        <f>SUMIFS('Billing Forecast'!J:J,'Billing Forecast'!$T:$T,$A$313,'Billing Forecast'!$U:$U,$B$314,'Billing Forecast'!$Q:$Q,$C318)/SUMIFS('Billing Forecast'!$D:$D,'Billing Forecast'!$T:$T,$A$313,'Billing Forecast'!$U:$U,$B$314,'Billing Forecast'!$Q:$Q, $C318)</f>
        <v>0</v>
      </c>
      <c r="J318" s="9">
        <f>SUMIFS('Billing Forecast'!K:K,'Billing Forecast'!$T:$T,$A$313,'Billing Forecast'!$U:$U,$B$314,'Billing Forecast'!$Q:$Q,$C318)/SUMIFS('Billing Forecast'!$D:$D,'Billing Forecast'!$T:$T,$A$313,'Billing Forecast'!$U:$U,$B$314,'Billing Forecast'!$Q:$Q, $C318)</f>
        <v>0</v>
      </c>
      <c r="K318" s="9">
        <f>SUMIFS('Billing Forecast'!L:L,'Billing Forecast'!$T:$T,$A$313,'Billing Forecast'!$U:$U,$B$314,'Billing Forecast'!$Q:$Q,$C318)/SUMIFS('Billing Forecast'!$D:$D,'Billing Forecast'!$T:$T,$A$313,'Billing Forecast'!$U:$U,$B$314,'Billing Forecast'!$Q:$Q, $C318)</f>
        <v>0</v>
      </c>
      <c r="L318" s="9">
        <f>SUMIFS('Billing Forecast'!M:M,'Billing Forecast'!$T:$T,$A$313,'Billing Forecast'!$U:$U,$B$314,'Billing Forecast'!$Q:$Q,$C318)/SUMIFS('Billing Forecast'!$D:$D,'Billing Forecast'!$T:$T,$A$313,'Billing Forecast'!$U:$U,$B$314,'Billing Forecast'!$Q:$Q, $C318)</f>
        <v>0</v>
      </c>
      <c r="M318" s="9">
        <f>SUMIFS('Billing Forecast'!N:N,'Billing Forecast'!$T:$T,$A$313,'Billing Forecast'!$U:$U,$B$314,'Billing Forecast'!$Q:$Q,$C318)/SUMIFS('Billing Forecast'!$D:$D,'Billing Forecast'!$T:$T,$A$313,'Billing Forecast'!$U:$U,$B$314,'Billing Forecast'!$Q:$Q, $C318)</f>
        <v>0</v>
      </c>
    </row>
    <row r="319" spans="1:13">
      <c r="D319" s="2" t="s">
        <v>3446</v>
      </c>
      <c r="E319" s="9">
        <f>SUMIFS('Sub Cost Forecast'!G:G,'Sub Cost Forecast'!$U:$U,$A$313,'Sub Cost Forecast'!$W:$W,$B$314,'Sub Cost Forecast'!$R:$R,$C318)/SUMIFS('Sub Cost Forecast'!$D:$D,'Sub Cost Forecast'!$U:$U,$A$313,'Sub Cost Forecast'!$W:$W,$B$314,'Sub Cost Forecast'!$R:$R, $C318)</f>
        <v>0</v>
      </c>
      <c r="F319" s="9">
        <f>SUMIFS('Sub Cost Forecast'!H:H,'Sub Cost Forecast'!$U:$U,$A$313,'Sub Cost Forecast'!$W:$W,$B$314,'Sub Cost Forecast'!$R:$R,$C318)/SUMIFS('Sub Cost Forecast'!$D:$D,'Sub Cost Forecast'!$U:$U,$A$313,'Sub Cost Forecast'!$W:$W,$B$314,'Sub Cost Forecast'!$R:$R, $C318)</f>
        <v>0</v>
      </c>
      <c r="G319" s="9">
        <f>SUMIFS('Sub Cost Forecast'!I:I,'Sub Cost Forecast'!$U:$U,$A$313,'Sub Cost Forecast'!$W:$W,$B$314,'Sub Cost Forecast'!$R:$R,$C318)/SUMIFS('Sub Cost Forecast'!$D:$D,'Sub Cost Forecast'!$U:$U,$A$313,'Sub Cost Forecast'!$W:$W,$B$314,'Sub Cost Forecast'!$R:$R, $C318)</f>
        <v>0</v>
      </c>
      <c r="H319" s="9">
        <f>SUMIFS('Sub Cost Forecast'!J:J,'Sub Cost Forecast'!$U:$U,$A$313,'Sub Cost Forecast'!$W:$W,$B$314,'Sub Cost Forecast'!$R:$R,$C318)/SUMIFS('Sub Cost Forecast'!$D:$D,'Sub Cost Forecast'!$U:$U,$A$313,'Sub Cost Forecast'!$W:$W,$B$314,'Sub Cost Forecast'!$R:$R, $C318)</f>
        <v>0</v>
      </c>
      <c r="I319" s="9">
        <f>SUMIFS('Sub Cost Forecast'!K:K,'Sub Cost Forecast'!$U:$U,$A$313,'Sub Cost Forecast'!$W:$W,$B$314,'Sub Cost Forecast'!$R:$R,$C318)/SUMIFS('Sub Cost Forecast'!$D:$D,'Sub Cost Forecast'!$U:$U,$A$313,'Sub Cost Forecast'!$W:$W,$B$314,'Sub Cost Forecast'!$R:$R, $C318)</f>
        <v>0</v>
      </c>
      <c r="J319" s="9">
        <f>SUMIFS('Sub Cost Forecast'!L:L,'Sub Cost Forecast'!$U:$U,$A$313,'Sub Cost Forecast'!$W:$W,$B$314,'Sub Cost Forecast'!$R:$R,$C318)/SUMIFS('Sub Cost Forecast'!$D:$D,'Sub Cost Forecast'!$U:$U,$A$313,'Sub Cost Forecast'!$W:$W,$B$314,'Sub Cost Forecast'!$R:$R, $C318)</f>
        <v>0</v>
      </c>
      <c r="K319" s="9">
        <f>SUMIFS('Sub Cost Forecast'!M:M,'Sub Cost Forecast'!$U:$U,$A$313,'Sub Cost Forecast'!$W:$W,$B$314,'Sub Cost Forecast'!$R:$R,$C318)/SUMIFS('Sub Cost Forecast'!$D:$D,'Sub Cost Forecast'!$U:$U,$A$313,'Sub Cost Forecast'!$W:$W,$B$314,'Sub Cost Forecast'!$R:$R, $C318)</f>
        <v>0</v>
      </c>
      <c r="L319" s="9">
        <f>SUMIFS('Sub Cost Forecast'!N:N,'Sub Cost Forecast'!$U:$U,$A$313,'Sub Cost Forecast'!$W:$W,$B$314,'Sub Cost Forecast'!$R:$R,$C318)/SUMIFS('Sub Cost Forecast'!$D:$D,'Sub Cost Forecast'!$U:$U,$A$313,'Sub Cost Forecast'!$W:$W,$B$314,'Sub Cost Forecast'!$R:$R, $C318)</f>
        <v>0</v>
      </c>
      <c r="M319" s="9">
        <f>SUMIFS('Sub Cost Forecast'!O:O,'Sub Cost Forecast'!$U:$U,$A$313,'Sub Cost Forecast'!$W:$W,$B$314,'Sub Cost Forecast'!$R:$R,$C318)/SUMIFS('Sub Cost Forecast'!$D:$D,'Sub Cost Forecast'!$U:$U,$A$313,'Sub Cost Forecast'!$W:$W,$B$314,'Sub Cost Forecast'!$R:$R, $C318)</f>
        <v>0</v>
      </c>
    </row>
    <row r="320" spans="1:13">
      <c r="D320" s="2" t="s">
        <v>3447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</row>
    <row r="321" spans="3:13">
      <c r="C321" s="2" t="s">
        <v>1715</v>
      </c>
      <c r="D321" s="2" t="s">
        <v>3445</v>
      </c>
      <c r="E321" s="9">
        <f>SUMIFS('Billing Forecast'!F:F,'Billing Forecast'!$T:$T,$A$313,'Billing Forecast'!$U:$U,$B$314,'Billing Forecast'!$Q:$Q,$C321)/SUMIFS('Billing Forecast'!$D:$D,'Billing Forecast'!$T:$T,$A$313,'Billing Forecast'!$U:$U,$B$314,'Billing Forecast'!$Q:$Q, $C321)</f>
        <v>0</v>
      </c>
      <c r="F321" s="9">
        <f>SUMIFS('Billing Forecast'!G:G,'Billing Forecast'!$T:$T,$A$313,'Billing Forecast'!$U:$U,$B$314,'Billing Forecast'!$Q:$Q,$C321)/SUMIFS('Billing Forecast'!$D:$D,'Billing Forecast'!$T:$T,$A$313,'Billing Forecast'!$U:$U,$B$314,'Billing Forecast'!$Q:$Q, $C321)</f>
        <v>0</v>
      </c>
      <c r="G321" s="9">
        <f>SUMIFS('Billing Forecast'!H:H,'Billing Forecast'!$T:$T,$A$313,'Billing Forecast'!$U:$U,$B$314,'Billing Forecast'!$Q:$Q,$C321)/SUMIFS('Billing Forecast'!$D:$D,'Billing Forecast'!$T:$T,$A$313,'Billing Forecast'!$U:$U,$B$314,'Billing Forecast'!$Q:$Q, $C321)</f>
        <v>0</v>
      </c>
      <c r="H321" s="9">
        <f>SUMIFS('Billing Forecast'!I:I,'Billing Forecast'!$T:$T,$A$313,'Billing Forecast'!$U:$U,$B$314,'Billing Forecast'!$Q:$Q,$C321)/SUMIFS('Billing Forecast'!$D:$D,'Billing Forecast'!$T:$T,$A$313,'Billing Forecast'!$U:$U,$B$314,'Billing Forecast'!$Q:$Q, $C321)</f>
        <v>0</v>
      </c>
      <c r="I321" s="9">
        <f>SUMIFS('Billing Forecast'!J:J,'Billing Forecast'!$T:$T,$A$313,'Billing Forecast'!$U:$U,$B$314,'Billing Forecast'!$Q:$Q,$C321)/SUMIFS('Billing Forecast'!$D:$D,'Billing Forecast'!$T:$T,$A$313,'Billing Forecast'!$U:$U,$B$314,'Billing Forecast'!$Q:$Q, $C321)</f>
        <v>0</v>
      </c>
      <c r="J321" s="9">
        <f>SUMIFS('Billing Forecast'!K:K,'Billing Forecast'!$T:$T,$A$313,'Billing Forecast'!$U:$U,$B$314,'Billing Forecast'!$Q:$Q,$C321)/SUMIFS('Billing Forecast'!$D:$D,'Billing Forecast'!$T:$T,$A$313,'Billing Forecast'!$U:$U,$B$314,'Billing Forecast'!$Q:$Q, $C321)</f>
        <v>0</v>
      </c>
      <c r="K321" s="9">
        <f>SUMIFS('Billing Forecast'!L:L,'Billing Forecast'!$T:$T,$A$313,'Billing Forecast'!$U:$U,$B$314,'Billing Forecast'!$Q:$Q,$C321)/SUMIFS('Billing Forecast'!$D:$D,'Billing Forecast'!$T:$T,$A$313,'Billing Forecast'!$U:$U,$B$314,'Billing Forecast'!$Q:$Q, $C321)</f>
        <v>0</v>
      </c>
      <c r="L321" s="9">
        <f>SUMIFS('Billing Forecast'!M:M,'Billing Forecast'!$T:$T,$A$313,'Billing Forecast'!$U:$U,$B$314,'Billing Forecast'!$Q:$Q,$C321)/SUMIFS('Billing Forecast'!$D:$D,'Billing Forecast'!$T:$T,$A$313,'Billing Forecast'!$U:$U,$B$314,'Billing Forecast'!$Q:$Q, $C321)</f>
        <v>0</v>
      </c>
      <c r="M321" s="9">
        <f>SUMIFS('Billing Forecast'!N:N,'Billing Forecast'!$T:$T,$A$313,'Billing Forecast'!$U:$U,$B$314,'Billing Forecast'!$Q:$Q,$C321)/SUMIFS('Billing Forecast'!$D:$D,'Billing Forecast'!$T:$T,$A$313,'Billing Forecast'!$U:$U,$B$314,'Billing Forecast'!$Q:$Q, $C321)</f>
        <v>0</v>
      </c>
    </row>
    <row r="322" spans="3:13">
      <c r="D322" s="2" t="s">
        <v>3446</v>
      </c>
      <c r="E322" s="9">
        <f>SUMIFS('Sub Cost Forecast'!G:G,'Sub Cost Forecast'!$U:$U,$A$313,'Sub Cost Forecast'!$W:$W,$B$314,'Sub Cost Forecast'!$R:$R,$C321)/SUMIFS('Sub Cost Forecast'!$D:$D,'Sub Cost Forecast'!$U:$U,$A$313,'Sub Cost Forecast'!$W:$W,$B$314,'Sub Cost Forecast'!$R:$R, $C321)</f>
        <v>0</v>
      </c>
      <c r="F322" s="9">
        <f>SUMIFS('Sub Cost Forecast'!H:H,'Sub Cost Forecast'!$U:$U,$A$313,'Sub Cost Forecast'!$W:$W,$B$314,'Sub Cost Forecast'!$R:$R,$C321)/SUMIFS('Sub Cost Forecast'!$D:$D,'Sub Cost Forecast'!$U:$U,$A$313,'Sub Cost Forecast'!$W:$W,$B$314,'Sub Cost Forecast'!$R:$R, $C321)</f>
        <v>0</v>
      </c>
      <c r="G322" s="9">
        <f>SUMIFS('Sub Cost Forecast'!I:I,'Sub Cost Forecast'!$U:$U,$A$313,'Sub Cost Forecast'!$W:$W,$B$314,'Sub Cost Forecast'!$R:$R,$C321)/SUMIFS('Sub Cost Forecast'!$D:$D,'Sub Cost Forecast'!$U:$U,$A$313,'Sub Cost Forecast'!$W:$W,$B$314,'Sub Cost Forecast'!$R:$R, $C321)</f>
        <v>0</v>
      </c>
      <c r="H322" s="9">
        <f>SUMIFS('Sub Cost Forecast'!J:J,'Sub Cost Forecast'!$U:$U,$A$313,'Sub Cost Forecast'!$W:$W,$B$314,'Sub Cost Forecast'!$R:$R,$C321)/SUMIFS('Sub Cost Forecast'!$D:$D,'Sub Cost Forecast'!$U:$U,$A$313,'Sub Cost Forecast'!$W:$W,$B$314,'Sub Cost Forecast'!$R:$R, $C321)</f>
        <v>0</v>
      </c>
      <c r="I322" s="9">
        <f>SUMIFS('Sub Cost Forecast'!K:K,'Sub Cost Forecast'!$U:$U,$A$313,'Sub Cost Forecast'!$W:$W,$B$314,'Sub Cost Forecast'!$R:$R,$C321)/SUMIFS('Sub Cost Forecast'!$D:$D,'Sub Cost Forecast'!$U:$U,$A$313,'Sub Cost Forecast'!$W:$W,$B$314,'Sub Cost Forecast'!$R:$R, $C321)</f>
        <v>0</v>
      </c>
      <c r="J322" s="9">
        <f>SUMIFS('Sub Cost Forecast'!L:L,'Sub Cost Forecast'!$U:$U,$A$313,'Sub Cost Forecast'!$W:$W,$B$314,'Sub Cost Forecast'!$R:$R,$C321)/SUMIFS('Sub Cost Forecast'!$D:$D,'Sub Cost Forecast'!$U:$U,$A$313,'Sub Cost Forecast'!$W:$W,$B$314,'Sub Cost Forecast'!$R:$R, $C321)</f>
        <v>0</v>
      </c>
      <c r="K322" s="9">
        <f>SUMIFS('Sub Cost Forecast'!M:M,'Sub Cost Forecast'!$U:$U,$A$313,'Sub Cost Forecast'!$W:$W,$B$314,'Sub Cost Forecast'!$R:$R,$C321)/SUMIFS('Sub Cost Forecast'!$D:$D,'Sub Cost Forecast'!$U:$U,$A$313,'Sub Cost Forecast'!$W:$W,$B$314,'Sub Cost Forecast'!$R:$R, $C321)</f>
        <v>0</v>
      </c>
      <c r="L322" s="9">
        <f>SUMIFS('Sub Cost Forecast'!N:N,'Sub Cost Forecast'!$U:$U,$A$313,'Sub Cost Forecast'!$W:$W,$B$314,'Sub Cost Forecast'!$R:$R,$C321)/SUMIFS('Sub Cost Forecast'!$D:$D,'Sub Cost Forecast'!$U:$U,$A$313,'Sub Cost Forecast'!$W:$W,$B$314,'Sub Cost Forecast'!$R:$R, $C321)</f>
        <v>0</v>
      </c>
      <c r="M322" s="9">
        <f>SUMIFS('Sub Cost Forecast'!O:O,'Sub Cost Forecast'!$U:$U,$A$313,'Sub Cost Forecast'!$W:$W,$B$314,'Sub Cost Forecast'!$R:$R,$C321)/SUMIFS('Sub Cost Forecast'!$D:$D,'Sub Cost Forecast'!$U:$U,$A$313,'Sub Cost Forecast'!$W:$W,$B$314,'Sub Cost Forecast'!$R:$R, $C321)</f>
        <v>0</v>
      </c>
    </row>
    <row r="323" spans="3:13">
      <c r="D323" s="2" t="s">
        <v>3447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</row>
    <row r="324" spans="3:13">
      <c r="C324" s="2" t="s">
        <v>1814</v>
      </c>
      <c r="D324" s="2" t="s">
        <v>3445</v>
      </c>
      <c r="E324" s="9">
        <f>SUMIFS('Billing Forecast'!F:F,'Billing Forecast'!$T:$T,$A$313,'Billing Forecast'!$U:$U,$B$314,'Billing Forecast'!$Q:$Q,$C324)/SUMIFS('Billing Forecast'!$D:$D,'Billing Forecast'!$T:$T,$A$313,'Billing Forecast'!$U:$U,$B$314,'Billing Forecast'!$Q:$Q, $C324)</f>
        <v>0</v>
      </c>
      <c r="F324" s="9">
        <f>SUMIFS('Billing Forecast'!G:G,'Billing Forecast'!$T:$T,$A$313,'Billing Forecast'!$U:$U,$B$314,'Billing Forecast'!$Q:$Q,$C324)/SUMIFS('Billing Forecast'!$D:$D,'Billing Forecast'!$T:$T,$A$313,'Billing Forecast'!$U:$U,$B$314,'Billing Forecast'!$Q:$Q, $C324)</f>
        <v>0</v>
      </c>
      <c r="G324" s="9">
        <f>SUMIFS('Billing Forecast'!H:H,'Billing Forecast'!$T:$T,$A$313,'Billing Forecast'!$U:$U,$B$314,'Billing Forecast'!$Q:$Q,$C324)/SUMIFS('Billing Forecast'!$D:$D,'Billing Forecast'!$T:$T,$A$313,'Billing Forecast'!$U:$U,$B$314,'Billing Forecast'!$Q:$Q, $C324)</f>
        <v>0</v>
      </c>
      <c r="H324" s="9">
        <f>SUMIFS('Billing Forecast'!I:I,'Billing Forecast'!$T:$T,$A$313,'Billing Forecast'!$U:$U,$B$314,'Billing Forecast'!$Q:$Q,$C324)/SUMIFS('Billing Forecast'!$D:$D,'Billing Forecast'!$T:$T,$A$313,'Billing Forecast'!$U:$U,$B$314,'Billing Forecast'!$Q:$Q, $C324)</f>
        <v>0</v>
      </c>
      <c r="I324" s="9">
        <f>SUMIFS('Billing Forecast'!J:J,'Billing Forecast'!$T:$T,$A$313,'Billing Forecast'!$U:$U,$B$314,'Billing Forecast'!$Q:$Q,$C324)/SUMIFS('Billing Forecast'!$D:$D,'Billing Forecast'!$T:$T,$A$313,'Billing Forecast'!$U:$U,$B$314,'Billing Forecast'!$Q:$Q, $C324)</f>
        <v>0</v>
      </c>
      <c r="J324" s="9">
        <f>SUMIFS('Billing Forecast'!K:K,'Billing Forecast'!$T:$T,$A$313,'Billing Forecast'!$U:$U,$B$314,'Billing Forecast'!$Q:$Q,$C324)/SUMIFS('Billing Forecast'!$D:$D,'Billing Forecast'!$T:$T,$A$313,'Billing Forecast'!$U:$U,$B$314,'Billing Forecast'!$Q:$Q, $C324)</f>
        <v>0</v>
      </c>
      <c r="K324" s="9">
        <f>SUMIFS('Billing Forecast'!L:L,'Billing Forecast'!$T:$T,$A$313,'Billing Forecast'!$U:$U,$B$314,'Billing Forecast'!$Q:$Q,$C324)/SUMIFS('Billing Forecast'!$D:$D,'Billing Forecast'!$T:$T,$A$313,'Billing Forecast'!$U:$U,$B$314,'Billing Forecast'!$Q:$Q, $C324)</f>
        <v>0</v>
      </c>
      <c r="L324" s="9">
        <f>SUMIFS('Billing Forecast'!M:M,'Billing Forecast'!$T:$T,$A$313,'Billing Forecast'!$U:$U,$B$314,'Billing Forecast'!$Q:$Q,$C324)/SUMIFS('Billing Forecast'!$D:$D,'Billing Forecast'!$T:$T,$A$313,'Billing Forecast'!$U:$U,$B$314,'Billing Forecast'!$Q:$Q, $C324)</f>
        <v>0</v>
      </c>
      <c r="M324" s="9">
        <f>SUMIFS('Billing Forecast'!N:N,'Billing Forecast'!$T:$T,$A$313,'Billing Forecast'!$U:$U,$B$314,'Billing Forecast'!$Q:$Q,$C324)/SUMIFS('Billing Forecast'!$D:$D,'Billing Forecast'!$T:$T,$A$313,'Billing Forecast'!$U:$U,$B$314,'Billing Forecast'!$Q:$Q, $C324)</f>
        <v>0</v>
      </c>
    </row>
    <row r="325" spans="3:13">
      <c r="D325" s="2" t="s">
        <v>3446</v>
      </c>
      <c r="E325" s="9">
        <f>SUMIFS('Sub Cost Forecast'!G:G,'Sub Cost Forecast'!$U:$U,$A$313,'Sub Cost Forecast'!$W:$W,$B$314,'Sub Cost Forecast'!$R:$R,$C324)/SUMIFS('Sub Cost Forecast'!$D:$D,'Sub Cost Forecast'!$U:$U,$A$313,'Sub Cost Forecast'!$W:$W,$B$314,'Sub Cost Forecast'!$R:$R, $C324)</f>
        <v>0</v>
      </c>
      <c r="F325" s="9">
        <f>SUMIFS('Sub Cost Forecast'!H:H,'Sub Cost Forecast'!$U:$U,$A$313,'Sub Cost Forecast'!$W:$W,$B$314,'Sub Cost Forecast'!$R:$R,$C324)/SUMIFS('Sub Cost Forecast'!$D:$D,'Sub Cost Forecast'!$U:$U,$A$313,'Sub Cost Forecast'!$W:$W,$B$314,'Sub Cost Forecast'!$R:$R, $C324)</f>
        <v>0</v>
      </c>
      <c r="G325" s="9">
        <f>SUMIFS('Sub Cost Forecast'!I:I,'Sub Cost Forecast'!$U:$U,$A$313,'Sub Cost Forecast'!$W:$W,$B$314,'Sub Cost Forecast'!$R:$R,$C324)/SUMIFS('Sub Cost Forecast'!$D:$D,'Sub Cost Forecast'!$U:$U,$A$313,'Sub Cost Forecast'!$W:$W,$B$314,'Sub Cost Forecast'!$R:$R, $C324)</f>
        <v>0</v>
      </c>
      <c r="H325" s="9">
        <f>SUMIFS('Sub Cost Forecast'!J:J,'Sub Cost Forecast'!$U:$U,$A$313,'Sub Cost Forecast'!$W:$W,$B$314,'Sub Cost Forecast'!$R:$R,$C324)/SUMIFS('Sub Cost Forecast'!$D:$D,'Sub Cost Forecast'!$U:$U,$A$313,'Sub Cost Forecast'!$W:$W,$B$314,'Sub Cost Forecast'!$R:$R, $C324)</f>
        <v>0</v>
      </c>
      <c r="I325" s="9">
        <f>SUMIFS('Sub Cost Forecast'!K:K,'Sub Cost Forecast'!$U:$U,$A$313,'Sub Cost Forecast'!$W:$W,$B$314,'Sub Cost Forecast'!$R:$R,$C324)/SUMIFS('Sub Cost Forecast'!$D:$D,'Sub Cost Forecast'!$U:$U,$A$313,'Sub Cost Forecast'!$W:$W,$B$314,'Sub Cost Forecast'!$R:$R, $C324)</f>
        <v>0</v>
      </c>
      <c r="J325" s="9">
        <f>SUMIFS('Sub Cost Forecast'!L:L,'Sub Cost Forecast'!$U:$U,$A$313,'Sub Cost Forecast'!$W:$W,$B$314,'Sub Cost Forecast'!$R:$R,$C324)/SUMIFS('Sub Cost Forecast'!$D:$D,'Sub Cost Forecast'!$U:$U,$A$313,'Sub Cost Forecast'!$W:$W,$B$314,'Sub Cost Forecast'!$R:$R, $C324)</f>
        <v>0</v>
      </c>
      <c r="K325" s="9">
        <f>SUMIFS('Sub Cost Forecast'!M:M,'Sub Cost Forecast'!$U:$U,$A$313,'Sub Cost Forecast'!$W:$W,$B$314,'Sub Cost Forecast'!$R:$R,$C324)/SUMIFS('Sub Cost Forecast'!$D:$D,'Sub Cost Forecast'!$U:$U,$A$313,'Sub Cost Forecast'!$W:$W,$B$314,'Sub Cost Forecast'!$R:$R, $C324)</f>
        <v>0</v>
      </c>
      <c r="L325" s="9">
        <f>SUMIFS('Sub Cost Forecast'!N:N,'Sub Cost Forecast'!$U:$U,$A$313,'Sub Cost Forecast'!$W:$W,$B$314,'Sub Cost Forecast'!$R:$R,$C324)/SUMIFS('Sub Cost Forecast'!$D:$D,'Sub Cost Forecast'!$U:$U,$A$313,'Sub Cost Forecast'!$W:$W,$B$314,'Sub Cost Forecast'!$R:$R, $C324)</f>
        <v>0</v>
      </c>
      <c r="M325" s="9">
        <f>SUMIFS('Sub Cost Forecast'!O:O,'Sub Cost Forecast'!$U:$U,$A$313,'Sub Cost Forecast'!$W:$W,$B$314,'Sub Cost Forecast'!$R:$R,$C324)/SUMIFS('Sub Cost Forecast'!$D:$D,'Sub Cost Forecast'!$U:$U,$A$313,'Sub Cost Forecast'!$W:$W,$B$314,'Sub Cost Forecast'!$R:$R, $C324)</f>
        <v>0</v>
      </c>
    </row>
    <row r="326" spans="3:13">
      <c r="D326" s="2" t="s">
        <v>3447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</row>
    <row r="327" spans="3:13">
      <c r="C327" s="2" t="s">
        <v>1916</v>
      </c>
      <c r="D327" s="2" t="s">
        <v>3445</v>
      </c>
      <c r="E327" s="9">
        <f>SUMIFS('Billing Forecast'!F:F,'Billing Forecast'!$T:$T,$A$313,'Billing Forecast'!$U:$U,$B$314,'Billing Forecast'!$Q:$Q,$C327)/SUMIFS('Billing Forecast'!$D:$D,'Billing Forecast'!$T:$T,$A$313,'Billing Forecast'!$U:$U,$B$314,'Billing Forecast'!$Q:$Q, $C327)</f>
        <v>0</v>
      </c>
      <c r="F327" s="9">
        <f>SUMIFS('Billing Forecast'!G:G,'Billing Forecast'!$T:$T,$A$313,'Billing Forecast'!$U:$U,$B$314,'Billing Forecast'!$Q:$Q,$C327)/SUMIFS('Billing Forecast'!$D:$D,'Billing Forecast'!$T:$T,$A$313,'Billing Forecast'!$U:$U,$B$314,'Billing Forecast'!$Q:$Q, $C327)</f>
        <v>0</v>
      </c>
      <c r="G327" s="9">
        <f>SUMIFS('Billing Forecast'!H:H,'Billing Forecast'!$T:$T,$A$313,'Billing Forecast'!$U:$U,$B$314,'Billing Forecast'!$Q:$Q,$C327)/SUMIFS('Billing Forecast'!$D:$D,'Billing Forecast'!$T:$T,$A$313,'Billing Forecast'!$U:$U,$B$314,'Billing Forecast'!$Q:$Q, $C327)</f>
        <v>0</v>
      </c>
      <c r="H327" s="9">
        <f>SUMIFS('Billing Forecast'!I:I,'Billing Forecast'!$T:$T,$A$313,'Billing Forecast'!$U:$U,$B$314,'Billing Forecast'!$Q:$Q,$C327)/SUMIFS('Billing Forecast'!$D:$D,'Billing Forecast'!$T:$T,$A$313,'Billing Forecast'!$U:$U,$B$314,'Billing Forecast'!$Q:$Q, $C327)</f>
        <v>0</v>
      </c>
      <c r="I327" s="9">
        <f>SUMIFS('Billing Forecast'!J:J,'Billing Forecast'!$T:$T,$A$313,'Billing Forecast'!$U:$U,$B$314,'Billing Forecast'!$Q:$Q,$C327)/SUMIFS('Billing Forecast'!$D:$D,'Billing Forecast'!$T:$T,$A$313,'Billing Forecast'!$U:$U,$B$314,'Billing Forecast'!$Q:$Q, $C327)</f>
        <v>0</v>
      </c>
      <c r="J327" s="9">
        <f>SUMIFS('Billing Forecast'!K:K,'Billing Forecast'!$T:$T,$A$313,'Billing Forecast'!$U:$U,$B$314,'Billing Forecast'!$Q:$Q,$C327)/SUMIFS('Billing Forecast'!$D:$D,'Billing Forecast'!$T:$T,$A$313,'Billing Forecast'!$U:$U,$B$314,'Billing Forecast'!$Q:$Q, $C327)</f>
        <v>0</v>
      </c>
      <c r="K327" s="9">
        <f>SUMIFS('Billing Forecast'!L:L,'Billing Forecast'!$T:$T,$A$313,'Billing Forecast'!$U:$U,$B$314,'Billing Forecast'!$Q:$Q,$C327)/SUMIFS('Billing Forecast'!$D:$D,'Billing Forecast'!$T:$T,$A$313,'Billing Forecast'!$U:$U,$B$314,'Billing Forecast'!$Q:$Q, $C327)</f>
        <v>0</v>
      </c>
      <c r="L327" s="9">
        <f>SUMIFS('Billing Forecast'!M:M,'Billing Forecast'!$T:$T,$A$313,'Billing Forecast'!$U:$U,$B$314,'Billing Forecast'!$Q:$Q,$C327)/SUMIFS('Billing Forecast'!$D:$D,'Billing Forecast'!$T:$T,$A$313,'Billing Forecast'!$U:$U,$B$314,'Billing Forecast'!$Q:$Q, $C327)</f>
        <v>0</v>
      </c>
      <c r="M327" s="9">
        <f>SUMIFS('Billing Forecast'!N:N,'Billing Forecast'!$T:$T,$A$313,'Billing Forecast'!$U:$U,$B$314,'Billing Forecast'!$Q:$Q,$C327)/SUMIFS('Billing Forecast'!$D:$D,'Billing Forecast'!$T:$T,$A$313,'Billing Forecast'!$U:$U,$B$314,'Billing Forecast'!$Q:$Q, $C327)</f>
        <v>0</v>
      </c>
    </row>
    <row r="328" spans="3:13">
      <c r="D328" s="2" t="s">
        <v>3446</v>
      </c>
      <c r="E328" s="9">
        <f>SUMIFS('Sub Cost Forecast'!G:G,'Sub Cost Forecast'!$U:$U,$A$313,'Sub Cost Forecast'!$W:$W,$B$314,'Sub Cost Forecast'!$R:$R,$C327)/SUMIFS('Sub Cost Forecast'!$D:$D,'Sub Cost Forecast'!$U:$U,$A$313,'Sub Cost Forecast'!$W:$W,$B$314,'Sub Cost Forecast'!$R:$R, $C327)</f>
        <v>0</v>
      </c>
      <c r="F328" s="9">
        <f>SUMIFS('Sub Cost Forecast'!H:H,'Sub Cost Forecast'!$U:$U,$A$313,'Sub Cost Forecast'!$W:$W,$B$314,'Sub Cost Forecast'!$R:$R,$C327)/SUMIFS('Sub Cost Forecast'!$D:$D,'Sub Cost Forecast'!$U:$U,$A$313,'Sub Cost Forecast'!$W:$W,$B$314,'Sub Cost Forecast'!$R:$R, $C327)</f>
        <v>0</v>
      </c>
      <c r="G328" s="9">
        <f>SUMIFS('Sub Cost Forecast'!I:I,'Sub Cost Forecast'!$U:$U,$A$313,'Sub Cost Forecast'!$W:$W,$B$314,'Sub Cost Forecast'!$R:$R,$C327)/SUMIFS('Sub Cost Forecast'!$D:$D,'Sub Cost Forecast'!$U:$U,$A$313,'Sub Cost Forecast'!$W:$W,$B$314,'Sub Cost Forecast'!$R:$R, $C327)</f>
        <v>0</v>
      </c>
      <c r="H328" s="9">
        <f>SUMIFS('Sub Cost Forecast'!J:J,'Sub Cost Forecast'!$U:$U,$A$313,'Sub Cost Forecast'!$W:$W,$B$314,'Sub Cost Forecast'!$R:$R,$C327)/SUMIFS('Sub Cost Forecast'!$D:$D,'Sub Cost Forecast'!$U:$U,$A$313,'Sub Cost Forecast'!$W:$W,$B$314,'Sub Cost Forecast'!$R:$R, $C327)</f>
        <v>0</v>
      </c>
      <c r="I328" s="9">
        <f>SUMIFS('Sub Cost Forecast'!K:K,'Sub Cost Forecast'!$U:$U,$A$313,'Sub Cost Forecast'!$W:$W,$B$314,'Sub Cost Forecast'!$R:$R,$C327)/SUMIFS('Sub Cost Forecast'!$D:$D,'Sub Cost Forecast'!$U:$U,$A$313,'Sub Cost Forecast'!$W:$W,$B$314,'Sub Cost Forecast'!$R:$R, $C327)</f>
        <v>0</v>
      </c>
      <c r="J328" s="9">
        <f>SUMIFS('Sub Cost Forecast'!L:L,'Sub Cost Forecast'!$U:$U,$A$313,'Sub Cost Forecast'!$W:$W,$B$314,'Sub Cost Forecast'!$R:$R,$C327)/SUMIFS('Sub Cost Forecast'!$D:$D,'Sub Cost Forecast'!$U:$U,$A$313,'Sub Cost Forecast'!$W:$W,$B$314,'Sub Cost Forecast'!$R:$R, $C327)</f>
        <v>0</v>
      </c>
      <c r="K328" s="9">
        <f>SUMIFS('Sub Cost Forecast'!M:M,'Sub Cost Forecast'!$U:$U,$A$313,'Sub Cost Forecast'!$W:$W,$B$314,'Sub Cost Forecast'!$R:$R,$C327)/SUMIFS('Sub Cost Forecast'!$D:$D,'Sub Cost Forecast'!$U:$U,$A$313,'Sub Cost Forecast'!$W:$W,$B$314,'Sub Cost Forecast'!$R:$R, $C327)</f>
        <v>0</v>
      </c>
      <c r="L328" s="9">
        <f>SUMIFS('Sub Cost Forecast'!N:N,'Sub Cost Forecast'!$U:$U,$A$313,'Sub Cost Forecast'!$W:$W,$B$314,'Sub Cost Forecast'!$R:$R,$C327)/SUMIFS('Sub Cost Forecast'!$D:$D,'Sub Cost Forecast'!$U:$U,$A$313,'Sub Cost Forecast'!$W:$W,$B$314,'Sub Cost Forecast'!$R:$R, $C327)</f>
        <v>0</v>
      </c>
      <c r="M328" s="9">
        <f>SUMIFS('Sub Cost Forecast'!O:O,'Sub Cost Forecast'!$U:$U,$A$313,'Sub Cost Forecast'!$W:$W,$B$314,'Sub Cost Forecast'!$R:$R,$C327)/SUMIFS('Sub Cost Forecast'!$D:$D,'Sub Cost Forecast'!$U:$U,$A$313,'Sub Cost Forecast'!$W:$W,$B$314,'Sub Cost Forecast'!$R:$R, $C327)</f>
        <v>0</v>
      </c>
    </row>
    <row r="329" spans="3:13">
      <c r="D329" s="2" t="s">
        <v>3447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</row>
    <row r="330" spans="3:13">
      <c r="C330" s="2" t="s">
        <v>2018</v>
      </c>
      <c r="D330" s="2" t="s">
        <v>3445</v>
      </c>
      <c r="E330" s="9">
        <f>SUMIFS('Billing Forecast'!F:F,'Billing Forecast'!$T:$T,$A$313,'Billing Forecast'!$U:$U,$B$314,'Billing Forecast'!$Q:$Q,$C330)/SUMIFS('Billing Forecast'!$D:$D,'Billing Forecast'!$T:$T,$A$313,'Billing Forecast'!$U:$U,$B$314,'Billing Forecast'!$Q:$Q, $C330)</f>
        <v>0</v>
      </c>
      <c r="F330" s="9">
        <f>SUMIFS('Billing Forecast'!G:G,'Billing Forecast'!$T:$T,$A$313,'Billing Forecast'!$U:$U,$B$314,'Billing Forecast'!$Q:$Q,$C330)/SUMIFS('Billing Forecast'!$D:$D,'Billing Forecast'!$T:$T,$A$313,'Billing Forecast'!$U:$U,$B$314,'Billing Forecast'!$Q:$Q, $C330)</f>
        <v>0</v>
      </c>
      <c r="G330" s="9">
        <f>SUMIFS('Billing Forecast'!H:H,'Billing Forecast'!$T:$T,$A$313,'Billing Forecast'!$U:$U,$B$314,'Billing Forecast'!$Q:$Q,$C330)/SUMIFS('Billing Forecast'!$D:$D,'Billing Forecast'!$T:$T,$A$313,'Billing Forecast'!$U:$U,$B$314,'Billing Forecast'!$Q:$Q, $C330)</f>
        <v>0</v>
      </c>
      <c r="H330" s="9">
        <f>SUMIFS('Billing Forecast'!I:I,'Billing Forecast'!$T:$T,$A$313,'Billing Forecast'!$U:$U,$B$314,'Billing Forecast'!$Q:$Q,$C330)/SUMIFS('Billing Forecast'!$D:$D,'Billing Forecast'!$T:$T,$A$313,'Billing Forecast'!$U:$U,$B$314,'Billing Forecast'!$Q:$Q, $C330)</f>
        <v>0</v>
      </c>
      <c r="I330" s="9">
        <f>SUMIFS('Billing Forecast'!J:J,'Billing Forecast'!$T:$T,$A$313,'Billing Forecast'!$U:$U,$B$314,'Billing Forecast'!$Q:$Q,$C330)/SUMIFS('Billing Forecast'!$D:$D,'Billing Forecast'!$T:$T,$A$313,'Billing Forecast'!$U:$U,$B$314,'Billing Forecast'!$Q:$Q, $C330)</f>
        <v>0</v>
      </c>
      <c r="J330" s="9">
        <f>SUMIFS('Billing Forecast'!K:K,'Billing Forecast'!$T:$T,$A$313,'Billing Forecast'!$U:$U,$B$314,'Billing Forecast'!$Q:$Q,$C330)/SUMIFS('Billing Forecast'!$D:$D,'Billing Forecast'!$T:$T,$A$313,'Billing Forecast'!$U:$U,$B$314,'Billing Forecast'!$Q:$Q, $C330)</f>
        <v>0</v>
      </c>
      <c r="K330" s="9">
        <f>SUMIFS('Billing Forecast'!L:L,'Billing Forecast'!$T:$T,$A$313,'Billing Forecast'!$U:$U,$B$314,'Billing Forecast'!$Q:$Q,$C330)/SUMIFS('Billing Forecast'!$D:$D,'Billing Forecast'!$T:$T,$A$313,'Billing Forecast'!$U:$U,$B$314,'Billing Forecast'!$Q:$Q, $C330)</f>
        <v>0</v>
      </c>
      <c r="L330" s="9">
        <f>SUMIFS('Billing Forecast'!M:M,'Billing Forecast'!$T:$T,$A$313,'Billing Forecast'!$U:$U,$B$314,'Billing Forecast'!$Q:$Q,$C330)/SUMIFS('Billing Forecast'!$D:$D,'Billing Forecast'!$T:$T,$A$313,'Billing Forecast'!$U:$U,$B$314,'Billing Forecast'!$Q:$Q, $C330)</f>
        <v>0</v>
      </c>
      <c r="M330" s="9">
        <f>SUMIFS('Billing Forecast'!N:N,'Billing Forecast'!$T:$T,$A$313,'Billing Forecast'!$U:$U,$B$314,'Billing Forecast'!$Q:$Q,$C330)/SUMIFS('Billing Forecast'!$D:$D,'Billing Forecast'!$T:$T,$A$313,'Billing Forecast'!$U:$U,$B$314,'Billing Forecast'!$Q:$Q, $C330)</f>
        <v>0</v>
      </c>
    </row>
    <row r="331" spans="3:13">
      <c r="D331" s="2" t="s">
        <v>3446</v>
      </c>
      <c r="E331" s="9">
        <f>SUMIFS('Sub Cost Forecast'!G:G,'Sub Cost Forecast'!$U:$U,$A$313,'Sub Cost Forecast'!$W:$W,$B$314,'Sub Cost Forecast'!$R:$R,$C330)/SUMIFS('Sub Cost Forecast'!$D:$D,'Sub Cost Forecast'!$U:$U,$A$313,'Sub Cost Forecast'!$W:$W,$B$314,'Sub Cost Forecast'!$R:$R, $C330)</f>
        <v>0</v>
      </c>
      <c r="F331" s="9">
        <f>SUMIFS('Sub Cost Forecast'!H:H,'Sub Cost Forecast'!$U:$U,$A$313,'Sub Cost Forecast'!$W:$W,$B$314,'Sub Cost Forecast'!$R:$R,$C330)/SUMIFS('Sub Cost Forecast'!$D:$D,'Sub Cost Forecast'!$U:$U,$A$313,'Sub Cost Forecast'!$W:$W,$B$314,'Sub Cost Forecast'!$R:$R, $C330)</f>
        <v>0</v>
      </c>
      <c r="G331" s="9">
        <f>SUMIFS('Sub Cost Forecast'!I:I,'Sub Cost Forecast'!$U:$U,$A$313,'Sub Cost Forecast'!$W:$W,$B$314,'Sub Cost Forecast'!$R:$R,$C330)/SUMIFS('Sub Cost Forecast'!$D:$D,'Sub Cost Forecast'!$U:$U,$A$313,'Sub Cost Forecast'!$W:$W,$B$314,'Sub Cost Forecast'!$R:$R, $C330)</f>
        <v>0</v>
      </c>
      <c r="H331" s="9">
        <f>SUMIFS('Sub Cost Forecast'!J:J,'Sub Cost Forecast'!$U:$U,$A$313,'Sub Cost Forecast'!$W:$W,$B$314,'Sub Cost Forecast'!$R:$R,$C330)/SUMIFS('Sub Cost Forecast'!$D:$D,'Sub Cost Forecast'!$U:$U,$A$313,'Sub Cost Forecast'!$W:$W,$B$314,'Sub Cost Forecast'!$R:$R, $C330)</f>
        <v>0</v>
      </c>
      <c r="I331" s="9">
        <f>SUMIFS('Sub Cost Forecast'!K:K,'Sub Cost Forecast'!$U:$U,$A$313,'Sub Cost Forecast'!$W:$W,$B$314,'Sub Cost Forecast'!$R:$R,$C330)/SUMIFS('Sub Cost Forecast'!$D:$D,'Sub Cost Forecast'!$U:$U,$A$313,'Sub Cost Forecast'!$W:$W,$B$314,'Sub Cost Forecast'!$R:$R, $C330)</f>
        <v>0</v>
      </c>
      <c r="J331" s="9">
        <f>SUMIFS('Sub Cost Forecast'!L:L,'Sub Cost Forecast'!$U:$U,$A$313,'Sub Cost Forecast'!$W:$W,$B$314,'Sub Cost Forecast'!$R:$R,$C330)/SUMIFS('Sub Cost Forecast'!$D:$D,'Sub Cost Forecast'!$U:$U,$A$313,'Sub Cost Forecast'!$W:$W,$B$314,'Sub Cost Forecast'!$R:$R, $C330)</f>
        <v>0</v>
      </c>
      <c r="K331" s="9">
        <f>SUMIFS('Sub Cost Forecast'!M:M,'Sub Cost Forecast'!$U:$U,$A$313,'Sub Cost Forecast'!$W:$W,$B$314,'Sub Cost Forecast'!$R:$R,$C330)/SUMIFS('Sub Cost Forecast'!$D:$D,'Sub Cost Forecast'!$U:$U,$A$313,'Sub Cost Forecast'!$W:$W,$B$314,'Sub Cost Forecast'!$R:$R, $C330)</f>
        <v>0</v>
      </c>
      <c r="L331" s="9">
        <f>SUMIFS('Sub Cost Forecast'!N:N,'Sub Cost Forecast'!$U:$U,$A$313,'Sub Cost Forecast'!$W:$W,$B$314,'Sub Cost Forecast'!$R:$R,$C330)/SUMIFS('Sub Cost Forecast'!$D:$D,'Sub Cost Forecast'!$U:$U,$A$313,'Sub Cost Forecast'!$W:$W,$B$314,'Sub Cost Forecast'!$R:$R, $C330)</f>
        <v>0</v>
      </c>
      <c r="M331" s="9">
        <f>SUMIFS('Sub Cost Forecast'!O:O,'Sub Cost Forecast'!$U:$U,$A$313,'Sub Cost Forecast'!$W:$W,$B$314,'Sub Cost Forecast'!$R:$R,$C330)/SUMIFS('Sub Cost Forecast'!$D:$D,'Sub Cost Forecast'!$U:$U,$A$313,'Sub Cost Forecast'!$W:$W,$B$314,'Sub Cost Forecast'!$R:$R, $C330)</f>
        <v>0</v>
      </c>
    </row>
    <row r="332" spans="3:13">
      <c r="D332" s="2" t="s">
        <v>3447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</row>
    <row r="333" spans="3:13">
      <c r="C333" s="2" t="s">
        <v>2126</v>
      </c>
      <c r="D333" s="2" t="s">
        <v>3445</v>
      </c>
      <c r="E333" s="9">
        <f>SUMIFS('Billing Forecast'!F:F,'Billing Forecast'!$T:$T,$A$313,'Billing Forecast'!$U:$U,$B$314,'Billing Forecast'!$Q:$Q,$C333)/SUMIFS('Billing Forecast'!$D:$D,'Billing Forecast'!$T:$T,$A$313,'Billing Forecast'!$U:$U,$B$314,'Billing Forecast'!$Q:$Q, $C333)</f>
        <v>0</v>
      </c>
      <c r="F333" s="9">
        <f>SUMIFS('Billing Forecast'!G:G,'Billing Forecast'!$T:$T,$A$313,'Billing Forecast'!$U:$U,$B$314,'Billing Forecast'!$Q:$Q,$C333)/SUMIFS('Billing Forecast'!$D:$D,'Billing Forecast'!$T:$T,$A$313,'Billing Forecast'!$U:$U,$B$314,'Billing Forecast'!$Q:$Q, $C333)</f>
        <v>0</v>
      </c>
      <c r="G333" s="9">
        <f>SUMIFS('Billing Forecast'!H:H,'Billing Forecast'!$T:$T,$A$313,'Billing Forecast'!$U:$U,$B$314,'Billing Forecast'!$Q:$Q,$C333)/SUMIFS('Billing Forecast'!$D:$D,'Billing Forecast'!$T:$T,$A$313,'Billing Forecast'!$U:$U,$B$314,'Billing Forecast'!$Q:$Q, $C333)</f>
        <v>0</v>
      </c>
      <c r="H333" s="9">
        <f>SUMIFS('Billing Forecast'!I:I,'Billing Forecast'!$T:$T,$A$313,'Billing Forecast'!$U:$U,$B$314,'Billing Forecast'!$Q:$Q,$C333)/SUMIFS('Billing Forecast'!$D:$D,'Billing Forecast'!$T:$T,$A$313,'Billing Forecast'!$U:$U,$B$314,'Billing Forecast'!$Q:$Q, $C333)</f>
        <v>0</v>
      </c>
      <c r="I333" s="9">
        <f>SUMIFS('Billing Forecast'!J:J,'Billing Forecast'!$T:$T,$A$313,'Billing Forecast'!$U:$U,$B$314,'Billing Forecast'!$Q:$Q,$C333)/SUMIFS('Billing Forecast'!$D:$D,'Billing Forecast'!$T:$T,$A$313,'Billing Forecast'!$U:$U,$B$314,'Billing Forecast'!$Q:$Q, $C333)</f>
        <v>0</v>
      </c>
      <c r="J333" s="9">
        <f>SUMIFS('Billing Forecast'!K:K,'Billing Forecast'!$T:$T,$A$313,'Billing Forecast'!$U:$U,$B$314,'Billing Forecast'!$Q:$Q,$C333)/SUMIFS('Billing Forecast'!$D:$D,'Billing Forecast'!$T:$T,$A$313,'Billing Forecast'!$U:$U,$B$314,'Billing Forecast'!$Q:$Q, $C333)</f>
        <v>0</v>
      </c>
      <c r="K333" s="9">
        <f>SUMIFS('Billing Forecast'!L:L,'Billing Forecast'!$T:$T,$A$313,'Billing Forecast'!$U:$U,$B$314,'Billing Forecast'!$Q:$Q,$C333)/SUMIFS('Billing Forecast'!$D:$D,'Billing Forecast'!$T:$T,$A$313,'Billing Forecast'!$U:$U,$B$314,'Billing Forecast'!$Q:$Q, $C333)</f>
        <v>0</v>
      </c>
      <c r="L333" s="9">
        <f>SUMIFS('Billing Forecast'!M:M,'Billing Forecast'!$T:$T,$A$313,'Billing Forecast'!$U:$U,$B$314,'Billing Forecast'!$Q:$Q,$C333)/SUMIFS('Billing Forecast'!$D:$D,'Billing Forecast'!$T:$T,$A$313,'Billing Forecast'!$U:$U,$B$314,'Billing Forecast'!$Q:$Q, $C333)</f>
        <v>0</v>
      </c>
      <c r="M333" s="9">
        <f>SUMIFS('Billing Forecast'!N:N,'Billing Forecast'!$T:$T,$A$313,'Billing Forecast'!$U:$U,$B$314,'Billing Forecast'!$Q:$Q,$C333)/SUMIFS('Billing Forecast'!$D:$D,'Billing Forecast'!$T:$T,$A$313,'Billing Forecast'!$U:$U,$B$314,'Billing Forecast'!$Q:$Q, $C333)</f>
        <v>0</v>
      </c>
    </row>
    <row r="334" spans="3:13">
      <c r="D334" s="2" t="s">
        <v>3446</v>
      </c>
      <c r="E334" s="9">
        <f>SUMIFS('Sub Cost Forecast'!G:G,'Sub Cost Forecast'!$U:$U,$A$313,'Sub Cost Forecast'!$W:$W,$B$314,'Sub Cost Forecast'!$R:$R,$C333)/SUMIFS('Sub Cost Forecast'!$D:$D,'Sub Cost Forecast'!$U:$U,$A$313,'Sub Cost Forecast'!$W:$W,$B$314,'Sub Cost Forecast'!$R:$R, $C333)</f>
        <v>0</v>
      </c>
      <c r="F334" s="9">
        <f>SUMIFS('Sub Cost Forecast'!H:H,'Sub Cost Forecast'!$U:$U,$A$313,'Sub Cost Forecast'!$W:$W,$B$314,'Sub Cost Forecast'!$R:$R,$C333)/SUMIFS('Sub Cost Forecast'!$D:$D,'Sub Cost Forecast'!$U:$U,$A$313,'Sub Cost Forecast'!$W:$W,$B$314,'Sub Cost Forecast'!$R:$R, $C333)</f>
        <v>0</v>
      </c>
      <c r="G334" s="9">
        <f>SUMIFS('Sub Cost Forecast'!I:I,'Sub Cost Forecast'!$U:$U,$A$313,'Sub Cost Forecast'!$W:$W,$B$314,'Sub Cost Forecast'!$R:$R,$C333)/SUMIFS('Sub Cost Forecast'!$D:$D,'Sub Cost Forecast'!$U:$U,$A$313,'Sub Cost Forecast'!$W:$W,$B$314,'Sub Cost Forecast'!$R:$R, $C333)</f>
        <v>0</v>
      </c>
      <c r="H334" s="9">
        <f>SUMIFS('Sub Cost Forecast'!J:J,'Sub Cost Forecast'!$U:$U,$A$313,'Sub Cost Forecast'!$W:$W,$B$314,'Sub Cost Forecast'!$R:$R,$C333)/SUMIFS('Sub Cost Forecast'!$D:$D,'Sub Cost Forecast'!$U:$U,$A$313,'Sub Cost Forecast'!$W:$W,$B$314,'Sub Cost Forecast'!$R:$R, $C333)</f>
        <v>0</v>
      </c>
      <c r="I334" s="9">
        <f>SUMIFS('Sub Cost Forecast'!K:K,'Sub Cost Forecast'!$U:$U,$A$313,'Sub Cost Forecast'!$W:$W,$B$314,'Sub Cost Forecast'!$R:$R,$C333)/SUMIFS('Sub Cost Forecast'!$D:$D,'Sub Cost Forecast'!$U:$U,$A$313,'Sub Cost Forecast'!$W:$W,$B$314,'Sub Cost Forecast'!$R:$R, $C333)</f>
        <v>0</v>
      </c>
      <c r="J334" s="9">
        <f>SUMIFS('Sub Cost Forecast'!L:L,'Sub Cost Forecast'!$U:$U,$A$313,'Sub Cost Forecast'!$W:$W,$B$314,'Sub Cost Forecast'!$R:$R,$C333)/SUMIFS('Sub Cost Forecast'!$D:$D,'Sub Cost Forecast'!$U:$U,$A$313,'Sub Cost Forecast'!$W:$W,$B$314,'Sub Cost Forecast'!$R:$R, $C333)</f>
        <v>0</v>
      </c>
      <c r="K334" s="9">
        <f>SUMIFS('Sub Cost Forecast'!M:M,'Sub Cost Forecast'!$U:$U,$A$313,'Sub Cost Forecast'!$W:$W,$B$314,'Sub Cost Forecast'!$R:$R,$C333)/SUMIFS('Sub Cost Forecast'!$D:$D,'Sub Cost Forecast'!$U:$U,$A$313,'Sub Cost Forecast'!$W:$W,$B$314,'Sub Cost Forecast'!$R:$R, $C333)</f>
        <v>0</v>
      </c>
      <c r="L334" s="9">
        <f>SUMIFS('Sub Cost Forecast'!N:N,'Sub Cost Forecast'!$U:$U,$A$313,'Sub Cost Forecast'!$W:$W,$B$314,'Sub Cost Forecast'!$R:$R,$C333)/SUMIFS('Sub Cost Forecast'!$D:$D,'Sub Cost Forecast'!$U:$U,$A$313,'Sub Cost Forecast'!$W:$W,$B$314,'Sub Cost Forecast'!$R:$R, $C333)</f>
        <v>0</v>
      </c>
      <c r="M334" s="9">
        <f>SUMIFS('Sub Cost Forecast'!O:O,'Sub Cost Forecast'!$U:$U,$A$313,'Sub Cost Forecast'!$W:$W,$B$314,'Sub Cost Forecast'!$R:$R,$C333)/SUMIFS('Sub Cost Forecast'!$D:$D,'Sub Cost Forecast'!$U:$U,$A$313,'Sub Cost Forecast'!$W:$W,$B$314,'Sub Cost Forecast'!$R:$R, $C333)</f>
        <v>0</v>
      </c>
    </row>
    <row r="335" spans="3:13">
      <c r="D335" s="2" t="s">
        <v>3447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</row>
    <row r="336" spans="3:13">
      <c r="C336" s="2" t="s">
        <v>1960</v>
      </c>
      <c r="D336" s="2" t="s">
        <v>3445</v>
      </c>
      <c r="E336" s="9">
        <f>SUMIFS('Billing Forecast'!F:F,'Billing Forecast'!$T:$T,$A$313,'Billing Forecast'!$U:$U,$B$314,'Billing Forecast'!$Q:$Q,$C336)/SUMIFS('Billing Forecast'!$D:$D,'Billing Forecast'!$T:$T,$A$313,'Billing Forecast'!$U:$U,$B$314,'Billing Forecast'!$Q:$Q, $C336)</f>
        <v>0</v>
      </c>
      <c r="F336" s="9">
        <f>SUMIFS('Billing Forecast'!G:G,'Billing Forecast'!$T:$T,$A$313,'Billing Forecast'!$U:$U,$B$314,'Billing Forecast'!$Q:$Q,$C336)/SUMIFS('Billing Forecast'!$D:$D,'Billing Forecast'!$T:$T,$A$313,'Billing Forecast'!$U:$U,$B$314,'Billing Forecast'!$Q:$Q, $C336)</f>
        <v>0</v>
      </c>
      <c r="G336" s="9">
        <f>SUMIFS('Billing Forecast'!H:H,'Billing Forecast'!$T:$T,$A$313,'Billing Forecast'!$U:$U,$B$314,'Billing Forecast'!$Q:$Q,$C336)/SUMIFS('Billing Forecast'!$D:$D,'Billing Forecast'!$T:$T,$A$313,'Billing Forecast'!$U:$U,$B$314,'Billing Forecast'!$Q:$Q, $C336)</f>
        <v>0</v>
      </c>
      <c r="H336" s="9">
        <f>SUMIFS('Billing Forecast'!I:I,'Billing Forecast'!$T:$T,$A$313,'Billing Forecast'!$U:$U,$B$314,'Billing Forecast'!$Q:$Q,$C336)/SUMIFS('Billing Forecast'!$D:$D,'Billing Forecast'!$T:$T,$A$313,'Billing Forecast'!$U:$U,$B$314,'Billing Forecast'!$Q:$Q, $C336)</f>
        <v>0</v>
      </c>
      <c r="I336" s="9">
        <f>SUMIFS('Billing Forecast'!J:J,'Billing Forecast'!$T:$T,$A$313,'Billing Forecast'!$U:$U,$B$314,'Billing Forecast'!$Q:$Q,$C336)/SUMIFS('Billing Forecast'!$D:$D,'Billing Forecast'!$T:$T,$A$313,'Billing Forecast'!$U:$U,$B$314,'Billing Forecast'!$Q:$Q, $C336)</f>
        <v>0</v>
      </c>
      <c r="J336" s="9">
        <f>SUMIFS('Billing Forecast'!K:K,'Billing Forecast'!$T:$T,$A$313,'Billing Forecast'!$U:$U,$B$314,'Billing Forecast'!$Q:$Q,$C336)/SUMIFS('Billing Forecast'!$D:$D,'Billing Forecast'!$T:$T,$A$313,'Billing Forecast'!$U:$U,$B$314,'Billing Forecast'!$Q:$Q, $C336)</f>
        <v>0</v>
      </c>
      <c r="K336" s="9">
        <f>SUMIFS('Billing Forecast'!L:L,'Billing Forecast'!$T:$T,$A$313,'Billing Forecast'!$U:$U,$B$314,'Billing Forecast'!$Q:$Q,$C336)/SUMIFS('Billing Forecast'!$D:$D,'Billing Forecast'!$T:$T,$A$313,'Billing Forecast'!$U:$U,$B$314,'Billing Forecast'!$Q:$Q, $C336)</f>
        <v>0</v>
      </c>
      <c r="L336" s="9">
        <f>SUMIFS('Billing Forecast'!M:M,'Billing Forecast'!$T:$T,$A$313,'Billing Forecast'!$U:$U,$B$314,'Billing Forecast'!$Q:$Q,$C336)/SUMIFS('Billing Forecast'!$D:$D,'Billing Forecast'!$T:$T,$A$313,'Billing Forecast'!$U:$U,$B$314,'Billing Forecast'!$Q:$Q, $C336)</f>
        <v>0</v>
      </c>
      <c r="M336" s="9">
        <f>SUMIFS('Billing Forecast'!N:N,'Billing Forecast'!$T:$T,$A$313,'Billing Forecast'!$U:$U,$B$314,'Billing Forecast'!$Q:$Q,$C336)/SUMIFS('Billing Forecast'!$D:$D,'Billing Forecast'!$T:$T,$A$313,'Billing Forecast'!$U:$U,$B$314,'Billing Forecast'!$Q:$Q, $C336)</f>
        <v>0</v>
      </c>
    </row>
    <row r="337" spans="1:13">
      <c r="D337" s="2" t="s">
        <v>3446</v>
      </c>
      <c r="E337" s="9">
        <f>SUMIFS('Sub Cost Forecast'!G:G,'Sub Cost Forecast'!$U:$U,$A$313,'Sub Cost Forecast'!$W:$W,$B$314,'Sub Cost Forecast'!$R:$R,$C336)/SUMIFS('Sub Cost Forecast'!$D:$D,'Sub Cost Forecast'!$U:$U,$A$313,'Sub Cost Forecast'!$W:$W,$B$314,'Sub Cost Forecast'!$R:$R, $C336)</f>
        <v>0</v>
      </c>
      <c r="F337" s="9">
        <f>SUMIFS('Sub Cost Forecast'!H:H,'Sub Cost Forecast'!$U:$U,$A$313,'Sub Cost Forecast'!$W:$W,$B$314,'Sub Cost Forecast'!$R:$R,$C336)/SUMIFS('Sub Cost Forecast'!$D:$D,'Sub Cost Forecast'!$U:$U,$A$313,'Sub Cost Forecast'!$W:$W,$B$314,'Sub Cost Forecast'!$R:$R, $C336)</f>
        <v>0</v>
      </c>
      <c r="G337" s="9">
        <f>SUMIFS('Sub Cost Forecast'!I:I,'Sub Cost Forecast'!$U:$U,$A$313,'Sub Cost Forecast'!$W:$W,$B$314,'Sub Cost Forecast'!$R:$R,$C336)/SUMIFS('Sub Cost Forecast'!$D:$D,'Sub Cost Forecast'!$U:$U,$A$313,'Sub Cost Forecast'!$W:$W,$B$314,'Sub Cost Forecast'!$R:$R, $C336)</f>
        <v>0</v>
      </c>
      <c r="H337" s="9">
        <f>SUMIFS('Sub Cost Forecast'!J:J,'Sub Cost Forecast'!$U:$U,$A$313,'Sub Cost Forecast'!$W:$W,$B$314,'Sub Cost Forecast'!$R:$R,$C336)/SUMIFS('Sub Cost Forecast'!$D:$D,'Sub Cost Forecast'!$U:$U,$A$313,'Sub Cost Forecast'!$W:$W,$B$314,'Sub Cost Forecast'!$R:$R, $C336)</f>
        <v>0</v>
      </c>
      <c r="I337" s="9">
        <f>SUMIFS('Sub Cost Forecast'!K:K,'Sub Cost Forecast'!$U:$U,$A$313,'Sub Cost Forecast'!$W:$W,$B$314,'Sub Cost Forecast'!$R:$R,$C336)/SUMIFS('Sub Cost Forecast'!$D:$D,'Sub Cost Forecast'!$U:$U,$A$313,'Sub Cost Forecast'!$W:$W,$B$314,'Sub Cost Forecast'!$R:$R, $C336)</f>
        <v>0</v>
      </c>
      <c r="J337" s="9">
        <f>SUMIFS('Sub Cost Forecast'!L:L,'Sub Cost Forecast'!$U:$U,$A$313,'Sub Cost Forecast'!$W:$W,$B$314,'Sub Cost Forecast'!$R:$R,$C336)/SUMIFS('Sub Cost Forecast'!$D:$D,'Sub Cost Forecast'!$U:$U,$A$313,'Sub Cost Forecast'!$W:$W,$B$314,'Sub Cost Forecast'!$R:$R, $C336)</f>
        <v>0</v>
      </c>
      <c r="K337" s="9">
        <f>SUMIFS('Sub Cost Forecast'!M:M,'Sub Cost Forecast'!$U:$U,$A$313,'Sub Cost Forecast'!$W:$W,$B$314,'Sub Cost Forecast'!$R:$R,$C336)/SUMIFS('Sub Cost Forecast'!$D:$D,'Sub Cost Forecast'!$U:$U,$A$313,'Sub Cost Forecast'!$W:$W,$B$314,'Sub Cost Forecast'!$R:$R, $C336)</f>
        <v>0</v>
      </c>
      <c r="L337" s="9">
        <f>SUMIFS('Sub Cost Forecast'!N:N,'Sub Cost Forecast'!$U:$U,$A$313,'Sub Cost Forecast'!$W:$W,$B$314,'Sub Cost Forecast'!$R:$R,$C336)/SUMIFS('Sub Cost Forecast'!$D:$D,'Sub Cost Forecast'!$U:$U,$A$313,'Sub Cost Forecast'!$W:$W,$B$314,'Sub Cost Forecast'!$R:$R, $C336)</f>
        <v>0</v>
      </c>
      <c r="M337" s="9">
        <f>SUMIFS('Sub Cost Forecast'!O:O,'Sub Cost Forecast'!$U:$U,$A$313,'Sub Cost Forecast'!$W:$W,$B$314,'Sub Cost Forecast'!$R:$R,$C336)/SUMIFS('Sub Cost Forecast'!$D:$D,'Sub Cost Forecast'!$U:$U,$A$313,'Sub Cost Forecast'!$W:$W,$B$314,'Sub Cost Forecast'!$R:$R, $C336)</f>
        <v>0</v>
      </c>
    </row>
    <row r="338" spans="1:13">
      <c r="D338" s="2" t="s">
        <v>3447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</row>
    <row r="339" spans="1:13">
      <c r="C339" s="2" t="s">
        <v>2767</v>
      </c>
      <c r="D339" s="2" t="s">
        <v>3445</v>
      </c>
      <c r="E339" s="9">
        <f>SUMIFS('Billing Forecast'!F:F,'Billing Forecast'!$T:$T,$A$313,'Billing Forecast'!$U:$U,$B$314,'Billing Forecast'!$Q:$Q,$C339)/SUMIFS('Billing Forecast'!$D:$D,'Billing Forecast'!$T:$T,$A$313,'Billing Forecast'!$U:$U,$B$314,'Billing Forecast'!$Q:$Q, $C339)</f>
        <v>0</v>
      </c>
      <c r="F339" s="9">
        <f>SUMIFS('Billing Forecast'!G:G,'Billing Forecast'!$T:$T,$A$313,'Billing Forecast'!$U:$U,$B$314,'Billing Forecast'!$Q:$Q,$C339)/SUMIFS('Billing Forecast'!$D:$D,'Billing Forecast'!$T:$T,$A$313,'Billing Forecast'!$U:$U,$B$314,'Billing Forecast'!$Q:$Q, $C339)</f>
        <v>0</v>
      </c>
      <c r="G339" s="9">
        <f>SUMIFS('Billing Forecast'!H:H,'Billing Forecast'!$T:$T,$A$313,'Billing Forecast'!$U:$U,$B$314,'Billing Forecast'!$Q:$Q,$C339)/SUMIFS('Billing Forecast'!$D:$D,'Billing Forecast'!$T:$T,$A$313,'Billing Forecast'!$U:$U,$B$314,'Billing Forecast'!$Q:$Q, $C339)</f>
        <v>0</v>
      </c>
      <c r="H339" s="9">
        <f>SUMIFS('Billing Forecast'!I:I,'Billing Forecast'!$T:$T,$A$313,'Billing Forecast'!$U:$U,$B$314,'Billing Forecast'!$Q:$Q,$C339)/SUMIFS('Billing Forecast'!$D:$D,'Billing Forecast'!$T:$T,$A$313,'Billing Forecast'!$U:$U,$B$314,'Billing Forecast'!$Q:$Q, $C339)</f>
        <v>0</v>
      </c>
      <c r="I339" s="9">
        <f>SUMIFS('Billing Forecast'!J:J,'Billing Forecast'!$T:$T,$A$313,'Billing Forecast'!$U:$U,$B$314,'Billing Forecast'!$Q:$Q,$C339)/SUMIFS('Billing Forecast'!$D:$D,'Billing Forecast'!$T:$T,$A$313,'Billing Forecast'!$U:$U,$B$314,'Billing Forecast'!$Q:$Q, $C339)</f>
        <v>0</v>
      </c>
      <c r="J339" s="9">
        <f>SUMIFS('Billing Forecast'!K:K,'Billing Forecast'!$T:$T,$A$313,'Billing Forecast'!$U:$U,$B$314,'Billing Forecast'!$Q:$Q,$C339)/SUMIFS('Billing Forecast'!$D:$D,'Billing Forecast'!$T:$T,$A$313,'Billing Forecast'!$U:$U,$B$314,'Billing Forecast'!$Q:$Q, $C339)</f>
        <v>0</v>
      </c>
      <c r="K339" s="9">
        <f>SUMIFS('Billing Forecast'!L:L,'Billing Forecast'!$T:$T,$A$313,'Billing Forecast'!$U:$U,$B$314,'Billing Forecast'!$Q:$Q,$C339)/SUMIFS('Billing Forecast'!$D:$D,'Billing Forecast'!$T:$T,$A$313,'Billing Forecast'!$U:$U,$B$314,'Billing Forecast'!$Q:$Q, $C339)</f>
        <v>0</v>
      </c>
      <c r="L339" s="9">
        <f>SUMIFS('Billing Forecast'!M:M,'Billing Forecast'!$T:$T,$A$313,'Billing Forecast'!$U:$U,$B$314,'Billing Forecast'!$Q:$Q,$C339)/SUMIFS('Billing Forecast'!$D:$D,'Billing Forecast'!$T:$T,$A$313,'Billing Forecast'!$U:$U,$B$314,'Billing Forecast'!$Q:$Q, $C339)</f>
        <v>0</v>
      </c>
      <c r="M339" s="9">
        <f>SUMIFS('Billing Forecast'!N:N,'Billing Forecast'!$T:$T,$A$313,'Billing Forecast'!$U:$U,$B$314,'Billing Forecast'!$Q:$Q,$C339)/SUMIFS('Billing Forecast'!$D:$D,'Billing Forecast'!$T:$T,$A$313,'Billing Forecast'!$U:$U,$B$314,'Billing Forecast'!$Q:$Q, $C339)</f>
        <v>0</v>
      </c>
    </row>
    <row r="340" spans="1:13">
      <c r="D340" s="2" t="s">
        <v>3446</v>
      </c>
      <c r="E340" s="9">
        <f>SUMIFS('Sub Cost Forecast'!G:G,'Sub Cost Forecast'!$U:$U,$A$313,'Sub Cost Forecast'!$W:$W,$B$314,'Sub Cost Forecast'!$R:$R,$C339)/SUMIFS('Sub Cost Forecast'!$D:$D,'Sub Cost Forecast'!$U:$U,$A$313,'Sub Cost Forecast'!$W:$W,$B$314,'Sub Cost Forecast'!$R:$R, $C339)</f>
        <v>0</v>
      </c>
      <c r="F340" s="9">
        <f>SUMIFS('Sub Cost Forecast'!H:H,'Sub Cost Forecast'!$U:$U,$A$313,'Sub Cost Forecast'!$W:$W,$B$314,'Sub Cost Forecast'!$R:$R,$C339)/SUMIFS('Sub Cost Forecast'!$D:$D,'Sub Cost Forecast'!$U:$U,$A$313,'Sub Cost Forecast'!$W:$W,$B$314,'Sub Cost Forecast'!$R:$R, $C339)</f>
        <v>0</v>
      </c>
      <c r="G340" s="9">
        <f>SUMIFS('Sub Cost Forecast'!I:I,'Sub Cost Forecast'!$U:$U,$A$313,'Sub Cost Forecast'!$W:$W,$B$314,'Sub Cost Forecast'!$R:$R,$C339)/SUMIFS('Sub Cost Forecast'!$D:$D,'Sub Cost Forecast'!$U:$U,$A$313,'Sub Cost Forecast'!$W:$W,$B$314,'Sub Cost Forecast'!$R:$R, $C339)</f>
        <v>0</v>
      </c>
      <c r="H340" s="9">
        <f>SUMIFS('Sub Cost Forecast'!J:J,'Sub Cost Forecast'!$U:$U,$A$313,'Sub Cost Forecast'!$W:$W,$B$314,'Sub Cost Forecast'!$R:$R,$C339)/SUMIFS('Sub Cost Forecast'!$D:$D,'Sub Cost Forecast'!$U:$U,$A$313,'Sub Cost Forecast'!$W:$W,$B$314,'Sub Cost Forecast'!$R:$R, $C339)</f>
        <v>0</v>
      </c>
      <c r="I340" s="9">
        <f>SUMIFS('Sub Cost Forecast'!K:K,'Sub Cost Forecast'!$U:$U,$A$313,'Sub Cost Forecast'!$W:$W,$B$314,'Sub Cost Forecast'!$R:$R,$C339)/SUMIFS('Sub Cost Forecast'!$D:$D,'Sub Cost Forecast'!$U:$U,$A$313,'Sub Cost Forecast'!$W:$W,$B$314,'Sub Cost Forecast'!$R:$R, $C339)</f>
        <v>0</v>
      </c>
      <c r="J340" s="9">
        <f>SUMIFS('Sub Cost Forecast'!L:L,'Sub Cost Forecast'!$U:$U,$A$313,'Sub Cost Forecast'!$W:$W,$B$314,'Sub Cost Forecast'!$R:$R,$C339)/SUMIFS('Sub Cost Forecast'!$D:$D,'Sub Cost Forecast'!$U:$U,$A$313,'Sub Cost Forecast'!$W:$W,$B$314,'Sub Cost Forecast'!$R:$R, $C339)</f>
        <v>0</v>
      </c>
      <c r="K340" s="9">
        <f>SUMIFS('Sub Cost Forecast'!M:M,'Sub Cost Forecast'!$U:$U,$A$313,'Sub Cost Forecast'!$W:$W,$B$314,'Sub Cost Forecast'!$R:$R,$C339)/SUMIFS('Sub Cost Forecast'!$D:$D,'Sub Cost Forecast'!$U:$U,$A$313,'Sub Cost Forecast'!$W:$W,$B$314,'Sub Cost Forecast'!$R:$R, $C339)</f>
        <v>0</v>
      </c>
      <c r="L340" s="9">
        <f>SUMIFS('Sub Cost Forecast'!N:N,'Sub Cost Forecast'!$U:$U,$A$313,'Sub Cost Forecast'!$W:$W,$B$314,'Sub Cost Forecast'!$R:$R,$C339)/SUMIFS('Sub Cost Forecast'!$D:$D,'Sub Cost Forecast'!$U:$U,$A$313,'Sub Cost Forecast'!$W:$W,$B$314,'Sub Cost Forecast'!$R:$R, $C339)</f>
        <v>0</v>
      </c>
      <c r="M340" s="9">
        <f>SUMIFS('Sub Cost Forecast'!O:O,'Sub Cost Forecast'!$U:$U,$A$313,'Sub Cost Forecast'!$W:$W,$B$314,'Sub Cost Forecast'!$R:$R,$C339)/SUMIFS('Sub Cost Forecast'!$D:$D,'Sub Cost Forecast'!$U:$U,$A$313,'Sub Cost Forecast'!$W:$W,$B$314,'Sub Cost Forecast'!$R:$R, $C339)</f>
        <v>0</v>
      </c>
    </row>
    <row r="341" spans="1:13">
      <c r="D341" s="2" t="s">
        <v>3447</v>
      </c>
      <c r="E341" s="9">
        <v>0</v>
      </c>
      <c r="F341" s="9">
        <v>0.1739130434782609</v>
      </c>
      <c r="G341" s="9">
        <v>0.1739130434782609</v>
      </c>
      <c r="H341" s="9">
        <v>0.5217391304347826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</row>
    <row r="342" spans="1:13">
      <c r="C342" s="2" t="s">
        <v>3010</v>
      </c>
      <c r="D342" s="2" t="s">
        <v>3445</v>
      </c>
      <c r="E342" s="9">
        <f>SUMIFS('Billing Forecast'!F:F,'Billing Forecast'!$T:$T,$A$313,'Billing Forecast'!$U:$U,$B$314,'Billing Forecast'!$Q:$Q,$C342)/SUMIFS('Billing Forecast'!$D:$D,'Billing Forecast'!$T:$T,$A$313,'Billing Forecast'!$U:$U,$B$314,'Billing Forecast'!$Q:$Q, $C342)</f>
        <v>0</v>
      </c>
      <c r="F342" s="9">
        <f>SUMIFS('Billing Forecast'!G:G,'Billing Forecast'!$T:$T,$A$313,'Billing Forecast'!$U:$U,$B$314,'Billing Forecast'!$Q:$Q,$C342)/SUMIFS('Billing Forecast'!$D:$D,'Billing Forecast'!$T:$T,$A$313,'Billing Forecast'!$U:$U,$B$314,'Billing Forecast'!$Q:$Q, $C342)</f>
        <v>0</v>
      </c>
      <c r="G342" s="9">
        <f>SUMIFS('Billing Forecast'!H:H,'Billing Forecast'!$T:$T,$A$313,'Billing Forecast'!$U:$U,$B$314,'Billing Forecast'!$Q:$Q,$C342)/SUMIFS('Billing Forecast'!$D:$D,'Billing Forecast'!$T:$T,$A$313,'Billing Forecast'!$U:$U,$B$314,'Billing Forecast'!$Q:$Q, $C342)</f>
        <v>0</v>
      </c>
      <c r="H342" s="9">
        <f>SUMIFS('Billing Forecast'!I:I,'Billing Forecast'!$T:$T,$A$313,'Billing Forecast'!$U:$U,$B$314,'Billing Forecast'!$Q:$Q,$C342)/SUMIFS('Billing Forecast'!$D:$D,'Billing Forecast'!$T:$T,$A$313,'Billing Forecast'!$U:$U,$B$314,'Billing Forecast'!$Q:$Q, $C342)</f>
        <v>0</v>
      </c>
      <c r="I342" s="9">
        <f>SUMIFS('Billing Forecast'!J:J,'Billing Forecast'!$T:$T,$A$313,'Billing Forecast'!$U:$U,$B$314,'Billing Forecast'!$Q:$Q,$C342)/SUMIFS('Billing Forecast'!$D:$D,'Billing Forecast'!$T:$T,$A$313,'Billing Forecast'!$U:$U,$B$314,'Billing Forecast'!$Q:$Q, $C342)</f>
        <v>0</v>
      </c>
      <c r="J342" s="9">
        <f>SUMIFS('Billing Forecast'!K:K,'Billing Forecast'!$T:$T,$A$313,'Billing Forecast'!$U:$U,$B$314,'Billing Forecast'!$Q:$Q,$C342)/SUMIFS('Billing Forecast'!$D:$D,'Billing Forecast'!$T:$T,$A$313,'Billing Forecast'!$U:$U,$B$314,'Billing Forecast'!$Q:$Q, $C342)</f>
        <v>0</v>
      </c>
      <c r="K342" s="9">
        <f>SUMIFS('Billing Forecast'!L:L,'Billing Forecast'!$T:$T,$A$313,'Billing Forecast'!$U:$U,$B$314,'Billing Forecast'!$Q:$Q,$C342)/SUMIFS('Billing Forecast'!$D:$D,'Billing Forecast'!$T:$T,$A$313,'Billing Forecast'!$U:$U,$B$314,'Billing Forecast'!$Q:$Q, $C342)</f>
        <v>0</v>
      </c>
      <c r="L342" s="9">
        <f>SUMIFS('Billing Forecast'!M:M,'Billing Forecast'!$T:$T,$A$313,'Billing Forecast'!$U:$U,$B$314,'Billing Forecast'!$Q:$Q,$C342)/SUMIFS('Billing Forecast'!$D:$D,'Billing Forecast'!$T:$T,$A$313,'Billing Forecast'!$U:$U,$B$314,'Billing Forecast'!$Q:$Q, $C342)</f>
        <v>0</v>
      </c>
      <c r="M342" s="9">
        <f>SUMIFS('Billing Forecast'!N:N,'Billing Forecast'!$T:$T,$A$313,'Billing Forecast'!$U:$U,$B$314,'Billing Forecast'!$Q:$Q,$C342)/SUMIFS('Billing Forecast'!$D:$D,'Billing Forecast'!$T:$T,$A$313,'Billing Forecast'!$U:$U,$B$314,'Billing Forecast'!$Q:$Q, $C342)</f>
        <v>0</v>
      </c>
    </row>
    <row r="343" spans="1:13">
      <c r="D343" s="2" t="s">
        <v>3446</v>
      </c>
      <c r="E343" s="9">
        <f>SUMIFS('Sub Cost Forecast'!G:G,'Sub Cost Forecast'!$U:$U,$A$313,'Sub Cost Forecast'!$W:$W,$B$314,'Sub Cost Forecast'!$R:$R,$C342)/SUMIFS('Sub Cost Forecast'!$D:$D,'Sub Cost Forecast'!$U:$U,$A$313,'Sub Cost Forecast'!$W:$W,$B$314,'Sub Cost Forecast'!$R:$R, $C342)</f>
        <v>0</v>
      </c>
      <c r="F343" s="9">
        <f>SUMIFS('Sub Cost Forecast'!H:H,'Sub Cost Forecast'!$U:$U,$A$313,'Sub Cost Forecast'!$W:$W,$B$314,'Sub Cost Forecast'!$R:$R,$C342)/SUMIFS('Sub Cost Forecast'!$D:$D,'Sub Cost Forecast'!$U:$U,$A$313,'Sub Cost Forecast'!$W:$W,$B$314,'Sub Cost Forecast'!$R:$R, $C342)</f>
        <v>0</v>
      </c>
      <c r="G343" s="9">
        <f>SUMIFS('Sub Cost Forecast'!I:I,'Sub Cost Forecast'!$U:$U,$A$313,'Sub Cost Forecast'!$W:$W,$B$314,'Sub Cost Forecast'!$R:$R,$C342)/SUMIFS('Sub Cost Forecast'!$D:$D,'Sub Cost Forecast'!$U:$U,$A$313,'Sub Cost Forecast'!$W:$W,$B$314,'Sub Cost Forecast'!$R:$R, $C342)</f>
        <v>0</v>
      </c>
      <c r="H343" s="9">
        <f>SUMIFS('Sub Cost Forecast'!J:J,'Sub Cost Forecast'!$U:$U,$A$313,'Sub Cost Forecast'!$W:$W,$B$314,'Sub Cost Forecast'!$R:$R,$C342)/SUMIFS('Sub Cost Forecast'!$D:$D,'Sub Cost Forecast'!$U:$U,$A$313,'Sub Cost Forecast'!$W:$W,$B$314,'Sub Cost Forecast'!$R:$R, $C342)</f>
        <v>0</v>
      </c>
      <c r="I343" s="9">
        <f>SUMIFS('Sub Cost Forecast'!K:K,'Sub Cost Forecast'!$U:$U,$A$313,'Sub Cost Forecast'!$W:$W,$B$314,'Sub Cost Forecast'!$R:$R,$C342)/SUMIFS('Sub Cost Forecast'!$D:$D,'Sub Cost Forecast'!$U:$U,$A$313,'Sub Cost Forecast'!$W:$W,$B$314,'Sub Cost Forecast'!$R:$R, $C342)</f>
        <v>0</v>
      </c>
      <c r="J343" s="9">
        <f>SUMIFS('Sub Cost Forecast'!L:L,'Sub Cost Forecast'!$U:$U,$A$313,'Sub Cost Forecast'!$W:$W,$B$314,'Sub Cost Forecast'!$R:$R,$C342)/SUMIFS('Sub Cost Forecast'!$D:$D,'Sub Cost Forecast'!$U:$U,$A$313,'Sub Cost Forecast'!$W:$W,$B$314,'Sub Cost Forecast'!$R:$R, $C342)</f>
        <v>0</v>
      </c>
      <c r="K343" s="9">
        <f>SUMIFS('Sub Cost Forecast'!M:M,'Sub Cost Forecast'!$U:$U,$A$313,'Sub Cost Forecast'!$W:$W,$B$314,'Sub Cost Forecast'!$R:$R,$C342)/SUMIFS('Sub Cost Forecast'!$D:$D,'Sub Cost Forecast'!$U:$U,$A$313,'Sub Cost Forecast'!$W:$W,$B$314,'Sub Cost Forecast'!$R:$R, $C342)</f>
        <v>0</v>
      </c>
      <c r="L343" s="9">
        <f>SUMIFS('Sub Cost Forecast'!N:N,'Sub Cost Forecast'!$U:$U,$A$313,'Sub Cost Forecast'!$W:$W,$B$314,'Sub Cost Forecast'!$R:$R,$C342)/SUMIFS('Sub Cost Forecast'!$D:$D,'Sub Cost Forecast'!$U:$U,$A$313,'Sub Cost Forecast'!$W:$W,$B$314,'Sub Cost Forecast'!$R:$R, $C342)</f>
        <v>0</v>
      </c>
      <c r="M343" s="9">
        <f>SUMIFS('Sub Cost Forecast'!O:O,'Sub Cost Forecast'!$U:$U,$A$313,'Sub Cost Forecast'!$W:$W,$B$314,'Sub Cost Forecast'!$R:$R,$C342)/SUMIFS('Sub Cost Forecast'!$D:$D,'Sub Cost Forecast'!$U:$U,$A$313,'Sub Cost Forecast'!$W:$W,$B$314,'Sub Cost Forecast'!$R:$R, $C342)</f>
        <v>0</v>
      </c>
    </row>
    <row r="344" spans="1:13">
      <c r="D344" s="2" t="s">
        <v>3447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</row>
    <row r="345" spans="1:13">
      <c r="C345" s="2" t="s">
        <v>3098</v>
      </c>
      <c r="D345" s="2" t="s">
        <v>3445</v>
      </c>
      <c r="E345" s="9">
        <f>SUMIFS('Billing Forecast'!F:F,'Billing Forecast'!$T:$T,$A$313,'Billing Forecast'!$U:$U,$B$314,'Billing Forecast'!$Q:$Q,$C345)/SUMIFS('Billing Forecast'!$D:$D,'Billing Forecast'!$T:$T,$A$313,'Billing Forecast'!$U:$U,$B$314,'Billing Forecast'!$Q:$Q, $C345)</f>
        <v>0</v>
      </c>
      <c r="F345" s="9">
        <f>SUMIFS('Billing Forecast'!G:G,'Billing Forecast'!$T:$T,$A$313,'Billing Forecast'!$U:$U,$B$314,'Billing Forecast'!$Q:$Q,$C345)/SUMIFS('Billing Forecast'!$D:$D,'Billing Forecast'!$T:$T,$A$313,'Billing Forecast'!$U:$U,$B$314,'Billing Forecast'!$Q:$Q, $C345)</f>
        <v>0</v>
      </c>
      <c r="G345" s="9">
        <f>SUMIFS('Billing Forecast'!H:H,'Billing Forecast'!$T:$T,$A$313,'Billing Forecast'!$U:$U,$B$314,'Billing Forecast'!$Q:$Q,$C345)/SUMIFS('Billing Forecast'!$D:$D,'Billing Forecast'!$T:$T,$A$313,'Billing Forecast'!$U:$U,$B$314,'Billing Forecast'!$Q:$Q, $C345)</f>
        <v>0</v>
      </c>
      <c r="H345" s="9">
        <f>SUMIFS('Billing Forecast'!I:I,'Billing Forecast'!$T:$T,$A$313,'Billing Forecast'!$U:$U,$B$314,'Billing Forecast'!$Q:$Q,$C345)/SUMIFS('Billing Forecast'!$D:$D,'Billing Forecast'!$T:$T,$A$313,'Billing Forecast'!$U:$U,$B$314,'Billing Forecast'!$Q:$Q, $C345)</f>
        <v>0</v>
      </c>
      <c r="I345" s="9">
        <f>SUMIFS('Billing Forecast'!J:J,'Billing Forecast'!$T:$T,$A$313,'Billing Forecast'!$U:$U,$B$314,'Billing Forecast'!$Q:$Q,$C345)/SUMIFS('Billing Forecast'!$D:$D,'Billing Forecast'!$T:$T,$A$313,'Billing Forecast'!$U:$U,$B$314,'Billing Forecast'!$Q:$Q, $C345)</f>
        <v>0</v>
      </c>
      <c r="J345" s="9">
        <f>SUMIFS('Billing Forecast'!K:K,'Billing Forecast'!$T:$T,$A$313,'Billing Forecast'!$U:$U,$B$314,'Billing Forecast'!$Q:$Q,$C345)/SUMIFS('Billing Forecast'!$D:$D,'Billing Forecast'!$T:$T,$A$313,'Billing Forecast'!$U:$U,$B$314,'Billing Forecast'!$Q:$Q, $C345)</f>
        <v>0</v>
      </c>
      <c r="K345" s="9">
        <f>SUMIFS('Billing Forecast'!L:L,'Billing Forecast'!$T:$T,$A$313,'Billing Forecast'!$U:$U,$B$314,'Billing Forecast'!$Q:$Q,$C345)/SUMIFS('Billing Forecast'!$D:$D,'Billing Forecast'!$T:$T,$A$313,'Billing Forecast'!$U:$U,$B$314,'Billing Forecast'!$Q:$Q, $C345)</f>
        <v>0</v>
      </c>
      <c r="L345" s="9">
        <f>SUMIFS('Billing Forecast'!M:M,'Billing Forecast'!$T:$T,$A$313,'Billing Forecast'!$U:$U,$B$314,'Billing Forecast'!$Q:$Q,$C345)/SUMIFS('Billing Forecast'!$D:$D,'Billing Forecast'!$T:$T,$A$313,'Billing Forecast'!$U:$U,$B$314,'Billing Forecast'!$Q:$Q, $C345)</f>
        <v>0</v>
      </c>
      <c r="M345" s="9">
        <f>SUMIFS('Billing Forecast'!N:N,'Billing Forecast'!$T:$T,$A$313,'Billing Forecast'!$U:$U,$B$314,'Billing Forecast'!$Q:$Q,$C345)/SUMIFS('Billing Forecast'!$D:$D,'Billing Forecast'!$T:$T,$A$313,'Billing Forecast'!$U:$U,$B$314,'Billing Forecast'!$Q:$Q, $C345)</f>
        <v>0</v>
      </c>
    </row>
    <row r="346" spans="1:13">
      <c r="D346" s="2" t="s">
        <v>3446</v>
      </c>
      <c r="E346" s="9">
        <f>SUMIFS('Sub Cost Forecast'!G:G,'Sub Cost Forecast'!$U:$U,$A$313,'Sub Cost Forecast'!$W:$W,$B$314,'Sub Cost Forecast'!$R:$R,$C345)/SUMIFS('Sub Cost Forecast'!$D:$D,'Sub Cost Forecast'!$U:$U,$A$313,'Sub Cost Forecast'!$W:$W,$B$314,'Sub Cost Forecast'!$R:$R, $C345)</f>
        <v>0</v>
      </c>
      <c r="F346" s="9">
        <f>SUMIFS('Sub Cost Forecast'!H:H,'Sub Cost Forecast'!$U:$U,$A$313,'Sub Cost Forecast'!$W:$W,$B$314,'Sub Cost Forecast'!$R:$R,$C345)/SUMIFS('Sub Cost Forecast'!$D:$D,'Sub Cost Forecast'!$U:$U,$A$313,'Sub Cost Forecast'!$W:$W,$B$314,'Sub Cost Forecast'!$R:$R, $C345)</f>
        <v>0</v>
      </c>
      <c r="G346" s="9">
        <f>SUMIFS('Sub Cost Forecast'!I:I,'Sub Cost Forecast'!$U:$U,$A$313,'Sub Cost Forecast'!$W:$W,$B$314,'Sub Cost Forecast'!$R:$R,$C345)/SUMIFS('Sub Cost Forecast'!$D:$D,'Sub Cost Forecast'!$U:$U,$A$313,'Sub Cost Forecast'!$W:$W,$B$314,'Sub Cost Forecast'!$R:$R, $C345)</f>
        <v>0</v>
      </c>
      <c r="H346" s="9">
        <f>SUMIFS('Sub Cost Forecast'!J:J,'Sub Cost Forecast'!$U:$U,$A$313,'Sub Cost Forecast'!$W:$W,$B$314,'Sub Cost Forecast'!$R:$R,$C345)/SUMIFS('Sub Cost Forecast'!$D:$D,'Sub Cost Forecast'!$U:$U,$A$313,'Sub Cost Forecast'!$W:$W,$B$314,'Sub Cost Forecast'!$R:$R, $C345)</f>
        <v>0</v>
      </c>
      <c r="I346" s="9">
        <f>SUMIFS('Sub Cost Forecast'!K:K,'Sub Cost Forecast'!$U:$U,$A$313,'Sub Cost Forecast'!$W:$W,$B$314,'Sub Cost Forecast'!$R:$R,$C345)/SUMIFS('Sub Cost Forecast'!$D:$D,'Sub Cost Forecast'!$U:$U,$A$313,'Sub Cost Forecast'!$W:$W,$B$314,'Sub Cost Forecast'!$R:$R, $C345)</f>
        <v>0</v>
      </c>
      <c r="J346" s="9">
        <f>SUMIFS('Sub Cost Forecast'!L:L,'Sub Cost Forecast'!$U:$U,$A$313,'Sub Cost Forecast'!$W:$W,$B$314,'Sub Cost Forecast'!$R:$R,$C345)/SUMIFS('Sub Cost Forecast'!$D:$D,'Sub Cost Forecast'!$U:$U,$A$313,'Sub Cost Forecast'!$W:$W,$B$314,'Sub Cost Forecast'!$R:$R, $C345)</f>
        <v>0</v>
      </c>
      <c r="K346" s="9">
        <f>SUMIFS('Sub Cost Forecast'!M:M,'Sub Cost Forecast'!$U:$U,$A$313,'Sub Cost Forecast'!$W:$W,$B$314,'Sub Cost Forecast'!$R:$R,$C345)/SUMIFS('Sub Cost Forecast'!$D:$D,'Sub Cost Forecast'!$U:$U,$A$313,'Sub Cost Forecast'!$W:$W,$B$314,'Sub Cost Forecast'!$R:$R, $C345)</f>
        <v>0</v>
      </c>
      <c r="L346" s="9">
        <f>SUMIFS('Sub Cost Forecast'!N:N,'Sub Cost Forecast'!$U:$U,$A$313,'Sub Cost Forecast'!$W:$W,$B$314,'Sub Cost Forecast'!$R:$R,$C345)/SUMIFS('Sub Cost Forecast'!$D:$D,'Sub Cost Forecast'!$U:$U,$A$313,'Sub Cost Forecast'!$W:$W,$B$314,'Sub Cost Forecast'!$R:$R, $C345)</f>
        <v>0</v>
      </c>
      <c r="M346" s="9">
        <f>SUMIFS('Sub Cost Forecast'!O:O,'Sub Cost Forecast'!$U:$U,$A$313,'Sub Cost Forecast'!$W:$W,$B$314,'Sub Cost Forecast'!$R:$R,$C345)/SUMIFS('Sub Cost Forecast'!$D:$D,'Sub Cost Forecast'!$U:$U,$A$313,'Sub Cost Forecast'!$W:$W,$B$314,'Sub Cost Forecast'!$R:$R, $C345)</f>
        <v>0</v>
      </c>
    </row>
    <row r="347" spans="1:13">
      <c r="D347" s="2" t="s">
        <v>3447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</row>
    <row r="348" spans="1:13">
      <c r="C348" s="2" t="s">
        <v>3194</v>
      </c>
      <c r="D348" s="2" t="s">
        <v>3445</v>
      </c>
      <c r="E348" s="9">
        <f>SUMIFS('Billing Forecast'!F:F,'Billing Forecast'!$T:$T,$A$313,'Billing Forecast'!$U:$U,$B$314,'Billing Forecast'!$Q:$Q,$C348)/SUMIFS('Billing Forecast'!$D:$D,'Billing Forecast'!$T:$T,$A$313,'Billing Forecast'!$U:$U,$B$314,'Billing Forecast'!$Q:$Q, $C348)</f>
        <v>0</v>
      </c>
      <c r="F348" s="9">
        <f>SUMIFS('Billing Forecast'!G:G,'Billing Forecast'!$T:$T,$A$313,'Billing Forecast'!$U:$U,$B$314,'Billing Forecast'!$Q:$Q,$C348)/SUMIFS('Billing Forecast'!$D:$D,'Billing Forecast'!$T:$T,$A$313,'Billing Forecast'!$U:$U,$B$314,'Billing Forecast'!$Q:$Q, $C348)</f>
        <v>0</v>
      </c>
      <c r="G348" s="9">
        <f>SUMIFS('Billing Forecast'!H:H,'Billing Forecast'!$T:$T,$A$313,'Billing Forecast'!$U:$U,$B$314,'Billing Forecast'!$Q:$Q,$C348)/SUMIFS('Billing Forecast'!$D:$D,'Billing Forecast'!$T:$T,$A$313,'Billing Forecast'!$U:$U,$B$314,'Billing Forecast'!$Q:$Q, $C348)</f>
        <v>0</v>
      </c>
      <c r="H348" s="9">
        <f>SUMIFS('Billing Forecast'!I:I,'Billing Forecast'!$T:$T,$A$313,'Billing Forecast'!$U:$U,$B$314,'Billing Forecast'!$Q:$Q,$C348)/SUMIFS('Billing Forecast'!$D:$D,'Billing Forecast'!$T:$T,$A$313,'Billing Forecast'!$U:$U,$B$314,'Billing Forecast'!$Q:$Q, $C348)</f>
        <v>0</v>
      </c>
      <c r="I348" s="9">
        <f>SUMIFS('Billing Forecast'!J:J,'Billing Forecast'!$T:$T,$A$313,'Billing Forecast'!$U:$U,$B$314,'Billing Forecast'!$Q:$Q,$C348)/SUMIFS('Billing Forecast'!$D:$D,'Billing Forecast'!$T:$T,$A$313,'Billing Forecast'!$U:$U,$B$314,'Billing Forecast'!$Q:$Q, $C348)</f>
        <v>0</v>
      </c>
      <c r="J348" s="9">
        <f>SUMIFS('Billing Forecast'!K:K,'Billing Forecast'!$T:$T,$A$313,'Billing Forecast'!$U:$U,$B$314,'Billing Forecast'!$Q:$Q,$C348)/SUMIFS('Billing Forecast'!$D:$D,'Billing Forecast'!$T:$T,$A$313,'Billing Forecast'!$U:$U,$B$314,'Billing Forecast'!$Q:$Q, $C348)</f>
        <v>0</v>
      </c>
      <c r="K348" s="9">
        <f>SUMIFS('Billing Forecast'!L:L,'Billing Forecast'!$T:$T,$A$313,'Billing Forecast'!$U:$U,$B$314,'Billing Forecast'!$Q:$Q,$C348)/SUMIFS('Billing Forecast'!$D:$D,'Billing Forecast'!$T:$T,$A$313,'Billing Forecast'!$U:$U,$B$314,'Billing Forecast'!$Q:$Q, $C348)</f>
        <v>0</v>
      </c>
      <c r="L348" s="9">
        <f>SUMIFS('Billing Forecast'!M:M,'Billing Forecast'!$T:$T,$A$313,'Billing Forecast'!$U:$U,$B$314,'Billing Forecast'!$Q:$Q,$C348)/SUMIFS('Billing Forecast'!$D:$D,'Billing Forecast'!$T:$T,$A$313,'Billing Forecast'!$U:$U,$B$314,'Billing Forecast'!$Q:$Q, $C348)</f>
        <v>0</v>
      </c>
      <c r="M348" s="9">
        <f>SUMIFS('Billing Forecast'!N:N,'Billing Forecast'!$T:$T,$A$313,'Billing Forecast'!$U:$U,$B$314,'Billing Forecast'!$Q:$Q,$C348)/SUMIFS('Billing Forecast'!$D:$D,'Billing Forecast'!$T:$T,$A$313,'Billing Forecast'!$U:$U,$B$314,'Billing Forecast'!$Q:$Q, $C348)</f>
        <v>0</v>
      </c>
    </row>
    <row r="349" spans="1:13">
      <c r="D349" s="2" t="s">
        <v>3446</v>
      </c>
      <c r="E349" s="9">
        <f>SUMIFS('Sub Cost Forecast'!G:G,'Sub Cost Forecast'!$U:$U,$A$313,'Sub Cost Forecast'!$W:$W,$B$314,'Sub Cost Forecast'!$R:$R,$C348)/SUMIFS('Sub Cost Forecast'!$D:$D,'Sub Cost Forecast'!$U:$U,$A$313,'Sub Cost Forecast'!$W:$W,$B$314,'Sub Cost Forecast'!$R:$R, $C348)</f>
        <v>0</v>
      </c>
      <c r="F349" s="9">
        <f>SUMIFS('Sub Cost Forecast'!H:H,'Sub Cost Forecast'!$U:$U,$A$313,'Sub Cost Forecast'!$W:$W,$B$314,'Sub Cost Forecast'!$R:$R,$C348)/SUMIFS('Sub Cost Forecast'!$D:$D,'Sub Cost Forecast'!$U:$U,$A$313,'Sub Cost Forecast'!$W:$W,$B$314,'Sub Cost Forecast'!$R:$R, $C348)</f>
        <v>0</v>
      </c>
      <c r="G349" s="9">
        <f>SUMIFS('Sub Cost Forecast'!I:I,'Sub Cost Forecast'!$U:$U,$A$313,'Sub Cost Forecast'!$W:$W,$B$314,'Sub Cost Forecast'!$R:$R,$C348)/SUMIFS('Sub Cost Forecast'!$D:$D,'Sub Cost Forecast'!$U:$U,$A$313,'Sub Cost Forecast'!$W:$W,$B$314,'Sub Cost Forecast'!$R:$R, $C348)</f>
        <v>0</v>
      </c>
      <c r="H349" s="9">
        <f>SUMIFS('Sub Cost Forecast'!J:J,'Sub Cost Forecast'!$U:$U,$A$313,'Sub Cost Forecast'!$W:$W,$B$314,'Sub Cost Forecast'!$R:$R,$C348)/SUMIFS('Sub Cost Forecast'!$D:$D,'Sub Cost Forecast'!$U:$U,$A$313,'Sub Cost Forecast'!$W:$W,$B$314,'Sub Cost Forecast'!$R:$R, $C348)</f>
        <v>0</v>
      </c>
      <c r="I349" s="9">
        <f>SUMIFS('Sub Cost Forecast'!K:K,'Sub Cost Forecast'!$U:$U,$A$313,'Sub Cost Forecast'!$W:$W,$B$314,'Sub Cost Forecast'!$R:$R,$C348)/SUMIFS('Sub Cost Forecast'!$D:$D,'Sub Cost Forecast'!$U:$U,$A$313,'Sub Cost Forecast'!$W:$W,$B$314,'Sub Cost Forecast'!$R:$R, $C348)</f>
        <v>0</v>
      </c>
      <c r="J349" s="9">
        <f>SUMIFS('Sub Cost Forecast'!L:L,'Sub Cost Forecast'!$U:$U,$A$313,'Sub Cost Forecast'!$W:$W,$B$314,'Sub Cost Forecast'!$R:$R,$C348)/SUMIFS('Sub Cost Forecast'!$D:$D,'Sub Cost Forecast'!$U:$U,$A$313,'Sub Cost Forecast'!$W:$W,$B$314,'Sub Cost Forecast'!$R:$R, $C348)</f>
        <v>0</v>
      </c>
      <c r="K349" s="9">
        <f>SUMIFS('Sub Cost Forecast'!M:M,'Sub Cost Forecast'!$U:$U,$A$313,'Sub Cost Forecast'!$W:$W,$B$314,'Sub Cost Forecast'!$R:$R,$C348)/SUMIFS('Sub Cost Forecast'!$D:$D,'Sub Cost Forecast'!$U:$U,$A$313,'Sub Cost Forecast'!$W:$W,$B$314,'Sub Cost Forecast'!$R:$R, $C348)</f>
        <v>0</v>
      </c>
      <c r="L349" s="9">
        <f>SUMIFS('Sub Cost Forecast'!N:N,'Sub Cost Forecast'!$U:$U,$A$313,'Sub Cost Forecast'!$W:$W,$B$314,'Sub Cost Forecast'!$R:$R,$C348)/SUMIFS('Sub Cost Forecast'!$D:$D,'Sub Cost Forecast'!$U:$U,$A$313,'Sub Cost Forecast'!$W:$W,$B$314,'Sub Cost Forecast'!$R:$R, $C348)</f>
        <v>0</v>
      </c>
      <c r="M349" s="9">
        <f>SUMIFS('Sub Cost Forecast'!O:O,'Sub Cost Forecast'!$U:$U,$A$313,'Sub Cost Forecast'!$W:$W,$B$314,'Sub Cost Forecast'!$R:$R,$C348)/SUMIFS('Sub Cost Forecast'!$D:$D,'Sub Cost Forecast'!$U:$U,$A$313,'Sub Cost Forecast'!$W:$W,$B$314,'Sub Cost Forecast'!$R:$R, $C348)</f>
        <v>0</v>
      </c>
    </row>
    <row r="350" spans="1:13">
      <c r="D350" s="2" t="s">
        <v>3447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</row>
    <row r="351" spans="1:13">
      <c r="A351" s="8"/>
      <c r="B351" s="8" t="s">
        <v>306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</row>
    <row r="352" spans="1:13">
      <c r="C352" s="2" t="s">
        <v>1141</v>
      </c>
      <c r="D352" s="2" t="s">
        <v>3445</v>
      </c>
      <c r="E352" s="9">
        <f>SUMIFS('Billing Forecast'!F:F,'Billing Forecast'!$T:$T,$A$313,'Billing Forecast'!$U:$U,$B$351,'Billing Forecast'!$Q:$Q,$C352)/SUMIFS('Billing Forecast'!$D:$D,'Billing Forecast'!$T:$T,$A$313,'Billing Forecast'!$U:$U,$B$351,'Billing Forecast'!$Q:$Q, $C352)</f>
        <v>0</v>
      </c>
      <c r="F352" s="9">
        <f>SUMIFS('Billing Forecast'!G:G,'Billing Forecast'!$T:$T,$A$313,'Billing Forecast'!$U:$U,$B$351,'Billing Forecast'!$Q:$Q,$C352)/SUMIFS('Billing Forecast'!$D:$D,'Billing Forecast'!$T:$T,$A$313,'Billing Forecast'!$U:$U,$B$351,'Billing Forecast'!$Q:$Q, $C352)</f>
        <v>0</v>
      </c>
      <c r="G352" s="9">
        <f>SUMIFS('Billing Forecast'!H:H,'Billing Forecast'!$T:$T,$A$313,'Billing Forecast'!$U:$U,$B$351,'Billing Forecast'!$Q:$Q,$C352)/SUMIFS('Billing Forecast'!$D:$D,'Billing Forecast'!$T:$T,$A$313,'Billing Forecast'!$U:$U,$B$351,'Billing Forecast'!$Q:$Q, $C352)</f>
        <v>0</v>
      </c>
      <c r="H352" s="9">
        <f>SUMIFS('Billing Forecast'!I:I,'Billing Forecast'!$T:$T,$A$313,'Billing Forecast'!$U:$U,$B$351,'Billing Forecast'!$Q:$Q,$C352)/SUMIFS('Billing Forecast'!$D:$D,'Billing Forecast'!$T:$T,$A$313,'Billing Forecast'!$U:$U,$B$351,'Billing Forecast'!$Q:$Q, $C352)</f>
        <v>0</v>
      </c>
      <c r="I352" s="9">
        <f>SUMIFS('Billing Forecast'!J:J,'Billing Forecast'!$T:$T,$A$313,'Billing Forecast'!$U:$U,$B$351,'Billing Forecast'!$Q:$Q,$C352)/SUMIFS('Billing Forecast'!$D:$D,'Billing Forecast'!$T:$T,$A$313,'Billing Forecast'!$U:$U,$B$351,'Billing Forecast'!$Q:$Q, $C352)</f>
        <v>0</v>
      </c>
      <c r="J352" s="9">
        <f>SUMIFS('Billing Forecast'!K:K,'Billing Forecast'!$T:$T,$A$313,'Billing Forecast'!$U:$U,$B$351,'Billing Forecast'!$Q:$Q,$C352)/SUMIFS('Billing Forecast'!$D:$D,'Billing Forecast'!$T:$T,$A$313,'Billing Forecast'!$U:$U,$B$351,'Billing Forecast'!$Q:$Q, $C352)</f>
        <v>0</v>
      </c>
      <c r="K352" s="9">
        <f>SUMIFS('Billing Forecast'!L:L,'Billing Forecast'!$T:$T,$A$313,'Billing Forecast'!$U:$U,$B$351,'Billing Forecast'!$Q:$Q,$C352)/SUMIFS('Billing Forecast'!$D:$D,'Billing Forecast'!$T:$T,$A$313,'Billing Forecast'!$U:$U,$B$351,'Billing Forecast'!$Q:$Q, $C352)</f>
        <v>0</v>
      </c>
      <c r="L352" s="9">
        <f>SUMIFS('Billing Forecast'!M:M,'Billing Forecast'!$T:$T,$A$313,'Billing Forecast'!$U:$U,$B$351,'Billing Forecast'!$Q:$Q,$C352)/SUMIFS('Billing Forecast'!$D:$D,'Billing Forecast'!$T:$T,$A$313,'Billing Forecast'!$U:$U,$B$351,'Billing Forecast'!$Q:$Q, $C352)</f>
        <v>0</v>
      </c>
      <c r="M352" s="9">
        <f>SUMIFS('Billing Forecast'!N:N,'Billing Forecast'!$T:$T,$A$313,'Billing Forecast'!$U:$U,$B$351,'Billing Forecast'!$Q:$Q,$C352)/SUMIFS('Billing Forecast'!$D:$D,'Billing Forecast'!$T:$T,$A$313,'Billing Forecast'!$U:$U,$B$351,'Billing Forecast'!$Q:$Q, $C352)</f>
        <v>0</v>
      </c>
    </row>
    <row r="353" spans="3:13">
      <c r="D353" s="2" t="s">
        <v>3446</v>
      </c>
      <c r="E353" s="9">
        <f>SUMIFS('Sub Cost Forecast'!G:G,'Sub Cost Forecast'!$U:$U,$A$313,'Sub Cost Forecast'!$W:$W,$B$351,'Sub Cost Forecast'!$R:$R,$C352)/SUMIFS('Sub Cost Forecast'!$D:$D,'Sub Cost Forecast'!$U:$U,$A$313,'Sub Cost Forecast'!$W:$W,$B$351,'Sub Cost Forecast'!$R:$R, $C352)</f>
        <v>0</v>
      </c>
      <c r="F353" s="9">
        <f>SUMIFS('Sub Cost Forecast'!H:H,'Sub Cost Forecast'!$U:$U,$A$313,'Sub Cost Forecast'!$W:$W,$B$351,'Sub Cost Forecast'!$R:$R,$C352)/SUMIFS('Sub Cost Forecast'!$D:$D,'Sub Cost Forecast'!$U:$U,$A$313,'Sub Cost Forecast'!$W:$W,$B$351,'Sub Cost Forecast'!$R:$R, $C352)</f>
        <v>0</v>
      </c>
      <c r="G353" s="9">
        <f>SUMIFS('Sub Cost Forecast'!I:I,'Sub Cost Forecast'!$U:$U,$A$313,'Sub Cost Forecast'!$W:$W,$B$351,'Sub Cost Forecast'!$R:$R,$C352)/SUMIFS('Sub Cost Forecast'!$D:$D,'Sub Cost Forecast'!$U:$U,$A$313,'Sub Cost Forecast'!$W:$W,$B$351,'Sub Cost Forecast'!$R:$R, $C352)</f>
        <v>0</v>
      </c>
      <c r="H353" s="9">
        <f>SUMIFS('Sub Cost Forecast'!J:J,'Sub Cost Forecast'!$U:$U,$A$313,'Sub Cost Forecast'!$W:$W,$B$351,'Sub Cost Forecast'!$R:$R,$C352)/SUMIFS('Sub Cost Forecast'!$D:$D,'Sub Cost Forecast'!$U:$U,$A$313,'Sub Cost Forecast'!$W:$W,$B$351,'Sub Cost Forecast'!$R:$R, $C352)</f>
        <v>0</v>
      </c>
      <c r="I353" s="9">
        <f>SUMIFS('Sub Cost Forecast'!K:K,'Sub Cost Forecast'!$U:$U,$A$313,'Sub Cost Forecast'!$W:$W,$B$351,'Sub Cost Forecast'!$R:$R,$C352)/SUMIFS('Sub Cost Forecast'!$D:$D,'Sub Cost Forecast'!$U:$U,$A$313,'Sub Cost Forecast'!$W:$W,$B$351,'Sub Cost Forecast'!$R:$R, $C352)</f>
        <v>0</v>
      </c>
      <c r="J353" s="9">
        <f>SUMIFS('Sub Cost Forecast'!L:L,'Sub Cost Forecast'!$U:$U,$A$313,'Sub Cost Forecast'!$W:$W,$B$351,'Sub Cost Forecast'!$R:$R,$C352)/SUMIFS('Sub Cost Forecast'!$D:$D,'Sub Cost Forecast'!$U:$U,$A$313,'Sub Cost Forecast'!$W:$W,$B$351,'Sub Cost Forecast'!$R:$R, $C352)</f>
        <v>0</v>
      </c>
      <c r="K353" s="9">
        <f>SUMIFS('Sub Cost Forecast'!M:M,'Sub Cost Forecast'!$U:$U,$A$313,'Sub Cost Forecast'!$W:$W,$B$351,'Sub Cost Forecast'!$R:$R,$C352)/SUMIFS('Sub Cost Forecast'!$D:$D,'Sub Cost Forecast'!$U:$U,$A$313,'Sub Cost Forecast'!$W:$W,$B$351,'Sub Cost Forecast'!$R:$R, $C352)</f>
        <v>0</v>
      </c>
      <c r="L353" s="9">
        <f>SUMIFS('Sub Cost Forecast'!N:N,'Sub Cost Forecast'!$U:$U,$A$313,'Sub Cost Forecast'!$W:$W,$B$351,'Sub Cost Forecast'!$R:$R,$C352)/SUMIFS('Sub Cost Forecast'!$D:$D,'Sub Cost Forecast'!$U:$U,$A$313,'Sub Cost Forecast'!$W:$W,$B$351,'Sub Cost Forecast'!$R:$R, $C352)</f>
        <v>0</v>
      </c>
      <c r="M353" s="9">
        <f>SUMIFS('Sub Cost Forecast'!O:O,'Sub Cost Forecast'!$U:$U,$A$313,'Sub Cost Forecast'!$W:$W,$B$351,'Sub Cost Forecast'!$R:$R,$C352)/SUMIFS('Sub Cost Forecast'!$D:$D,'Sub Cost Forecast'!$U:$U,$A$313,'Sub Cost Forecast'!$W:$W,$B$351,'Sub Cost Forecast'!$R:$R, $C352)</f>
        <v>0</v>
      </c>
    </row>
    <row r="354" spans="3:13">
      <c r="D354" s="2" t="s">
        <v>3447</v>
      </c>
      <c r="E354" s="9">
        <v>0.1666666666666667</v>
      </c>
      <c r="F354" s="9">
        <v>0.9166666666666666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</row>
    <row r="355" spans="3:13">
      <c r="C355" s="2" t="s">
        <v>2250</v>
      </c>
      <c r="D355" s="2" t="s">
        <v>3445</v>
      </c>
      <c r="E355" s="9">
        <f>SUMIFS('Billing Forecast'!F:F,'Billing Forecast'!$T:$T,$A$313,'Billing Forecast'!$U:$U,$B$351,'Billing Forecast'!$Q:$Q,$C355)/SUMIFS('Billing Forecast'!$D:$D,'Billing Forecast'!$T:$T,$A$313,'Billing Forecast'!$U:$U,$B$351,'Billing Forecast'!$Q:$Q, $C355)</f>
        <v>0</v>
      </c>
      <c r="F355" s="9">
        <f>SUMIFS('Billing Forecast'!G:G,'Billing Forecast'!$T:$T,$A$313,'Billing Forecast'!$U:$U,$B$351,'Billing Forecast'!$Q:$Q,$C355)/SUMIFS('Billing Forecast'!$D:$D,'Billing Forecast'!$T:$T,$A$313,'Billing Forecast'!$U:$U,$B$351,'Billing Forecast'!$Q:$Q, $C355)</f>
        <v>0</v>
      </c>
      <c r="G355" s="9">
        <f>SUMIFS('Billing Forecast'!H:H,'Billing Forecast'!$T:$T,$A$313,'Billing Forecast'!$U:$U,$B$351,'Billing Forecast'!$Q:$Q,$C355)/SUMIFS('Billing Forecast'!$D:$D,'Billing Forecast'!$T:$T,$A$313,'Billing Forecast'!$U:$U,$B$351,'Billing Forecast'!$Q:$Q, $C355)</f>
        <v>0</v>
      </c>
      <c r="H355" s="9">
        <f>SUMIFS('Billing Forecast'!I:I,'Billing Forecast'!$T:$T,$A$313,'Billing Forecast'!$U:$U,$B$351,'Billing Forecast'!$Q:$Q,$C355)/SUMIFS('Billing Forecast'!$D:$D,'Billing Forecast'!$T:$T,$A$313,'Billing Forecast'!$U:$U,$B$351,'Billing Forecast'!$Q:$Q, $C355)</f>
        <v>0</v>
      </c>
      <c r="I355" s="9">
        <f>SUMIFS('Billing Forecast'!J:J,'Billing Forecast'!$T:$T,$A$313,'Billing Forecast'!$U:$U,$B$351,'Billing Forecast'!$Q:$Q,$C355)/SUMIFS('Billing Forecast'!$D:$D,'Billing Forecast'!$T:$T,$A$313,'Billing Forecast'!$U:$U,$B$351,'Billing Forecast'!$Q:$Q, $C355)</f>
        <v>0</v>
      </c>
      <c r="J355" s="9">
        <f>SUMIFS('Billing Forecast'!K:K,'Billing Forecast'!$T:$T,$A$313,'Billing Forecast'!$U:$U,$B$351,'Billing Forecast'!$Q:$Q,$C355)/SUMIFS('Billing Forecast'!$D:$D,'Billing Forecast'!$T:$T,$A$313,'Billing Forecast'!$U:$U,$B$351,'Billing Forecast'!$Q:$Q, $C355)</f>
        <v>0</v>
      </c>
      <c r="K355" s="9">
        <f>SUMIFS('Billing Forecast'!L:L,'Billing Forecast'!$T:$T,$A$313,'Billing Forecast'!$U:$U,$B$351,'Billing Forecast'!$Q:$Q,$C355)/SUMIFS('Billing Forecast'!$D:$D,'Billing Forecast'!$T:$T,$A$313,'Billing Forecast'!$U:$U,$B$351,'Billing Forecast'!$Q:$Q, $C355)</f>
        <v>0</v>
      </c>
      <c r="L355" s="9">
        <f>SUMIFS('Billing Forecast'!M:M,'Billing Forecast'!$T:$T,$A$313,'Billing Forecast'!$U:$U,$B$351,'Billing Forecast'!$Q:$Q,$C355)/SUMIFS('Billing Forecast'!$D:$D,'Billing Forecast'!$T:$T,$A$313,'Billing Forecast'!$U:$U,$B$351,'Billing Forecast'!$Q:$Q, $C355)</f>
        <v>0</v>
      </c>
      <c r="M355" s="9">
        <f>SUMIFS('Billing Forecast'!N:N,'Billing Forecast'!$T:$T,$A$313,'Billing Forecast'!$U:$U,$B$351,'Billing Forecast'!$Q:$Q,$C355)/SUMIFS('Billing Forecast'!$D:$D,'Billing Forecast'!$T:$T,$A$313,'Billing Forecast'!$U:$U,$B$351,'Billing Forecast'!$Q:$Q, $C355)</f>
        <v>0</v>
      </c>
    </row>
    <row r="356" spans="3:13">
      <c r="D356" s="2" t="s">
        <v>3446</v>
      </c>
      <c r="E356" s="9">
        <f>SUMIFS('Sub Cost Forecast'!G:G,'Sub Cost Forecast'!$U:$U,$A$313,'Sub Cost Forecast'!$W:$W,$B$351,'Sub Cost Forecast'!$R:$R,$C355)/SUMIFS('Sub Cost Forecast'!$D:$D,'Sub Cost Forecast'!$U:$U,$A$313,'Sub Cost Forecast'!$W:$W,$B$351,'Sub Cost Forecast'!$R:$R, $C355)</f>
        <v>0</v>
      </c>
      <c r="F356" s="9">
        <f>SUMIFS('Sub Cost Forecast'!H:H,'Sub Cost Forecast'!$U:$U,$A$313,'Sub Cost Forecast'!$W:$W,$B$351,'Sub Cost Forecast'!$R:$R,$C355)/SUMIFS('Sub Cost Forecast'!$D:$D,'Sub Cost Forecast'!$U:$U,$A$313,'Sub Cost Forecast'!$W:$W,$B$351,'Sub Cost Forecast'!$R:$R, $C355)</f>
        <v>0</v>
      </c>
      <c r="G356" s="9">
        <f>SUMIFS('Sub Cost Forecast'!I:I,'Sub Cost Forecast'!$U:$U,$A$313,'Sub Cost Forecast'!$W:$W,$B$351,'Sub Cost Forecast'!$R:$R,$C355)/SUMIFS('Sub Cost Forecast'!$D:$D,'Sub Cost Forecast'!$U:$U,$A$313,'Sub Cost Forecast'!$W:$W,$B$351,'Sub Cost Forecast'!$R:$R, $C355)</f>
        <v>0</v>
      </c>
      <c r="H356" s="9">
        <f>SUMIFS('Sub Cost Forecast'!J:J,'Sub Cost Forecast'!$U:$U,$A$313,'Sub Cost Forecast'!$W:$W,$B$351,'Sub Cost Forecast'!$R:$R,$C355)/SUMIFS('Sub Cost Forecast'!$D:$D,'Sub Cost Forecast'!$U:$U,$A$313,'Sub Cost Forecast'!$W:$W,$B$351,'Sub Cost Forecast'!$R:$R, $C355)</f>
        <v>0</v>
      </c>
      <c r="I356" s="9">
        <f>SUMIFS('Sub Cost Forecast'!K:K,'Sub Cost Forecast'!$U:$U,$A$313,'Sub Cost Forecast'!$W:$W,$B$351,'Sub Cost Forecast'!$R:$R,$C355)/SUMIFS('Sub Cost Forecast'!$D:$D,'Sub Cost Forecast'!$U:$U,$A$313,'Sub Cost Forecast'!$W:$W,$B$351,'Sub Cost Forecast'!$R:$R, $C355)</f>
        <v>0</v>
      </c>
      <c r="J356" s="9">
        <f>SUMIFS('Sub Cost Forecast'!L:L,'Sub Cost Forecast'!$U:$U,$A$313,'Sub Cost Forecast'!$W:$W,$B$351,'Sub Cost Forecast'!$R:$R,$C355)/SUMIFS('Sub Cost Forecast'!$D:$D,'Sub Cost Forecast'!$U:$U,$A$313,'Sub Cost Forecast'!$W:$W,$B$351,'Sub Cost Forecast'!$R:$R, $C355)</f>
        <v>0</v>
      </c>
      <c r="K356" s="9">
        <f>SUMIFS('Sub Cost Forecast'!M:M,'Sub Cost Forecast'!$U:$U,$A$313,'Sub Cost Forecast'!$W:$W,$B$351,'Sub Cost Forecast'!$R:$R,$C355)/SUMIFS('Sub Cost Forecast'!$D:$D,'Sub Cost Forecast'!$U:$U,$A$313,'Sub Cost Forecast'!$W:$W,$B$351,'Sub Cost Forecast'!$R:$R, $C355)</f>
        <v>0</v>
      </c>
      <c r="L356" s="9">
        <f>SUMIFS('Sub Cost Forecast'!N:N,'Sub Cost Forecast'!$U:$U,$A$313,'Sub Cost Forecast'!$W:$W,$B$351,'Sub Cost Forecast'!$R:$R,$C355)/SUMIFS('Sub Cost Forecast'!$D:$D,'Sub Cost Forecast'!$U:$U,$A$313,'Sub Cost Forecast'!$W:$W,$B$351,'Sub Cost Forecast'!$R:$R, $C355)</f>
        <v>0</v>
      </c>
      <c r="M356" s="9">
        <f>SUMIFS('Sub Cost Forecast'!O:O,'Sub Cost Forecast'!$U:$U,$A$313,'Sub Cost Forecast'!$W:$W,$B$351,'Sub Cost Forecast'!$R:$R,$C355)/SUMIFS('Sub Cost Forecast'!$D:$D,'Sub Cost Forecast'!$U:$U,$A$313,'Sub Cost Forecast'!$W:$W,$B$351,'Sub Cost Forecast'!$R:$R, $C355)</f>
        <v>0</v>
      </c>
    </row>
    <row r="357" spans="3:13">
      <c r="D357" s="2" t="s">
        <v>3447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</row>
    <row r="358" spans="3:13">
      <c r="C358" s="2" t="s">
        <v>2387</v>
      </c>
      <c r="D358" s="2" t="s">
        <v>3445</v>
      </c>
      <c r="E358" s="9">
        <f>SUMIFS('Billing Forecast'!F:F,'Billing Forecast'!$T:$T,$A$313,'Billing Forecast'!$U:$U,$B$351,'Billing Forecast'!$Q:$Q,$C358)/SUMIFS('Billing Forecast'!$D:$D,'Billing Forecast'!$T:$T,$A$313,'Billing Forecast'!$U:$U,$B$351,'Billing Forecast'!$Q:$Q, $C358)</f>
        <v>0</v>
      </c>
      <c r="F358" s="9">
        <f>SUMIFS('Billing Forecast'!G:G,'Billing Forecast'!$T:$T,$A$313,'Billing Forecast'!$U:$U,$B$351,'Billing Forecast'!$Q:$Q,$C358)/SUMIFS('Billing Forecast'!$D:$D,'Billing Forecast'!$T:$T,$A$313,'Billing Forecast'!$U:$U,$B$351,'Billing Forecast'!$Q:$Q, $C358)</f>
        <v>0</v>
      </c>
      <c r="G358" s="9">
        <f>SUMIFS('Billing Forecast'!H:H,'Billing Forecast'!$T:$T,$A$313,'Billing Forecast'!$U:$U,$B$351,'Billing Forecast'!$Q:$Q,$C358)/SUMIFS('Billing Forecast'!$D:$D,'Billing Forecast'!$T:$T,$A$313,'Billing Forecast'!$U:$U,$B$351,'Billing Forecast'!$Q:$Q, $C358)</f>
        <v>0</v>
      </c>
      <c r="H358" s="9">
        <f>SUMIFS('Billing Forecast'!I:I,'Billing Forecast'!$T:$T,$A$313,'Billing Forecast'!$U:$U,$B$351,'Billing Forecast'!$Q:$Q,$C358)/SUMIFS('Billing Forecast'!$D:$D,'Billing Forecast'!$T:$T,$A$313,'Billing Forecast'!$U:$U,$B$351,'Billing Forecast'!$Q:$Q, $C358)</f>
        <v>0</v>
      </c>
      <c r="I358" s="9">
        <f>SUMIFS('Billing Forecast'!J:J,'Billing Forecast'!$T:$T,$A$313,'Billing Forecast'!$U:$U,$B$351,'Billing Forecast'!$Q:$Q,$C358)/SUMIFS('Billing Forecast'!$D:$D,'Billing Forecast'!$T:$T,$A$313,'Billing Forecast'!$U:$U,$B$351,'Billing Forecast'!$Q:$Q, $C358)</f>
        <v>0</v>
      </c>
      <c r="J358" s="9">
        <f>SUMIFS('Billing Forecast'!K:K,'Billing Forecast'!$T:$T,$A$313,'Billing Forecast'!$U:$U,$B$351,'Billing Forecast'!$Q:$Q,$C358)/SUMIFS('Billing Forecast'!$D:$D,'Billing Forecast'!$T:$T,$A$313,'Billing Forecast'!$U:$U,$B$351,'Billing Forecast'!$Q:$Q, $C358)</f>
        <v>0</v>
      </c>
      <c r="K358" s="9">
        <f>SUMIFS('Billing Forecast'!L:L,'Billing Forecast'!$T:$T,$A$313,'Billing Forecast'!$U:$U,$B$351,'Billing Forecast'!$Q:$Q,$C358)/SUMIFS('Billing Forecast'!$D:$D,'Billing Forecast'!$T:$T,$A$313,'Billing Forecast'!$U:$U,$B$351,'Billing Forecast'!$Q:$Q, $C358)</f>
        <v>0</v>
      </c>
      <c r="L358" s="9">
        <f>SUMIFS('Billing Forecast'!M:M,'Billing Forecast'!$T:$T,$A$313,'Billing Forecast'!$U:$U,$B$351,'Billing Forecast'!$Q:$Q,$C358)/SUMIFS('Billing Forecast'!$D:$D,'Billing Forecast'!$T:$T,$A$313,'Billing Forecast'!$U:$U,$B$351,'Billing Forecast'!$Q:$Q, $C358)</f>
        <v>0</v>
      </c>
      <c r="M358" s="9">
        <f>SUMIFS('Billing Forecast'!N:N,'Billing Forecast'!$T:$T,$A$313,'Billing Forecast'!$U:$U,$B$351,'Billing Forecast'!$Q:$Q,$C358)/SUMIFS('Billing Forecast'!$D:$D,'Billing Forecast'!$T:$T,$A$313,'Billing Forecast'!$U:$U,$B$351,'Billing Forecast'!$Q:$Q, $C358)</f>
        <v>0</v>
      </c>
    </row>
    <row r="359" spans="3:13">
      <c r="D359" s="2" t="s">
        <v>3446</v>
      </c>
      <c r="E359" s="9">
        <f>SUMIFS('Sub Cost Forecast'!G:G,'Sub Cost Forecast'!$U:$U,$A$313,'Sub Cost Forecast'!$W:$W,$B$351,'Sub Cost Forecast'!$R:$R,$C358)/SUMIFS('Sub Cost Forecast'!$D:$D,'Sub Cost Forecast'!$U:$U,$A$313,'Sub Cost Forecast'!$W:$W,$B$351,'Sub Cost Forecast'!$R:$R, $C358)</f>
        <v>0</v>
      </c>
      <c r="F359" s="9">
        <f>SUMIFS('Sub Cost Forecast'!H:H,'Sub Cost Forecast'!$U:$U,$A$313,'Sub Cost Forecast'!$W:$W,$B$351,'Sub Cost Forecast'!$R:$R,$C358)/SUMIFS('Sub Cost Forecast'!$D:$D,'Sub Cost Forecast'!$U:$U,$A$313,'Sub Cost Forecast'!$W:$W,$B$351,'Sub Cost Forecast'!$R:$R, $C358)</f>
        <v>0</v>
      </c>
      <c r="G359" s="9">
        <f>SUMIFS('Sub Cost Forecast'!I:I,'Sub Cost Forecast'!$U:$U,$A$313,'Sub Cost Forecast'!$W:$W,$B$351,'Sub Cost Forecast'!$R:$R,$C358)/SUMIFS('Sub Cost Forecast'!$D:$D,'Sub Cost Forecast'!$U:$U,$A$313,'Sub Cost Forecast'!$W:$W,$B$351,'Sub Cost Forecast'!$R:$R, $C358)</f>
        <v>0</v>
      </c>
      <c r="H359" s="9">
        <f>SUMIFS('Sub Cost Forecast'!J:J,'Sub Cost Forecast'!$U:$U,$A$313,'Sub Cost Forecast'!$W:$W,$B$351,'Sub Cost Forecast'!$R:$R,$C358)/SUMIFS('Sub Cost Forecast'!$D:$D,'Sub Cost Forecast'!$U:$U,$A$313,'Sub Cost Forecast'!$W:$W,$B$351,'Sub Cost Forecast'!$R:$R, $C358)</f>
        <v>0</v>
      </c>
      <c r="I359" s="9">
        <f>SUMIFS('Sub Cost Forecast'!K:K,'Sub Cost Forecast'!$U:$U,$A$313,'Sub Cost Forecast'!$W:$W,$B$351,'Sub Cost Forecast'!$R:$R,$C358)/SUMIFS('Sub Cost Forecast'!$D:$D,'Sub Cost Forecast'!$U:$U,$A$313,'Sub Cost Forecast'!$W:$W,$B$351,'Sub Cost Forecast'!$R:$R, $C358)</f>
        <v>0</v>
      </c>
      <c r="J359" s="9">
        <f>SUMIFS('Sub Cost Forecast'!L:L,'Sub Cost Forecast'!$U:$U,$A$313,'Sub Cost Forecast'!$W:$W,$B$351,'Sub Cost Forecast'!$R:$R,$C358)/SUMIFS('Sub Cost Forecast'!$D:$D,'Sub Cost Forecast'!$U:$U,$A$313,'Sub Cost Forecast'!$W:$W,$B$351,'Sub Cost Forecast'!$R:$R, $C358)</f>
        <v>0</v>
      </c>
      <c r="K359" s="9">
        <f>SUMIFS('Sub Cost Forecast'!M:M,'Sub Cost Forecast'!$U:$U,$A$313,'Sub Cost Forecast'!$W:$W,$B$351,'Sub Cost Forecast'!$R:$R,$C358)/SUMIFS('Sub Cost Forecast'!$D:$D,'Sub Cost Forecast'!$U:$U,$A$313,'Sub Cost Forecast'!$W:$W,$B$351,'Sub Cost Forecast'!$R:$R, $C358)</f>
        <v>0</v>
      </c>
      <c r="L359" s="9">
        <f>SUMIFS('Sub Cost Forecast'!N:N,'Sub Cost Forecast'!$U:$U,$A$313,'Sub Cost Forecast'!$W:$W,$B$351,'Sub Cost Forecast'!$R:$R,$C358)/SUMIFS('Sub Cost Forecast'!$D:$D,'Sub Cost Forecast'!$U:$U,$A$313,'Sub Cost Forecast'!$W:$W,$B$351,'Sub Cost Forecast'!$R:$R, $C358)</f>
        <v>0</v>
      </c>
      <c r="M359" s="9">
        <f>SUMIFS('Sub Cost Forecast'!O:O,'Sub Cost Forecast'!$U:$U,$A$313,'Sub Cost Forecast'!$W:$W,$B$351,'Sub Cost Forecast'!$R:$R,$C358)/SUMIFS('Sub Cost Forecast'!$D:$D,'Sub Cost Forecast'!$U:$U,$A$313,'Sub Cost Forecast'!$W:$W,$B$351,'Sub Cost Forecast'!$R:$R, $C358)</f>
        <v>0</v>
      </c>
    </row>
    <row r="360" spans="3:13">
      <c r="D360" s="2" t="s">
        <v>3447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</row>
    <row r="361" spans="3:13">
      <c r="C361" s="2" t="s">
        <v>2490</v>
      </c>
      <c r="D361" s="2" t="s">
        <v>3445</v>
      </c>
      <c r="E361" s="9">
        <f>SUMIFS('Billing Forecast'!F:F,'Billing Forecast'!$T:$T,$A$313,'Billing Forecast'!$U:$U,$B$351,'Billing Forecast'!$Q:$Q,$C361)/SUMIFS('Billing Forecast'!$D:$D,'Billing Forecast'!$T:$T,$A$313,'Billing Forecast'!$U:$U,$B$351,'Billing Forecast'!$Q:$Q, $C361)</f>
        <v>0</v>
      </c>
      <c r="F361" s="9">
        <f>SUMIFS('Billing Forecast'!G:G,'Billing Forecast'!$T:$T,$A$313,'Billing Forecast'!$U:$U,$B$351,'Billing Forecast'!$Q:$Q,$C361)/SUMIFS('Billing Forecast'!$D:$D,'Billing Forecast'!$T:$T,$A$313,'Billing Forecast'!$U:$U,$B$351,'Billing Forecast'!$Q:$Q, $C361)</f>
        <v>0</v>
      </c>
      <c r="G361" s="9">
        <f>SUMIFS('Billing Forecast'!H:H,'Billing Forecast'!$T:$T,$A$313,'Billing Forecast'!$U:$U,$B$351,'Billing Forecast'!$Q:$Q,$C361)/SUMIFS('Billing Forecast'!$D:$D,'Billing Forecast'!$T:$T,$A$313,'Billing Forecast'!$U:$U,$B$351,'Billing Forecast'!$Q:$Q, $C361)</f>
        <v>0</v>
      </c>
      <c r="H361" s="9">
        <f>SUMIFS('Billing Forecast'!I:I,'Billing Forecast'!$T:$T,$A$313,'Billing Forecast'!$U:$U,$B$351,'Billing Forecast'!$Q:$Q,$C361)/SUMIFS('Billing Forecast'!$D:$D,'Billing Forecast'!$T:$T,$A$313,'Billing Forecast'!$U:$U,$B$351,'Billing Forecast'!$Q:$Q, $C361)</f>
        <v>0</v>
      </c>
      <c r="I361" s="9">
        <f>SUMIFS('Billing Forecast'!J:J,'Billing Forecast'!$T:$T,$A$313,'Billing Forecast'!$U:$U,$B$351,'Billing Forecast'!$Q:$Q,$C361)/SUMIFS('Billing Forecast'!$D:$D,'Billing Forecast'!$T:$T,$A$313,'Billing Forecast'!$U:$U,$B$351,'Billing Forecast'!$Q:$Q, $C361)</f>
        <v>0</v>
      </c>
      <c r="J361" s="9">
        <f>SUMIFS('Billing Forecast'!K:K,'Billing Forecast'!$T:$T,$A$313,'Billing Forecast'!$U:$U,$B$351,'Billing Forecast'!$Q:$Q,$C361)/SUMIFS('Billing Forecast'!$D:$D,'Billing Forecast'!$T:$T,$A$313,'Billing Forecast'!$U:$U,$B$351,'Billing Forecast'!$Q:$Q, $C361)</f>
        <v>0</v>
      </c>
      <c r="K361" s="9">
        <f>SUMIFS('Billing Forecast'!L:L,'Billing Forecast'!$T:$T,$A$313,'Billing Forecast'!$U:$U,$B$351,'Billing Forecast'!$Q:$Q,$C361)/SUMIFS('Billing Forecast'!$D:$D,'Billing Forecast'!$T:$T,$A$313,'Billing Forecast'!$U:$U,$B$351,'Billing Forecast'!$Q:$Q, $C361)</f>
        <v>0</v>
      </c>
      <c r="L361" s="9">
        <f>SUMIFS('Billing Forecast'!M:M,'Billing Forecast'!$T:$T,$A$313,'Billing Forecast'!$U:$U,$B$351,'Billing Forecast'!$Q:$Q,$C361)/SUMIFS('Billing Forecast'!$D:$D,'Billing Forecast'!$T:$T,$A$313,'Billing Forecast'!$U:$U,$B$351,'Billing Forecast'!$Q:$Q, $C361)</f>
        <v>0</v>
      </c>
      <c r="M361" s="9">
        <f>SUMIFS('Billing Forecast'!N:N,'Billing Forecast'!$T:$T,$A$313,'Billing Forecast'!$U:$U,$B$351,'Billing Forecast'!$Q:$Q,$C361)/SUMIFS('Billing Forecast'!$D:$D,'Billing Forecast'!$T:$T,$A$313,'Billing Forecast'!$U:$U,$B$351,'Billing Forecast'!$Q:$Q, $C361)</f>
        <v>0</v>
      </c>
    </row>
    <row r="362" spans="3:13">
      <c r="D362" s="2" t="s">
        <v>3446</v>
      </c>
      <c r="E362" s="9">
        <f>SUMIFS('Sub Cost Forecast'!G:G,'Sub Cost Forecast'!$U:$U,$A$313,'Sub Cost Forecast'!$W:$W,$B$351,'Sub Cost Forecast'!$R:$R,$C361)/SUMIFS('Sub Cost Forecast'!$D:$D,'Sub Cost Forecast'!$U:$U,$A$313,'Sub Cost Forecast'!$W:$W,$B$351,'Sub Cost Forecast'!$R:$R, $C361)</f>
        <v>0</v>
      </c>
      <c r="F362" s="9">
        <f>SUMIFS('Sub Cost Forecast'!H:H,'Sub Cost Forecast'!$U:$U,$A$313,'Sub Cost Forecast'!$W:$W,$B$351,'Sub Cost Forecast'!$R:$R,$C361)/SUMIFS('Sub Cost Forecast'!$D:$D,'Sub Cost Forecast'!$U:$U,$A$313,'Sub Cost Forecast'!$W:$W,$B$351,'Sub Cost Forecast'!$R:$R, $C361)</f>
        <v>0</v>
      </c>
      <c r="G362" s="9">
        <f>SUMIFS('Sub Cost Forecast'!I:I,'Sub Cost Forecast'!$U:$U,$A$313,'Sub Cost Forecast'!$W:$W,$B$351,'Sub Cost Forecast'!$R:$R,$C361)/SUMIFS('Sub Cost Forecast'!$D:$D,'Sub Cost Forecast'!$U:$U,$A$313,'Sub Cost Forecast'!$W:$W,$B$351,'Sub Cost Forecast'!$R:$R, $C361)</f>
        <v>0</v>
      </c>
      <c r="H362" s="9">
        <f>SUMIFS('Sub Cost Forecast'!J:J,'Sub Cost Forecast'!$U:$U,$A$313,'Sub Cost Forecast'!$W:$W,$B$351,'Sub Cost Forecast'!$R:$R,$C361)/SUMIFS('Sub Cost Forecast'!$D:$D,'Sub Cost Forecast'!$U:$U,$A$313,'Sub Cost Forecast'!$W:$W,$B$351,'Sub Cost Forecast'!$R:$R, $C361)</f>
        <v>0</v>
      </c>
      <c r="I362" s="9">
        <f>SUMIFS('Sub Cost Forecast'!K:K,'Sub Cost Forecast'!$U:$U,$A$313,'Sub Cost Forecast'!$W:$W,$B$351,'Sub Cost Forecast'!$R:$R,$C361)/SUMIFS('Sub Cost Forecast'!$D:$D,'Sub Cost Forecast'!$U:$U,$A$313,'Sub Cost Forecast'!$W:$W,$B$351,'Sub Cost Forecast'!$R:$R, $C361)</f>
        <v>0</v>
      </c>
      <c r="J362" s="9">
        <f>SUMIFS('Sub Cost Forecast'!L:L,'Sub Cost Forecast'!$U:$U,$A$313,'Sub Cost Forecast'!$W:$W,$B$351,'Sub Cost Forecast'!$R:$R,$C361)/SUMIFS('Sub Cost Forecast'!$D:$D,'Sub Cost Forecast'!$U:$U,$A$313,'Sub Cost Forecast'!$W:$W,$B$351,'Sub Cost Forecast'!$R:$R, $C361)</f>
        <v>0</v>
      </c>
      <c r="K362" s="9">
        <f>SUMIFS('Sub Cost Forecast'!M:M,'Sub Cost Forecast'!$U:$U,$A$313,'Sub Cost Forecast'!$W:$W,$B$351,'Sub Cost Forecast'!$R:$R,$C361)/SUMIFS('Sub Cost Forecast'!$D:$D,'Sub Cost Forecast'!$U:$U,$A$313,'Sub Cost Forecast'!$W:$W,$B$351,'Sub Cost Forecast'!$R:$R, $C361)</f>
        <v>0</v>
      </c>
      <c r="L362" s="9">
        <f>SUMIFS('Sub Cost Forecast'!N:N,'Sub Cost Forecast'!$U:$U,$A$313,'Sub Cost Forecast'!$W:$W,$B$351,'Sub Cost Forecast'!$R:$R,$C361)/SUMIFS('Sub Cost Forecast'!$D:$D,'Sub Cost Forecast'!$U:$U,$A$313,'Sub Cost Forecast'!$W:$W,$B$351,'Sub Cost Forecast'!$R:$R, $C361)</f>
        <v>0</v>
      </c>
      <c r="M362" s="9">
        <f>SUMIFS('Sub Cost Forecast'!O:O,'Sub Cost Forecast'!$U:$U,$A$313,'Sub Cost Forecast'!$W:$W,$B$351,'Sub Cost Forecast'!$R:$R,$C361)/SUMIFS('Sub Cost Forecast'!$D:$D,'Sub Cost Forecast'!$U:$U,$A$313,'Sub Cost Forecast'!$W:$W,$B$351,'Sub Cost Forecast'!$R:$R, $C361)</f>
        <v>0</v>
      </c>
    </row>
    <row r="363" spans="3:13">
      <c r="D363" s="2" t="s">
        <v>3447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</row>
    <row r="364" spans="3:13">
      <c r="C364" s="2" t="s">
        <v>2785</v>
      </c>
      <c r="D364" s="2" t="s">
        <v>3445</v>
      </c>
      <c r="E364" s="9">
        <f>SUMIFS('Billing Forecast'!F:F,'Billing Forecast'!$T:$T,$A$313,'Billing Forecast'!$U:$U,$B$351,'Billing Forecast'!$Q:$Q,$C364)/SUMIFS('Billing Forecast'!$D:$D,'Billing Forecast'!$T:$T,$A$313,'Billing Forecast'!$U:$U,$B$351,'Billing Forecast'!$Q:$Q, $C364)</f>
        <v>0</v>
      </c>
      <c r="F364" s="9">
        <f>SUMIFS('Billing Forecast'!G:G,'Billing Forecast'!$T:$T,$A$313,'Billing Forecast'!$U:$U,$B$351,'Billing Forecast'!$Q:$Q,$C364)/SUMIFS('Billing Forecast'!$D:$D,'Billing Forecast'!$T:$T,$A$313,'Billing Forecast'!$U:$U,$B$351,'Billing Forecast'!$Q:$Q, $C364)</f>
        <v>0</v>
      </c>
      <c r="G364" s="9">
        <f>SUMIFS('Billing Forecast'!H:H,'Billing Forecast'!$T:$T,$A$313,'Billing Forecast'!$U:$U,$B$351,'Billing Forecast'!$Q:$Q,$C364)/SUMIFS('Billing Forecast'!$D:$D,'Billing Forecast'!$T:$T,$A$313,'Billing Forecast'!$U:$U,$B$351,'Billing Forecast'!$Q:$Q, $C364)</f>
        <v>0</v>
      </c>
      <c r="H364" s="9">
        <f>SUMIFS('Billing Forecast'!I:I,'Billing Forecast'!$T:$T,$A$313,'Billing Forecast'!$U:$U,$B$351,'Billing Forecast'!$Q:$Q,$C364)/SUMIFS('Billing Forecast'!$D:$D,'Billing Forecast'!$T:$T,$A$313,'Billing Forecast'!$U:$U,$B$351,'Billing Forecast'!$Q:$Q, $C364)</f>
        <v>0</v>
      </c>
      <c r="I364" s="9">
        <f>SUMIFS('Billing Forecast'!J:J,'Billing Forecast'!$T:$T,$A$313,'Billing Forecast'!$U:$U,$B$351,'Billing Forecast'!$Q:$Q,$C364)/SUMIFS('Billing Forecast'!$D:$D,'Billing Forecast'!$T:$T,$A$313,'Billing Forecast'!$U:$U,$B$351,'Billing Forecast'!$Q:$Q, $C364)</f>
        <v>0</v>
      </c>
      <c r="J364" s="9">
        <f>SUMIFS('Billing Forecast'!K:K,'Billing Forecast'!$T:$T,$A$313,'Billing Forecast'!$U:$U,$B$351,'Billing Forecast'!$Q:$Q,$C364)/SUMIFS('Billing Forecast'!$D:$D,'Billing Forecast'!$T:$T,$A$313,'Billing Forecast'!$U:$U,$B$351,'Billing Forecast'!$Q:$Q, $C364)</f>
        <v>0</v>
      </c>
      <c r="K364" s="9">
        <f>SUMIFS('Billing Forecast'!L:L,'Billing Forecast'!$T:$T,$A$313,'Billing Forecast'!$U:$U,$B$351,'Billing Forecast'!$Q:$Q,$C364)/SUMIFS('Billing Forecast'!$D:$D,'Billing Forecast'!$T:$T,$A$313,'Billing Forecast'!$U:$U,$B$351,'Billing Forecast'!$Q:$Q, $C364)</f>
        <v>0</v>
      </c>
      <c r="L364" s="9">
        <f>SUMIFS('Billing Forecast'!M:M,'Billing Forecast'!$T:$T,$A$313,'Billing Forecast'!$U:$U,$B$351,'Billing Forecast'!$Q:$Q,$C364)/SUMIFS('Billing Forecast'!$D:$D,'Billing Forecast'!$T:$T,$A$313,'Billing Forecast'!$U:$U,$B$351,'Billing Forecast'!$Q:$Q, $C364)</f>
        <v>0</v>
      </c>
      <c r="M364" s="9">
        <f>SUMIFS('Billing Forecast'!N:N,'Billing Forecast'!$T:$T,$A$313,'Billing Forecast'!$U:$U,$B$351,'Billing Forecast'!$Q:$Q,$C364)/SUMIFS('Billing Forecast'!$D:$D,'Billing Forecast'!$T:$T,$A$313,'Billing Forecast'!$U:$U,$B$351,'Billing Forecast'!$Q:$Q, $C364)</f>
        <v>0</v>
      </c>
    </row>
    <row r="365" spans="3:13">
      <c r="D365" s="2" t="s">
        <v>3446</v>
      </c>
      <c r="E365" s="9">
        <f>SUMIFS('Sub Cost Forecast'!G:G,'Sub Cost Forecast'!$U:$U,$A$313,'Sub Cost Forecast'!$W:$W,$B$351,'Sub Cost Forecast'!$R:$R,$C364)/SUMIFS('Sub Cost Forecast'!$D:$D,'Sub Cost Forecast'!$U:$U,$A$313,'Sub Cost Forecast'!$W:$W,$B$351,'Sub Cost Forecast'!$R:$R, $C364)</f>
        <v>0</v>
      </c>
      <c r="F365" s="9">
        <f>SUMIFS('Sub Cost Forecast'!H:H,'Sub Cost Forecast'!$U:$U,$A$313,'Sub Cost Forecast'!$W:$W,$B$351,'Sub Cost Forecast'!$R:$R,$C364)/SUMIFS('Sub Cost Forecast'!$D:$D,'Sub Cost Forecast'!$U:$U,$A$313,'Sub Cost Forecast'!$W:$W,$B$351,'Sub Cost Forecast'!$R:$R, $C364)</f>
        <v>0</v>
      </c>
      <c r="G365" s="9">
        <f>SUMIFS('Sub Cost Forecast'!I:I,'Sub Cost Forecast'!$U:$U,$A$313,'Sub Cost Forecast'!$W:$W,$B$351,'Sub Cost Forecast'!$R:$R,$C364)/SUMIFS('Sub Cost Forecast'!$D:$D,'Sub Cost Forecast'!$U:$U,$A$313,'Sub Cost Forecast'!$W:$W,$B$351,'Sub Cost Forecast'!$R:$R, $C364)</f>
        <v>0</v>
      </c>
      <c r="H365" s="9">
        <f>SUMIFS('Sub Cost Forecast'!J:J,'Sub Cost Forecast'!$U:$U,$A$313,'Sub Cost Forecast'!$W:$W,$B$351,'Sub Cost Forecast'!$R:$R,$C364)/SUMIFS('Sub Cost Forecast'!$D:$D,'Sub Cost Forecast'!$U:$U,$A$313,'Sub Cost Forecast'!$W:$W,$B$351,'Sub Cost Forecast'!$R:$R, $C364)</f>
        <v>0</v>
      </c>
      <c r="I365" s="9">
        <f>SUMIFS('Sub Cost Forecast'!K:K,'Sub Cost Forecast'!$U:$U,$A$313,'Sub Cost Forecast'!$W:$W,$B$351,'Sub Cost Forecast'!$R:$R,$C364)/SUMIFS('Sub Cost Forecast'!$D:$D,'Sub Cost Forecast'!$U:$U,$A$313,'Sub Cost Forecast'!$W:$W,$B$351,'Sub Cost Forecast'!$R:$R, $C364)</f>
        <v>0</v>
      </c>
      <c r="J365" s="9">
        <f>SUMIFS('Sub Cost Forecast'!L:L,'Sub Cost Forecast'!$U:$U,$A$313,'Sub Cost Forecast'!$W:$W,$B$351,'Sub Cost Forecast'!$R:$R,$C364)/SUMIFS('Sub Cost Forecast'!$D:$D,'Sub Cost Forecast'!$U:$U,$A$313,'Sub Cost Forecast'!$W:$W,$B$351,'Sub Cost Forecast'!$R:$R, $C364)</f>
        <v>0</v>
      </c>
      <c r="K365" s="9">
        <f>SUMIFS('Sub Cost Forecast'!M:M,'Sub Cost Forecast'!$U:$U,$A$313,'Sub Cost Forecast'!$W:$W,$B$351,'Sub Cost Forecast'!$R:$R,$C364)/SUMIFS('Sub Cost Forecast'!$D:$D,'Sub Cost Forecast'!$U:$U,$A$313,'Sub Cost Forecast'!$W:$W,$B$351,'Sub Cost Forecast'!$R:$R, $C364)</f>
        <v>0</v>
      </c>
      <c r="L365" s="9">
        <f>SUMIFS('Sub Cost Forecast'!N:N,'Sub Cost Forecast'!$U:$U,$A$313,'Sub Cost Forecast'!$W:$W,$B$351,'Sub Cost Forecast'!$R:$R,$C364)/SUMIFS('Sub Cost Forecast'!$D:$D,'Sub Cost Forecast'!$U:$U,$A$313,'Sub Cost Forecast'!$W:$W,$B$351,'Sub Cost Forecast'!$R:$R, $C364)</f>
        <v>0</v>
      </c>
      <c r="M365" s="9">
        <f>SUMIFS('Sub Cost Forecast'!O:O,'Sub Cost Forecast'!$U:$U,$A$313,'Sub Cost Forecast'!$W:$W,$B$351,'Sub Cost Forecast'!$R:$R,$C364)/SUMIFS('Sub Cost Forecast'!$D:$D,'Sub Cost Forecast'!$U:$U,$A$313,'Sub Cost Forecast'!$W:$W,$B$351,'Sub Cost Forecast'!$R:$R, $C364)</f>
        <v>0</v>
      </c>
    </row>
    <row r="366" spans="3:13">
      <c r="D366" s="2" t="s">
        <v>3447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</row>
    <row r="367" spans="3:13">
      <c r="C367" s="2" t="s">
        <v>1105</v>
      </c>
      <c r="D367" s="2" t="s">
        <v>3445</v>
      </c>
      <c r="E367" s="9">
        <f>SUMIFS('Billing Forecast'!F:F,'Billing Forecast'!$T:$T,$A$313,'Billing Forecast'!$U:$U,$B$351,'Billing Forecast'!$Q:$Q,$C367)/SUMIFS('Billing Forecast'!$D:$D,'Billing Forecast'!$T:$T,$A$313,'Billing Forecast'!$U:$U,$B$351,'Billing Forecast'!$Q:$Q, $C367)</f>
        <v>0</v>
      </c>
      <c r="F367" s="9">
        <f>SUMIFS('Billing Forecast'!G:G,'Billing Forecast'!$T:$T,$A$313,'Billing Forecast'!$U:$U,$B$351,'Billing Forecast'!$Q:$Q,$C367)/SUMIFS('Billing Forecast'!$D:$D,'Billing Forecast'!$T:$T,$A$313,'Billing Forecast'!$U:$U,$B$351,'Billing Forecast'!$Q:$Q, $C367)</f>
        <v>0</v>
      </c>
      <c r="G367" s="9">
        <f>SUMIFS('Billing Forecast'!H:H,'Billing Forecast'!$T:$T,$A$313,'Billing Forecast'!$U:$U,$B$351,'Billing Forecast'!$Q:$Q,$C367)/SUMIFS('Billing Forecast'!$D:$D,'Billing Forecast'!$T:$T,$A$313,'Billing Forecast'!$U:$U,$B$351,'Billing Forecast'!$Q:$Q, $C367)</f>
        <v>0</v>
      </c>
      <c r="H367" s="9">
        <f>SUMIFS('Billing Forecast'!I:I,'Billing Forecast'!$T:$T,$A$313,'Billing Forecast'!$U:$U,$B$351,'Billing Forecast'!$Q:$Q,$C367)/SUMIFS('Billing Forecast'!$D:$D,'Billing Forecast'!$T:$T,$A$313,'Billing Forecast'!$U:$U,$B$351,'Billing Forecast'!$Q:$Q, $C367)</f>
        <v>0</v>
      </c>
      <c r="I367" s="9">
        <f>SUMIFS('Billing Forecast'!J:J,'Billing Forecast'!$T:$T,$A$313,'Billing Forecast'!$U:$U,$B$351,'Billing Forecast'!$Q:$Q,$C367)/SUMIFS('Billing Forecast'!$D:$D,'Billing Forecast'!$T:$T,$A$313,'Billing Forecast'!$U:$U,$B$351,'Billing Forecast'!$Q:$Q, $C367)</f>
        <v>0</v>
      </c>
      <c r="J367" s="9">
        <f>SUMIFS('Billing Forecast'!K:K,'Billing Forecast'!$T:$T,$A$313,'Billing Forecast'!$U:$U,$B$351,'Billing Forecast'!$Q:$Q,$C367)/SUMIFS('Billing Forecast'!$D:$D,'Billing Forecast'!$T:$T,$A$313,'Billing Forecast'!$U:$U,$B$351,'Billing Forecast'!$Q:$Q, $C367)</f>
        <v>0</v>
      </c>
      <c r="K367" s="9">
        <f>SUMIFS('Billing Forecast'!L:L,'Billing Forecast'!$T:$T,$A$313,'Billing Forecast'!$U:$U,$B$351,'Billing Forecast'!$Q:$Q,$C367)/SUMIFS('Billing Forecast'!$D:$D,'Billing Forecast'!$T:$T,$A$313,'Billing Forecast'!$U:$U,$B$351,'Billing Forecast'!$Q:$Q, $C367)</f>
        <v>0</v>
      </c>
      <c r="L367" s="9">
        <f>SUMIFS('Billing Forecast'!M:M,'Billing Forecast'!$T:$T,$A$313,'Billing Forecast'!$U:$U,$B$351,'Billing Forecast'!$Q:$Q,$C367)/SUMIFS('Billing Forecast'!$D:$D,'Billing Forecast'!$T:$T,$A$313,'Billing Forecast'!$U:$U,$B$351,'Billing Forecast'!$Q:$Q, $C367)</f>
        <v>0</v>
      </c>
      <c r="M367" s="9">
        <f>SUMIFS('Billing Forecast'!N:N,'Billing Forecast'!$T:$T,$A$313,'Billing Forecast'!$U:$U,$B$351,'Billing Forecast'!$Q:$Q,$C367)/SUMIFS('Billing Forecast'!$D:$D,'Billing Forecast'!$T:$T,$A$313,'Billing Forecast'!$U:$U,$B$351,'Billing Forecast'!$Q:$Q, $C367)</f>
        <v>0</v>
      </c>
    </row>
    <row r="368" spans="3:13">
      <c r="D368" s="2" t="s">
        <v>3446</v>
      </c>
      <c r="E368" s="9">
        <f>SUMIFS('Sub Cost Forecast'!G:G,'Sub Cost Forecast'!$U:$U,$A$313,'Sub Cost Forecast'!$W:$W,$B$351,'Sub Cost Forecast'!$R:$R,$C367)/SUMIFS('Sub Cost Forecast'!$D:$D,'Sub Cost Forecast'!$U:$U,$A$313,'Sub Cost Forecast'!$W:$W,$B$351,'Sub Cost Forecast'!$R:$R, $C367)</f>
        <v>0</v>
      </c>
      <c r="F368" s="9">
        <f>SUMIFS('Sub Cost Forecast'!H:H,'Sub Cost Forecast'!$U:$U,$A$313,'Sub Cost Forecast'!$W:$W,$B$351,'Sub Cost Forecast'!$R:$R,$C367)/SUMIFS('Sub Cost Forecast'!$D:$D,'Sub Cost Forecast'!$U:$U,$A$313,'Sub Cost Forecast'!$W:$W,$B$351,'Sub Cost Forecast'!$R:$R, $C367)</f>
        <v>0</v>
      </c>
      <c r="G368" s="9">
        <f>SUMIFS('Sub Cost Forecast'!I:I,'Sub Cost Forecast'!$U:$U,$A$313,'Sub Cost Forecast'!$W:$W,$B$351,'Sub Cost Forecast'!$R:$R,$C367)/SUMIFS('Sub Cost Forecast'!$D:$D,'Sub Cost Forecast'!$U:$U,$A$313,'Sub Cost Forecast'!$W:$W,$B$351,'Sub Cost Forecast'!$R:$R, $C367)</f>
        <v>0</v>
      </c>
      <c r="H368" s="9">
        <f>SUMIFS('Sub Cost Forecast'!J:J,'Sub Cost Forecast'!$U:$U,$A$313,'Sub Cost Forecast'!$W:$W,$B$351,'Sub Cost Forecast'!$R:$R,$C367)/SUMIFS('Sub Cost Forecast'!$D:$D,'Sub Cost Forecast'!$U:$U,$A$313,'Sub Cost Forecast'!$W:$W,$B$351,'Sub Cost Forecast'!$R:$R, $C367)</f>
        <v>0</v>
      </c>
      <c r="I368" s="9">
        <f>SUMIFS('Sub Cost Forecast'!K:K,'Sub Cost Forecast'!$U:$U,$A$313,'Sub Cost Forecast'!$W:$W,$B$351,'Sub Cost Forecast'!$R:$R,$C367)/SUMIFS('Sub Cost Forecast'!$D:$D,'Sub Cost Forecast'!$U:$U,$A$313,'Sub Cost Forecast'!$W:$W,$B$351,'Sub Cost Forecast'!$R:$R, $C367)</f>
        <v>0</v>
      </c>
      <c r="J368" s="9">
        <f>SUMIFS('Sub Cost Forecast'!L:L,'Sub Cost Forecast'!$U:$U,$A$313,'Sub Cost Forecast'!$W:$W,$B$351,'Sub Cost Forecast'!$R:$R,$C367)/SUMIFS('Sub Cost Forecast'!$D:$D,'Sub Cost Forecast'!$U:$U,$A$313,'Sub Cost Forecast'!$W:$W,$B$351,'Sub Cost Forecast'!$R:$R, $C367)</f>
        <v>0</v>
      </c>
      <c r="K368" s="9">
        <f>SUMIFS('Sub Cost Forecast'!M:M,'Sub Cost Forecast'!$U:$U,$A$313,'Sub Cost Forecast'!$W:$W,$B$351,'Sub Cost Forecast'!$R:$R,$C367)/SUMIFS('Sub Cost Forecast'!$D:$D,'Sub Cost Forecast'!$U:$U,$A$313,'Sub Cost Forecast'!$W:$W,$B$351,'Sub Cost Forecast'!$R:$R, $C367)</f>
        <v>0</v>
      </c>
      <c r="L368" s="9">
        <f>SUMIFS('Sub Cost Forecast'!N:N,'Sub Cost Forecast'!$U:$U,$A$313,'Sub Cost Forecast'!$W:$W,$B$351,'Sub Cost Forecast'!$R:$R,$C367)/SUMIFS('Sub Cost Forecast'!$D:$D,'Sub Cost Forecast'!$U:$U,$A$313,'Sub Cost Forecast'!$W:$W,$B$351,'Sub Cost Forecast'!$R:$R, $C367)</f>
        <v>0</v>
      </c>
      <c r="M368" s="9">
        <f>SUMIFS('Sub Cost Forecast'!O:O,'Sub Cost Forecast'!$U:$U,$A$313,'Sub Cost Forecast'!$W:$W,$B$351,'Sub Cost Forecast'!$R:$R,$C367)/SUMIFS('Sub Cost Forecast'!$D:$D,'Sub Cost Forecast'!$U:$U,$A$313,'Sub Cost Forecast'!$W:$W,$B$351,'Sub Cost Forecast'!$R:$R, $C367)</f>
        <v>0</v>
      </c>
    </row>
    <row r="369" spans="1:13">
      <c r="D369" s="2" t="s">
        <v>3447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</row>
    <row r="370" spans="1:13">
      <c r="A370" s="7" t="s">
        <v>3449</v>
      </c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</row>
    <row r="371" spans="1:13">
      <c r="A371" s="8"/>
      <c r="B371" s="8" t="s">
        <v>306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</row>
    <row r="372" spans="1:13">
      <c r="C372" s="2" t="s">
        <v>1105</v>
      </c>
      <c r="D372" s="2" t="s">
        <v>3445</v>
      </c>
      <c r="E372" s="9">
        <f>SUMIFS('Billing Forecast'!F:F,'Billing Forecast'!$T:$T,$A$370,'Billing Forecast'!$U:$U,$B$371,'Billing Forecast'!$Q:$Q,$C372)/SUMIFS('Billing Forecast'!$D:$D,'Billing Forecast'!$T:$T,$A$370,'Billing Forecast'!$U:$U,$B$371,'Billing Forecast'!$Q:$Q, $C372)</f>
        <v>0</v>
      </c>
      <c r="F372" s="9">
        <f>SUMIFS('Billing Forecast'!G:G,'Billing Forecast'!$T:$T,$A$370,'Billing Forecast'!$U:$U,$B$371,'Billing Forecast'!$Q:$Q,$C372)/SUMIFS('Billing Forecast'!$D:$D,'Billing Forecast'!$T:$T,$A$370,'Billing Forecast'!$U:$U,$B$371,'Billing Forecast'!$Q:$Q, $C372)</f>
        <v>0</v>
      </c>
      <c r="G372" s="9">
        <f>SUMIFS('Billing Forecast'!H:H,'Billing Forecast'!$T:$T,$A$370,'Billing Forecast'!$U:$U,$B$371,'Billing Forecast'!$Q:$Q,$C372)/SUMIFS('Billing Forecast'!$D:$D,'Billing Forecast'!$T:$T,$A$370,'Billing Forecast'!$U:$U,$B$371,'Billing Forecast'!$Q:$Q, $C372)</f>
        <v>0</v>
      </c>
      <c r="H372" s="9">
        <f>SUMIFS('Billing Forecast'!I:I,'Billing Forecast'!$T:$T,$A$370,'Billing Forecast'!$U:$U,$B$371,'Billing Forecast'!$Q:$Q,$C372)/SUMIFS('Billing Forecast'!$D:$D,'Billing Forecast'!$T:$T,$A$370,'Billing Forecast'!$U:$U,$B$371,'Billing Forecast'!$Q:$Q, $C372)</f>
        <v>0</v>
      </c>
      <c r="I372" s="9">
        <f>SUMIFS('Billing Forecast'!J:J,'Billing Forecast'!$T:$T,$A$370,'Billing Forecast'!$U:$U,$B$371,'Billing Forecast'!$Q:$Q,$C372)/SUMIFS('Billing Forecast'!$D:$D,'Billing Forecast'!$T:$T,$A$370,'Billing Forecast'!$U:$U,$B$371,'Billing Forecast'!$Q:$Q, $C372)</f>
        <v>0</v>
      </c>
      <c r="J372" s="9">
        <f>SUMIFS('Billing Forecast'!K:K,'Billing Forecast'!$T:$T,$A$370,'Billing Forecast'!$U:$U,$B$371,'Billing Forecast'!$Q:$Q,$C372)/SUMIFS('Billing Forecast'!$D:$D,'Billing Forecast'!$T:$T,$A$370,'Billing Forecast'!$U:$U,$B$371,'Billing Forecast'!$Q:$Q, $C372)</f>
        <v>0</v>
      </c>
      <c r="K372" s="9">
        <f>SUMIFS('Billing Forecast'!L:L,'Billing Forecast'!$T:$T,$A$370,'Billing Forecast'!$U:$U,$B$371,'Billing Forecast'!$Q:$Q,$C372)/SUMIFS('Billing Forecast'!$D:$D,'Billing Forecast'!$T:$T,$A$370,'Billing Forecast'!$U:$U,$B$371,'Billing Forecast'!$Q:$Q, $C372)</f>
        <v>0</v>
      </c>
      <c r="L372" s="9">
        <f>SUMIFS('Billing Forecast'!M:M,'Billing Forecast'!$T:$T,$A$370,'Billing Forecast'!$U:$U,$B$371,'Billing Forecast'!$Q:$Q,$C372)/SUMIFS('Billing Forecast'!$D:$D,'Billing Forecast'!$T:$T,$A$370,'Billing Forecast'!$U:$U,$B$371,'Billing Forecast'!$Q:$Q, $C372)</f>
        <v>0</v>
      </c>
      <c r="M372" s="9">
        <f>SUMIFS('Billing Forecast'!N:N,'Billing Forecast'!$T:$T,$A$370,'Billing Forecast'!$U:$U,$B$371,'Billing Forecast'!$Q:$Q,$C372)/SUMIFS('Billing Forecast'!$D:$D,'Billing Forecast'!$T:$T,$A$370,'Billing Forecast'!$U:$U,$B$371,'Billing Forecast'!$Q:$Q, $C372)</f>
        <v>0</v>
      </c>
    </row>
    <row r="373" spans="1:13">
      <c r="D373" s="2" t="s">
        <v>3446</v>
      </c>
      <c r="E373" s="9">
        <f>SUMIFS('Sub Cost Forecast'!G:G,'Sub Cost Forecast'!$U:$U,$A$370,'Sub Cost Forecast'!$W:$W,$B$371,'Sub Cost Forecast'!$R:$R,$C372)/SUMIFS('Sub Cost Forecast'!$D:$D,'Sub Cost Forecast'!$U:$U,$A$370,'Sub Cost Forecast'!$W:$W,$B$371,'Sub Cost Forecast'!$R:$R, $C372)</f>
        <v>0</v>
      </c>
      <c r="F373" s="9">
        <f>SUMIFS('Sub Cost Forecast'!H:H,'Sub Cost Forecast'!$U:$U,$A$370,'Sub Cost Forecast'!$W:$W,$B$371,'Sub Cost Forecast'!$R:$R,$C372)/SUMIFS('Sub Cost Forecast'!$D:$D,'Sub Cost Forecast'!$U:$U,$A$370,'Sub Cost Forecast'!$W:$W,$B$371,'Sub Cost Forecast'!$R:$R, $C372)</f>
        <v>0</v>
      </c>
      <c r="G373" s="9">
        <f>SUMIFS('Sub Cost Forecast'!I:I,'Sub Cost Forecast'!$U:$U,$A$370,'Sub Cost Forecast'!$W:$W,$B$371,'Sub Cost Forecast'!$R:$R,$C372)/SUMIFS('Sub Cost Forecast'!$D:$D,'Sub Cost Forecast'!$U:$U,$A$370,'Sub Cost Forecast'!$W:$W,$B$371,'Sub Cost Forecast'!$R:$R, $C372)</f>
        <v>0</v>
      </c>
      <c r="H373" s="9">
        <f>SUMIFS('Sub Cost Forecast'!J:J,'Sub Cost Forecast'!$U:$U,$A$370,'Sub Cost Forecast'!$W:$W,$B$371,'Sub Cost Forecast'!$R:$R,$C372)/SUMIFS('Sub Cost Forecast'!$D:$D,'Sub Cost Forecast'!$U:$U,$A$370,'Sub Cost Forecast'!$W:$W,$B$371,'Sub Cost Forecast'!$R:$R, $C372)</f>
        <v>0</v>
      </c>
      <c r="I373" s="9">
        <f>SUMIFS('Sub Cost Forecast'!K:K,'Sub Cost Forecast'!$U:$U,$A$370,'Sub Cost Forecast'!$W:$W,$B$371,'Sub Cost Forecast'!$R:$R,$C372)/SUMIFS('Sub Cost Forecast'!$D:$D,'Sub Cost Forecast'!$U:$U,$A$370,'Sub Cost Forecast'!$W:$W,$B$371,'Sub Cost Forecast'!$R:$R, $C372)</f>
        <v>0</v>
      </c>
      <c r="J373" s="9">
        <f>SUMIFS('Sub Cost Forecast'!L:L,'Sub Cost Forecast'!$U:$U,$A$370,'Sub Cost Forecast'!$W:$W,$B$371,'Sub Cost Forecast'!$R:$R,$C372)/SUMIFS('Sub Cost Forecast'!$D:$D,'Sub Cost Forecast'!$U:$U,$A$370,'Sub Cost Forecast'!$W:$W,$B$371,'Sub Cost Forecast'!$R:$R, $C372)</f>
        <v>0</v>
      </c>
      <c r="K373" s="9">
        <f>SUMIFS('Sub Cost Forecast'!M:M,'Sub Cost Forecast'!$U:$U,$A$370,'Sub Cost Forecast'!$W:$W,$B$371,'Sub Cost Forecast'!$R:$R,$C372)/SUMIFS('Sub Cost Forecast'!$D:$D,'Sub Cost Forecast'!$U:$U,$A$370,'Sub Cost Forecast'!$W:$W,$B$371,'Sub Cost Forecast'!$R:$R, $C372)</f>
        <v>0</v>
      </c>
      <c r="L373" s="9">
        <f>SUMIFS('Sub Cost Forecast'!N:N,'Sub Cost Forecast'!$U:$U,$A$370,'Sub Cost Forecast'!$W:$W,$B$371,'Sub Cost Forecast'!$R:$R,$C372)/SUMIFS('Sub Cost Forecast'!$D:$D,'Sub Cost Forecast'!$U:$U,$A$370,'Sub Cost Forecast'!$W:$W,$B$371,'Sub Cost Forecast'!$R:$R, $C372)</f>
        <v>0</v>
      </c>
      <c r="M373" s="9">
        <f>SUMIFS('Sub Cost Forecast'!O:O,'Sub Cost Forecast'!$U:$U,$A$370,'Sub Cost Forecast'!$W:$W,$B$371,'Sub Cost Forecast'!$R:$R,$C372)/SUMIFS('Sub Cost Forecast'!$D:$D,'Sub Cost Forecast'!$U:$U,$A$370,'Sub Cost Forecast'!$W:$W,$B$371,'Sub Cost Forecast'!$R:$R, $C372)</f>
        <v>0</v>
      </c>
    </row>
    <row r="374" spans="1:13">
      <c r="D374" s="2" t="s">
        <v>3447</v>
      </c>
      <c r="E374" s="9">
        <v>0.1872981700753498</v>
      </c>
      <c r="F374" s="9">
        <v>0.3616792249730893</v>
      </c>
      <c r="G374" s="9">
        <v>0.2066738428417653</v>
      </c>
      <c r="H374" s="9">
        <v>0.038751345532831</v>
      </c>
      <c r="I374" s="9">
        <v>0</v>
      </c>
      <c r="J374" s="9">
        <v>0</v>
      </c>
      <c r="K374" s="9">
        <v>0.07104413347685683</v>
      </c>
      <c r="L374" s="9">
        <v>0.1420882669537137</v>
      </c>
      <c r="M374" s="9">
        <v>0</v>
      </c>
    </row>
    <row r="375" spans="1:13">
      <c r="C375" s="2" t="s">
        <v>2250</v>
      </c>
      <c r="D375" s="2" t="s">
        <v>3445</v>
      </c>
      <c r="E375" s="9">
        <f>SUMIFS('Billing Forecast'!F:F,'Billing Forecast'!$T:$T,$A$370,'Billing Forecast'!$U:$U,$B$371,'Billing Forecast'!$Q:$Q,$C375)/SUMIFS('Billing Forecast'!$D:$D,'Billing Forecast'!$T:$T,$A$370,'Billing Forecast'!$U:$U,$B$371,'Billing Forecast'!$Q:$Q, $C375)</f>
        <v>0</v>
      </c>
      <c r="F375" s="9">
        <f>SUMIFS('Billing Forecast'!G:G,'Billing Forecast'!$T:$T,$A$370,'Billing Forecast'!$U:$U,$B$371,'Billing Forecast'!$Q:$Q,$C375)/SUMIFS('Billing Forecast'!$D:$D,'Billing Forecast'!$T:$T,$A$370,'Billing Forecast'!$U:$U,$B$371,'Billing Forecast'!$Q:$Q, $C375)</f>
        <v>0</v>
      </c>
      <c r="G375" s="9">
        <f>SUMIFS('Billing Forecast'!H:H,'Billing Forecast'!$T:$T,$A$370,'Billing Forecast'!$U:$U,$B$371,'Billing Forecast'!$Q:$Q,$C375)/SUMIFS('Billing Forecast'!$D:$D,'Billing Forecast'!$T:$T,$A$370,'Billing Forecast'!$U:$U,$B$371,'Billing Forecast'!$Q:$Q, $C375)</f>
        <v>0</v>
      </c>
      <c r="H375" s="9">
        <f>SUMIFS('Billing Forecast'!I:I,'Billing Forecast'!$T:$T,$A$370,'Billing Forecast'!$U:$U,$B$371,'Billing Forecast'!$Q:$Q,$C375)/SUMIFS('Billing Forecast'!$D:$D,'Billing Forecast'!$T:$T,$A$370,'Billing Forecast'!$U:$U,$B$371,'Billing Forecast'!$Q:$Q, $C375)</f>
        <v>0</v>
      </c>
      <c r="I375" s="9">
        <f>SUMIFS('Billing Forecast'!J:J,'Billing Forecast'!$T:$T,$A$370,'Billing Forecast'!$U:$U,$B$371,'Billing Forecast'!$Q:$Q,$C375)/SUMIFS('Billing Forecast'!$D:$D,'Billing Forecast'!$T:$T,$A$370,'Billing Forecast'!$U:$U,$B$371,'Billing Forecast'!$Q:$Q, $C375)</f>
        <v>0</v>
      </c>
      <c r="J375" s="9">
        <f>SUMIFS('Billing Forecast'!K:K,'Billing Forecast'!$T:$T,$A$370,'Billing Forecast'!$U:$U,$B$371,'Billing Forecast'!$Q:$Q,$C375)/SUMIFS('Billing Forecast'!$D:$D,'Billing Forecast'!$T:$T,$A$370,'Billing Forecast'!$U:$U,$B$371,'Billing Forecast'!$Q:$Q, $C375)</f>
        <v>0</v>
      </c>
      <c r="K375" s="9">
        <f>SUMIFS('Billing Forecast'!L:L,'Billing Forecast'!$T:$T,$A$370,'Billing Forecast'!$U:$U,$B$371,'Billing Forecast'!$Q:$Q,$C375)/SUMIFS('Billing Forecast'!$D:$D,'Billing Forecast'!$T:$T,$A$370,'Billing Forecast'!$U:$U,$B$371,'Billing Forecast'!$Q:$Q, $C375)</f>
        <v>0</v>
      </c>
      <c r="L375" s="9">
        <f>SUMIFS('Billing Forecast'!M:M,'Billing Forecast'!$T:$T,$A$370,'Billing Forecast'!$U:$U,$B$371,'Billing Forecast'!$Q:$Q,$C375)/SUMIFS('Billing Forecast'!$D:$D,'Billing Forecast'!$T:$T,$A$370,'Billing Forecast'!$U:$U,$B$371,'Billing Forecast'!$Q:$Q, $C375)</f>
        <v>0</v>
      </c>
      <c r="M375" s="9">
        <f>SUMIFS('Billing Forecast'!N:N,'Billing Forecast'!$T:$T,$A$370,'Billing Forecast'!$U:$U,$B$371,'Billing Forecast'!$Q:$Q,$C375)/SUMIFS('Billing Forecast'!$D:$D,'Billing Forecast'!$T:$T,$A$370,'Billing Forecast'!$U:$U,$B$371,'Billing Forecast'!$Q:$Q, $C375)</f>
        <v>0</v>
      </c>
    </row>
    <row r="376" spans="1:13">
      <c r="D376" s="2" t="s">
        <v>3446</v>
      </c>
      <c r="E376" s="9">
        <f>SUMIFS('Sub Cost Forecast'!G:G,'Sub Cost Forecast'!$U:$U,$A$370,'Sub Cost Forecast'!$W:$W,$B$371,'Sub Cost Forecast'!$R:$R,$C375)/SUMIFS('Sub Cost Forecast'!$D:$D,'Sub Cost Forecast'!$U:$U,$A$370,'Sub Cost Forecast'!$W:$W,$B$371,'Sub Cost Forecast'!$R:$R, $C375)</f>
        <v>0</v>
      </c>
      <c r="F376" s="9">
        <f>SUMIFS('Sub Cost Forecast'!H:H,'Sub Cost Forecast'!$U:$U,$A$370,'Sub Cost Forecast'!$W:$W,$B$371,'Sub Cost Forecast'!$R:$R,$C375)/SUMIFS('Sub Cost Forecast'!$D:$D,'Sub Cost Forecast'!$U:$U,$A$370,'Sub Cost Forecast'!$W:$W,$B$371,'Sub Cost Forecast'!$R:$R, $C375)</f>
        <v>0</v>
      </c>
      <c r="G376" s="9">
        <f>SUMIFS('Sub Cost Forecast'!I:I,'Sub Cost Forecast'!$U:$U,$A$370,'Sub Cost Forecast'!$W:$W,$B$371,'Sub Cost Forecast'!$R:$R,$C375)/SUMIFS('Sub Cost Forecast'!$D:$D,'Sub Cost Forecast'!$U:$U,$A$370,'Sub Cost Forecast'!$W:$W,$B$371,'Sub Cost Forecast'!$R:$R, $C375)</f>
        <v>0</v>
      </c>
      <c r="H376" s="9">
        <f>SUMIFS('Sub Cost Forecast'!J:J,'Sub Cost Forecast'!$U:$U,$A$370,'Sub Cost Forecast'!$W:$W,$B$371,'Sub Cost Forecast'!$R:$R,$C375)/SUMIFS('Sub Cost Forecast'!$D:$D,'Sub Cost Forecast'!$U:$U,$A$370,'Sub Cost Forecast'!$W:$W,$B$371,'Sub Cost Forecast'!$R:$R, $C375)</f>
        <v>0</v>
      </c>
      <c r="I376" s="9">
        <f>SUMIFS('Sub Cost Forecast'!K:K,'Sub Cost Forecast'!$U:$U,$A$370,'Sub Cost Forecast'!$W:$W,$B$371,'Sub Cost Forecast'!$R:$R,$C375)/SUMIFS('Sub Cost Forecast'!$D:$D,'Sub Cost Forecast'!$U:$U,$A$370,'Sub Cost Forecast'!$W:$W,$B$371,'Sub Cost Forecast'!$R:$R, $C375)</f>
        <v>0</v>
      </c>
      <c r="J376" s="9">
        <f>SUMIFS('Sub Cost Forecast'!L:L,'Sub Cost Forecast'!$U:$U,$A$370,'Sub Cost Forecast'!$W:$W,$B$371,'Sub Cost Forecast'!$R:$R,$C375)/SUMIFS('Sub Cost Forecast'!$D:$D,'Sub Cost Forecast'!$U:$U,$A$370,'Sub Cost Forecast'!$W:$W,$B$371,'Sub Cost Forecast'!$R:$R, $C375)</f>
        <v>0</v>
      </c>
      <c r="K376" s="9">
        <f>SUMIFS('Sub Cost Forecast'!M:M,'Sub Cost Forecast'!$U:$U,$A$370,'Sub Cost Forecast'!$W:$W,$B$371,'Sub Cost Forecast'!$R:$R,$C375)/SUMIFS('Sub Cost Forecast'!$D:$D,'Sub Cost Forecast'!$U:$U,$A$370,'Sub Cost Forecast'!$W:$W,$B$371,'Sub Cost Forecast'!$R:$R, $C375)</f>
        <v>0</v>
      </c>
      <c r="L376" s="9">
        <f>SUMIFS('Sub Cost Forecast'!N:N,'Sub Cost Forecast'!$U:$U,$A$370,'Sub Cost Forecast'!$W:$W,$B$371,'Sub Cost Forecast'!$R:$R,$C375)/SUMIFS('Sub Cost Forecast'!$D:$D,'Sub Cost Forecast'!$U:$U,$A$370,'Sub Cost Forecast'!$W:$W,$B$371,'Sub Cost Forecast'!$R:$R, $C375)</f>
        <v>0</v>
      </c>
      <c r="M376" s="9">
        <f>SUMIFS('Sub Cost Forecast'!O:O,'Sub Cost Forecast'!$U:$U,$A$370,'Sub Cost Forecast'!$W:$W,$B$371,'Sub Cost Forecast'!$R:$R,$C375)/SUMIFS('Sub Cost Forecast'!$D:$D,'Sub Cost Forecast'!$U:$U,$A$370,'Sub Cost Forecast'!$W:$W,$B$371,'Sub Cost Forecast'!$R:$R, $C375)</f>
        <v>0</v>
      </c>
    </row>
    <row r="377" spans="1:13">
      <c r="D377" s="2" t="s">
        <v>3447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0.4164648910411622</v>
      </c>
      <c r="K377" s="9">
        <v>0.4358353510895884</v>
      </c>
      <c r="L377" s="9">
        <v>0.12590799031477</v>
      </c>
      <c r="M377" s="9">
        <v>0</v>
      </c>
    </row>
    <row r="378" spans="1:13">
      <c r="C378" s="2" t="s">
        <v>2387</v>
      </c>
      <c r="D378" s="2" t="s">
        <v>3445</v>
      </c>
      <c r="E378" s="9">
        <f>SUMIFS('Billing Forecast'!F:F,'Billing Forecast'!$T:$T,$A$370,'Billing Forecast'!$U:$U,$B$371,'Billing Forecast'!$Q:$Q,$C378)/SUMIFS('Billing Forecast'!$D:$D,'Billing Forecast'!$T:$T,$A$370,'Billing Forecast'!$U:$U,$B$371,'Billing Forecast'!$Q:$Q, $C378)</f>
        <v>0</v>
      </c>
      <c r="F378" s="9">
        <f>SUMIFS('Billing Forecast'!G:G,'Billing Forecast'!$T:$T,$A$370,'Billing Forecast'!$U:$U,$B$371,'Billing Forecast'!$Q:$Q,$C378)/SUMIFS('Billing Forecast'!$D:$D,'Billing Forecast'!$T:$T,$A$370,'Billing Forecast'!$U:$U,$B$371,'Billing Forecast'!$Q:$Q, $C378)</f>
        <v>0</v>
      </c>
      <c r="G378" s="9">
        <f>SUMIFS('Billing Forecast'!H:H,'Billing Forecast'!$T:$T,$A$370,'Billing Forecast'!$U:$U,$B$371,'Billing Forecast'!$Q:$Q,$C378)/SUMIFS('Billing Forecast'!$D:$D,'Billing Forecast'!$T:$T,$A$370,'Billing Forecast'!$U:$U,$B$371,'Billing Forecast'!$Q:$Q, $C378)</f>
        <v>0</v>
      </c>
      <c r="H378" s="9">
        <f>SUMIFS('Billing Forecast'!I:I,'Billing Forecast'!$T:$T,$A$370,'Billing Forecast'!$U:$U,$B$371,'Billing Forecast'!$Q:$Q,$C378)/SUMIFS('Billing Forecast'!$D:$D,'Billing Forecast'!$T:$T,$A$370,'Billing Forecast'!$U:$U,$B$371,'Billing Forecast'!$Q:$Q, $C378)</f>
        <v>0</v>
      </c>
      <c r="I378" s="9">
        <f>SUMIFS('Billing Forecast'!J:J,'Billing Forecast'!$T:$T,$A$370,'Billing Forecast'!$U:$U,$B$371,'Billing Forecast'!$Q:$Q,$C378)/SUMIFS('Billing Forecast'!$D:$D,'Billing Forecast'!$T:$T,$A$370,'Billing Forecast'!$U:$U,$B$371,'Billing Forecast'!$Q:$Q, $C378)</f>
        <v>0</v>
      </c>
      <c r="J378" s="9">
        <f>SUMIFS('Billing Forecast'!K:K,'Billing Forecast'!$T:$T,$A$370,'Billing Forecast'!$U:$U,$B$371,'Billing Forecast'!$Q:$Q,$C378)/SUMIFS('Billing Forecast'!$D:$D,'Billing Forecast'!$T:$T,$A$370,'Billing Forecast'!$U:$U,$B$371,'Billing Forecast'!$Q:$Q, $C378)</f>
        <v>0</v>
      </c>
      <c r="K378" s="9">
        <f>SUMIFS('Billing Forecast'!L:L,'Billing Forecast'!$T:$T,$A$370,'Billing Forecast'!$U:$U,$B$371,'Billing Forecast'!$Q:$Q,$C378)/SUMIFS('Billing Forecast'!$D:$D,'Billing Forecast'!$T:$T,$A$370,'Billing Forecast'!$U:$U,$B$371,'Billing Forecast'!$Q:$Q, $C378)</f>
        <v>0</v>
      </c>
      <c r="L378" s="9">
        <f>SUMIFS('Billing Forecast'!M:M,'Billing Forecast'!$T:$T,$A$370,'Billing Forecast'!$U:$U,$B$371,'Billing Forecast'!$Q:$Q,$C378)/SUMIFS('Billing Forecast'!$D:$D,'Billing Forecast'!$T:$T,$A$370,'Billing Forecast'!$U:$U,$B$371,'Billing Forecast'!$Q:$Q, $C378)</f>
        <v>0</v>
      </c>
      <c r="M378" s="9">
        <f>SUMIFS('Billing Forecast'!N:N,'Billing Forecast'!$T:$T,$A$370,'Billing Forecast'!$U:$U,$B$371,'Billing Forecast'!$Q:$Q,$C378)/SUMIFS('Billing Forecast'!$D:$D,'Billing Forecast'!$T:$T,$A$370,'Billing Forecast'!$U:$U,$B$371,'Billing Forecast'!$Q:$Q, $C378)</f>
        <v>0</v>
      </c>
    </row>
    <row r="379" spans="1:13">
      <c r="D379" s="2" t="s">
        <v>3446</v>
      </c>
      <c r="E379" s="9">
        <f>SUMIFS('Sub Cost Forecast'!G:G,'Sub Cost Forecast'!$U:$U,$A$370,'Sub Cost Forecast'!$W:$W,$B$371,'Sub Cost Forecast'!$R:$R,$C378)/SUMIFS('Sub Cost Forecast'!$D:$D,'Sub Cost Forecast'!$U:$U,$A$370,'Sub Cost Forecast'!$W:$W,$B$371,'Sub Cost Forecast'!$R:$R, $C378)</f>
        <v>0</v>
      </c>
      <c r="F379" s="9">
        <f>SUMIFS('Sub Cost Forecast'!H:H,'Sub Cost Forecast'!$U:$U,$A$370,'Sub Cost Forecast'!$W:$W,$B$371,'Sub Cost Forecast'!$R:$R,$C378)/SUMIFS('Sub Cost Forecast'!$D:$D,'Sub Cost Forecast'!$U:$U,$A$370,'Sub Cost Forecast'!$W:$W,$B$371,'Sub Cost Forecast'!$R:$R, $C378)</f>
        <v>0</v>
      </c>
      <c r="G379" s="9">
        <f>SUMIFS('Sub Cost Forecast'!I:I,'Sub Cost Forecast'!$U:$U,$A$370,'Sub Cost Forecast'!$W:$W,$B$371,'Sub Cost Forecast'!$R:$R,$C378)/SUMIFS('Sub Cost Forecast'!$D:$D,'Sub Cost Forecast'!$U:$U,$A$370,'Sub Cost Forecast'!$W:$W,$B$371,'Sub Cost Forecast'!$R:$R, $C378)</f>
        <v>0</v>
      </c>
      <c r="H379" s="9">
        <f>SUMIFS('Sub Cost Forecast'!J:J,'Sub Cost Forecast'!$U:$U,$A$370,'Sub Cost Forecast'!$W:$W,$B$371,'Sub Cost Forecast'!$R:$R,$C378)/SUMIFS('Sub Cost Forecast'!$D:$D,'Sub Cost Forecast'!$U:$U,$A$370,'Sub Cost Forecast'!$W:$W,$B$371,'Sub Cost Forecast'!$R:$R, $C378)</f>
        <v>0</v>
      </c>
      <c r="I379" s="9">
        <f>SUMIFS('Sub Cost Forecast'!K:K,'Sub Cost Forecast'!$U:$U,$A$370,'Sub Cost Forecast'!$W:$W,$B$371,'Sub Cost Forecast'!$R:$R,$C378)/SUMIFS('Sub Cost Forecast'!$D:$D,'Sub Cost Forecast'!$U:$U,$A$370,'Sub Cost Forecast'!$W:$W,$B$371,'Sub Cost Forecast'!$R:$R, $C378)</f>
        <v>0</v>
      </c>
      <c r="J379" s="9">
        <f>SUMIFS('Sub Cost Forecast'!L:L,'Sub Cost Forecast'!$U:$U,$A$370,'Sub Cost Forecast'!$W:$W,$B$371,'Sub Cost Forecast'!$R:$R,$C378)/SUMIFS('Sub Cost Forecast'!$D:$D,'Sub Cost Forecast'!$U:$U,$A$370,'Sub Cost Forecast'!$W:$W,$B$371,'Sub Cost Forecast'!$R:$R, $C378)</f>
        <v>0</v>
      </c>
      <c r="K379" s="9">
        <f>SUMIFS('Sub Cost Forecast'!M:M,'Sub Cost Forecast'!$U:$U,$A$370,'Sub Cost Forecast'!$W:$W,$B$371,'Sub Cost Forecast'!$R:$R,$C378)/SUMIFS('Sub Cost Forecast'!$D:$D,'Sub Cost Forecast'!$U:$U,$A$370,'Sub Cost Forecast'!$W:$W,$B$371,'Sub Cost Forecast'!$R:$R, $C378)</f>
        <v>0</v>
      </c>
      <c r="L379" s="9">
        <f>SUMIFS('Sub Cost Forecast'!N:N,'Sub Cost Forecast'!$U:$U,$A$370,'Sub Cost Forecast'!$W:$W,$B$371,'Sub Cost Forecast'!$R:$R,$C378)/SUMIFS('Sub Cost Forecast'!$D:$D,'Sub Cost Forecast'!$U:$U,$A$370,'Sub Cost Forecast'!$W:$W,$B$371,'Sub Cost Forecast'!$R:$R, $C378)</f>
        <v>0</v>
      </c>
      <c r="M379" s="9">
        <f>SUMIFS('Sub Cost Forecast'!O:O,'Sub Cost Forecast'!$U:$U,$A$370,'Sub Cost Forecast'!$W:$W,$B$371,'Sub Cost Forecast'!$R:$R,$C378)/SUMIFS('Sub Cost Forecast'!$D:$D,'Sub Cost Forecast'!$U:$U,$A$370,'Sub Cost Forecast'!$W:$W,$B$371,'Sub Cost Forecast'!$R:$R, $C378)</f>
        <v>0</v>
      </c>
    </row>
    <row r="380" spans="1:13">
      <c r="D380" s="2" t="s">
        <v>3447</v>
      </c>
      <c r="E380" s="9">
        <v>0.1444991789819376</v>
      </c>
      <c r="F380" s="9">
        <v>0.1839080459770115</v>
      </c>
      <c r="G380" s="9">
        <v>0.3415435139573071</v>
      </c>
      <c r="H380" s="9">
        <v>0.1642036124794745</v>
      </c>
      <c r="I380" s="9">
        <v>0.1510673234811166</v>
      </c>
      <c r="J380" s="9">
        <v>0</v>
      </c>
      <c r="K380" s="9">
        <v>0</v>
      </c>
      <c r="L380" s="9">
        <v>0</v>
      </c>
      <c r="M380" s="9">
        <v>0</v>
      </c>
    </row>
    <row r="381" spans="1:13">
      <c r="C381" s="2" t="s">
        <v>2490</v>
      </c>
      <c r="D381" s="2" t="s">
        <v>3445</v>
      </c>
      <c r="E381" s="9">
        <f>SUMIFS('Billing Forecast'!F:F,'Billing Forecast'!$T:$T,$A$370,'Billing Forecast'!$U:$U,$B$371,'Billing Forecast'!$Q:$Q,$C381)/SUMIFS('Billing Forecast'!$D:$D,'Billing Forecast'!$T:$T,$A$370,'Billing Forecast'!$U:$U,$B$371,'Billing Forecast'!$Q:$Q, $C381)</f>
        <v>0</v>
      </c>
      <c r="F381" s="9">
        <f>SUMIFS('Billing Forecast'!G:G,'Billing Forecast'!$T:$T,$A$370,'Billing Forecast'!$U:$U,$B$371,'Billing Forecast'!$Q:$Q,$C381)/SUMIFS('Billing Forecast'!$D:$D,'Billing Forecast'!$T:$T,$A$370,'Billing Forecast'!$U:$U,$B$371,'Billing Forecast'!$Q:$Q, $C381)</f>
        <v>0</v>
      </c>
      <c r="G381" s="9">
        <f>SUMIFS('Billing Forecast'!H:H,'Billing Forecast'!$T:$T,$A$370,'Billing Forecast'!$U:$U,$B$371,'Billing Forecast'!$Q:$Q,$C381)/SUMIFS('Billing Forecast'!$D:$D,'Billing Forecast'!$T:$T,$A$370,'Billing Forecast'!$U:$U,$B$371,'Billing Forecast'!$Q:$Q, $C381)</f>
        <v>0</v>
      </c>
      <c r="H381" s="9">
        <f>SUMIFS('Billing Forecast'!I:I,'Billing Forecast'!$T:$T,$A$370,'Billing Forecast'!$U:$U,$B$371,'Billing Forecast'!$Q:$Q,$C381)/SUMIFS('Billing Forecast'!$D:$D,'Billing Forecast'!$T:$T,$A$370,'Billing Forecast'!$U:$U,$B$371,'Billing Forecast'!$Q:$Q, $C381)</f>
        <v>0</v>
      </c>
      <c r="I381" s="9">
        <f>SUMIFS('Billing Forecast'!J:J,'Billing Forecast'!$T:$T,$A$370,'Billing Forecast'!$U:$U,$B$371,'Billing Forecast'!$Q:$Q,$C381)/SUMIFS('Billing Forecast'!$D:$D,'Billing Forecast'!$T:$T,$A$370,'Billing Forecast'!$U:$U,$B$371,'Billing Forecast'!$Q:$Q, $C381)</f>
        <v>0</v>
      </c>
      <c r="J381" s="9">
        <f>SUMIFS('Billing Forecast'!K:K,'Billing Forecast'!$T:$T,$A$370,'Billing Forecast'!$U:$U,$B$371,'Billing Forecast'!$Q:$Q,$C381)/SUMIFS('Billing Forecast'!$D:$D,'Billing Forecast'!$T:$T,$A$370,'Billing Forecast'!$U:$U,$B$371,'Billing Forecast'!$Q:$Q, $C381)</f>
        <v>0</v>
      </c>
      <c r="K381" s="9">
        <f>SUMIFS('Billing Forecast'!L:L,'Billing Forecast'!$T:$T,$A$370,'Billing Forecast'!$U:$U,$B$371,'Billing Forecast'!$Q:$Q,$C381)/SUMIFS('Billing Forecast'!$D:$D,'Billing Forecast'!$T:$T,$A$370,'Billing Forecast'!$U:$U,$B$371,'Billing Forecast'!$Q:$Q, $C381)</f>
        <v>0</v>
      </c>
      <c r="L381" s="9">
        <f>SUMIFS('Billing Forecast'!M:M,'Billing Forecast'!$T:$T,$A$370,'Billing Forecast'!$U:$U,$B$371,'Billing Forecast'!$Q:$Q,$C381)/SUMIFS('Billing Forecast'!$D:$D,'Billing Forecast'!$T:$T,$A$370,'Billing Forecast'!$U:$U,$B$371,'Billing Forecast'!$Q:$Q, $C381)</f>
        <v>0</v>
      </c>
      <c r="M381" s="9">
        <f>SUMIFS('Billing Forecast'!N:N,'Billing Forecast'!$T:$T,$A$370,'Billing Forecast'!$U:$U,$B$371,'Billing Forecast'!$Q:$Q,$C381)/SUMIFS('Billing Forecast'!$D:$D,'Billing Forecast'!$T:$T,$A$370,'Billing Forecast'!$U:$U,$B$371,'Billing Forecast'!$Q:$Q, $C381)</f>
        <v>0</v>
      </c>
    </row>
    <row r="382" spans="1:13">
      <c r="D382" s="2" t="s">
        <v>3446</v>
      </c>
      <c r="E382" s="9">
        <f>SUMIFS('Sub Cost Forecast'!G:G,'Sub Cost Forecast'!$U:$U,$A$370,'Sub Cost Forecast'!$W:$W,$B$371,'Sub Cost Forecast'!$R:$R,$C381)/SUMIFS('Sub Cost Forecast'!$D:$D,'Sub Cost Forecast'!$U:$U,$A$370,'Sub Cost Forecast'!$W:$W,$B$371,'Sub Cost Forecast'!$R:$R, $C381)</f>
        <v>0</v>
      </c>
      <c r="F382" s="9">
        <f>SUMIFS('Sub Cost Forecast'!H:H,'Sub Cost Forecast'!$U:$U,$A$370,'Sub Cost Forecast'!$W:$W,$B$371,'Sub Cost Forecast'!$R:$R,$C381)/SUMIFS('Sub Cost Forecast'!$D:$D,'Sub Cost Forecast'!$U:$U,$A$370,'Sub Cost Forecast'!$W:$W,$B$371,'Sub Cost Forecast'!$R:$R, $C381)</f>
        <v>0</v>
      </c>
      <c r="G382" s="9">
        <f>SUMIFS('Sub Cost Forecast'!I:I,'Sub Cost Forecast'!$U:$U,$A$370,'Sub Cost Forecast'!$W:$W,$B$371,'Sub Cost Forecast'!$R:$R,$C381)/SUMIFS('Sub Cost Forecast'!$D:$D,'Sub Cost Forecast'!$U:$U,$A$370,'Sub Cost Forecast'!$W:$W,$B$371,'Sub Cost Forecast'!$R:$R, $C381)</f>
        <v>0</v>
      </c>
      <c r="H382" s="9">
        <f>SUMIFS('Sub Cost Forecast'!J:J,'Sub Cost Forecast'!$U:$U,$A$370,'Sub Cost Forecast'!$W:$W,$B$371,'Sub Cost Forecast'!$R:$R,$C381)/SUMIFS('Sub Cost Forecast'!$D:$D,'Sub Cost Forecast'!$U:$U,$A$370,'Sub Cost Forecast'!$W:$W,$B$371,'Sub Cost Forecast'!$R:$R, $C381)</f>
        <v>0</v>
      </c>
      <c r="I382" s="9">
        <f>SUMIFS('Sub Cost Forecast'!K:K,'Sub Cost Forecast'!$U:$U,$A$370,'Sub Cost Forecast'!$W:$W,$B$371,'Sub Cost Forecast'!$R:$R,$C381)/SUMIFS('Sub Cost Forecast'!$D:$D,'Sub Cost Forecast'!$U:$U,$A$370,'Sub Cost Forecast'!$W:$W,$B$371,'Sub Cost Forecast'!$R:$R, $C381)</f>
        <v>0</v>
      </c>
      <c r="J382" s="9">
        <f>SUMIFS('Sub Cost Forecast'!L:L,'Sub Cost Forecast'!$U:$U,$A$370,'Sub Cost Forecast'!$W:$W,$B$371,'Sub Cost Forecast'!$R:$R,$C381)/SUMIFS('Sub Cost Forecast'!$D:$D,'Sub Cost Forecast'!$U:$U,$A$370,'Sub Cost Forecast'!$W:$W,$B$371,'Sub Cost Forecast'!$R:$R, $C381)</f>
        <v>0</v>
      </c>
      <c r="K382" s="9">
        <f>SUMIFS('Sub Cost Forecast'!M:M,'Sub Cost Forecast'!$U:$U,$A$370,'Sub Cost Forecast'!$W:$W,$B$371,'Sub Cost Forecast'!$R:$R,$C381)/SUMIFS('Sub Cost Forecast'!$D:$D,'Sub Cost Forecast'!$U:$U,$A$370,'Sub Cost Forecast'!$W:$W,$B$371,'Sub Cost Forecast'!$R:$R, $C381)</f>
        <v>0</v>
      </c>
      <c r="L382" s="9">
        <f>SUMIFS('Sub Cost Forecast'!N:N,'Sub Cost Forecast'!$U:$U,$A$370,'Sub Cost Forecast'!$W:$W,$B$371,'Sub Cost Forecast'!$R:$R,$C381)/SUMIFS('Sub Cost Forecast'!$D:$D,'Sub Cost Forecast'!$U:$U,$A$370,'Sub Cost Forecast'!$W:$W,$B$371,'Sub Cost Forecast'!$R:$R, $C381)</f>
        <v>0</v>
      </c>
      <c r="M382" s="9">
        <f>SUMIFS('Sub Cost Forecast'!O:O,'Sub Cost Forecast'!$U:$U,$A$370,'Sub Cost Forecast'!$W:$W,$B$371,'Sub Cost Forecast'!$R:$R,$C381)/SUMIFS('Sub Cost Forecast'!$D:$D,'Sub Cost Forecast'!$U:$U,$A$370,'Sub Cost Forecast'!$W:$W,$B$371,'Sub Cost Forecast'!$R:$R, $C381)</f>
        <v>0</v>
      </c>
    </row>
    <row r="383" spans="1:13">
      <c r="D383" s="2" t="s">
        <v>3447</v>
      </c>
      <c r="E383" s="9">
        <v>0.1443411700382723</v>
      </c>
      <c r="F383" s="9">
        <v>0.1902679059595407</v>
      </c>
      <c r="G383" s="9">
        <v>0.3805358119190815</v>
      </c>
      <c r="H383" s="9">
        <v>0.03936577364680154</v>
      </c>
      <c r="I383" s="9">
        <v>0.08529250956806998</v>
      </c>
      <c r="J383" s="9">
        <v>0.1443411700382723</v>
      </c>
      <c r="K383" s="9">
        <v>0</v>
      </c>
      <c r="L383" s="9">
        <v>0</v>
      </c>
      <c r="M383" s="9">
        <v>0</v>
      </c>
    </row>
    <row r="384" spans="1:13">
      <c r="C384" s="2" t="s">
        <v>1141</v>
      </c>
      <c r="D384" s="2" t="s">
        <v>3445</v>
      </c>
      <c r="E384" s="9">
        <f>SUMIFS('Billing Forecast'!F:F,'Billing Forecast'!$T:$T,$A$370,'Billing Forecast'!$U:$U,$B$371,'Billing Forecast'!$Q:$Q,$C384)/SUMIFS('Billing Forecast'!$D:$D,'Billing Forecast'!$T:$T,$A$370,'Billing Forecast'!$U:$U,$B$371,'Billing Forecast'!$Q:$Q, $C384)</f>
        <v>0</v>
      </c>
      <c r="F384" s="9">
        <f>SUMIFS('Billing Forecast'!G:G,'Billing Forecast'!$T:$T,$A$370,'Billing Forecast'!$U:$U,$B$371,'Billing Forecast'!$Q:$Q,$C384)/SUMIFS('Billing Forecast'!$D:$D,'Billing Forecast'!$T:$T,$A$370,'Billing Forecast'!$U:$U,$B$371,'Billing Forecast'!$Q:$Q, $C384)</f>
        <v>0</v>
      </c>
      <c r="G384" s="9">
        <f>SUMIFS('Billing Forecast'!H:H,'Billing Forecast'!$T:$T,$A$370,'Billing Forecast'!$U:$U,$B$371,'Billing Forecast'!$Q:$Q,$C384)/SUMIFS('Billing Forecast'!$D:$D,'Billing Forecast'!$T:$T,$A$370,'Billing Forecast'!$U:$U,$B$371,'Billing Forecast'!$Q:$Q, $C384)</f>
        <v>0</v>
      </c>
      <c r="H384" s="9">
        <f>SUMIFS('Billing Forecast'!I:I,'Billing Forecast'!$T:$T,$A$370,'Billing Forecast'!$U:$U,$B$371,'Billing Forecast'!$Q:$Q,$C384)/SUMIFS('Billing Forecast'!$D:$D,'Billing Forecast'!$T:$T,$A$370,'Billing Forecast'!$U:$U,$B$371,'Billing Forecast'!$Q:$Q, $C384)</f>
        <v>0</v>
      </c>
      <c r="I384" s="9">
        <f>SUMIFS('Billing Forecast'!J:J,'Billing Forecast'!$T:$T,$A$370,'Billing Forecast'!$U:$U,$B$371,'Billing Forecast'!$Q:$Q,$C384)/SUMIFS('Billing Forecast'!$D:$D,'Billing Forecast'!$T:$T,$A$370,'Billing Forecast'!$U:$U,$B$371,'Billing Forecast'!$Q:$Q, $C384)</f>
        <v>0</v>
      </c>
      <c r="J384" s="9">
        <f>SUMIFS('Billing Forecast'!K:K,'Billing Forecast'!$T:$T,$A$370,'Billing Forecast'!$U:$U,$B$371,'Billing Forecast'!$Q:$Q,$C384)/SUMIFS('Billing Forecast'!$D:$D,'Billing Forecast'!$T:$T,$A$370,'Billing Forecast'!$U:$U,$B$371,'Billing Forecast'!$Q:$Q, $C384)</f>
        <v>0</v>
      </c>
      <c r="K384" s="9">
        <f>SUMIFS('Billing Forecast'!L:L,'Billing Forecast'!$T:$T,$A$370,'Billing Forecast'!$U:$U,$B$371,'Billing Forecast'!$Q:$Q,$C384)/SUMIFS('Billing Forecast'!$D:$D,'Billing Forecast'!$T:$T,$A$370,'Billing Forecast'!$U:$U,$B$371,'Billing Forecast'!$Q:$Q, $C384)</f>
        <v>0</v>
      </c>
      <c r="L384" s="9">
        <f>SUMIFS('Billing Forecast'!M:M,'Billing Forecast'!$T:$T,$A$370,'Billing Forecast'!$U:$U,$B$371,'Billing Forecast'!$Q:$Q,$C384)/SUMIFS('Billing Forecast'!$D:$D,'Billing Forecast'!$T:$T,$A$370,'Billing Forecast'!$U:$U,$B$371,'Billing Forecast'!$Q:$Q, $C384)</f>
        <v>0</v>
      </c>
      <c r="M384" s="9">
        <f>SUMIFS('Billing Forecast'!N:N,'Billing Forecast'!$T:$T,$A$370,'Billing Forecast'!$U:$U,$B$371,'Billing Forecast'!$Q:$Q,$C384)/SUMIFS('Billing Forecast'!$D:$D,'Billing Forecast'!$T:$T,$A$370,'Billing Forecast'!$U:$U,$B$371,'Billing Forecast'!$Q:$Q, $C384)</f>
        <v>0</v>
      </c>
    </row>
    <row r="385" spans="1:13">
      <c r="D385" s="2" t="s">
        <v>3446</v>
      </c>
      <c r="E385" s="9">
        <f>SUMIFS('Sub Cost Forecast'!G:G,'Sub Cost Forecast'!$U:$U,$A$370,'Sub Cost Forecast'!$W:$W,$B$371,'Sub Cost Forecast'!$R:$R,$C384)/SUMIFS('Sub Cost Forecast'!$D:$D,'Sub Cost Forecast'!$U:$U,$A$370,'Sub Cost Forecast'!$W:$W,$B$371,'Sub Cost Forecast'!$R:$R, $C384)</f>
        <v>0</v>
      </c>
      <c r="F385" s="9">
        <f>SUMIFS('Sub Cost Forecast'!H:H,'Sub Cost Forecast'!$U:$U,$A$370,'Sub Cost Forecast'!$W:$W,$B$371,'Sub Cost Forecast'!$R:$R,$C384)/SUMIFS('Sub Cost Forecast'!$D:$D,'Sub Cost Forecast'!$U:$U,$A$370,'Sub Cost Forecast'!$W:$W,$B$371,'Sub Cost Forecast'!$R:$R, $C384)</f>
        <v>0</v>
      </c>
      <c r="G385" s="9">
        <f>SUMIFS('Sub Cost Forecast'!I:I,'Sub Cost Forecast'!$U:$U,$A$370,'Sub Cost Forecast'!$W:$W,$B$371,'Sub Cost Forecast'!$R:$R,$C384)/SUMIFS('Sub Cost Forecast'!$D:$D,'Sub Cost Forecast'!$U:$U,$A$370,'Sub Cost Forecast'!$W:$W,$B$371,'Sub Cost Forecast'!$R:$R, $C384)</f>
        <v>0</v>
      </c>
      <c r="H385" s="9">
        <f>SUMIFS('Sub Cost Forecast'!J:J,'Sub Cost Forecast'!$U:$U,$A$370,'Sub Cost Forecast'!$W:$W,$B$371,'Sub Cost Forecast'!$R:$R,$C384)/SUMIFS('Sub Cost Forecast'!$D:$D,'Sub Cost Forecast'!$U:$U,$A$370,'Sub Cost Forecast'!$W:$W,$B$371,'Sub Cost Forecast'!$R:$R, $C384)</f>
        <v>0</v>
      </c>
      <c r="I385" s="9">
        <f>SUMIFS('Sub Cost Forecast'!K:K,'Sub Cost Forecast'!$U:$U,$A$370,'Sub Cost Forecast'!$W:$W,$B$371,'Sub Cost Forecast'!$R:$R,$C384)/SUMIFS('Sub Cost Forecast'!$D:$D,'Sub Cost Forecast'!$U:$U,$A$370,'Sub Cost Forecast'!$W:$W,$B$371,'Sub Cost Forecast'!$R:$R, $C384)</f>
        <v>0</v>
      </c>
      <c r="J385" s="9">
        <f>SUMIFS('Sub Cost Forecast'!L:L,'Sub Cost Forecast'!$U:$U,$A$370,'Sub Cost Forecast'!$W:$W,$B$371,'Sub Cost Forecast'!$R:$R,$C384)/SUMIFS('Sub Cost Forecast'!$D:$D,'Sub Cost Forecast'!$U:$U,$A$370,'Sub Cost Forecast'!$W:$W,$B$371,'Sub Cost Forecast'!$R:$R, $C384)</f>
        <v>0</v>
      </c>
      <c r="K385" s="9">
        <f>SUMIFS('Sub Cost Forecast'!M:M,'Sub Cost Forecast'!$U:$U,$A$370,'Sub Cost Forecast'!$W:$W,$B$371,'Sub Cost Forecast'!$R:$R,$C384)/SUMIFS('Sub Cost Forecast'!$D:$D,'Sub Cost Forecast'!$U:$U,$A$370,'Sub Cost Forecast'!$W:$W,$B$371,'Sub Cost Forecast'!$R:$R, $C384)</f>
        <v>0</v>
      </c>
      <c r="L385" s="9">
        <f>SUMIFS('Sub Cost Forecast'!N:N,'Sub Cost Forecast'!$U:$U,$A$370,'Sub Cost Forecast'!$W:$W,$B$371,'Sub Cost Forecast'!$R:$R,$C384)/SUMIFS('Sub Cost Forecast'!$D:$D,'Sub Cost Forecast'!$U:$U,$A$370,'Sub Cost Forecast'!$W:$W,$B$371,'Sub Cost Forecast'!$R:$R, $C384)</f>
        <v>0</v>
      </c>
      <c r="M385" s="9">
        <f>SUMIFS('Sub Cost Forecast'!O:O,'Sub Cost Forecast'!$U:$U,$A$370,'Sub Cost Forecast'!$W:$W,$B$371,'Sub Cost Forecast'!$R:$R,$C384)/SUMIFS('Sub Cost Forecast'!$D:$D,'Sub Cost Forecast'!$U:$U,$A$370,'Sub Cost Forecast'!$W:$W,$B$371,'Sub Cost Forecast'!$R:$R, $C384)</f>
        <v>0</v>
      </c>
    </row>
    <row r="386" spans="1:13">
      <c r="D386" s="2" t="s">
        <v>3447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0.1704814522494081</v>
      </c>
      <c r="K386" s="9">
        <v>0.5114443567482242</v>
      </c>
      <c r="L386" s="9">
        <v>0.2936069455406472</v>
      </c>
      <c r="M386" s="9">
        <v>0.009471191791633781</v>
      </c>
    </row>
    <row r="387" spans="1:13">
      <c r="C387" s="2" t="s">
        <v>2785</v>
      </c>
      <c r="D387" s="2" t="s">
        <v>3445</v>
      </c>
      <c r="E387" s="9">
        <f>SUMIFS('Billing Forecast'!F:F,'Billing Forecast'!$T:$T,$A$370,'Billing Forecast'!$U:$U,$B$371,'Billing Forecast'!$Q:$Q,$C387)/SUMIFS('Billing Forecast'!$D:$D,'Billing Forecast'!$T:$T,$A$370,'Billing Forecast'!$U:$U,$B$371,'Billing Forecast'!$Q:$Q, $C387)</f>
        <v>0</v>
      </c>
      <c r="F387" s="9">
        <f>SUMIFS('Billing Forecast'!G:G,'Billing Forecast'!$T:$T,$A$370,'Billing Forecast'!$U:$U,$B$371,'Billing Forecast'!$Q:$Q,$C387)/SUMIFS('Billing Forecast'!$D:$D,'Billing Forecast'!$T:$T,$A$370,'Billing Forecast'!$U:$U,$B$371,'Billing Forecast'!$Q:$Q, $C387)</f>
        <v>0</v>
      </c>
      <c r="G387" s="9">
        <f>SUMIFS('Billing Forecast'!H:H,'Billing Forecast'!$T:$T,$A$370,'Billing Forecast'!$U:$U,$B$371,'Billing Forecast'!$Q:$Q,$C387)/SUMIFS('Billing Forecast'!$D:$D,'Billing Forecast'!$T:$T,$A$370,'Billing Forecast'!$U:$U,$B$371,'Billing Forecast'!$Q:$Q, $C387)</f>
        <v>0</v>
      </c>
      <c r="H387" s="9">
        <f>SUMIFS('Billing Forecast'!I:I,'Billing Forecast'!$T:$T,$A$370,'Billing Forecast'!$U:$U,$B$371,'Billing Forecast'!$Q:$Q,$C387)/SUMIFS('Billing Forecast'!$D:$D,'Billing Forecast'!$T:$T,$A$370,'Billing Forecast'!$U:$U,$B$371,'Billing Forecast'!$Q:$Q, $C387)</f>
        <v>0</v>
      </c>
      <c r="I387" s="9">
        <f>SUMIFS('Billing Forecast'!J:J,'Billing Forecast'!$T:$T,$A$370,'Billing Forecast'!$U:$U,$B$371,'Billing Forecast'!$Q:$Q,$C387)/SUMIFS('Billing Forecast'!$D:$D,'Billing Forecast'!$T:$T,$A$370,'Billing Forecast'!$U:$U,$B$371,'Billing Forecast'!$Q:$Q, $C387)</f>
        <v>0</v>
      </c>
      <c r="J387" s="9">
        <f>SUMIFS('Billing Forecast'!K:K,'Billing Forecast'!$T:$T,$A$370,'Billing Forecast'!$U:$U,$B$371,'Billing Forecast'!$Q:$Q,$C387)/SUMIFS('Billing Forecast'!$D:$D,'Billing Forecast'!$T:$T,$A$370,'Billing Forecast'!$U:$U,$B$371,'Billing Forecast'!$Q:$Q, $C387)</f>
        <v>0</v>
      </c>
      <c r="K387" s="9">
        <f>SUMIFS('Billing Forecast'!L:L,'Billing Forecast'!$T:$T,$A$370,'Billing Forecast'!$U:$U,$B$371,'Billing Forecast'!$Q:$Q,$C387)/SUMIFS('Billing Forecast'!$D:$D,'Billing Forecast'!$T:$T,$A$370,'Billing Forecast'!$U:$U,$B$371,'Billing Forecast'!$Q:$Q, $C387)</f>
        <v>0</v>
      </c>
      <c r="L387" s="9">
        <f>SUMIFS('Billing Forecast'!M:M,'Billing Forecast'!$T:$T,$A$370,'Billing Forecast'!$U:$U,$B$371,'Billing Forecast'!$Q:$Q,$C387)/SUMIFS('Billing Forecast'!$D:$D,'Billing Forecast'!$T:$T,$A$370,'Billing Forecast'!$U:$U,$B$371,'Billing Forecast'!$Q:$Q, $C387)</f>
        <v>0</v>
      </c>
      <c r="M387" s="9">
        <f>SUMIFS('Billing Forecast'!N:N,'Billing Forecast'!$T:$T,$A$370,'Billing Forecast'!$U:$U,$B$371,'Billing Forecast'!$Q:$Q,$C387)/SUMIFS('Billing Forecast'!$D:$D,'Billing Forecast'!$T:$T,$A$370,'Billing Forecast'!$U:$U,$B$371,'Billing Forecast'!$Q:$Q, $C387)</f>
        <v>0</v>
      </c>
    </row>
    <row r="388" spans="1:13">
      <c r="D388" s="2" t="s">
        <v>3446</v>
      </c>
      <c r="E388" s="9">
        <f>SUMIFS('Sub Cost Forecast'!G:G,'Sub Cost Forecast'!$U:$U,$A$370,'Sub Cost Forecast'!$W:$W,$B$371,'Sub Cost Forecast'!$R:$R,$C387)/SUMIFS('Sub Cost Forecast'!$D:$D,'Sub Cost Forecast'!$U:$U,$A$370,'Sub Cost Forecast'!$W:$W,$B$371,'Sub Cost Forecast'!$R:$R, $C387)</f>
        <v>0</v>
      </c>
      <c r="F388" s="9">
        <f>SUMIFS('Sub Cost Forecast'!H:H,'Sub Cost Forecast'!$U:$U,$A$370,'Sub Cost Forecast'!$W:$W,$B$371,'Sub Cost Forecast'!$R:$R,$C387)/SUMIFS('Sub Cost Forecast'!$D:$D,'Sub Cost Forecast'!$U:$U,$A$370,'Sub Cost Forecast'!$W:$W,$B$371,'Sub Cost Forecast'!$R:$R, $C387)</f>
        <v>0</v>
      </c>
      <c r="G388" s="9">
        <f>SUMIFS('Sub Cost Forecast'!I:I,'Sub Cost Forecast'!$U:$U,$A$370,'Sub Cost Forecast'!$W:$W,$B$371,'Sub Cost Forecast'!$R:$R,$C387)/SUMIFS('Sub Cost Forecast'!$D:$D,'Sub Cost Forecast'!$U:$U,$A$370,'Sub Cost Forecast'!$W:$W,$B$371,'Sub Cost Forecast'!$R:$R, $C387)</f>
        <v>0</v>
      </c>
      <c r="H388" s="9">
        <f>SUMIFS('Sub Cost Forecast'!J:J,'Sub Cost Forecast'!$U:$U,$A$370,'Sub Cost Forecast'!$W:$W,$B$371,'Sub Cost Forecast'!$R:$R,$C387)/SUMIFS('Sub Cost Forecast'!$D:$D,'Sub Cost Forecast'!$U:$U,$A$370,'Sub Cost Forecast'!$W:$W,$B$371,'Sub Cost Forecast'!$R:$R, $C387)</f>
        <v>0</v>
      </c>
      <c r="I388" s="9">
        <f>SUMIFS('Sub Cost Forecast'!K:K,'Sub Cost Forecast'!$U:$U,$A$370,'Sub Cost Forecast'!$W:$W,$B$371,'Sub Cost Forecast'!$R:$R,$C387)/SUMIFS('Sub Cost Forecast'!$D:$D,'Sub Cost Forecast'!$U:$U,$A$370,'Sub Cost Forecast'!$W:$W,$B$371,'Sub Cost Forecast'!$R:$R, $C387)</f>
        <v>0</v>
      </c>
      <c r="J388" s="9">
        <f>SUMIFS('Sub Cost Forecast'!L:L,'Sub Cost Forecast'!$U:$U,$A$370,'Sub Cost Forecast'!$W:$W,$B$371,'Sub Cost Forecast'!$R:$R,$C387)/SUMIFS('Sub Cost Forecast'!$D:$D,'Sub Cost Forecast'!$U:$U,$A$370,'Sub Cost Forecast'!$W:$W,$B$371,'Sub Cost Forecast'!$R:$R, $C387)</f>
        <v>0</v>
      </c>
      <c r="K388" s="9">
        <f>SUMIFS('Sub Cost Forecast'!M:M,'Sub Cost Forecast'!$U:$U,$A$370,'Sub Cost Forecast'!$W:$W,$B$371,'Sub Cost Forecast'!$R:$R,$C387)/SUMIFS('Sub Cost Forecast'!$D:$D,'Sub Cost Forecast'!$U:$U,$A$370,'Sub Cost Forecast'!$W:$W,$B$371,'Sub Cost Forecast'!$R:$R, $C387)</f>
        <v>0</v>
      </c>
      <c r="L388" s="9">
        <f>SUMIFS('Sub Cost Forecast'!N:N,'Sub Cost Forecast'!$U:$U,$A$370,'Sub Cost Forecast'!$W:$W,$B$371,'Sub Cost Forecast'!$R:$R,$C387)/SUMIFS('Sub Cost Forecast'!$D:$D,'Sub Cost Forecast'!$U:$U,$A$370,'Sub Cost Forecast'!$W:$W,$B$371,'Sub Cost Forecast'!$R:$R, $C387)</f>
        <v>0</v>
      </c>
      <c r="M388" s="9">
        <f>SUMIFS('Sub Cost Forecast'!O:O,'Sub Cost Forecast'!$U:$U,$A$370,'Sub Cost Forecast'!$W:$W,$B$371,'Sub Cost Forecast'!$R:$R,$C387)/SUMIFS('Sub Cost Forecast'!$D:$D,'Sub Cost Forecast'!$U:$U,$A$370,'Sub Cost Forecast'!$W:$W,$B$371,'Sub Cost Forecast'!$R:$R, $C387)</f>
        <v>0</v>
      </c>
    </row>
    <row r="389" spans="1:13">
      <c r="D389" s="2" t="s">
        <v>3447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0.04640371229698376</v>
      </c>
      <c r="L389" s="9">
        <v>0.3526682134570766</v>
      </c>
      <c r="M389" s="9">
        <v>0.2412993039443156</v>
      </c>
    </row>
    <row r="390" spans="1:13">
      <c r="A390" s="8"/>
      <c r="B390" s="8" t="s">
        <v>216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</row>
    <row r="391" spans="1:13">
      <c r="C391" s="2" t="s">
        <v>1387</v>
      </c>
      <c r="D391" s="2" t="s">
        <v>3445</v>
      </c>
      <c r="E391" s="9">
        <f>SUMIFS('Billing Forecast'!F:F,'Billing Forecast'!$T:$T,$A$370,'Billing Forecast'!$U:$U,$B$390,'Billing Forecast'!$Q:$Q,$C391)/SUMIFS('Billing Forecast'!$D:$D,'Billing Forecast'!$T:$T,$A$370,'Billing Forecast'!$U:$U,$B$390,'Billing Forecast'!$Q:$Q, $C391)</f>
        <v>0</v>
      </c>
      <c r="F391" s="9">
        <f>SUMIFS('Billing Forecast'!G:G,'Billing Forecast'!$T:$T,$A$370,'Billing Forecast'!$U:$U,$B$390,'Billing Forecast'!$Q:$Q,$C391)/SUMIFS('Billing Forecast'!$D:$D,'Billing Forecast'!$T:$T,$A$370,'Billing Forecast'!$U:$U,$B$390,'Billing Forecast'!$Q:$Q, $C391)</f>
        <v>0</v>
      </c>
      <c r="G391" s="9">
        <f>SUMIFS('Billing Forecast'!H:H,'Billing Forecast'!$T:$T,$A$370,'Billing Forecast'!$U:$U,$B$390,'Billing Forecast'!$Q:$Q,$C391)/SUMIFS('Billing Forecast'!$D:$D,'Billing Forecast'!$T:$T,$A$370,'Billing Forecast'!$U:$U,$B$390,'Billing Forecast'!$Q:$Q, $C391)</f>
        <v>0</v>
      </c>
      <c r="H391" s="9">
        <f>SUMIFS('Billing Forecast'!I:I,'Billing Forecast'!$T:$T,$A$370,'Billing Forecast'!$U:$U,$B$390,'Billing Forecast'!$Q:$Q,$C391)/SUMIFS('Billing Forecast'!$D:$D,'Billing Forecast'!$T:$T,$A$370,'Billing Forecast'!$U:$U,$B$390,'Billing Forecast'!$Q:$Q, $C391)</f>
        <v>0</v>
      </c>
      <c r="I391" s="9">
        <f>SUMIFS('Billing Forecast'!J:J,'Billing Forecast'!$T:$T,$A$370,'Billing Forecast'!$U:$U,$B$390,'Billing Forecast'!$Q:$Q,$C391)/SUMIFS('Billing Forecast'!$D:$D,'Billing Forecast'!$T:$T,$A$370,'Billing Forecast'!$U:$U,$B$390,'Billing Forecast'!$Q:$Q, $C391)</f>
        <v>0</v>
      </c>
      <c r="J391" s="9">
        <f>SUMIFS('Billing Forecast'!K:K,'Billing Forecast'!$T:$T,$A$370,'Billing Forecast'!$U:$U,$B$390,'Billing Forecast'!$Q:$Q,$C391)/SUMIFS('Billing Forecast'!$D:$D,'Billing Forecast'!$T:$T,$A$370,'Billing Forecast'!$U:$U,$B$390,'Billing Forecast'!$Q:$Q, $C391)</f>
        <v>0</v>
      </c>
      <c r="K391" s="9">
        <f>SUMIFS('Billing Forecast'!L:L,'Billing Forecast'!$T:$T,$A$370,'Billing Forecast'!$U:$U,$B$390,'Billing Forecast'!$Q:$Q,$C391)/SUMIFS('Billing Forecast'!$D:$D,'Billing Forecast'!$T:$T,$A$370,'Billing Forecast'!$U:$U,$B$390,'Billing Forecast'!$Q:$Q, $C391)</f>
        <v>0</v>
      </c>
      <c r="L391" s="9">
        <f>SUMIFS('Billing Forecast'!M:M,'Billing Forecast'!$T:$T,$A$370,'Billing Forecast'!$U:$U,$B$390,'Billing Forecast'!$Q:$Q,$C391)/SUMIFS('Billing Forecast'!$D:$D,'Billing Forecast'!$T:$T,$A$370,'Billing Forecast'!$U:$U,$B$390,'Billing Forecast'!$Q:$Q, $C391)</f>
        <v>0</v>
      </c>
      <c r="M391" s="9">
        <f>SUMIFS('Billing Forecast'!N:N,'Billing Forecast'!$T:$T,$A$370,'Billing Forecast'!$U:$U,$B$390,'Billing Forecast'!$Q:$Q,$C391)/SUMIFS('Billing Forecast'!$D:$D,'Billing Forecast'!$T:$T,$A$370,'Billing Forecast'!$U:$U,$B$390,'Billing Forecast'!$Q:$Q, $C391)</f>
        <v>0</v>
      </c>
    </row>
    <row r="392" spans="1:13">
      <c r="D392" s="2" t="s">
        <v>3446</v>
      </c>
      <c r="E392" s="9">
        <f>SUMIFS('Sub Cost Forecast'!G:G,'Sub Cost Forecast'!$U:$U,$A$370,'Sub Cost Forecast'!$W:$W,$B$390,'Sub Cost Forecast'!$R:$R,$C391)/SUMIFS('Sub Cost Forecast'!$D:$D,'Sub Cost Forecast'!$U:$U,$A$370,'Sub Cost Forecast'!$W:$W,$B$390,'Sub Cost Forecast'!$R:$R, $C391)</f>
        <v>0</v>
      </c>
      <c r="F392" s="9">
        <f>SUMIFS('Sub Cost Forecast'!H:H,'Sub Cost Forecast'!$U:$U,$A$370,'Sub Cost Forecast'!$W:$W,$B$390,'Sub Cost Forecast'!$R:$R,$C391)/SUMIFS('Sub Cost Forecast'!$D:$D,'Sub Cost Forecast'!$U:$U,$A$370,'Sub Cost Forecast'!$W:$W,$B$390,'Sub Cost Forecast'!$R:$R, $C391)</f>
        <v>0</v>
      </c>
      <c r="G392" s="9">
        <f>SUMIFS('Sub Cost Forecast'!I:I,'Sub Cost Forecast'!$U:$U,$A$370,'Sub Cost Forecast'!$W:$W,$B$390,'Sub Cost Forecast'!$R:$R,$C391)/SUMIFS('Sub Cost Forecast'!$D:$D,'Sub Cost Forecast'!$U:$U,$A$370,'Sub Cost Forecast'!$W:$W,$B$390,'Sub Cost Forecast'!$R:$R, $C391)</f>
        <v>0</v>
      </c>
      <c r="H392" s="9">
        <f>SUMIFS('Sub Cost Forecast'!J:J,'Sub Cost Forecast'!$U:$U,$A$370,'Sub Cost Forecast'!$W:$W,$B$390,'Sub Cost Forecast'!$R:$R,$C391)/SUMIFS('Sub Cost Forecast'!$D:$D,'Sub Cost Forecast'!$U:$U,$A$370,'Sub Cost Forecast'!$W:$W,$B$390,'Sub Cost Forecast'!$R:$R, $C391)</f>
        <v>0</v>
      </c>
      <c r="I392" s="9">
        <f>SUMIFS('Sub Cost Forecast'!K:K,'Sub Cost Forecast'!$U:$U,$A$370,'Sub Cost Forecast'!$W:$W,$B$390,'Sub Cost Forecast'!$R:$R,$C391)/SUMIFS('Sub Cost Forecast'!$D:$D,'Sub Cost Forecast'!$U:$U,$A$370,'Sub Cost Forecast'!$W:$W,$B$390,'Sub Cost Forecast'!$R:$R, $C391)</f>
        <v>0</v>
      </c>
      <c r="J392" s="9">
        <f>SUMIFS('Sub Cost Forecast'!L:L,'Sub Cost Forecast'!$U:$U,$A$370,'Sub Cost Forecast'!$W:$W,$B$390,'Sub Cost Forecast'!$R:$R,$C391)/SUMIFS('Sub Cost Forecast'!$D:$D,'Sub Cost Forecast'!$U:$U,$A$370,'Sub Cost Forecast'!$W:$W,$B$390,'Sub Cost Forecast'!$R:$R, $C391)</f>
        <v>0</v>
      </c>
      <c r="K392" s="9">
        <f>SUMIFS('Sub Cost Forecast'!M:M,'Sub Cost Forecast'!$U:$U,$A$370,'Sub Cost Forecast'!$W:$W,$B$390,'Sub Cost Forecast'!$R:$R,$C391)/SUMIFS('Sub Cost Forecast'!$D:$D,'Sub Cost Forecast'!$U:$U,$A$370,'Sub Cost Forecast'!$W:$W,$B$390,'Sub Cost Forecast'!$R:$R, $C391)</f>
        <v>0</v>
      </c>
      <c r="L392" s="9">
        <f>SUMIFS('Sub Cost Forecast'!N:N,'Sub Cost Forecast'!$U:$U,$A$370,'Sub Cost Forecast'!$W:$W,$B$390,'Sub Cost Forecast'!$R:$R,$C391)/SUMIFS('Sub Cost Forecast'!$D:$D,'Sub Cost Forecast'!$U:$U,$A$370,'Sub Cost Forecast'!$W:$W,$B$390,'Sub Cost Forecast'!$R:$R, $C391)</f>
        <v>0</v>
      </c>
      <c r="M392" s="9">
        <f>SUMIFS('Sub Cost Forecast'!O:O,'Sub Cost Forecast'!$U:$U,$A$370,'Sub Cost Forecast'!$W:$W,$B$390,'Sub Cost Forecast'!$R:$R,$C391)/SUMIFS('Sub Cost Forecast'!$D:$D,'Sub Cost Forecast'!$U:$U,$A$370,'Sub Cost Forecast'!$W:$W,$B$390,'Sub Cost Forecast'!$R:$R, $C391)</f>
        <v>0</v>
      </c>
    </row>
    <row r="393" spans="1:13">
      <c r="D393" s="2" t="s">
        <v>3447</v>
      </c>
      <c r="E393" s="9">
        <v>0</v>
      </c>
      <c r="F393" s="9">
        <v>0.9621380846325166</v>
      </c>
      <c r="G393" s="9">
        <v>0.05345211581291759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</row>
    <row r="394" spans="1:13">
      <c r="C394" s="2" t="s">
        <v>2672</v>
      </c>
      <c r="D394" s="2" t="s">
        <v>3445</v>
      </c>
      <c r="E394" s="9">
        <f>SUMIFS('Billing Forecast'!F:F,'Billing Forecast'!$T:$T,$A$370,'Billing Forecast'!$U:$U,$B$390,'Billing Forecast'!$Q:$Q,$C394)/SUMIFS('Billing Forecast'!$D:$D,'Billing Forecast'!$T:$T,$A$370,'Billing Forecast'!$U:$U,$B$390,'Billing Forecast'!$Q:$Q, $C394)</f>
        <v>0</v>
      </c>
      <c r="F394" s="9">
        <f>SUMIFS('Billing Forecast'!G:G,'Billing Forecast'!$T:$T,$A$370,'Billing Forecast'!$U:$U,$B$390,'Billing Forecast'!$Q:$Q,$C394)/SUMIFS('Billing Forecast'!$D:$D,'Billing Forecast'!$T:$T,$A$370,'Billing Forecast'!$U:$U,$B$390,'Billing Forecast'!$Q:$Q, $C394)</f>
        <v>0</v>
      </c>
      <c r="G394" s="9">
        <f>SUMIFS('Billing Forecast'!H:H,'Billing Forecast'!$T:$T,$A$370,'Billing Forecast'!$U:$U,$B$390,'Billing Forecast'!$Q:$Q,$C394)/SUMIFS('Billing Forecast'!$D:$D,'Billing Forecast'!$T:$T,$A$370,'Billing Forecast'!$U:$U,$B$390,'Billing Forecast'!$Q:$Q, $C394)</f>
        <v>0</v>
      </c>
      <c r="H394" s="9">
        <f>SUMIFS('Billing Forecast'!I:I,'Billing Forecast'!$T:$T,$A$370,'Billing Forecast'!$U:$U,$B$390,'Billing Forecast'!$Q:$Q,$C394)/SUMIFS('Billing Forecast'!$D:$D,'Billing Forecast'!$T:$T,$A$370,'Billing Forecast'!$U:$U,$B$390,'Billing Forecast'!$Q:$Q, $C394)</f>
        <v>0</v>
      </c>
      <c r="I394" s="9">
        <f>SUMIFS('Billing Forecast'!J:J,'Billing Forecast'!$T:$T,$A$370,'Billing Forecast'!$U:$U,$B$390,'Billing Forecast'!$Q:$Q,$C394)/SUMIFS('Billing Forecast'!$D:$D,'Billing Forecast'!$T:$T,$A$370,'Billing Forecast'!$U:$U,$B$390,'Billing Forecast'!$Q:$Q, $C394)</f>
        <v>0</v>
      </c>
      <c r="J394" s="9">
        <f>SUMIFS('Billing Forecast'!K:K,'Billing Forecast'!$T:$T,$A$370,'Billing Forecast'!$U:$U,$B$390,'Billing Forecast'!$Q:$Q,$C394)/SUMIFS('Billing Forecast'!$D:$D,'Billing Forecast'!$T:$T,$A$370,'Billing Forecast'!$U:$U,$B$390,'Billing Forecast'!$Q:$Q, $C394)</f>
        <v>0</v>
      </c>
      <c r="K394" s="9">
        <f>SUMIFS('Billing Forecast'!L:L,'Billing Forecast'!$T:$T,$A$370,'Billing Forecast'!$U:$U,$B$390,'Billing Forecast'!$Q:$Q,$C394)/SUMIFS('Billing Forecast'!$D:$D,'Billing Forecast'!$T:$T,$A$370,'Billing Forecast'!$U:$U,$B$390,'Billing Forecast'!$Q:$Q, $C394)</f>
        <v>0</v>
      </c>
      <c r="L394" s="9">
        <f>SUMIFS('Billing Forecast'!M:M,'Billing Forecast'!$T:$T,$A$370,'Billing Forecast'!$U:$U,$B$390,'Billing Forecast'!$Q:$Q,$C394)/SUMIFS('Billing Forecast'!$D:$D,'Billing Forecast'!$T:$T,$A$370,'Billing Forecast'!$U:$U,$B$390,'Billing Forecast'!$Q:$Q, $C394)</f>
        <v>0</v>
      </c>
      <c r="M394" s="9">
        <f>SUMIFS('Billing Forecast'!N:N,'Billing Forecast'!$T:$T,$A$370,'Billing Forecast'!$U:$U,$B$390,'Billing Forecast'!$Q:$Q,$C394)/SUMIFS('Billing Forecast'!$D:$D,'Billing Forecast'!$T:$T,$A$370,'Billing Forecast'!$U:$U,$B$390,'Billing Forecast'!$Q:$Q, $C394)</f>
        <v>0</v>
      </c>
    </row>
    <row r="395" spans="1:13">
      <c r="D395" s="2" t="s">
        <v>3446</v>
      </c>
      <c r="E395" s="9">
        <f>SUMIFS('Sub Cost Forecast'!G:G,'Sub Cost Forecast'!$U:$U,$A$370,'Sub Cost Forecast'!$W:$W,$B$390,'Sub Cost Forecast'!$R:$R,$C394)/SUMIFS('Sub Cost Forecast'!$D:$D,'Sub Cost Forecast'!$U:$U,$A$370,'Sub Cost Forecast'!$W:$W,$B$390,'Sub Cost Forecast'!$R:$R, $C394)</f>
        <v>0</v>
      </c>
      <c r="F395" s="9">
        <f>SUMIFS('Sub Cost Forecast'!H:H,'Sub Cost Forecast'!$U:$U,$A$370,'Sub Cost Forecast'!$W:$W,$B$390,'Sub Cost Forecast'!$R:$R,$C394)/SUMIFS('Sub Cost Forecast'!$D:$D,'Sub Cost Forecast'!$U:$U,$A$370,'Sub Cost Forecast'!$W:$W,$B$390,'Sub Cost Forecast'!$R:$R, $C394)</f>
        <v>0</v>
      </c>
      <c r="G395" s="9">
        <f>SUMIFS('Sub Cost Forecast'!I:I,'Sub Cost Forecast'!$U:$U,$A$370,'Sub Cost Forecast'!$W:$W,$B$390,'Sub Cost Forecast'!$R:$R,$C394)/SUMIFS('Sub Cost Forecast'!$D:$D,'Sub Cost Forecast'!$U:$U,$A$370,'Sub Cost Forecast'!$W:$W,$B$390,'Sub Cost Forecast'!$R:$R, $C394)</f>
        <v>0</v>
      </c>
      <c r="H395" s="9">
        <f>SUMIFS('Sub Cost Forecast'!J:J,'Sub Cost Forecast'!$U:$U,$A$370,'Sub Cost Forecast'!$W:$W,$B$390,'Sub Cost Forecast'!$R:$R,$C394)/SUMIFS('Sub Cost Forecast'!$D:$D,'Sub Cost Forecast'!$U:$U,$A$370,'Sub Cost Forecast'!$W:$W,$B$390,'Sub Cost Forecast'!$R:$R, $C394)</f>
        <v>0</v>
      </c>
      <c r="I395" s="9">
        <f>SUMIFS('Sub Cost Forecast'!K:K,'Sub Cost Forecast'!$U:$U,$A$370,'Sub Cost Forecast'!$W:$W,$B$390,'Sub Cost Forecast'!$R:$R,$C394)/SUMIFS('Sub Cost Forecast'!$D:$D,'Sub Cost Forecast'!$U:$U,$A$370,'Sub Cost Forecast'!$W:$W,$B$390,'Sub Cost Forecast'!$R:$R, $C394)</f>
        <v>0</v>
      </c>
      <c r="J395" s="9">
        <f>SUMIFS('Sub Cost Forecast'!L:L,'Sub Cost Forecast'!$U:$U,$A$370,'Sub Cost Forecast'!$W:$W,$B$390,'Sub Cost Forecast'!$R:$R,$C394)/SUMIFS('Sub Cost Forecast'!$D:$D,'Sub Cost Forecast'!$U:$U,$A$370,'Sub Cost Forecast'!$W:$W,$B$390,'Sub Cost Forecast'!$R:$R, $C394)</f>
        <v>0</v>
      </c>
      <c r="K395" s="9">
        <f>SUMIFS('Sub Cost Forecast'!M:M,'Sub Cost Forecast'!$U:$U,$A$370,'Sub Cost Forecast'!$W:$W,$B$390,'Sub Cost Forecast'!$R:$R,$C394)/SUMIFS('Sub Cost Forecast'!$D:$D,'Sub Cost Forecast'!$U:$U,$A$370,'Sub Cost Forecast'!$W:$W,$B$390,'Sub Cost Forecast'!$R:$R, $C394)</f>
        <v>0</v>
      </c>
      <c r="L395" s="9">
        <f>SUMIFS('Sub Cost Forecast'!N:N,'Sub Cost Forecast'!$U:$U,$A$370,'Sub Cost Forecast'!$W:$W,$B$390,'Sub Cost Forecast'!$R:$R,$C394)/SUMIFS('Sub Cost Forecast'!$D:$D,'Sub Cost Forecast'!$U:$U,$A$370,'Sub Cost Forecast'!$W:$W,$B$390,'Sub Cost Forecast'!$R:$R, $C394)</f>
        <v>0</v>
      </c>
      <c r="M395" s="9">
        <f>SUMIFS('Sub Cost Forecast'!O:O,'Sub Cost Forecast'!$U:$U,$A$370,'Sub Cost Forecast'!$W:$W,$B$390,'Sub Cost Forecast'!$R:$R,$C394)/SUMIFS('Sub Cost Forecast'!$D:$D,'Sub Cost Forecast'!$U:$U,$A$370,'Sub Cost Forecast'!$W:$W,$B$390,'Sub Cost Forecast'!$R:$R, $C394)</f>
        <v>0</v>
      </c>
    </row>
    <row r="396" spans="1:13">
      <c r="D396" s="2" t="s">
        <v>3447</v>
      </c>
      <c r="E396" s="9">
        <v>0</v>
      </c>
      <c r="F396" s="9">
        <v>0</v>
      </c>
      <c r="G396" s="9">
        <v>0</v>
      </c>
      <c r="H396" s="9">
        <v>0.5333333333333333</v>
      </c>
      <c r="I396" s="9">
        <v>0.4444444444444444</v>
      </c>
      <c r="J396" s="9">
        <v>0</v>
      </c>
      <c r="K396" s="9">
        <v>0</v>
      </c>
      <c r="L396" s="9">
        <v>0</v>
      </c>
      <c r="M396" s="9">
        <v>0</v>
      </c>
    </row>
    <row r="397" spans="1:13">
      <c r="C397" s="2" t="s">
        <v>2590</v>
      </c>
      <c r="D397" s="2" t="s">
        <v>3445</v>
      </c>
      <c r="E397" s="9">
        <f>SUMIFS('Billing Forecast'!F:F,'Billing Forecast'!$T:$T,$A$370,'Billing Forecast'!$U:$U,$B$390,'Billing Forecast'!$Q:$Q,$C397)/SUMIFS('Billing Forecast'!$D:$D,'Billing Forecast'!$T:$T,$A$370,'Billing Forecast'!$U:$U,$B$390,'Billing Forecast'!$Q:$Q, $C397)</f>
        <v>0</v>
      </c>
      <c r="F397" s="9">
        <f>SUMIFS('Billing Forecast'!G:G,'Billing Forecast'!$T:$T,$A$370,'Billing Forecast'!$U:$U,$B$390,'Billing Forecast'!$Q:$Q,$C397)/SUMIFS('Billing Forecast'!$D:$D,'Billing Forecast'!$T:$T,$A$370,'Billing Forecast'!$U:$U,$B$390,'Billing Forecast'!$Q:$Q, $C397)</f>
        <v>0</v>
      </c>
      <c r="G397" s="9">
        <f>SUMIFS('Billing Forecast'!H:H,'Billing Forecast'!$T:$T,$A$370,'Billing Forecast'!$U:$U,$B$390,'Billing Forecast'!$Q:$Q,$C397)/SUMIFS('Billing Forecast'!$D:$D,'Billing Forecast'!$T:$T,$A$370,'Billing Forecast'!$U:$U,$B$390,'Billing Forecast'!$Q:$Q, $C397)</f>
        <v>0</v>
      </c>
      <c r="H397" s="9">
        <f>SUMIFS('Billing Forecast'!I:I,'Billing Forecast'!$T:$T,$A$370,'Billing Forecast'!$U:$U,$B$390,'Billing Forecast'!$Q:$Q,$C397)/SUMIFS('Billing Forecast'!$D:$D,'Billing Forecast'!$T:$T,$A$370,'Billing Forecast'!$U:$U,$B$390,'Billing Forecast'!$Q:$Q, $C397)</f>
        <v>0</v>
      </c>
      <c r="I397" s="9">
        <f>SUMIFS('Billing Forecast'!J:J,'Billing Forecast'!$T:$T,$A$370,'Billing Forecast'!$U:$U,$B$390,'Billing Forecast'!$Q:$Q,$C397)/SUMIFS('Billing Forecast'!$D:$D,'Billing Forecast'!$T:$T,$A$370,'Billing Forecast'!$U:$U,$B$390,'Billing Forecast'!$Q:$Q, $C397)</f>
        <v>0</v>
      </c>
      <c r="J397" s="9">
        <f>SUMIFS('Billing Forecast'!K:K,'Billing Forecast'!$T:$T,$A$370,'Billing Forecast'!$U:$U,$B$390,'Billing Forecast'!$Q:$Q,$C397)/SUMIFS('Billing Forecast'!$D:$D,'Billing Forecast'!$T:$T,$A$370,'Billing Forecast'!$U:$U,$B$390,'Billing Forecast'!$Q:$Q, $C397)</f>
        <v>0</v>
      </c>
      <c r="K397" s="9">
        <f>SUMIFS('Billing Forecast'!L:L,'Billing Forecast'!$T:$T,$A$370,'Billing Forecast'!$U:$U,$B$390,'Billing Forecast'!$Q:$Q,$C397)/SUMIFS('Billing Forecast'!$D:$D,'Billing Forecast'!$T:$T,$A$370,'Billing Forecast'!$U:$U,$B$390,'Billing Forecast'!$Q:$Q, $C397)</f>
        <v>0</v>
      </c>
      <c r="L397" s="9">
        <f>SUMIFS('Billing Forecast'!M:M,'Billing Forecast'!$T:$T,$A$370,'Billing Forecast'!$U:$U,$B$390,'Billing Forecast'!$Q:$Q,$C397)/SUMIFS('Billing Forecast'!$D:$D,'Billing Forecast'!$T:$T,$A$370,'Billing Forecast'!$U:$U,$B$390,'Billing Forecast'!$Q:$Q, $C397)</f>
        <v>0</v>
      </c>
      <c r="M397" s="9">
        <f>SUMIFS('Billing Forecast'!N:N,'Billing Forecast'!$T:$T,$A$370,'Billing Forecast'!$U:$U,$B$390,'Billing Forecast'!$Q:$Q,$C397)/SUMIFS('Billing Forecast'!$D:$D,'Billing Forecast'!$T:$T,$A$370,'Billing Forecast'!$U:$U,$B$390,'Billing Forecast'!$Q:$Q, $C397)</f>
        <v>0</v>
      </c>
    </row>
    <row r="398" spans="1:13">
      <c r="D398" s="2" t="s">
        <v>3446</v>
      </c>
      <c r="E398" s="9">
        <f>SUMIFS('Sub Cost Forecast'!G:G,'Sub Cost Forecast'!$U:$U,$A$370,'Sub Cost Forecast'!$W:$W,$B$390,'Sub Cost Forecast'!$R:$R,$C397)/SUMIFS('Sub Cost Forecast'!$D:$D,'Sub Cost Forecast'!$U:$U,$A$370,'Sub Cost Forecast'!$W:$W,$B$390,'Sub Cost Forecast'!$R:$R, $C397)</f>
        <v>0</v>
      </c>
      <c r="F398" s="9">
        <f>SUMIFS('Sub Cost Forecast'!H:H,'Sub Cost Forecast'!$U:$U,$A$370,'Sub Cost Forecast'!$W:$W,$B$390,'Sub Cost Forecast'!$R:$R,$C397)/SUMIFS('Sub Cost Forecast'!$D:$D,'Sub Cost Forecast'!$U:$U,$A$370,'Sub Cost Forecast'!$W:$W,$B$390,'Sub Cost Forecast'!$R:$R, $C397)</f>
        <v>0</v>
      </c>
      <c r="G398" s="9">
        <f>SUMIFS('Sub Cost Forecast'!I:I,'Sub Cost Forecast'!$U:$U,$A$370,'Sub Cost Forecast'!$W:$W,$B$390,'Sub Cost Forecast'!$R:$R,$C397)/SUMIFS('Sub Cost Forecast'!$D:$D,'Sub Cost Forecast'!$U:$U,$A$370,'Sub Cost Forecast'!$W:$W,$B$390,'Sub Cost Forecast'!$R:$R, $C397)</f>
        <v>0</v>
      </c>
      <c r="H398" s="9">
        <f>SUMIFS('Sub Cost Forecast'!J:J,'Sub Cost Forecast'!$U:$U,$A$370,'Sub Cost Forecast'!$W:$W,$B$390,'Sub Cost Forecast'!$R:$R,$C397)/SUMIFS('Sub Cost Forecast'!$D:$D,'Sub Cost Forecast'!$U:$U,$A$370,'Sub Cost Forecast'!$W:$W,$B$390,'Sub Cost Forecast'!$R:$R, $C397)</f>
        <v>0</v>
      </c>
      <c r="I398" s="9">
        <f>SUMIFS('Sub Cost Forecast'!K:K,'Sub Cost Forecast'!$U:$U,$A$370,'Sub Cost Forecast'!$W:$W,$B$390,'Sub Cost Forecast'!$R:$R,$C397)/SUMIFS('Sub Cost Forecast'!$D:$D,'Sub Cost Forecast'!$U:$U,$A$370,'Sub Cost Forecast'!$W:$W,$B$390,'Sub Cost Forecast'!$R:$R, $C397)</f>
        <v>0</v>
      </c>
      <c r="J398" s="9">
        <f>SUMIFS('Sub Cost Forecast'!L:L,'Sub Cost Forecast'!$U:$U,$A$370,'Sub Cost Forecast'!$W:$W,$B$390,'Sub Cost Forecast'!$R:$R,$C397)/SUMIFS('Sub Cost Forecast'!$D:$D,'Sub Cost Forecast'!$U:$U,$A$370,'Sub Cost Forecast'!$W:$W,$B$390,'Sub Cost Forecast'!$R:$R, $C397)</f>
        <v>0</v>
      </c>
      <c r="K398" s="9">
        <f>SUMIFS('Sub Cost Forecast'!M:M,'Sub Cost Forecast'!$U:$U,$A$370,'Sub Cost Forecast'!$W:$W,$B$390,'Sub Cost Forecast'!$R:$R,$C397)/SUMIFS('Sub Cost Forecast'!$D:$D,'Sub Cost Forecast'!$U:$U,$A$370,'Sub Cost Forecast'!$W:$W,$B$390,'Sub Cost Forecast'!$R:$R, $C397)</f>
        <v>0</v>
      </c>
      <c r="L398" s="9">
        <f>SUMIFS('Sub Cost Forecast'!N:N,'Sub Cost Forecast'!$U:$U,$A$370,'Sub Cost Forecast'!$W:$W,$B$390,'Sub Cost Forecast'!$R:$R,$C397)/SUMIFS('Sub Cost Forecast'!$D:$D,'Sub Cost Forecast'!$U:$U,$A$370,'Sub Cost Forecast'!$W:$W,$B$390,'Sub Cost Forecast'!$R:$R, $C397)</f>
        <v>0</v>
      </c>
      <c r="M398" s="9">
        <f>SUMIFS('Sub Cost Forecast'!O:O,'Sub Cost Forecast'!$U:$U,$A$370,'Sub Cost Forecast'!$W:$W,$B$390,'Sub Cost Forecast'!$R:$R,$C397)/SUMIFS('Sub Cost Forecast'!$D:$D,'Sub Cost Forecast'!$U:$U,$A$370,'Sub Cost Forecast'!$W:$W,$B$390,'Sub Cost Forecast'!$R:$R, $C397)</f>
        <v>0</v>
      </c>
    </row>
    <row r="399" spans="1:13">
      <c r="D399" s="2" t="s">
        <v>3447</v>
      </c>
      <c r="E399" s="9">
        <v>0</v>
      </c>
      <c r="F399" s="9">
        <v>0</v>
      </c>
      <c r="G399" s="9">
        <v>0</v>
      </c>
      <c r="H399" s="9">
        <v>0</v>
      </c>
      <c r="I399" s="9">
        <v>0.2014388489208633</v>
      </c>
      <c r="J399" s="9">
        <v>0.7769784172661871</v>
      </c>
      <c r="K399" s="9">
        <v>0</v>
      </c>
      <c r="L399" s="9">
        <v>0</v>
      </c>
      <c r="M399" s="9">
        <v>0</v>
      </c>
    </row>
    <row r="400" spans="1:13">
      <c r="C400" s="2" t="s">
        <v>1516</v>
      </c>
      <c r="D400" s="2" t="s">
        <v>3445</v>
      </c>
      <c r="E400" s="9">
        <f>SUMIFS('Billing Forecast'!F:F,'Billing Forecast'!$T:$T,$A$370,'Billing Forecast'!$U:$U,$B$390,'Billing Forecast'!$Q:$Q,$C400)/SUMIFS('Billing Forecast'!$D:$D,'Billing Forecast'!$T:$T,$A$370,'Billing Forecast'!$U:$U,$B$390,'Billing Forecast'!$Q:$Q, $C400)</f>
        <v>0</v>
      </c>
      <c r="F400" s="9">
        <f>SUMIFS('Billing Forecast'!G:G,'Billing Forecast'!$T:$T,$A$370,'Billing Forecast'!$U:$U,$B$390,'Billing Forecast'!$Q:$Q,$C400)/SUMIFS('Billing Forecast'!$D:$D,'Billing Forecast'!$T:$T,$A$370,'Billing Forecast'!$U:$U,$B$390,'Billing Forecast'!$Q:$Q, $C400)</f>
        <v>0</v>
      </c>
      <c r="G400" s="9">
        <f>SUMIFS('Billing Forecast'!H:H,'Billing Forecast'!$T:$T,$A$370,'Billing Forecast'!$U:$U,$B$390,'Billing Forecast'!$Q:$Q,$C400)/SUMIFS('Billing Forecast'!$D:$D,'Billing Forecast'!$T:$T,$A$370,'Billing Forecast'!$U:$U,$B$390,'Billing Forecast'!$Q:$Q, $C400)</f>
        <v>0</v>
      </c>
      <c r="H400" s="9">
        <f>SUMIFS('Billing Forecast'!I:I,'Billing Forecast'!$T:$T,$A$370,'Billing Forecast'!$U:$U,$B$390,'Billing Forecast'!$Q:$Q,$C400)/SUMIFS('Billing Forecast'!$D:$D,'Billing Forecast'!$T:$T,$A$370,'Billing Forecast'!$U:$U,$B$390,'Billing Forecast'!$Q:$Q, $C400)</f>
        <v>0</v>
      </c>
      <c r="I400" s="9">
        <f>SUMIFS('Billing Forecast'!J:J,'Billing Forecast'!$T:$T,$A$370,'Billing Forecast'!$U:$U,$B$390,'Billing Forecast'!$Q:$Q,$C400)/SUMIFS('Billing Forecast'!$D:$D,'Billing Forecast'!$T:$T,$A$370,'Billing Forecast'!$U:$U,$B$390,'Billing Forecast'!$Q:$Q, $C400)</f>
        <v>0</v>
      </c>
      <c r="J400" s="9">
        <f>SUMIFS('Billing Forecast'!K:K,'Billing Forecast'!$T:$T,$A$370,'Billing Forecast'!$U:$U,$B$390,'Billing Forecast'!$Q:$Q,$C400)/SUMIFS('Billing Forecast'!$D:$D,'Billing Forecast'!$T:$T,$A$370,'Billing Forecast'!$U:$U,$B$390,'Billing Forecast'!$Q:$Q, $C400)</f>
        <v>0</v>
      </c>
      <c r="K400" s="9">
        <f>SUMIFS('Billing Forecast'!L:L,'Billing Forecast'!$T:$T,$A$370,'Billing Forecast'!$U:$U,$B$390,'Billing Forecast'!$Q:$Q,$C400)/SUMIFS('Billing Forecast'!$D:$D,'Billing Forecast'!$T:$T,$A$370,'Billing Forecast'!$U:$U,$B$390,'Billing Forecast'!$Q:$Q, $C400)</f>
        <v>0</v>
      </c>
      <c r="L400" s="9">
        <f>SUMIFS('Billing Forecast'!M:M,'Billing Forecast'!$T:$T,$A$370,'Billing Forecast'!$U:$U,$B$390,'Billing Forecast'!$Q:$Q,$C400)/SUMIFS('Billing Forecast'!$D:$D,'Billing Forecast'!$T:$T,$A$370,'Billing Forecast'!$U:$U,$B$390,'Billing Forecast'!$Q:$Q, $C400)</f>
        <v>0</v>
      </c>
      <c r="M400" s="9">
        <f>SUMIFS('Billing Forecast'!N:N,'Billing Forecast'!$T:$T,$A$370,'Billing Forecast'!$U:$U,$B$390,'Billing Forecast'!$Q:$Q,$C400)/SUMIFS('Billing Forecast'!$D:$D,'Billing Forecast'!$T:$T,$A$370,'Billing Forecast'!$U:$U,$B$390,'Billing Forecast'!$Q:$Q, $C400)</f>
        <v>0</v>
      </c>
    </row>
    <row r="401" spans="1:13">
      <c r="D401" s="2" t="s">
        <v>3446</v>
      </c>
      <c r="E401" s="9">
        <f>SUMIFS('Sub Cost Forecast'!G:G,'Sub Cost Forecast'!$U:$U,$A$370,'Sub Cost Forecast'!$W:$W,$B$390,'Sub Cost Forecast'!$R:$R,$C400)/SUMIFS('Sub Cost Forecast'!$D:$D,'Sub Cost Forecast'!$U:$U,$A$370,'Sub Cost Forecast'!$W:$W,$B$390,'Sub Cost Forecast'!$R:$R, $C400)</f>
        <v>0</v>
      </c>
      <c r="F401" s="9">
        <f>SUMIFS('Sub Cost Forecast'!H:H,'Sub Cost Forecast'!$U:$U,$A$370,'Sub Cost Forecast'!$W:$W,$B$390,'Sub Cost Forecast'!$R:$R,$C400)/SUMIFS('Sub Cost Forecast'!$D:$D,'Sub Cost Forecast'!$U:$U,$A$370,'Sub Cost Forecast'!$W:$W,$B$390,'Sub Cost Forecast'!$R:$R, $C400)</f>
        <v>0</v>
      </c>
      <c r="G401" s="9">
        <f>SUMIFS('Sub Cost Forecast'!I:I,'Sub Cost Forecast'!$U:$U,$A$370,'Sub Cost Forecast'!$W:$W,$B$390,'Sub Cost Forecast'!$R:$R,$C400)/SUMIFS('Sub Cost Forecast'!$D:$D,'Sub Cost Forecast'!$U:$U,$A$370,'Sub Cost Forecast'!$W:$W,$B$390,'Sub Cost Forecast'!$R:$R, $C400)</f>
        <v>0</v>
      </c>
      <c r="H401" s="9">
        <f>SUMIFS('Sub Cost Forecast'!J:J,'Sub Cost Forecast'!$U:$U,$A$370,'Sub Cost Forecast'!$W:$W,$B$390,'Sub Cost Forecast'!$R:$R,$C400)/SUMIFS('Sub Cost Forecast'!$D:$D,'Sub Cost Forecast'!$U:$U,$A$370,'Sub Cost Forecast'!$W:$W,$B$390,'Sub Cost Forecast'!$R:$R, $C400)</f>
        <v>0</v>
      </c>
      <c r="I401" s="9">
        <f>SUMIFS('Sub Cost Forecast'!K:K,'Sub Cost Forecast'!$U:$U,$A$370,'Sub Cost Forecast'!$W:$W,$B$390,'Sub Cost Forecast'!$R:$R,$C400)/SUMIFS('Sub Cost Forecast'!$D:$D,'Sub Cost Forecast'!$U:$U,$A$370,'Sub Cost Forecast'!$W:$W,$B$390,'Sub Cost Forecast'!$R:$R, $C400)</f>
        <v>0</v>
      </c>
      <c r="J401" s="9">
        <f>SUMIFS('Sub Cost Forecast'!L:L,'Sub Cost Forecast'!$U:$U,$A$370,'Sub Cost Forecast'!$W:$W,$B$390,'Sub Cost Forecast'!$R:$R,$C400)/SUMIFS('Sub Cost Forecast'!$D:$D,'Sub Cost Forecast'!$U:$U,$A$370,'Sub Cost Forecast'!$W:$W,$B$390,'Sub Cost Forecast'!$R:$R, $C400)</f>
        <v>0</v>
      </c>
      <c r="K401" s="9">
        <f>SUMIFS('Sub Cost Forecast'!M:M,'Sub Cost Forecast'!$U:$U,$A$370,'Sub Cost Forecast'!$W:$W,$B$390,'Sub Cost Forecast'!$R:$R,$C400)/SUMIFS('Sub Cost Forecast'!$D:$D,'Sub Cost Forecast'!$U:$U,$A$370,'Sub Cost Forecast'!$W:$W,$B$390,'Sub Cost Forecast'!$R:$R, $C400)</f>
        <v>0</v>
      </c>
      <c r="L401" s="9">
        <f>SUMIFS('Sub Cost Forecast'!N:N,'Sub Cost Forecast'!$U:$U,$A$370,'Sub Cost Forecast'!$W:$W,$B$390,'Sub Cost Forecast'!$R:$R,$C400)/SUMIFS('Sub Cost Forecast'!$D:$D,'Sub Cost Forecast'!$U:$U,$A$370,'Sub Cost Forecast'!$W:$W,$B$390,'Sub Cost Forecast'!$R:$R, $C400)</f>
        <v>0</v>
      </c>
      <c r="M401" s="9">
        <f>SUMIFS('Sub Cost Forecast'!O:O,'Sub Cost Forecast'!$U:$U,$A$370,'Sub Cost Forecast'!$W:$W,$B$390,'Sub Cost Forecast'!$R:$R,$C400)/SUMIFS('Sub Cost Forecast'!$D:$D,'Sub Cost Forecast'!$U:$U,$A$370,'Sub Cost Forecast'!$W:$W,$B$390,'Sub Cost Forecast'!$R:$R, $C400)</f>
        <v>0</v>
      </c>
    </row>
    <row r="402" spans="1:13">
      <c r="D402" s="2" t="s">
        <v>3447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0.6518518518518519</v>
      </c>
    </row>
    <row r="403" spans="1:13">
      <c r="C403" s="2" t="s">
        <v>2752</v>
      </c>
      <c r="D403" s="2" t="s">
        <v>3445</v>
      </c>
      <c r="E403" s="9">
        <f>SUMIFS('Billing Forecast'!F:F,'Billing Forecast'!$T:$T,$A$370,'Billing Forecast'!$U:$U,$B$390,'Billing Forecast'!$Q:$Q,$C403)/SUMIFS('Billing Forecast'!$D:$D,'Billing Forecast'!$T:$T,$A$370,'Billing Forecast'!$U:$U,$B$390,'Billing Forecast'!$Q:$Q, $C403)</f>
        <v>0</v>
      </c>
      <c r="F403" s="9">
        <f>SUMIFS('Billing Forecast'!G:G,'Billing Forecast'!$T:$T,$A$370,'Billing Forecast'!$U:$U,$B$390,'Billing Forecast'!$Q:$Q,$C403)/SUMIFS('Billing Forecast'!$D:$D,'Billing Forecast'!$T:$T,$A$370,'Billing Forecast'!$U:$U,$B$390,'Billing Forecast'!$Q:$Q, $C403)</f>
        <v>0</v>
      </c>
      <c r="G403" s="9">
        <f>SUMIFS('Billing Forecast'!H:H,'Billing Forecast'!$T:$T,$A$370,'Billing Forecast'!$U:$U,$B$390,'Billing Forecast'!$Q:$Q,$C403)/SUMIFS('Billing Forecast'!$D:$D,'Billing Forecast'!$T:$T,$A$370,'Billing Forecast'!$U:$U,$B$390,'Billing Forecast'!$Q:$Q, $C403)</f>
        <v>0</v>
      </c>
      <c r="H403" s="9">
        <f>SUMIFS('Billing Forecast'!I:I,'Billing Forecast'!$T:$T,$A$370,'Billing Forecast'!$U:$U,$B$390,'Billing Forecast'!$Q:$Q,$C403)/SUMIFS('Billing Forecast'!$D:$D,'Billing Forecast'!$T:$T,$A$370,'Billing Forecast'!$U:$U,$B$390,'Billing Forecast'!$Q:$Q, $C403)</f>
        <v>0</v>
      </c>
      <c r="I403" s="9">
        <f>SUMIFS('Billing Forecast'!J:J,'Billing Forecast'!$T:$T,$A$370,'Billing Forecast'!$U:$U,$B$390,'Billing Forecast'!$Q:$Q,$C403)/SUMIFS('Billing Forecast'!$D:$D,'Billing Forecast'!$T:$T,$A$370,'Billing Forecast'!$U:$U,$B$390,'Billing Forecast'!$Q:$Q, $C403)</f>
        <v>0</v>
      </c>
      <c r="J403" s="9">
        <f>SUMIFS('Billing Forecast'!K:K,'Billing Forecast'!$T:$T,$A$370,'Billing Forecast'!$U:$U,$B$390,'Billing Forecast'!$Q:$Q,$C403)/SUMIFS('Billing Forecast'!$D:$D,'Billing Forecast'!$T:$T,$A$370,'Billing Forecast'!$U:$U,$B$390,'Billing Forecast'!$Q:$Q, $C403)</f>
        <v>0</v>
      </c>
      <c r="K403" s="9">
        <f>SUMIFS('Billing Forecast'!L:L,'Billing Forecast'!$T:$T,$A$370,'Billing Forecast'!$U:$U,$B$390,'Billing Forecast'!$Q:$Q,$C403)/SUMIFS('Billing Forecast'!$D:$D,'Billing Forecast'!$T:$T,$A$370,'Billing Forecast'!$U:$U,$B$390,'Billing Forecast'!$Q:$Q, $C403)</f>
        <v>0</v>
      </c>
      <c r="L403" s="9">
        <f>SUMIFS('Billing Forecast'!M:M,'Billing Forecast'!$T:$T,$A$370,'Billing Forecast'!$U:$U,$B$390,'Billing Forecast'!$Q:$Q,$C403)/SUMIFS('Billing Forecast'!$D:$D,'Billing Forecast'!$T:$T,$A$370,'Billing Forecast'!$U:$U,$B$390,'Billing Forecast'!$Q:$Q, $C403)</f>
        <v>0</v>
      </c>
      <c r="M403" s="9">
        <f>SUMIFS('Billing Forecast'!N:N,'Billing Forecast'!$T:$T,$A$370,'Billing Forecast'!$U:$U,$B$390,'Billing Forecast'!$Q:$Q,$C403)/SUMIFS('Billing Forecast'!$D:$D,'Billing Forecast'!$T:$T,$A$370,'Billing Forecast'!$U:$U,$B$390,'Billing Forecast'!$Q:$Q, $C403)</f>
        <v>0</v>
      </c>
    </row>
    <row r="404" spans="1:13">
      <c r="D404" s="2" t="s">
        <v>3446</v>
      </c>
      <c r="E404" s="9">
        <f>SUMIFS('Sub Cost Forecast'!G:G,'Sub Cost Forecast'!$U:$U,$A$370,'Sub Cost Forecast'!$W:$W,$B$390,'Sub Cost Forecast'!$R:$R,$C403)/SUMIFS('Sub Cost Forecast'!$D:$D,'Sub Cost Forecast'!$U:$U,$A$370,'Sub Cost Forecast'!$W:$W,$B$390,'Sub Cost Forecast'!$R:$R, $C403)</f>
        <v>0</v>
      </c>
      <c r="F404" s="9">
        <f>SUMIFS('Sub Cost Forecast'!H:H,'Sub Cost Forecast'!$U:$U,$A$370,'Sub Cost Forecast'!$W:$W,$B$390,'Sub Cost Forecast'!$R:$R,$C403)/SUMIFS('Sub Cost Forecast'!$D:$D,'Sub Cost Forecast'!$U:$U,$A$370,'Sub Cost Forecast'!$W:$W,$B$390,'Sub Cost Forecast'!$R:$R, $C403)</f>
        <v>0</v>
      </c>
      <c r="G404" s="9">
        <f>SUMIFS('Sub Cost Forecast'!I:I,'Sub Cost Forecast'!$U:$U,$A$370,'Sub Cost Forecast'!$W:$W,$B$390,'Sub Cost Forecast'!$R:$R,$C403)/SUMIFS('Sub Cost Forecast'!$D:$D,'Sub Cost Forecast'!$U:$U,$A$370,'Sub Cost Forecast'!$W:$W,$B$390,'Sub Cost Forecast'!$R:$R, $C403)</f>
        <v>0</v>
      </c>
      <c r="H404" s="9">
        <f>SUMIFS('Sub Cost Forecast'!J:J,'Sub Cost Forecast'!$U:$U,$A$370,'Sub Cost Forecast'!$W:$W,$B$390,'Sub Cost Forecast'!$R:$R,$C403)/SUMIFS('Sub Cost Forecast'!$D:$D,'Sub Cost Forecast'!$U:$U,$A$370,'Sub Cost Forecast'!$W:$W,$B$390,'Sub Cost Forecast'!$R:$R, $C403)</f>
        <v>0</v>
      </c>
      <c r="I404" s="9">
        <f>SUMIFS('Sub Cost Forecast'!K:K,'Sub Cost Forecast'!$U:$U,$A$370,'Sub Cost Forecast'!$W:$W,$B$390,'Sub Cost Forecast'!$R:$R,$C403)/SUMIFS('Sub Cost Forecast'!$D:$D,'Sub Cost Forecast'!$U:$U,$A$370,'Sub Cost Forecast'!$W:$W,$B$390,'Sub Cost Forecast'!$R:$R, $C403)</f>
        <v>0</v>
      </c>
      <c r="J404" s="9">
        <f>SUMIFS('Sub Cost Forecast'!L:L,'Sub Cost Forecast'!$U:$U,$A$370,'Sub Cost Forecast'!$W:$W,$B$390,'Sub Cost Forecast'!$R:$R,$C403)/SUMIFS('Sub Cost Forecast'!$D:$D,'Sub Cost Forecast'!$U:$U,$A$370,'Sub Cost Forecast'!$W:$W,$B$390,'Sub Cost Forecast'!$R:$R, $C403)</f>
        <v>0</v>
      </c>
      <c r="K404" s="9">
        <f>SUMIFS('Sub Cost Forecast'!M:M,'Sub Cost Forecast'!$U:$U,$A$370,'Sub Cost Forecast'!$W:$W,$B$390,'Sub Cost Forecast'!$R:$R,$C403)/SUMIFS('Sub Cost Forecast'!$D:$D,'Sub Cost Forecast'!$U:$U,$A$370,'Sub Cost Forecast'!$W:$W,$B$390,'Sub Cost Forecast'!$R:$R, $C403)</f>
        <v>0</v>
      </c>
      <c r="L404" s="9">
        <f>SUMIFS('Sub Cost Forecast'!N:N,'Sub Cost Forecast'!$U:$U,$A$370,'Sub Cost Forecast'!$W:$W,$B$390,'Sub Cost Forecast'!$R:$R,$C403)/SUMIFS('Sub Cost Forecast'!$D:$D,'Sub Cost Forecast'!$U:$U,$A$370,'Sub Cost Forecast'!$W:$W,$B$390,'Sub Cost Forecast'!$R:$R, $C403)</f>
        <v>0</v>
      </c>
      <c r="M404" s="9">
        <f>SUMIFS('Sub Cost Forecast'!O:O,'Sub Cost Forecast'!$U:$U,$A$370,'Sub Cost Forecast'!$W:$W,$B$390,'Sub Cost Forecast'!$R:$R,$C403)/SUMIFS('Sub Cost Forecast'!$D:$D,'Sub Cost Forecast'!$U:$U,$A$370,'Sub Cost Forecast'!$W:$W,$B$390,'Sub Cost Forecast'!$R:$R, $C403)</f>
        <v>0</v>
      </c>
    </row>
    <row r="405" spans="1:13">
      <c r="D405" s="2" t="s">
        <v>3447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</row>
    <row r="406" spans="1:13">
      <c r="A406" s="8"/>
      <c r="B406" s="8" t="s">
        <v>227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</row>
    <row r="407" spans="1:13">
      <c r="C407" s="2" t="s">
        <v>3098</v>
      </c>
      <c r="D407" s="2" t="s">
        <v>3445</v>
      </c>
      <c r="E407" s="9">
        <f>SUMIFS('Billing Forecast'!F:F,'Billing Forecast'!$T:$T,$A$370,'Billing Forecast'!$U:$U,$B$406,'Billing Forecast'!$Q:$Q,$C407)/SUMIFS('Billing Forecast'!$D:$D,'Billing Forecast'!$T:$T,$A$370,'Billing Forecast'!$U:$U,$B$406,'Billing Forecast'!$Q:$Q, $C407)</f>
        <v>0</v>
      </c>
      <c r="F407" s="9">
        <f>SUMIFS('Billing Forecast'!G:G,'Billing Forecast'!$T:$T,$A$370,'Billing Forecast'!$U:$U,$B$406,'Billing Forecast'!$Q:$Q,$C407)/SUMIFS('Billing Forecast'!$D:$D,'Billing Forecast'!$T:$T,$A$370,'Billing Forecast'!$U:$U,$B$406,'Billing Forecast'!$Q:$Q, $C407)</f>
        <v>0</v>
      </c>
      <c r="G407" s="9">
        <f>SUMIFS('Billing Forecast'!H:H,'Billing Forecast'!$T:$T,$A$370,'Billing Forecast'!$U:$U,$B$406,'Billing Forecast'!$Q:$Q,$C407)/SUMIFS('Billing Forecast'!$D:$D,'Billing Forecast'!$T:$T,$A$370,'Billing Forecast'!$U:$U,$B$406,'Billing Forecast'!$Q:$Q, $C407)</f>
        <v>0</v>
      </c>
      <c r="H407" s="9">
        <f>SUMIFS('Billing Forecast'!I:I,'Billing Forecast'!$T:$T,$A$370,'Billing Forecast'!$U:$U,$B$406,'Billing Forecast'!$Q:$Q,$C407)/SUMIFS('Billing Forecast'!$D:$D,'Billing Forecast'!$T:$T,$A$370,'Billing Forecast'!$U:$U,$B$406,'Billing Forecast'!$Q:$Q, $C407)</f>
        <v>0</v>
      </c>
      <c r="I407" s="9">
        <f>SUMIFS('Billing Forecast'!J:J,'Billing Forecast'!$T:$T,$A$370,'Billing Forecast'!$U:$U,$B$406,'Billing Forecast'!$Q:$Q,$C407)/SUMIFS('Billing Forecast'!$D:$D,'Billing Forecast'!$T:$T,$A$370,'Billing Forecast'!$U:$U,$B$406,'Billing Forecast'!$Q:$Q, $C407)</f>
        <v>0</v>
      </c>
      <c r="J407" s="9">
        <f>SUMIFS('Billing Forecast'!K:K,'Billing Forecast'!$T:$T,$A$370,'Billing Forecast'!$U:$U,$B$406,'Billing Forecast'!$Q:$Q,$C407)/SUMIFS('Billing Forecast'!$D:$D,'Billing Forecast'!$T:$T,$A$370,'Billing Forecast'!$U:$U,$B$406,'Billing Forecast'!$Q:$Q, $C407)</f>
        <v>0</v>
      </c>
      <c r="K407" s="9">
        <f>SUMIFS('Billing Forecast'!L:L,'Billing Forecast'!$T:$T,$A$370,'Billing Forecast'!$U:$U,$B$406,'Billing Forecast'!$Q:$Q,$C407)/SUMIFS('Billing Forecast'!$D:$D,'Billing Forecast'!$T:$T,$A$370,'Billing Forecast'!$U:$U,$B$406,'Billing Forecast'!$Q:$Q, $C407)</f>
        <v>0</v>
      </c>
      <c r="L407" s="9">
        <f>SUMIFS('Billing Forecast'!M:M,'Billing Forecast'!$T:$T,$A$370,'Billing Forecast'!$U:$U,$B$406,'Billing Forecast'!$Q:$Q,$C407)/SUMIFS('Billing Forecast'!$D:$D,'Billing Forecast'!$T:$T,$A$370,'Billing Forecast'!$U:$U,$B$406,'Billing Forecast'!$Q:$Q, $C407)</f>
        <v>0</v>
      </c>
      <c r="M407" s="9">
        <f>SUMIFS('Billing Forecast'!N:N,'Billing Forecast'!$T:$T,$A$370,'Billing Forecast'!$U:$U,$B$406,'Billing Forecast'!$Q:$Q,$C407)/SUMIFS('Billing Forecast'!$D:$D,'Billing Forecast'!$T:$T,$A$370,'Billing Forecast'!$U:$U,$B$406,'Billing Forecast'!$Q:$Q, $C407)</f>
        <v>0</v>
      </c>
    </row>
    <row r="408" spans="1:13">
      <c r="D408" s="2" t="s">
        <v>3446</v>
      </c>
      <c r="E408" s="9">
        <f>SUMIFS('Sub Cost Forecast'!G:G,'Sub Cost Forecast'!$U:$U,$A$370,'Sub Cost Forecast'!$W:$W,$B$406,'Sub Cost Forecast'!$R:$R,$C407)/SUMIFS('Sub Cost Forecast'!$D:$D,'Sub Cost Forecast'!$U:$U,$A$370,'Sub Cost Forecast'!$W:$W,$B$406,'Sub Cost Forecast'!$R:$R, $C407)</f>
        <v>0</v>
      </c>
      <c r="F408" s="9">
        <f>SUMIFS('Sub Cost Forecast'!H:H,'Sub Cost Forecast'!$U:$U,$A$370,'Sub Cost Forecast'!$W:$W,$B$406,'Sub Cost Forecast'!$R:$R,$C407)/SUMIFS('Sub Cost Forecast'!$D:$D,'Sub Cost Forecast'!$U:$U,$A$370,'Sub Cost Forecast'!$W:$W,$B$406,'Sub Cost Forecast'!$R:$R, $C407)</f>
        <v>0</v>
      </c>
      <c r="G408" s="9">
        <f>SUMIFS('Sub Cost Forecast'!I:I,'Sub Cost Forecast'!$U:$U,$A$370,'Sub Cost Forecast'!$W:$W,$B$406,'Sub Cost Forecast'!$R:$R,$C407)/SUMIFS('Sub Cost Forecast'!$D:$D,'Sub Cost Forecast'!$U:$U,$A$370,'Sub Cost Forecast'!$W:$W,$B$406,'Sub Cost Forecast'!$R:$R, $C407)</f>
        <v>0</v>
      </c>
      <c r="H408" s="9">
        <f>SUMIFS('Sub Cost Forecast'!J:J,'Sub Cost Forecast'!$U:$U,$A$370,'Sub Cost Forecast'!$W:$W,$B$406,'Sub Cost Forecast'!$R:$R,$C407)/SUMIFS('Sub Cost Forecast'!$D:$D,'Sub Cost Forecast'!$U:$U,$A$370,'Sub Cost Forecast'!$W:$W,$B$406,'Sub Cost Forecast'!$R:$R, $C407)</f>
        <v>0</v>
      </c>
      <c r="I408" s="9">
        <f>SUMIFS('Sub Cost Forecast'!K:K,'Sub Cost Forecast'!$U:$U,$A$370,'Sub Cost Forecast'!$W:$W,$B$406,'Sub Cost Forecast'!$R:$R,$C407)/SUMIFS('Sub Cost Forecast'!$D:$D,'Sub Cost Forecast'!$U:$U,$A$370,'Sub Cost Forecast'!$W:$W,$B$406,'Sub Cost Forecast'!$R:$R, $C407)</f>
        <v>0</v>
      </c>
      <c r="J408" s="9">
        <f>SUMIFS('Sub Cost Forecast'!L:L,'Sub Cost Forecast'!$U:$U,$A$370,'Sub Cost Forecast'!$W:$W,$B$406,'Sub Cost Forecast'!$R:$R,$C407)/SUMIFS('Sub Cost Forecast'!$D:$D,'Sub Cost Forecast'!$U:$U,$A$370,'Sub Cost Forecast'!$W:$W,$B$406,'Sub Cost Forecast'!$R:$R, $C407)</f>
        <v>0</v>
      </c>
      <c r="K408" s="9">
        <f>SUMIFS('Sub Cost Forecast'!M:M,'Sub Cost Forecast'!$U:$U,$A$370,'Sub Cost Forecast'!$W:$W,$B$406,'Sub Cost Forecast'!$R:$R,$C407)/SUMIFS('Sub Cost Forecast'!$D:$D,'Sub Cost Forecast'!$U:$U,$A$370,'Sub Cost Forecast'!$W:$W,$B$406,'Sub Cost Forecast'!$R:$R, $C407)</f>
        <v>0</v>
      </c>
      <c r="L408" s="9">
        <f>SUMIFS('Sub Cost Forecast'!N:N,'Sub Cost Forecast'!$U:$U,$A$370,'Sub Cost Forecast'!$W:$W,$B$406,'Sub Cost Forecast'!$R:$R,$C407)/SUMIFS('Sub Cost Forecast'!$D:$D,'Sub Cost Forecast'!$U:$U,$A$370,'Sub Cost Forecast'!$W:$W,$B$406,'Sub Cost Forecast'!$R:$R, $C407)</f>
        <v>0</v>
      </c>
      <c r="M408" s="9">
        <f>SUMIFS('Sub Cost Forecast'!O:O,'Sub Cost Forecast'!$U:$U,$A$370,'Sub Cost Forecast'!$W:$W,$B$406,'Sub Cost Forecast'!$R:$R,$C407)/SUMIFS('Sub Cost Forecast'!$D:$D,'Sub Cost Forecast'!$U:$U,$A$370,'Sub Cost Forecast'!$W:$W,$B$406,'Sub Cost Forecast'!$R:$R, $C407)</f>
        <v>0</v>
      </c>
    </row>
    <row r="409" spans="1:13">
      <c r="D409" s="2" t="s">
        <v>3447</v>
      </c>
      <c r="E409" s="9">
        <v>0.07905497501135848</v>
      </c>
      <c r="F409" s="9">
        <v>0.1526578827805543</v>
      </c>
      <c r="G409" s="9">
        <v>0.1799182189913676</v>
      </c>
      <c r="H409" s="9">
        <v>0.2317128577919128</v>
      </c>
      <c r="I409" s="9">
        <v>0.1690140845070423</v>
      </c>
      <c r="J409" s="9">
        <v>0.1008632439800091</v>
      </c>
      <c r="K409" s="9">
        <v>0.08450704225352113</v>
      </c>
      <c r="L409" s="9">
        <v>0.005452067242162653</v>
      </c>
      <c r="M409" s="9">
        <v>0</v>
      </c>
    </row>
    <row r="410" spans="1:13">
      <c r="C410" s="2" t="s">
        <v>3194</v>
      </c>
      <c r="D410" s="2" t="s">
        <v>3445</v>
      </c>
      <c r="E410" s="9">
        <f>SUMIFS('Billing Forecast'!F:F,'Billing Forecast'!$T:$T,$A$370,'Billing Forecast'!$U:$U,$B$406,'Billing Forecast'!$Q:$Q,$C410)/SUMIFS('Billing Forecast'!$D:$D,'Billing Forecast'!$T:$T,$A$370,'Billing Forecast'!$U:$U,$B$406,'Billing Forecast'!$Q:$Q, $C410)</f>
        <v>0</v>
      </c>
      <c r="F410" s="9">
        <f>SUMIFS('Billing Forecast'!G:G,'Billing Forecast'!$T:$T,$A$370,'Billing Forecast'!$U:$U,$B$406,'Billing Forecast'!$Q:$Q,$C410)/SUMIFS('Billing Forecast'!$D:$D,'Billing Forecast'!$T:$T,$A$370,'Billing Forecast'!$U:$U,$B$406,'Billing Forecast'!$Q:$Q, $C410)</f>
        <v>0</v>
      </c>
      <c r="G410" s="9">
        <f>SUMIFS('Billing Forecast'!H:H,'Billing Forecast'!$T:$T,$A$370,'Billing Forecast'!$U:$U,$B$406,'Billing Forecast'!$Q:$Q,$C410)/SUMIFS('Billing Forecast'!$D:$D,'Billing Forecast'!$T:$T,$A$370,'Billing Forecast'!$U:$U,$B$406,'Billing Forecast'!$Q:$Q, $C410)</f>
        <v>0</v>
      </c>
      <c r="H410" s="9">
        <f>SUMIFS('Billing Forecast'!I:I,'Billing Forecast'!$T:$T,$A$370,'Billing Forecast'!$U:$U,$B$406,'Billing Forecast'!$Q:$Q,$C410)/SUMIFS('Billing Forecast'!$D:$D,'Billing Forecast'!$T:$T,$A$370,'Billing Forecast'!$U:$U,$B$406,'Billing Forecast'!$Q:$Q, $C410)</f>
        <v>0</v>
      </c>
      <c r="I410" s="9">
        <f>SUMIFS('Billing Forecast'!J:J,'Billing Forecast'!$T:$T,$A$370,'Billing Forecast'!$U:$U,$B$406,'Billing Forecast'!$Q:$Q,$C410)/SUMIFS('Billing Forecast'!$D:$D,'Billing Forecast'!$T:$T,$A$370,'Billing Forecast'!$U:$U,$B$406,'Billing Forecast'!$Q:$Q, $C410)</f>
        <v>0</v>
      </c>
      <c r="J410" s="9">
        <f>SUMIFS('Billing Forecast'!K:K,'Billing Forecast'!$T:$T,$A$370,'Billing Forecast'!$U:$U,$B$406,'Billing Forecast'!$Q:$Q,$C410)/SUMIFS('Billing Forecast'!$D:$D,'Billing Forecast'!$T:$T,$A$370,'Billing Forecast'!$U:$U,$B$406,'Billing Forecast'!$Q:$Q, $C410)</f>
        <v>0</v>
      </c>
      <c r="K410" s="9">
        <f>SUMIFS('Billing Forecast'!L:L,'Billing Forecast'!$T:$T,$A$370,'Billing Forecast'!$U:$U,$B$406,'Billing Forecast'!$Q:$Q,$C410)/SUMIFS('Billing Forecast'!$D:$D,'Billing Forecast'!$T:$T,$A$370,'Billing Forecast'!$U:$U,$B$406,'Billing Forecast'!$Q:$Q, $C410)</f>
        <v>0</v>
      </c>
      <c r="L410" s="9">
        <f>SUMIFS('Billing Forecast'!M:M,'Billing Forecast'!$T:$T,$A$370,'Billing Forecast'!$U:$U,$B$406,'Billing Forecast'!$Q:$Q,$C410)/SUMIFS('Billing Forecast'!$D:$D,'Billing Forecast'!$T:$T,$A$370,'Billing Forecast'!$U:$U,$B$406,'Billing Forecast'!$Q:$Q, $C410)</f>
        <v>0</v>
      </c>
      <c r="M410" s="9">
        <f>SUMIFS('Billing Forecast'!N:N,'Billing Forecast'!$T:$T,$A$370,'Billing Forecast'!$U:$U,$B$406,'Billing Forecast'!$Q:$Q,$C410)/SUMIFS('Billing Forecast'!$D:$D,'Billing Forecast'!$T:$T,$A$370,'Billing Forecast'!$U:$U,$B$406,'Billing Forecast'!$Q:$Q, $C410)</f>
        <v>0</v>
      </c>
    </row>
    <row r="411" spans="1:13">
      <c r="D411" s="2" t="s">
        <v>3446</v>
      </c>
      <c r="E411" s="9">
        <f>SUMIFS('Sub Cost Forecast'!G:G,'Sub Cost Forecast'!$U:$U,$A$370,'Sub Cost Forecast'!$W:$W,$B$406,'Sub Cost Forecast'!$R:$R,$C410)/SUMIFS('Sub Cost Forecast'!$D:$D,'Sub Cost Forecast'!$U:$U,$A$370,'Sub Cost Forecast'!$W:$W,$B$406,'Sub Cost Forecast'!$R:$R, $C410)</f>
        <v>0</v>
      </c>
      <c r="F411" s="9">
        <f>SUMIFS('Sub Cost Forecast'!H:H,'Sub Cost Forecast'!$U:$U,$A$370,'Sub Cost Forecast'!$W:$W,$B$406,'Sub Cost Forecast'!$R:$R,$C410)/SUMIFS('Sub Cost Forecast'!$D:$D,'Sub Cost Forecast'!$U:$U,$A$370,'Sub Cost Forecast'!$W:$W,$B$406,'Sub Cost Forecast'!$R:$R, $C410)</f>
        <v>0</v>
      </c>
      <c r="G411" s="9">
        <f>SUMIFS('Sub Cost Forecast'!I:I,'Sub Cost Forecast'!$U:$U,$A$370,'Sub Cost Forecast'!$W:$W,$B$406,'Sub Cost Forecast'!$R:$R,$C410)/SUMIFS('Sub Cost Forecast'!$D:$D,'Sub Cost Forecast'!$U:$U,$A$370,'Sub Cost Forecast'!$W:$W,$B$406,'Sub Cost Forecast'!$R:$R, $C410)</f>
        <v>0</v>
      </c>
      <c r="H411" s="9">
        <f>SUMIFS('Sub Cost Forecast'!J:J,'Sub Cost Forecast'!$U:$U,$A$370,'Sub Cost Forecast'!$W:$W,$B$406,'Sub Cost Forecast'!$R:$R,$C410)/SUMIFS('Sub Cost Forecast'!$D:$D,'Sub Cost Forecast'!$U:$U,$A$370,'Sub Cost Forecast'!$W:$W,$B$406,'Sub Cost Forecast'!$R:$R, $C410)</f>
        <v>0</v>
      </c>
      <c r="I411" s="9">
        <f>SUMIFS('Sub Cost Forecast'!K:K,'Sub Cost Forecast'!$U:$U,$A$370,'Sub Cost Forecast'!$W:$W,$B$406,'Sub Cost Forecast'!$R:$R,$C410)/SUMIFS('Sub Cost Forecast'!$D:$D,'Sub Cost Forecast'!$U:$U,$A$370,'Sub Cost Forecast'!$W:$W,$B$406,'Sub Cost Forecast'!$R:$R, $C410)</f>
        <v>0</v>
      </c>
      <c r="J411" s="9">
        <f>SUMIFS('Sub Cost Forecast'!L:L,'Sub Cost Forecast'!$U:$U,$A$370,'Sub Cost Forecast'!$W:$W,$B$406,'Sub Cost Forecast'!$R:$R,$C410)/SUMIFS('Sub Cost Forecast'!$D:$D,'Sub Cost Forecast'!$U:$U,$A$370,'Sub Cost Forecast'!$W:$W,$B$406,'Sub Cost Forecast'!$R:$R, $C410)</f>
        <v>0</v>
      </c>
      <c r="K411" s="9">
        <f>SUMIFS('Sub Cost Forecast'!M:M,'Sub Cost Forecast'!$U:$U,$A$370,'Sub Cost Forecast'!$W:$W,$B$406,'Sub Cost Forecast'!$R:$R,$C410)/SUMIFS('Sub Cost Forecast'!$D:$D,'Sub Cost Forecast'!$U:$U,$A$370,'Sub Cost Forecast'!$W:$W,$B$406,'Sub Cost Forecast'!$R:$R, $C410)</f>
        <v>0</v>
      </c>
      <c r="L411" s="9">
        <f>SUMIFS('Sub Cost Forecast'!N:N,'Sub Cost Forecast'!$U:$U,$A$370,'Sub Cost Forecast'!$W:$W,$B$406,'Sub Cost Forecast'!$R:$R,$C410)/SUMIFS('Sub Cost Forecast'!$D:$D,'Sub Cost Forecast'!$U:$U,$A$370,'Sub Cost Forecast'!$W:$W,$B$406,'Sub Cost Forecast'!$R:$R, $C410)</f>
        <v>0</v>
      </c>
      <c r="M411" s="9">
        <f>SUMIFS('Sub Cost Forecast'!O:O,'Sub Cost Forecast'!$U:$U,$A$370,'Sub Cost Forecast'!$W:$W,$B$406,'Sub Cost Forecast'!$R:$R,$C410)/SUMIFS('Sub Cost Forecast'!$D:$D,'Sub Cost Forecast'!$U:$U,$A$370,'Sub Cost Forecast'!$W:$W,$B$406,'Sub Cost Forecast'!$R:$R, $C410)</f>
        <v>0</v>
      </c>
    </row>
    <row r="412" spans="1:13">
      <c r="D412" s="2" t="s">
        <v>3447</v>
      </c>
      <c r="E412" s="9">
        <v>0.1199172984148863</v>
      </c>
      <c r="F412" s="9">
        <v>0.2315644383184011</v>
      </c>
      <c r="G412" s="9">
        <v>0.2563749138525155</v>
      </c>
      <c r="H412" s="9">
        <v>0.2356995175740869</v>
      </c>
      <c r="I412" s="9">
        <v>0.1612680909717436</v>
      </c>
      <c r="J412" s="9">
        <v>0</v>
      </c>
      <c r="K412" s="9">
        <v>0</v>
      </c>
      <c r="L412" s="9">
        <v>0</v>
      </c>
      <c r="M412" s="9">
        <v>0</v>
      </c>
    </row>
    <row r="413" spans="1:13">
      <c r="C413" s="2" t="s">
        <v>1916</v>
      </c>
      <c r="D413" s="2" t="s">
        <v>3445</v>
      </c>
      <c r="E413" s="9">
        <f>SUMIFS('Billing Forecast'!F:F,'Billing Forecast'!$T:$T,$A$370,'Billing Forecast'!$U:$U,$B$406,'Billing Forecast'!$Q:$Q,$C413)/SUMIFS('Billing Forecast'!$D:$D,'Billing Forecast'!$T:$T,$A$370,'Billing Forecast'!$U:$U,$B$406,'Billing Forecast'!$Q:$Q, $C413)</f>
        <v>0</v>
      </c>
      <c r="F413" s="9">
        <f>SUMIFS('Billing Forecast'!G:G,'Billing Forecast'!$T:$T,$A$370,'Billing Forecast'!$U:$U,$B$406,'Billing Forecast'!$Q:$Q,$C413)/SUMIFS('Billing Forecast'!$D:$D,'Billing Forecast'!$T:$T,$A$370,'Billing Forecast'!$U:$U,$B$406,'Billing Forecast'!$Q:$Q, $C413)</f>
        <v>0</v>
      </c>
      <c r="G413" s="9">
        <f>SUMIFS('Billing Forecast'!H:H,'Billing Forecast'!$T:$T,$A$370,'Billing Forecast'!$U:$U,$B$406,'Billing Forecast'!$Q:$Q,$C413)/SUMIFS('Billing Forecast'!$D:$D,'Billing Forecast'!$T:$T,$A$370,'Billing Forecast'!$U:$U,$B$406,'Billing Forecast'!$Q:$Q, $C413)</f>
        <v>0</v>
      </c>
      <c r="H413" s="9">
        <f>SUMIFS('Billing Forecast'!I:I,'Billing Forecast'!$T:$T,$A$370,'Billing Forecast'!$U:$U,$B$406,'Billing Forecast'!$Q:$Q,$C413)/SUMIFS('Billing Forecast'!$D:$D,'Billing Forecast'!$T:$T,$A$370,'Billing Forecast'!$U:$U,$B$406,'Billing Forecast'!$Q:$Q, $C413)</f>
        <v>0</v>
      </c>
      <c r="I413" s="9">
        <f>SUMIFS('Billing Forecast'!J:J,'Billing Forecast'!$T:$T,$A$370,'Billing Forecast'!$U:$U,$B$406,'Billing Forecast'!$Q:$Q,$C413)/SUMIFS('Billing Forecast'!$D:$D,'Billing Forecast'!$T:$T,$A$370,'Billing Forecast'!$U:$U,$B$406,'Billing Forecast'!$Q:$Q, $C413)</f>
        <v>0</v>
      </c>
      <c r="J413" s="9">
        <f>SUMIFS('Billing Forecast'!K:K,'Billing Forecast'!$T:$T,$A$370,'Billing Forecast'!$U:$U,$B$406,'Billing Forecast'!$Q:$Q,$C413)/SUMIFS('Billing Forecast'!$D:$D,'Billing Forecast'!$T:$T,$A$370,'Billing Forecast'!$U:$U,$B$406,'Billing Forecast'!$Q:$Q, $C413)</f>
        <v>0</v>
      </c>
      <c r="K413" s="9">
        <f>SUMIFS('Billing Forecast'!L:L,'Billing Forecast'!$T:$T,$A$370,'Billing Forecast'!$U:$U,$B$406,'Billing Forecast'!$Q:$Q,$C413)/SUMIFS('Billing Forecast'!$D:$D,'Billing Forecast'!$T:$T,$A$370,'Billing Forecast'!$U:$U,$B$406,'Billing Forecast'!$Q:$Q, $C413)</f>
        <v>0</v>
      </c>
      <c r="L413" s="9">
        <f>SUMIFS('Billing Forecast'!M:M,'Billing Forecast'!$T:$T,$A$370,'Billing Forecast'!$U:$U,$B$406,'Billing Forecast'!$Q:$Q,$C413)/SUMIFS('Billing Forecast'!$D:$D,'Billing Forecast'!$T:$T,$A$370,'Billing Forecast'!$U:$U,$B$406,'Billing Forecast'!$Q:$Q, $C413)</f>
        <v>0</v>
      </c>
      <c r="M413" s="9">
        <f>SUMIFS('Billing Forecast'!N:N,'Billing Forecast'!$T:$T,$A$370,'Billing Forecast'!$U:$U,$B$406,'Billing Forecast'!$Q:$Q,$C413)/SUMIFS('Billing Forecast'!$D:$D,'Billing Forecast'!$T:$T,$A$370,'Billing Forecast'!$U:$U,$B$406,'Billing Forecast'!$Q:$Q, $C413)</f>
        <v>0</v>
      </c>
    </row>
    <row r="414" spans="1:13">
      <c r="D414" s="2" t="s">
        <v>3446</v>
      </c>
      <c r="E414" s="9">
        <f>SUMIFS('Sub Cost Forecast'!G:G,'Sub Cost Forecast'!$U:$U,$A$370,'Sub Cost Forecast'!$W:$W,$B$406,'Sub Cost Forecast'!$R:$R,$C413)/SUMIFS('Sub Cost Forecast'!$D:$D,'Sub Cost Forecast'!$U:$U,$A$370,'Sub Cost Forecast'!$W:$W,$B$406,'Sub Cost Forecast'!$R:$R, $C413)</f>
        <v>0</v>
      </c>
      <c r="F414" s="9">
        <f>SUMIFS('Sub Cost Forecast'!H:H,'Sub Cost Forecast'!$U:$U,$A$370,'Sub Cost Forecast'!$W:$W,$B$406,'Sub Cost Forecast'!$R:$R,$C413)/SUMIFS('Sub Cost Forecast'!$D:$D,'Sub Cost Forecast'!$U:$U,$A$370,'Sub Cost Forecast'!$W:$W,$B$406,'Sub Cost Forecast'!$R:$R, $C413)</f>
        <v>0</v>
      </c>
      <c r="G414" s="9">
        <f>SUMIFS('Sub Cost Forecast'!I:I,'Sub Cost Forecast'!$U:$U,$A$370,'Sub Cost Forecast'!$W:$W,$B$406,'Sub Cost Forecast'!$R:$R,$C413)/SUMIFS('Sub Cost Forecast'!$D:$D,'Sub Cost Forecast'!$U:$U,$A$370,'Sub Cost Forecast'!$W:$W,$B$406,'Sub Cost Forecast'!$R:$R, $C413)</f>
        <v>0</v>
      </c>
      <c r="H414" s="9">
        <f>SUMIFS('Sub Cost Forecast'!J:J,'Sub Cost Forecast'!$U:$U,$A$370,'Sub Cost Forecast'!$W:$W,$B$406,'Sub Cost Forecast'!$R:$R,$C413)/SUMIFS('Sub Cost Forecast'!$D:$D,'Sub Cost Forecast'!$U:$U,$A$370,'Sub Cost Forecast'!$W:$W,$B$406,'Sub Cost Forecast'!$R:$R, $C413)</f>
        <v>0</v>
      </c>
      <c r="I414" s="9">
        <f>SUMIFS('Sub Cost Forecast'!K:K,'Sub Cost Forecast'!$U:$U,$A$370,'Sub Cost Forecast'!$W:$W,$B$406,'Sub Cost Forecast'!$R:$R,$C413)/SUMIFS('Sub Cost Forecast'!$D:$D,'Sub Cost Forecast'!$U:$U,$A$370,'Sub Cost Forecast'!$W:$W,$B$406,'Sub Cost Forecast'!$R:$R, $C413)</f>
        <v>0</v>
      </c>
      <c r="J414" s="9">
        <f>SUMIFS('Sub Cost Forecast'!L:L,'Sub Cost Forecast'!$U:$U,$A$370,'Sub Cost Forecast'!$W:$W,$B$406,'Sub Cost Forecast'!$R:$R,$C413)/SUMIFS('Sub Cost Forecast'!$D:$D,'Sub Cost Forecast'!$U:$U,$A$370,'Sub Cost Forecast'!$W:$W,$B$406,'Sub Cost Forecast'!$R:$R, $C413)</f>
        <v>0</v>
      </c>
      <c r="K414" s="9">
        <f>SUMIFS('Sub Cost Forecast'!M:M,'Sub Cost Forecast'!$U:$U,$A$370,'Sub Cost Forecast'!$W:$W,$B$406,'Sub Cost Forecast'!$R:$R,$C413)/SUMIFS('Sub Cost Forecast'!$D:$D,'Sub Cost Forecast'!$U:$U,$A$370,'Sub Cost Forecast'!$W:$W,$B$406,'Sub Cost Forecast'!$R:$R, $C413)</f>
        <v>0</v>
      </c>
      <c r="L414" s="9">
        <f>SUMIFS('Sub Cost Forecast'!N:N,'Sub Cost Forecast'!$U:$U,$A$370,'Sub Cost Forecast'!$W:$W,$B$406,'Sub Cost Forecast'!$R:$R,$C413)/SUMIFS('Sub Cost Forecast'!$D:$D,'Sub Cost Forecast'!$U:$U,$A$370,'Sub Cost Forecast'!$W:$W,$B$406,'Sub Cost Forecast'!$R:$R, $C413)</f>
        <v>0</v>
      </c>
      <c r="M414" s="9">
        <f>SUMIFS('Sub Cost Forecast'!O:O,'Sub Cost Forecast'!$U:$U,$A$370,'Sub Cost Forecast'!$W:$W,$B$406,'Sub Cost Forecast'!$R:$R,$C413)/SUMIFS('Sub Cost Forecast'!$D:$D,'Sub Cost Forecast'!$U:$U,$A$370,'Sub Cost Forecast'!$W:$W,$B$406,'Sub Cost Forecast'!$R:$R, $C413)</f>
        <v>0</v>
      </c>
    </row>
    <row r="415" spans="1:13">
      <c r="D415" s="2" t="s">
        <v>3447</v>
      </c>
      <c r="E415" s="9">
        <v>0.09272918861959958</v>
      </c>
      <c r="F415" s="9">
        <v>0.1180189673340358</v>
      </c>
      <c r="G415" s="9">
        <v>0.1306638566912539</v>
      </c>
      <c r="H415" s="9">
        <v>0.1264488935721813</v>
      </c>
      <c r="I415" s="9">
        <v>0.2107481559536354</v>
      </c>
      <c r="J415" s="9">
        <v>0.1643835616438356</v>
      </c>
      <c r="K415" s="9">
        <v>0</v>
      </c>
      <c r="L415" s="9">
        <v>0</v>
      </c>
      <c r="M415" s="9">
        <v>0</v>
      </c>
    </row>
    <row r="416" spans="1:13">
      <c r="C416" s="2" t="s">
        <v>2018</v>
      </c>
      <c r="D416" s="2" t="s">
        <v>3445</v>
      </c>
      <c r="E416" s="9">
        <f>SUMIFS('Billing Forecast'!F:F,'Billing Forecast'!$T:$T,$A$370,'Billing Forecast'!$U:$U,$B$406,'Billing Forecast'!$Q:$Q,$C416)/SUMIFS('Billing Forecast'!$D:$D,'Billing Forecast'!$T:$T,$A$370,'Billing Forecast'!$U:$U,$B$406,'Billing Forecast'!$Q:$Q, $C416)</f>
        <v>0</v>
      </c>
      <c r="F416" s="9">
        <f>SUMIFS('Billing Forecast'!G:G,'Billing Forecast'!$T:$T,$A$370,'Billing Forecast'!$U:$U,$B$406,'Billing Forecast'!$Q:$Q,$C416)/SUMIFS('Billing Forecast'!$D:$D,'Billing Forecast'!$T:$T,$A$370,'Billing Forecast'!$U:$U,$B$406,'Billing Forecast'!$Q:$Q, $C416)</f>
        <v>0</v>
      </c>
      <c r="G416" s="9">
        <f>SUMIFS('Billing Forecast'!H:H,'Billing Forecast'!$T:$T,$A$370,'Billing Forecast'!$U:$U,$B$406,'Billing Forecast'!$Q:$Q,$C416)/SUMIFS('Billing Forecast'!$D:$D,'Billing Forecast'!$T:$T,$A$370,'Billing Forecast'!$U:$U,$B$406,'Billing Forecast'!$Q:$Q, $C416)</f>
        <v>0</v>
      </c>
      <c r="H416" s="9">
        <f>SUMIFS('Billing Forecast'!I:I,'Billing Forecast'!$T:$T,$A$370,'Billing Forecast'!$U:$U,$B$406,'Billing Forecast'!$Q:$Q,$C416)/SUMIFS('Billing Forecast'!$D:$D,'Billing Forecast'!$T:$T,$A$370,'Billing Forecast'!$U:$U,$B$406,'Billing Forecast'!$Q:$Q, $C416)</f>
        <v>0</v>
      </c>
      <c r="I416" s="9">
        <f>SUMIFS('Billing Forecast'!J:J,'Billing Forecast'!$T:$T,$A$370,'Billing Forecast'!$U:$U,$B$406,'Billing Forecast'!$Q:$Q,$C416)/SUMIFS('Billing Forecast'!$D:$D,'Billing Forecast'!$T:$T,$A$370,'Billing Forecast'!$U:$U,$B$406,'Billing Forecast'!$Q:$Q, $C416)</f>
        <v>0</v>
      </c>
      <c r="J416" s="9">
        <f>SUMIFS('Billing Forecast'!K:K,'Billing Forecast'!$T:$T,$A$370,'Billing Forecast'!$U:$U,$B$406,'Billing Forecast'!$Q:$Q,$C416)/SUMIFS('Billing Forecast'!$D:$D,'Billing Forecast'!$T:$T,$A$370,'Billing Forecast'!$U:$U,$B$406,'Billing Forecast'!$Q:$Q, $C416)</f>
        <v>0</v>
      </c>
      <c r="K416" s="9">
        <f>SUMIFS('Billing Forecast'!L:L,'Billing Forecast'!$T:$T,$A$370,'Billing Forecast'!$U:$U,$B$406,'Billing Forecast'!$Q:$Q,$C416)/SUMIFS('Billing Forecast'!$D:$D,'Billing Forecast'!$T:$T,$A$370,'Billing Forecast'!$U:$U,$B$406,'Billing Forecast'!$Q:$Q, $C416)</f>
        <v>0</v>
      </c>
      <c r="L416" s="9">
        <f>SUMIFS('Billing Forecast'!M:M,'Billing Forecast'!$T:$T,$A$370,'Billing Forecast'!$U:$U,$B$406,'Billing Forecast'!$Q:$Q,$C416)/SUMIFS('Billing Forecast'!$D:$D,'Billing Forecast'!$T:$T,$A$370,'Billing Forecast'!$U:$U,$B$406,'Billing Forecast'!$Q:$Q, $C416)</f>
        <v>0</v>
      </c>
      <c r="M416" s="9">
        <f>SUMIFS('Billing Forecast'!N:N,'Billing Forecast'!$T:$T,$A$370,'Billing Forecast'!$U:$U,$B$406,'Billing Forecast'!$Q:$Q,$C416)/SUMIFS('Billing Forecast'!$D:$D,'Billing Forecast'!$T:$T,$A$370,'Billing Forecast'!$U:$U,$B$406,'Billing Forecast'!$Q:$Q, $C416)</f>
        <v>0</v>
      </c>
    </row>
    <row r="417" spans="3:13">
      <c r="D417" s="2" t="s">
        <v>3446</v>
      </c>
      <c r="E417" s="9">
        <f>SUMIFS('Sub Cost Forecast'!G:G,'Sub Cost Forecast'!$U:$U,$A$370,'Sub Cost Forecast'!$W:$W,$B$406,'Sub Cost Forecast'!$R:$R,$C416)/SUMIFS('Sub Cost Forecast'!$D:$D,'Sub Cost Forecast'!$U:$U,$A$370,'Sub Cost Forecast'!$W:$W,$B$406,'Sub Cost Forecast'!$R:$R, $C416)</f>
        <v>0</v>
      </c>
      <c r="F417" s="9">
        <f>SUMIFS('Sub Cost Forecast'!H:H,'Sub Cost Forecast'!$U:$U,$A$370,'Sub Cost Forecast'!$W:$W,$B$406,'Sub Cost Forecast'!$R:$R,$C416)/SUMIFS('Sub Cost Forecast'!$D:$D,'Sub Cost Forecast'!$U:$U,$A$370,'Sub Cost Forecast'!$W:$W,$B$406,'Sub Cost Forecast'!$R:$R, $C416)</f>
        <v>0</v>
      </c>
      <c r="G417" s="9">
        <f>SUMIFS('Sub Cost Forecast'!I:I,'Sub Cost Forecast'!$U:$U,$A$370,'Sub Cost Forecast'!$W:$W,$B$406,'Sub Cost Forecast'!$R:$R,$C416)/SUMIFS('Sub Cost Forecast'!$D:$D,'Sub Cost Forecast'!$U:$U,$A$370,'Sub Cost Forecast'!$W:$W,$B$406,'Sub Cost Forecast'!$R:$R, $C416)</f>
        <v>0</v>
      </c>
      <c r="H417" s="9">
        <f>SUMIFS('Sub Cost Forecast'!J:J,'Sub Cost Forecast'!$U:$U,$A$370,'Sub Cost Forecast'!$W:$W,$B$406,'Sub Cost Forecast'!$R:$R,$C416)/SUMIFS('Sub Cost Forecast'!$D:$D,'Sub Cost Forecast'!$U:$U,$A$370,'Sub Cost Forecast'!$W:$W,$B$406,'Sub Cost Forecast'!$R:$R, $C416)</f>
        <v>0</v>
      </c>
      <c r="I417" s="9">
        <f>SUMIFS('Sub Cost Forecast'!K:K,'Sub Cost Forecast'!$U:$U,$A$370,'Sub Cost Forecast'!$W:$W,$B$406,'Sub Cost Forecast'!$R:$R,$C416)/SUMIFS('Sub Cost Forecast'!$D:$D,'Sub Cost Forecast'!$U:$U,$A$370,'Sub Cost Forecast'!$W:$W,$B$406,'Sub Cost Forecast'!$R:$R, $C416)</f>
        <v>0</v>
      </c>
      <c r="J417" s="9">
        <f>SUMIFS('Sub Cost Forecast'!L:L,'Sub Cost Forecast'!$U:$U,$A$370,'Sub Cost Forecast'!$W:$W,$B$406,'Sub Cost Forecast'!$R:$R,$C416)/SUMIFS('Sub Cost Forecast'!$D:$D,'Sub Cost Forecast'!$U:$U,$A$370,'Sub Cost Forecast'!$W:$W,$B$406,'Sub Cost Forecast'!$R:$R, $C416)</f>
        <v>0</v>
      </c>
      <c r="K417" s="9">
        <f>SUMIFS('Sub Cost Forecast'!M:M,'Sub Cost Forecast'!$U:$U,$A$370,'Sub Cost Forecast'!$W:$W,$B$406,'Sub Cost Forecast'!$R:$R,$C416)/SUMIFS('Sub Cost Forecast'!$D:$D,'Sub Cost Forecast'!$U:$U,$A$370,'Sub Cost Forecast'!$W:$W,$B$406,'Sub Cost Forecast'!$R:$R, $C416)</f>
        <v>0</v>
      </c>
      <c r="L417" s="9">
        <f>SUMIFS('Sub Cost Forecast'!N:N,'Sub Cost Forecast'!$U:$U,$A$370,'Sub Cost Forecast'!$W:$W,$B$406,'Sub Cost Forecast'!$R:$R,$C416)/SUMIFS('Sub Cost Forecast'!$D:$D,'Sub Cost Forecast'!$U:$U,$A$370,'Sub Cost Forecast'!$W:$W,$B$406,'Sub Cost Forecast'!$R:$R, $C416)</f>
        <v>0</v>
      </c>
      <c r="M417" s="9">
        <f>SUMIFS('Sub Cost Forecast'!O:O,'Sub Cost Forecast'!$U:$U,$A$370,'Sub Cost Forecast'!$W:$W,$B$406,'Sub Cost Forecast'!$R:$R,$C416)/SUMIFS('Sub Cost Forecast'!$D:$D,'Sub Cost Forecast'!$U:$U,$A$370,'Sub Cost Forecast'!$W:$W,$B$406,'Sub Cost Forecast'!$R:$R, $C416)</f>
        <v>0</v>
      </c>
    </row>
    <row r="418" spans="3:13">
      <c r="D418" s="2" t="s">
        <v>3447</v>
      </c>
      <c r="E418" s="9">
        <v>0.07402511566424323</v>
      </c>
      <c r="F418" s="9">
        <v>0.1480502313284865</v>
      </c>
      <c r="G418" s="9">
        <v>0.08195637805684071</v>
      </c>
      <c r="H418" s="9">
        <v>0.07931262392597488</v>
      </c>
      <c r="I418" s="9">
        <v>0.1321877065432915</v>
      </c>
      <c r="J418" s="9">
        <v>0.1110376734963648</v>
      </c>
      <c r="K418" s="9">
        <v>0.08195637805684071</v>
      </c>
      <c r="L418" s="9">
        <v>0.08195637805684071</v>
      </c>
      <c r="M418" s="9">
        <v>0.07931262392597488</v>
      </c>
    </row>
    <row r="419" spans="3:13">
      <c r="C419" s="2" t="s">
        <v>1715</v>
      </c>
      <c r="D419" s="2" t="s">
        <v>3445</v>
      </c>
      <c r="E419" s="9">
        <f>SUMIFS('Billing Forecast'!F:F,'Billing Forecast'!$T:$T,$A$370,'Billing Forecast'!$U:$U,$B$406,'Billing Forecast'!$Q:$Q,$C419)/SUMIFS('Billing Forecast'!$D:$D,'Billing Forecast'!$T:$T,$A$370,'Billing Forecast'!$U:$U,$B$406,'Billing Forecast'!$Q:$Q, $C419)</f>
        <v>0</v>
      </c>
      <c r="F419" s="9">
        <f>SUMIFS('Billing Forecast'!G:G,'Billing Forecast'!$T:$T,$A$370,'Billing Forecast'!$U:$U,$B$406,'Billing Forecast'!$Q:$Q,$C419)/SUMIFS('Billing Forecast'!$D:$D,'Billing Forecast'!$T:$T,$A$370,'Billing Forecast'!$U:$U,$B$406,'Billing Forecast'!$Q:$Q, $C419)</f>
        <v>0</v>
      </c>
      <c r="G419" s="9">
        <f>SUMIFS('Billing Forecast'!H:H,'Billing Forecast'!$T:$T,$A$370,'Billing Forecast'!$U:$U,$B$406,'Billing Forecast'!$Q:$Q,$C419)/SUMIFS('Billing Forecast'!$D:$D,'Billing Forecast'!$T:$T,$A$370,'Billing Forecast'!$U:$U,$B$406,'Billing Forecast'!$Q:$Q, $C419)</f>
        <v>0</v>
      </c>
      <c r="H419" s="9">
        <f>SUMIFS('Billing Forecast'!I:I,'Billing Forecast'!$T:$T,$A$370,'Billing Forecast'!$U:$U,$B$406,'Billing Forecast'!$Q:$Q,$C419)/SUMIFS('Billing Forecast'!$D:$D,'Billing Forecast'!$T:$T,$A$370,'Billing Forecast'!$U:$U,$B$406,'Billing Forecast'!$Q:$Q, $C419)</f>
        <v>0</v>
      </c>
      <c r="I419" s="9">
        <f>SUMIFS('Billing Forecast'!J:J,'Billing Forecast'!$T:$T,$A$370,'Billing Forecast'!$U:$U,$B$406,'Billing Forecast'!$Q:$Q,$C419)/SUMIFS('Billing Forecast'!$D:$D,'Billing Forecast'!$T:$T,$A$370,'Billing Forecast'!$U:$U,$B$406,'Billing Forecast'!$Q:$Q, $C419)</f>
        <v>0</v>
      </c>
      <c r="J419" s="9">
        <f>SUMIFS('Billing Forecast'!K:K,'Billing Forecast'!$T:$T,$A$370,'Billing Forecast'!$U:$U,$B$406,'Billing Forecast'!$Q:$Q,$C419)/SUMIFS('Billing Forecast'!$D:$D,'Billing Forecast'!$T:$T,$A$370,'Billing Forecast'!$U:$U,$B$406,'Billing Forecast'!$Q:$Q, $C419)</f>
        <v>0</v>
      </c>
      <c r="K419" s="9">
        <f>SUMIFS('Billing Forecast'!L:L,'Billing Forecast'!$T:$T,$A$370,'Billing Forecast'!$U:$U,$B$406,'Billing Forecast'!$Q:$Q,$C419)/SUMIFS('Billing Forecast'!$D:$D,'Billing Forecast'!$T:$T,$A$370,'Billing Forecast'!$U:$U,$B$406,'Billing Forecast'!$Q:$Q, $C419)</f>
        <v>0</v>
      </c>
      <c r="L419" s="9">
        <f>SUMIFS('Billing Forecast'!M:M,'Billing Forecast'!$T:$T,$A$370,'Billing Forecast'!$U:$U,$B$406,'Billing Forecast'!$Q:$Q,$C419)/SUMIFS('Billing Forecast'!$D:$D,'Billing Forecast'!$T:$T,$A$370,'Billing Forecast'!$U:$U,$B$406,'Billing Forecast'!$Q:$Q, $C419)</f>
        <v>0</v>
      </c>
      <c r="M419" s="9">
        <f>SUMIFS('Billing Forecast'!N:N,'Billing Forecast'!$T:$T,$A$370,'Billing Forecast'!$U:$U,$B$406,'Billing Forecast'!$Q:$Q,$C419)/SUMIFS('Billing Forecast'!$D:$D,'Billing Forecast'!$T:$T,$A$370,'Billing Forecast'!$U:$U,$B$406,'Billing Forecast'!$Q:$Q, $C419)</f>
        <v>0</v>
      </c>
    </row>
    <row r="420" spans="3:13">
      <c r="D420" s="2" t="s">
        <v>3446</v>
      </c>
      <c r="E420" s="9">
        <f>SUMIFS('Sub Cost Forecast'!G:G,'Sub Cost Forecast'!$U:$U,$A$370,'Sub Cost Forecast'!$W:$W,$B$406,'Sub Cost Forecast'!$R:$R,$C419)/SUMIFS('Sub Cost Forecast'!$D:$D,'Sub Cost Forecast'!$U:$U,$A$370,'Sub Cost Forecast'!$W:$W,$B$406,'Sub Cost Forecast'!$R:$R, $C419)</f>
        <v>0</v>
      </c>
      <c r="F420" s="9">
        <f>SUMIFS('Sub Cost Forecast'!H:H,'Sub Cost Forecast'!$U:$U,$A$370,'Sub Cost Forecast'!$W:$W,$B$406,'Sub Cost Forecast'!$R:$R,$C419)/SUMIFS('Sub Cost Forecast'!$D:$D,'Sub Cost Forecast'!$U:$U,$A$370,'Sub Cost Forecast'!$W:$W,$B$406,'Sub Cost Forecast'!$R:$R, $C419)</f>
        <v>0</v>
      </c>
      <c r="G420" s="9">
        <f>SUMIFS('Sub Cost Forecast'!I:I,'Sub Cost Forecast'!$U:$U,$A$370,'Sub Cost Forecast'!$W:$W,$B$406,'Sub Cost Forecast'!$R:$R,$C419)/SUMIFS('Sub Cost Forecast'!$D:$D,'Sub Cost Forecast'!$U:$U,$A$370,'Sub Cost Forecast'!$W:$W,$B$406,'Sub Cost Forecast'!$R:$R, $C419)</f>
        <v>0</v>
      </c>
      <c r="H420" s="9">
        <f>SUMIFS('Sub Cost Forecast'!J:J,'Sub Cost Forecast'!$U:$U,$A$370,'Sub Cost Forecast'!$W:$W,$B$406,'Sub Cost Forecast'!$R:$R,$C419)/SUMIFS('Sub Cost Forecast'!$D:$D,'Sub Cost Forecast'!$U:$U,$A$370,'Sub Cost Forecast'!$W:$W,$B$406,'Sub Cost Forecast'!$R:$R, $C419)</f>
        <v>0</v>
      </c>
      <c r="I420" s="9">
        <f>SUMIFS('Sub Cost Forecast'!K:K,'Sub Cost Forecast'!$U:$U,$A$370,'Sub Cost Forecast'!$W:$W,$B$406,'Sub Cost Forecast'!$R:$R,$C419)/SUMIFS('Sub Cost Forecast'!$D:$D,'Sub Cost Forecast'!$U:$U,$A$370,'Sub Cost Forecast'!$W:$W,$B$406,'Sub Cost Forecast'!$R:$R, $C419)</f>
        <v>0</v>
      </c>
      <c r="J420" s="9">
        <f>SUMIFS('Sub Cost Forecast'!L:L,'Sub Cost Forecast'!$U:$U,$A$370,'Sub Cost Forecast'!$W:$W,$B$406,'Sub Cost Forecast'!$R:$R,$C419)/SUMIFS('Sub Cost Forecast'!$D:$D,'Sub Cost Forecast'!$U:$U,$A$370,'Sub Cost Forecast'!$W:$W,$B$406,'Sub Cost Forecast'!$R:$R, $C419)</f>
        <v>0</v>
      </c>
      <c r="K420" s="9">
        <f>SUMIFS('Sub Cost Forecast'!M:M,'Sub Cost Forecast'!$U:$U,$A$370,'Sub Cost Forecast'!$W:$W,$B$406,'Sub Cost Forecast'!$R:$R,$C419)/SUMIFS('Sub Cost Forecast'!$D:$D,'Sub Cost Forecast'!$U:$U,$A$370,'Sub Cost Forecast'!$W:$W,$B$406,'Sub Cost Forecast'!$R:$R, $C419)</f>
        <v>0</v>
      </c>
      <c r="L420" s="9">
        <f>SUMIFS('Sub Cost Forecast'!N:N,'Sub Cost Forecast'!$U:$U,$A$370,'Sub Cost Forecast'!$W:$W,$B$406,'Sub Cost Forecast'!$R:$R,$C419)/SUMIFS('Sub Cost Forecast'!$D:$D,'Sub Cost Forecast'!$U:$U,$A$370,'Sub Cost Forecast'!$W:$W,$B$406,'Sub Cost Forecast'!$R:$R, $C419)</f>
        <v>0</v>
      </c>
      <c r="M420" s="9">
        <f>SUMIFS('Sub Cost Forecast'!O:O,'Sub Cost Forecast'!$U:$U,$A$370,'Sub Cost Forecast'!$W:$W,$B$406,'Sub Cost Forecast'!$R:$R,$C419)/SUMIFS('Sub Cost Forecast'!$D:$D,'Sub Cost Forecast'!$U:$U,$A$370,'Sub Cost Forecast'!$W:$W,$B$406,'Sub Cost Forecast'!$R:$R, $C419)</f>
        <v>0</v>
      </c>
    </row>
    <row r="421" spans="3:13">
      <c r="D421" s="2" t="s">
        <v>3447</v>
      </c>
      <c r="E421" s="9">
        <v>0.1071863580998782</v>
      </c>
      <c r="F421" s="9">
        <v>0.1364190012180268</v>
      </c>
      <c r="G421" s="9">
        <v>0.1510353227771011</v>
      </c>
      <c r="H421" s="9">
        <v>0.146163215590743</v>
      </c>
      <c r="I421" s="9">
        <v>0.2387332521315469</v>
      </c>
      <c r="J421" s="9">
        <v>0.0682095006090134</v>
      </c>
      <c r="K421" s="9">
        <v>0</v>
      </c>
      <c r="L421" s="9">
        <v>0.1364190012180268</v>
      </c>
      <c r="M421" s="9">
        <v>0.0048721071863581</v>
      </c>
    </row>
    <row r="422" spans="3:13">
      <c r="C422" s="2" t="s">
        <v>1814</v>
      </c>
      <c r="D422" s="2" t="s">
        <v>3445</v>
      </c>
      <c r="E422" s="9">
        <f>SUMIFS('Billing Forecast'!F:F,'Billing Forecast'!$T:$T,$A$370,'Billing Forecast'!$U:$U,$B$406,'Billing Forecast'!$Q:$Q,$C422)/SUMIFS('Billing Forecast'!$D:$D,'Billing Forecast'!$T:$T,$A$370,'Billing Forecast'!$U:$U,$B$406,'Billing Forecast'!$Q:$Q, $C422)</f>
        <v>0</v>
      </c>
      <c r="F422" s="9">
        <f>SUMIFS('Billing Forecast'!G:G,'Billing Forecast'!$T:$T,$A$370,'Billing Forecast'!$U:$U,$B$406,'Billing Forecast'!$Q:$Q,$C422)/SUMIFS('Billing Forecast'!$D:$D,'Billing Forecast'!$T:$T,$A$370,'Billing Forecast'!$U:$U,$B$406,'Billing Forecast'!$Q:$Q, $C422)</f>
        <v>0</v>
      </c>
      <c r="G422" s="9">
        <f>SUMIFS('Billing Forecast'!H:H,'Billing Forecast'!$T:$T,$A$370,'Billing Forecast'!$U:$U,$B$406,'Billing Forecast'!$Q:$Q,$C422)/SUMIFS('Billing Forecast'!$D:$D,'Billing Forecast'!$T:$T,$A$370,'Billing Forecast'!$U:$U,$B$406,'Billing Forecast'!$Q:$Q, $C422)</f>
        <v>0</v>
      </c>
      <c r="H422" s="9">
        <f>SUMIFS('Billing Forecast'!I:I,'Billing Forecast'!$T:$T,$A$370,'Billing Forecast'!$U:$U,$B$406,'Billing Forecast'!$Q:$Q,$C422)/SUMIFS('Billing Forecast'!$D:$D,'Billing Forecast'!$T:$T,$A$370,'Billing Forecast'!$U:$U,$B$406,'Billing Forecast'!$Q:$Q, $C422)</f>
        <v>0</v>
      </c>
      <c r="I422" s="9">
        <f>SUMIFS('Billing Forecast'!J:J,'Billing Forecast'!$T:$T,$A$370,'Billing Forecast'!$U:$U,$B$406,'Billing Forecast'!$Q:$Q,$C422)/SUMIFS('Billing Forecast'!$D:$D,'Billing Forecast'!$T:$T,$A$370,'Billing Forecast'!$U:$U,$B$406,'Billing Forecast'!$Q:$Q, $C422)</f>
        <v>0</v>
      </c>
      <c r="J422" s="9">
        <f>SUMIFS('Billing Forecast'!K:K,'Billing Forecast'!$T:$T,$A$370,'Billing Forecast'!$U:$U,$B$406,'Billing Forecast'!$Q:$Q,$C422)/SUMIFS('Billing Forecast'!$D:$D,'Billing Forecast'!$T:$T,$A$370,'Billing Forecast'!$U:$U,$B$406,'Billing Forecast'!$Q:$Q, $C422)</f>
        <v>0</v>
      </c>
      <c r="K422" s="9">
        <f>SUMIFS('Billing Forecast'!L:L,'Billing Forecast'!$T:$T,$A$370,'Billing Forecast'!$U:$U,$B$406,'Billing Forecast'!$Q:$Q,$C422)/SUMIFS('Billing Forecast'!$D:$D,'Billing Forecast'!$T:$T,$A$370,'Billing Forecast'!$U:$U,$B$406,'Billing Forecast'!$Q:$Q, $C422)</f>
        <v>0</v>
      </c>
      <c r="L422" s="9">
        <f>SUMIFS('Billing Forecast'!M:M,'Billing Forecast'!$T:$T,$A$370,'Billing Forecast'!$U:$U,$B$406,'Billing Forecast'!$Q:$Q,$C422)/SUMIFS('Billing Forecast'!$D:$D,'Billing Forecast'!$T:$T,$A$370,'Billing Forecast'!$U:$U,$B$406,'Billing Forecast'!$Q:$Q, $C422)</f>
        <v>0</v>
      </c>
      <c r="M422" s="9">
        <f>SUMIFS('Billing Forecast'!N:N,'Billing Forecast'!$T:$T,$A$370,'Billing Forecast'!$U:$U,$B$406,'Billing Forecast'!$Q:$Q,$C422)/SUMIFS('Billing Forecast'!$D:$D,'Billing Forecast'!$T:$T,$A$370,'Billing Forecast'!$U:$U,$B$406,'Billing Forecast'!$Q:$Q, $C422)</f>
        <v>0</v>
      </c>
    </row>
    <row r="423" spans="3:13">
      <c r="D423" s="2" t="s">
        <v>3446</v>
      </c>
      <c r="E423" s="9">
        <f>SUMIFS('Sub Cost Forecast'!G:G,'Sub Cost Forecast'!$U:$U,$A$370,'Sub Cost Forecast'!$W:$W,$B$406,'Sub Cost Forecast'!$R:$R,$C422)/SUMIFS('Sub Cost Forecast'!$D:$D,'Sub Cost Forecast'!$U:$U,$A$370,'Sub Cost Forecast'!$W:$W,$B$406,'Sub Cost Forecast'!$R:$R, $C422)</f>
        <v>0</v>
      </c>
      <c r="F423" s="9">
        <f>SUMIFS('Sub Cost Forecast'!H:H,'Sub Cost Forecast'!$U:$U,$A$370,'Sub Cost Forecast'!$W:$W,$B$406,'Sub Cost Forecast'!$R:$R,$C422)/SUMIFS('Sub Cost Forecast'!$D:$D,'Sub Cost Forecast'!$U:$U,$A$370,'Sub Cost Forecast'!$W:$W,$B$406,'Sub Cost Forecast'!$R:$R, $C422)</f>
        <v>0</v>
      </c>
      <c r="G423" s="9">
        <f>SUMIFS('Sub Cost Forecast'!I:I,'Sub Cost Forecast'!$U:$U,$A$370,'Sub Cost Forecast'!$W:$W,$B$406,'Sub Cost Forecast'!$R:$R,$C422)/SUMIFS('Sub Cost Forecast'!$D:$D,'Sub Cost Forecast'!$U:$U,$A$370,'Sub Cost Forecast'!$W:$W,$B$406,'Sub Cost Forecast'!$R:$R, $C422)</f>
        <v>0</v>
      </c>
      <c r="H423" s="9">
        <f>SUMIFS('Sub Cost Forecast'!J:J,'Sub Cost Forecast'!$U:$U,$A$370,'Sub Cost Forecast'!$W:$W,$B$406,'Sub Cost Forecast'!$R:$R,$C422)/SUMIFS('Sub Cost Forecast'!$D:$D,'Sub Cost Forecast'!$U:$U,$A$370,'Sub Cost Forecast'!$W:$W,$B$406,'Sub Cost Forecast'!$R:$R, $C422)</f>
        <v>0</v>
      </c>
      <c r="I423" s="9">
        <f>SUMIFS('Sub Cost Forecast'!K:K,'Sub Cost Forecast'!$U:$U,$A$370,'Sub Cost Forecast'!$W:$W,$B$406,'Sub Cost Forecast'!$R:$R,$C422)/SUMIFS('Sub Cost Forecast'!$D:$D,'Sub Cost Forecast'!$U:$U,$A$370,'Sub Cost Forecast'!$W:$W,$B$406,'Sub Cost Forecast'!$R:$R, $C422)</f>
        <v>0</v>
      </c>
      <c r="J423" s="9">
        <f>SUMIFS('Sub Cost Forecast'!L:L,'Sub Cost Forecast'!$U:$U,$A$370,'Sub Cost Forecast'!$W:$W,$B$406,'Sub Cost Forecast'!$R:$R,$C422)/SUMIFS('Sub Cost Forecast'!$D:$D,'Sub Cost Forecast'!$U:$U,$A$370,'Sub Cost Forecast'!$W:$W,$B$406,'Sub Cost Forecast'!$R:$R, $C422)</f>
        <v>0</v>
      </c>
      <c r="K423" s="9">
        <f>SUMIFS('Sub Cost Forecast'!M:M,'Sub Cost Forecast'!$U:$U,$A$370,'Sub Cost Forecast'!$W:$W,$B$406,'Sub Cost Forecast'!$R:$R,$C422)/SUMIFS('Sub Cost Forecast'!$D:$D,'Sub Cost Forecast'!$U:$U,$A$370,'Sub Cost Forecast'!$W:$W,$B$406,'Sub Cost Forecast'!$R:$R, $C422)</f>
        <v>0</v>
      </c>
      <c r="L423" s="9">
        <f>SUMIFS('Sub Cost Forecast'!N:N,'Sub Cost Forecast'!$U:$U,$A$370,'Sub Cost Forecast'!$W:$W,$B$406,'Sub Cost Forecast'!$R:$R,$C422)/SUMIFS('Sub Cost Forecast'!$D:$D,'Sub Cost Forecast'!$U:$U,$A$370,'Sub Cost Forecast'!$W:$W,$B$406,'Sub Cost Forecast'!$R:$R, $C422)</f>
        <v>0</v>
      </c>
      <c r="M423" s="9">
        <f>SUMIFS('Sub Cost Forecast'!O:O,'Sub Cost Forecast'!$U:$U,$A$370,'Sub Cost Forecast'!$W:$W,$B$406,'Sub Cost Forecast'!$R:$R,$C422)/SUMIFS('Sub Cost Forecast'!$D:$D,'Sub Cost Forecast'!$U:$U,$A$370,'Sub Cost Forecast'!$W:$W,$B$406,'Sub Cost Forecast'!$R:$R, $C422)</f>
        <v>0</v>
      </c>
    </row>
    <row r="424" spans="3:13">
      <c r="D424" s="2" t="s">
        <v>3447</v>
      </c>
      <c r="E424" s="9">
        <v>0.09044193216855087</v>
      </c>
      <c r="F424" s="9">
        <v>0.1151079136690648</v>
      </c>
      <c r="G424" s="9">
        <v>0.1274409044193217</v>
      </c>
      <c r="H424" s="9">
        <v>0.1233299075025694</v>
      </c>
      <c r="I424" s="9">
        <v>0.2055498458376156</v>
      </c>
      <c r="J424" s="9">
        <v>0.1685508735868448</v>
      </c>
      <c r="K424" s="9">
        <v>0.01233299075025694</v>
      </c>
      <c r="L424" s="9">
        <v>0</v>
      </c>
      <c r="M424" s="9">
        <v>0</v>
      </c>
    </row>
    <row r="425" spans="3:13">
      <c r="C425" s="2" t="s">
        <v>1589</v>
      </c>
      <c r="D425" s="2" t="s">
        <v>3445</v>
      </c>
      <c r="E425" s="9">
        <f>SUMIFS('Billing Forecast'!F:F,'Billing Forecast'!$T:$T,$A$370,'Billing Forecast'!$U:$U,$B$406,'Billing Forecast'!$Q:$Q,$C425)/SUMIFS('Billing Forecast'!$D:$D,'Billing Forecast'!$T:$T,$A$370,'Billing Forecast'!$U:$U,$B$406,'Billing Forecast'!$Q:$Q, $C425)</f>
        <v>0</v>
      </c>
      <c r="F425" s="9">
        <f>SUMIFS('Billing Forecast'!G:G,'Billing Forecast'!$T:$T,$A$370,'Billing Forecast'!$U:$U,$B$406,'Billing Forecast'!$Q:$Q,$C425)/SUMIFS('Billing Forecast'!$D:$D,'Billing Forecast'!$T:$T,$A$370,'Billing Forecast'!$U:$U,$B$406,'Billing Forecast'!$Q:$Q, $C425)</f>
        <v>0</v>
      </c>
      <c r="G425" s="9">
        <f>SUMIFS('Billing Forecast'!H:H,'Billing Forecast'!$T:$T,$A$370,'Billing Forecast'!$U:$U,$B$406,'Billing Forecast'!$Q:$Q,$C425)/SUMIFS('Billing Forecast'!$D:$D,'Billing Forecast'!$T:$T,$A$370,'Billing Forecast'!$U:$U,$B$406,'Billing Forecast'!$Q:$Q, $C425)</f>
        <v>0</v>
      </c>
      <c r="H425" s="9">
        <f>SUMIFS('Billing Forecast'!I:I,'Billing Forecast'!$T:$T,$A$370,'Billing Forecast'!$U:$U,$B$406,'Billing Forecast'!$Q:$Q,$C425)/SUMIFS('Billing Forecast'!$D:$D,'Billing Forecast'!$T:$T,$A$370,'Billing Forecast'!$U:$U,$B$406,'Billing Forecast'!$Q:$Q, $C425)</f>
        <v>0</v>
      </c>
      <c r="I425" s="9">
        <f>SUMIFS('Billing Forecast'!J:J,'Billing Forecast'!$T:$T,$A$370,'Billing Forecast'!$U:$U,$B$406,'Billing Forecast'!$Q:$Q,$C425)/SUMIFS('Billing Forecast'!$D:$D,'Billing Forecast'!$T:$T,$A$370,'Billing Forecast'!$U:$U,$B$406,'Billing Forecast'!$Q:$Q, $C425)</f>
        <v>0</v>
      </c>
      <c r="J425" s="9">
        <f>SUMIFS('Billing Forecast'!K:K,'Billing Forecast'!$T:$T,$A$370,'Billing Forecast'!$U:$U,$B$406,'Billing Forecast'!$Q:$Q,$C425)/SUMIFS('Billing Forecast'!$D:$D,'Billing Forecast'!$T:$T,$A$370,'Billing Forecast'!$U:$U,$B$406,'Billing Forecast'!$Q:$Q, $C425)</f>
        <v>0</v>
      </c>
      <c r="K425" s="9">
        <f>SUMIFS('Billing Forecast'!L:L,'Billing Forecast'!$T:$T,$A$370,'Billing Forecast'!$U:$U,$B$406,'Billing Forecast'!$Q:$Q,$C425)/SUMIFS('Billing Forecast'!$D:$D,'Billing Forecast'!$T:$T,$A$370,'Billing Forecast'!$U:$U,$B$406,'Billing Forecast'!$Q:$Q, $C425)</f>
        <v>0</v>
      </c>
      <c r="L425" s="9">
        <f>SUMIFS('Billing Forecast'!M:M,'Billing Forecast'!$T:$T,$A$370,'Billing Forecast'!$U:$U,$B$406,'Billing Forecast'!$Q:$Q,$C425)/SUMIFS('Billing Forecast'!$D:$D,'Billing Forecast'!$T:$T,$A$370,'Billing Forecast'!$U:$U,$B$406,'Billing Forecast'!$Q:$Q, $C425)</f>
        <v>0</v>
      </c>
      <c r="M425" s="9">
        <f>SUMIFS('Billing Forecast'!N:N,'Billing Forecast'!$T:$T,$A$370,'Billing Forecast'!$U:$U,$B$406,'Billing Forecast'!$Q:$Q,$C425)/SUMIFS('Billing Forecast'!$D:$D,'Billing Forecast'!$T:$T,$A$370,'Billing Forecast'!$U:$U,$B$406,'Billing Forecast'!$Q:$Q, $C425)</f>
        <v>0</v>
      </c>
    </row>
    <row r="426" spans="3:13">
      <c r="D426" s="2" t="s">
        <v>3446</v>
      </c>
      <c r="E426" s="9">
        <f>SUMIFS('Sub Cost Forecast'!G:G,'Sub Cost Forecast'!$U:$U,$A$370,'Sub Cost Forecast'!$W:$W,$B$406,'Sub Cost Forecast'!$R:$R,$C425)/SUMIFS('Sub Cost Forecast'!$D:$D,'Sub Cost Forecast'!$U:$U,$A$370,'Sub Cost Forecast'!$W:$W,$B$406,'Sub Cost Forecast'!$R:$R, $C425)</f>
        <v>0</v>
      </c>
      <c r="F426" s="9">
        <f>SUMIFS('Sub Cost Forecast'!H:H,'Sub Cost Forecast'!$U:$U,$A$370,'Sub Cost Forecast'!$W:$W,$B$406,'Sub Cost Forecast'!$R:$R,$C425)/SUMIFS('Sub Cost Forecast'!$D:$D,'Sub Cost Forecast'!$U:$U,$A$370,'Sub Cost Forecast'!$W:$W,$B$406,'Sub Cost Forecast'!$R:$R, $C425)</f>
        <v>0</v>
      </c>
      <c r="G426" s="9">
        <f>SUMIFS('Sub Cost Forecast'!I:I,'Sub Cost Forecast'!$U:$U,$A$370,'Sub Cost Forecast'!$W:$W,$B$406,'Sub Cost Forecast'!$R:$R,$C425)/SUMIFS('Sub Cost Forecast'!$D:$D,'Sub Cost Forecast'!$U:$U,$A$370,'Sub Cost Forecast'!$W:$W,$B$406,'Sub Cost Forecast'!$R:$R, $C425)</f>
        <v>0</v>
      </c>
      <c r="H426" s="9">
        <f>SUMIFS('Sub Cost Forecast'!J:J,'Sub Cost Forecast'!$U:$U,$A$370,'Sub Cost Forecast'!$W:$W,$B$406,'Sub Cost Forecast'!$R:$R,$C425)/SUMIFS('Sub Cost Forecast'!$D:$D,'Sub Cost Forecast'!$U:$U,$A$370,'Sub Cost Forecast'!$W:$W,$B$406,'Sub Cost Forecast'!$R:$R, $C425)</f>
        <v>0</v>
      </c>
      <c r="I426" s="9">
        <f>SUMIFS('Sub Cost Forecast'!K:K,'Sub Cost Forecast'!$U:$U,$A$370,'Sub Cost Forecast'!$W:$W,$B$406,'Sub Cost Forecast'!$R:$R,$C425)/SUMIFS('Sub Cost Forecast'!$D:$D,'Sub Cost Forecast'!$U:$U,$A$370,'Sub Cost Forecast'!$W:$W,$B$406,'Sub Cost Forecast'!$R:$R, $C425)</f>
        <v>0</v>
      </c>
      <c r="J426" s="9">
        <f>SUMIFS('Sub Cost Forecast'!L:L,'Sub Cost Forecast'!$U:$U,$A$370,'Sub Cost Forecast'!$W:$W,$B$406,'Sub Cost Forecast'!$R:$R,$C425)/SUMIFS('Sub Cost Forecast'!$D:$D,'Sub Cost Forecast'!$U:$U,$A$370,'Sub Cost Forecast'!$W:$W,$B$406,'Sub Cost Forecast'!$R:$R, $C425)</f>
        <v>0</v>
      </c>
      <c r="K426" s="9">
        <f>SUMIFS('Sub Cost Forecast'!M:M,'Sub Cost Forecast'!$U:$U,$A$370,'Sub Cost Forecast'!$W:$W,$B$406,'Sub Cost Forecast'!$R:$R,$C425)/SUMIFS('Sub Cost Forecast'!$D:$D,'Sub Cost Forecast'!$U:$U,$A$370,'Sub Cost Forecast'!$W:$W,$B$406,'Sub Cost Forecast'!$R:$R, $C425)</f>
        <v>0</v>
      </c>
      <c r="L426" s="9">
        <f>SUMIFS('Sub Cost Forecast'!N:N,'Sub Cost Forecast'!$U:$U,$A$370,'Sub Cost Forecast'!$W:$W,$B$406,'Sub Cost Forecast'!$R:$R,$C425)/SUMIFS('Sub Cost Forecast'!$D:$D,'Sub Cost Forecast'!$U:$U,$A$370,'Sub Cost Forecast'!$W:$W,$B$406,'Sub Cost Forecast'!$R:$R, $C425)</f>
        <v>0</v>
      </c>
      <c r="M426" s="9">
        <f>SUMIFS('Sub Cost Forecast'!O:O,'Sub Cost Forecast'!$U:$U,$A$370,'Sub Cost Forecast'!$W:$W,$B$406,'Sub Cost Forecast'!$R:$R,$C425)/SUMIFS('Sub Cost Forecast'!$D:$D,'Sub Cost Forecast'!$U:$U,$A$370,'Sub Cost Forecast'!$W:$W,$B$406,'Sub Cost Forecast'!$R:$R, $C425)</f>
        <v>0</v>
      </c>
    </row>
    <row r="427" spans="3:13">
      <c r="D427" s="2" t="s">
        <v>3447</v>
      </c>
      <c r="E427" s="9">
        <v>0.1526717557251908</v>
      </c>
      <c r="F427" s="9">
        <v>0.2137404580152672</v>
      </c>
      <c r="G427" s="9">
        <v>0.1352235550708833</v>
      </c>
      <c r="H427" s="9">
        <v>0.1308615049073064</v>
      </c>
      <c r="I427" s="9">
        <v>0.2181025081788441</v>
      </c>
      <c r="J427" s="9">
        <v>0.1395856052344602</v>
      </c>
      <c r="K427" s="9">
        <v>0</v>
      </c>
      <c r="L427" s="9">
        <v>0</v>
      </c>
      <c r="M427" s="9">
        <v>0</v>
      </c>
    </row>
    <row r="428" spans="3:13">
      <c r="C428" s="2" t="s">
        <v>2126</v>
      </c>
      <c r="D428" s="2" t="s">
        <v>3445</v>
      </c>
      <c r="E428" s="9">
        <f>SUMIFS('Billing Forecast'!F:F,'Billing Forecast'!$T:$T,$A$370,'Billing Forecast'!$U:$U,$B$406,'Billing Forecast'!$Q:$Q,$C428)/SUMIFS('Billing Forecast'!$D:$D,'Billing Forecast'!$T:$T,$A$370,'Billing Forecast'!$U:$U,$B$406,'Billing Forecast'!$Q:$Q, $C428)</f>
        <v>0</v>
      </c>
      <c r="F428" s="9">
        <f>SUMIFS('Billing Forecast'!G:G,'Billing Forecast'!$T:$T,$A$370,'Billing Forecast'!$U:$U,$B$406,'Billing Forecast'!$Q:$Q,$C428)/SUMIFS('Billing Forecast'!$D:$D,'Billing Forecast'!$T:$T,$A$370,'Billing Forecast'!$U:$U,$B$406,'Billing Forecast'!$Q:$Q, $C428)</f>
        <v>0</v>
      </c>
      <c r="G428" s="9">
        <f>SUMIFS('Billing Forecast'!H:H,'Billing Forecast'!$T:$T,$A$370,'Billing Forecast'!$U:$U,$B$406,'Billing Forecast'!$Q:$Q,$C428)/SUMIFS('Billing Forecast'!$D:$D,'Billing Forecast'!$T:$T,$A$370,'Billing Forecast'!$U:$U,$B$406,'Billing Forecast'!$Q:$Q, $C428)</f>
        <v>0</v>
      </c>
      <c r="H428" s="9">
        <f>SUMIFS('Billing Forecast'!I:I,'Billing Forecast'!$T:$T,$A$370,'Billing Forecast'!$U:$U,$B$406,'Billing Forecast'!$Q:$Q,$C428)/SUMIFS('Billing Forecast'!$D:$D,'Billing Forecast'!$T:$T,$A$370,'Billing Forecast'!$U:$U,$B$406,'Billing Forecast'!$Q:$Q, $C428)</f>
        <v>0</v>
      </c>
      <c r="I428" s="9">
        <f>SUMIFS('Billing Forecast'!J:J,'Billing Forecast'!$T:$T,$A$370,'Billing Forecast'!$U:$U,$B$406,'Billing Forecast'!$Q:$Q,$C428)/SUMIFS('Billing Forecast'!$D:$D,'Billing Forecast'!$T:$T,$A$370,'Billing Forecast'!$U:$U,$B$406,'Billing Forecast'!$Q:$Q, $C428)</f>
        <v>0</v>
      </c>
      <c r="J428" s="9">
        <f>SUMIFS('Billing Forecast'!K:K,'Billing Forecast'!$T:$T,$A$370,'Billing Forecast'!$U:$U,$B$406,'Billing Forecast'!$Q:$Q,$C428)/SUMIFS('Billing Forecast'!$D:$D,'Billing Forecast'!$T:$T,$A$370,'Billing Forecast'!$U:$U,$B$406,'Billing Forecast'!$Q:$Q, $C428)</f>
        <v>0</v>
      </c>
      <c r="K428" s="9">
        <f>SUMIFS('Billing Forecast'!L:L,'Billing Forecast'!$T:$T,$A$370,'Billing Forecast'!$U:$U,$B$406,'Billing Forecast'!$Q:$Q,$C428)/SUMIFS('Billing Forecast'!$D:$D,'Billing Forecast'!$T:$T,$A$370,'Billing Forecast'!$U:$U,$B$406,'Billing Forecast'!$Q:$Q, $C428)</f>
        <v>0</v>
      </c>
      <c r="L428" s="9">
        <f>SUMIFS('Billing Forecast'!M:M,'Billing Forecast'!$T:$T,$A$370,'Billing Forecast'!$U:$U,$B$406,'Billing Forecast'!$Q:$Q,$C428)/SUMIFS('Billing Forecast'!$D:$D,'Billing Forecast'!$T:$T,$A$370,'Billing Forecast'!$U:$U,$B$406,'Billing Forecast'!$Q:$Q, $C428)</f>
        <v>0</v>
      </c>
      <c r="M428" s="9">
        <f>SUMIFS('Billing Forecast'!N:N,'Billing Forecast'!$T:$T,$A$370,'Billing Forecast'!$U:$U,$B$406,'Billing Forecast'!$Q:$Q,$C428)/SUMIFS('Billing Forecast'!$D:$D,'Billing Forecast'!$T:$T,$A$370,'Billing Forecast'!$U:$U,$B$406,'Billing Forecast'!$Q:$Q, $C428)</f>
        <v>0</v>
      </c>
    </row>
    <row r="429" spans="3:13">
      <c r="D429" s="2" t="s">
        <v>3446</v>
      </c>
      <c r="E429" s="9">
        <f>SUMIFS('Sub Cost Forecast'!G:G,'Sub Cost Forecast'!$U:$U,$A$370,'Sub Cost Forecast'!$W:$W,$B$406,'Sub Cost Forecast'!$R:$R,$C428)/SUMIFS('Sub Cost Forecast'!$D:$D,'Sub Cost Forecast'!$U:$U,$A$370,'Sub Cost Forecast'!$W:$W,$B$406,'Sub Cost Forecast'!$R:$R, $C428)</f>
        <v>0</v>
      </c>
      <c r="F429" s="9">
        <f>SUMIFS('Sub Cost Forecast'!H:H,'Sub Cost Forecast'!$U:$U,$A$370,'Sub Cost Forecast'!$W:$W,$B$406,'Sub Cost Forecast'!$R:$R,$C428)/SUMIFS('Sub Cost Forecast'!$D:$D,'Sub Cost Forecast'!$U:$U,$A$370,'Sub Cost Forecast'!$W:$W,$B$406,'Sub Cost Forecast'!$R:$R, $C428)</f>
        <v>0</v>
      </c>
      <c r="G429" s="9">
        <f>SUMIFS('Sub Cost Forecast'!I:I,'Sub Cost Forecast'!$U:$U,$A$370,'Sub Cost Forecast'!$W:$W,$B$406,'Sub Cost Forecast'!$R:$R,$C428)/SUMIFS('Sub Cost Forecast'!$D:$D,'Sub Cost Forecast'!$U:$U,$A$370,'Sub Cost Forecast'!$W:$W,$B$406,'Sub Cost Forecast'!$R:$R, $C428)</f>
        <v>0</v>
      </c>
      <c r="H429" s="9">
        <f>SUMIFS('Sub Cost Forecast'!J:J,'Sub Cost Forecast'!$U:$U,$A$370,'Sub Cost Forecast'!$W:$W,$B$406,'Sub Cost Forecast'!$R:$R,$C428)/SUMIFS('Sub Cost Forecast'!$D:$D,'Sub Cost Forecast'!$U:$U,$A$370,'Sub Cost Forecast'!$W:$W,$B$406,'Sub Cost Forecast'!$R:$R, $C428)</f>
        <v>0</v>
      </c>
      <c r="I429" s="9">
        <f>SUMIFS('Sub Cost Forecast'!K:K,'Sub Cost Forecast'!$U:$U,$A$370,'Sub Cost Forecast'!$W:$W,$B$406,'Sub Cost Forecast'!$R:$R,$C428)/SUMIFS('Sub Cost Forecast'!$D:$D,'Sub Cost Forecast'!$U:$U,$A$370,'Sub Cost Forecast'!$W:$W,$B$406,'Sub Cost Forecast'!$R:$R, $C428)</f>
        <v>0</v>
      </c>
      <c r="J429" s="9">
        <f>SUMIFS('Sub Cost Forecast'!L:L,'Sub Cost Forecast'!$U:$U,$A$370,'Sub Cost Forecast'!$W:$W,$B$406,'Sub Cost Forecast'!$R:$R,$C428)/SUMIFS('Sub Cost Forecast'!$D:$D,'Sub Cost Forecast'!$U:$U,$A$370,'Sub Cost Forecast'!$W:$W,$B$406,'Sub Cost Forecast'!$R:$R, $C428)</f>
        <v>0</v>
      </c>
      <c r="K429" s="9">
        <f>SUMIFS('Sub Cost Forecast'!M:M,'Sub Cost Forecast'!$U:$U,$A$370,'Sub Cost Forecast'!$W:$W,$B$406,'Sub Cost Forecast'!$R:$R,$C428)/SUMIFS('Sub Cost Forecast'!$D:$D,'Sub Cost Forecast'!$U:$U,$A$370,'Sub Cost Forecast'!$W:$W,$B$406,'Sub Cost Forecast'!$R:$R, $C428)</f>
        <v>0</v>
      </c>
      <c r="L429" s="9">
        <f>SUMIFS('Sub Cost Forecast'!N:N,'Sub Cost Forecast'!$U:$U,$A$370,'Sub Cost Forecast'!$W:$W,$B$406,'Sub Cost Forecast'!$R:$R,$C428)/SUMIFS('Sub Cost Forecast'!$D:$D,'Sub Cost Forecast'!$U:$U,$A$370,'Sub Cost Forecast'!$W:$W,$B$406,'Sub Cost Forecast'!$R:$R, $C428)</f>
        <v>0</v>
      </c>
      <c r="M429" s="9">
        <f>SUMIFS('Sub Cost Forecast'!O:O,'Sub Cost Forecast'!$U:$U,$A$370,'Sub Cost Forecast'!$W:$W,$B$406,'Sub Cost Forecast'!$R:$R,$C428)/SUMIFS('Sub Cost Forecast'!$D:$D,'Sub Cost Forecast'!$U:$U,$A$370,'Sub Cost Forecast'!$W:$W,$B$406,'Sub Cost Forecast'!$R:$R, $C428)</f>
        <v>0</v>
      </c>
    </row>
    <row r="430" spans="3:13">
      <c r="D430" s="2" t="s">
        <v>3447</v>
      </c>
      <c r="E430" s="9">
        <v>0.09157127991675339</v>
      </c>
      <c r="F430" s="9">
        <v>0.1997918834547346</v>
      </c>
      <c r="G430" s="9">
        <v>0.1789802289281998</v>
      </c>
      <c r="H430" s="9">
        <v>0.1248699271592092</v>
      </c>
      <c r="I430" s="9">
        <v>0.1290322580645161</v>
      </c>
      <c r="J430" s="9">
        <v>0.1207075962539022</v>
      </c>
      <c r="K430" s="9">
        <v>0.05411030176899063</v>
      </c>
      <c r="L430" s="9">
        <v>0.09157127991675339</v>
      </c>
      <c r="M430" s="9">
        <v>0</v>
      </c>
    </row>
    <row r="431" spans="3:13">
      <c r="C431" s="2" t="s">
        <v>989</v>
      </c>
      <c r="D431" s="2" t="s">
        <v>3445</v>
      </c>
      <c r="E431" s="9">
        <f>SUMIFS('Billing Forecast'!F:F,'Billing Forecast'!$T:$T,$A$370,'Billing Forecast'!$U:$U,$B$406,'Billing Forecast'!$Q:$Q,$C431)/SUMIFS('Billing Forecast'!$D:$D,'Billing Forecast'!$T:$T,$A$370,'Billing Forecast'!$U:$U,$B$406,'Billing Forecast'!$Q:$Q, $C431)</f>
        <v>0</v>
      </c>
      <c r="F431" s="9">
        <f>SUMIFS('Billing Forecast'!G:G,'Billing Forecast'!$T:$T,$A$370,'Billing Forecast'!$U:$U,$B$406,'Billing Forecast'!$Q:$Q,$C431)/SUMIFS('Billing Forecast'!$D:$D,'Billing Forecast'!$T:$T,$A$370,'Billing Forecast'!$U:$U,$B$406,'Billing Forecast'!$Q:$Q, $C431)</f>
        <v>0</v>
      </c>
      <c r="G431" s="9">
        <f>SUMIFS('Billing Forecast'!H:H,'Billing Forecast'!$T:$T,$A$370,'Billing Forecast'!$U:$U,$B$406,'Billing Forecast'!$Q:$Q,$C431)/SUMIFS('Billing Forecast'!$D:$D,'Billing Forecast'!$T:$T,$A$370,'Billing Forecast'!$U:$U,$B$406,'Billing Forecast'!$Q:$Q, $C431)</f>
        <v>0</v>
      </c>
      <c r="H431" s="9">
        <f>SUMIFS('Billing Forecast'!I:I,'Billing Forecast'!$T:$T,$A$370,'Billing Forecast'!$U:$U,$B$406,'Billing Forecast'!$Q:$Q,$C431)/SUMIFS('Billing Forecast'!$D:$D,'Billing Forecast'!$T:$T,$A$370,'Billing Forecast'!$U:$U,$B$406,'Billing Forecast'!$Q:$Q, $C431)</f>
        <v>0</v>
      </c>
      <c r="I431" s="9">
        <f>SUMIFS('Billing Forecast'!J:J,'Billing Forecast'!$T:$T,$A$370,'Billing Forecast'!$U:$U,$B$406,'Billing Forecast'!$Q:$Q,$C431)/SUMIFS('Billing Forecast'!$D:$D,'Billing Forecast'!$T:$T,$A$370,'Billing Forecast'!$U:$U,$B$406,'Billing Forecast'!$Q:$Q, $C431)</f>
        <v>0</v>
      </c>
      <c r="J431" s="9">
        <f>SUMIFS('Billing Forecast'!K:K,'Billing Forecast'!$T:$T,$A$370,'Billing Forecast'!$U:$U,$B$406,'Billing Forecast'!$Q:$Q,$C431)/SUMIFS('Billing Forecast'!$D:$D,'Billing Forecast'!$T:$T,$A$370,'Billing Forecast'!$U:$U,$B$406,'Billing Forecast'!$Q:$Q, $C431)</f>
        <v>0</v>
      </c>
      <c r="K431" s="9">
        <f>SUMIFS('Billing Forecast'!L:L,'Billing Forecast'!$T:$T,$A$370,'Billing Forecast'!$U:$U,$B$406,'Billing Forecast'!$Q:$Q,$C431)/SUMIFS('Billing Forecast'!$D:$D,'Billing Forecast'!$T:$T,$A$370,'Billing Forecast'!$U:$U,$B$406,'Billing Forecast'!$Q:$Q, $C431)</f>
        <v>0</v>
      </c>
      <c r="L431" s="9">
        <f>SUMIFS('Billing Forecast'!M:M,'Billing Forecast'!$T:$T,$A$370,'Billing Forecast'!$U:$U,$B$406,'Billing Forecast'!$Q:$Q,$C431)/SUMIFS('Billing Forecast'!$D:$D,'Billing Forecast'!$T:$T,$A$370,'Billing Forecast'!$U:$U,$B$406,'Billing Forecast'!$Q:$Q, $C431)</f>
        <v>0</v>
      </c>
      <c r="M431" s="9">
        <f>SUMIFS('Billing Forecast'!N:N,'Billing Forecast'!$T:$T,$A$370,'Billing Forecast'!$U:$U,$B$406,'Billing Forecast'!$Q:$Q,$C431)/SUMIFS('Billing Forecast'!$D:$D,'Billing Forecast'!$T:$T,$A$370,'Billing Forecast'!$U:$U,$B$406,'Billing Forecast'!$Q:$Q, $C431)</f>
        <v>0</v>
      </c>
    </row>
    <row r="432" spans="3:13">
      <c r="D432" s="2" t="s">
        <v>3446</v>
      </c>
      <c r="E432" s="9">
        <f>SUMIFS('Sub Cost Forecast'!G:G,'Sub Cost Forecast'!$U:$U,$A$370,'Sub Cost Forecast'!$W:$W,$B$406,'Sub Cost Forecast'!$R:$R,$C431)/SUMIFS('Sub Cost Forecast'!$D:$D,'Sub Cost Forecast'!$U:$U,$A$370,'Sub Cost Forecast'!$W:$W,$B$406,'Sub Cost Forecast'!$R:$R, $C431)</f>
        <v>0</v>
      </c>
      <c r="F432" s="9">
        <f>SUMIFS('Sub Cost Forecast'!H:H,'Sub Cost Forecast'!$U:$U,$A$370,'Sub Cost Forecast'!$W:$W,$B$406,'Sub Cost Forecast'!$R:$R,$C431)/SUMIFS('Sub Cost Forecast'!$D:$D,'Sub Cost Forecast'!$U:$U,$A$370,'Sub Cost Forecast'!$W:$W,$B$406,'Sub Cost Forecast'!$R:$R, $C431)</f>
        <v>0</v>
      </c>
      <c r="G432" s="9">
        <f>SUMIFS('Sub Cost Forecast'!I:I,'Sub Cost Forecast'!$U:$U,$A$370,'Sub Cost Forecast'!$W:$W,$B$406,'Sub Cost Forecast'!$R:$R,$C431)/SUMIFS('Sub Cost Forecast'!$D:$D,'Sub Cost Forecast'!$U:$U,$A$370,'Sub Cost Forecast'!$W:$W,$B$406,'Sub Cost Forecast'!$R:$R, $C431)</f>
        <v>0</v>
      </c>
      <c r="H432" s="9">
        <f>SUMIFS('Sub Cost Forecast'!J:J,'Sub Cost Forecast'!$U:$U,$A$370,'Sub Cost Forecast'!$W:$W,$B$406,'Sub Cost Forecast'!$R:$R,$C431)/SUMIFS('Sub Cost Forecast'!$D:$D,'Sub Cost Forecast'!$U:$U,$A$370,'Sub Cost Forecast'!$W:$W,$B$406,'Sub Cost Forecast'!$R:$R, $C431)</f>
        <v>0</v>
      </c>
      <c r="I432" s="9">
        <f>SUMIFS('Sub Cost Forecast'!K:K,'Sub Cost Forecast'!$U:$U,$A$370,'Sub Cost Forecast'!$W:$W,$B$406,'Sub Cost Forecast'!$R:$R,$C431)/SUMIFS('Sub Cost Forecast'!$D:$D,'Sub Cost Forecast'!$U:$U,$A$370,'Sub Cost Forecast'!$W:$W,$B$406,'Sub Cost Forecast'!$R:$R, $C431)</f>
        <v>0</v>
      </c>
      <c r="J432" s="9">
        <f>SUMIFS('Sub Cost Forecast'!L:L,'Sub Cost Forecast'!$U:$U,$A$370,'Sub Cost Forecast'!$W:$W,$B$406,'Sub Cost Forecast'!$R:$R,$C431)/SUMIFS('Sub Cost Forecast'!$D:$D,'Sub Cost Forecast'!$U:$U,$A$370,'Sub Cost Forecast'!$W:$W,$B$406,'Sub Cost Forecast'!$R:$R, $C431)</f>
        <v>0</v>
      </c>
      <c r="K432" s="9">
        <f>SUMIFS('Sub Cost Forecast'!M:M,'Sub Cost Forecast'!$U:$U,$A$370,'Sub Cost Forecast'!$W:$W,$B$406,'Sub Cost Forecast'!$R:$R,$C431)/SUMIFS('Sub Cost Forecast'!$D:$D,'Sub Cost Forecast'!$U:$U,$A$370,'Sub Cost Forecast'!$W:$W,$B$406,'Sub Cost Forecast'!$R:$R, $C431)</f>
        <v>0</v>
      </c>
      <c r="L432" s="9">
        <f>SUMIFS('Sub Cost Forecast'!N:N,'Sub Cost Forecast'!$U:$U,$A$370,'Sub Cost Forecast'!$W:$W,$B$406,'Sub Cost Forecast'!$R:$R,$C431)/SUMIFS('Sub Cost Forecast'!$D:$D,'Sub Cost Forecast'!$U:$U,$A$370,'Sub Cost Forecast'!$W:$W,$B$406,'Sub Cost Forecast'!$R:$R, $C431)</f>
        <v>0</v>
      </c>
      <c r="M432" s="9">
        <f>SUMIFS('Sub Cost Forecast'!O:O,'Sub Cost Forecast'!$U:$U,$A$370,'Sub Cost Forecast'!$W:$W,$B$406,'Sub Cost Forecast'!$R:$R,$C431)/SUMIFS('Sub Cost Forecast'!$D:$D,'Sub Cost Forecast'!$U:$U,$A$370,'Sub Cost Forecast'!$W:$W,$B$406,'Sub Cost Forecast'!$R:$R, $C431)</f>
        <v>0</v>
      </c>
    </row>
    <row r="433" spans="1:13">
      <c r="D433" s="2" t="s">
        <v>3447</v>
      </c>
      <c r="E433" s="9">
        <v>0.07219031993437244</v>
      </c>
      <c r="F433" s="9">
        <v>0.0918785890073831</v>
      </c>
      <c r="G433" s="9">
        <v>0.1017227235438884</v>
      </c>
      <c r="H433" s="9">
        <v>0.09844134536505332</v>
      </c>
      <c r="I433" s="9">
        <v>0.1017227235438884</v>
      </c>
      <c r="J433" s="9">
        <v>0.09844134536505332</v>
      </c>
      <c r="K433" s="9">
        <v>0.1017227235438884</v>
      </c>
      <c r="L433" s="9">
        <v>0.1410992616899098</v>
      </c>
      <c r="M433" s="9">
        <v>0.06890894175553733</v>
      </c>
    </row>
    <row r="434" spans="1:13">
      <c r="C434" s="2" t="s">
        <v>1960</v>
      </c>
      <c r="D434" s="2" t="s">
        <v>3445</v>
      </c>
      <c r="E434" s="9">
        <f>SUMIFS('Billing Forecast'!F:F,'Billing Forecast'!$T:$T,$A$370,'Billing Forecast'!$U:$U,$B$406,'Billing Forecast'!$Q:$Q,$C434)/SUMIFS('Billing Forecast'!$D:$D,'Billing Forecast'!$T:$T,$A$370,'Billing Forecast'!$U:$U,$B$406,'Billing Forecast'!$Q:$Q, $C434)</f>
        <v>0</v>
      </c>
      <c r="F434" s="9">
        <f>SUMIFS('Billing Forecast'!G:G,'Billing Forecast'!$T:$T,$A$370,'Billing Forecast'!$U:$U,$B$406,'Billing Forecast'!$Q:$Q,$C434)/SUMIFS('Billing Forecast'!$D:$D,'Billing Forecast'!$T:$T,$A$370,'Billing Forecast'!$U:$U,$B$406,'Billing Forecast'!$Q:$Q, $C434)</f>
        <v>0</v>
      </c>
      <c r="G434" s="9">
        <f>SUMIFS('Billing Forecast'!H:H,'Billing Forecast'!$T:$T,$A$370,'Billing Forecast'!$U:$U,$B$406,'Billing Forecast'!$Q:$Q,$C434)/SUMIFS('Billing Forecast'!$D:$D,'Billing Forecast'!$T:$T,$A$370,'Billing Forecast'!$U:$U,$B$406,'Billing Forecast'!$Q:$Q, $C434)</f>
        <v>0</v>
      </c>
      <c r="H434" s="9">
        <f>SUMIFS('Billing Forecast'!I:I,'Billing Forecast'!$T:$T,$A$370,'Billing Forecast'!$U:$U,$B$406,'Billing Forecast'!$Q:$Q,$C434)/SUMIFS('Billing Forecast'!$D:$D,'Billing Forecast'!$T:$T,$A$370,'Billing Forecast'!$U:$U,$B$406,'Billing Forecast'!$Q:$Q, $C434)</f>
        <v>0</v>
      </c>
      <c r="I434" s="9">
        <f>SUMIFS('Billing Forecast'!J:J,'Billing Forecast'!$T:$T,$A$370,'Billing Forecast'!$U:$U,$B$406,'Billing Forecast'!$Q:$Q,$C434)/SUMIFS('Billing Forecast'!$D:$D,'Billing Forecast'!$T:$T,$A$370,'Billing Forecast'!$U:$U,$B$406,'Billing Forecast'!$Q:$Q, $C434)</f>
        <v>0</v>
      </c>
      <c r="J434" s="9">
        <f>SUMIFS('Billing Forecast'!K:K,'Billing Forecast'!$T:$T,$A$370,'Billing Forecast'!$U:$U,$B$406,'Billing Forecast'!$Q:$Q,$C434)/SUMIFS('Billing Forecast'!$D:$D,'Billing Forecast'!$T:$T,$A$370,'Billing Forecast'!$U:$U,$B$406,'Billing Forecast'!$Q:$Q, $C434)</f>
        <v>0</v>
      </c>
      <c r="K434" s="9">
        <f>SUMIFS('Billing Forecast'!L:L,'Billing Forecast'!$T:$T,$A$370,'Billing Forecast'!$U:$U,$B$406,'Billing Forecast'!$Q:$Q,$C434)/SUMIFS('Billing Forecast'!$D:$D,'Billing Forecast'!$T:$T,$A$370,'Billing Forecast'!$U:$U,$B$406,'Billing Forecast'!$Q:$Q, $C434)</f>
        <v>0</v>
      </c>
      <c r="L434" s="9">
        <f>SUMIFS('Billing Forecast'!M:M,'Billing Forecast'!$T:$T,$A$370,'Billing Forecast'!$U:$U,$B$406,'Billing Forecast'!$Q:$Q,$C434)/SUMIFS('Billing Forecast'!$D:$D,'Billing Forecast'!$T:$T,$A$370,'Billing Forecast'!$U:$U,$B$406,'Billing Forecast'!$Q:$Q, $C434)</f>
        <v>0</v>
      </c>
      <c r="M434" s="9">
        <f>SUMIFS('Billing Forecast'!N:N,'Billing Forecast'!$T:$T,$A$370,'Billing Forecast'!$U:$U,$B$406,'Billing Forecast'!$Q:$Q,$C434)/SUMIFS('Billing Forecast'!$D:$D,'Billing Forecast'!$T:$T,$A$370,'Billing Forecast'!$U:$U,$B$406,'Billing Forecast'!$Q:$Q, $C434)</f>
        <v>0</v>
      </c>
    </row>
    <row r="435" spans="1:13">
      <c r="D435" s="2" t="s">
        <v>3446</v>
      </c>
      <c r="E435" s="9">
        <f>SUMIFS('Sub Cost Forecast'!G:G,'Sub Cost Forecast'!$U:$U,$A$370,'Sub Cost Forecast'!$W:$W,$B$406,'Sub Cost Forecast'!$R:$R,$C434)/SUMIFS('Sub Cost Forecast'!$D:$D,'Sub Cost Forecast'!$U:$U,$A$370,'Sub Cost Forecast'!$W:$W,$B$406,'Sub Cost Forecast'!$R:$R, $C434)</f>
        <v>0</v>
      </c>
      <c r="F435" s="9">
        <f>SUMIFS('Sub Cost Forecast'!H:H,'Sub Cost Forecast'!$U:$U,$A$370,'Sub Cost Forecast'!$W:$W,$B$406,'Sub Cost Forecast'!$R:$R,$C434)/SUMIFS('Sub Cost Forecast'!$D:$D,'Sub Cost Forecast'!$U:$U,$A$370,'Sub Cost Forecast'!$W:$W,$B$406,'Sub Cost Forecast'!$R:$R, $C434)</f>
        <v>0</v>
      </c>
      <c r="G435" s="9">
        <f>SUMIFS('Sub Cost Forecast'!I:I,'Sub Cost Forecast'!$U:$U,$A$370,'Sub Cost Forecast'!$W:$W,$B$406,'Sub Cost Forecast'!$R:$R,$C434)/SUMIFS('Sub Cost Forecast'!$D:$D,'Sub Cost Forecast'!$U:$U,$A$370,'Sub Cost Forecast'!$W:$W,$B$406,'Sub Cost Forecast'!$R:$R, $C434)</f>
        <v>0</v>
      </c>
      <c r="H435" s="9">
        <f>SUMIFS('Sub Cost Forecast'!J:J,'Sub Cost Forecast'!$U:$U,$A$370,'Sub Cost Forecast'!$W:$W,$B$406,'Sub Cost Forecast'!$R:$R,$C434)/SUMIFS('Sub Cost Forecast'!$D:$D,'Sub Cost Forecast'!$U:$U,$A$370,'Sub Cost Forecast'!$W:$W,$B$406,'Sub Cost Forecast'!$R:$R, $C434)</f>
        <v>0</v>
      </c>
      <c r="I435" s="9">
        <f>SUMIFS('Sub Cost Forecast'!K:K,'Sub Cost Forecast'!$U:$U,$A$370,'Sub Cost Forecast'!$W:$W,$B$406,'Sub Cost Forecast'!$R:$R,$C434)/SUMIFS('Sub Cost Forecast'!$D:$D,'Sub Cost Forecast'!$U:$U,$A$370,'Sub Cost Forecast'!$W:$W,$B$406,'Sub Cost Forecast'!$R:$R, $C434)</f>
        <v>0</v>
      </c>
      <c r="J435" s="9">
        <f>SUMIFS('Sub Cost Forecast'!L:L,'Sub Cost Forecast'!$U:$U,$A$370,'Sub Cost Forecast'!$W:$W,$B$406,'Sub Cost Forecast'!$R:$R,$C434)/SUMIFS('Sub Cost Forecast'!$D:$D,'Sub Cost Forecast'!$U:$U,$A$370,'Sub Cost Forecast'!$W:$W,$B$406,'Sub Cost Forecast'!$R:$R, $C434)</f>
        <v>0</v>
      </c>
      <c r="K435" s="9">
        <f>SUMIFS('Sub Cost Forecast'!M:M,'Sub Cost Forecast'!$U:$U,$A$370,'Sub Cost Forecast'!$W:$W,$B$406,'Sub Cost Forecast'!$R:$R,$C434)/SUMIFS('Sub Cost Forecast'!$D:$D,'Sub Cost Forecast'!$U:$U,$A$370,'Sub Cost Forecast'!$W:$W,$B$406,'Sub Cost Forecast'!$R:$R, $C434)</f>
        <v>0</v>
      </c>
      <c r="L435" s="9">
        <f>SUMIFS('Sub Cost Forecast'!N:N,'Sub Cost Forecast'!$U:$U,$A$370,'Sub Cost Forecast'!$W:$W,$B$406,'Sub Cost Forecast'!$R:$R,$C434)/SUMIFS('Sub Cost Forecast'!$D:$D,'Sub Cost Forecast'!$U:$U,$A$370,'Sub Cost Forecast'!$W:$W,$B$406,'Sub Cost Forecast'!$R:$R, $C434)</f>
        <v>0</v>
      </c>
      <c r="M435" s="9">
        <f>SUMIFS('Sub Cost Forecast'!O:O,'Sub Cost Forecast'!$U:$U,$A$370,'Sub Cost Forecast'!$W:$W,$B$406,'Sub Cost Forecast'!$R:$R,$C434)/SUMIFS('Sub Cost Forecast'!$D:$D,'Sub Cost Forecast'!$U:$U,$A$370,'Sub Cost Forecast'!$W:$W,$B$406,'Sub Cost Forecast'!$R:$R, $C434)</f>
        <v>0</v>
      </c>
    </row>
    <row r="436" spans="1:13">
      <c r="D436" s="2" t="s">
        <v>3447</v>
      </c>
      <c r="E436" s="9">
        <v>0.07207207207207207</v>
      </c>
      <c r="F436" s="9">
        <v>0.09172809172809172</v>
      </c>
      <c r="G436" s="9">
        <v>0.1015561015561015</v>
      </c>
      <c r="H436" s="9">
        <v>0.09828009828009827</v>
      </c>
      <c r="I436" s="9">
        <v>0.1638001638001638</v>
      </c>
      <c r="J436" s="9">
        <v>0.1375921375921376</v>
      </c>
      <c r="K436" s="9">
        <v>0.1015561015561015</v>
      </c>
      <c r="L436" s="9">
        <v>0.09828009828009827</v>
      </c>
      <c r="M436" s="9">
        <v>0.01638001638001638</v>
      </c>
    </row>
    <row r="437" spans="1:13">
      <c r="C437" s="2" t="s">
        <v>3010</v>
      </c>
      <c r="D437" s="2" t="s">
        <v>3445</v>
      </c>
      <c r="E437" s="9">
        <f>SUMIFS('Billing Forecast'!F:F,'Billing Forecast'!$T:$T,$A$370,'Billing Forecast'!$U:$U,$B$406,'Billing Forecast'!$Q:$Q,$C437)/SUMIFS('Billing Forecast'!$D:$D,'Billing Forecast'!$T:$T,$A$370,'Billing Forecast'!$U:$U,$B$406,'Billing Forecast'!$Q:$Q, $C437)</f>
        <v>0</v>
      </c>
      <c r="F437" s="9">
        <f>SUMIFS('Billing Forecast'!G:G,'Billing Forecast'!$T:$T,$A$370,'Billing Forecast'!$U:$U,$B$406,'Billing Forecast'!$Q:$Q,$C437)/SUMIFS('Billing Forecast'!$D:$D,'Billing Forecast'!$T:$T,$A$370,'Billing Forecast'!$U:$U,$B$406,'Billing Forecast'!$Q:$Q, $C437)</f>
        <v>0</v>
      </c>
      <c r="G437" s="9">
        <f>SUMIFS('Billing Forecast'!H:H,'Billing Forecast'!$T:$T,$A$370,'Billing Forecast'!$U:$U,$B$406,'Billing Forecast'!$Q:$Q,$C437)/SUMIFS('Billing Forecast'!$D:$D,'Billing Forecast'!$T:$T,$A$370,'Billing Forecast'!$U:$U,$B$406,'Billing Forecast'!$Q:$Q, $C437)</f>
        <v>0</v>
      </c>
      <c r="H437" s="9">
        <f>SUMIFS('Billing Forecast'!I:I,'Billing Forecast'!$T:$T,$A$370,'Billing Forecast'!$U:$U,$B$406,'Billing Forecast'!$Q:$Q,$C437)/SUMIFS('Billing Forecast'!$D:$D,'Billing Forecast'!$T:$T,$A$370,'Billing Forecast'!$U:$U,$B$406,'Billing Forecast'!$Q:$Q, $C437)</f>
        <v>0</v>
      </c>
      <c r="I437" s="9">
        <f>SUMIFS('Billing Forecast'!J:J,'Billing Forecast'!$T:$T,$A$370,'Billing Forecast'!$U:$U,$B$406,'Billing Forecast'!$Q:$Q,$C437)/SUMIFS('Billing Forecast'!$D:$D,'Billing Forecast'!$T:$T,$A$370,'Billing Forecast'!$U:$U,$B$406,'Billing Forecast'!$Q:$Q, $C437)</f>
        <v>0</v>
      </c>
      <c r="J437" s="9">
        <f>SUMIFS('Billing Forecast'!K:K,'Billing Forecast'!$T:$T,$A$370,'Billing Forecast'!$U:$U,$B$406,'Billing Forecast'!$Q:$Q,$C437)/SUMIFS('Billing Forecast'!$D:$D,'Billing Forecast'!$T:$T,$A$370,'Billing Forecast'!$U:$U,$B$406,'Billing Forecast'!$Q:$Q, $C437)</f>
        <v>0</v>
      </c>
      <c r="K437" s="9">
        <f>SUMIFS('Billing Forecast'!L:L,'Billing Forecast'!$T:$T,$A$370,'Billing Forecast'!$U:$U,$B$406,'Billing Forecast'!$Q:$Q,$C437)/SUMIFS('Billing Forecast'!$D:$D,'Billing Forecast'!$T:$T,$A$370,'Billing Forecast'!$U:$U,$B$406,'Billing Forecast'!$Q:$Q, $C437)</f>
        <v>0</v>
      </c>
      <c r="L437" s="9">
        <f>SUMIFS('Billing Forecast'!M:M,'Billing Forecast'!$T:$T,$A$370,'Billing Forecast'!$U:$U,$B$406,'Billing Forecast'!$Q:$Q,$C437)/SUMIFS('Billing Forecast'!$D:$D,'Billing Forecast'!$T:$T,$A$370,'Billing Forecast'!$U:$U,$B$406,'Billing Forecast'!$Q:$Q, $C437)</f>
        <v>0</v>
      </c>
      <c r="M437" s="9">
        <f>SUMIFS('Billing Forecast'!N:N,'Billing Forecast'!$T:$T,$A$370,'Billing Forecast'!$U:$U,$B$406,'Billing Forecast'!$Q:$Q,$C437)/SUMIFS('Billing Forecast'!$D:$D,'Billing Forecast'!$T:$T,$A$370,'Billing Forecast'!$U:$U,$B$406,'Billing Forecast'!$Q:$Q, $C437)</f>
        <v>0</v>
      </c>
    </row>
    <row r="438" spans="1:13">
      <c r="D438" s="2" t="s">
        <v>3446</v>
      </c>
      <c r="E438" s="9">
        <f>SUMIFS('Sub Cost Forecast'!G:G,'Sub Cost Forecast'!$U:$U,$A$370,'Sub Cost Forecast'!$W:$W,$B$406,'Sub Cost Forecast'!$R:$R,$C437)/SUMIFS('Sub Cost Forecast'!$D:$D,'Sub Cost Forecast'!$U:$U,$A$370,'Sub Cost Forecast'!$W:$W,$B$406,'Sub Cost Forecast'!$R:$R, $C437)</f>
        <v>0</v>
      </c>
      <c r="F438" s="9">
        <f>SUMIFS('Sub Cost Forecast'!H:H,'Sub Cost Forecast'!$U:$U,$A$370,'Sub Cost Forecast'!$W:$W,$B$406,'Sub Cost Forecast'!$R:$R,$C437)/SUMIFS('Sub Cost Forecast'!$D:$D,'Sub Cost Forecast'!$U:$U,$A$370,'Sub Cost Forecast'!$W:$W,$B$406,'Sub Cost Forecast'!$R:$R, $C437)</f>
        <v>0</v>
      </c>
      <c r="G438" s="9">
        <f>SUMIFS('Sub Cost Forecast'!I:I,'Sub Cost Forecast'!$U:$U,$A$370,'Sub Cost Forecast'!$W:$W,$B$406,'Sub Cost Forecast'!$R:$R,$C437)/SUMIFS('Sub Cost Forecast'!$D:$D,'Sub Cost Forecast'!$U:$U,$A$370,'Sub Cost Forecast'!$W:$W,$B$406,'Sub Cost Forecast'!$R:$R, $C437)</f>
        <v>0</v>
      </c>
      <c r="H438" s="9">
        <f>SUMIFS('Sub Cost Forecast'!J:J,'Sub Cost Forecast'!$U:$U,$A$370,'Sub Cost Forecast'!$W:$W,$B$406,'Sub Cost Forecast'!$R:$R,$C437)/SUMIFS('Sub Cost Forecast'!$D:$D,'Sub Cost Forecast'!$U:$U,$A$370,'Sub Cost Forecast'!$W:$W,$B$406,'Sub Cost Forecast'!$R:$R, $C437)</f>
        <v>0</v>
      </c>
      <c r="I438" s="9">
        <f>SUMIFS('Sub Cost Forecast'!K:K,'Sub Cost Forecast'!$U:$U,$A$370,'Sub Cost Forecast'!$W:$W,$B$406,'Sub Cost Forecast'!$R:$R,$C437)/SUMIFS('Sub Cost Forecast'!$D:$D,'Sub Cost Forecast'!$U:$U,$A$370,'Sub Cost Forecast'!$W:$W,$B$406,'Sub Cost Forecast'!$R:$R, $C437)</f>
        <v>0</v>
      </c>
      <c r="J438" s="9">
        <f>SUMIFS('Sub Cost Forecast'!L:L,'Sub Cost Forecast'!$U:$U,$A$370,'Sub Cost Forecast'!$W:$W,$B$406,'Sub Cost Forecast'!$R:$R,$C437)/SUMIFS('Sub Cost Forecast'!$D:$D,'Sub Cost Forecast'!$U:$U,$A$370,'Sub Cost Forecast'!$W:$W,$B$406,'Sub Cost Forecast'!$R:$R, $C437)</f>
        <v>0</v>
      </c>
      <c r="K438" s="9">
        <f>SUMIFS('Sub Cost Forecast'!M:M,'Sub Cost Forecast'!$U:$U,$A$370,'Sub Cost Forecast'!$W:$W,$B$406,'Sub Cost Forecast'!$R:$R,$C437)/SUMIFS('Sub Cost Forecast'!$D:$D,'Sub Cost Forecast'!$U:$U,$A$370,'Sub Cost Forecast'!$W:$W,$B$406,'Sub Cost Forecast'!$R:$R, $C437)</f>
        <v>0</v>
      </c>
      <c r="L438" s="9">
        <f>SUMIFS('Sub Cost Forecast'!N:N,'Sub Cost Forecast'!$U:$U,$A$370,'Sub Cost Forecast'!$W:$W,$B$406,'Sub Cost Forecast'!$R:$R,$C437)/SUMIFS('Sub Cost Forecast'!$D:$D,'Sub Cost Forecast'!$U:$U,$A$370,'Sub Cost Forecast'!$W:$W,$B$406,'Sub Cost Forecast'!$R:$R, $C437)</f>
        <v>0</v>
      </c>
      <c r="M438" s="9">
        <f>SUMIFS('Sub Cost Forecast'!O:O,'Sub Cost Forecast'!$U:$U,$A$370,'Sub Cost Forecast'!$W:$W,$B$406,'Sub Cost Forecast'!$R:$R,$C437)/SUMIFS('Sub Cost Forecast'!$D:$D,'Sub Cost Forecast'!$U:$U,$A$370,'Sub Cost Forecast'!$W:$W,$B$406,'Sub Cost Forecast'!$R:$R, $C437)</f>
        <v>0</v>
      </c>
    </row>
    <row r="439" spans="1:13">
      <c r="D439" s="2" t="s">
        <v>3447</v>
      </c>
      <c r="E439" s="9">
        <v>0.07401177460050462</v>
      </c>
      <c r="F439" s="9">
        <v>0.09419680403700589</v>
      </c>
      <c r="G439" s="9">
        <v>0.1042893187552565</v>
      </c>
      <c r="H439" s="9">
        <v>0.1009251471825063</v>
      </c>
      <c r="I439" s="9">
        <v>0.1042893187552565</v>
      </c>
      <c r="J439" s="9">
        <v>0.1009251471825063</v>
      </c>
      <c r="K439" s="9">
        <v>0.1042893187552565</v>
      </c>
      <c r="L439" s="9">
        <v>0.1042893187552565</v>
      </c>
      <c r="M439" s="9">
        <v>0.08410428931875526</v>
      </c>
    </row>
    <row r="440" spans="1:13">
      <c r="C440" s="2" t="s">
        <v>2767</v>
      </c>
      <c r="D440" s="2" t="s">
        <v>3445</v>
      </c>
      <c r="E440" s="9">
        <f>SUMIFS('Billing Forecast'!F:F,'Billing Forecast'!$T:$T,$A$370,'Billing Forecast'!$U:$U,$B$406,'Billing Forecast'!$Q:$Q,$C440)/SUMIFS('Billing Forecast'!$D:$D,'Billing Forecast'!$T:$T,$A$370,'Billing Forecast'!$U:$U,$B$406,'Billing Forecast'!$Q:$Q, $C440)</f>
        <v>0</v>
      </c>
      <c r="F440" s="9">
        <f>SUMIFS('Billing Forecast'!G:G,'Billing Forecast'!$T:$T,$A$370,'Billing Forecast'!$U:$U,$B$406,'Billing Forecast'!$Q:$Q,$C440)/SUMIFS('Billing Forecast'!$D:$D,'Billing Forecast'!$T:$T,$A$370,'Billing Forecast'!$U:$U,$B$406,'Billing Forecast'!$Q:$Q, $C440)</f>
        <v>0</v>
      </c>
      <c r="G440" s="9">
        <f>SUMIFS('Billing Forecast'!H:H,'Billing Forecast'!$T:$T,$A$370,'Billing Forecast'!$U:$U,$B$406,'Billing Forecast'!$Q:$Q,$C440)/SUMIFS('Billing Forecast'!$D:$D,'Billing Forecast'!$T:$T,$A$370,'Billing Forecast'!$U:$U,$B$406,'Billing Forecast'!$Q:$Q, $C440)</f>
        <v>0</v>
      </c>
      <c r="H440" s="9">
        <f>SUMIFS('Billing Forecast'!I:I,'Billing Forecast'!$T:$T,$A$370,'Billing Forecast'!$U:$U,$B$406,'Billing Forecast'!$Q:$Q,$C440)/SUMIFS('Billing Forecast'!$D:$D,'Billing Forecast'!$T:$T,$A$370,'Billing Forecast'!$U:$U,$B$406,'Billing Forecast'!$Q:$Q, $C440)</f>
        <v>0</v>
      </c>
      <c r="I440" s="9">
        <f>SUMIFS('Billing Forecast'!J:J,'Billing Forecast'!$T:$T,$A$370,'Billing Forecast'!$U:$U,$B$406,'Billing Forecast'!$Q:$Q,$C440)/SUMIFS('Billing Forecast'!$D:$D,'Billing Forecast'!$T:$T,$A$370,'Billing Forecast'!$U:$U,$B$406,'Billing Forecast'!$Q:$Q, $C440)</f>
        <v>0</v>
      </c>
      <c r="J440" s="9">
        <f>SUMIFS('Billing Forecast'!K:K,'Billing Forecast'!$T:$T,$A$370,'Billing Forecast'!$U:$U,$B$406,'Billing Forecast'!$Q:$Q,$C440)/SUMIFS('Billing Forecast'!$D:$D,'Billing Forecast'!$T:$T,$A$370,'Billing Forecast'!$U:$U,$B$406,'Billing Forecast'!$Q:$Q, $C440)</f>
        <v>0</v>
      </c>
      <c r="K440" s="9">
        <f>SUMIFS('Billing Forecast'!L:L,'Billing Forecast'!$T:$T,$A$370,'Billing Forecast'!$U:$U,$B$406,'Billing Forecast'!$Q:$Q,$C440)/SUMIFS('Billing Forecast'!$D:$D,'Billing Forecast'!$T:$T,$A$370,'Billing Forecast'!$U:$U,$B$406,'Billing Forecast'!$Q:$Q, $C440)</f>
        <v>0</v>
      </c>
      <c r="L440" s="9">
        <f>SUMIFS('Billing Forecast'!M:M,'Billing Forecast'!$T:$T,$A$370,'Billing Forecast'!$U:$U,$B$406,'Billing Forecast'!$Q:$Q,$C440)/SUMIFS('Billing Forecast'!$D:$D,'Billing Forecast'!$T:$T,$A$370,'Billing Forecast'!$U:$U,$B$406,'Billing Forecast'!$Q:$Q, $C440)</f>
        <v>0</v>
      </c>
      <c r="M440" s="9">
        <f>SUMIFS('Billing Forecast'!N:N,'Billing Forecast'!$T:$T,$A$370,'Billing Forecast'!$U:$U,$B$406,'Billing Forecast'!$Q:$Q,$C440)/SUMIFS('Billing Forecast'!$D:$D,'Billing Forecast'!$T:$T,$A$370,'Billing Forecast'!$U:$U,$B$406,'Billing Forecast'!$Q:$Q, $C440)</f>
        <v>0</v>
      </c>
    </row>
    <row r="441" spans="1:13">
      <c r="D441" s="2" t="s">
        <v>3446</v>
      </c>
      <c r="E441" s="9">
        <f>SUMIFS('Sub Cost Forecast'!G:G,'Sub Cost Forecast'!$U:$U,$A$370,'Sub Cost Forecast'!$W:$W,$B$406,'Sub Cost Forecast'!$R:$R,$C440)/SUMIFS('Sub Cost Forecast'!$D:$D,'Sub Cost Forecast'!$U:$U,$A$370,'Sub Cost Forecast'!$W:$W,$B$406,'Sub Cost Forecast'!$R:$R, $C440)</f>
        <v>0</v>
      </c>
      <c r="F441" s="9">
        <f>SUMIFS('Sub Cost Forecast'!H:H,'Sub Cost Forecast'!$U:$U,$A$370,'Sub Cost Forecast'!$W:$W,$B$406,'Sub Cost Forecast'!$R:$R,$C440)/SUMIFS('Sub Cost Forecast'!$D:$D,'Sub Cost Forecast'!$U:$U,$A$370,'Sub Cost Forecast'!$W:$W,$B$406,'Sub Cost Forecast'!$R:$R, $C440)</f>
        <v>0</v>
      </c>
      <c r="G441" s="9">
        <f>SUMIFS('Sub Cost Forecast'!I:I,'Sub Cost Forecast'!$U:$U,$A$370,'Sub Cost Forecast'!$W:$W,$B$406,'Sub Cost Forecast'!$R:$R,$C440)/SUMIFS('Sub Cost Forecast'!$D:$D,'Sub Cost Forecast'!$U:$U,$A$370,'Sub Cost Forecast'!$W:$W,$B$406,'Sub Cost Forecast'!$R:$R, $C440)</f>
        <v>0</v>
      </c>
      <c r="H441" s="9">
        <f>SUMIFS('Sub Cost Forecast'!J:J,'Sub Cost Forecast'!$U:$U,$A$370,'Sub Cost Forecast'!$W:$W,$B$406,'Sub Cost Forecast'!$R:$R,$C440)/SUMIFS('Sub Cost Forecast'!$D:$D,'Sub Cost Forecast'!$U:$U,$A$370,'Sub Cost Forecast'!$W:$W,$B$406,'Sub Cost Forecast'!$R:$R, $C440)</f>
        <v>0</v>
      </c>
      <c r="I441" s="9">
        <f>SUMIFS('Sub Cost Forecast'!K:K,'Sub Cost Forecast'!$U:$U,$A$370,'Sub Cost Forecast'!$W:$W,$B$406,'Sub Cost Forecast'!$R:$R,$C440)/SUMIFS('Sub Cost Forecast'!$D:$D,'Sub Cost Forecast'!$U:$U,$A$370,'Sub Cost Forecast'!$W:$W,$B$406,'Sub Cost Forecast'!$R:$R, $C440)</f>
        <v>0</v>
      </c>
      <c r="J441" s="9">
        <f>SUMIFS('Sub Cost Forecast'!L:L,'Sub Cost Forecast'!$U:$U,$A$370,'Sub Cost Forecast'!$W:$W,$B$406,'Sub Cost Forecast'!$R:$R,$C440)/SUMIFS('Sub Cost Forecast'!$D:$D,'Sub Cost Forecast'!$U:$U,$A$370,'Sub Cost Forecast'!$W:$W,$B$406,'Sub Cost Forecast'!$R:$R, $C440)</f>
        <v>0</v>
      </c>
      <c r="K441" s="9">
        <f>SUMIFS('Sub Cost Forecast'!M:M,'Sub Cost Forecast'!$U:$U,$A$370,'Sub Cost Forecast'!$W:$W,$B$406,'Sub Cost Forecast'!$R:$R,$C440)/SUMIFS('Sub Cost Forecast'!$D:$D,'Sub Cost Forecast'!$U:$U,$A$370,'Sub Cost Forecast'!$W:$W,$B$406,'Sub Cost Forecast'!$R:$R, $C440)</f>
        <v>0</v>
      </c>
      <c r="L441" s="9">
        <f>SUMIFS('Sub Cost Forecast'!N:N,'Sub Cost Forecast'!$U:$U,$A$370,'Sub Cost Forecast'!$W:$W,$B$406,'Sub Cost Forecast'!$R:$R,$C440)/SUMIFS('Sub Cost Forecast'!$D:$D,'Sub Cost Forecast'!$U:$U,$A$370,'Sub Cost Forecast'!$W:$W,$B$406,'Sub Cost Forecast'!$R:$R, $C440)</f>
        <v>0</v>
      </c>
      <c r="M441" s="9">
        <f>SUMIFS('Sub Cost Forecast'!O:O,'Sub Cost Forecast'!$U:$U,$A$370,'Sub Cost Forecast'!$W:$W,$B$406,'Sub Cost Forecast'!$R:$R,$C440)/SUMIFS('Sub Cost Forecast'!$D:$D,'Sub Cost Forecast'!$U:$U,$A$370,'Sub Cost Forecast'!$W:$W,$B$406,'Sub Cost Forecast'!$R:$R, $C440)</f>
        <v>0</v>
      </c>
    </row>
    <row r="442" spans="1:13">
      <c r="D442" s="2" t="s">
        <v>3447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0.1873536299765808</v>
      </c>
      <c r="L442" s="9">
        <v>0.4028103044496488</v>
      </c>
      <c r="M442" s="9">
        <v>0.3840749414519907</v>
      </c>
    </row>
    <row r="443" spans="1:13">
      <c r="A443" s="8"/>
      <c r="B443" s="8" t="s">
        <v>231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</row>
    <row r="444" spans="1:13">
      <c r="C444" s="2" t="s">
        <v>3450</v>
      </c>
      <c r="D444" s="2" t="s">
        <v>3445</v>
      </c>
      <c r="E444" s="9">
        <f>SUMIFS('Billing Forecast'!F:F,'Billing Forecast'!$T:$T,$A$370,'Billing Forecast'!$U:$U,$B$443,'Billing Forecast'!$Q:$Q,$C444)/SUMIFS('Billing Forecast'!$D:$D,'Billing Forecast'!$T:$T,$A$370,'Billing Forecast'!$U:$U,$B$443,'Billing Forecast'!$Q:$Q, $C444)</f>
        <v>0</v>
      </c>
      <c r="F444" s="9">
        <f>SUMIFS('Billing Forecast'!G:G,'Billing Forecast'!$T:$T,$A$370,'Billing Forecast'!$U:$U,$B$443,'Billing Forecast'!$Q:$Q,$C444)/SUMIFS('Billing Forecast'!$D:$D,'Billing Forecast'!$T:$T,$A$370,'Billing Forecast'!$U:$U,$B$443,'Billing Forecast'!$Q:$Q, $C444)</f>
        <v>0</v>
      </c>
      <c r="G444" s="9">
        <f>SUMIFS('Billing Forecast'!H:H,'Billing Forecast'!$T:$T,$A$370,'Billing Forecast'!$U:$U,$B$443,'Billing Forecast'!$Q:$Q,$C444)/SUMIFS('Billing Forecast'!$D:$D,'Billing Forecast'!$T:$T,$A$370,'Billing Forecast'!$U:$U,$B$443,'Billing Forecast'!$Q:$Q, $C444)</f>
        <v>0</v>
      </c>
      <c r="H444" s="9">
        <f>SUMIFS('Billing Forecast'!I:I,'Billing Forecast'!$T:$T,$A$370,'Billing Forecast'!$U:$U,$B$443,'Billing Forecast'!$Q:$Q,$C444)/SUMIFS('Billing Forecast'!$D:$D,'Billing Forecast'!$T:$T,$A$370,'Billing Forecast'!$U:$U,$B$443,'Billing Forecast'!$Q:$Q, $C444)</f>
        <v>0</v>
      </c>
      <c r="I444" s="9">
        <f>SUMIFS('Billing Forecast'!J:J,'Billing Forecast'!$T:$T,$A$370,'Billing Forecast'!$U:$U,$B$443,'Billing Forecast'!$Q:$Q,$C444)/SUMIFS('Billing Forecast'!$D:$D,'Billing Forecast'!$T:$T,$A$370,'Billing Forecast'!$U:$U,$B$443,'Billing Forecast'!$Q:$Q, $C444)</f>
        <v>0</v>
      </c>
      <c r="J444" s="9">
        <f>SUMIFS('Billing Forecast'!K:K,'Billing Forecast'!$T:$T,$A$370,'Billing Forecast'!$U:$U,$B$443,'Billing Forecast'!$Q:$Q,$C444)/SUMIFS('Billing Forecast'!$D:$D,'Billing Forecast'!$T:$T,$A$370,'Billing Forecast'!$U:$U,$B$443,'Billing Forecast'!$Q:$Q, $C444)</f>
        <v>0</v>
      </c>
      <c r="K444" s="9">
        <f>SUMIFS('Billing Forecast'!L:L,'Billing Forecast'!$T:$T,$A$370,'Billing Forecast'!$U:$U,$B$443,'Billing Forecast'!$Q:$Q,$C444)/SUMIFS('Billing Forecast'!$D:$D,'Billing Forecast'!$T:$T,$A$370,'Billing Forecast'!$U:$U,$B$443,'Billing Forecast'!$Q:$Q, $C444)</f>
        <v>0</v>
      </c>
      <c r="L444" s="9">
        <f>SUMIFS('Billing Forecast'!M:M,'Billing Forecast'!$T:$T,$A$370,'Billing Forecast'!$U:$U,$B$443,'Billing Forecast'!$Q:$Q,$C444)/SUMIFS('Billing Forecast'!$D:$D,'Billing Forecast'!$T:$T,$A$370,'Billing Forecast'!$U:$U,$B$443,'Billing Forecast'!$Q:$Q, $C444)</f>
        <v>0</v>
      </c>
      <c r="M444" s="9">
        <f>SUMIFS('Billing Forecast'!N:N,'Billing Forecast'!$T:$T,$A$370,'Billing Forecast'!$U:$U,$B$443,'Billing Forecast'!$Q:$Q,$C444)/SUMIFS('Billing Forecast'!$D:$D,'Billing Forecast'!$T:$T,$A$370,'Billing Forecast'!$U:$U,$B$443,'Billing Forecast'!$Q:$Q, $C444)</f>
        <v>0</v>
      </c>
    </row>
    <row r="445" spans="1:13">
      <c r="D445" s="2" t="s">
        <v>3446</v>
      </c>
      <c r="E445" s="9">
        <f>SUMIFS('Sub Cost Forecast'!G:G,'Sub Cost Forecast'!$U:$U,$A$370,'Sub Cost Forecast'!$W:$W,$B$443,'Sub Cost Forecast'!$R:$R,$C444)/SUMIFS('Sub Cost Forecast'!$D:$D,'Sub Cost Forecast'!$U:$U,$A$370,'Sub Cost Forecast'!$W:$W,$B$443,'Sub Cost Forecast'!$R:$R, $C444)</f>
        <v>0</v>
      </c>
      <c r="F445" s="9">
        <f>SUMIFS('Sub Cost Forecast'!H:H,'Sub Cost Forecast'!$U:$U,$A$370,'Sub Cost Forecast'!$W:$W,$B$443,'Sub Cost Forecast'!$R:$R,$C444)/SUMIFS('Sub Cost Forecast'!$D:$D,'Sub Cost Forecast'!$U:$U,$A$370,'Sub Cost Forecast'!$W:$W,$B$443,'Sub Cost Forecast'!$R:$R, $C444)</f>
        <v>0</v>
      </c>
      <c r="G445" s="9">
        <f>SUMIFS('Sub Cost Forecast'!I:I,'Sub Cost Forecast'!$U:$U,$A$370,'Sub Cost Forecast'!$W:$W,$B$443,'Sub Cost Forecast'!$R:$R,$C444)/SUMIFS('Sub Cost Forecast'!$D:$D,'Sub Cost Forecast'!$U:$U,$A$370,'Sub Cost Forecast'!$W:$W,$B$443,'Sub Cost Forecast'!$R:$R, $C444)</f>
        <v>0</v>
      </c>
      <c r="H445" s="9">
        <f>SUMIFS('Sub Cost Forecast'!J:J,'Sub Cost Forecast'!$U:$U,$A$370,'Sub Cost Forecast'!$W:$W,$B$443,'Sub Cost Forecast'!$R:$R,$C444)/SUMIFS('Sub Cost Forecast'!$D:$D,'Sub Cost Forecast'!$U:$U,$A$370,'Sub Cost Forecast'!$W:$W,$B$443,'Sub Cost Forecast'!$R:$R, $C444)</f>
        <v>0</v>
      </c>
      <c r="I445" s="9">
        <f>SUMIFS('Sub Cost Forecast'!K:K,'Sub Cost Forecast'!$U:$U,$A$370,'Sub Cost Forecast'!$W:$W,$B$443,'Sub Cost Forecast'!$R:$R,$C444)/SUMIFS('Sub Cost Forecast'!$D:$D,'Sub Cost Forecast'!$U:$U,$A$370,'Sub Cost Forecast'!$W:$W,$B$443,'Sub Cost Forecast'!$R:$R, $C444)</f>
        <v>0</v>
      </c>
      <c r="J445" s="9">
        <f>SUMIFS('Sub Cost Forecast'!L:L,'Sub Cost Forecast'!$U:$U,$A$370,'Sub Cost Forecast'!$W:$W,$B$443,'Sub Cost Forecast'!$R:$R,$C444)/SUMIFS('Sub Cost Forecast'!$D:$D,'Sub Cost Forecast'!$U:$U,$A$370,'Sub Cost Forecast'!$W:$W,$B$443,'Sub Cost Forecast'!$R:$R, $C444)</f>
        <v>0</v>
      </c>
      <c r="K445" s="9">
        <f>SUMIFS('Sub Cost Forecast'!M:M,'Sub Cost Forecast'!$U:$U,$A$370,'Sub Cost Forecast'!$W:$W,$B$443,'Sub Cost Forecast'!$R:$R,$C444)/SUMIFS('Sub Cost Forecast'!$D:$D,'Sub Cost Forecast'!$U:$U,$A$370,'Sub Cost Forecast'!$W:$W,$B$443,'Sub Cost Forecast'!$R:$R, $C444)</f>
        <v>0</v>
      </c>
      <c r="L445" s="9">
        <f>SUMIFS('Sub Cost Forecast'!N:N,'Sub Cost Forecast'!$U:$U,$A$370,'Sub Cost Forecast'!$W:$W,$B$443,'Sub Cost Forecast'!$R:$R,$C444)/SUMIFS('Sub Cost Forecast'!$D:$D,'Sub Cost Forecast'!$U:$U,$A$370,'Sub Cost Forecast'!$W:$W,$B$443,'Sub Cost Forecast'!$R:$R, $C444)</f>
        <v>0</v>
      </c>
      <c r="M445" s="9">
        <f>SUMIFS('Sub Cost Forecast'!O:O,'Sub Cost Forecast'!$U:$U,$A$370,'Sub Cost Forecast'!$W:$W,$B$443,'Sub Cost Forecast'!$R:$R,$C444)/SUMIFS('Sub Cost Forecast'!$D:$D,'Sub Cost Forecast'!$U:$U,$A$370,'Sub Cost Forecast'!$W:$W,$B$443,'Sub Cost Forecast'!$R:$R, $C444)</f>
        <v>0</v>
      </c>
    </row>
    <row r="446" spans="1:13">
      <c r="D446" s="2" t="s">
        <v>3447</v>
      </c>
      <c r="E446" s="9">
        <v>0</v>
      </c>
      <c r="F446" s="9">
        <v>0.001428911645629912</v>
      </c>
      <c r="G446" s="9">
        <v>0.05858537747082639</v>
      </c>
      <c r="H446" s="9">
        <v>0.0893069778518695</v>
      </c>
      <c r="I446" s="9">
        <v>0.02214813050726364</v>
      </c>
      <c r="J446" s="9">
        <v>0.02071921886163372</v>
      </c>
      <c r="K446" s="9">
        <v>0.007859014050964517</v>
      </c>
      <c r="L446" s="9">
        <v>0</v>
      </c>
      <c r="M446" s="9">
        <v>0</v>
      </c>
    </row>
    <row r="447" spans="1:13">
      <c r="A447" s="7" t="s">
        <v>1048</v>
      </c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</row>
    <row r="448" spans="1:13">
      <c r="A448" s="8"/>
      <c r="B448" s="8" t="s">
        <v>227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</row>
    <row r="449" spans="3:13">
      <c r="C449" s="2" t="s">
        <v>989</v>
      </c>
      <c r="D449" s="2" t="s">
        <v>3445</v>
      </c>
      <c r="E449" s="9">
        <f>SUMIFS('Billing Forecast'!F:F,'Billing Forecast'!$T:$T,$A$447,'Billing Forecast'!$U:$U,$B$448,'Billing Forecast'!$Q:$Q,$C449)/SUMIFS('Billing Forecast'!$D:$D,'Billing Forecast'!$T:$T,$A$447,'Billing Forecast'!$U:$U,$B$448,'Billing Forecast'!$Q:$Q, $C449)</f>
        <v>0</v>
      </c>
      <c r="F449" s="9">
        <f>SUMIFS('Billing Forecast'!G:G,'Billing Forecast'!$T:$T,$A$447,'Billing Forecast'!$U:$U,$B$448,'Billing Forecast'!$Q:$Q,$C449)/SUMIFS('Billing Forecast'!$D:$D,'Billing Forecast'!$T:$T,$A$447,'Billing Forecast'!$U:$U,$B$448,'Billing Forecast'!$Q:$Q, $C449)</f>
        <v>0</v>
      </c>
      <c r="G449" s="9">
        <f>SUMIFS('Billing Forecast'!H:H,'Billing Forecast'!$T:$T,$A$447,'Billing Forecast'!$U:$U,$B$448,'Billing Forecast'!$Q:$Q,$C449)/SUMIFS('Billing Forecast'!$D:$D,'Billing Forecast'!$T:$T,$A$447,'Billing Forecast'!$U:$U,$B$448,'Billing Forecast'!$Q:$Q, $C449)</f>
        <v>0</v>
      </c>
      <c r="H449" s="9">
        <f>SUMIFS('Billing Forecast'!I:I,'Billing Forecast'!$T:$T,$A$447,'Billing Forecast'!$U:$U,$B$448,'Billing Forecast'!$Q:$Q,$C449)/SUMIFS('Billing Forecast'!$D:$D,'Billing Forecast'!$T:$T,$A$447,'Billing Forecast'!$U:$U,$B$448,'Billing Forecast'!$Q:$Q, $C449)</f>
        <v>0</v>
      </c>
      <c r="I449" s="9">
        <f>SUMIFS('Billing Forecast'!J:J,'Billing Forecast'!$T:$T,$A$447,'Billing Forecast'!$U:$U,$B$448,'Billing Forecast'!$Q:$Q,$C449)/SUMIFS('Billing Forecast'!$D:$D,'Billing Forecast'!$T:$T,$A$447,'Billing Forecast'!$U:$U,$B$448,'Billing Forecast'!$Q:$Q, $C449)</f>
        <v>0</v>
      </c>
      <c r="J449" s="9">
        <f>SUMIFS('Billing Forecast'!K:K,'Billing Forecast'!$T:$T,$A$447,'Billing Forecast'!$U:$U,$B$448,'Billing Forecast'!$Q:$Q,$C449)/SUMIFS('Billing Forecast'!$D:$D,'Billing Forecast'!$T:$T,$A$447,'Billing Forecast'!$U:$U,$B$448,'Billing Forecast'!$Q:$Q, $C449)</f>
        <v>0</v>
      </c>
      <c r="K449" s="9">
        <f>SUMIFS('Billing Forecast'!L:L,'Billing Forecast'!$T:$T,$A$447,'Billing Forecast'!$U:$U,$B$448,'Billing Forecast'!$Q:$Q,$C449)/SUMIFS('Billing Forecast'!$D:$D,'Billing Forecast'!$T:$T,$A$447,'Billing Forecast'!$U:$U,$B$448,'Billing Forecast'!$Q:$Q, $C449)</f>
        <v>0</v>
      </c>
      <c r="L449" s="9">
        <f>SUMIFS('Billing Forecast'!M:M,'Billing Forecast'!$T:$T,$A$447,'Billing Forecast'!$U:$U,$B$448,'Billing Forecast'!$Q:$Q,$C449)/SUMIFS('Billing Forecast'!$D:$D,'Billing Forecast'!$T:$T,$A$447,'Billing Forecast'!$U:$U,$B$448,'Billing Forecast'!$Q:$Q, $C449)</f>
        <v>0</v>
      </c>
      <c r="M449" s="9">
        <f>SUMIFS('Billing Forecast'!N:N,'Billing Forecast'!$T:$T,$A$447,'Billing Forecast'!$U:$U,$B$448,'Billing Forecast'!$Q:$Q,$C449)/SUMIFS('Billing Forecast'!$D:$D,'Billing Forecast'!$T:$T,$A$447,'Billing Forecast'!$U:$U,$B$448,'Billing Forecast'!$Q:$Q, $C449)</f>
        <v>0</v>
      </c>
    </row>
    <row r="450" spans="3:13">
      <c r="D450" s="2" t="s">
        <v>3446</v>
      </c>
      <c r="E450" s="9">
        <f>SUMIFS('Sub Cost Forecast'!G:G,'Sub Cost Forecast'!$U:$U,$A$447,'Sub Cost Forecast'!$W:$W,$B$448,'Sub Cost Forecast'!$R:$R,$C449)/SUMIFS('Sub Cost Forecast'!$D:$D,'Sub Cost Forecast'!$U:$U,$A$447,'Sub Cost Forecast'!$W:$W,$B$448,'Sub Cost Forecast'!$R:$R, $C449)</f>
        <v>0</v>
      </c>
      <c r="F450" s="9">
        <f>SUMIFS('Sub Cost Forecast'!H:H,'Sub Cost Forecast'!$U:$U,$A$447,'Sub Cost Forecast'!$W:$W,$B$448,'Sub Cost Forecast'!$R:$R,$C449)/SUMIFS('Sub Cost Forecast'!$D:$D,'Sub Cost Forecast'!$U:$U,$A$447,'Sub Cost Forecast'!$W:$W,$B$448,'Sub Cost Forecast'!$R:$R, $C449)</f>
        <v>0</v>
      </c>
      <c r="G450" s="9">
        <f>SUMIFS('Sub Cost Forecast'!I:I,'Sub Cost Forecast'!$U:$U,$A$447,'Sub Cost Forecast'!$W:$W,$B$448,'Sub Cost Forecast'!$R:$R,$C449)/SUMIFS('Sub Cost Forecast'!$D:$D,'Sub Cost Forecast'!$U:$U,$A$447,'Sub Cost Forecast'!$W:$W,$B$448,'Sub Cost Forecast'!$R:$R, $C449)</f>
        <v>0</v>
      </c>
      <c r="H450" s="9">
        <f>SUMIFS('Sub Cost Forecast'!J:J,'Sub Cost Forecast'!$U:$U,$A$447,'Sub Cost Forecast'!$W:$W,$B$448,'Sub Cost Forecast'!$R:$R,$C449)/SUMIFS('Sub Cost Forecast'!$D:$D,'Sub Cost Forecast'!$U:$U,$A$447,'Sub Cost Forecast'!$W:$W,$B$448,'Sub Cost Forecast'!$R:$R, $C449)</f>
        <v>0</v>
      </c>
      <c r="I450" s="9">
        <f>SUMIFS('Sub Cost Forecast'!K:K,'Sub Cost Forecast'!$U:$U,$A$447,'Sub Cost Forecast'!$W:$W,$B$448,'Sub Cost Forecast'!$R:$R,$C449)/SUMIFS('Sub Cost Forecast'!$D:$D,'Sub Cost Forecast'!$U:$U,$A$447,'Sub Cost Forecast'!$W:$W,$B$448,'Sub Cost Forecast'!$R:$R, $C449)</f>
        <v>0</v>
      </c>
      <c r="J450" s="9">
        <f>SUMIFS('Sub Cost Forecast'!L:L,'Sub Cost Forecast'!$U:$U,$A$447,'Sub Cost Forecast'!$W:$W,$B$448,'Sub Cost Forecast'!$R:$R,$C449)/SUMIFS('Sub Cost Forecast'!$D:$D,'Sub Cost Forecast'!$U:$U,$A$447,'Sub Cost Forecast'!$W:$W,$B$448,'Sub Cost Forecast'!$R:$R, $C449)</f>
        <v>0</v>
      </c>
      <c r="K450" s="9">
        <f>SUMIFS('Sub Cost Forecast'!M:M,'Sub Cost Forecast'!$U:$U,$A$447,'Sub Cost Forecast'!$W:$W,$B$448,'Sub Cost Forecast'!$R:$R,$C449)/SUMIFS('Sub Cost Forecast'!$D:$D,'Sub Cost Forecast'!$U:$U,$A$447,'Sub Cost Forecast'!$W:$W,$B$448,'Sub Cost Forecast'!$R:$R, $C449)</f>
        <v>0</v>
      </c>
      <c r="L450" s="9">
        <f>SUMIFS('Sub Cost Forecast'!N:N,'Sub Cost Forecast'!$U:$U,$A$447,'Sub Cost Forecast'!$W:$W,$B$448,'Sub Cost Forecast'!$R:$R,$C449)/SUMIFS('Sub Cost Forecast'!$D:$D,'Sub Cost Forecast'!$U:$U,$A$447,'Sub Cost Forecast'!$W:$W,$B$448,'Sub Cost Forecast'!$R:$R, $C449)</f>
        <v>0</v>
      </c>
      <c r="M450" s="9">
        <f>SUMIFS('Sub Cost Forecast'!O:O,'Sub Cost Forecast'!$U:$U,$A$447,'Sub Cost Forecast'!$W:$W,$B$448,'Sub Cost Forecast'!$R:$R,$C449)/SUMIFS('Sub Cost Forecast'!$D:$D,'Sub Cost Forecast'!$U:$U,$A$447,'Sub Cost Forecast'!$W:$W,$B$448,'Sub Cost Forecast'!$R:$R, $C449)</f>
        <v>0</v>
      </c>
    </row>
    <row r="451" spans="3:13">
      <c r="D451" s="2" t="s">
        <v>3447</v>
      </c>
      <c r="E451" s="9">
        <v>0</v>
      </c>
      <c r="F451" s="9">
        <v>0.3287671232876712</v>
      </c>
      <c r="G451" s="9">
        <v>0.547945205479452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</row>
    <row r="452" spans="3:13">
      <c r="C452" s="2" t="s">
        <v>1589</v>
      </c>
      <c r="D452" s="2" t="s">
        <v>3445</v>
      </c>
      <c r="E452" s="9">
        <f>SUMIFS('Billing Forecast'!F:F,'Billing Forecast'!$T:$T,$A$447,'Billing Forecast'!$U:$U,$B$448,'Billing Forecast'!$Q:$Q,$C452)/SUMIFS('Billing Forecast'!$D:$D,'Billing Forecast'!$T:$T,$A$447,'Billing Forecast'!$U:$U,$B$448,'Billing Forecast'!$Q:$Q, $C452)</f>
        <v>0</v>
      </c>
      <c r="F452" s="9">
        <f>SUMIFS('Billing Forecast'!G:G,'Billing Forecast'!$T:$T,$A$447,'Billing Forecast'!$U:$U,$B$448,'Billing Forecast'!$Q:$Q,$C452)/SUMIFS('Billing Forecast'!$D:$D,'Billing Forecast'!$T:$T,$A$447,'Billing Forecast'!$U:$U,$B$448,'Billing Forecast'!$Q:$Q, $C452)</f>
        <v>0</v>
      </c>
      <c r="G452" s="9">
        <f>SUMIFS('Billing Forecast'!H:H,'Billing Forecast'!$T:$T,$A$447,'Billing Forecast'!$U:$U,$B$448,'Billing Forecast'!$Q:$Q,$C452)/SUMIFS('Billing Forecast'!$D:$D,'Billing Forecast'!$T:$T,$A$447,'Billing Forecast'!$U:$U,$B$448,'Billing Forecast'!$Q:$Q, $C452)</f>
        <v>0</v>
      </c>
      <c r="H452" s="9">
        <f>SUMIFS('Billing Forecast'!I:I,'Billing Forecast'!$T:$T,$A$447,'Billing Forecast'!$U:$U,$B$448,'Billing Forecast'!$Q:$Q,$C452)/SUMIFS('Billing Forecast'!$D:$D,'Billing Forecast'!$T:$T,$A$447,'Billing Forecast'!$U:$U,$B$448,'Billing Forecast'!$Q:$Q, $C452)</f>
        <v>0</v>
      </c>
      <c r="I452" s="9">
        <f>SUMIFS('Billing Forecast'!J:J,'Billing Forecast'!$T:$T,$A$447,'Billing Forecast'!$U:$U,$B$448,'Billing Forecast'!$Q:$Q,$C452)/SUMIFS('Billing Forecast'!$D:$D,'Billing Forecast'!$T:$T,$A$447,'Billing Forecast'!$U:$U,$B$448,'Billing Forecast'!$Q:$Q, $C452)</f>
        <v>0</v>
      </c>
      <c r="J452" s="9">
        <f>SUMIFS('Billing Forecast'!K:K,'Billing Forecast'!$T:$T,$A$447,'Billing Forecast'!$U:$U,$B$448,'Billing Forecast'!$Q:$Q,$C452)/SUMIFS('Billing Forecast'!$D:$D,'Billing Forecast'!$T:$T,$A$447,'Billing Forecast'!$U:$U,$B$448,'Billing Forecast'!$Q:$Q, $C452)</f>
        <v>0</v>
      </c>
      <c r="K452" s="9">
        <f>SUMIFS('Billing Forecast'!L:L,'Billing Forecast'!$T:$T,$A$447,'Billing Forecast'!$U:$U,$B$448,'Billing Forecast'!$Q:$Q,$C452)/SUMIFS('Billing Forecast'!$D:$D,'Billing Forecast'!$T:$T,$A$447,'Billing Forecast'!$U:$U,$B$448,'Billing Forecast'!$Q:$Q, $C452)</f>
        <v>0</v>
      </c>
      <c r="L452" s="9">
        <f>SUMIFS('Billing Forecast'!M:M,'Billing Forecast'!$T:$T,$A$447,'Billing Forecast'!$U:$U,$B$448,'Billing Forecast'!$Q:$Q,$C452)/SUMIFS('Billing Forecast'!$D:$D,'Billing Forecast'!$T:$T,$A$447,'Billing Forecast'!$U:$U,$B$448,'Billing Forecast'!$Q:$Q, $C452)</f>
        <v>0</v>
      </c>
      <c r="M452" s="9">
        <f>SUMIFS('Billing Forecast'!N:N,'Billing Forecast'!$T:$T,$A$447,'Billing Forecast'!$U:$U,$B$448,'Billing Forecast'!$Q:$Q,$C452)/SUMIFS('Billing Forecast'!$D:$D,'Billing Forecast'!$T:$T,$A$447,'Billing Forecast'!$U:$U,$B$448,'Billing Forecast'!$Q:$Q, $C452)</f>
        <v>0</v>
      </c>
    </row>
    <row r="453" spans="3:13">
      <c r="D453" s="2" t="s">
        <v>3446</v>
      </c>
      <c r="E453" s="9">
        <f>SUMIFS('Sub Cost Forecast'!G:G,'Sub Cost Forecast'!$U:$U,$A$447,'Sub Cost Forecast'!$W:$W,$B$448,'Sub Cost Forecast'!$R:$R,$C452)/SUMIFS('Sub Cost Forecast'!$D:$D,'Sub Cost Forecast'!$U:$U,$A$447,'Sub Cost Forecast'!$W:$W,$B$448,'Sub Cost Forecast'!$R:$R, $C452)</f>
        <v>0</v>
      </c>
      <c r="F453" s="9">
        <f>SUMIFS('Sub Cost Forecast'!H:H,'Sub Cost Forecast'!$U:$U,$A$447,'Sub Cost Forecast'!$W:$W,$B$448,'Sub Cost Forecast'!$R:$R,$C452)/SUMIFS('Sub Cost Forecast'!$D:$D,'Sub Cost Forecast'!$U:$U,$A$447,'Sub Cost Forecast'!$W:$W,$B$448,'Sub Cost Forecast'!$R:$R, $C452)</f>
        <v>0</v>
      </c>
      <c r="G453" s="9">
        <f>SUMIFS('Sub Cost Forecast'!I:I,'Sub Cost Forecast'!$U:$U,$A$447,'Sub Cost Forecast'!$W:$W,$B$448,'Sub Cost Forecast'!$R:$R,$C452)/SUMIFS('Sub Cost Forecast'!$D:$D,'Sub Cost Forecast'!$U:$U,$A$447,'Sub Cost Forecast'!$W:$W,$B$448,'Sub Cost Forecast'!$R:$R, $C452)</f>
        <v>0</v>
      </c>
      <c r="H453" s="9">
        <f>SUMIFS('Sub Cost Forecast'!J:J,'Sub Cost Forecast'!$U:$U,$A$447,'Sub Cost Forecast'!$W:$W,$B$448,'Sub Cost Forecast'!$R:$R,$C452)/SUMIFS('Sub Cost Forecast'!$D:$D,'Sub Cost Forecast'!$U:$U,$A$447,'Sub Cost Forecast'!$W:$W,$B$448,'Sub Cost Forecast'!$R:$R, $C452)</f>
        <v>0</v>
      </c>
      <c r="I453" s="9">
        <f>SUMIFS('Sub Cost Forecast'!K:K,'Sub Cost Forecast'!$U:$U,$A$447,'Sub Cost Forecast'!$W:$W,$B$448,'Sub Cost Forecast'!$R:$R,$C452)/SUMIFS('Sub Cost Forecast'!$D:$D,'Sub Cost Forecast'!$U:$U,$A$447,'Sub Cost Forecast'!$W:$W,$B$448,'Sub Cost Forecast'!$R:$R, $C452)</f>
        <v>0</v>
      </c>
      <c r="J453" s="9">
        <f>SUMIFS('Sub Cost Forecast'!L:L,'Sub Cost Forecast'!$U:$U,$A$447,'Sub Cost Forecast'!$W:$W,$B$448,'Sub Cost Forecast'!$R:$R,$C452)/SUMIFS('Sub Cost Forecast'!$D:$D,'Sub Cost Forecast'!$U:$U,$A$447,'Sub Cost Forecast'!$W:$W,$B$448,'Sub Cost Forecast'!$R:$R, $C452)</f>
        <v>0</v>
      </c>
      <c r="K453" s="9">
        <f>SUMIFS('Sub Cost Forecast'!M:M,'Sub Cost Forecast'!$U:$U,$A$447,'Sub Cost Forecast'!$W:$W,$B$448,'Sub Cost Forecast'!$R:$R,$C452)/SUMIFS('Sub Cost Forecast'!$D:$D,'Sub Cost Forecast'!$U:$U,$A$447,'Sub Cost Forecast'!$W:$W,$B$448,'Sub Cost Forecast'!$R:$R, $C452)</f>
        <v>0</v>
      </c>
      <c r="L453" s="9">
        <f>SUMIFS('Sub Cost Forecast'!N:N,'Sub Cost Forecast'!$U:$U,$A$447,'Sub Cost Forecast'!$W:$W,$B$448,'Sub Cost Forecast'!$R:$R,$C452)/SUMIFS('Sub Cost Forecast'!$D:$D,'Sub Cost Forecast'!$U:$U,$A$447,'Sub Cost Forecast'!$W:$W,$B$448,'Sub Cost Forecast'!$R:$R, $C452)</f>
        <v>0</v>
      </c>
      <c r="M453" s="9">
        <f>SUMIFS('Sub Cost Forecast'!O:O,'Sub Cost Forecast'!$U:$U,$A$447,'Sub Cost Forecast'!$W:$W,$B$448,'Sub Cost Forecast'!$R:$R,$C452)/SUMIFS('Sub Cost Forecast'!$D:$D,'Sub Cost Forecast'!$U:$U,$A$447,'Sub Cost Forecast'!$W:$W,$B$448,'Sub Cost Forecast'!$R:$R, $C452)</f>
        <v>0</v>
      </c>
    </row>
    <row r="454" spans="3:13">
      <c r="D454" s="2" t="s">
        <v>3447</v>
      </c>
      <c r="E454" s="9">
        <v>0</v>
      </c>
      <c r="F454" s="9">
        <v>0</v>
      </c>
      <c r="G454" s="9">
        <v>0</v>
      </c>
      <c r="H454" s="9">
        <v>0</v>
      </c>
      <c r="I454" s="9">
        <v>0.9302325581395349</v>
      </c>
      <c r="J454" s="9">
        <v>0</v>
      </c>
      <c r="K454" s="9">
        <v>0</v>
      </c>
      <c r="L454" s="9">
        <v>0</v>
      </c>
      <c r="M454" s="9">
        <v>0</v>
      </c>
    </row>
    <row r="455" spans="3:13">
      <c r="C455" s="2" t="s">
        <v>1715</v>
      </c>
      <c r="D455" s="2" t="s">
        <v>3445</v>
      </c>
      <c r="E455" s="9">
        <f>SUMIFS('Billing Forecast'!F:F,'Billing Forecast'!$T:$T,$A$447,'Billing Forecast'!$U:$U,$B$448,'Billing Forecast'!$Q:$Q,$C455)/SUMIFS('Billing Forecast'!$D:$D,'Billing Forecast'!$T:$T,$A$447,'Billing Forecast'!$U:$U,$B$448,'Billing Forecast'!$Q:$Q, $C455)</f>
        <v>0</v>
      </c>
      <c r="F455" s="9">
        <f>SUMIFS('Billing Forecast'!G:G,'Billing Forecast'!$T:$T,$A$447,'Billing Forecast'!$U:$U,$B$448,'Billing Forecast'!$Q:$Q,$C455)/SUMIFS('Billing Forecast'!$D:$D,'Billing Forecast'!$T:$T,$A$447,'Billing Forecast'!$U:$U,$B$448,'Billing Forecast'!$Q:$Q, $C455)</f>
        <v>0</v>
      </c>
      <c r="G455" s="9">
        <f>SUMIFS('Billing Forecast'!H:H,'Billing Forecast'!$T:$T,$A$447,'Billing Forecast'!$U:$U,$B$448,'Billing Forecast'!$Q:$Q,$C455)/SUMIFS('Billing Forecast'!$D:$D,'Billing Forecast'!$T:$T,$A$447,'Billing Forecast'!$U:$U,$B$448,'Billing Forecast'!$Q:$Q, $C455)</f>
        <v>0</v>
      </c>
      <c r="H455" s="9">
        <f>SUMIFS('Billing Forecast'!I:I,'Billing Forecast'!$T:$T,$A$447,'Billing Forecast'!$U:$U,$B$448,'Billing Forecast'!$Q:$Q,$C455)/SUMIFS('Billing Forecast'!$D:$D,'Billing Forecast'!$T:$T,$A$447,'Billing Forecast'!$U:$U,$B$448,'Billing Forecast'!$Q:$Q, $C455)</f>
        <v>0</v>
      </c>
      <c r="I455" s="9">
        <f>SUMIFS('Billing Forecast'!J:J,'Billing Forecast'!$T:$T,$A$447,'Billing Forecast'!$U:$U,$B$448,'Billing Forecast'!$Q:$Q,$C455)/SUMIFS('Billing Forecast'!$D:$D,'Billing Forecast'!$T:$T,$A$447,'Billing Forecast'!$U:$U,$B$448,'Billing Forecast'!$Q:$Q, $C455)</f>
        <v>0</v>
      </c>
      <c r="J455" s="9">
        <f>SUMIFS('Billing Forecast'!K:K,'Billing Forecast'!$T:$T,$A$447,'Billing Forecast'!$U:$U,$B$448,'Billing Forecast'!$Q:$Q,$C455)/SUMIFS('Billing Forecast'!$D:$D,'Billing Forecast'!$T:$T,$A$447,'Billing Forecast'!$U:$U,$B$448,'Billing Forecast'!$Q:$Q, $C455)</f>
        <v>0</v>
      </c>
      <c r="K455" s="9">
        <f>SUMIFS('Billing Forecast'!L:L,'Billing Forecast'!$T:$T,$A$447,'Billing Forecast'!$U:$U,$B$448,'Billing Forecast'!$Q:$Q,$C455)/SUMIFS('Billing Forecast'!$D:$D,'Billing Forecast'!$T:$T,$A$447,'Billing Forecast'!$U:$U,$B$448,'Billing Forecast'!$Q:$Q, $C455)</f>
        <v>0</v>
      </c>
      <c r="L455" s="9">
        <f>SUMIFS('Billing Forecast'!M:M,'Billing Forecast'!$T:$T,$A$447,'Billing Forecast'!$U:$U,$B$448,'Billing Forecast'!$Q:$Q,$C455)/SUMIFS('Billing Forecast'!$D:$D,'Billing Forecast'!$T:$T,$A$447,'Billing Forecast'!$U:$U,$B$448,'Billing Forecast'!$Q:$Q, $C455)</f>
        <v>0</v>
      </c>
      <c r="M455" s="9">
        <f>SUMIFS('Billing Forecast'!N:N,'Billing Forecast'!$T:$T,$A$447,'Billing Forecast'!$U:$U,$B$448,'Billing Forecast'!$Q:$Q,$C455)/SUMIFS('Billing Forecast'!$D:$D,'Billing Forecast'!$T:$T,$A$447,'Billing Forecast'!$U:$U,$B$448,'Billing Forecast'!$Q:$Q, $C455)</f>
        <v>0</v>
      </c>
    </row>
    <row r="456" spans="3:13">
      <c r="D456" s="2" t="s">
        <v>3446</v>
      </c>
      <c r="E456" s="9">
        <f>SUMIFS('Sub Cost Forecast'!G:G,'Sub Cost Forecast'!$U:$U,$A$447,'Sub Cost Forecast'!$W:$W,$B$448,'Sub Cost Forecast'!$R:$R,$C455)/SUMIFS('Sub Cost Forecast'!$D:$D,'Sub Cost Forecast'!$U:$U,$A$447,'Sub Cost Forecast'!$W:$W,$B$448,'Sub Cost Forecast'!$R:$R, $C455)</f>
        <v>0</v>
      </c>
      <c r="F456" s="9">
        <f>SUMIFS('Sub Cost Forecast'!H:H,'Sub Cost Forecast'!$U:$U,$A$447,'Sub Cost Forecast'!$W:$W,$B$448,'Sub Cost Forecast'!$R:$R,$C455)/SUMIFS('Sub Cost Forecast'!$D:$D,'Sub Cost Forecast'!$U:$U,$A$447,'Sub Cost Forecast'!$W:$W,$B$448,'Sub Cost Forecast'!$R:$R, $C455)</f>
        <v>0</v>
      </c>
      <c r="G456" s="9">
        <f>SUMIFS('Sub Cost Forecast'!I:I,'Sub Cost Forecast'!$U:$U,$A$447,'Sub Cost Forecast'!$W:$W,$B$448,'Sub Cost Forecast'!$R:$R,$C455)/SUMIFS('Sub Cost Forecast'!$D:$D,'Sub Cost Forecast'!$U:$U,$A$447,'Sub Cost Forecast'!$W:$W,$B$448,'Sub Cost Forecast'!$R:$R, $C455)</f>
        <v>0</v>
      </c>
      <c r="H456" s="9">
        <f>SUMIFS('Sub Cost Forecast'!J:J,'Sub Cost Forecast'!$U:$U,$A$447,'Sub Cost Forecast'!$W:$W,$B$448,'Sub Cost Forecast'!$R:$R,$C455)/SUMIFS('Sub Cost Forecast'!$D:$D,'Sub Cost Forecast'!$U:$U,$A$447,'Sub Cost Forecast'!$W:$W,$B$448,'Sub Cost Forecast'!$R:$R, $C455)</f>
        <v>0</v>
      </c>
      <c r="I456" s="9">
        <f>SUMIFS('Sub Cost Forecast'!K:K,'Sub Cost Forecast'!$U:$U,$A$447,'Sub Cost Forecast'!$W:$W,$B$448,'Sub Cost Forecast'!$R:$R,$C455)/SUMIFS('Sub Cost Forecast'!$D:$D,'Sub Cost Forecast'!$U:$U,$A$447,'Sub Cost Forecast'!$W:$W,$B$448,'Sub Cost Forecast'!$R:$R, $C455)</f>
        <v>0</v>
      </c>
      <c r="J456" s="9">
        <f>SUMIFS('Sub Cost Forecast'!L:L,'Sub Cost Forecast'!$U:$U,$A$447,'Sub Cost Forecast'!$W:$W,$B$448,'Sub Cost Forecast'!$R:$R,$C455)/SUMIFS('Sub Cost Forecast'!$D:$D,'Sub Cost Forecast'!$U:$U,$A$447,'Sub Cost Forecast'!$W:$W,$B$448,'Sub Cost Forecast'!$R:$R, $C455)</f>
        <v>0</v>
      </c>
      <c r="K456" s="9">
        <f>SUMIFS('Sub Cost Forecast'!M:M,'Sub Cost Forecast'!$U:$U,$A$447,'Sub Cost Forecast'!$W:$W,$B$448,'Sub Cost Forecast'!$R:$R,$C455)/SUMIFS('Sub Cost Forecast'!$D:$D,'Sub Cost Forecast'!$U:$U,$A$447,'Sub Cost Forecast'!$W:$W,$B$448,'Sub Cost Forecast'!$R:$R, $C455)</f>
        <v>0</v>
      </c>
      <c r="L456" s="9">
        <f>SUMIFS('Sub Cost Forecast'!N:N,'Sub Cost Forecast'!$U:$U,$A$447,'Sub Cost Forecast'!$W:$W,$B$448,'Sub Cost Forecast'!$R:$R,$C455)/SUMIFS('Sub Cost Forecast'!$D:$D,'Sub Cost Forecast'!$U:$U,$A$447,'Sub Cost Forecast'!$W:$W,$B$448,'Sub Cost Forecast'!$R:$R, $C455)</f>
        <v>0</v>
      </c>
      <c r="M456" s="9">
        <f>SUMIFS('Sub Cost Forecast'!O:O,'Sub Cost Forecast'!$U:$U,$A$447,'Sub Cost Forecast'!$W:$W,$B$448,'Sub Cost Forecast'!$R:$R,$C455)/SUMIFS('Sub Cost Forecast'!$D:$D,'Sub Cost Forecast'!$U:$U,$A$447,'Sub Cost Forecast'!$W:$W,$B$448,'Sub Cost Forecast'!$R:$R, $C455)</f>
        <v>0</v>
      </c>
    </row>
    <row r="457" spans="3:13">
      <c r="D457" s="2" t="s">
        <v>3447</v>
      </c>
      <c r="E457" s="9">
        <v>0</v>
      </c>
      <c r="F457" s="9">
        <v>0.2962962962962963</v>
      </c>
      <c r="G457" s="9">
        <v>0.5925925925925926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</row>
    <row r="458" spans="3:13">
      <c r="C458" s="2" t="s">
        <v>1814</v>
      </c>
      <c r="D458" s="2" t="s">
        <v>3445</v>
      </c>
      <c r="E458" s="9">
        <f>SUMIFS('Billing Forecast'!F:F,'Billing Forecast'!$T:$T,$A$447,'Billing Forecast'!$U:$U,$B$448,'Billing Forecast'!$Q:$Q,$C458)/SUMIFS('Billing Forecast'!$D:$D,'Billing Forecast'!$T:$T,$A$447,'Billing Forecast'!$U:$U,$B$448,'Billing Forecast'!$Q:$Q, $C458)</f>
        <v>0</v>
      </c>
      <c r="F458" s="9">
        <f>SUMIFS('Billing Forecast'!G:G,'Billing Forecast'!$T:$T,$A$447,'Billing Forecast'!$U:$U,$B$448,'Billing Forecast'!$Q:$Q,$C458)/SUMIFS('Billing Forecast'!$D:$D,'Billing Forecast'!$T:$T,$A$447,'Billing Forecast'!$U:$U,$B$448,'Billing Forecast'!$Q:$Q, $C458)</f>
        <v>0</v>
      </c>
      <c r="G458" s="9">
        <f>SUMIFS('Billing Forecast'!H:H,'Billing Forecast'!$T:$T,$A$447,'Billing Forecast'!$U:$U,$B$448,'Billing Forecast'!$Q:$Q,$C458)/SUMIFS('Billing Forecast'!$D:$D,'Billing Forecast'!$T:$T,$A$447,'Billing Forecast'!$U:$U,$B$448,'Billing Forecast'!$Q:$Q, $C458)</f>
        <v>0</v>
      </c>
      <c r="H458" s="9">
        <f>SUMIFS('Billing Forecast'!I:I,'Billing Forecast'!$T:$T,$A$447,'Billing Forecast'!$U:$U,$B$448,'Billing Forecast'!$Q:$Q,$C458)/SUMIFS('Billing Forecast'!$D:$D,'Billing Forecast'!$T:$T,$A$447,'Billing Forecast'!$U:$U,$B$448,'Billing Forecast'!$Q:$Q, $C458)</f>
        <v>0</v>
      </c>
      <c r="I458" s="9">
        <f>SUMIFS('Billing Forecast'!J:J,'Billing Forecast'!$T:$T,$A$447,'Billing Forecast'!$U:$U,$B$448,'Billing Forecast'!$Q:$Q,$C458)/SUMIFS('Billing Forecast'!$D:$D,'Billing Forecast'!$T:$T,$A$447,'Billing Forecast'!$U:$U,$B$448,'Billing Forecast'!$Q:$Q, $C458)</f>
        <v>0</v>
      </c>
      <c r="J458" s="9">
        <f>SUMIFS('Billing Forecast'!K:K,'Billing Forecast'!$T:$T,$A$447,'Billing Forecast'!$U:$U,$B$448,'Billing Forecast'!$Q:$Q,$C458)/SUMIFS('Billing Forecast'!$D:$D,'Billing Forecast'!$T:$T,$A$447,'Billing Forecast'!$U:$U,$B$448,'Billing Forecast'!$Q:$Q, $C458)</f>
        <v>0</v>
      </c>
      <c r="K458" s="9">
        <f>SUMIFS('Billing Forecast'!L:L,'Billing Forecast'!$T:$T,$A$447,'Billing Forecast'!$U:$U,$B$448,'Billing Forecast'!$Q:$Q,$C458)/SUMIFS('Billing Forecast'!$D:$D,'Billing Forecast'!$T:$T,$A$447,'Billing Forecast'!$U:$U,$B$448,'Billing Forecast'!$Q:$Q, $C458)</f>
        <v>0</v>
      </c>
      <c r="L458" s="9">
        <f>SUMIFS('Billing Forecast'!M:M,'Billing Forecast'!$T:$T,$A$447,'Billing Forecast'!$U:$U,$B$448,'Billing Forecast'!$Q:$Q,$C458)/SUMIFS('Billing Forecast'!$D:$D,'Billing Forecast'!$T:$T,$A$447,'Billing Forecast'!$U:$U,$B$448,'Billing Forecast'!$Q:$Q, $C458)</f>
        <v>0</v>
      </c>
      <c r="M458" s="9">
        <f>SUMIFS('Billing Forecast'!N:N,'Billing Forecast'!$T:$T,$A$447,'Billing Forecast'!$U:$U,$B$448,'Billing Forecast'!$Q:$Q,$C458)/SUMIFS('Billing Forecast'!$D:$D,'Billing Forecast'!$T:$T,$A$447,'Billing Forecast'!$U:$U,$B$448,'Billing Forecast'!$Q:$Q, $C458)</f>
        <v>0</v>
      </c>
    </row>
    <row r="459" spans="3:13">
      <c r="D459" s="2" t="s">
        <v>3446</v>
      </c>
      <c r="E459" s="9">
        <f>SUMIFS('Sub Cost Forecast'!G:G,'Sub Cost Forecast'!$U:$U,$A$447,'Sub Cost Forecast'!$W:$W,$B$448,'Sub Cost Forecast'!$R:$R,$C458)/SUMIFS('Sub Cost Forecast'!$D:$D,'Sub Cost Forecast'!$U:$U,$A$447,'Sub Cost Forecast'!$W:$W,$B$448,'Sub Cost Forecast'!$R:$R, $C458)</f>
        <v>0</v>
      </c>
      <c r="F459" s="9">
        <f>SUMIFS('Sub Cost Forecast'!H:H,'Sub Cost Forecast'!$U:$U,$A$447,'Sub Cost Forecast'!$W:$W,$B$448,'Sub Cost Forecast'!$R:$R,$C458)/SUMIFS('Sub Cost Forecast'!$D:$D,'Sub Cost Forecast'!$U:$U,$A$447,'Sub Cost Forecast'!$W:$W,$B$448,'Sub Cost Forecast'!$R:$R, $C458)</f>
        <v>0</v>
      </c>
      <c r="G459" s="9">
        <f>SUMIFS('Sub Cost Forecast'!I:I,'Sub Cost Forecast'!$U:$U,$A$447,'Sub Cost Forecast'!$W:$W,$B$448,'Sub Cost Forecast'!$R:$R,$C458)/SUMIFS('Sub Cost Forecast'!$D:$D,'Sub Cost Forecast'!$U:$U,$A$447,'Sub Cost Forecast'!$W:$W,$B$448,'Sub Cost Forecast'!$R:$R, $C458)</f>
        <v>0</v>
      </c>
      <c r="H459" s="9">
        <f>SUMIFS('Sub Cost Forecast'!J:J,'Sub Cost Forecast'!$U:$U,$A$447,'Sub Cost Forecast'!$W:$W,$B$448,'Sub Cost Forecast'!$R:$R,$C458)/SUMIFS('Sub Cost Forecast'!$D:$D,'Sub Cost Forecast'!$U:$U,$A$447,'Sub Cost Forecast'!$W:$W,$B$448,'Sub Cost Forecast'!$R:$R, $C458)</f>
        <v>0</v>
      </c>
      <c r="I459" s="9">
        <f>SUMIFS('Sub Cost Forecast'!K:K,'Sub Cost Forecast'!$U:$U,$A$447,'Sub Cost Forecast'!$W:$W,$B$448,'Sub Cost Forecast'!$R:$R,$C458)/SUMIFS('Sub Cost Forecast'!$D:$D,'Sub Cost Forecast'!$U:$U,$A$447,'Sub Cost Forecast'!$W:$W,$B$448,'Sub Cost Forecast'!$R:$R, $C458)</f>
        <v>0</v>
      </c>
      <c r="J459" s="9">
        <f>SUMIFS('Sub Cost Forecast'!L:L,'Sub Cost Forecast'!$U:$U,$A$447,'Sub Cost Forecast'!$W:$W,$B$448,'Sub Cost Forecast'!$R:$R,$C458)/SUMIFS('Sub Cost Forecast'!$D:$D,'Sub Cost Forecast'!$U:$U,$A$447,'Sub Cost Forecast'!$W:$W,$B$448,'Sub Cost Forecast'!$R:$R, $C458)</f>
        <v>0</v>
      </c>
      <c r="K459" s="9">
        <f>SUMIFS('Sub Cost Forecast'!M:M,'Sub Cost Forecast'!$U:$U,$A$447,'Sub Cost Forecast'!$W:$W,$B$448,'Sub Cost Forecast'!$R:$R,$C458)/SUMIFS('Sub Cost Forecast'!$D:$D,'Sub Cost Forecast'!$U:$U,$A$447,'Sub Cost Forecast'!$W:$W,$B$448,'Sub Cost Forecast'!$R:$R, $C458)</f>
        <v>0</v>
      </c>
      <c r="L459" s="9">
        <f>SUMIFS('Sub Cost Forecast'!N:N,'Sub Cost Forecast'!$U:$U,$A$447,'Sub Cost Forecast'!$W:$W,$B$448,'Sub Cost Forecast'!$R:$R,$C458)/SUMIFS('Sub Cost Forecast'!$D:$D,'Sub Cost Forecast'!$U:$U,$A$447,'Sub Cost Forecast'!$W:$W,$B$448,'Sub Cost Forecast'!$R:$R, $C458)</f>
        <v>0</v>
      </c>
      <c r="M459" s="9">
        <f>SUMIFS('Sub Cost Forecast'!O:O,'Sub Cost Forecast'!$U:$U,$A$447,'Sub Cost Forecast'!$W:$W,$B$448,'Sub Cost Forecast'!$R:$R,$C458)/SUMIFS('Sub Cost Forecast'!$D:$D,'Sub Cost Forecast'!$U:$U,$A$447,'Sub Cost Forecast'!$W:$W,$B$448,'Sub Cost Forecast'!$R:$R, $C458)</f>
        <v>0</v>
      </c>
    </row>
    <row r="460" spans="3:13">
      <c r="D460" s="2" t="s">
        <v>3447</v>
      </c>
      <c r="E460" s="9">
        <v>0</v>
      </c>
      <c r="F460" s="9">
        <v>0</v>
      </c>
      <c r="G460" s="9">
        <v>0.186046511627907</v>
      </c>
      <c r="H460" s="9">
        <v>0.7441860465116279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</row>
    <row r="461" spans="3:13">
      <c r="C461" s="2" t="s">
        <v>1916</v>
      </c>
      <c r="D461" s="2" t="s">
        <v>3445</v>
      </c>
      <c r="E461" s="9">
        <f>SUMIFS('Billing Forecast'!F:F,'Billing Forecast'!$T:$T,$A$447,'Billing Forecast'!$U:$U,$B$448,'Billing Forecast'!$Q:$Q,$C461)/SUMIFS('Billing Forecast'!$D:$D,'Billing Forecast'!$T:$T,$A$447,'Billing Forecast'!$U:$U,$B$448,'Billing Forecast'!$Q:$Q, $C461)</f>
        <v>0</v>
      </c>
      <c r="F461" s="9">
        <f>SUMIFS('Billing Forecast'!G:G,'Billing Forecast'!$T:$T,$A$447,'Billing Forecast'!$U:$U,$B$448,'Billing Forecast'!$Q:$Q,$C461)/SUMIFS('Billing Forecast'!$D:$D,'Billing Forecast'!$T:$T,$A$447,'Billing Forecast'!$U:$U,$B$448,'Billing Forecast'!$Q:$Q, $C461)</f>
        <v>0</v>
      </c>
      <c r="G461" s="9">
        <f>SUMIFS('Billing Forecast'!H:H,'Billing Forecast'!$T:$T,$A$447,'Billing Forecast'!$U:$U,$B$448,'Billing Forecast'!$Q:$Q,$C461)/SUMIFS('Billing Forecast'!$D:$D,'Billing Forecast'!$T:$T,$A$447,'Billing Forecast'!$U:$U,$B$448,'Billing Forecast'!$Q:$Q, $C461)</f>
        <v>0</v>
      </c>
      <c r="H461" s="9">
        <f>SUMIFS('Billing Forecast'!I:I,'Billing Forecast'!$T:$T,$A$447,'Billing Forecast'!$U:$U,$B$448,'Billing Forecast'!$Q:$Q,$C461)/SUMIFS('Billing Forecast'!$D:$D,'Billing Forecast'!$T:$T,$A$447,'Billing Forecast'!$U:$U,$B$448,'Billing Forecast'!$Q:$Q, $C461)</f>
        <v>0</v>
      </c>
      <c r="I461" s="9">
        <f>SUMIFS('Billing Forecast'!J:J,'Billing Forecast'!$T:$T,$A$447,'Billing Forecast'!$U:$U,$B$448,'Billing Forecast'!$Q:$Q,$C461)/SUMIFS('Billing Forecast'!$D:$D,'Billing Forecast'!$T:$T,$A$447,'Billing Forecast'!$U:$U,$B$448,'Billing Forecast'!$Q:$Q, $C461)</f>
        <v>0</v>
      </c>
      <c r="J461" s="9">
        <f>SUMIFS('Billing Forecast'!K:K,'Billing Forecast'!$T:$T,$A$447,'Billing Forecast'!$U:$U,$B$448,'Billing Forecast'!$Q:$Q,$C461)/SUMIFS('Billing Forecast'!$D:$D,'Billing Forecast'!$T:$T,$A$447,'Billing Forecast'!$U:$U,$B$448,'Billing Forecast'!$Q:$Q, $C461)</f>
        <v>0</v>
      </c>
      <c r="K461" s="9">
        <f>SUMIFS('Billing Forecast'!L:L,'Billing Forecast'!$T:$T,$A$447,'Billing Forecast'!$U:$U,$B$448,'Billing Forecast'!$Q:$Q,$C461)/SUMIFS('Billing Forecast'!$D:$D,'Billing Forecast'!$T:$T,$A$447,'Billing Forecast'!$U:$U,$B$448,'Billing Forecast'!$Q:$Q, $C461)</f>
        <v>0</v>
      </c>
      <c r="L461" s="9">
        <f>SUMIFS('Billing Forecast'!M:M,'Billing Forecast'!$T:$T,$A$447,'Billing Forecast'!$U:$U,$B$448,'Billing Forecast'!$Q:$Q,$C461)/SUMIFS('Billing Forecast'!$D:$D,'Billing Forecast'!$T:$T,$A$447,'Billing Forecast'!$U:$U,$B$448,'Billing Forecast'!$Q:$Q, $C461)</f>
        <v>0</v>
      </c>
      <c r="M461" s="9">
        <f>SUMIFS('Billing Forecast'!N:N,'Billing Forecast'!$T:$T,$A$447,'Billing Forecast'!$U:$U,$B$448,'Billing Forecast'!$Q:$Q,$C461)/SUMIFS('Billing Forecast'!$D:$D,'Billing Forecast'!$T:$T,$A$447,'Billing Forecast'!$U:$U,$B$448,'Billing Forecast'!$Q:$Q, $C461)</f>
        <v>0</v>
      </c>
    </row>
    <row r="462" spans="3:13">
      <c r="D462" s="2" t="s">
        <v>3446</v>
      </c>
      <c r="E462" s="9">
        <f>SUMIFS('Sub Cost Forecast'!G:G,'Sub Cost Forecast'!$U:$U,$A$447,'Sub Cost Forecast'!$W:$W,$B$448,'Sub Cost Forecast'!$R:$R,$C461)/SUMIFS('Sub Cost Forecast'!$D:$D,'Sub Cost Forecast'!$U:$U,$A$447,'Sub Cost Forecast'!$W:$W,$B$448,'Sub Cost Forecast'!$R:$R, $C461)</f>
        <v>0</v>
      </c>
      <c r="F462" s="9">
        <f>SUMIFS('Sub Cost Forecast'!H:H,'Sub Cost Forecast'!$U:$U,$A$447,'Sub Cost Forecast'!$W:$W,$B$448,'Sub Cost Forecast'!$R:$R,$C461)/SUMIFS('Sub Cost Forecast'!$D:$D,'Sub Cost Forecast'!$U:$U,$A$447,'Sub Cost Forecast'!$W:$W,$B$448,'Sub Cost Forecast'!$R:$R, $C461)</f>
        <v>0</v>
      </c>
      <c r="G462" s="9">
        <f>SUMIFS('Sub Cost Forecast'!I:I,'Sub Cost Forecast'!$U:$U,$A$447,'Sub Cost Forecast'!$W:$W,$B$448,'Sub Cost Forecast'!$R:$R,$C461)/SUMIFS('Sub Cost Forecast'!$D:$D,'Sub Cost Forecast'!$U:$U,$A$447,'Sub Cost Forecast'!$W:$W,$B$448,'Sub Cost Forecast'!$R:$R, $C461)</f>
        <v>0</v>
      </c>
      <c r="H462" s="9">
        <f>SUMIFS('Sub Cost Forecast'!J:J,'Sub Cost Forecast'!$U:$U,$A$447,'Sub Cost Forecast'!$W:$W,$B$448,'Sub Cost Forecast'!$R:$R,$C461)/SUMIFS('Sub Cost Forecast'!$D:$D,'Sub Cost Forecast'!$U:$U,$A$447,'Sub Cost Forecast'!$W:$W,$B$448,'Sub Cost Forecast'!$R:$R, $C461)</f>
        <v>0</v>
      </c>
      <c r="I462" s="9">
        <f>SUMIFS('Sub Cost Forecast'!K:K,'Sub Cost Forecast'!$U:$U,$A$447,'Sub Cost Forecast'!$W:$W,$B$448,'Sub Cost Forecast'!$R:$R,$C461)/SUMIFS('Sub Cost Forecast'!$D:$D,'Sub Cost Forecast'!$U:$U,$A$447,'Sub Cost Forecast'!$W:$W,$B$448,'Sub Cost Forecast'!$R:$R, $C461)</f>
        <v>0</v>
      </c>
      <c r="J462" s="9">
        <f>SUMIFS('Sub Cost Forecast'!L:L,'Sub Cost Forecast'!$U:$U,$A$447,'Sub Cost Forecast'!$W:$W,$B$448,'Sub Cost Forecast'!$R:$R,$C461)/SUMIFS('Sub Cost Forecast'!$D:$D,'Sub Cost Forecast'!$U:$U,$A$447,'Sub Cost Forecast'!$W:$W,$B$448,'Sub Cost Forecast'!$R:$R, $C461)</f>
        <v>0</v>
      </c>
      <c r="K462" s="9">
        <f>SUMIFS('Sub Cost Forecast'!M:M,'Sub Cost Forecast'!$U:$U,$A$447,'Sub Cost Forecast'!$W:$W,$B$448,'Sub Cost Forecast'!$R:$R,$C461)/SUMIFS('Sub Cost Forecast'!$D:$D,'Sub Cost Forecast'!$U:$U,$A$447,'Sub Cost Forecast'!$W:$W,$B$448,'Sub Cost Forecast'!$R:$R, $C461)</f>
        <v>0</v>
      </c>
      <c r="L462" s="9">
        <f>SUMIFS('Sub Cost Forecast'!N:N,'Sub Cost Forecast'!$U:$U,$A$447,'Sub Cost Forecast'!$W:$W,$B$448,'Sub Cost Forecast'!$R:$R,$C461)/SUMIFS('Sub Cost Forecast'!$D:$D,'Sub Cost Forecast'!$U:$U,$A$447,'Sub Cost Forecast'!$W:$W,$B$448,'Sub Cost Forecast'!$R:$R, $C461)</f>
        <v>0</v>
      </c>
      <c r="M462" s="9">
        <f>SUMIFS('Sub Cost Forecast'!O:O,'Sub Cost Forecast'!$U:$U,$A$447,'Sub Cost Forecast'!$W:$W,$B$448,'Sub Cost Forecast'!$R:$R,$C461)/SUMIFS('Sub Cost Forecast'!$D:$D,'Sub Cost Forecast'!$U:$U,$A$447,'Sub Cost Forecast'!$W:$W,$B$448,'Sub Cost Forecast'!$R:$R, $C461)</f>
        <v>0</v>
      </c>
    </row>
    <row r="463" spans="3:13">
      <c r="D463" s="2" t="s">
        <v>3447</v>
      </c>
      <c r="E463" s="9">
        <v>0</v>
      </c>
      <c r="F463" s="9">
        <v>0</v>
      </c>
      <c r="G463" s="9">
        <v>0.9302325581395349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</row>
    <row r="464" spans="3:13">
      <c r="C464" s="2" t="s">
        <v>2018</v>
      </c>
      <c r="D464" s="2" t="s">
        <v>3445</v>
      </c>
      <c r="E464" s="9">
        <f>SUMIFS('Billing Forecast'!F:F,'Billing Forecast'!$T:$T,$A$447,'Billing Forecast'!$U:$U,$B$448,'Billing Forecast'!$Q:$Q,$C464)/SUMIFS('Billing Forecast'!$D:$D,'Billing Forecast'!$T:$T,$A$447,'Billing Forecast'!$U:$U,$B$448,'Billing Forecast'!$Q:$Q, $C464)</f>
        <v>0</v>
      </c>
      <c r="F464" s="9">
        <f>SUMIFS('Billing Forecast'!G:G,'Billing Forecast'!$T:$T,$A$447,'Billing Forecast'!$U:$U,$B$448,'Billing Forecast'!$Q:$Q,$C464)/SUMIFS('Billing Forecast'!$D:$D,'Billing Forecast'!$T:$T,$A$447,'Billing Forecast'!$U:$U,$B$448,'Billing Forecast'!$Q:$Q, $C464)</f>
        <v>0</v>
      </c>
      <c r="G464" s="9">
        <f>SUMIFS('Billing Forecast'!H:H,'Billing Forecast'!$T:$T,$A$447,'Billing Forecast'!$U:$U,$B$448,'Billing Forecast'!$Q:$Q,$C464)/SUMIFS('Billing Forecast'!$D:$D,'Billing Forecast'!$T:$T,$A$447,'Billing Forecast'!$U:$U,$B$448,'Billing Forecast'!$Q:$Q, $C464)</f>
        <v>0</v>
      </c>
      <c r="H464" s="9">
        <f>SUMIFS('Billing Forecast'!I:I,'Billing Forecast'!$T:$T,$A$447,'Billing Forecast'!$U:$U,$B$448,'Billing Forecast'!$Q:$Q,$C464)/SUMIFS('Billing Forecast'!$D:$D,'Billing Forecast'!$T:$T,$A$447,'Billing Forecast'!$U:$U,$B$448,'Billing Forecast'!$Q:$Q, $C464)</f>
        <v>0</v>
      </c>
      <c r="I464" s="9">
        <f>SUMIFS('Billing Forecast'!J:J,'Billing Forecast'!$T:$T,$A$447,'Billing Forecast'!$U:$U,$B$448,'Billing Forecast'!$Q:$Q,$C464)/SUMIFS('Billing Forecast'!$D:$D,'Billing Forecast'!$T:$T,$A$447,'Billing Forecast'!$U:$U,$B$448,'Billing Forecast'!$Q:$Q, $C464)</f>
        <v>0</v>
      </c>
      <c r="J464" s="9">
        <f>SUMIFS('Billing Forecast'!K:K,'Billing Forecast'!$T:$T,$A$447,'Billing Forecast'!$U:$U,$B$448,'Billing Forecast'!$Q:$Q,$C464)/SUMIFS('Billing Forecast'!$D:$D,'Billing Forecast'!$T:$T,$A$447,'Billing Forecast'!$U:$U,$B$448,'Billing Forecast'!$Q:$Q, $C464)</f>
        <v>0</v>
      </c>
      <c r="K464" s="9">
        <f>SUMIFS('Billing Forecast'!L:L,'Billing Forecast'!$T:$T,$A$447,'Billing Forecast'!$U:$U,$B$448,'Billing Forecast'!$Q:$Q,$C464)/SUMIFS('Billing Forecast'!$D:$D,'Billing Forecast'!$T:$T,$A$447,'Billing Forecast'!$U:$U,$B$448,'Billing Forecast'!$Q:$Q, $C464)</f>
        <v>0</v>
      </c>
      <c r="L464" s="9">
        <f>SUMIFS('Billing Forecast'!M:M,'Billing Forecast'!$T:$T,$A$447,'Billing Forecast'!$U:$U,$B$448,'Billing Forecast'!$Q:$Q,$C464)/SUMIFS('Billing Forecast'!$D:$D,'Billing Forecast'!$T:$T,$A$447,'Billing Forecast'!$U:$U,$B$448,'Billing Forecast'!$Q:$Q, $C464)</f>
        <v>0</v>
      </c>
      <c r="M464" s="9">
        <f>SUMIFS('Billing Forecast'!N:N,'Billing Forecast'!$T:$T,$A$447,'Billing Forecast'!$U:$U,$B$448,'Billing Forecast'!$Q:$Q,$C464)/SUMIFS('Billing Forecast'!$D:$D,'Billing Forecast'!$T:$T,$A$447,'Billing Forecast'!$U:$U,$B$448,'Billing Forecast'!$Q:$Q, $C464)</f>
        <v>0</v>
      </c>
    </row>
    <row r="465" spans="3:13">
      <c r="D465" s="2" t="s">
        <v>3446</v>
      </c>
      <c r="E465" s="9">
        <f>SUMIFS('Sub Cost Forecast'!G:G,'Sub Cost Forecast'!$U:$U,$A$447,'Sub Cost Forecast'!$W:$W,$B$448,'Sub Cost Forecast'!$R:$R,$C464)/SUMIFS('Sub Cost Forecast'!$D:$D,'Sub Cost Forecast'!$U:$U,$A$447,'Sub Cost Forecast'!$W:$W,$B$448,'Sub Cost Forecast'!$R:$R, $C464)</f>
        <v>0</v>
      </c>
      <c r="F465" s="9">
        <f>SUMIFS('Sub Cost Forecast'!H:H,'Sub Cost Forecast'!$U:$U,$A$447,'Sub Cost Forecast'!$W:$W,$B$448,'Sub Cost Forecast'!$R:$R,$C464)/SUMIFS('Sub Cost Forecast'!$D:$D,'Sub Cost Forecast'!$U:$U,$A$447,'Sub Cost Forecast'!$W:$W,$B$448,'Sub Cost Forecast'!$R:$R, $C464)</f>
        <v>0</v>
      </c>
      <c r="G465" s="9">
        <f>SUMIFS('Sub Cost Forecast'!I:I,'Sub Cost Forecast'!$U:$U,$A$447,'Sub Cost Forecast'!$W:$W,$B$448,'Sub Cost Forecast'!$R:$R,$C464)/SUMIFS('Sub Cost Forecast'!$D:$D,'Sub Cost Forecast'!$U:$U,$A$447,'Sub Cost Forecast'!$W:$W,$B$448,'Sub Cost Forecast'!$R:$R, $C464)</f>
        <v>0</v>
      </c>
      <c r="H465" s="9">
        <f>SUMIFS('Sub Cost Forecast'!J:J,'Sub Cost Forecast'!$U:$U,$A$447,'Sub Cost Forecast'!$W:$W,$B$448,'Sub Cost Forecast'!$R:$R,$C464)/SUMIFS('Sub Cost Forecast'!$D:$D,'Sub Cost Forecast'!$U:$U,$A$447,'Sub Cost Forecast'!$W:$W,$B$448,'Sub Cost Forecast'!$R:$R, $C464)</f>
        <v>0</v>
      </c>
      <c r="I465" s="9">
        <f>SUMIFS('Sub Cost Forecast'!K:K,'Sub Cost Forecast'!$U:$U,$A$447,'Sub Cost Forecast'!$W:$W,$B$448,'Sub Cost Forecast'!$R:$R,$C464)/SUMIFS('Sub Cost Forecast'!$D:$D,'Sub Cost Forecast'!$U:$U,$A$447,'Sub Cost Forecast'!$W:$W,$B$448,'Sub Cost Forecast'!$R:$R, $C464)</f>
        <v>0</v>
      </c>
      <c r="J465" s="9">
        <f>SUMIFS('Sub Cost Forecast'!L:L,'Sub Cost Forecast'!$U:$U,$A$447,'Sub Cost Forecast'!$W:$W,$B$448,'Sub Cost Forecast'!$R:$R,$C464)/SUMIFS('Sub Cost Forecast'!$D:$D,'Sub Cost Forecast'!$U:$U,$A$447,'Sub Cost Forecast'!$W:$W,$B$448,'Sub Cost Forecast'!$R:$R, $C464)</f>
        <v>0</v>
      </c>
      <c r="K465" s="9">
        <f>SUMIFS('Sub Cost Forecast'!M:M,'Sub Cost Forecast'!$U:$U,$A$447,'Sub Cost Forecast'!$W:$W,$B$448,'Sub Cost Forecast'!$R:$R,$C464)/SUMIFS('Sub Cost Forecast'!$D:$D,'Sub Cost Forecast'!$U:$U,$A$447,'Sub Cost Forecast'!$W:$W,$B$448,'Sub Cost Forecast'!$R:$R, $C464)</f>
        <v>0</v>
      </c>
      <c r="L465" s="9">
        <f>SUMIFS('Sub Cost Forecast'!N:N,'Sub Cost Forecast'!$U:$U,$A$447,'Sub Cost Forecast'!$W:$W,$B$448,'Sub Cost Forecast'!$R:$R,$C464)/SUMIFS('Sub Cost Forecast'!$D:$D,'Sub Cost Forecast'!$U:$U,$A$447,'Sub Cost Forecast'!$W:$W,$B$448,'Sub Cost Forecast'!$R:$R, $C464)</f>
        <v>0</v>
      </c>
      <c r="M465" s="9">
        <f>SUMIFS('Sub Cost Forecast'!O:O,'Sub Cost Forecast'!$U:$U,$A$447,'Sub Cost Forecast'!$W:$W,$B$448,'Sub Cost Forecast'!$R:$R,$C464)/SUMIFS('Sub Cost Forecast'!$D:$D,'Sub Cost Forecast'!$U:$U,$A$447,'Sub Cost Forecast'!$W:$W,$B$448,'Sub Cost Forecast'!$R:$R, $C464)</f>
        <v>0</v>
      </c>
    </row>
    <row r="466" spans="3:13">
      <c r="D466" s="2" t="s">
        <v>3447</v>
      </c>
      <c r="E466" s="9">
        <v>0</v>
      </c>
      <c r="F466" s="9">
        <v>0</v>
      </c>
      <c r="G466" s="9">
        <v>0.9142857142857143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</row>
    <row r="467" spans="3:13">
      <c r="C467" s="2" t="s">
        <v>1960</v>
      </c>
      <c r="D467" s="2" t="s">
        <v>3445</v>
      </c>
      <c r="E467" s="9">
        <f>SUMIFS('Billing Forecast'!F:F,'Billing Forecast'!$T:$T,$A$447,'Billing Forecast'!$U:$U,$B$448,'Billing Forecast'!$Q:$Q,$C467)/SUMIFS('Billing Forecast'!$D:$D,'Billing Forecast'!$T:$T,$A$447,'Billing Forecast'!$U:$U,$B$448,'Billing Forecast'!$Q:$Q, $C467)</f>
        <v>0</v>
      </c>
      <c r="F467" s="9">
        <f>SUMIFS('Billing Forecast'!G:G,'Billing Forecast'!$T:$T,$A$447,'Billing Forecast'!$U:$U,$B$448,'Billing Forecast'!$Q:$Q,$C467)/SUMIFS('Billing Forecast'!$D:$D,'Billing Forecast'!$T:$T,$A$447,'Billing Forecast'!$U:$U,$B$448,'Billing Forecast'!$Q:$Q, $C467)</f>
        <v>0</v>
      </c>
      <c r="G467" s="9">
        <f>SUMIFS('Billing Forecast'!H:H,'Billing Forecast'!$T:$T,$A$447,'Billing Forecast'!$U:$U,$B$448,'Billing Forecast'!$Q:$Q,$C467)/SUMIFS('Billing Forecast'!$D:$D,'Billing Forecast'!$T:$T,$A$447,'Billing Forecast'!$U:$U,$B$448,'Billing Forecast'!$Q:$Q, $C467)</f>
        <v>0</v>
      </c>
      <c r="H467" s="9">
        <f>SUMIFS('Billing Forecast'!I:I,'Billing Forecast'!$T:$T,$A$447,'Billing Forecast'!$U:$U,$B$448,'Billing Forecast'!$Q:$Q,$C467)/SUMIFS('Billing Forecast'!$D:$D,'Billing Forecast'!$T:$T,$A$447,'Billing Forecast'!$U:$U,$B$448,'Billing Forecast'!$Q:$Q, $C467)</f>
        <v>0</v>
      </c>
      <c r="I467" s="9">
        <f>SUMIFS('Billing Forecast'!J:J,'Billing Forecast'!$T:$T,$A$447,'Billing Forecast'!$U:$U,$B$448,'Billing Forecast'!$Q:$Q,$C467)/SUMIFS('Billing Forecast'!$D:$D,'Billing Forecast'!$T:$T,$A$447,'Billing Forecast'!$U:$U,$B$448,'Billing Forecast'!$Q:$Q, $C467)</f>
        <v>0</v>
      </c>
      <c r="J467" s="9">
        <f>SUMIFS('Billing Forecast'!K:K,'Billing Forecast'!$T:$T,$A$447,'Billing Forecast'!$U:$U,$B$448,'Billing Forecast'!$Q:$Q,$C467)/SUMIFS('Billing Forecast'!$D:$D,'Billing Forecast'!$T:$T,$A$447,'Billing Forecast'!$U:$U,$B$448,'Billing Forecast'!$Q:$Q, $C467)</f>
        <v>0</v>
      </c>
      <c r="K467" s="9">
        <f>SUMIFS('Billing Forecast'!L:L,'Billing Forecast'!$T:$T,$A$447,'Billing Forecast'!$U:$U,$B$448,'Billing Forecast'!$Q:$Q,$C467)/SUMIFS('Billing Forecast'!$D:$D,'Billing Forecast'!$T:$T,$A$447,'Billing Forecast'!$U:$U,$B$448,'Billing Forecast'!$Q:$Q, $C467)</f>
        <v>0</v>
      </c>
      <c r="L467" s="9">
        <f>SUMIFS('Billing Forecast'!M:M,'Billing Forecast'!$T:$T,$A$447,'Billing Forecast'!$U:$U,$B$448,'Billing Forecast'!$Q:$Q,$C467)/SUMIFS('Billing Forecast'!$D:$D,'Billing Forecast'!$T:$T,$A$447,'Billing Forecast'!$U:$U,$B$448,'Billing Forecast'!$Q:$Q, $C467)</f>
        <v>0</v>
      </c>
      <c r="M467" s="9">
        <f>SUMIFS('Billing Forecast'!N:N,'Billing Forecast'!$T:$T,$A$447,'Billing Forecast'!$U:$U,$B$448,'Billing Forecast'!$Q:$Q,$C467)/SUMIFS('Billing Forecast'!$D:$D,'Billing Forecast'!$T:$T,$A$447,'Billing Forecast'!$U:$U,$B$448,'Billing Forecast'!$Q:$Q, $C467)</f>
        <v>0</v>
      </c>
    </row>
    <row r="468" spans="3:13">
      <c r="D468" s="2" t="s">
        <v>3446</v>
      </c>
      <c r="E468" s="9">
        <f>SUMIFS('Sub Cost Forecast'!G:G,'Sub Cost Forecast'!$U:$U,$A$447,'Sub Cost Forecast'!$W:$W,$B$448,'Sub Cost Forecast'!$R:$R,$C467)/SUMIFS('Sub Cost Forecast'!$D:$D,'Sub Cost Forecast'!$U:$U,$A$447,'Sub Cost Forecast'!$W:$W,$B$448,'Sub Cost Forecast'!$R:$R, $C467)</f>
        <v>0</v>
      </c>
      <c r="F468" s="9">
        <f>SUMIFS('Sub Cost Forecast'!H:H,'Sub Cost Forecast'!$U:$U,$A$447,'Sub Cost Forecast'!$W:$W,$B$448,'Sub Cost Forecast'!$R:$R,$C467)/SUMIFS('Sub Cost Forecast'!$D:$D,'Sub Cost Forecast'!$U:$U,$A$447,'Sub Cost Forecast'!$W:$W,$B$448,'Sub Cost Forecast'!$R:$R, $C467)</f>
        <v>0</v>
      </c>
      <c r="G468" s="9">
        <f>SUMIFS('Sub Cost Forecast'!I:I,'Sub Cost Forecast'!$U:$U,$A$447,'Sub Cost Forecast'!$W:$W,$B$448,'Sub Cost Forecast'!$R:$R,$C467)/SUMIFS('Sub Cost Forecast'!$D:$D,'Sub Cost Forecast'!$U:$U,$A$447,'Sub Cost Forecast'!$W:$W,$B$448,'Sub Cost Forecast'!$R:$R, $C467)</f>
        <v>0</v>
      </c>
      <c r="H468" s="9">
        <f>SUMIFS('Sub Cost Forecast'!J:J,'Sub Cost Forecast'!$U:$U,$A$447,'Sub Cost Forecast'!$W:$W,$B$448,'Sub Cost Forecast'!$R:$R,$C467)/SUMIFS('Sub Cost Forecast'!$D:$D,'Sub Cost Forecast'!$U:$U,$A$447,'Sub Cost Forecast'!$W:$W,$B$448,'Sub Cost Forecast'!$R:$R, $C467)</f>
        <v>0</v>
      </c>
      <c r="I468" s="9">
        <f>SUMIFS('Sub Cost Forecast'!K:K,'Sub Cost Forecast'!$U:$U,$A$447,'Sub Cost Forecast'!$W:$W,$B$448,'Sub Cost Forecast'!$R:$R,$C467)/SUMIFS('Sub Cost Forecast'!$D:$D,'Sub Cost Forecast'!$U:$U,$A$447,'Sub Cost Forecast'!$W:$W,$B$448,'Sub Cost Forecast'!$R:$R, $C467)</f>
        <v>0</v>
      </c>
      <c r="J468" s="9">
        <f>SUMIFS('Sub Cost Forecast'!L:L,'Sub Cost Forecast'!$U:$U,$A$447,'Sub Cost Forecast'!$W:$W,$B$448,'Sub Cost Forecast'!$R:$R,$C467)/SUMIFS('Sub Cost Forecast'!$D:$D,'Sub Cost Forecast'!$U:$U,$A$447,'Sub Cost Forecast'!$W:$W,$B$448,'Sub Cost Forecast'!$R:$R, $C467)</f>
        <v>0</v>
      </c>
      <c r="K468" s="9">
        <f>SUMIFS('Sub Cost Forecast'!M:M,'Sub Cost Forecast'!$U:$U,$A$447,'Sub Cost Forecast'!$W:$W,$B$448,'Sub Cost Forecast'!$R:$R,$C467)/SUMIFS('Sub Cost Forecast'!$D:$D,'Sub Cost Forecast'!$U:$U,$A$447,'Sub Cost Forecast'!$W:$W,$B$448,'Sub Cost Forecast'!$R:$R, $C467)</f>
        <v>0</v>
      </c>
      <c r="L468" s="9">
        <f>SUMIFS('Sub Cost Forecast'!N:N,'Sub Cost Forecast'!$U:$U,$A$447,'Sub Cost Forecast'!$W:$W,$B$448,'Sub Cost Forecast'!$R:$R,$C467)/SUMIFS('Sub Cost Forecast'!$D:$D,'Sub Cost Forecast'!$U:$U,$A$447,'Sub Cost Forecast'!$W:$W,$B$448,'Sub Cost Forecast'!$R:$R, $C467)</f>
        <v>0</v>
      </c>
      <c r="M468" s="9">
        <f>SUMIFS('Sub Cost Forecast'!O:O,'Sub Cost Forecast'!$U:$U,$A$447,'Sub Cost Forecast'!$W:$W,$B$448,'Sub Cost Forecast'!$R:$R,$C467)/SUMIFS('Sub Cost Forecast'!$D:$D,'Sub Cost Forecast'!$U:$U,$A$447,'Sub Cost Forecast'!$W:$W,$B$448,'Sub Cost Forecast'!$R:$R, $C467)</f>
        <v>0</v>
      </c>
    </row>
    <row r="469" spans="3:13">
      <c r="D469" s="2" t="s">
        <v>3447</v>
      </c>
      <c r="E469" s="9">
        <v>0</v>
      </c>
      <c r="F469" s="9">
        <v>0.00706921944035346</v>
      </c>
      <c r="G469" s="9">
        <v>0.01413843888070692</v>
      </c>
      <c r="H469" s="9">
        <v>0.02827687776141384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</row>
    <row r="470" spans="3:13">
      <c r="C470" s="2" t="s">
        <v>2126</v>
      </c>
      <c r="D470" s="2" t="s">
        <v>3445</v>
      </c>
      <c r="E470" s="9">
        <f>SUMIFS('Billing Forecast'!F:F,'Billing Forecast'!$T:$T,$A$447,'Billing Forecast'!$U:$U,$B$448,'Billing Forecast'!$Q:$Q,$C470)/SUMIFS('Billing Forecast'!$D:$D,'Billing Forecast'!$T:$T,$A$447,'Billing Forecast'!$U:$U,$B$448,'Billing Forecast'!$Q:$Q, $C470)</f>
        <v>0</v>
      </c>
      <c r="F470" s="9">
        <f>SUMIFS('Billing Forecast'!G:G,'Billing Forecast'!$T:$T,$A$447,'Billing Forecast'!$U:$U,$B$448,'Billing Forecast'!$Q:$Q,$C470)/SUMIFS('Billing Forecast'!$D:$D,'Billing Forecast'!$T:$T,$A$447,'Billing Forecast'!$U:$U,$B$448,'Billing Forecast'!$Q:$Q, $C470)</f>
        <v>0</v>
      </c>
      <c r="G470" s="9">
        <f>SUMIFS('Billing Forecast'!H:H,'Billing Forecast'!$T:$T,$A$447,'Billing Forecast'!$U:$U,$B$448,'Billing Forecast'!$Q:$Q,$C470)/SUMIFS('Billing Forecast'!$D:$D,'Billing Forecast'!$T:$T,$A$447,'Billing Forecast'!$U:$U,$B$448,'Billing Forecast'!$Q:$Q, $C470)</f>
        <v>0</v>
      </c>
      <c r="H470" s="9">
        <f>SUMIFS('Billing Forecast'!I:I,'Billing Forecast'!$T:$T,$A$447,'Billing Forecast'!$U:$U,$B$448,'Billing Forecast'!$Q:$Q,$C470)/SUMIFS('Billing Forecast'!$D:$D,'Billing Forecast'!$T:$T,$A$447,'Billing Forecast'!$U:$U,$B$448,'Billing Forecast'!$Q:$Q, $C470)</f>
        <v>0</v>
      </c>
      <c r="I470" s="9">
        <f>SUMIFS('Billing Forecast'!J:J,'Billing Forecast'!$T:$T,$A$447,'Billing Forecast'!$U:$U,$B$448,'Billing Forecast'!$Q:$Q,$C470)/SUMIFS('Billing Forecast'!$D:$D,'Billing Forecast'!$T:$T,$A$447,'Billing Forecast'!$U:$U,$B$448,'Billing Forecast'!$Q:$Q, $C470)</f>
        <v>0</v>
      </c>
      <c r="J470" s="9">
        <f>SUMIFS('Billing Forecast'!K:K,'Billing Forecast'!$T:$T,$A$447,'Billing Forecast'!$U:$U,$B$448,'Billing Forecast'!$Q:$Q,$C470)/SUMIFS('Billing Forecast'!$D:$D,'Billing Forecast'!$T:$T,$A$447,'Billing Forecast'!$U:$U,$B$448,'Billing Forecast'!$Q:$Q, $C470)</f>
        <v>0</v>
      </c>
      <c r="K470" s="9">
        <f>SUMIFS('Billing Forecast'!L:L,'Billing Forecast'!$T:$T,$A$447,'Billing Forecast'!$U:$U,$B$448,'Billing Forecast'!$Q:$Q,$C470)/SUMIFS('Billing Forecast'!$D:$D,'Billing Forecast'!$T:$T,$A$447,'Billing Forecast'!$U:$U,$B$448,'Billing Forecast'!$Q:$Q, $C470)</f>
        <v>0</v>
      </c>
      <c r="L470" s="9">
        <f>SUMIFS('Billing Forecast'!M:M,'Billing Forecast'!$T:$T,$A$447,'Billing Forecast'!$U:$U,$B$448,'Billing Forecast'!$Q:$Q,$C470)/SUMIFS('Billing Forecast'!$D:$D,'Billing Forecast'!$T:$T,$A$447,'Billing Forecast'!$U:$U,$B$448,'Billing Forecast'!$Q:$Q, $C470)</f>
        <v>0</v>
      </c>
      <c r="M470" s="9">
        <f>SUMIFS('Billing Forecast'!N:N,'Billing Forecast'!$T:$T,$A$447,'Billing Forecast'!$U:$U,$B$448,'Billing Forecast'!$Q:$Q,$C470)/SUMIFS('Billing Forecast'!$D:$D,'Billing Forecast'!$T:$T,$A$447,'Billing Forecast'!$U:$U,$B$448,'Billing Forecast'!$Q:$Q, $C470)</f>
        <v>0</v>
      </c>
    </row>
    <row r="471" spans="3:13">
      <c r="D471" s="2" t="s">
        <v>3446</v>
      </c>
      <c r="E471" s="9">
        <f>SUMIFS('Sub Cost Forecast'!G:G,'Sub Cost Forecast'!$U:$U,$A$447,'Sub Cost Forecast'!$W:$W,$B$448,'Sub Cost Forecast'!$R:$R,$C470)/SUMIFS('Sub Cost Forecast'!$D:$D,'Sub Cost Forecast'!$U:$U,$A$447,'Sub Cost Forecast'!$W:$W,$B$448,'Sub Cost Forecast'!$R:$R, $C470)</f>
        <v>0</v>
      </c>
      <c r="F471" s="9">
        <f>SUMIFS('Sub Cost Forecast'!H:H,'Sub Cost Forecast'!$U:$U,$A$447,'Sub Cost Forecast'!$W:$W,$B$448,'Sub Cost Forecast'!$R:$R,$C470)/SUMIFS('Sub Cost Forecast'!$D:$D,'Sub Cost Forecast'!$U:$U,$A$447,'Sub Cost Forecast'!$W:$W,$B$448,'Sub Cost Forecast'!$R:$R, $C470)</f>
        <v>0</v>
      </c>
      <c r="G471" s="9">
        <f>SUMIFS('Sub Cost Forecast'!I:I,'Sub Cost Forecast'!$U:$U,$A$447,'Sub Cost Forecast'!$W:$W,$B$448,'Sub Cost Forecast'!$R:$R,$C470)/SUMIFS('Sub Cost Forecast'!$D:$D,'Sub Cost Forecast'!$U:$U,$A$447,'Sub Cost Forecast'!$W:$W,$B$448,'Sub Cost Forecast'!$R:$R, $C470)</f>
        <v>0</v>
      </c>
      <c r="H471" s="9">
        <f>SUMIFS('Sub Cost Forecast'!J:J,'Sub Cost Forecast'!$U:$U,$A$447,'Sub Cost Forecast'!$W:$W,$B$448,'Sub Cost Forecast'!$R:$R,$C470)/SUMIFS('Sub Cost Forecast'!$D:$D,'Sub Cost Forecast'!$U:$U,$A$447,'Sub Cost Forecast'!$W:$W,$B$448,'Sub Cost Forecast'!$R:$R, $C470)</f>
        <v>0</v>
      </c>
      <c r="I471" s="9">
        <f>SUMIFS('Sub Cost Forecast'!K:K,'Sub Cost Forecast'!$U:$U,$A$447,'Sub Cost Forecast'!$W:$W,$B$448,'Sub Cost Forecast'!$R:$R,$C470)/SUMIFS('Sub Cost Forecast'!$D:$D,'Sub Cost Forecast'!$U:$U,$A$447,'Sub Cost Forecast'!$W:$W,$B$448,'Sub Cost Forecast'!$R:$R, $C470)</f>
        <v>0</v>
      </c>
      <c r="J471" s="9">
        <f>SUMIFS('Sub Cost Forecast'!L:L,'Sub Cost Forecast'!$U:$U,$A$447,'Sub Cost Forecast'!$W:$W,$B$448,'Sub Cost Forecast'!$R:$R,$C470)/SUMIFS('Sub Cost Forecast'!$D:$D,'Sub Cost Forecast'!$U:$U,$A$447,'Sub Cost Forecast'!$W:$W,$B$448,'Sub Cost Forecast'!$R:$R, $C470)</f>
        <v>0</v>
      </c>
      <c r="K471" s="9">
        <f>SUMIFS('Sub Cost Forecast'!M:M,'Sub Cost Forecast'!$U:$U,$A$447,'Sub Cost Forecast'!$W:$W,$B$448,'Sub Cost Forecast'!$R:$R,$C470)/SUMIFS('Sub Cost Forecast'!$D:$D,'Sub Cost Forecast'!$U:$U,$A$447,'Sub Cost Forecast'!$W:$W,$B$448,'Sub Cost Forecast'!$R:$R, $C470)</f>
        <v>0</v>
      </c>
      <c r="L471" s="9">
        <f>SUMIFS('Sub Cost Forecast'!N:N,'Sub Cost Forecast'!$U:$U,$A$447,'Sub Cost Forecast'!$W:$W,$B$448,'Sub Cost Forecast'!$R:$R,$C470)/SUMIFS('Sub Cost Forecast'!$D:$D,'Sub Cost Forecast'!$U:$U,$A$447,'Sub Cost Forecast'!$W:$W,$B$448,'Sub Cost Forecast'!$R:$R, $C470)</f>
        <v>0</v>
      </c>
      <c r="M471" s="9">
        <f>SUMIFS('Sub Cost Forecast'!O:O,'Sub Cost Forecast'!$U:$U,$A$447,'Sub Cost Forecast'!$W:$W,$B$448,'Sub Cost Forecast'!$R:$R,$C470)/SUMIFS('Sub Cost Forecast'!$D:$D,'Sub Cost Forecast'!$U:$U,$A$447,'Sub Cost Forecast'!$W:$W,$B$448,'Sub Cost Forecast'!$R:$R, $C470)</f>
        <v>0</v>
      </c>
    </row>
    <row r="472" spans="3:13">
      <c r="D472" s="2" t="s">
        <v>3447</v>
      </c>
      <c r="E472" s="9">
        <v>0</v>
      </c>
      <c r="F472" s="9">
        <v>0.2344322344322344</v>
      </c>
      <c r="G472" s="9">
        <v>0.2197802197802198</v>
      </c>
      <c r="H472" s="9">
        <v>0.2637362637362637</v>
      </c>
      <c r="I472" s="9">
        <v>0.1758241758241758</v>
      </c>
      <c r="J472" s="9">
        <v>0.07326007326007326</v>
      </c>
      <c r="K472" s="9">
        <v>0</v>
      </c>
      <c r="L472" s="9">
        <v>0</v>
      </c>
      <c r="M472" s="9">
        <v>0</v>
      </c>
    </row>
    <row r="473" spans="3:13">
      <c r="C473" s="2" t="s">
        <v>2767</v>
      </c>
      <c r="D473" s="2" t="s">
        <v>3445</v>
      </c>
      <c r="E473" s="9">
        <f>SUMIFS('Billing Forecast'!F:F,'Billing Forecast'!$T:$T,$A$447,'Billing Forecast'!$U:$U,$B$448,'Billing Forecast'!$Q:$Q,$C473)/SUMIFS('Billing Forecast'!$D:$D,'Billing Forecast'!$T:$T,$A$447,'Billing Forecast'!$U:$U,$B$448,'Billing Forecast'!$Q:$Q, $C473)</f>
        <v>0</v>
      </c>
      <c r="F473" s="9">
        <f>SUMIFS('Billing Forecast'!G:G,'Billing Forecast'!$T:$T,$A$447,'Billing Forecast'!$U:$U,$B$448,'Billing Forecast'!$Q:$Q,$C473)/SUMIFS('Billing Forecast'!$D:$D,'Billing Forecast'!$T:$T,$A$447,'Billing Forecast'!$U:$U,$B$448,'Billing Forecast'!$Q:$Q, $C473)</f>
        <v>0</v>
      </c>
      <c r="G473" s="9">
        <f>SUMIFS('Billing Forecast'!H:H,'Billing Forecast'!$T:$T,$A$447,'Billing Forecast'!$U:$U,$B$448,'Billing Forecast'!$Q:$Q,$C473)/SUMIFS('Billing Forecast'!$D:$D,'Billing Forecast'!$T:$T,$A$447,'Billing Forecast'!$U:$U,$B$448,'Billing Forecast'!$Q:$Q, $C473)</f>
        <v>0</v>
      </c>
      <c r="H473" s="9">
        <f>SUMIFS('Billing Forecast'!I:I,'Billing Forecast'!$T:$T,$A$447,'Billing Forecast'!$U:$U,$B$448,'Billing Forecast'!$Q:$Q,$C473)/SUMIFS('Billing Forecast'!$D:$D,'Billing Forecast'!$T:$T,$A$447,'Billing Forecast'!$U:$U,$B$448,'Billing Forecast'!$Q:$Q, $C473)</f>
        <v>0</v>
      </c>
      <c r="I473" s="9">
        <f>SUMIFS('Billing Forecast'!J:J,'Billing Forecast'!$T:$T,$A$447,'Billing Forecast'!$U:$U,$B$448,'Billing Forecast'!$Q:$Q,$C473)/SUMIFS('Billing Forecast'!$D:$D,'Billing Forecast'!$T:$T,$A$447,'Billing Forecast'!$U:$U,$B$448,'Billing Forecast'!$Q:$Q, $C473)</f>
        <v>0</v>
      </c>
      <c r="J473" s="9">
        <f>SUMIFS('Billing Forecast'!K:K,'Billing Forecast'!$T:$T,$A$447,'Billing Forecast'!$U:$U,$B$448,'Billing Forecast'!$Q:$Q,$C473)/SUMIFS('Billing Forecast'!$D:$D,'Billing Forecast'!$T:$T,$A$447,'Billing Forecast'!$U:$U,$B$448,'Billing Forecast'!$Q:$Q, $C473)</f>
        <v>0</v>
      </c>
      <c r="K473" s="9">
        <f>SUMIFS('Billing Forecast'!L:L,'Billing Forecast'!$T:$T,$A$447,'Billing Forecast'!$U:$U,$B$448,'Billing Forecast'!$Q:$Q,$C473)/SUMIFS('Billing Forecast'!$D:$D,'Billing Forecast'!$T:$T,$A$447,'Billing Forecast'!$U:$U,$B$448,'Billing Forecast'!$Q:$Q, $C473)</f>
        <v>0</v>
      </c>
      <c r="L473" s="9">
        <f>SUMIFS('Billing Forecast'!M:M,'Billing Forecast'!$T:$T,$A$447,'Billing Forecast'!$U:$U,$B$448,'Billing Forecast'!$Q:$Q,$C473)/SUMIFS('Billing Forecast'!$D:$D,'Billing Forecast'!$T:$T,$A$447,'Billing Forecast'!$U:$U,$B$448,'Billing Forecast'!$Q:$Q, $C473)</f>
        <v>0</v>
      </c>
      <c r="M473" s="9">
        <f>SUMIFS('Billing Forecast'!N:N,'Billing Forecast'!$T:$T,$A$447,'Billing Forecast'!$U:$U,$B$448,'Billing Forecast'!$Q:$Q,$C473)/SUMIFS('Billing Forecast'!$D:$D,'Billing Forecast'!$T:$T,$A$447,'Billing Forecast'!$U:$U,$B$448,'Billing Forecast'!$Q:$Q, $C473)</f>
        <v>0</v>
      </c>
    </row>
    <row r="474" spans="3:13">
      <c r="D474" s="2" t="s">
        <v>3446</v>
      </c>
      <c r="E474" s="9">
        <f>SUMIFS('Sub Cost Forecast'!G:G,'Sub Cost Forecast'!$U:$U,$A$447,'Sub Cost Forecast'!$W:$W,$B$448,'Sub Cost Forecast'!$R:$R,$C473)/SUMIFS('Sub Cost Forecast'!$D:$D,'Sub Cost Forecast'!$U:$U,$A$447,'Sub Cost Forecast'!$W:$W,$B$448,'Sub Cost Forecast'!$R:$R, $C473)</f>
        <v>0</v>
      </c>
      <c r="F474" s="9">
        <f>SUMIFS('Sub Cost Forecast'!H:H,'Sub Cost Forecast'!$U:$U,$A$447,'Sub Cost Forecast'!$W:$W,$B$448,'Sub Cost Forecast'!$R:$R,$C473)/SUMIFS('Sub Cost Forecast'!$D:$D,'Sub Cost Forecast'!$U:$U,$A$447,'Sub Cost Forecast'!$W:$W,$B$448,'Sub Cost Forecast'!$R:$R, $C473)</f>
        <v>0</v>
      </c>
      <c r="G474" s="9">
        <f>SUMIFS('Sub Cost Forecast'!I:I,'Sub Cost Forecast'!$U:$U,$A$447,'Sub Cost Forecast'!$W:$W,$B$448,'Sub Cost Forecast'!$R:$R,$C473)/SUMIFS('Sub Cost Forecast'!$D:$D,'Sub Cost Forecast'!$U:$U,$A$447,'Sub Cost Forecast'!$W:$W,$B$448,'Sub Cost Forecast'!$R:$R, $C473)</f>
        <v>0</v>
      </c>
      <c r="H474" s="9">
        <f>SUMIFS('Sub Cost Forecast'!J:J,'Sub Cost Forecast'!$U:$U,$A$447,'Sub Cost Forecast'!$W:$W,$B$448,'Sub Cost Forecast'!$R:$R,$C473)/SUMIFS('Sub Cost Forecast'!$D:$D,'Sub Cost Forecast'!$U:$U,$A$447,'Sub Cost Forecast'!$W:$W,$B$448,'Sub Cost Forecast'!$R:$R, $C473)</f>
        <v>0</v>
      </c>
      <c r="I474" s="9">
        <f>SUMIFS('Sub Cost Forecast'!K:K,'Sub Cost Forecast'!$U:$U,$A$447,'Sub Cost Forecast'!$W:$W,$B$448,'Sub Cost Forecast'!$R:$R,$C473)/SUMIFS('Sub Cost Forecast'!$D:$D,'Sub Cost Forecast'!$U:$U,$A$447,'Sub Cost Forecast'!$W:$W,$B$448,'Sub Cost Forecast'!$R:$R, $C473)</f>
        <v>0</v>
      </c>
      <c r="J474" s="9">
        <f>SUMIFS('Sub Cost Forecast'!L:L,'Sub Cost Forecast'!$U:$U,$A$447,'Sub Cost Forecast'!$W:$W,$B$448,'Sub Cost Forecast'!$R:$R,$C473)/SUMIFS('Sub Cost Forecast'!$D:$D,'Sub Cost Forecast'!$U:$U,$A$447,'Sub Cost Forecast'!$W:$W,$B$448,'Sub Cost Forecast'!$R:$R, $C473)</f>
        <v>0</v>
      </c>
      <c r="K474" s="9">
        <f>SUMIFS('Sub Cost Forecast'!M:M,'Sub Cost Forecast'!$U:$U,$A$447,'Sub Cost Forecast'!$W:$W,$B$448,'Sub Cost Forecast'!$R:$R,$C473)/SUMIFS('Sub Cost Forecast'!$D:$D,'Sub Cost Forecast'!$U:$U,$A$447,'Sub Cost Forecast'!$W:$W,$B$448,'Sub Cost Forecast'!$R:$R, $C473)</f>
        <v>0</v>
      </c>
      <c r="L474" s="9">
        <f>SUMIFS('Sub Cost Forecast'!N:N,'Sub Cost Forecast'!$U:$U,$A$447,'Sub Cost Forecast'!$W:$W,$B$448,'Sub Cost Forecast'!$R:$R,$C473)/SUMIFS('Sub Cost Forecast'!$D:$D,'Sub Cost Forecast'!$U:$U,$A$447,'Sub Cost Forecast'!$W:$W,$B$448,'Sub Cost Forecast'!$R:$R, $C473)</f>
        <v>0</v>
      </c>
      <c r="M474" s="9">
        <f>SUMIFS('Sub Cost Forecast'!O:O,'Sub Cost Forecast'!$U:$U,$A$447,'Sub Cost Forecast'!$W:$W,$B$448,'Sub Cost Forecast'!$R:$R,$C473)/SUMIFS('Sub Cost Forecast'!$D:$D,'Sub Cost Forecast'!$U:$U,$A$447,'Sub Cost Forecast'!$W:$W,$B$448,'Sub Cost Forecast'!$R:$R, $C473)</f>
        <v>0</v>
      </c>
    </row>
    <row r="475" spans="3:13">
      <c r="D475" s="2" t="s">
        <v>3447</v>
      </c>
      <c r="E475" s="9">
        <v>0</v>
      </c>
      <c r="F475" s="9">
        <v>0.02768166089965398</v>
      </c>
      <c r="G475" s="9">
        <v>0.4982698961937716</v>
      </c>
      <c r="H475" s="9">
        <v>0.2491349480968858</v>
      </c>
      <c r="I475" s="9">
        <v>0</v>
      </c>
      <c r="J475" s="9">
        <v>0.1937716262975779</v>
      </c>
      <c r="K475" s="9">
        <v>0</v>
      </c>
      <c r="L475" s="9">
        <v>0</v>
      </c>
      <c r="M475" s="9">
        <v>0</v>
      </c>
    </row>
    <row r="476" spans="3:13">
      <c r="C476" s="2" t="s">
        <v>3010</v>
      </c>
      <c r="D476" s="2" t="s">
        <v>3445</v>
      </c>
      <c r="E476" s="9">
        <f>SUMIFS('Billing Forecast'!F:F,'Billing Forecast'!$T:$T,$A$447,'Billing Forecast'!$U:$U,$B$448,'Billing Forecast'!$Q:$Q,$C476)/SUMIFS('Billing Forecast'!$D:$D,'Billing Forecast'!$T:$T,$A$447,'Billing Forecast'!$U:$U,$B$448,'Billing Forecast'!$Q:$Q, $C476)</f>
        <v>0</v>
      </c>
      <c r="F476" s="9">
        <f>SUMIFS('Billing Forecast'!G:G,'Billing Forecast'!$T:$T,$A$447,'Billing Forecast'!$U:$U,$B$448,'Billing Forecast'!$Q:$Q,$C476)/SUMIFS('Billing Forecast'!$D:$D,'Billing Forecast'!$T:$T,$A$447,'Billing Forecast'!$U:$U,$B$448,'Billing Forecast'!$Q:$Q, $C476)</f>
        <v>0</v>
      </c>
      <c r="G476" s="9">
        <f>SUMIFS('Billing Forecast'!H:H,'Billing Forecast'!$T:$T,$A$447,'Billing Forecast'!$U:$U,$B$448,'Billing Forecast'!$Q:$Q,$C476)/SUMIFS('Billing Forecast'!$D:$D,'Billing Forecast'!$T:$T,$A$447,'Billing Forecast'!$U:$U,$B$448,'Billing Forecast'!$Q:$Q, $C476)</f>
        <v>0</v>
      </c>
      <c r="H476" s="9">
        <f>SUMIFS('Billing Forecast'!I:I,'Billing Forecast'!$T:$T,$A$447,'Billing Forecast'!$U:$U,$B$448,'Billing Forecast'!$Q:$Q,$C476)/SUMIFS('Billing Forecast'!$D:$D,'Billing Forecast'!$T:$T,$A$447,'Billing Forecast'!$U:$U,$B$448,'Billing Forecast'!$Q:$Q, $C476)</f>
        <v>0</v>
      </c>
      <c r="I476" s="9">
        <f>SUMIFS('Billing Forecast'!J:J,'Billing Forecast'!$T:$T,$A$447,'Billing Forecast'!$U:$U,$B$448,'Billing Forecast'!$Q:$Q,$C476)/SUMIFS('Billing Forecast'!$D:$D,'Billing Forecast'!$T:$T,$A$447,'Billing Forecast'!$U:$U,$B$448,'Billing Forecast'!$Q:$Q, $C476)</f>
        <v>0</v>
      </c>
      <c r="J476" s="9">
        <f>SUMIFS('Billing Forecast'!K:K,'Billing Forecast'!$T:$T,$A$447,'Billing Forecast'!$U:$U,$B$448,'Billing Forecast'!$Q:$Q,$C476)/SUMIFS('Billing Forecast'!$D:$D,'Billing Forecast'!$T:$T,$A$447,'Billing Forecast'!$U:$U,$B$448,'Billing Forecast'!$Q:$Q, $C476)</f>
        <v>0</v>
      </c>
      <c r="K476" s="9">
        <f>SUMIFS('Billing Forecast'!L:L,'Billing Forecast'!$T:$T,$A$447,'Billing Forecast'!$U:$U,$B$448,'Billing Forecast'!$Q:$Q,$C476)/SUMIFS('Billing Forecast'!$D:$D,'Billing Forecast'!$T:$T,$A$447,'Billing Forecast'!$U:$U,$B$448,'Billing Forecast'!$Q:$Q, $C476)</f>
        <v>0</v>
      </c>
      <c r="L476" s="9">
        <f>SUMIFS('Billing Forecast'!M:M,'Billing Forecast'!$T:$T,$A$447,'Billing Forecast'!$U:$U,$B$448,'Billing Forecast'!$Q:$Q,$C476)/SUMIFS('Billing Forecast'!$D:$D,'Billing Forecast'!$T:$T,$A$447,'Billing Forecast'!$U:$U,$B$448,'Billing Forecast'!$Q:$Q, $C476)</f>
        <v>0</v>
      </c>
      <c r="M476" s="9">
        <f>SUMIFS('Billing Forecast'!N:N,'Billing Forecast'!$T:$T,$A$447,'Billing Forecast'!$U:$U,$B$448,'Billing Forecast'!$Q:$Q,$C476)/SUMIFS('Billing Forecast'!$D:$D,'Billing Forecast'!$T:$T,$A$447,'Billing Forecast'!$U:$U,$B$448,'Billing Forecast'!$Q:$Q, $C476)</f>
        <v>0</v>
      </c>
    </row>
    <row r="477" spans="3:13">
      <c r="D477" s="2" t="s">
        <v>3446</v>
      </c>
      <c r="E477" s="9">
        <f>SUMIFS('Sub Cost Forecast'!G:G,'Sub Cost Forecast'!$U:$U,$A$447,'Sub Cost Forecast'!$W:$W,$B$448,'Sub Cost Forecast'!$R:$R,$C476)/SUMIFS('Sub Cost Forecast'!$D:$D,'Sub Cost Forecast'!$U:$U,$A$447,'Sub Cost Forecast'!$W:$W,$B$448,'Sub Cost Forecast'!$R:$R, $C476)</f>
        <v>0</v>
      </c>
      <c r="F477" s="9">
        <f>SUMIFS('Sub Cost Forecast'!H:H,'Sub Cost Forecast'!$U:$U,$A$447,'Sub Cost Forecast'!$W:$W,$B$448,'Sub Cost Forecast'!$R:$R,$C476)/SUMIFS('Sub Cost Forecast'!$D:$D,'Sub Cost Forecast'!$U:$U,$A$447,'Sub Cost Forecast'!$W:$W,$B$448,'Sub Cost Forecast'!$R:$R, $C476)</f>
        <v>0</v>
      </c>
      <c r="G477" s="9">
        <f>SUMIFS('Sub Cost Forecast'!I:I,'Sub Cost Forecast'!$U:$U,$A$447,'Sub Cost Forecast'!$W:$W,$B$448,'Sub Cost Forecast'!$R:$R,$C476)/SUMIFS('Sub Cost Forecast'!$D:$D,'Sub Cost Forecast'!$U:$U,$A$447,'Sub Cost Forecast'!$W:$W,$B$448,'Sub Cost Forecast'!$R:$R, $C476)</f>
        <v>0</v>
      </c>
      <c r="H477" s="9">
        <f>SUMIFS('Sub Cost Forecast'!J:J,'Sub Cost Forecast'!$U:$U,$A$447,'Sub Cost Forecast'!$W:$W,$B$448,'Sub Cost Forecast'!$R:$R,$C476)/SUMIFS('Sub Cost Forecast'!$D:$D,'Sub Cost Forecast'!$U:$U,$A$447,'Sub Cost Forecast'!$W:$W,$B$448,'Sub Cost Forecast'!$R:$R, $C476)</f>
        <v>0</v>
      </c>
      <c r="I477" s="9">
        <f>SUMIFS('Sub Cost Forecast'!K:K,'Sub Cost Forecast'!$U:$U,$A$447,'Sub Cost Forecast'!$W:$W,$B$448,'Sub Cost Forecast'!$R:$R,$C476)/SUMIFS('Sub Cost Forecast'!$D:$D,'Sub Cost Forecast'!$U:$U,$A$447,'Sub Cost Forecast'!$W:$W,$B$448,'Sub Cost Forecast'!$R:$R, $C476)</f>
        <v>0</v>
      </c>
      <c r="J477" s="9">
        <f>SUMIFS('Sub Cost Forecast'!L:L,'Sub Cost Forecast'!$U:$U,$A$447,'Sub Cost Forecast'!$W:$W,$B$448,'Sub Cost Forecast'!$R:$R,$C476)/SUMIFS('Sub Cost Forecast'!$D:$D,'Sub Cost Forecast'!$U:$U,$A$447,'Sub Cost Forecast'!$W:$W,$B$448,'Sub Cost Forecast'!$R:$R, $C476)</f>
        <v>0</v>
      </c>
      <c r="K477" s="9">
        <f>SUMIFS('Sub Cost Forecast'!M:M,'Sub Cost Forecast'!$U:$U,$A$447,'Sub Cost Forecast'!$W:$W,$B$448,'Sub Cost Forecast'!$R:$R,$C476)/SUMIFS('Sub Cost Forecast'!$D:$D,'Sub Cost Forecast'!$U:$U,$A$447,'Sub Cost Forecast'!$W:$W,$B$448,'Sub Cost Forecast'!$R:$R, $C476)</f>
        <v>0</v>
      </c>
      <c r="L477" s="9">
        <f>SUMIFS('Sub Cost Forecast'!N:N,'Sub Cost Forecast'!$U:$U,$A$447,'Sub Cost Forecast'!$W:$W,$B$448,'Sub Cost Forecast'!$R:$R,$C476)/SUMIFS('Sub Cost Forecast'!$D:$D,'Sub Cost Forecast'!$U:$U,$A$447,'Sub Cost Forecast'!$W:$W,$B$448,'Sub Cost Forecast'!$R:$R, $C476)</f>
        <v>0</v>
      </c>
      <c r="M477" s="9">
        <f>SUMIFS('Sub Cost Forecast'!O:O,'Sub Cost Forecast'!$U:$U,$A$447,'Sub Cost Forecast'!$W:$W,$B$448,'Sub Cost Forecast'!$R:$R,$C476)/SUMIFS('Sub Cost Forecast'!$D:$D,'Sub Cost Forecast'!$U:$U,$A$447,'Sub Cost Forecast'!$W:$W,$B$448,'Sub Cost Forecast'!$R:$R, $C476)</f>
        <v>0</v>
      </c>
    </row>
    <row r="478" spans="3:13">
      <c r="D478" s="2" t="s">
        <v>3447</v>
      </c>
      <c r="E478" s="9">
        <v>0</v>
      </c>
      <c r="F478" s="9">
        <v>0.1110009910802775</v>
      </c>
      <c r="G478" s="9">
        <v>0.09910802775024777</v>
      </c>
      <c r="H478" s="9">
        <v>0.03964321110009911</v>
      </c>
      <c r="I478" s="9">
        <v>0.09910802775024777</v>
      </c>
      <c r="J478" s="9">
        <v>0</v>
      </c>
      <c r="K478" s="9">
        <v>0</v>
      </c>
      <c r="L478" s="9">
        <v>0</v>
      </c>
      <c r="M478" s="9">
        <v>0</v>
      </c>
    </row>
    <row r="479" spans="3:13">
      <c r="C479" s="2" t="s">
        <v>3098</v>
      </c>
      <c r="D479" s="2" t="s">
        <v>3445</v>
      </c>
      <c r="E479" s="9">
        <f>SUMIFS('Billing Forecast'!F:F,'Billing Forecast'!$T:$T,$A$447,'Billing Forecast'!$U:$U,$B$448,'Billing Forecast'!$Q:$Q,$C479)/SUMIFS('Billing Forecast'!$D:$D,'Billing Forecast'!$T:$T,$A$447,'Billing Forecast'!$U:$U,$B$448,'Billing Forecast'!$Q:$Q, $C479)</f>
        <v>0</v>
      </c>
      <c r="F479" s="9">
        <f>SUMIFS('Billing Forecast'!G:G,'Billing Forecast'!$T:$T,$A$447,'Billing Forecast'!$U:$U,$B$448,'Billing Forecast'!$Q:$Q,$C479)/SUMIFS('Billing Forecast'!$D:$D,'Billing Forecast'!$T:$T,$A$447,'Billing Forecast'!$U:$U,$B$448,'Billing Forecast'!$Q:$Q, $C479)</f>
        <v>0</v>
      </c>
      <c r="G479" s="9">
        <f>SUMIFS('Billing Forecast'!H:H,'Billing Forecast'!$T:$T,$A$447,'Billing Forecast'!$U:$U,$B$448,'Billing Forecast'!$Q:$Q,$C479)/SUMIFS('Billing Forecast'!$D:$D,'Billing Forecast'!$T:$T,$A$447,'Billing Forecast'!$U:$U,$B$448,'Billing Forecast'!$Q:$Q, $C479)</f>
        <v>0</v>
      </c>
      <c r="H479" s="9">
        <f>SUMIFS('Billing Forecast'!I:I,'Billing Forecast'!$T:$T,$A$447,'Billing Forecast'!$U:$U,$B$448,'Billing Forecast'!$Q:$Q,$C479)/SUMIFS('Billing Forecast'!$D:$D,'Billing Forecast'!$T:$T,$A$447,'Billing Forecast'!$U:$U,$B$448,'Billing Forecast'!$Q:$Q, $C479)</f>
        <v>0</v>
      </c>
      <c r="I479" s="9">
        <f>SUMIFS('Billing Forecast'!J:J,'Billing Forecast'!$T:$T,$A$447,'Billing Forecast'!$U:$U,$B$448,'Billing Forecast'!$Q:$Q,$C479)/SUMIFS('Billing Forecast'!$D:$D,'Billing Forecast'!$T:$T,$A$447,'Billing Forecast'!$U:$U,$B$448,'Billing Forecast'!$Q:$Q, $C479)</f>
        <v>0</v>
      </c>
      <c r="J479" s="9">
        <f>SUMIFS('Billing Forecast'!K:K,'Billing Forecast'!$T:$T,$A$447,'Billing Forecast'!$U:$U,$B$448,'Billing Forecast'!$Q:$Q,$C479)/SUMIFS('Billing Forecast'!$D:$D,'Billing Forecast'!$T:$T,$A$447,'Billing Forecast'!$U:$U,$B$448,'Billing Forecast'!$Q:$Q, $C479)</f>
        <v>0</v>
      </c>
      <c r="K479" s="9">
        <f>SUMIFS('Billing Forecast'!L:L,'Billing Forecast'!$T:$T,$A$447,'Billing Forecast'!$U:$U,$B$448,'Billing Forecast'!$Q:$Q,$C479)/SUMIFS('Billing Forecast'!$D:$D,'Billing Forecast'!$T:$T,$A$447,'Billing Forecast'!$U:$U,$B$448,'Billing Forecast'!$Q:$Q, $C479)</f>
        <v>0</v>
      </c>
      <c r="L479" s="9">
        <f>SUMIFS('Billing Forecast'!M:M,'Billing Forecast'!$T:$T,$A$447,'Billing Forecast'!$U:$U,$B$448,'Billing Forecast'!$Q:$Q,$C479)/SUMIFS('Billing Forecast'!$D:$D,'Billing Forecast'!$T:$T,$A$447,'Billing Forecast'!$U:$U,$B$448,'Billing Forecast'!$Q:$Q, $C479)</f>
        <v>0</v>
      </c>
      <c r="M479" s="9">
        <f>SUMIFS('Billing Forecast'!N:N,'Billing Forecast'!$T:$T,$A$447,'Billing Forecast'!$U:$U,$B$448,'Billing Forecast'!$Q:$Q,$C479)/SUMIFS('Billing Forecast'!$D:$D,'Billing Forecast'!$T:$T,$A$447,'Billing Forecast'!$U:$U,$B$448,'Billing Forecast'!$Q:$Q, $C479)</f>
        <v>0</v>
      </c>
    </row>
    <row r="480" spans="3:13">
      <c r="D480" s="2" t="s">
        <v>3446</v>
      </c>
      <c r="E480" s="9">
        <f>SUMIFS('Sub Cost Forecast'!G:G,'Sub Cost Forecast'!$U:$U,$A$447,'Sub Cost Forecast'!$W:$W,$B$448,'Sub Cost Forecast'!$R:$R,$C479)/SUMIFS('Sub Cost Forecast'!$D:$D,'Sub Cost Forecast'!$U:$U,$A$447,'Sub Cost Forecast'!$W:$W,$B$448,'Sub Cost Forecast'!$R:$R, $C479)</f>
        <v>0</v>
      </c>
      <c r="F480" s="9">
        <f>SUMIFS('Sub Cost Forecast'!H:H,'Sub Cost Forecast'!$U:$U,$A$447,'Sub Cost Forecast'!$W:$W,$B$448,'Sub Cost Forecast'!$R:$R,$C479)/SUMIFS('Sub Cost Forecast'!$D:$D,'Sub Cost Forecast'!$U:$U,$A$447,'Sub Cost Forecast'!$W:$W,$B$448,'Sub Cost Forecast'!$R:$R, $C479)</f>
        <v>0</v>
      </c>
      <c r="G480" s="9">
        <f>SUMIFS('Sub Cost Forecast'!I:I,'Sub Cost Forecast'!$U:$U,$A$447,'Sub Cost Forecast'!$W:$W,$B$448,'Sub Cost Forecast'!$R:$R,$C479)/SUMIFS('Sub Cost Forecast'!$D:$D,'Sub Cost Forecast'!$U:$U,$A$447,'Sub Cost Forecast'!$W:$W,$B$448,'Sub Cost Forecast'!$R:$R, $C479)</f>
        <v>0</v>
      </c>
      <c r="H480" s="9">
        <f>SUMIFS('Sub Cost Forecast'!J:J,'Sub Cost Forecast'!$U:$U,$A$447,'Sub Cost Forecast'!$W:$W,$B$448,'Sub Cost Forecast'!$R:$R,$C479)/SUMIFS('Sub Cost Forecast'!$D:$D,'Sub Cost Forecast'!$U:$U,$A$447,'Sub Cost Forecast'!$W:$W,$B$448,'Sub Cost Forecast'!$R:$R, $C479)</f>
        <v>0</v>
      </c>
      <c r="I480" s="9">
        <f>SUMIFS('Sub Cost Forecast'!K:K,'Sub Cost Forecast'!$U:$U,$A$447,'Sub Cost Forecast'!$W:$W,$B$448,'Sub Cost Forecast'!$R:$R,$C479)/SUMIFS('Sub Cost Forecast'!$D:$D,'Sub Cost Forecast'!$U:$U,$A$447,'Sub Cost Forecast'!$W:$W,$B$448,'Sub Cost Forecast'!$R:$R, $C479)</f>
        <v>0</v>
      </c>
      <c r="J480" s="9">
        <f>SUMIFS('Sub Cost Forecast'!L:L,'Sub Cost Forecast'!$U:$U,$A$447,'Sub Cost Forecast'!$W:$W,$B$448,'Sub Cost Forecast'!$R:$R,$C479)/SUMIFS('Sub Cost Forecast'!$D:$D,'Sub Cost Forecast'!$U:$U,$A$447,'Sub Cost Forecast'!$W:$W,$B$448,'Sub Cost Forecast'!$R:$R, $C479)</f>
        <v>0</v>
      </c>
      <c r="K480" s="9">
        <f>SUMIFS('Sub Cost Forecast'!M:M,'Sub Cost Forecast'!$U:$U,$A$447,'Sub Cost Forecast'!$W:$W,$B$448,'Sub Cost Forecast'!$R:$R,$C479)/SUMIFS('Sub Cost Forecast'!$D:$D,'Sub Cost Forecast'!$U:$U,$A$447,'Sub Cost Forecast'!$W:$W,$B$448,'Sub Cost Forecast'!$R:$R, $C479)</f>
        <v>0</v>
      </c>
      <c r="L480" s="9">
        <f>SUMIFS('Sub Cost Forecast'!N:N,'Sub Cost Forecast'!$U:$U,$A$447,'Sub Cost Forecast'!$W:$W,$B$448,'Sub Cost Forecast'!$R:$R,$C479)/SUMIFS('Sub Cost Forecast'!$D:$D,'Sub Cost Forecast'!$U:$U,$A$447,'Sub Cost Forecast'!$W:$W,$B$448,'Sub Cost Forecast'!$R:$R, $C479)</f>
        <v>0</v>
      </c>
      <c r="M480" s="9">
        <f>SUMIFS('Sub Cost Forecast'!O:O,'Sub Cost Forecast'!$U:$U,$A$447,'Sub Cost Forecast'!$W:$W,$B$448,'Sub Cost Forecast'!$R:$R,$C479)/SUMIFS('Sub Cost Forecast'!$D:$D,'Sub Cost Forecast'!$U:$U,$A$447,'Sub Cost Forecast'!$W:$W,$B$448,'Sub Cost Forecast'!$R:$R, $C479)</f>
        <v>0</v>
      </c>
    </row>
    <row r="481" spans="1:13">
      <c r="D481" s="2" t="s">
        <v>3447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</row>
    <row r="482" spans="1:13">
      <c r="C482" s="2" t="s">
        <v>3194</v>
      </c>
      <c r="D482" s="2" t="s">
        <v>3445</v>
      </c>
      <c r="E482" s="9">
        <f>SUMIFS('Billing Forecast'!F:F,'Billing Forecast'!$T:$T,$A$447,'Billing Forecast'!$U:$U,$B$448,'Billing Forecast'!$Q:$Q,$C482)/SUMIFS('Billing Forecast'!$D:$D,'Billing Forecast'!$T:$T,$A$447,'Billing Forecast'!$U:$U,$B$448,'Billing Forecast'!$Q:$Q, $C482)</f>
        <v>0</v>
      </c>
      <c r="F482" s="9">
        <f>SUMIFS('Billing Forecast'!G:G,'Billing Forecast'!$T:$T,$A$447,'Billing Forecast'!$U:$U,$B$448,'Billing Forecast'!$Q:$Q,$C482)/SUMIFS('Billing Forecast'!$D:$D,'Billing Forecast'!$T:$T,$A$447,'Billing Forecast'!$U:$U,$B$448,'Billing Forecast'!$Q:$Q, $C482)</f>
        <v>0</v>
      </c>
      <c r="G482" s="9">
        <f>SUMIFS('Billing Forecast'!H:H,'Billing Forecast'!$T:$T,$A$447,'Billing Forecast'!$U:$U,$B$448,'Billing Forecast'!$Q:$Q,$C482)/SUMIFS('Billing Forecast'!$D:$D,'Billing Forecast'!$T:$T,$A$447,'Billing Forecast'!$U:$U,$B$448,'Billing Forecast'!$Q:$Q, $C482)</f>
        <v>0</v>
      </c>
      <c r="H482" s="9">
        <f>SUMIFS('Billing Forecast'!I:I,'Billing Forecast'!$T:$T,$A$447,'Billing Forecast'!$U:$U,$B$448,'Billing Forecast'!$Q:$Q,$C482)/SUMIFS('Billing Forecast'!$D:$D,'Billing Forecast'!$T:$T,$A$447,'Billing Forecast'!$U:$U,$B$448,'Billing Forecast'!$Q:$Q, $C482)</f>
        <v>0</v>
      </c>
      <c r="I482" s="9">
        <f>SUMIFS('Billing Forecast'!J:J,'Billing Forecast'!$T:$T,$A$447,'Billing Forecast'!$U:$U,$B$448,'Billing Forecast'!$Q:$Q,$C482)/SUMIFS('Billing Forecast'!$D:$D,'Billing Forecast'!$T:$T,$A$447,'Billing Forecast'!$U:$U,$B$448,'Billing Forecast'!$Q:$Q, $C482)</f>
        <v>0</v>
      </c>
      <c r="J482" s="9">
        <f>SUMIFS('Billing Forecast'!K:K,'Billing Forecast'!$T:$T,$A$447,'Billing Forecast'!$U:$U,$B$448,'Billing Forecast'!$Q:$Q,$C482)/SUMIFS('Billing Forecast'!$D:$D,'Billing Forecast'!$T:$T,$A$447,'Billing Forecast'!$U:$U,$B$448,'Billing Forecast'!$Q:$Q, $C482)</f>
        <v>0</v>
      </c>
      <c r="K482" s="9">
        <f>SUMIFS('Billing Forecast'!L:L,'Billing Forecast'!$T:$T,$A$447,'Billing Forecast'!$U:$U,$B$448,'Billing Forecast'!$Q:$Q,$C482)/SUMIFS('Billing Forecast'!$D:$D,'Billing Forecast'!$T:$T,$A$447,'Billing Forecast'!$U:$U,$B$448,'Billing Forecast'!$Q:$Q, $C482)</f>
        <v>0</v>
      </c>
      <c r="L482" s="9">
        <f>SUMIFS('Billing Forecast'!M:M,'Billing Forecast'!$T:$T,$A$447,'Billing Forecast'!$U:$U,$B$448,'Billing Forecast'!$Q:$Q,$C482)/SUMIFS('Billing Forecast'!$D:$D,'Billing Forecast'!$T:$T,$A$447,'Billing Forecast'!$U:$U,$B$448,'Billing Forecast'!$Q:$Q, $C482)</f>
        <v>0</v>
      </c>
      <c r="M482" s="9">
        <f>SUMIFS('Billing Forecast'!N:N,'Billing Forecast'!$T:$T,$A$447,'Billing Forecast'!$U:$U,$B$448,'Billing Forecast'!$Q:$Q,$C482)/SUMIFS('Billing Forecast'!$D:$D,'Billing Forecast'!$T:$T,$A$447,'Billing Forecast'!$U:$U,$B$448,'Billing Forecast'!$Q:$Q, $C482)</f>
        <v>0</v>
      </c>
    </row>
    <row r="483" spans="1:13">
      <c r="D483" s="2" t="s">
        <v>3446</v>
      </c>
      <c r="E483" s="9">
        <f>SUMIFS('Sub Cost Forecast'!G:G,'Sub Cost Forecast'!$U:$U,$A$447,'Sub Cost Forecast'!$W:$W,$B$448,'Sub Cost Forecast'!$R:$R,$C482)/SUMIFS('Sub Cost Forecast'!$D:$D,'Sub Cost Forecast'!$U:$U,$A$447,'Sub Cost Forecast'!$W:$W,$B$448,'Sub Cost Forecast'!$R:$R, $C482)</f>
        <v>0</v>
      </c>
      <c r="F483" s="9">
        <f>SUMIFS('Sub Cost Forecast'!H:H,'Sub Cost Forecast'!$U:$U,$A$447,'Sub Cost Forecast'!$W:$W,$B$448,'Sub Cost Forecast'!$R:$R,$C482)/SUMIFS('Sub Cost Forecast'!$D:$D,'Sub Cost Forecast'!$U:$U,$A$447,'Sub Cost Forecast'!$W:$W,$B$448,'Sub Cost Forecast'!$R:$R, $C482)</f>
        <v>0</v>
      </c>
      <c r="G483" s="9">
        <f>SUMIFS('Sub Cost Forecast'!I:I,'Sub Cost Forecast'!$U:$U,$A$447,'Sub Cost Forecast'!$W:$W,$B$448,'Sub Cost Forecast'!$R:$R,$C482)/SUMIFS('Sub Cost Forecast'!$D:$D,'Sub Cost Forecast'!$U:$U,$A$447,'Sub Cost Forecast'!$W:$W,$B$448,'Sub Cost Forecast'!$R:$R, $C482)</f>
        <v>0</v>
      </c>
      <c r="H483" s="9">
        <f>SUMIFS('Sub Cost Forecast'!J:J,'Sub Cost Forecast'!$U:$U,$A$447,'Sub Cost Forecast'!$W:$W,$B$448,'Sub Cost Forecast'!$R:$R,$C482)/SUMIFS('Sub Cost Forecast'!$D:$D,'Sub Cost Forecast'!$U:$U,$A$447,'Sub Cost Forecast'!$W:$W,$B$448,'Sub Cost Forecast'!$R:$R, $C482)</f>
        <v>0</v>
      </c>
      <c r="I483" s="9">
        <f>SUMIFS('Sub Cost Forecast'!K:K,'Sub Cost Forecast'!$U:$U,$A$447,'Sub Cost Forecast'!$W:$W,$B$448,'Sub Cost Forecast'!$R:$R,$C482)/SUMIFS('Sub Cost Forecast'!$D:$D,'Sub Cost Forecast'!$U:$U,$A$447,'Sub Cost Forecast'!$W:$W,$B$448,'Sub Cost Forecast'!$R:$R, $C482)</f>
        <v>0</v>
      </c>
      <c r="J483" s="9">
        <f>SUMIFS('Sub Cost Forecast'!L:L,'Sub Cost Forecast'!$U:$U,$A$447,'Sub Cost Forecast'!$W:$W,$B$448,'Sub Cost Forecast'!$R:$R,$C482)/SUMIFS('Sub Cost Forecast'!$D:$D,'Sub Cost Forecast'!$U:$U,$A$447,'Sub Cost Forecast'!$W:$W,$B$448,'Sub Cost Forecast'!$R:$R, $C482)</f>
        <v>0</v>
      </c>
      <c r="K483" s="9">
        <f>SUMIFS('Sub Cost Forecast'!M:M,'Sub Cost Forecast'!$U:$U,$A$447,'Sub Cost Forecast'!$W:$W,$B$448,'Sub Cost Forecast'!$R:$R,$C482)/SUMIFS('Sub Cost Forecast'!$D:$D,'Sub Cost Forecast'!$U:$U,$A$447,'Sub Cost Forecast'!$W:$W,$B$448,'Sub Cost Forecast'!$R:$R, $C482)</f>
        <v>0</v>
      </c>
      <c r="L483" s="9">
        <f>SUMIFS('Sub Cost Forecast'!N:N,'Sub Cost Forecast'!$U:$U,$A$447,'Sub Cost Forecast'!$W:$W,$B$448,'Sub Cost Forecast'!$R:$R,$C482)/SUMIFS('Sub Cost Forecast'!$D:$D,'Sub Cost Forecast'!$U:$U,$A$447,'Sub Cost Forecast'!$W:$W,$B$448,'Sub Cost Forecast'!$R:$R, $C482)</f>
        <v>0</v>
      </c>
      <c r="M483" s="9">
        <f>SUMIFS('Sub Cost Forecast'!O:O,'Sub Cost Forecast'!$U:$U,$A$447,'Sub Cost Forecast'!$W:$W,$B$448,'Sub Cost Forecast'!$R:$R,$C482)/SUMIFS('Sub Cost Forecast'!$D:$D,'Sub Cost Forecast'!$U:$U,$A$447,'Sub Cost Forecast'!$W:$W,$B$448,'Sub Cost Forecast'!$R:$R, $C482)</f>
        <v>0</v>
      </c>
    </row>
    <row r="484" spans="1:13">
      <c r="D484" s="2" t="s">
        <v>3447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</row>
    <row r="485" spans="1:13">
      <c r="A485" s="8"/>
      <c r="B485" s="8" t="s">
        <v>306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</row>
    <row r="486" spans="1:13">
      <c r="C486" s="2" t="s">
        <v>1141</v>
      </c>
      <c r="D486" s="2" t="s">
        <v>3445</v>
      </c>
      <c r="E486" s="9">
        <f>SUMIFS('Billing Forecast'!F:F,'Billing Forecast'!$T:$T,$A$447,'Billing Forecast'!$U:$U,$B$485,'Billing Forecast'!$Q:$Q,$C486)/SUMIFS('Billing Forecast'!$D:$D,'Billing Forecast'!$T:$T,$A$447,'Billing Forecast'!$U:$U,$B$485,'Billing Forecast'!$Q:$Q, $C486)</f>
        <v>0</v>
      </c>
      <c r="F486" s="9">
        <f>SUMIFS('Billing Forecast'!G:G,'Billing Forecast'!$T:$T,$A$447,'Billing Forecast'!$U:$U,$B$485,'Billing Forecast'!$Q:$Q,$C486)/SUMIFS('Billing Forecast'!$D:$D,'Billing Forecast'!$T:$T,$A$447,'Billing Forecast'!$U:$U,$B$485,'Billing Forecast'!$Q:$Q, $C486)</f>
        <v>0</v>
      </c>
      <c r="G486" s="9">
        <f>SUMIFS('Billing Forecast'!H:H,'Billing Forecast'!$T:$T,$A$447,'Billing Forecast'!$U:$U,$B$485,'Billing Forecast'!$Q:$Q,$C486)/SUMIFS('Billing Forecast'!$D:$D,'Billing Forecast'!$T:$T,$A$447,'Billing Forecast'!$U:$U,$B$485,'Billing Forecast'!$Q:$Q, $C486)</f>
        <v>0</v>
      </c>
      <c r="H486" s="9">
        <f>SUMIFS('Billing Forecast'!I:I,'Billing Forecast'!$T:$T,$A$447,'Billing Forecast'!$U:$U,$B$485,'Billing Forecast'!$Q:$Q,$C486)/SUMIFS('Billing Forecast'!$D:$D,'Billing Forecast'!$T:$T,$A$447,'Billing Forecast'!$U:$U,$B$485,'Billing Forecast'!$Q:$Q, $C486)</f>
        <v>0</v>
      </c>
      <c r="I486" s="9">
        <f>SUMIFS('Billing Forecast'!J:J,'Billing Forecast'!$T:$T,$A$447,'Billing Forecast'!$U:$U,$B$485,'Billing Forecast'!$Q:$Q,$C486)/SUMIFS('Billing Forecast'!$D:$D,'Billing Forecast'!$T:$T,$A$447,'Billing Forecast'!$U:$U,$B$485,'Billing Forecast'!$Q:$Q, $C486)</f>
        <v>0</v>
      </c>
      <c r="J486" s="9">
        <f>SUMIFS('Billing Forecast'!K:K,'Billing Forecast'!$T:$T,$A$447,'Billing Forecast'!$U:$U,$B$485,'Billing Forecast'!$Q:$Q,$C486)/SUMIFS('Billing Forecast'!$D:$D,'Billing Forecast'!$T:$T,$A$447,'Billing Forecast'!$U:$U,$B$485,'Billing Forecast'!$Q:$Q, $C486)</f>
        <v>0</v>
      </c>
      <c r="K486" s="9">
        <f>SUMIFS('Billing Forecast'!L:L,'Billing Forecast'!$T:$T,$A$447,'Billing Forecast'!$U:$U,$B$485,'Billing Forecast'!$Q:$Q,$C486)/SUMIFS('Billing Forecast'!$D:$D,'Billing Forecast'!$T:$T,$A$447,'Billing Forecast'!$U:$U,$B$485,'Billing Forecast'!$Q:$Q, $C486)</f>
        <v>0</v>
      </c>
      <c r="L486" s="9">
        <f>SUMIFS('Billing Forecast'!M:M,'Billing Forecast'!$T:$T,$A$447,'Billing Forecast'!$U:$U,$B$485,'Billing Forecast'!$Q:$Q,$C486)/SUMIFS('Billing Forecast'!$D:$D,'Billing Forecast'!$T:$T,$A$447,'Billing Forecast'!$U:$U,$B$485,'Billing Forecast'!$Q:$Q, $C486)</f>
        <v>0</v>
      </c>
      <c r="M486" s="9">
        <f>SUMIFS('Billing Forecast'!N:N,'Billing Forecast'!$T:$T,$A$447,'Billing Forecast'!$U:$U,$B$485,'Billing Forecast'!$Q:$Q,$C486)/SUMIFS('Billing Forecast'!$D:$D,'Billing Forecast'!$T:$T,$A$447,'Billing Forecast'!$U:$U,$B$485,'Billing Forecast'!$Q:$Q, $C486)</f>
        <v>0</v>
      </c>
    </row>
    <row r="487" spans="1:13">
      <c r="D487" s="2" t="s">
        <v>3446</v>
      </c>
      <c r="E487" s="9">
        <f>SUMIFS('Sub Cost Forecast'!G:G,'Sub Cost Forecast'!$U:$U,$A$447,'Sub Cost Forecast'!$W:$W,$B$485,'Sub Cost Forecast'!$R:$R,$C486)/SUMIFS('Sub Cost Forecast'!$D:$D,'Sub Cost Forecast'!$U:$U,$A$447,'Sub Cost Forecast'!$W:$W,$B$485,'Sub Cost Forecast'!$R:$R, $C486)</f>
        <v>0</v>
      </c>
      <c r="F487" s="9">
        <f>SUMIFS('Sub Cost Forecast'!H:H,'Sub Cost Forecast'!$U:$U,$A$447,'Sub Cost Forecast'!$W:$W,$B$485,'Sub Cost Forecast'!$R:$R,$C486)/SUMIFS('Sub Cost Forecast'!$D:$D,'Sub Cost Forecast'!$U:$U,$A$447,'Sub Cost Forecast'!$W:$W,$B$485,'Sub Cost Forecast'!$R:$R, $C486)</f>
        <v>0</v>
      </c>
      <c r="G487" s="9">
        <f>SUMIFS('Sub Cost Forecast'!I:I,'Sub Cost Forecast'!$U:$U,$A$447,'Sub Cost Forecast'!$W:$W,$B$485,'Sub Cost Forecast'!$R:$R,$C486)/SUMIFS('Sub Cost Forecast'!$D:$D,'Sub Cost Forecast'!$U:$U,$A$447,'Sub Cost Forecast'!$W:$W,$B$485,'Sub Cost Forecast'!$R:$R, $C486)</f>
        <v>0</v>
      </c>
      <c r="H487" s="9">
        <f>SUMIFS('Sub Cost Forecast'!J:J,'Sub Cost Forecast'!$U:$U,$A$447,'Sub Cost Forecast'!$W:$W,$B$485,'Sub Cost Forecast'!$R:$R,$C486)/SUMIFS('Sub Cost Forecast'!$D:$D,'Sub Cost Forecast'!$U:$U,$A$447,'Sub Cost Forecast'!$W:$W,$B$485,'Sub Cost Forecast'!$R:$R, $C486)</f>
        <v>0</v>
      </c>
      <c r="I487" s="9">
        <f>SUMIFS('Sub Cost Forecast'!K:K,'Sub Cost Forecast'!$U:$U,$A$447,'Sub Cost Forecast'!$W:$W,$B$485,'Sub Cost Forecast'!$R:$R,$C486)/SUMIFS('Sub Cost Forecast'!$D:$D,'Sub Cost Forecast'!$U:$U,$A$447,'Sub Cost Forecast'!$W:$W,$B$485,'Sub Cost Forecast'!$R:$R, $C486)</f>
        <v>0</v>
      </c>
      <c r="J487" s="9">
        <f>SUMIFS('Sub Cost Forecast'!L:L,'Sub Cost Forecast'!$U:$U,$A$447,'Sub Cost Forecast'!$W:$W,$B$485,'Sub Cost Forecast'!$R:$R,$C486)/SUMIFS('Sub Cost Forecast'!$D:$D,'Sub Cost Forecast'!$U:$U,$A$447,'Sub Cost Forecast'!$W:$W,$B$485,'Sub Cost Forecast'!$R:$R, $C486)</f>
        <v>0</v>
      </c>
      <c r="K487" s="9">
        <f>SUMIFS('Sub Cost Forecast'!M:M,'Sub Cost Forecast'!$U:$U,$A$447,'Sub Cost Forecast'!$W:$W,$B$485,'Sub Cost Forecast'!$R:$R,$C486)/SUMIFS('Sub Cost Forecast'!$D:$D,'Sub Cost Forecast'!$U:$U,$A$447,'Sub Cost Forecast'!$W:$W,$B$485,'Sub Cost Forecast'!$R:$R, $C486)</f>
        <v>0</v>
      </c>
      <c r="L487" s="9">
        <f>SUMIFS('Sub Cost Forecast'!N:N,'Sub Cost Forecast'!$U:$U,$A$447,'Sub Cost Forecast'!$W:$W,$B$485,'Sub Cost Forecast'!$R:$R,$C486)/SUMIFS('Sub Cost Forecast'!$D:$D,'Sub Cost Forecast'!$U:$U,$A$447,'Sub Cost Forecast'!$W:$W,$B$485,'Sub Cost Forecast'!$R:$R, $C486)</f>
        <v>0</v>
      </c>
      <c r="M487" s="9">
        <f>SUMIFS('Sub Cost Forecast'!O:O,'Sub Cost Forecast'!$U:$U,$A$447,'Sub Cost Forecast'!$W:$W,$B$485,'Sub Cost Forecast'!$R:$R,$C486)/SUMIFS('Sub Cost Forecast'!$D:$D,'Sub Cost Forecast'!$U:$U,$A$447,'Sub Cost Forecast'!$W:$W,$B$485,'Sub Cost Forecast'!$R:$R, $C486)</f>
        <v>0</v>
      </c>
    </row>
    <row r="488" spans="1:13">
      <c r="D488" s="2" t="s">
        <v>3447</v>
      </c>
      <c r="E488" s="9">
        <v>0</v>
      </c>
      <c r="F488" s="9">
        <v>0.147982062780269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</row>
    <row r="489" spans="1:13">
      <c r="C489" s="2" t="s">
        <v>2250</v>
      </c>
      <c r="D489" s="2" t="s">
        <v>3445</v>
      </c>
      <c r="E489" s="9">
        <f>SUMIFS('Billing Forecast'!F:F,'Billing Forecast'!$T:$T,$A$447,'Billing Forecast'!$U:$U,$B$485,'Billing Forecast'!$Q:$Q,$C489)/SUMIFS('Billing Forecast'!$D:$D,'Billing Forecast'!$T:$T,$A$447,'Billing Forecast'!$U:$U,$B$485,'Billing Forecast'!$Q:$Q, $C489)</f>
        <v>0</v>
      </c>
      <c r="F489" s="9">
        <f>SUMIFS('Billing Forecast'!G:G,'Billing Forecast'!$T:$T,$A$447,'Billing Forecast'!$U:$U,$B$485,'Billing Forecast'!$Q:$Q,$C489)/SUMIFS('Billing Forecast'!$D:$D,'Billing Forecast'!$T:$T,$A$447,'Billing Forecast'!$U:$U,$B$485,'Billing Forecast'!$Q:$Q, $C489)</f>
        <v>0</v>
      </c>
      <c r="G489" s="9">
        <f>SUMIFS('Billing Forecast'!H:H,'Billing Forecast'!$T:$T,$A$447,'Billing Forecast'!$U:$U,$B$485,'Billing Forecast'!$Q:$Q,$C489)/SUMIFS('Billing Forecast'!$D:$D,'Billing Forecast'!$T:$T,$A$447,'Billing Forecast'!$U:$U,$B$485,'Billing Forecast'!$Q:$Q, $C489)</f>
        <v>0</v>
      </c>
      <c r="H489" s="9">
        <f>SUMIFS('Billing Forecast'!I:I,'Billing Forecast'!$T:$T,$A$447,'Billing Forecast'!$U:$U,$B$485,'Billing Forecast'!$Q:$Q,$C489)/SUMIFS('Billing Forecast'!$D:$D,'Billing Forecast'!$T:$T,$A$447,'Billing Forecast'!$U:$U,$B$485,'Billing Forecast'!$Q:$Q, $C489)</f>
        <v>0</v>
      </c>
      <c r="I489" s="9">
        <f>SUMIFS('Billing Forecast'!J:J,'Billing Forecast'!$T:$T,$A$447,'Billing Forecast'!$U:$U,$B$485,'Billing Forecast'!$Q:$Q,$C489)/SUMIFS('Billing Forecast'!$D:$D,'Billing Forecast'!$T:$T,$A$447,'Billing Forecast'!$U:$U,$B$485,'Billing Forecast'!$Q:$Q, $C489)</f>
        <v>0</v>
      </c>
      <c r="J489" s="9">
        <f>SUMIFS('Billing Forecast'!K:K,'Billing Forecast'!$T:$T,$A$447,'Billing Forecast'!$U:$U,$B$485,'Billing Forecast'!$Q:$Q,$C489)/SUMIFS('Billing Forecast'!$D:$D,'Billing Forecast'!$T:$T,$A$447,'Billing Forecast'!$U:$U,$B$485,'Billing Forecast'!$Q:$Q, $C489)</f>
        <v>0</v>
      </c>
      <c r="K489" s="9">
        <f>SUMIFS('Billing Forecast'!L:L,'Billing Forecast'!$T:$T,$A$447,'Billing Forecast'!$U:$U,$B$485,'Billing Forecast'!$Q:$Q,$C489)/SUMIFS('Billing Forecast'!$D:$D,'Billing Forecast'!$T:$T,$A$447,'Billing Forecast'!$U:$U,$B$485,'Billing Forecast'!$Q:$Q, $C489)</f>
        <v>0</v>
      </c>
      <c r="L489" s="9">
        <f>SUMIFS('Billing Forecast'!M:M,'Billing Forecast'!$T:$T,$A$447,'Billing Forecast'!$U:$U,$B$485,'Billing Forecast'!$Q:$Q,$C489)/SUMIFS('Billing Forecast'!$D:$D,'Billing Forecast'!$T:$T,$A$447,'Billing Forecast'!$U:$U,$B$485,'Billing Forecast'!$Q:$Q, $C489)</f>
        <v>0</v>
      </c>
      <c r="M489" s="9">
        <f>SUMIFS('Billing Forecast'!N:N,'Billing Forecast'!$T:$T,$A$447,'Billing Forecast'!$U:$U,$B$485,'Billing Forecast'!$Q:$Q,$C489)/SUMIFS('Billing Forecast'!$D:$D,'Billing Forecast'!$T:$T,$A$447,'Billing Forecast'!$U:$U,$B$485,'Billing Forecast'!$Q:$Q, $C489)</f>
        <v>0</v>
      </c>
    </row>
    <row r="490" spans="1:13">
      <c r="D490" s="2" t="s">
        <v>3446</v>
      </c>
      <c r="E490" s="9">
        <f>SUMIFS('Sub Cost Forecast'!G:G,'Sub Cost Forecast'!$U:$U,$A$447,'Sub Cost Forecast'!$W:$W,$B$485,'Sub Cost Forecast'!$R:$R,$C489)/SUMIFS('Sub Cost Forecast'!$D:$D,'Sub Cost Forecast'!$U:$U,$A$447,'Sub Cost Forecast'!$W:$W,$B$485,'Sub Cost Forecast'!$R:$R, $C489)</f>
        <v>0</v>
      </c>
      <c r="F490" s="9">
        <f>SUMIFS('Sub Cost Forecast'!H:H,'Sub Cost Forecast'!$U:$U,$A$447,'Sub Cost Forecast'!$W:$W,$B$485,'Sub Cost Forecast'!$R:$R,$C489)/SUMIFS('Sub Cost Forecast'!$D:$D,'Sub Cost Forecast'!$U:$U,$A$447,'Sub Cost Forecast'!$W:$W,$B$485,'Sub Cost Forecast'!$R:$R, $C489)</f>
        <v>0</v>
      </c>
      <c r="G490" s="9">
        <f>SUMIFS('Sub Cost Forecast'!I:I,'Sub Cost Forecast'!$U:$U,$A$447,'Sub Cost Forecast'!$W:$W,$B$485,'Sub Cost Forecast'!$R:$R,$C489)/SUMIFS('Sub Cost Forecast'!$D:$D,'Sub Cost Forecast'!$U:$U,$A$447,'Sub Cost Forecast'!$W:$W,$B$485,'Sub Cost Forecast'!$R:$R, $C489)</f>
        <v>0</v>
      </c>
      <c r="H490" s="9">
        <f>SUMIFS('Sub Cost Forecast'!J:J,'Sub Cost Forecast'!$U:$U,$A$447,'Sub Cost Forecast'!$W:$W,$B$485,'Sub Cost Forecast'!$R:$R,$C489)/SUMIFS('Sub Cost Forecast'!$D:$D,'Sub Cost Forecast'!$U:$U,$A$447,'Sub Cost Forecast'!$W:$W,$B$485,'Sub Cost Forecast'!$R:$R, $C489)</f>
        <v>0</v>
      </c>
      <c r="I490" s="9">
        <f>SUMIFS('Sub Cost Forecast'!K:K,'Sub Cost Forecast'!$U:$U,$A$447,'Sub Cost Forecast'!$W:$W,$B$485,'Sub Cost Forecast'!$R:$R,$C489)/SUMIFS('Sub Cost Forecast'!$D:$D,'Sub Cost Forecast'!$U:$U,$A$447,'Sub Cost Forecast'!$W:$W,$B$485,'Sub Cost Forecast'!$R:$R, $C489)</f>
        <v>0</v>
      </c>
      <c r="J490" s="9">
        <f>SUMIFS('Sub Cost Forecast'!L:L,'Sub Cost Forecast'!$U:$U,$A$447,'Sub Cost Forecast'!$W:$W,$B$485,'Sub Cost Forecast'!$R:$R,$C489)/SUMIFS('Sub Cost Forecast'!$D:$D,'Sub Cost Forecast'!$U:$U,$A$447,'Sub Cost Forecast'!$W:$W,$B$485,'Sub Cost Forecast'!$R:$R, $C489)</f>
        <v>0</v>
      </c>
      <c r="K490" s="9">
        <f>SUMIFS('Sub Cost Forecast'!M:M,'Sub Cost Forecast'!$U:$U,$A$447,'Sub Cost Forecast'!$W:$W,$B$485,'Sub Cost Forecast'!$R:$R,$C489)/SUMIFS('Sub Cost Forecast'!$D:$D,'Sub Cost Forecast'!$U:$U,$A$447,'Sub Cost Forecast'!$W:$W,$B$485,'Sub Cost Forecast'!$R:$R, $C489)</f>
        <v>0</v>
      </c>
      <c r="L490" s="9">
        <f>SUMIFS('Sub Cost Forecast'!N:N,'Sub Cost Forecast'!$U:$U,$A$447,'Sub Cost Forecast'!$W:$W,$B$485,'Sub Cost Forecast'!$R:$R,$C489)/SUMIFS('Sub Cost Forecast'!$D:$D,'Sub Cost Forecast'!$U:$U,$A$447,'Sub Cost Forecast'!$W:$W,$B$485,'Sub Cost Forecast'!$R:$R, $C489)</f>
        <v>0</v>
      </c>
      <c r="M490" s="9">
        <f>SUMIFS('Sub Cost Forecast'!O:O,'Sub Cost Forecast'!$U:$U,$A$447,'Sub Cost Forecast'!$W:$W,$B$485,'Sub Cost Forecast'!$R:$R,$C489)/SUMIFS('Sub Cost Forecast'!$D:$D,'Sub Cost Forecast'!$U:$U,$A$447,'Sub Cost Forecast'!$W:$W,$B$485,'Sub Cost Forecast'!$R:$R, $C489)</f>
        <v>0</v>
      </c>
    </row>
    <row r="491" spans="1:13">
      <c r="D491" s="2" t="s">
        <v>3447</v>
      </c>
      <c r="E491" s="9">
        <v>0</v>
      </c>
      <c r="F491" s="9">
        <v>0</v>
      </c>
      <c r="G491" s="9">
        <v>0</v>
      </c>
      <c r="H491" s="9">
        <v>0</v>
      </c>
      <c r="I491" s="9">
        <v>0.7272727272727273</v>
      </c>
      <c r="J491" s="9">
        <v>0</v>
      </c>
      <c r="K491" s="9">
        <v>0</v>
      </c>
      <c r="L491" s="9">
        <v>0</v>
      </c>
      <c r="M491" s="9">
        <v>0</v>
      </c>
    </row>
    <row r="492" spans="1:13">
      <c r="C492" s="2" t="s">
        <v>2387</v>
      </c>
      <c r="D492" s="2" t="s">
        <v>3445</v>
      </c>
      <c r="E492" s="9">
        <f>SUMIFS('Billing Forecast'!F:F,'Billing Forecast'!$T:$T,$A$447,'Billing Forecast'!$U:$U,$B$485,'Billing Forecast'!$Q:$Q,$C492)/SUMIFS('Billing Forecast'!$D:$D,'Billing Forecast'!$T:$T,$A$447,'Billing Forecast'!$U:$U,$B$485,'Billing Forecast'!$Q:$Q, $C492)</f>
        <v>0</v>
      </c>
      <c r="F492" s="9">
        <f>SUMIFS('Billing Forecast'!G:G,'Billing Forecast'!$T:$T,$A$447,'Billing Forecast'!$U:$U,$B$485,'Billing Forecast'!$Q:$Q,$C492)/SUMIFS('Billing Forecast'!$D:$D,'Billing Forecast'!$T:$T,$A$447,'Billing Forecast'!$U:$U,$B$485,'Billing Forecast'!$Q:$Q, $C492)</f>
        <v>0</v>
      </c>
      <c r="G492" s="9">
        <f>SUMIFS('Billing Forecast'!H:H,'Billing Forecast'!$T:$T,$A$447,'Billing Forecast'!$U:$U,$B$485,'Billing Forecast'!$Q:$Q,$C492)/SUMIFS('Billing Forecast'!$D:$D,'Billing Forecast'!$T:$T,$A$447,'Billing Forecast'!$U:$U,$B$485,'Billing Forecast'!$Q:$Q, $C492)</f>
        <v>0</v>
      </c>
      <c r="H492" s="9">
        <f>SUMIFS('Billing Forecast'!I:I,'Billing Forecast'!$T:$T,$A$447,'Billing Forecast'!$U:$U,$B$485,'Billing Forecast'!$Q:$Q,$C492)/SUMIFS('Billing Forecast'!$D:$D,'Billing Forecast'!$T:$T,$A$447,'Billing Forecast'!$U:$U,$B$485,'Billing Forecast'!$Q:$Q, $C492)</f>
        <v>0</v>
      </c>
      <c r="I492" s="9">
        <f>SUMIFS('Billing Forecast'!J:J,'Billing Forecast'!$T:$T,$A$447,'Billing Forecast'!$U:$U,$B$485,'Billing Forecast'!$Q:$Q,$C492)/SUMIFS('Billing Forecast'!$D:$D,'Billing Forecast'!$T:$T,$A$447,'Billing Forecast'!$U:$U,$B$485,'Billing Forecast'!$Q:$Q, $C492)</f>
        <v>0</v>
      </c>
      <c r="J492" s="9">
        <f>SUMIFS('Billing Forecast'!K:K,'Billing Forecast'!$T:$T,$A$447,'Billing Forecast'!$U:$U,$B$485,'Billing Forecast'!$Q:$Q,$C492)/SUMIFS('Billing Forecast'!$D:$D,'Billing Forecast'!$T:$T,$A$447,'Billing Forecast'!$U:$U,$B$485,'Billing Forecast'!$Q:$Q, $C492)</f>
        <v>0</v>
      </c>
      <c r="K492" s="9">
        <f>SUMIFS('Billing Forecast'!L:L,'Billing Forecast'!$T:$T,$A$447,'Billing Forecast'!$U:$U,$B$485,'Billing Forecast'!$Q:$Q,$C492)/SUMIFS('Billing Forecast'!$D:$D,'Billing Forecast'!$T:$T,$A$447,'Billing Forecast'!$U:$U,$B$485,'Billing Forecast'!$Q:$Q, $C492)</f>
        <v>0</v>
      </c>
      <c r="L492" s="9">
        <f>SUMIFS('Billing Forecast'!M:M,'Billing Forecast'!$T:$T,$A$447,'Billing Forecast'!$U:$U,$B$485,'Billing Forecast'!$Q:$Q,$C492)/SUMIFS('Billing Forecast'!$D:$D,'Billing Forecast'!$T:$T,$A$447,'Billing Forecast'!$U:$U,$B$485,'Billing Forecast'!$Q:$Q, $C492)</f>
        <v>0</v>
      </c>
      <c r="M492" s="9">
        <f>SUMIFS('Billing Forecast'!N:N,'Billing Forecast'!$T:$T,$A$447,'Billing Forecast'!$U:$U,$B$485,'Billing Forecast'!$Q:$Q,$C492)/SUMIFS('Billing Forecast'!$D:$D,'Billing Forecast'!$T:$T,$A$447,'Billing Forecast'!$U:$U,$B$485,'Billing Forecast'!$Q:$Q, $C492)</f>
        <v>0</v>
      </c>
    </row>
    <row r="493" spans="1:13">
      <c r="D493" s="2" t="s">
        <v>3446</v>
      </c>
      <c r="E493" s="9">
        <f>SUMIFS('Sub Cost Forecast'!G:G,'Sub Cost Forecast'!$U:$U,$A$447,'Sub Cost Forecast'!$W:$W,$B$485,'Sub Cost Forecast'!$R:$R,$C492)/SUMIFS('Sub Cost Forecast'!$D:$D,'Sub Cost Forecast'!$U:$U,$A$447,'Sub Cost Forecast'!$W:$W,$B$485,'Sub Cost Forecast'!$R:$R, $C492)</f>
        <v>0</v>
      </c>
      <c r="F493" s="9">
        <f>SUMIFS('Sub Cost Forecast'!H:H,'Sub Cost Forecast'!$U:$U,$A$447,'Sub Cost Forecast'!$W:$W,$B$485,'Sub Cost Forecast'!$R:$R,$C492)/SUMIFS('Sub Cost Forecast'!$D:$D,'Sub Cost Forecast'!$U:$U,$A$447,'Sub Cost Forecast'!$W:$W,$B$485,'Sub Cost Forecast'!$R:$R, $C492)</f>
        <v>0</v>
      </c>
      <c r="G493" s="9">
        <f>SUMIFS('Sub Cost Forecast'!I:I,'Sub Cost Forecast'!$U:$U,$A$447,'Sub Cost Forecast'!$W:$W,$B$485,'Sub Cost Forecast'!$R:$R,$C492)/SUMIFS('Sub Cost Forecast'!$D:$D,'Sub Cost Forecast'!$U:$U,$A$447,'Sub Cost Forecast'!$W:$W,$B$485,'Sub Cost Forecast'!$R:$R, $C492)</f>
        <v>0</v>
      </c>
      <c r="H493" s="9">
        <f>SUMIFS('Sub Cost Forecast'!J:J,'Sub Cost Forecast'!$U:$U,$A$447,'Sub Cost Forecast'!$W:$W,$B$485,'Sub Cost Forecast'!$R:$R,$C492)/SUMIFS('Sub Cost Forecast'!$D:$D,'Sub Cost Forecast'!$U:$U,$A$447,'Sub Cost Forecast'!$W:$W,$B$485,'Sub Cost Forecast'!$R:$R, $C492)</f>
        <v>0</v>
      </c>
      <c r="I493" s="9">
        <f>SUMIFS('Sub Cost Forecast'!K:K,'Sub Cost Forecast'!$U:$U,$A$447,'Sub Cost Forecast'!$W:$W,$B$485,'Sub Cost Forecast'!$R:$R,$C492)/SUMIFS('Sub Cost Forecast'!$D:$D,'Sub Cost Forecast'!$U:$U,$A$447,'Sub Cost Forecast'!$W:$W,$B$485,'Sub Cost Forecast'!$R:$R, $C492)</f>
        <v>0</v>
      </c>
      <c r="J493" s="9">
        <f>SUMIFS('Sub Cost Forecast'!L:L,'Sub Cost Forecast'!$U:$U,$A$447,'Sub Cost Forecast'!$W:$W,$B$485,'Sub Cost Forecast'!$R:$R,$C492)/SUMIFS('Sub Cost Forecast'!$D:$D,'Sub Cost Forecast'!$U:$U,$A$447,'Sub Cost Forecast'!$W:$W,$B$485,'Sub Cost Forecast'!$R:$R, $C492)</f>
        <v>0</v>
      </c>
      <c r="K493" s="9">
        <f>SUMIFS('Sub Cost Forecast'!M:M,'Sub Cost Forecast'!$U:$U,$A$447,'Sub Cost Forecast'!$W:$W,$B$485,'Sub Cost Forecast'!$R:$R,$C492)/SUMIFS('Sub Cost Forecast'!$D:$D,'Sub Cost Forecast'!$U:$U,$A$447,'Sub Cost Forecast'!$W:$W,$B$485,'Sub Cost Forecast'!$R:$R, $C492)</f>
        <v>0</v>
      </c>
      <c r="L493" s="9">
        <f>SUMIFS('Sub Cost Forecast'!N:N,'Sub Cost Forecast'!$U:$U,$A$447,'Sub Cost Forecast'!$W:$W,$B$485,'Sub Cost Forecast'!$R:$R,$C492)/SUMIFS('Sub Cost Forecast'!$D:$D,'Sub Cost Forecast'!$U:$U,$A$447,'Sub Cost Forecast'!$W:$W,$B$485,'Sub Cost Forecast'!$R:$R, $C492)</f>
        <v>0</v>
      </c>
      <c r="M493" s="9">
        <f>SUMIFS('Sub Cost Forecast'!O:O,'Sub Cost Forecast'!$U:$U,$A$447,'Sub Cost Forecast'!$W:$W,$B$485,'Sub Cost Forecast'!$R:$R,$C492)/SUMIFS('Sub Cost Forecast'!$D:$D,'Sub Cost Forecast'!$U:$U,$A$447,'Sub Cost Forecast'!$W:$W,$B$485,'Sub Cost Forecast'!$R:$R, $C492)</f>
        <v>0</v>
      </c>
    </row>
    <row r="494" spans="1:13">
      <c r="D494" s="2" t="s">
        <v>3447</v>
      </c>
      <c r="E494" s="9">
        <v>0</v>
      </c>
      <c r="F494" s="9">
        <v>0.5853658536585367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</row>
    <row r="495" spans="1:13">
      <c r="C495" s="2" t="s">
        <v>2490</v>
      </c>
      <c r="D495" s="2" t="s">
        <v>3445</v>
      </c>
      <c r="E495" s="9">
        <f>SUMIFS('Billing Forecast'!F:F,'Billing Forecast'!$T:$T,$A$447,'Billing Forecast'!$U:$U,$B$485,'Billing Forecast'!$Q:$Q,$C495)/SUMIFS('Billing Forecast'!$D:$D,'Billing Forecast'!$T:$T,$A$447,'Billing Forecast'!$U:$U,$B$485,'Billing Forecast'!$Q:$Q, $C495)</f>
        <v>0</v>
      </c>
      <c r="F495" s="9">
        <f>SUMIFS('Billing Forecast'!G:G,'Billing Forecast'!$T:$T,$A$447,'Billing Forecast'!$U:$U,$B$485,'Billing Forecast'!$Q:$Q,$C495)/SUMIFS('Billing Forecast'!$D:$D,'Billing Forecast'!$T:$T,$A$447,'Billing Forecast'!$U:$U,$B$485,'Billing Forecast'!$Q:$Q, $C495)</f>
        <v>0</v>
      </c>
      <c r="G495" s="9">
        <f>SUMIFS('Billing Forecast'!H:H,'Billing Forecast'!$T:$T,$A$447,'Billing Forecast'!$U:$U,$B$485,'Billing Forecast'!$Q:$Q,$C495)/SUMIFS('Billing Forecast'!$D:$D,'Billing Forecast'!$T:$T,$A$447,'Billing Forecast'!$U:$U,$B$485,'Billing Forecast'!$Q:$Q, $C495)</f>
        <v>0</v>
      </c>
      <c r="H495" s="9">
        <f>SUMIFS('Billing Forecast'!I:I,'Billing Forecast'!$T:$T,$A$447,'Billing Forecast'!$U:$U,$B$485,'Billing Forecast'!$Q:$Q,$C495)/SUMIFS('Billing Forecast'!$D:$D,'Billing Forecast'!$T:$T,$A$447,'Billing Forecast'!$U:$U,$B$485,'Billing Forecast'!$Q:$Q, $C495)</f>
        <v>0</v>
      </c>
      <c r="I495" s="9">
        <f>SUMIFS('Billing Forecast'!J:J,'Billing Forecast'!$T:$T,$A$447,'Billing Forecast'!$U:$U,$B$485,'Billing Forecast'!$Q:$Q,$C495)/SUMIFS('Billing Forecast'!$D:$D,'Billing Forecast'!$T:$T,$A$447,'Billing Forecast'!$U:$U,$B$485,'Billing Forecast'!$Q:$Q, $C495)</f>
        <v>0</v>
      </c>
      <c r="J495" s="9">
        <f>SUMIFS('Billing Forecast'!K:K,'Billing Forecast'!$T:$T,$A$447,'Billing Forecast'!$U:$U,$B$485,'Billing Forecast'!$Q:$Q,$C495)/SUMIFS('Billing Forecast'!$D:$D,'Billing Forecast'!$T:$T,$A$447,'Billing Forecast'!$U:$U,$B$485,'Billing Forecast'!$Q:$Q, $C495)</f>
        <v>0</v>
      </c>
      <c r="K495" s="9">
        <f>SUMIFS('Billing Forecast'!L:L,'Billing Forecast'!$T:$T,$A$447,'Billing Forecast'!$U:$U,$B$485,'Billing Forecast'!$Q:$Q,$C495)/SUMIFS('Billing Forecast'!$D:$D,'Billing Forecast'!$T:$T,$A$447,'Billing Forecast'!$U:$U,$B$485,'Billing Forecast'!$Q:$Q, $C495)</f>
        <v>0</v>
      </c>
      <c r="L495" s="9">
        <f>SUMIFS('Billing Forecast'!M:M,'Billing Forecast'!$T:$T,$A$447,'Billing Forecast'!$U:$U,$B$485,'Billing Forecast'!$Q:$Q,$C495)/SUMIFS('Billing Forecast'!$D:$D,'Billing Forecast'!$T:$T,$A$447,'Billing Forecast'!$U:$U,$B$485,'Billing Forecast'!$Q:$Q, $C495)</f>
        <v>0</v>
      </c>
      <c r="M495" s="9">
        <f>SUMIFS('Billing Forecast'!N:N,'Billing Forecast'!$T:$T,$A$447,'Billing Forecast'!$U:$U,$B$485,'Billing Forecast'!$Q:$Q,$C495)/SUMIFS('Billing Forecast'!$D:$D,'Billing Forecast'!$T:$T,$A$447,'Billing Forecast'!$U:$U,$B$485,'Billing Forecast'!$Q:$Q, $C495)</f>
        <v>0</v>
      </c>
    </row>
    <row r="496" spans="1:13">
      <c r="D496" s="2" t="s">
        <v>3446</v>
      </c>
      <c r="E496" s="9">
        <f>SUMIFS('Sub Cost Forecast'!G:G,'Sub Cost Forecast'!$U:$U,$A$447,'Sub Cost Forecast'!$W:$W,$B$485,'Sub Cost Forecast'!$R:$R,$C495)/SUMIFS('Sub Cost Forecast'!$D:$D,'Sub Cost Forecast'!$U:$U,$A$447,'Sub Cost Forecast'!$W:$W,$B$485,'Sub Cost Forecast'!$R:$R, $C495)</f>
        <v>0</v>
      </c>
      <c r="F496" s="9">
        <f>SUMIFS('Sub Cost Forecast'!H:H,'Sub Cost Forecast'!$U:$U,$A$447,'Sub Cost Forecast'!$W:$W,$B$485,'Sub Cost Forecast'!$R:$R,$C495)/SUMIFS('Sub Cost Forecast'!$D:$D,'Sub Cost Forecast'!$U:$U,$A$447,'Sub Cost Forecast'!$W:$W,$B$485,'Sub Cost Forecast'!$R:$R, $C495)</f>
        <v>0</v>
      </c>
      <c r="G496" s="9">
        <f>SUMIFS('Sub Cost Forecast'!I:I,'Sub Cost Forecast'!$U:$U,$A$447,'Sub Cost Forecast'!$W:$W,$B$485,'Sub Cost Forecast'!$R:$R,$C495)/SUMIFS('Sub Cost Forecast'!$D:$D,'Sub Cost Forecast'!$U:$U,$A$447,'Sub Cost Forecast'!$W:$W,$B$485,'Sub Cost Forecast'!$R:$R, $C495)</f>
        <v>0</v>
      </c>
      <c r="H496" s="9">
        <f>SUMIFS('Sub Cost Forecast'!J:J,'Sub Cost Forecast'!$U:$U,$A$447,'Sub Cost Forecast'!$W:$W,$B$485,'Sub Cost Forecast'!$R:$R,$C495)/SUMIFS('Sub Cost Forecast'!$D:$D,'Sub Cost Forecast'!$U:$U,$A$447,'Sub Cost Forecast'!$W:$W,$B$485,'Sub Cost Forecast'!$R:$R, $C495)</f>
        <v>0</v>
      </c>
      <c r="I496" s="9">
        <f>SUMIFS('Sub Cost Forecast'!K:K,'Sub Cost Forecast'!$U:$U,$A$447,'Sub Cost Forecast'!$W:$W,$B$485,'Sub Cost Forecast'!$R:$R,$C495)/SUMIFS('Sub Cost Forecast'!$D:$D,'Sub Cost Forecast'!$U:$U,$A$447,'Sub Cost Forecast'!$W:$W,$B$485,'Sub Cost Forecast'!$R:$R, $C495)</f>
        <v>0</v>
      </c>
      <c r="J496" s="9">
        <f>SUMIFS('Sub Cost Forecast'!L:L,'Sub Cost Forecast'!$U:$U,$A$447,'Sub Cost Forecast'!$W:$W,$B$485,'Sub Cost Forecast'!$R:$R,$C495)/SUMIFS('Sub Cost Forecast'!$D:$D,'Sub Cost Forecast'!$U:$U,$A$447,'Sub Cost Forecast'!$W:$W,$B$485,'Sub Cost Forecast'!$R:$R, $C495)</f>
        <v>0</v>
      </c>
      <c r="K496" s="9">
        <f>SUMIFS('Sub Cost Forecast'!M:M,'Sub Cost Forecast'!$U:$U,$A$447,'Sub Cost Forecast'!$W:$W,$B$485,'Sub Cost Forecast'!$R:$R,$C495)/SUMIFS('Sub Cost Forecast'!$D:$D,'Sub Cost Forecast'!$U:$U,$A$447,'Sub Cost Forecast'!$W:$W,$B$485,'Sub Cost Forecast'!$R:$R, $C495)</f>
        <v>0</v>
      </c>
      <c r="L496" s="9">
        <f>SUMIFS('Sub Cost Forecast'!N:N,'Sub Cost Forecast'!$U:$U,$A$447,'Sub Cost Forecast'!$W:$W,$B$485,'Sub Cost Forecast'!$R:$R,$C495)/SUMIFS('Sub Cost Forecast'!$D:$D,'Sub Cost Forecast'!$U:$U,$A$447,'Sub Cost Forecast'!$W:$W,$B$485,'Sub Cost Forecast'!$R:$R, $C495)</f>
        <v>0</v>
      </c>
      <c r="M496" s="9">
        <f>SUMIFS('Sub Cost Forecast'!O:O,'Sub Cost Forecast'!$U:$U,$A$447,'Sub Cost Forecast'!$W:$W,$B$485,'Sub Cost Forecast'!$R:$R,$C495)/SUMIFS('Sub Cost Forecast'!$D:$D,'Sub Cost Forecast'!$U:$U,$A$447,'Sub Cost Forecast'!$W:$W,$B$485,'Sub Cost Forecast'!$R:$R, $C495)</f>
        <v>0</v>
      </c>
    </row>
    <row r="497" spans="1:13">
      <c r="D497" s="2" t="s">
        <v>3447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</row>
    <row r="498" spans="1:13">
      <c r="C498" s="2" t="s">
        <v>1105</v>
      </c>
      <c r="D498" s="2" t="s">
        <v>3445</v>
      </c>
      <c r="E498" s="9">
        <f>SUMIFS('Billing Forecast'!F:F,'Billing Forecast'!$T:$T,$A$447,'Billing Forecast'!$U:$U,$B$485,'Billing Forecast'!$Q:$Q,$C498)/SUMIFS('Billing Forecast'!$D:$D,'Billing Forecast'!$T:$T,$A$447,'Billing Forecast'!$U:$U,$B$485,'Billing Forecast'!$Q:$Q, $C498)</f>
        <v>0</v>
      </c>
      <c r="F498" s="9">
        <f>SUMIFS('Billing Forecast'!G:G,'Billing Forecast'!$T:$T,$A$447,'Billing Forecast'!$U:$U,$B$485,'Billing Forecast'!$Q:$Q,$C498)/SUMIFS('Billing Forecast'!$D:$D,'Billing Forecast'!$T:$T,$A$447,'Billing Forecast'!$U:$U,$B$485,'Billing Forecast'!$Q:$Q, $C498)</f>
        <v>0</v>
      </c>
      <c r="G498" s="9">
        <f>SUMIFS('Billing Forecast'!H:H,'Billing Forecast'!$T:$T,$A$447,'Billing Forecast'!$U:$U,$B$485,'Billing Forecast'!$Q:$Q,$C498)/SUMIFS('Billing Forecast'!$D:$D,'Billing Forecast'!$T:$T,$A$447,'Billing Forecast'!$U:$U,$B$485,'Billing Forecast'!$Q:$Q, $C498)</f>
        <v>0</v>
      </c>
      <c r="H498" s="9">
        <f>SUMIFS('Billing Forecast'!I:I,'Billing Forecast'!$T:$T,$A$447,'Billing Forecast'!$U:$U,$B$485,'Billing Forecast'!$Q:$Q,$C498)/SUMIFS('Billing Forecast'!$D:$D,'Billing Forecast'!$T:$T,$A$447,'Billing Forecast'!$U:$U,$B$485,'Billing Forecast'!$Q:$Q, $C498)</f>
        <v>0</v>
      </c>
      <c r="I498" s="9">
        <f>SUMIFS('Billing Forecast'!J:J,'Billing Forecast'!$T:$T,$A$447,'Billing Forecast'!$U:$U,$B$485,'Billing Forecast'!$Q:$Q,$C498)/SUMIFS('Billing Forecast'!$D:$D,'Billing Forecast'!$T:$T,$A$447,'Billing Forecast'!$U:$U,$B$485,'Billing Forecast'!$Q:$Q, $C498)</f>
        <v>0</v>
      </c>
      <c r="J498" s="9">
        <f>SUMIFS('Billing Forecast'!K:K,'Billing Forecast'!$T:$T,$A$447,'Billing Forecast'!$U:$U,$B$485,'Billing Forecast'!$Q:$Q,$C498)/SUMIFS('Billing Forecast'!$D:$D,'Billing Forecast'!$T:$T,$A$447,'Billing Forecast'!$U:$U,$B$485,'Billing Forecast'!$Q:$Q, $C498)</f>
        <v>0</v>
      </c>
      <c r="K498" s="9">
        <f>SUMIFS('Billing Forecast'!L:L,'Billing Forecast'!$T:$T,$A$447,'Billing Forecast'!$U:$U,$B$485,'Billing Forecast'!$Q:$Q,$C498)/SUMIFS('Billing Forecast'!$D:$D,'Billing Forecast'!$T:$T,$A$447,'Billing Forecast'!$U:$U,$B$485,'Billing Forecast'!$Q:$Q, $C498)</f>
        <v>0</v>
      </c>
      <c r="L498" s="9">
        <f>SUMIFS('Billing Forecast'!M:M,'Billing Forecast'!$T:$T,$A$447,'Billing Forecast'!$U:$U,$B$485,'Billing Forecast'!$Q:$Q,$C498)/SUMIFS('Billing Forecast'!$D:$D,'Billing Forecast'!$T:$T,$A$447,'Billing Forecast'!$U:$U,$B$485,'Billing Forecast'!$Q:$Q, $C498)</f>
        <v>0</v>
      </c>
      <c r="M498" s="9">
        <f>SUMIFS('Billing Forecast'!N:N,'Billing Forecast'!$T:$T,$A$447,'Billing Forecast'!$U:$U,$B$485,'Billing Forecast'!$Q:$Q,$C498)/SUMIFS('Billing Forecast'!$D:$D,'Billing Forecast'!$T:$T,$A$447,'Billing Forecast'!$U:$U,$B$485,'Billing Forecast'!$Q:$Q, $C498)</f>
        <v>0</v>
      </c>
    </row>
    <row r="499" spans="1:13">
      <c r="D499" s="2" t="s">
        <v>3446</v>
      </c>
      <c r="E499" s="9">
        <f>SUMIFS('Sub Cost Forecast'!G:G,'Sub Cost Forecast'!$U:$U,$A$447,'Sub Cost Forecast'!$W:$W,$B$485,'Sub Cost Forecast'!$R:$R,$C498)/SUMIFS('Sub Cost Forecast'!$D:$D,'Sub Cost Forecast'!$U:$U,$A$447,'Sub Cost Forecast'!$W:$W,$B$485,'Sub Cost Forecast'!$R:$R, $C498)</f>
        <v>0</v>
      </c>
      <c r="F499" s="9">
        <f>SUMIFS('Sub Cost Forecast'!H:H,'Sub Cost Forecast'!$U:$U,$A$447,'Sub Cost Forecast'!$W:$W,$B$485,'Sub Cost Forecast'!$R:$R,$C498)/SUMIFS('Sub Cost Forecast'!$D:$D,'Sub Cost Forecast'!$U:$U,$A$447,'Sub Cost Forecast'!$W:$W,$B$485,'Sub Cost Forecast'!$R:$R, $C498)</f>
        <v>0</v>
      </c>
      <c r="G499" s="9">
        <f>SUMIFS('Sub Cost Forecast'!I:I,'Sub Cost Forecast'!$U:$U,$A$447,'Sub Cost Forecast'!$W:$W,$B$485,'Sub Cost Forecast'!$R:$R,$C498)/SUMIFS('Sub Cost Forecast'!$D:$D,'Sub Cost Forecast'!$U:$U,$A$447,'Sub Cost Forecast'!$W:$W,$B$485,'Sub Cost Forecast'!$R:$R, $C498)</f>
        <v>0</v>
      </c>
      <c r="H499" s="9">
        <f>SUMIFS('Sub Cost Forecast'!J:J,'Sub Cost Forecast'!$U:$U,$A$447,'Sub Cost Forecast'!$W:$W,$B$485,'Sub Cost Forecast'!$R:$R,$C498)/SUMIFS('Sub Cost Forecast'!$D:$D,'Sub Cost Forecast'!$U:$U,$A$447,'Sub Cost Forecast'!$W:$W,$B$485,'Sub Cost Forecast'!$R:$R, $C498)</f>
        <v>0</v>
      </c>
      <c r="I499" s="9">
        <f>SUMIFS('Sub Cost Forecast'!K:K,'Sub Cost Forecast'!$U:$U,$A$447,'Sub Cost Forecast'!$W:$W,$B$485,'Sub Cost Forecast'!$R:$R,$C498)/SUMIFS('Sub Cost Forecast'!$D:$D,'Sub Cost Forecast'!$U:$U,$A$447,'Sub Cost Forecast'!$W:$W,$B$485,'Sub Cost Forecast'!$R:$R, $C498)</f>
        <v>0</v>
      </c>
      <c r="J499" s="9">
        <f>SUMIFS('Sub Cost Forecast'!L:L,'Sub Cost Forecast'!$U:$U,$A$447,'Sub Cost Forecast'!$W:$W,$B$485,'Sub Cost Forecast'!$R:$R,$C498)/SUMIFS('Sub Cost Forecast'!$D:$D,'Sub Cost Forecast'!$U:$U,$A$447,'Sub Cost Forecast'!$W:$W,$B$485,'Sub Cost Forecast'!$R:$R, $C498)</f>
        <v>0</v>
      </c>
      <c r="K499" s="9">
        <f>SUMIFS('Sub Cost Forecast'!M:M,'Sub Cost Forecast'!$U:$U,$A$447,'Sub Cost Forecast'!$W:$W,$B$485,'Sub Cost Forecast'!$R:$R,$C498)/SUMIFS('Sub Cost Forecast'!$D:$D,'Sub Cost Forecast'!$U:$U,$A$447,'Sub Cost Forecast'!$W:$W,$B$485,'Sub Cost Forecast'!$R:$R, $C498)</f>
        <v>0</v>
      </c>
      <c r="L499" s="9">
        <f>SUMIFS('Sub Cost Forecast'!N:N,'Sub Cost Forecast'!$U:$U,$A$447,'Sub Cost Forecast'!$W:$W,$B$485,'Sub Cost Forecast'!$R:$R,$C498)/SUMIFS('Sub Cost Forecast'!$D:$D,'Sub Cost Forecast'!$U:$U,$A$447,'Sub Cost Forecast'!$W:$W,$B$485,'Sub Cost Forecast'!$R:$R, $C498)</f>
        <v>0</v>
      </c>
      <c r="M499" s="9">
        <f>SUMIFS('Sub Cost Forecast'!O:O,'Sub Cost Forecast'!$U:$U,$A$447,'Sub Cost Forecast'!$W:$W,$B$485,'Sub Cost Forecast'!$R:$R,$C498)/SUMIFS('Sub Cost Forecast'!$D:$D,'Sub Cost Forecast'!$U:$U,$A$447,'Sub Cost Forecast'!$W:$W,$B$485,'Sub Cost Forecast'!$R:$R, $C498)</f>
        <v>0</v>
      </c>
    </row>
    <row r="500" spans="1:13">
      <c r="D500" s="2" t="s">
        <v>3447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</row>
    <row r="501" spans="1:13">
      <c r="C501" s="2" t="s">
        <v>2785</v>
      </c>
      <c r="D501" s="2" t="s">
        <v>3445</v>
      </c>
      <c r="E501" s="9">
        <f>SUMIFS('Billing Forecast'!F:F,'Billing Forecast'!$T:$T,$A$447,'Billing Forecast'!$U:$U,$B$485,'Billing Forecast'!$Q:$Q,$C501)/SUMIFS('Billing Forecast'!$D:$D,'Billing Forecast'!$T:$T,$A$447,'Billing Forecast'!$U:$U,$B$485,'Billing Forecast'!$Q:$Q, $C501)</f>
        <v>0</v>
      </c>
      <c r="F501" s="9">
        <f>SUMIFS('Billing Forecast'!G:G,'Billing Forecast'!$T:$T,$A$447,'Billing Forecast'!$U:$U,$B$485,'Billing Forecast'!$Q:$Q,$C501)/SUMIFS('Billing Forecast'!$D:$D,'Billing Forecast'!$T:$T,$A$447,'Billing Forecast'!$U:$U,$B$485,'Billing Forecast'!$Q:$Q, $C501)</f>
        <v>0</v>
      </c>
      <c r="G501" s="9">
        <f>SUMIFS('Billing Forecast'!H:H,'Billing Forecast'!$T:$T,$A$447,'Billing Forecast'!$U:$U,$B$485,'Billing Forecast'!$Q:$Q,$C501)/SUMIFS('Billing Forecast'!$D:$D,'Billing Forecast'!$T:$T,$A$447,'Billing Forecast'!$U:$U,$B$485,'Billing Forecast'!$Q:$Q, $C501)</f>
        <v>0</v>
      </c>
      <c r="H501" s="9">
        <f>SUMIFS('Billing Forecast'!I:I,'Billing Forecast'!$T:$T,$A$447,'Billing Forecast'!$U:$U,$B$485,'Billing Forecast'!$Q:$Q,$C501)/SUMIFS('Billing Forecast'!$D:$D,'Billing Forecast'!$T:$T,$A$447,'Billing Forecast'!$U:$U,$B$485,'Billing Forecast'!$Q:$Q, $C501)</f>
        <v>0</v>
      </c>
      <c r="I501" s="9">
        <f>SUMIFS('Billing Forecast'!J:J,'Billing Forecast'!$T:$T,$A$447,'Billing Forecast'!$U:$U,$B$485,'Billing Forecast'!$Q:$Q,$C501)/SUMIFS('Billing Forecast'!$D:$D,'Billing Forecast'!$T:$T,$A$447,'Billing Forecast'!$U:$U,$B$485,'Billing Forecast'!$Q:$Q, $C501)</f>
        <v>0</v>
      </c>
      <c r="J501" s="9">
        <f>SUMIFS('Billing Forecast'!K:K,'Billing Forecast'!$T:$T,$A$447,'Billing Forecast'!$U:$U,$B$485,'Billing Forecast'!$Q:$Q,$C501)/SUMIFS('Billing Forecast'!$D:$D,'Billing Forecast'!$T:$T,$A$447,'Billing Forecast'!$U:$U,$B$485,'Billing Forecast'!$Q:$Q, $C501)</f>
        <v>0</v>
      </c>
      <c r="K501" s="9">
        <f>SUMIFS('Billing Forecast'!L:L,'Billing Forecast'!$T:$T,$A$447,'Billing Forecast'!$U:$U,$B$485,'Billing Forecast'!$Q:$Q,$C501)/SUMIFS('Billing Forecast'!$D:$D,'Billing Forecast'!$T:$T,$A$447,'Billing Forecast'!$U:$U,$B$485,'Billing Forecast'!$Q:$Q, $C501)</f>
        <v>0</v>
      </c>
      <c r="L501" s="9">
        <f>SUMIFS('Billing Forecast'!M:M,'Billing Forecast'!$T:$T,$A$447,'Billing Forecast'!$U:$U,$B$485,'Billing Forecast'!$Q:$Q,$C501)/SUMIFS('Billing Forecast'!$D:$D,'Billing Forecast'!$T:$T,$A$447,'Billing Forecast'!$U:$U,$B$485,'Billing Forecast'!$Q:$Q, $C501)</f>
        <v>0</v>
      </c>
      <c r="M501" s="9">
        <f>SUMIFS('Billing Forecast'!N:N,'Billing Forecast'!$T:$T,$A$447,'Billing Forecast'!$U:$U,$B$485,'Billing Forecast'!$Q:$Q,$C501)/SUMIFS('Billing Forecast'!$D:$D,'Billing Forecast'!$T:$T,$A$447,'Billing Forecast'!$U:$U,$B$485,'Billing Forecast'!$Q:$Q, $C501)</f>
        <v>0</v>
      </c>
    </row>
    <row r="502" spans="1:13">
      <c r="D502" s="2" t="s">
        <v>3446</v>
      </c>
      <c r="E502" s="9">
        <f>SUMIFS('Sub Cost Forecast'!G:G,'Sub Cost Forecast'!$U:$U,$A$447,'Sub Cost Forecast'!$W:$W,$B$485,'Sub Cost Forecast'!$R:$R,$C501)/SUMIFS('Sub Cost Forecast'!$D:$D,'Sub Cost Forecast'!$U:$U,$A$447,'Sub Cost Forecast'!$W:$W,$B$485,'Sub Cost Forecast'!$R:$R, $C501)</f>
        <v>0</v>
      </c>
      <c r="F502" s="9">
        <f>SUMIFS('Sub Cost Forecast'!H:H,'Sub Cost Forecast'!$U:$U,$A$447,'Sub Cost Forecast'!$W:$W,$B$485,'Sub Cost Forecast'!$R:$R,$C501)/SUMIFS('Sub Cost Forecast'!$D:$D,'Sub Cost Forecast'!$U:$U,$A$447,'Sub Cost Forecast'!$W:$W,$B$485,'Sub Cost Forecast'!$R:$R, $C501)</f>
        <v>0</v>
      </c>
      <c r="G502" s="9">
        <f>SUMIFS('Sub Cost Forecast'!I:I,'Sub Cost Forecast'!$U:$U,$A$447,'Sub Cost Forecast'!$W:$W,$B$485,'Sub Cost Forecast'!$R:$R,$C501)/SUMIFS('Sub Cost Forecast'!$D:$D,'Sub Cost Forecast'!$U:$U,$A$447,'Sub Cost Forecast'!$W:$W,$B$485,'Sub Cost Forecast'!$R:$R, $C501)</f>
        <v>0</v>
      </c>
      <c r="H502" s="9">
        <f>SUMIFS('Sub Cost Forecast'!J:J,'Sub Cost Forecast'!$U:$U,$A$447,'Sub Cost Forecast'!$W:$W,$B$485,'Sub Cost Forecast'!$R:$R,$C501)/SUMIFS('Sub Cost Forecast'!$D:$D,'Sub Cost Forecast'!$U:$U,$A$447,'Sub Cost Forecast'!$W:$W,$B$485,'Sub Cost Forecast'!$R:$R, $C501)</f>
        <v>0</v>
      </c>
      <c r="I502" s="9">
        <f>SUMIFS('Sub Cost Forecast'!K:K,'Sub Cost Forecast'!$U:$U,$A$447,'Sub Cost Forecast'!$W:$W,$B$485,'Sub Cost Forecast'!$R:$R,$C501)/SUMIFS('Sub Cost Forecast'!$D:$D,'Sub Cost Forecast'!$U:$U,$A$447,'Sub Cost Forecast'!$W:$W,$B$485,'Sub Cost Forecast'!$R:$R, $C501)</f>
        <v>0</v>
      </c>
      <c r="J502" s="9">
        <f>SUMIFS('Sub Cost Forecast'!L:L,'Sub Cost Forecast'!$U:$U,$A$447,'Sub Cost Forecast'!$W:$W,$B$485,'Sub Cost Forecast'!$R:$R,$C501)/SUMIFS('Sub Cost Forecast'!$D:$D,'Sub Cost Forecast'!$U:$U,$A$447,'Sub Cost Forecast'!$W:$W,$B$485,'Sub Cost Forecast'!$R:$R, $C501)</f>
        <v>0</v>
      </c>
      <c r="K502" s="9">
        <f>SUMIFS('Sub Cost Forecast'!M:M,'Sub Cost Forecast'!$U:$U,$A$447,'Sub Cost Forecast'!$W:$W,$B$485,'Sub Cost Forecast'!$R:$R,$C501)/SUMIFS('Sub Cost Forecast'!$D:$D,'Sub Cost Forecast'!$U:$U,$A$447,'Sub Cost Forecast'!$W:$W,$B$485,'Sub Cost Forecast'!$R:$R, $C501)</f>
        <v>0</v>
      </c>
      <c r="L502" s="9">
        <f>SUMIFS('Sub Cost Forecast'!N:N,'Sub Cost Forecast'!$U:$U,$A$447,'Sub Cost Forecast'!$W:$W,$B$485,'Sub Cost Forecast'!$R:$R,$C501)/SUMIFS('Sub Cost Forecast'!$D:$D,'Sub Cost Forecast'!$U:$U,$A$447,'Sub Cost Forecast'!$W:$W,$B$485,'Sub Cost Forecast'!$R:$R, $C501)</f>
        <v>0</v>
      </c>
      <c r="M502" s="9">
        <f>SUMIFS('Sub Cost Forecast'!O:O,'Sub Cost Forecast'!$U:$U,$A$447,'Sub Cost Forecast'!$W:$W,$B$485,'Sub Cost Forecast'!$R:$R,$C501)/SUMIFS('Sub Cost Forecast'!$D:$D,'Sub Cost Forecast'!$U:$U,$A$447,'Sub Cost Forecast'!$W:$W,$B$485,'Sub Cost Forecast'!$R:$R, $C501)</f>
        <v>0</v>
      </c>
    </row>
    <row r="503" spans="1:13">
      <c r="D503" s="2" t="s">
        <v>3447</v>
      </c>
      <c r="E503" s="9">
        <v>0</v>
      </c>
      <c r="F503" s="9">
        <v>0</v>
      </c>
      <c r="G503" s="9">
        <v>0</v>
      </c>
      <c r="H503" s="9">
        <v>0</v>
      </c>
      <c r="I503" s="9">
        <v>0.05880751429349305</v>
      </c>
      <c r="J503" s="9">
        <v>0.07841001905799073</v>
      </c>
      <c r="K503" s="9">
        <v>0.006534168254832561</v>
      </c>
      <c r="L503" s="9">
        <v>0</v>
      </c>
      <c r="M503" s="9">
        <v>0</v>
      </c>
    </row>
    <row r="504" spans="1:13">
      <c r="A504" s="7" t="s">
        <v>1107</v>
      </c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</row>
    <row r="505" spans="1:13">
      <c r="A505" s="8"/>
      <c r="B505" s="8" t="s">
        <v>306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</row>
    <row r="506" spans="1:13">
      <c r="C506" s="2" t="s">
        <v>1105</v>
      </c>
      <c r="D506" s="2" t="s">
        <v>3445</v>
      </c>
      <c r="E506" s="9">
        <f>SUMIFS('Billing Forecast'!F:F,'Billing Forecast'!$T:$T,$A$504,'Billing Forecast'!$U:$U,$B$505,'Billing Forecast'!$Q:$Q,$C506)/SUMIFS('Billing Forecast'!$D:$D,'Billing Forecast'!$T:$T,$A$504,'Billing Forecast'!$U:$U,$B$505,'Billing Forecast'!$Q:$Q, $C506)</f>
        <v>0</v>
      </c>
      <c r="F506" s="9">
        <f>SUMIFS('Billing Forecast'!G:G,'Billing Forecast'!$T:$T,$A$504,'Billing Forecast'!$U:$U,$B$505,'Billing Forecast'!$Q:$Q,$C506)/SUMIFS('Billing Forecast'!$D:$D,'Billing Forecast'!$T:$T,$A$504,'Billing Forecast'!$U:$U,$B$505,'Billing Forecast'!$Q:$Q, $C506)</f>
        <v>0</v>
      </c>
      <c r="G506" s="9">
        <f>SUMIFS('Billing Forecast'!H:H,'Billing Forecast'!$T:$T,$A$504,'Billing Forecast'!$U:$U,$B$505,'Billing Forecast'!$Q:$Q,$C506)/SUMIFS('Billing Forecast'!$D:$D,'Billing Forecast'!$T:$T,$A$504,'Billing Forecast'!$U:$U,$B$505,'Billing Forecast'!$Q:$Q, $C506)</f>
        <v>0</v>
      </c>
      <c r="H506" s="9">
        <f>SUMIFS('Billing Forecast'!I:I,'Billing Forecast'!$T:$T,$A$504,'Billing Forecast'!$U:$U,$B$505,'Billing Forecast'!$Q:$Q,$C506)/SUMIFS('Billing Forecast'!$D:$D,'Billing Forecast'!$T:$T,$A$504,'Billing Forecast'!$U:$U,$B$505,'Billing Forecast'!$Q:$Q, $C506)</f>
        <v>0</v>
      </c>
      <c r="I506" s="9">
        <f>SUMIFS('Billing Forecast'!J:J,'Billing Forecast'!$T:$T,$A$504,'Billing Forecast'!$U:$U,$B$505,'Billing Forecast'!$Q:$Q,$C506)/SUMIFS('Billing Forecast'!$D:$D,'Billing Forecast'!$T:$T,$A$504,'Billing Forecast'!$U:$U,$B$505,'Billing Forecast'!$Q:$Q, $C506)</f>
        <v>0</v>
      </c>
      <c r="J506" s="9">
        <f>SUMIFS('Billing Forecast'!K:K,'Billing Forecast'!$T:$T,$A$504,'Billing Forecast'!$U:$U,$B$505,'Billing Forecast'!$Q:$Q,$C506)/SUMIFS('Billing Forecast'!$D:$D,'Billing Forecast'!$T:$T,$A$504,'Billing Forecast'!$U:$U,$B$505,'Billing Forecast'!$Q:$Q, $C506)</f>
        <v>0</v>
      </c>
      <c r="K506" s="9">
        <f>SUMIFS('Billing Forecast'!L:L,'Billing Forecast'!$T:$T,$A$504,'Billing Forecast'!$U:$U,$B$505,'Billing Forecast'!$Q:$Q,$C506)/SUMIFS('Billing Forecast'!$D:$D,'Billing Forecast'!$T:$T,$A$504,'Billing Forecast'!$U:$U,$B$505,'Billing Forecast'!$Q:$Q, $C506)</f>
        <v>0</v>
      </c>
      <c r="L506" s="9">
        <f>SUMIFS('Billing Forecast'!M:M,'Billing Forecast'!$T:$T,$A$504,'Billing Forecast'!$U:$U,$B$505,'Billing Forecast'!$Q:$Q,$C506)/SUMIFS('Billing Forecast'!$D:$D,'Billing Forecast'!$T:$T,$A$504,'Billing Forecast'!$U:$U,$B$505,'Billing Forecast'!$Q:$Q, $C506)</f>
        <v>0</v>
      </c>
      <c r="M506" s="9">
        <f>SUMIFS('Billing Forecast'!N:N,'Billing Forecast'!$T:$T,$A$504,'Billing Forecast'!$U:$U,$B$505,'Billing Forecast'!$Q:$Q,$C506)/SUMIFS('Billing Forecast'!$D:$D,'Billing Forecast'!$T:$T,$A$504,'Billing Forecast'!$U:$U,$B$505,'Billing Forecast'!$Q:$Q, $C506)</f>
        <v>0</v>
      </c>
    </row>
    <row r="507" spans="1:13">
      <c r="D507" s="2" t="s">
        <v>3446</v>
      </c>
      <c r="E507" s="9">
        <f>SUMIFS('Sub Cost Forecast'!G:G,'Sub Cost Forecast'!$U:$U,$A$504,'Sub Cost Forecast'!$W:$W,$B$505,'Sub Cost Forecast'!$R:$R,$C506)/SUMIFS('Sub Cost Forecast'!$D:$D,'Sub Cost Forecast'!$U:$U,$A$504,'Sub Cost Forecast'!$W:$W,$B$505,'Sub Cost Forecast'!$R:$R, $C506)</f>
        <v>0</v>
      </c>
      <c r="F507" s="9">
        <f>SUMIFS('Sub Cost Forecast'!H:H,'Sub Cost Forecast'!$U:$U,$A$504,'Sub Cost Forecast'!$W:$W,$B$505,'Sub Cost Forecast'!$R:$R,$C506)/SUMIFS('Sub Cost Forecast'!$D:$D,'Sub Cost Forecast'!$U:$U,$A$504,'Sub Cost Forecast'!$W:$W,$B$505,'Sub Cost Forecast'!$R:$R, $C506)</f>
        <v>0</v>
      </c>
      <c r="G507" s="9">
        <f>SUMIFS('Sub Cost Forecast'!I:I,'Sub Cost Forecast'!$U:$U,$A$504,'Sub Cost Forecast'!$W:$W,$B$505,'Sub Cost Forecast'!$R:$R,$C506)/SUMIFS('Sub Cost Forecast'!$D:$D,'Sub Cost Forecast'!$U:$U,$A$504,'Sub Cost Forecast'!$W:$W,$B$505,'Sub Cost Forecast'!$R:$R, $C506)</f>
        <v>0</v>
      </c>
      <c r="H507" s="9">
        <f>SUMIFS('Sub Cost Forecast'!J:J,'Sub Cost Forecast'!$U:$U,$A$504,'Sub Cost Forecast'!$W:$W,$B$505,'Sub Cost Forecast'!$R:$R,$C506)/SUMIFS('Sub Cost Forecast'!$D:$D,'Sub Cost Forecast'!$U:$U,$A$504,'Sub Cost Forecast'!$W:$W,$B$505,'Sub Cost Forecast'!$R:$R, $C506)</f>
        <v>0</v>
      </c>
      <c r="I507" s="9">
        <f>SUMIFS('Sub Cost Forecast'!K:K,'Sub Cost Forecast'!$U:$U,$A$504,'Sub Cost Forecast'!$W:$W,$B$505,'Sub Cost Forecast'!$R:$R,$C506)/SUMIFS('Sub Cost Forecast'!$D:$D,'Sub Cost Forecast'!$U:$U,$A$504,'Sub Cost Forecast'!$W:$W,$B$505,'Sub Cost Forecast'!$R:$R, $C506)</f>
        <v>0</v>
      </c>
      <c r="J507" s="9">
        <f>SUMIFS('Sub Cost Forecast'!L:L,'Sub Cost Forecast'!$U:$U,$A$504,'Sub Cost Forecast'!$W:$W,$B$505,'Sub Cost Forecast'!$R:$R,$C506)/SUMIFS('Sub Cost Forecast'!$D:$D,'Sub Cost Forecast'!$U:$U,$A$504,'Sub Cost Forecast'!$W:$W,$B$505,'Sub Cost Forecast'!$R:$R, $C506)</f>
        <v>0</v>
      </c>
      <c r="K507" s="9">
        <f>SUMIFS('Sub Cost Forecast'!M:M,'Sub Cost Forecast'!$U:$U,$A$504,'Sub Cost Forecast'!$W:$W,$B$505,'Sub Cost Forecast'!$R:$R,$C506)/SUMIFS('Sub Cost Forecast'!$D:$D,'Sub Cost Forecast'!$U:$U,$A$504,'Sub Cost Forecast'!$W:$W,$B$505,'Sub Cost Forecast'!$R:$R, $C506)</f>
        <v>0</v>
      </c>
      <c r="L507" s="9">
        <f>SUMIFS('Sub Cost Forecast'!N:N,'Sub Cost Forecast'!$U:$U,$A$504,'Sub Cost Forecast'!$W:$W,$B$505,'Sub Cost Forecast'!$R:$R,$C506)/SUMIFS('Sub Cost Forecast'!$D:$D,'Sub Cost Forecast'!$U:$U,$A$504,'Sub Cost Forecast'!$W:$W,$B$505,'Sub Cost Forecast'!$R:$R, $C506)</f>
        <v>0</v>
      </c>
      <c r="M507" s="9">
        <f>SUMIFS('Sub Cost Forecast'!O:O,'Sub Cost Forecast'!$U:$U,$A$504,'Sub Cost Forecast'!$W:$W,$B$505,'Sub Cost Forecast'!$R:$R,$C506)/SUMIFS('Sub Cost Forecast'!$D:$D,'Sub Cost Forecast'!$U:$U,$A$504,'Sub Cost Forecast'!$W:$W,$B$505,'Sub Cost Forecast'!$R:$R, $C506)</f>
        <v>0</v>
      </c>
    </row>
    <row r="508" spans="1:13">
      <c r="D508" s="2" t="s">
        <v>3447</v>
      </c>
      <c r="E508" s="9">
        <v>0</v>
      </c>
      <c r="F508" s="9">
        <v>0</v>
      </c>
      <c r="G508" s="9">
        <v>0.005693301830396538</v>
      </c>
      <c r="H508" s="9">
        <v>0.003415981098237923</v>
      </c>
      <c r="I508" s="9">
        <v>0</v>
      </c>
      <c r="J508" s="9">
        <v>0.005123971647356885</v>
      </c>
      <c r="K508" s="9">
        <v>0.009678613111674115</v>
      </c>
      <c r="L508" s="9">
        <v>0.003985311281277577</v>
      </c>
      <c r="M508" s="9">
        <v>0.003985311281277577</v>
      </c>
    </row>
    <row r="509" spans="1:13">
      <c r="C509" s="2" t="s">
        <v>1141</v>
      </c>
      <c r="D509" s="2" t="s">
        <v>3445</v>
      </c>
      <c r="E509" s="9">
        <f>SUMIFS('Billing Forecast'!F:F,'Billing Forecast'!$T:$T,$A$504,'Billing Forecast'!$U:$U,$B$505,'Billing Forecast'!$Q:$Q,$C509)/SUMIFS('Billing Forecast'!$D:$D,'Billing Forecast'!$T:$T,$A$504,'Billing Forecast'!$U:$U,$B$505,'Billing Forecast'!$Q:$Q, $C509)</f>
        <v>0</v>
      </c>
      <c r="F509" s="9">
        <f>SUMIFS('Billing Forecast'!G:G,'Billing Forecast'!$T:$T,$A$504,'Billing Forecast'!$U:$U,$B$505,'Billing Forecast'!$Q:$Q,$C509)/SUMIFS('Billing Forecast'!$D:$D,'Billing Forecast'!$T:$T,$A$504,'Billing Forecast'!$U:$U,$B$505,'Billing Forecast'!$Q:$Q, $C509)</f>
        <v>0</v>
      </c>
      <c r="G509" s="9">
        <f>SUMIFS('Billing Forecast'!H:H,'Billing Forecast'!$T:$T,$A$504,'Billing Forecast'!$U:$U,$B$505,'Billing Forecast'!$Q:$Q,$C509)/SUMIFS('Billing Forecast'!$D:$D,'Billing Forecast'!$T:$T,$A$504,'Billing Forecast'!$U:$U,$B$505,'Billing Forecast'!$Q:$Q, $C509)</f>
        <v>0</v>
      </c>
      <c r="H509" s="9">
        <f>SUMIFS('Billing Forecast'!I:I,'Billing Forecast'!$T:$T,$A$504,'Billing Forecast'!$U:$U,$B$505,'Billing Forecast'!$Q:$Q,$C509)/SUMIFS('Billing Forecast'!$D:$D,'Billing Forecast'!$T:$T,$A$504,'Billing Forecast'!$U:$U,$B$505,'Billing Forecast'!$Q:$Q, $C509)</f>
        <v>0</v>
      </c>
      <c r="I509" s="9">
        <f>SUMIFS('Billing Forecast'!J:J,'Billing Forecast'!$T:$T,$A$504,'Billing Forecast'!$U:$U,$B$505,'Billing Forecast'!$Q:$Q,$C509)/SUMIFS('Billing Forecast'!$D:$D,'Billing Forecast'!$T:$T,$A$504,'Billing Forecast'!$U:$U,$B$505,'Billing Forecast'!$Q:$Q, $C509)</f>
        <v>0</v>
      </c>
      <c r="J509" s="9">
        <f>SUMIFS('Billing Forecast'!K:K,'Billing Forecast'!$T:$T,$A$504,'Billing Forecast'!$U:$U,$B$505,'Billing Forecast'!$Q:$Q,$C509)/SUMIFS('Billing Forecast'!$D:$D,'Billing Forecast'!$T:$T,$A$504,'Billing Forecast'!$U:$U,$B$505,'Billing Forecast'!$Q:$Q, $C509)</f>
        <v>0</v>
      </c>
      <c r="K509" s="9">
        <f>SUMIFS('Billing Forecast'!L:L,'Billing Forecast'!$T:$T,$A$504,'Billing Forecast'!$U:$U,$B$505,'Billing Forecast'!$Q:$Q,$C509)/SUMIFS('Billing Forecast'!$D:$D,'Billing Forecast'!$T:$T,$A$504,'Billing Forecast'!$U:$U,$B$505,'Billing Forecast'!$Q:$Q, $C509)</f>
        <v>0</v>
      </c>
      <c r="L509" s="9">
        <f>SUMIFS('Billing Forecast'!M:M,'Billing Forecast'!$T:$T,$A$504,'Billing Forecast'!$U:$U,$B$505,'Billing Forecast'!$Q:$Q,$C509)/SUMIFS('Billing Forecast'!$D:$D,'Billing Forecast'!$T:$T,$A$504,'Billing Forecast'!$U:$U,$B$505,'Billing Forecast'!$Q:$Q, $C509)</f>
        <v>0</v>
      </c>
      <c r="M509" s="9">
        <f>SUMIFS('Billing Forecast'!N:N,'Billing Forecast'!$T:$T,$A$504,'Billing Forecast'!$U:$U,$B$505,'Billing Forecast'!$Q:$Q,$C509)/SUMIFS('Billing Forecast'!$D:$D,'Billing Forecast'!$T:$T,$A$504,'Billing Forecast'!$U:$U,$B$505,'Billing Forecast'!$Q:$Q, $C509)</f>
        <v>0</v>
      </c>
    </row>
    <row r="510" spans="1:13">
      <c r="D510" s="2" t="s">
        <v>3446</v>
      </c>
      <c r="E510" s="9">
        <f>SUMIFS('Sub Cost Forecast'!G:G,'Sub Cost Forecast'!$U:$U,$A$504,'Sub Cost Forecast'!$W:$W,$B$505,'Sub Cost Forecast'!$R:$R,$C509)/SUMIFS('Sub Cost Forecast'!$D:$D,'Sub Cost Forecast'!$U:$U,$A$504,'Sub Cost Forecast'!$W:$W,$B$505,'Sub Cost Forecast'!$R:$R, $C509)</f>
        <v>0</v>
      </c>
      <c r="F510" s="9">
        <f>SUMIFS('Sub Cost Forecast'!H:H,'Sub Cost Forecast'!$U:$U,$A$504,'Sub Cost Forecast'!$W:$W,$B$505,'Sub Cost Forecast'!$R:$R,$C509)/SUMIFS('Sub Cost Forecast'!$D:$D,'Sub Cost Forecast'!$U:$U,$A$504,'Sub Cost Forecast'!$W:$W,$B$505,'Sub Cost Forecast'!$R:$R, $C509)</f>
        <v>0</v>
      </c>
      <c r="G510" s="9">
        <f>SUMIFS('Sub Cost Forecast'!I:I,'Sub Cost Forecast'!$U:$U,$A$504,'Sub Cost Forecast'!$W:$W,$B$505,'Sub Cost Forecast'!$R:$R,$C509)/SUMIFS('Sub Cost Forecast'!$D:$D,'Sub Cost Forecast'!$U:$U,$A$504,'Sub Cost Forecast'!$W:$W,$B$505,'Sub Cost Forecast'!$R:$R, $C509)</f>
        <v>0</v>
      </c>
      <c r="H510" s="9">
        <f>SUMIFS('Sub Cost Forecast'!J:J,'Sub Cost Forecast'!$U:$U,$A$504,'Sub Cost Forecast'!$W:$W,$B$505,'Sub Cost Forecast'!$R:$R,$C509)/SUMIFS('Sub Cost Forecast'!$D:$D,'Sub Cost Forecast'!$U:$U,$A$504,'Sub Cost Forecast'!$W:$W,$B$505,'Sub Cost Forecast'!$R:$R, $C509)</f>
        <v>0</v>
      </c>
      <c r="I510" s="9">
        <f>SUMIFS('Sub Cost Forecast'!K:K,'Sub Cost Forecast'!$U:$U,$A$504,'Sub Cost Forecast'!$W:$W,$B$505,'Sub Cost Forecast'!$R:$R,$C509)/SUMIFS('Sub Cost Forecast'!$D:$D,'Sub Cost Forecast'!$U:$U,$A$504,'Sub Cost Forecast'!$W:$W,$B$505,'Sub Cost Forecast'!$R:$R, $C509)</f>
        <v>0</v>
      </c>
      <c r="J510" s="9">
        <f>SUMIFS('Sub Cost Forecast'!L:L,'Sub Cost Forecast'!$U:$U,$A$504,'Sub Cost Forecast'!$W:$W,$B$505,'Sub Cost Forecast'!$R:$R,$C509)/SUMIFS('Sub Cost Forecast'!$D:$D,'Sub Cost Forecast'!$U:$U,$A$504,'Sub Cost Forecast'!$W:$W,$B$505,'Sub Cost Forecast'!$R:$R, $C509)</f>
        <v>0</v>
      </c>
      <c r="K510" s="9">
        <f>SUMIFS('Sub Cost Forecast'!M:M,'Sub Cost Forecast'!$U:$U,$A$504,'Sub Cost Forecast'!$W:$W,$B$505,'Sub Cost Forecast'!$R:$R,$C509)/SUMIFS('Sub Cost Forecast'!$D:$D,'Sub Cost Forecast'!$U:$U,$A$504,'Sub Cost Forecast'!$W:$W,$B$505,'Sub Cost Forecast'!$R:$R, $C509)</f>
        <v>0</v>
      </c>
      <c r="L510" s="9">
        <f>SUMIFS('Sub Cost Forecast'!N:N,'Sub Cost Forecast'!$U:$U,$A$504,'Sub Cost Forecast'!$W:$W,$B$505,'Sub Cost Forecast'!$R:$R,$C509)/SUMIFS('Sub Cost Forecast'!$D:$D,'Sub Cost Forecast'!$U:$U,$A$504,'Sub Cost Forecast'!$W:$W,$B$505,'Sub Cost Forecast'!$R:$R, $C509)</f>
        <v>0</v>
      </c>
      <c r="M510" s="9">
        <f>SUMIFS('Sub Cost Forecast'!O:O,'Sub Cost Forecast'!$U:$U,$A$504,'Sub Cost Forecast'!$W:$W,$B$505,'Sub Cost Forecast'!$R:$R,$C509)/SUMIFS('Sub Cost Forecast'!$D:$D,'Sub Cost Forecast'!$U:$U,$A$504,'Sub Cost Forecast'!$W:$W,$B$505,'Sub Cost Forecast'!$R:$R, $C509)</f>
        <v>0</v>
      </c>
    </row>
    <row r="511" spans="1:13">
      <c r="D511" s="2" t="s">
        <v>3447</v>
      </c>
      <c r="E511" s="9">
        <v>0.01736570273709426</v>
      </c>
      <c r="F511" s="9">
        <v>0.06766635894109142</v>
      </c>
      <c r="G511" s="9">
        <v>0.08024152299209071</v>
      </c>
      <c r="H511" s="9">
        <v>0.04970183886823529</v>
      </c>
      <c r="I511" s="9">
        <v>0.08742733102123317</v>
      </c>
      <c r="J511" s="9">
        <v>0.08922378302851877</v>
      </c>
      <c r="K511" s="9">
        <v>0.06886399361261517</v>
      </c>
      <c r="L511" s="9">
        <v>0.02754559744504606</v>
      </c>
      <c r="M511" s="9">
        <v>0.01317398138676116</v>
      </c>
    </row>
    <row r="512" spans="1:13">
      <c r="C512" s="2" t="s">
        <v>2250</v>
      </c>
      <c r="D512" s="2" t="s">
        <v>3445</v>
      </c>
      <c r="E512" s="9">
        <f>SUMIFS('Billing Forecast'!F:F,'Billing Forecast'!$T:$T,$A$504,'Billing Forecast'!$U:$U,$B$505,'Billing Forecast'!$Q:$Q,$C512)/SUMIFS('Billing Forecast'!$D:$D,'Billing Forecast'!$T:$T,$A$504,'Billing Forecast'!$U:$U,$B$505,'Billing Forecast'!$Q:$Q, $C512)</f>
        <v>0</v>
      </c>
      <c r="F512" s="9">
        <f>SUMIFS('Billing Forecast'!G:G,'Billing Forecast'!$T:$T,$A$504,'Billing Forecast'!$U:$U,$B$505,'Billing Forecast'!$Q:$Q,$C512)/SUMIFS('Billing Forecast'!$D:$D,'Billing Forecast'!$T:$T,$A$504,'Billing Forecast'!$U:$U,$B$505,'Billing Forecast'!$Q:$Q, $C512)</f>
        <v>0</v>
      </c>
      <c r="G512" s="9">
        <f>SUMIFS('Billing Forecast'!H:H,'Billing Forecast'!$T:$T,$A$504,'Billing Forecast'!$U:$U,$B$505,'Billing Forecast'!$Q:$Q,$C512)/SUMIFS('Billing Forecast'!$D:$D,'Billing Forecast'!$T:$T,$A$504,'Billing Forecast'!$U:$U,$B$505,'Billing Forecast'!$Q:$Q, $C512)</f>
        <v>0</v>
      </c>
      <c r="H512" s="9">
        <f>SUMIFS('Billing Forecast'!I:I,'Billing Forecast'!$T:$T,$A$504,'Billing Forecast'!$U:$U,$B$505,'Billing Forecast'!$Q:$Q,$C512)/SUMIFS('Billing Forecast'!$D:$D,'Billing Forecast'!$T:$T,$A$504,'Billing Forecast'!$U:$U,$B$505,'Billing Forecast'!$Q:$Q, $C512)</f>
        <v>0</v>
      </c>
      <c r="I512" s="9">
        <f>SUMIFS('Billing Forecast'!J:J,'Billing Forecast'!$T:$T,$A$504,'Billing Forecast'!$U:$U,$B$505,'Billing Forecast'!$Q:$Q,$C512)/SUMIFS('Billing Forecast'!$D:$D,'Billing Forecast'!$T:$T,$A$504,'Billing Forecast'!$U:$U,$B$505,'Billing Forecast'!$Q:$Q, $C512)</f>
        <v>0</v>
      </c>
      <c r="J512" s="9">
        <f>SUMIFS('Billing Forecast'!K:K,'Billing Forecast'!$T:$T,$A$504,'Billing Forecast'!$U:$U,$B$505,'Billing Forecast'!$Q:$Q,$C512)/SUMIFS('Billing Forecast'!$D:$D,'Billing Forecast'!$T:$T,$A$504,'Billing Forecast'!$U:$U,$B$505,'Billing Forecast'!$Q:$Q, $C512)</f>
        <v>0</v>
      </c>
      <c r="K512" s="9">
        <f>SUMIFS('Billing Forecast'!L:L,'Billing Forecast'!$T:$T,$A$504,'Billing Forecast'!$U:$U,$B$505,'Billing Forecast'!$Q:$Q,$C512)/SUMIFS('Billing Forecast'!$D:$D,'Billing Forecast'!$T:$T,$A$504,'Billing Forecast'!$U:$U,$B$505,'Billing Forecast'!$Q:$Q, $C512)</f>
        <v>0</v>
      </c>
      <c r="L512" s="9">
        <f>SUMIFS('Billing Forecast'!M:M,'Billing Forecast'!$T:$T,$A$504,'Billing Forecast'!$U:$U,$B$505,'Billing Forecast'!$Q:$Q,$C512)/SUMIFS('Billing Forecast'!$D:$D,'Billing Forecast'!$T:$T,$A$504,'Billing Forecast'!$U:$U,$B$505,'Billing Forecast'!$Q:$Q, $C512)</f>
        <v>0</v>
      </c>
      <c r="M512" s="9">
        <f>SUMIFS('Billing Forecast'!N:N,'Billing Forecast'!$T:$T,$A$504,'Billing Forecast'!$U:$U,$B$505,'Billing Forecast'!$Q:$Q,$C512)/SUMIFS('Billing Forecast'!$D:$D,'Billing Forecast'!$T:$T,$A$504,'Billing Forecast'!$U:$U,$B$505,'Billing Forecast'!$Q:$Q, $C512)</f>
        <v>0</v>
      </c>
    </row>
    <row r="513" spans="1:13">
      <c r="D513" s="2" t="s">
        <v>3446</v>
      </c>
      <c r="E513" s="9">
        <f>SUMIFS('Sub Cost Forecast'!G:G,'Sub Cost Forecast'!$U:$U,$A$504,'Sub Cost Forecast'!$W:$W,$B$505,'Sub Cost Forecast'!$R:$R,$C512)/SUMIFS('Sub Cost Forecast'!$D:$D,'Sub Cost Forecast'!$U:$U,$A$504,'Sub Cost Forecast'!$W:$W,$B$505,'Sub Cost Forecast'!$R:$R, $C512)</f>
        <v>0</v>
      </c>
      <c r="F513" s="9">
        <f>SUMIFS('Sub Cost Forecast'!H:H,'Sub Cost Forecast'!$U:$U,$A$504,'Sub Cost Forecast'!$W:$W,$B$505,'Sub Cost Forecast'!$R:$R,$C512)/SUMIFS('Sub Cost Forecast'!$D:$D,'Sub Cost Forecast'!$U:$U,$A$504,'Sub Cost Forecast'!$W:$W,$B$505,'Sub Cost Forecast'!$R:$R, $C512)</f>
        <v>0</v>
      </c>
      <c r="G513" s="9">
        <f>SUMIFS('Sub Cost Forecast'!I:I,'Sub Cost Forecast'!$U:$U,$A$504,'Sub Cost Forecast'!$W:$W,$B$505,'Sub Cost Forecast'!$R:$R,$C512)/SUMIFS('Sub Cost Forecast'!$D:$D,'Sub Cost Forecast'!$U:$U,$A$504,'Sub Cost Forecast'!$W:$W,$B$505,'Sub Cost Forecast'!$R:$R, $C512)</f>
        <v>0</v>
      </c>
      <c r="H513" s="9">
        <f>SUMIFS('Sub Cost Forecast'!J:J,'Sub Cost Forecast'!$U:$U,$A$504,'Sub Cost Forecast'!$W:$W,$B$505,'Sub Cost Forecast'!$R:$R,$C512)/SUMIFS('Sub Cost Forecast'!$D:$D,'Sub Cost Forecast'!$U:$U,$A$504,'Sub Cost Forecast'!$W:$W,$B$505,'Sub Cost Forecast'!$R:$R, $C512)</f>
        <v>0</v>
      </c>
      <c r="I513" s="9">
        <f>SUMIFS('Sub Cost Forecast'!K:K,'Sub Cost Forecast'!$U:$U,$A$504,'Sub Cost Forecast'!$W:$W,$B$505,'Sub Cost Forecast'!$R:$R,$C512)/SUMIFS('Sub Cost Forecast'!$D:$D,'Sub Cost Forecast'!$U:$U,$A$504,'Sub Cost Forecast'!$W:$W,$B$505,'Sub Cost Forecast'!$R:$R, $C512)</f>
        <v>0</v>
      </c>
      <c r="J513" s="9">
        <f>SUMIFS('Sub Cost Forecast'!L:L,'Sub Cost Forecast'!$U:$U,$A$504,'Sub Cost Forecast'!$W:$W,$B$505,'Sub Cost Forecast'!$R:$R,$C512)/SUMIFS('Sub Cost Forecast'!$D:$D,'Sub Cost Forecast'!$U:$U,$A$504,'Sub Cost Forecast'!$W:$W,$B$505,'Sub Cost Forecast'!$R:$R, $C512)</f>
        <v>0</v>
      </c>
      <c r="K513" s="9">
        <f>SUMIFS('Sub Cost Forecast'!M:M,'Sub Cost Forecast'!$U:$U,$A$504,'Sub Cost Forecast'!$W:$W,$B$505,'Sub Cost Forecast'!$R:$R,$C512)/SUMIFS('Sub Cost Forecast'!$D:$D,'Sub Cost Forecast'!$U:$U,$A$504,'Sub Cost Forecast'!$W:$W,$B$505,'Sub Cost Forecast'!$R:$R, $C512)</f>
        <v>0</v>
      </c>
      <c r="L513" s="9">
        <f>SUMIFS('Sub Cost Forecast'!N:N,'Sub Cost Forecast'!$U:$U,$A$504,'Sub Cost Forecast'!$W:$W,$B$505,'Sub Cost Forecast'!$R:$R,$C512)/SUMIFS('Sub Cost Forecast'!$D:$D,'Sub Cost Forecast'!$U:$U,$A$504,'Sub Cost Forecast'!$W:$W,$B$505,'Sub Cost Forecast'!$R:$R, $C512)</f>
        <v>0</v>
      </c>
      <c r="M513" s="9">
        <f>SUMIFS('Sub Cost Forecast'!O:O,'Sub Cost Forecast'!$U:$U,$A$504,'Sub Cost Forecast'!$W:$W,$B$505,'Sub Cost Forecast'!$R:$R,$C512)/SUMIFS('Sub Cost Forecast'!$D:$D,'Sub Cost Forecast'!$U:$U,$A$504,'Sub Cost Forecast'!$W:$W,$B$505,'Sub Cost Forecast'!$R:$R, $C512)</f>
        <v>0</v>
      </c>
    </row>
    <row r="514" spans="1:13">
      <c r="D514" s="2" t="s">
        <v>3447</v>
      </c>
      <c r="E514" s="9">
        <v>0.0253006374406343</v>
      </c>
      <c r="F514" s="9">
        <v>0.1045267211051023</v>
      </c>
      <c r="G514" s="9">
        <v>0.01385071392735454</v>
      </c>
      <c r="H514" s="9">
        <v>0.004616904642451515</v>
      </c>
      <c r="I514" s="9">
        <v>0.008864456913506909</v>
      </c>
      <c r="J514" s="9">
        <v>0.006648342685130182</v>
      </c>
      <c r="K514" s="9">
        <v>0.009233809284903029</v>
      </c>
      <c r="L514" s="9">
        <v>0</v>
      </c>
      <c r="M514" s="9">
        <v>0</v>
      </c>
    </row>
    <row r="515" spans="1:13">
      <c r="C515" s="2" t="s">
        <v>2387</v>
      </c>
      <c r="D515" s="2" t="s">
        <v>3445</v>
      </c>
      <c r="E515" s="9">
        <f>SUMIFS('Billing Forecast'!F:F,'Billing Forecast'!$T:$T,$A$504,'Billing Forecast'!$U:$U,$B$505,'Billing Forecast'!$Q:$Q,$C515)/SUMIFS('Billing Forecast'!$D:$D,'Billing Forecast'!$T:$T,$A$504,'Billing Forecast'!$U:$U,$B$505,'Billing Forecast'!$Q:$Q, $C515)</f>
        <v>0</v>
      </c>
      <c r="F515" s="9">
        <f>SUMIFS('Billing Forecast'!G:G,'Billing Forecast'!$T:$T,$A$504,'Billing Forecast'!$U:$U,$B$505,'Billing Forecast'!$Q:$Q,$C515)/SUMIFS('Billing Forecast'!$D:$D,'Billing Forecast'!$T:$T,$A$504,'Billing Forecast'!$U:$U,$B$505,'Billing Forecast'!$Q:$Q, $C515)</f>
        <v>0</v>
      </c>
      <c r="G515" s="9">
        <f>SUMIFS('Billing Forecast'!H:H,'Billing Forecast'!$T:$T,$A$504,'Billing Forecast'!$U:$U,$B$505,'Billing Forecast'!$Q:$Q,$C515)/SUMIFS('Billing Forecast'!$D:$D,'Billing Forecast'!$T:$T,$A$504,'Billing Forecast'!$U:$U,$B$505,'Billing Forecast'!$Q:$Q, $C515)</f>
        <v>0</v>
      </c>
      <c r="H515" s="9">
        <f>SUMIFS('Billing Forecast'!I:I,'Billing Forecast'!$T:$T,$A$504,'Billing Forecast'!$U:$U,$B$505,'Billing Forecast'!$Q:$Q,$C515)/SUMIFS('Billing Forecast'!$D:$D,'Billing Forecast'!$T:$T,$A$504,'Billing Forecast'!$U:$U,$B$505,'Billing Forecast'!$Q:$Q, $C515)</f>
        <v>0</v>
      </c>
      <c r="I515" s="9">
        <f>SUMIFS('Billing Forecast'!J:J,'Billing Forecast'!$T:$T,$A$504,'Billing Forecast'!$U:$U,$B$505,'Billing Forecast'!$Q:$Q,$C515)/SUMIFS('Billing Forecast'!$D:$D,'Billing Forecast'!$T:$T,$A$504,'Billing Forecast'!$U:$U,$B$505,'Billing Forecast'!$Q:$Q, $C515)</f>
        <v>0</v>
      </c>
      <c r="J515" s="9">
        <f>SUMIFS('Billing Forecast'!K:K,'Billing Forecast'!$T:$T,$A$504,'Billing Forecast'!$U:$U,$B$505,'Billing Forecast'!$Q:$Q,$C515)/SUMIFS('Billing Forecast'!$D:$D,'Billing Forecast'!$T:$T,$A$504,'Billing Forecast'!$U:$U,$B$505,'Billing Forecast'!$Q:$Q, $C515)</f>
        <v>0</v>
      </c>
      <c r="K515" s="9">
        <f>SUMIFS('Billing Forecast'!L:L,'Billing Forecast'!$T:$T,$A$504,'Billing Forecast'!$U:$U,$B$505,'Billing Forecast'!$Q:$Q,$C515)/SUMIFS('Billing Forecast'!$D:$D,'Billing Forecast'!$T:$T,$A$504,'Billing Forecast'!$U:$U,$B$505,'Billing Forecast'!$Q:$Q, $C515)</f>
        <v>0</v>
      </c>
      <c r="L515" s="9">
        <f>SUMIFS('Billing Forecast'!M:M,'Billing Forecast'!$T:$T,$A$504,'Billing Forecast'!$U:$U,$B$505,'Billing Forecast'!$Q:$Q,$C515)/SUMIFS('Billing Forecast'!$D:$D,'Billing Forecast'!$T:$T,$A$504,'Billing Forecast'!$U:$U,$B$505,'Billing Forecast'!$Q:$Q, $C515)</f>
        <v>0</v>
      </c>
      <c r="M515" s="9">
        <f>SUMIFS('Billing Forecast'!N:N,'Billing Forecast'!$T:$T,$A$504,'Billing Forecast'!$U:$U,$B$505,'Billing Forecast'!$Q:$Q,$C515)/SUMIFS('Billing Forecast'!$D:$D,'Billing Forecast'!$T:$T,$A$504,'Billing Forecast'!$U:$U,$B$505,'Billing Forecast'!$Q:$Q, $C515)</f>
        <v>0</v>
      </c>
    </row>
    <row r="516" spans="1:13">
      <c r="D516" s="2" t="s">
        <v>3446</v>
      </c>
      <c r="E516" s="9">
        <f>SUMIFS('Sub Cost Forecast'!G:G,'Sub Cost Forecast'!$U:$U,$A$504,'Sub Cost Forecast'!$W:$W,$B$505,'Sub Cost Forecast'!$R:$R,$C515)/SUMIFS('Sub Cost Forecast'!$D:$D,'Sub Cost Forecast'!$U:$U,$A$504,'Sub Cost Forecast'!$W:$W,$B$505,'Sub Cost Forecast'!$R:$R, $C515)</f>
        <v>0</v>
      </c>
      <c r="F516" s="9">
        <f>SUMIFS('Sub Cost Forecast'!H:H,'Sub Cost Forecast'!$U:$U,$A$504,'Sub Cost Forecast'!$W:$W,$B$505,'Sub Cost Forecast'!$R:$R,$C515)/SUMIFS('Sub Cost Forecast'!$D:$D,'Sub Cost Forecast'!$U:$U,$A$504,'Sub Cost Forecast'!$W:$W,$B$505,'Sub Cost Forecast'!$R:$R, $C515)</f>
        <v>0</v>
      </c>
      <c r="G516" s="9">
        <f>SUMIFS('Sub Cost Forecast'!I:I,'Sub Cost Forecast'!$U:$U,$A$504,'Sub Cost Forecast'!$W:$W,$B$505,'Sub Cost Forecast'!$R:$R,$C515)/SUMIFS('Sub Cost Forecast'!$D:$D,'Sub Cost Forecast'!$U:$U,$A$504,'Sub Cost Forecast'!$W:$W,$B$505,'Sub Cost Forecast'!$R:$R, $C515)</f>
        <v>0</v>
      </c>
      <c r="H516" s="9">
        <f>SUMIFS('Sub Cost Forecast'!J:J,'Sub Cost Forecast'!$U:$U,$A$504,'Sub Cost Forecast'!$W:$W,$B$505,'Sub Cost Forecast'!$R:$R,$C515)/SUMIFS('Sub Cost Forecast'!$D:$D,'Sub Cost Forecast'!$U:$U,$A$504,'Sub Cost Forecast'!$W:$W,$B$505,'Sub Cost Forecast'!$R:$R, $C515)</f>
        <v>0</v>
      </c>
      <c r="I516" s="9">
        <f>SUMIFS('Sub Cost Forecast'!K:K,'Sub Cost Forecast'!$U:$U,$A$504,'Sub Cost Forecast'!$W:$W,$B$505,'Sub Cost Forecast'!$R:$R,$C515)/SUMIFS('Sub Cost Forecast'!$D:$D,'Sub Cost Forecast'!$U:$U,$A$504,'Sub Cost Forecast'!$W:$W,$B$505,'Sub Cost Forecast'!$R:$R, $C515)</f>
        <v>0</v>
      </c>
      <c r="J516" s="9">
        <f>SUMIFS('Sub Cost Forecast'!L:L,'Sub Cost Forecast'!$U:$U,$A$504,'Sub Cost Forecast'!$W:$W,$B$505,'Sub Cost Forecast'!$R:$R,$C515)/SUMIFS('Sub Cost Forecast'!$D:$D,'Sub Cost Forecast'!$U:$U,$A$504,'Sub Cost Forecast'!$W:$W,$B$505,'Sub Cost Forecast'!$R:$R, $C515)</f>
        <v>0</v>
      </c>
      <c r="K516" s="9">
        <f>SUMIFS('Sub Cost Forecast'!M:M,'Sub Cost Forecast'!$U:$U,$A$504,'Sub Cost Forecast'!$W:$W,$B$505,'Sub Cost Forecast'!$R:$R,$C515)/SUMIFS('Sub Cost Forecast'!$D:$D,'Sub Cost Forecast'!$U:$U,$A$504,'Sub Cost Forecast'!$W:$W,$B$505,'Sub Cost Forecast'!$R:$R, $C515)</f>
        <v>0</v>
      </c>
      <c r="L516" s="9">
        <f>SUMIFS('Sub Cost Forecast'!N:N,'Sub Cost Forecast'!$U:$U,$A$504,'Sub Cost Forecast'!$W:$W,$B$505,'Sub Cost Forecast'!$R:$R,$C515)/SUMIFS('Sub Cost Forecast'!$D:$D,'Sub Cost Forecast'!$U:$U,$A$504,'Sub Cost Forecast'!$W:$W,$B$505,'Sub Cost Forecast'!$R:$R, $C515)</f>
        <v>0</v>
      </c>
      <c r="M516" s="9">
        <f>SUMIFS('Sub Cost Forecast'!O:O,'Sub Cost Forecast'!$U:$U,$A$504,'Sub Cost Forecast'!$W:$W,$B$505,'Sub Cost Forecast'!$R:$R,$C515)/SUMIFS('Sub Cost Forecast'!$D:$D,'Sub Cost Forecast'!$U:$U,$A$504,'Sub Cost Forecast'!$W:$W,$B$505,'Sub Cost Forecast'!$R:$R, $C515)</f>
        <v>0</v>
      </c>
    </row>
    <row r="517" spans="1:13">
      <c r="D517" s="2" t="s">
        <v>3447</v>
      </c>
      <c r="E517" s="9">
        <v>0.03859671693986513</v>
      </c>
      <c r="F517" s="9">
        <v>0.2954403242124222</v>
      </c>
      <c r="G517" s="9">
        <v>0.05403540371581119</v>
      </c>
      <c r="H517" s="9">
        <v>0.01403516979631459</v>
      </c>
      <c r="I517" s="9">
        <v>0.0003508792449078649</v>
      </c>
      <c r="J517" s="9">
        <v>0.007368464143065162</v>
      </c>
      <c r="K517" s="9">
        <v>0.005964947163433703</v>
      </c>
      <c r="L517" s="9">
        <v>0</v>
      </c>
      <c r="M517" s="9">
        <v>0</v>
      </c>
    </row>
    <row r="518" spans="1:13">
      <c r="C518" s="2" t="s">
        <v>2490</v>
      </c>
      <c r="D518" s="2" t="s">
        <v>3445</v>
      </c>
      <c r="E518" s="9">
        <f>SUMIFS('Billing Forecast'!F:F,'Billing Forecast'!$T:$T,$A$504,'Billing Forecast'!$U:$U,$B$505,'Billing Forecast'!$Q:$Q,$C518)/SUMIFS('Billing Forecast'!$D:$D,'Billing Forecast'!$T:$T,$A$504,'Billing Forecast'!$U:$U,$B$505,'Billing Forecast'!$Q:$Q, $C518)</f>
        <v>0</v>
      </c>
      <c r="F518" s="9">
        <f>SUMIFS('Billing Forecast'!G:G,'Billing Forecast'!$T:$T,$A$504,'Billing Forecast'!$U:$U,$B$505,'Billing Forecast'!$Q:$Q,$C518)/SUMIFS('Billing Forecast'!$D:$D,'Billing Forecast'!$T:$T,$A$504,'Billing Forecast'!$U:$U,$B$505,'Billing Forecast'!$Q:$Q, $C518)</f>
        <v>0</v>
      </c>
      <c r="G518" s="9">
        <f>SUMIFS('Billing Forecast'!H:H,'Billing Forecast'!$T:$T,$A$504,'Billing Forecast'!$U:$U,$B$505,'Billing Forecast'!$Q:$Q,$C518)/SUMIFS('Billing Forecast'!$D:$D,'Billing Forecast'!$T:$T,$A$504,'Billing Forecast'!$U:$U,$B$505,'Billing Forecast'!$Q:$Q, $C518)</f>
        <v>0</v>
      </c>
      <c r="H518" s="9">
        <f>SUMIFS('Billing Forecast'!I:I,'Billing Forecast'!$T:$T,$A$504,'Billing Forecast'!$U:$U,$B$505,'Billing Forecast'!$Q:$Q,$C518)/SUMIFS('Billing Forecast'!$D:$D,'Billing Forecast'!$T:$T,$A$504,'Billing Forecast'!$U:$U,$B$505,'Billing Forecast'!$Q:$Q, $C518)</f>
        <v>0</v>
      </c>
      <c r="I518" s="9">
        <f>SUMIFS('Billing Forecast'!J:J,'Billing Forecast'!$T:$T,$A$504,'Billing Forecast'!$U:$U,$B$505,'Billing Forecast'!$Q:$Q,$C518)/SUMIFS('Billing Forecast'!$D:$D,'Billing Forecast'!$T:$T,$A$504,'Billing Forecast'!$U:$U,$B$505,'Billing Forecast'!$Q:$Q, $C518)</f>
        <v>0</v>
      </c>
      <c r="J518" s="9">
        <f>SUMIFS('Billing Forecast'!K:K,'Billing Forecast'!$T:$T,$A$504,'Billing Forecast'!$U:$U,$B$505,'Billing Forecast'!$Q:$Q,$C518)/SUMIFS('Billing Forecast'!$D:$D,'Billing Forecast'!$T:$T,$A$504,'Billing Forecast'!$U:$U,$B$505,'Billing Forecast'!$Q:$Q, $C518)</f>
        <v>0</v>
      </c>
      <c r="K518" s="9">
        <f>SUMIFS('Billing Forecast'!L:L,'Billing Forecast'!$T:$T,$A$504,'Billing Forecast'!$U:$U,$B$505,'Billing Forecast'!$Q:$Q,$C518)/SUMIFS('Billing Forecast'!$D:$D,'Billing Forecast'!$T:$T,$A$504,'Billing Forecast'!$U:$U,$B$505,'Billing Forecast'!$Q:$Q, $C518)</f>
        <v>0</v>
      </c>
      <c r="L518" s="9">
        <f>SUMIFS('Billing Forecast'!M:M,'Billing Forecast'!$T:$T,$A$504,'Billing Forecast'!$U:$U,$B$505,'Billing Forecast'!$Q:$Q,$C518)/SUMIFS('Billing Forecast'!$D:$D,'Billing Forecast'!$T:$T,$A$504,'Billing Forecast'!$U:$U,$B$505,'Billing Forecast'!$Q:$Q, $C518)</f>
        <v>0</v>
      </c>
      <c r="M518" s="9">
        <f>SUMIFS('Billing Forecast'!N:N,'Billing Forecast'!$T:$T,$A$504,'Billing Forecast'!$U:$U,$B$505,'Billing Forecast'!$Q:$Q,$C518)/SUMIFS('Billing Forecast'!$D:$D,'Billing Forecast'!$T:$T,$A$504,'Billing Forecast'!$U:$U,$B$505,'Billing Forecast'!$Q:$Q, $C518)</f>
        <v>0</v>
      </c>
    </row>
    <row r="519" spans="1:13">
      <c r="D519" s="2" t="s">
        <v>3446</v>
      </c>
      <c r="E519" s="9">
        <f>SUMIFS('Sub Cost Forecast'!G:G,'Sub Cost Forecast'!$U:$U,$A$504,'Sub Cost Forecast'!$W:$W,$B$505,'Sub Cost Forecast'!$R:$R,$C518)/SUMIFS('Sub Cost Forecast'!$D:$D,'Sub Cost Forecast'!$U:$U,$A$504,'Sub Cost Forecast'!$W:$W,$B$505,'Sub Cost Forecast'!$R:$R, $C518)</f>
        <v>0</v>
      </c>
      <c r="F519" s="9">
        <f>SUMIFS('Sub Cost Forecast'!H:H,'Sub Cost Forecast'!$U:$U,$A$504,'Sub Cost Forecast'!$W:$W,$B$505,'Sub Cost Forecast'!$R:$R,$C518)/SUMIFS('Sub Cost Forecast'!$D:$D,'Sub Cost Forecast'!$U:$U,$A$504,'Sub Cost Forecast'!$W:$W,$B$505,'Sub Cost Forecast'!$R:$R, $C518)</f>
        <v>0</v>
      </c>
      <c r="G519" s="9">
        <f>SUMIFS('Sub Cost Forecast'!I:I,'Sub Cost Forecast'!$U:$U,$A$504,'Sub Cost Forecast'!$W:$W,$B$505,'Sub Cost Forecast'!$R:$R,$C518)/SUMIFS('Sub Cost Forecast'!$D:$D,'Sub Cost Forecast'!$U:$U,$A$504,'Sub Cost Forecast'!$W:$W,$B$505,'Sub Cost Forecast'!$R:$R, $C518)</f>
        <v>0</v>
      </c>
      <c r="H519" s="9">
        <f>SUMIFS('Sub Cost Forecast'!J:J,'Sub Cost Forecast'!$U:$U,$A$504,'Sub Cost Forecast'!$W:$W,$B$505,'Sub Cost Forecast'!$R:$R,$C518)/SUMIFS('Sub Cost Forecast'!$D:$D,'Sub Cost Forecast'!$U:$U,$A$504,'Sub Cost Forecast'!$W:$W,$B$505,'Sub Cost Forecast'!$R:$R, $C518)</f>
        <v>0</v>
      </c>
      <c r="I519" s="9">
        <f>SUMIFS('Sub Cost Forecast'!K:K,'Sub Cost Forecast'!$U:$U,$A$504,'Sub Cost Forecast'!$W:$W,$B$505,'Sub Cost Forecast'!$R:$R,$C518)/SUMIFS('Sub Cost Forecast'!$D:$D,'Sub Cost Forecast'!$U:$U,$A$504,'Sub Cost Forecast'!$W:$W,$B$505,'Sub Cost Forecast'!$R:$R, $C518)</f>
        <v>0</v>
      </c>
      <c r="J519" s="9">
        <f>SUMIFS('Sub Cost Forecast'!L:L,'Sub Cost Forecast'!$U:$U,$A$504,'Sub Cost Forecast'!$W:$W,$B$505,'Sub Cost Forecast'!$R:$R,$C518)/SUMIFS('Sub Cost Forecast'!$D:$D,'Sub Cost Forecast'!$U:$U,$A$504,'Sub Cost Forecast'!$W:$W,$B$505,'Sub Cost Forecast'!$R:$R, $C518)</f>
        <v>0</v>
      </c>
      <c r="K519" s="9">
        <f>SUMIFS('Sub Cost Forecast'!M:M,'Sub Cost Forecast'!$U:$U,$A$504,'Sub Cost Forecast'!$W:$W,$B$505,'Sub Cost Forecast'!$R:$R,$C518)/SUMIFS('Sub Cost Forecast'!$D:$D,'Sub Cost Forecast'!$U:$U,$A$504,'Sub Cost Forecast'!$W:$W,$B$505,'Sub Cost Forecast'!$R:$R, $C518)</f>
        <v>0</v>
      </c>
      <c r="L519" s="9">
        <f>SUMIFS('Sub Cost Forecast'!N:N,'Sub Cost Forecast'!$U:$U,$A$504,'Sub Cost Forecast'!$W:$W,$B$505,'Sub Cost Forecast'!$R:$R,$C518)/SUMIFS('Sub Cost Forecast'!$D:$D,'Sub Cost Forecast'!$U:$U,$A$504,'Sub Cost Forecast'!$W:$W,$B$505,'Sub Cost Forecast'!$R:$R, $C518)</f>
        <v>0</v>
      </c>
      <c r="M519" s="9">
        <f>SUMIFS('Sub Cost Forecast'!O:O,'Sub Cost Forecast'!$U:$U,$A$504,'Sub Cost Forecast'!$W:$W,$B$505,'Sub Cost Forecast'!$R:$R,$C518)/SUMIFS('Sub Cost Forecast'!$D:$D,'Sub Cost Forecast'!$U:$U,$A$504,'Sub Cost Forecast'!$W:$W,$B$505,'Sub Cost Forecast'!$R:$R, $C518)</f>
        <v>0</v>
      </c>
    </row>
    <row r="520" spans="1:13">
      <c r="D520" s="2" t="s">
        <v>3447</v>
      </c>
      <c r="E520" s="9">
        <v>0.004587837981351291</v>
      </c>
      <c r="F520" s="9">
        <v>0.2248040610862133</v>
      </c>
      <c r="G520" s="9">
        <v>0.03823198317792743</v>
      </c>
      <c r="H520" s="9">
        <v>0.008156156411291185</v>
      </c>
      <c r="I520" s="9">
        <v>0.02497822900957925</v>
      </c>
      <c r="J520" s="9">
        <v>0.008156156411291185</v>
      </c>
      <c r="K520" s="9">
        <v>0.01325375416834817</v>
      </c>
      <c r="L520" s="9">
        <v>0</v>
      </c>
      <c r="M520" s="9">
        <v>0</v>
      </c>
    </row>
    <row r="521" spans="1:13">
      <c r="C521" s="2" t="s">
        <v>2785</v>
      </c>
      <c r="D521" s="2" t="s">
        <v>3445</v>
      </c>
      <c r="E521" s="9">
        <f>SUMIFS('Billing Forecast'!F:F,'Billing Forecast'!$T:$T,$A$504,'Billing Forecast'!$U:$U,$B$505,'Billing Forecast'!$Q:$Q,$C521)/SUMIFS('Billing Forecast'!$D:$D,'Billing Forecast'!$T:$T,$A$504,'Billing Forecast'!$U:$U,$B$505,'Billing Forecast'!$Q:$Q, $C521)</f>
        <v>0</v>
      </c>
      <c r="F521" s="9">
        <f>SUMIFS('Billing Forecast'!G:G,'Billing Forecast'!$T:$T,$A$504,'Billing Forecast'!$U:$U,$B$505,'Billing Forecast'!$Q:$Q,$C521)/SUMIFS('Billing Forecast'!$D:$D,'Billing Forecast'!$T:$T,$A$504,'Billing Forecast'!$U:$U,$B$505,'Billing Forecast'!$Q:$Q, $C521)</f>
        <v>0</v>
      </c>
      <c r="G521" s="9">
        <f>SUMIFS('Billing Forecast'!H:H,'Billing Forecast'!$T:$T,$A$504,'Billing Forecast'!$U:$U,$B$505,'Billing Forecast'!$Q:$Q,$C521)/SUMIFS('Billing Forecast'!$D:$D,'Billing Forecast'!$T:$T,$A$504,'Billing Forecast'!$U:$U,$B$505,'Billing Forecast'!$Q:$Q, $C521)</f>
        <v>0</v>
      </c>
      <c r="H521" s="9">
        <f>SUMIFS('Billing Forecast'!I:I,'Billing Forecast'!$T:$T,$A$504,'Billing Forecast'!$U:$U,$B$505,'Billing Forecast'!$Q:$Q,$C521)/SUMIFS('Billing Forecast'!$D:$D,'Billing Forecast'!$T:$T,$A$504,'Billing Forecast'!$U:$U,$B$505,'Billing Forecast'!$Q:$Q, $C521)</f>
        <v>0</v>
      </c>
      <c r="I521" s="9">
        <f>SUMIFS('Billing Forecast'!J:J,'Billing Forecast'!$T:$T,$A$504,'Billing Forecast'!$U:$U,$B$505,'Billing Forecast'!$Q:$Q,$C521)/SUMIFS('Billing Forecast'!$D:$D,'Billing Forecast'!$T:$T,$A$504,'Billing Forecast'!$U:$U,$B$505,'Billing Forecast'!$Q:$Q, $C521)</f>
        <v>0</v>
      </c>
      <c r="J521" s="9">
        <f>SUMIFS('Billing Forecast'!K:K,'Billing Forecast'!$T:$T,$A$504,'Billing Forecast'!$U:$U,$B$505,'Billing Forecast'!$Q:$Q,$C521)/SUMIFS('Billing Forecast'!$D:$D,'Billing Forecast'!$T:$T,$A$504,'Billing Forecast'!$U:$U,$B$505,'Billing Forecast'!$Q:$Q, $C521)</f>
        <v>0</v>
      </c>
      <c r="K521" s="9">
        <f>SUMIFS('Billing Forecast'!L:L,'Billing Forecast'!$T:$T,$A$504,'Billing Forecast'!$U:$U,$B$505,'Billing Forecast'!$Q:$Q,$C521)/SUMIFS('Billing Forecast'!$D:$D,'Billing Forecast'!$T:$T,$A$504,'Billing Forecast'!$U:$U,$B$505,'Billing Forecast'!$Q:$Q, $C521)</f>
        <v>0</v>
      </c>
      <c r="L521" s="9">
        <f>SUMIFS('Billing Forecast'!M:M,'Billing Forecast'!$T:$T,$A$504,'Billing Forecast'!$U:$U,$B$505,'Billing Forecast'!$Q:$Q,$C521)/SUMIFS('Billing Forecast'!$D:$D,'Billing Forecast'!$T:$T,$A$504,'Billing Forecast'!$U:$U,$B$505,'Billing Forecast'!$Q:$Q, $C521)</f>
        <v>0</v>
      </c>
      <c r="M521" s="9">
        <f>SUMIFS('Billing Forecast'!N:N,'Billing Forecast'!$T:$T,$A$504,'Billing Forecast'!$U:$U,$B$505,'Billing Forecast'!$Q:$Q,$C521)/SUMIFS('Billing Forecast'!$D:$D,'Billing Forecast'!$T:$T,$A$504,'Billing Forecast'!$U:$U,$B$505,'Billing Forecast'!$Q:$Q, $C521)</f>
        <v>0</v>
      </c>
    </row>
    <row r="522" spans="1:13">
      <c r="D522" s="2" t="s">
        <v>3446</v>
      </c>
      <c r="E522" s="9">
        <f>SUMIFS('Sub Cost Forecast'!G:G,'Sub Cost Forecast'!$U:$U,$A$504,'Sub Cost Forecast'!$W:$W,$B$505,'Sub Cost Forecast'!$R:$R,$C521)/SUMIFS('Sub Cost Forecast'!$D:$D,'Sub Cost Forecast'!$U:$U,$A$504,'Sub Cost Forecast'!$W:$W,$B$505,'Sub Cost Forecast'!$R:$R, $C521)</f>
        <v>0</v>
      </c>
      <c r="F522" s="9">
        <f>SUMIFS('Sub Cost Forecast'!H:H,'Sub Cost Forecast'!$U:$U,$A$504,'Sub Cost Forecast'!$W:$W,$B$505,'Sub Cost Forecast'!$R:$R,$C521)/SUMIFS('Sub Cost Forecast'!$D:$D,'Sub Cost Forecast'!$U:$U,$A$504,'Sub Cost Forecast'!$W:$W,$B$505,'Sub Cost Forecast'!$R:$R, $C521)</f>
        <v>0</v>
      </c>
      <c r="G522" s="9">
        <f>SUMIFS('Sub Cost Forecast'!I:I,'Sub Cost Forecast'!$U:$U,$A$504,'Sub Cost Forecast'!$W:$W,$B$505,'Sub Cost Forecast'!$R:$R,$C521)/SUMIFS('Sub Cost Forecast'!$D:$D,'Sub Cost Forecast'!$U:$U,$A$504,'Sub Cost Forecast'!$W:$W,$B$505,'Sub Cost Forecast'!$R:$R, $C521)</f>
        <v>0</v>
      </c>
      <c r="H522" s="9">
        <f>SUMIFS('Sub Cost Forecast'!J:J,'Sub Cost Forecast'!$U:$U,$A$504,'Sub Cost Forecast'!$W:$W,$B$505,'Sub Cost Forecast'!$R:$R,$C521)/SUMIFS('Sub Cost Forecast'!$D:$D,'Sub Cost Forecast'!$U:$U,$A$504,'Sub Cost Forecast'!$W:$W,$B$505,'Sub Cost Forecast'!$R:$R, $C521)</f>
        <v>0</v>
      </c>
      <c r="I522" s="9">
        <f>SUMIFS('Sub Cost Forecast'!K:K,'Sub Cost Forecast'!$U:$U,$A$504,'Sub Cost Forecast'!$W:$W,$B$505,'Sub Cost Forecast'!$R:$R,$C521)/SUMIFS('Sub Cost Forecast'!$D:$D,'Sub Cost Forecast'!$U:$U,$A$504,'Sub Cost Forecast'!$W:$W,$B$505,'Sub Cost Forecast'!$R:$R, $C521)</f>
        <v>0</v>
      </c>
      <c r="J522" s="9">
        <f>SUMIFS('Sub Cost Forecast'!L:L,'Sub Cost Forecast'!$U:$U,$A$504,'Sub Cost Forecast'!$W:$W,$B$505,'Sub Cost Forecast'!$R:$R,$C521)/SUMIFS('Sub Cost Forecast'!$D:$D,'Sub Cost Forecast'!$U:$U,$A$504,'Sub Cost Forecast'!$W:$W,$B$505,'Sub Cost Forecast'!$R:$R, $C521)</f>
        <v>0</v>
      </c>
      <c r="K522" s="9">
        <f>SUMIFS('Sub Cost Forecast'!M:M,'Sub Cost Forecast'!$U:$U,$A$504,'Sub Cost Forecast'!$W:$W,$B$505,'Sub Cost Forecast'!$R:$R,$C521)/SUMIFS('Sub Cost Forecast'!$D:$D,'Sub Cost Forecast'!$U:$U,$A$504,'Sub Cost Forecast'!$W:$W,$B$505,'Sub Cost Forecast'!$R:$R, $C521)</f>
        <v>0</v>
      </c>
      <c r="L522" s="9">
        <f>SUMIFS('Sub Cost Forecast'!N:N,'Sub Cost Forecast'!$U:$U,$A$504,'Sub Cost Forecast'!$W:$W,$B$505,'Sub Cost Forecast'!$R:$R,$C521)/SUMIFS('Sub Cost Forecast'!$D:$D,'Sub Cost Forecast'!$U:$U,$A$504,'Sub Cost Forecast'!$W:$W,$B$505,'Sub Cost Forecast'!$R:$R, $C521)</f>
        <v>0</v>
      </c>
      <c r="M522" s="9">
        <f>SUMIFS('Sub Cost Forecast'!O:O,'Sub Cost Forecast'!$U:$U,$A$504,'Sub Cost Forecast'!$W:$W,$B$505,'Sub Cost Forecast'!$R:$R,$C521)/SUMIFS('Sub Cost Forecast'!$D:$D,'Sub Cost Forecast'!$U:$U,$A$504,'Sub Cost Forecast'!$W:$W,$B$505,'Sub Cost Forecast'!$R:$R, $C521)</f>
        <v>0</v>
      </c>
    </row>
    <row r="523" spans="1:13">
      <c r="D523" s="2" t="s">
        <v>3447</v>
      </c>
      <c r="E523" s="9">
        <v>0</v>
      </c>
      <c r="F523" s="9">
        <v>0</v>
      </c>
      <c r="G523" s="9">
        <v>0.05945324250199063</v>
      </c>
      <c r="H523" s="9">
        <v>0.0785632133062019</v>
      </c>
      <c r="I523" s="9">
        <v>0.07219322303813148</v>
      </c>
      <c r="J523" s="9">
        <v>0.09130319384234276</v>
      </c>
      <c r="K523" s="9">
        <v>0.03609661151906574</v>
      </c>
      <c r="L523" s="9">
        <v>0.01486331062549766</v>
      </c>
      <c r="M523" s="9">
        <v>0.02972662125099532</v>
      </c>
    </row>
    <row r="524" spans="1:13">
      <c r="A524" s="8"/>
      <c r="B524" s="8" t="s">
        <v>216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</row>
    <row r="525" spans="1:13">
      <c r="C525" s="2" t="s">
        <v>1387</v>
      </c>
      <c r="D525" s="2" t="s">
        <v>3445</v>
      </c>
      <c r="E525" s="9">
        <f>SUMIFS('Billing Forecast'!F:F,'Billing Forecast'!$T:$T,$A$504,'Billing Forecast'!$U:$U,$B$524,'Billing Forecast'!$Q:$Q,$C525)/SUMIFS('Billing Forecast'!$D:$D,'Billing Forecast'!$T:$T,$A$504,'Billing Forecast'!$U:$U,$B$524,'Billing Forecast'!$Q:$Q, $C525)</f>
        <v>0</v>
      </c>
      <c r="F525" s="9">
        <f>SUMIFS('Billing Forecast'!G:G,'Billing Forecast'!$T:$T,$A$504,'Billing Forecast'!$U:$U,$B$524,'Billing Forecast'!$Q:$Q,$C525)/SUMIFS('Billing Forecast'!$D:$D,'Billing Forecast'!$T:$T,$A$504,'Billing Forecast'!$U:$U,$B$524,'Billing Forecast'!$Q:$Q, $C525)</f>
        <v>0</v>
      </c>
      <c r="G525" s="9">
        <f>SUMIFS('Billing Forecast'!H:H,'Billing Forecast'!$T:$T,$A$504,'Billing Forecast'!$U:$U,$B$524,'Billing Forecast'!$Q:$Q,$C525)/SUMIFS('Billing Forecast'!$D:$D,'Billing Forecast'!$T:$T,$A$504,'Billing Forecast'!$U:$U,$B$524,'Billing Forecast'!$Q:$Q, $C525)</f>
        <v>0</v>
      </c>
      <c r="H525" s="9">
        <f>SUMIFS('Billing Forecast'!I:I,'Billing Forecast'!$T:$T,$A$504,'Billing Forecast'!$U:$U,$B$524,'Billing Forecast'!$Q:$Q,$C525)/SUMIFS('Billing Forecast'!$D:$D,'Billing Forecast'!$T:$T,$A$504,'Billing Forecast'!$U:$U,$B$524,'Billing Forecast'!$Q:$Q, $C525)</f>
        <v>0</v>
      </c>
      <c r="I525" s="9">
        <f>SUMIFS('Billing Forecast'!J:J,'Billing Forecast'!$T:$T,$A$504,'Billing Forecast'!$U:$U,$B$524,'Billing Forecast'!$Q:$Q,$C525)/SUMIFS('Billing Forecast'!$D:$D,'Billing Forecast'!$T:$T,$A$504,'Billing Forecast'!$U:$U,$B$524,'Billing Forecast'!$Q:$Q, $C525)</f>
        <v>0</v>
      </c>
      <c r="J525" s="9">
        <f>SUMIFS('Billing Forecast'!K:K,'Billing Forecast'!$T:$T,$A$504,'Billing Forecast'!$U:$U,$B$524,'Billing Forecast'!$Q:$Q,$C525)/SUMIFS('Billing Forecast'!$D:$D,'Billing Forecast'!$T:$T,$A$504,'Billing Forecast'!$U:$U,$B$524,'Billing Forecast'!$Q:$Q, $C525)</f>
        <v>0</v>
      </c>
      <c r="K525" s="9">
        <f>SUMIFS('Billing Forecast'!L:L,'Billing Forecast'!$T:$T,$A$504,'Billing Forecast'!$U:$U,$B$524,'Billing Forecast'!$Q:$Q,$C525)/SUMIFS('Billing Forecast'!$D:$D,'Billing Forecast'!$T:$T,$A$504,'Billing Forecast'!$U:$U,$B$524,'Billing Forecast'!$Q:$Q, $C525)</f>
        <v>0</v>
      </c>
      <c r="L525" s="9">
        <f>SUMIFS('Billing Forecast'!M:M,'Billing Forecast'!$T:$T,$A$504,'Billing Forecast'!$U:$U,$B$524,'Billing Forecast'!$Q:$Q,$C525)/SUMIFS('Billing Forecast'!$D:$D,'Billing Forecast'!$T:$T,$A$504,'Billing Forecast'!$U:$U,$B$524,'Billing Forecast'!$Q:$Q, $C525)</f>
        <v>0</v>
      </c>
      <c r="M525" s="9">
        <f>SUMIFS('Billing Forecast'!N:N,'Billing Forecast'!$T:$T,$A$504,'Billing Forecast'!$U:$U,$B$524,'Billing Forecast'!$Q:$Q,$C525)/SUMIFS('Billing Forecast'!$D:$D,'Billing Forecast'!$T:$T,$A$504,'Billing Forecast'!$U:$U,$B$524,'Billing Forecast'!$Q:$Q, $C525)</f>
        <v>0</v>
      </c>
    </row>
    <row r="526" spans="1:13">
      <c r="D526" s="2" t="s">
        <v>3446</v>
      </c>
      <c r="E526" s="9">
        <f>SUMIFS('Sub Cost Forecast'!G:G,'Sub Cost Forecast'!$U:$U,$A$504,'Sub Cost Forecast'!$W:$W,$B$524,'Sub Cost Forecast'!$R:$R,$C525)/SUMIFS('Sub Cost Forecast'!$D:$D,'Sub Cost Forecast'!$U:$U,$A$504,'Sub Cost Forecast'!$W:$W,$B$524,'Sub Cost Forecast'!$R:$R, $C525)</f>
        <v>0</v>
      </c>
      <c r="F526" s="9">
        <f>SUMIFS('Sub Cost Forecast'!H:H,'Sub Cost Forecast'!$U:$U,$A$504,'Sub Cost Forecast'!$W:$W,$B$524,'Sub Cost Forecast'!$R:$R,$C525)/SUMIFS('Sub Cost Forecast'!$D:$D,'Sub Cost Forecast'!$U:$U,$A$504,'Sub Cost Forecast'!$W:$W,$B$524,'Sub Cost Forecast'!$R:$R, $C525)</f>
        <v>0</v>
      </c>
      <c r="G526" s="9">
        <f>SUMIFS('Sub Cost Forecast'!I:I,'Sub Cost Forecast'!$U:$U,$A$504,'Sub Cost Forecast'!$W:$W,$B$524,'Sub Cost Forecast'!$R:$R,$C525)/SUMIFS('Sub Cost Forecast'!$D:$D,'Sub Cost Forecast'!$U:$U,$A$504,'Sub Cost Forecast'!$W:$W,$B$524,'Sub Cost Forecast'!$R:$R, $C525)</f>
        <v>0</v>
      </c>
      <c r="H526" s="9">
        <f>SUMIFS('Sub Cost Forecast'!J:J,'Sub Cost Forecast'!$U:$U,$A$504,'Sub Cost Forecast'!$W:$W,$B$524,'Sub Cost Forecast'!$R:$R,$C525)/SUMIFS('Sub Cost Forecast'!$D:$D,'Sub Cost Forecast'!$U:$U,$A$504,'Sub Cost Forecast'!$W:$W,$B$524,'Sub Cost Forecast'!$R:$R, $C525)</f>
        <v>0</v>
      </c>
      <c r="I526" s="9">
        <f>SUMIFS('Sub Cost Forecast'!K:K,'Sub Cost Forecast'!$U:$U,$A$504,'Sub Cost Forecast'!$W:$W,$B$524,'Sub Cost Forecast'!$R:$R,$C525)/SUMIFS('Sub Cost Forecast'!$D:$D,'Sub Cost Forecast'!$U:$U,$A$504,'Sub Cost Forecast'!$W:$W,$B$524,'Sub Cost Forecast'!$R:$R, $C525)</f>
        <v>0</v>
      </c>
      <c r="J526" s="9">
        <f>SUMIFS('Sub Cost Forecast'!L:L,'Sub Cost Forecast'!$U:$U,$A$504,'Sub Cost Forecast'!$W:$W,$B$524,'Sub Cost Forecast'!$R:$R,$C525)/SUMIFS('Sub Cost Forecast'!$D:$D,'Sub Cost Forecast'!$U:$U,$A$504,'Sub Cost Forecast'!$W:$W,$B$524,'Sub Cost Forecast'!$R:$R, $C525)</f>
        <v>0</v>
      </c>
      <c r="K526" s="9">
        <f>SUMIFS('Sub Cost Forecast'!M:M,'Sub Cost Forecast'!$U:$U,$A$504,'Sub Cost Forecast'!$W:$W,$B$524,'Sub Cost Forecast'!$R:$R,$C525)/SUMIFS('Sub Cost Forecast'!$D:$D,'Sub Cost Forecast'!$U:$U,$A$504,'Sub Cost Forecast'!$W:$W,$B$524,'Sub Cost Forecast'!$R:$R, $C525)</f>
        <v>0</v>
      </c>
      <c r="L526" s="9">
        <f>SUMIFS('Sub Cost Forecast'!N:N,'Sub Cost Forecast'!$U:$U,$A$504,'Sub Cost Forecast'!$W:$W,$B$524,'Sub Cost Forecast'!$R:$R,$C525)/SUMIFS('Sub Cost Forecast'!$D:$D,'Sub Cost Forecast'!$U:$U,$A$504,'Sub Cost Forecast'!$W:$W,$B$524,'Sub Cost Forecast'!$R:$R, $C525)</f>
        <v>0</v>
      </c>
      <c r="M526" s="9">
        <f>SUMIFS('Sub Cost Forecast'!O:O,'Sub Cost Forecast'!$U:$U,$A$504,'Sub Cost Forecast'!$W:$W,$B$524,'Sub Cost Forecast'!$R:$R,$C525)/SUMIFS('Sub Cost Forecast'!$D:$D,'Sub Cost Forecast'!$U:$U,$A$504,'Sub Cost Forecast'!$W:$W,$B$524,'Sub Cost Forecast'!$R:$R, $C525)</f>
        <v>0</v>
      </c>
    </row>
    <row r="527" spans="1:13">
      <c r="D527" s="2" t="s">
        <v>3447</v>
      </c>
      <c r="E527" s="9">
        <v>0</v>
      </c>
      <c r="F527" s="9">
        <v>0.03686635944700461</v>
      </c>
      <c r="G527" s="9">
        <v>0</v>
      </c>
      <c r="H527" s="9">
        <v>0</v>
      </c>
      <c r="I527" s="9">
        <v>0.2580645161290323</v>
      </c>
      <c r="J527" s="9">
        <v>0.663594470046083</v>
      </c>
      <c r="K527" s="9">
        <v>0</v>
      </c>
      <c r="L527" s="9">
        <v>0</v>
      </c>
      <c r="M527" s="9">
        <v>0</v>
      </c>
    </row>
    <row r="528" spans="1:13">
      <c r="C528" s="2" t="s">
        <v>1516</v>
      </c>
      <c r="D528" s="2" t="s">
        <v>3445</v>
      </c>
      <c r="E528" s="9">
        <f>SUMIFS('Billing Forecast'!F:F,'Billing Forecast'!$T:$T,$A$504,'Billing Forecast'!$U:$U,$B$524,'Billing Forecast'!$Q:$Q,$C528)/SUMIFS('Billing Forecast'!$D:$D,'Billing Forecast'!$T:$T,$A$504,'Billing Forecast'!$U:$U,$B$524,'Billing Forecast'!$Q:$Q, $C528)</f>
        <v>0</v>
      </c>
      <c r="F528" s="9">
        <f>SUMIFS('Billing Forecast'!G:G,'Billing Forecast'!$T:$T,$A$504,'Billing Forecast'!$U:$U,$B$524,'Billing Forecast'!$Q:$Q,$C528)/SUMIFS('Billing Forecast'!$D:$D,'Billing Forecast'!$T:$T,$A$504,'Billing Forecast'!$U:$U,$B$524,'Billing Forecast'!$Q:$Q, $C528)</f>
        <v>0</v>
      </c>
      <c r="G528" s="9">
        <f>SUMIFS('Billing Forecast'!H:H,'Billing Forecast'!$T:$T,$A$504,'Billing Forecast'!$U:$U,$B$524,'Billing Forecast'!$Q:$Q,$C528)/SUMIFS('Billing Forecast'!$D:$D,'Billing Forecast'!$T:$T,$A$504,'Billing Forecast'!$U:$U,$B$524,'Billing Forecast'!$Q:$Q, $C528)</f>
        <v>0</v>
      </c>
      <c r="H528" s="9">
        <f>SUMIFS('Billing Forecast'!I:I,'Billing Forecast'!$T:$T,$A$504,'Billing Forecast'!$U:$U,$B$524,'Billing Forecast'!$Q:$Q,$C528)/SUMIFS('Billing Forecast'!$D:$D,'Billing Forecast'!$T:$T,$A$504,'Billing Forecast'!$U:$U,$B$524,'Billing Forecast'!$Q:$Q, $C528)</f>
        <v>0</v>
      </c>
      <c r="I528" s="9">
        <f>SUMIFS('Billing Forecast'!J:J,'Billing Forecast'!$T:$T,$A$504,'Billing Forecast'!$U:$U,$B$524,'Billing Forecast'!$Q:$Q,$C528)/SUMIFS('Billing Forecast'!$D:$D,'Billing Forecast'!$T:$T,$A$504,'Billing Forecast'!$U:$U,$B$524,'Billing Forecast'!$Q:$Q, $C528)</f>
        <v>0</v>
      </c>
      <c r="J528" s="9">
        <f>SUMIFS('Billing Forecast'!K:K,'Billing Forecast'!$T:$T,$A$504,'Billing Forecast'!$U:$U,$B$524,'Billing Forecast'!$Q:$Q,$C528)/SUMIFS('Billing Forecast'!$D:$D,'Billing Forecast'!$T:$T,$A$504,'Billing Forecast'!$U:$U,$B$524,'Billing Forecast'!$Q:$Q, $C528)</f>
        <v>0</v>
      </c>
      <c r="K528" s="9">
        <f>SUMIFS('Billing Forecast'!L:L,'Billing Forecast'!$T:$T,$A$504,'Billing Forecast'!$U:$U,$B$524,'Billing Forecast'!$Q:$Q,$C528)/SUMIFS('Billing Forecast'!$D:$D,'Billing Forecast'!$T:$T,$A$504,'Billing Forecast'!$U:$U,$B$524,'Billing Forecast'!$Q:$Q, $C528)</f>
        <v>0</v>
      </c>
      <c r="L528" s="9">
        <f>SUMIFS('Billing Forecast'!M:M,'Billing Forecast'!$T:$T,$A$504,'Billing Forecast'!$U:$U,$B$524,'Billing Forecast'!$Q:$Q,$C528)/SUMIFS('Billing Forecast'!$D:$D,'Billing Forecast'!$T:$T,$A$504,'Billing Forecast'!$U:$U,$B$524,'Billing Forecast'!$Q:$Q, $C528)</f>
        <v>0</v>
      </c>
      <c r="M528" s="9">
        <f>SUMIFS('Billing Forecast'!N:N,'Billing Forecast'!$T:$T,$A$504,'Billing Forecast'!$U:$U,$B$524,'Billing Forecast'!$Q:$Q,$C528)/SUMIFS('Billing Forecast'!$D:$D,'Billing Forecast'!$T:$T,$A$504,'Billing Forecast'!$U:$U,$B$524,'Billing Forecast'!$Q:$Q, $C528)</f>
        <v>0</v>
      </c>
    </row>
    <row r="529" spans="1:13">
      <c r="D529" s="2" t="s">
        <v>3446</v>
      </c>
      <c r="E529" s="9">
        <f>SUMIFS('Sub Cost Forecast'!G:G,'Sub Cost Forecast'!$U:$U,$A$504,'Sub Cost Forecast'!$W:$W,$B$524,'Sub Cost Forecast'!$R:$R,$C528)/SUMIFS('Sub Cost Forecast'!$D:$D,'Sub Cost Forecast'!$U:$U,$A$504,'Sub Cost Forecast'!$W:$W,$B$524,'Sub Cost Forecast'!$R:$R, $C528)</f>
        <v>0</v>
      </c>
      <c r="F529" s="9">
        <f>SUMIFS('Sub Cost Forecast'!H:H,'Sub Cost Forecast'!$U:$U,$A$504,'Sub Cost Forecast'!$W:$W,$B$524,'Sub Cost Forecast'!$R:$R,$C528)/SUMIFS('Sub Cost Forecast'!$D:$D,'Sub Cost Forecast'!$U:$U,$A$504,'Sub Cost Forecast'!$W:$W,$B$524,'Sub Cost Forecast'!$R:$R, $C528)</f>
        <v>0</v>
      </c>
      <c r="G529" s="9">
        <f>SUMIFS('Sub Cost Forecast'!I:I,'Sub Cost Forecast'!$U:$U,$A$504,'Sub Cost Forecast'!$W:$W,$B$524,'Sub Cost Forecast'!$R:$R,$C528)/SUMIFS('Sub Cost Forecast'!$D:$D,'Sub Cost Forecast'!$U:$U,$A$504,'Sub Cost Forecast'!$W:$W,$B$524,'Sub Cost Forecast'!$R:$R, $C528)</f>
        <v>0</v>
      </c>
      <c r="H529" s="9">
        <f>SUMIFS('Sub Cost Forecast'!J:J,'Sub Cost Forecast'!$U:$U,$A$504,'Sub Cost Forecast'!$W:$W,$B$524,'Sub Cost Forecast'!$R:$R,$C528)/SUMIFS('Sub Cost Forecast'!$D:$D,'Sub Cost Forecast'!$U:$U,$A$504,'Sub Cost Forecast'!$W:$W,$B$524,'Sub Cost Forecast'!$R:$R, $C528)</f>
        <v>0</v>
      </c>
      <c r="I529" s="9">
        <f>SUMIFS('Sub Cost Forecast'!K:K,'Sub Cost Forecast'!$U:$U,$A$504,'Sub Cost Forecast'!$W:$W,$B$524,'Sub Cost Forecast'!$R:$R,$C528)/SUMIFS('Sub Cost Forecast'!$D:$D,'Sub Cost Forecast'!$U:$U,$A$504,'Sub Cost Forecast'!$W:$W,$B$524,'Sub Cost Forecast'!$R:$R, $C528)</f>
        <v>0</v>
      </c>
      <c r="J529" s="9">
        <f>SUMIFS('Sub Cost Forecast'!L:L,'Sub Cost Forecast'!$U:$U,$A$504,'Sub Cost Forecast'!$W:$W,$B$524,'Sub Cost Forecast'!$R:$R,$C528)/SUMIFS('Sub Cost Forecast'!$D:$D,'Sub Cost Forecast'!$U:$U,$A$504,'Sub Cost Forecast'!$W:$W,$B$524,'Sub Cost Forecast'!$R:$R, $C528)</f>
        <v>0</v>
      </c>
      <c r="K529" s="9">
        <f>SUMIFS('Sub Cost Forecast'!M:M,'Sub Cost Forecast'!$U:$U,$A$504,'Sub Cost Forecast'!$W:$W,$B$524,'Sub Cost Forecast'!$R:$R,$C528)/SUMIFS('Sub Cost Forecast'!$D:$D,'Sub Cost Forecast'!$U:$U,$A$504,'Sub Cost Forecast'!$W:$W,$B$524,'Sub Cost Forecast'!$R:$R, $C528)</f>
        <v>0</v>
      </c>
      <c r="L529" s="9">
        <f>SUMIFS('Sub Cost Forecast'!N:N,'Sub Cost Forecast'!$U:$U,$A$504,'Sub Cost Forecast'!$W:$W,$B$524,'Sub Cost Forecast'!$R:$R,$C528)/SUMIFS('Sub Cost Forecast'!$D:$D,'Sub Cost Forecast'!$U:$U,$A$504,'Sub Cost Forecast'!$W:$W,$B$524,'Sub Cost Forecast'!$R:$R, $C528)</f>
        <v>0</v>
      </c>
      <c r="M529" s="9">
        <f>SUMIFS('Sub Cost Forecast'!O:O,'Sub Cost Forecast'!$U:$U,$A$504,'Sub Cost Forecast'!$W:$W,$B$524,'Sub Cost Forecast'!$R:$R,$C528)/SUMIFS('Sub Cost Forecast'!$D:$D,'Sub Cost Forecast'!$U:$U,$A$504,'Sub Cost Forecast'!$W:$W,$B$524,'Sub Cost Forecast'!$R:$R, $C528)</f>
        <v>0</v>
      </c>
    </row>
    <row r="530" spans="1:13">
      <c r="D530" s="2" t="s">
        <v>3447</v>
      </c>
      <c r="E530" s="9">
        <v>0</v>
      </c>
      <c r="F530" s="9">
        <v>0.02269145918688938</v>
      </c>
      <c r="G530" s="9">
        <v>0.09076583674755753</v>
      </c>
      <c r="H530" s="9">
        <v>0.06807437756066814</v>
      </c>
      <c r="I530" s="9">
        <v>0.03025527891585251</v>
      </c>
      <c r="J530" s="9">
        <v>0.1512763945792626</v>
      </c>
      <c r="K530" s="9">
        <v>0.3025527891585251</v>
      </c>
      <c r="L530" s="9">
        <v>0</v>
      </c>
      <c r="M530" s="9">
        <v>0.1134572959344469</v>
      </c>
    </row>
    <row r="531" spans="1:13">
      <c r="C531" s="2" t="s">
        <v>2590</v>
      </c>
      <c r="D531" s="2" t="s">
        <v>3445</v>
      </c>
      <c r="E531" s="9">
        <f>SUMIFS('Billing Forecast'!F:F,'Billing Forecast'!$T:$T,$A$504,'Billing Forecast'!$U:$U,$B$524,'Billing Forecast'!$Q:$Q,$C531)/SUMIFS('Billing Forecast'!$D:$D,'Billing Forecast'!$T:$T,$A$504,'Billing Forecast'!$U:$U,$B$524,'Billing Forecast'!$Q:$Q, $C531)</f>
        <v>0</v>
      </c>
      <c r="F531" s="9">
        <f>SUMIFS('Billing Forecast'!G:G,'Billing Forecast'!$T:$T,$A$504,'Billing Forecast'!$U:$U,$B$524,'Billing Forecast'!$Q:$Q,$C531)/SUMIFS('Billing Forecast'!$D:$D,'Billing Forecast'!$T:$T,$A$504,'Billing Forecast'!$U:$U,$B$524,'Billing Forecast'!$Q:$Q, $C531)</f>
        <v>0</v>
      </c>
      <c r="G531" s="9">
        <f>SUMIFS('Billing Forecast'!H:H,'Billing Forecast'!$T:$T,$A$504,'Billing Forecast'!$U:$U,$B$524,'Billing Forecast'!$Q:$Q,$C531)/SUMIFS('Billing Forecast'!$D:$D,'Billing Forecast'!$T:$T,$A$504,'Billing Forecast'!$U:$U,$B$524,'Billing Forecast'!$Q:$Q, $C531)</f>
        <v>0</v>
      </c>
      <c r="H531" s="9">
        <f>SUMIFS('Billing Forecast'!I:I,'Billing Forecast'!$T:$T,$A$504,'Billing Forecast'!$U:$U,$B$524,'Billing Forecast'!$Q:$Q,$C531)/SUMIFS('Billing Forecast'!$D:$D,'Billing Forecast'!$T:$T,$A$504,'Billing Forecast'!$U:$U,$B$524,'Billing Forecast'!$Q:$Q, $C531)</f>
        <v>0</v>
      </c>
      <c r="I531" s="9">
        <f>SUMIFS('Billing Forecast'!J:J,'Billing Forecast'!$T:$T,$A$504,'Billing Forecast'!$U:$U,$B$524,'Billing Forecast'!$Q:$Q,$C531)/SUMIFS('Billing Forecast'!$D:$D,'Billing Forecast'!$T:$T,$A$504,'Billing Forecast'!$U:$U,$B$524,'Billing Forecast'!$Q:$Q, $C531)</f>
        <v>0</v>
      </c>
      <c r="J531" s="9">
        <f>SUMIFS('Billing Forecast'!K:K,'Billing Forecast'!$T:$T,$A$504,'Billing Forecast'!$U:$U,$B$524,'Billing Forecast'!$Q:$Q,$C531)/SUMIFS('Billing Forecast'!$D:$D,'Billing Forecast'!$T:$T,$A$504,'Billing Forecast'!$U:$U,$B$524,'Billing Forecast'!$Q:$Q, $C531)</f>
        <v>0</v>
      </c>
      <c r="K531" s="9">
        <f>SUMIFS('Billing Forecast'!L:L,'Billing Forecast'!$T:$T,$A$504,'Billing Forecast'!$U:$U,$B$524,'Billing Forecast'!$Q:$Q,$C531)/SUMIFS('Billing Forecast'!$D:$D,'Billing Forecast'!$T:$T,$A$504,'Billing Forecast'!$U:$U,$B$524,'Billing Forecast'!$Q:$Q, $C531)</f>
        <v>0</v>
      </c>
      <c r="L531" s="9">
        <f>SUMIFS('Billing Forecast'!M:M,'Billing Forecast'!$T:$T,$A$504,'Billing Forecast'!$U:$U,$B$524,'Billing Forecast'!$Q:$Q,$C531)/SUMIFS('Billing Forecast'!$D:$D,'Billing Forecast'!$T:$T,$A$504,'Billing Forecast'!$U:$U,$B$524,'Billing Forecast'!$Q:$Q, $C531)</f>
        <v>0</v>
      </c>
      <c r="M531" s="9">
        <f>SUMIFS('Billing Forecast'!N:N,'Billing Forecast'!$T:$T,$A$504,'Billing Forecast'!$U:$U,$B$524,'Billing Forecast'!$Q:$Q,$C531)/SUMIFS('Billing Forecast'!$D:$D,'Billing Forecast'!$T:$T,$A$504,'Billing Forecast'!$U:$U,$B$524,'Billing Forecast'!$Q:$Q, $C531)</f>
        <v>0</v>
      </c>
    </row>
    <row r="532" spans="1:13">
      <c r="D532" s="2" t="s">
        <v>3446</v>
      </c>
      <c r="E532" s="9">
        <f>SUMIFS('Sub Cost Forecast'!G:G,'Sub Cost Forecast'!$U:$U,$A$504,'Sub Cost Forecast'!$W:$W,$B$524,'Sub Cost Forecast'!$R:$R,$C531)/SUMIFS('Sub Cost Forecast'!$D:$D,'Sub Cost Forecast'!$U:$U,$A$504,'Sub Cost Forecast'!$W:$W,$B$524,'Sub Cost Forecast'!$R:$R, $C531)</f>
        <v>0</v>
      </c>
      <c r="F532" s="9">
        <f>SUMIFS('Sub Cost Forecast'!H:H,'Sub Cost Forecast'!$U:$U,$A$504,'Sub Cost Forecast'!$W:$W,$B$524,'Sub Cost Forecast'!$R:$R,$C531)/SUMIFS('Sub Cost Forecast'!$D:$D,'Sub Cost Forecast'!$U:$U,$A$504,'Sub Cost Forecast'!$W:$W,$B$524,'Sub Cost Forecast'!$R:$R, $C531)</f>
        <v>0</v>
      </c>
      <c r="G532" s="9">
        <f>SUMIFS('Sub Cost Forecast'!I:I,'Sub Cost Forecast'!$U:$U,$A$504,'Sub Cost Forecast'!$W:$W,$B$524,'Sub Cost Forecast'!$R:$R,$C531)/SUMIFS('Sub Cost Forecast'!$D:$D,'Sub Cost Forecast'!$U:$U,$A$504,'Sub Cost Forecast'!$W:$W,$B$524,'Sub Cost Forecast'!$R:$R, $C531)</f>
        <v>0</v>
      </c>
      <c r="H532" s="9">
        <f>SUMIFS('Sub Cost Forecast'!J:J,'Sub Cost Forecast'!$U:$U,$A$504,'Sub Cost Forecast'!$W:$W,$B$524,'Sub Cost Forecast'!$R:$R,$C531)/SUMIFS('Sub Cost Forecast'!$D:$D,'Sub Cost Forecast'!$U:$U,$A$504,'Sub Cost Forecast'!$W:$W,$B$524,'Sub Cost Forecast'!$R:$R, $C531)</f>
        <v>0</v>
      </c>
      <c r="I532" s="9">
        <f>SUMIFS('Sub Cost Forecast'!K:K,'Sub Cost Forecast'!$U:$U,$A$504,'Sub Cost Forecast'!$W:$W,$B$524,'Sub Cost Forecast'!$R:$R,$C531)/SUMIFS('Sub Cost Forecast'!$D:$D,'Sub Cost Forecast'!$U:$U,$A$504,'Sub Cost Forecast'!$W:$W,$B$524,'Sub Cost Forecast'!$R:$R, $C531)</f>
        <v>0</v>
      </c>
      <c r="J532" s="9">
        <f>SUMIFS('Sub Cost Forecast'!L:L,'Sub Cost Forecast'!$U:$U,$A$504,'Sub Cost Forecast'!$W:$W,$B$524,'Sub Cost Forecast'!$R:$R,$C531)/SUMIFS('Sub Cost Forecast'!$D:$D,'Sub Cost Forecast'!$U:$U,$A$504,'Sub Cost Forecast'!$W:$W,$B$524,'Sub Cost Forecast'!$R:$R, $C531)</f>
        <v>0</v>
      </c>
      <c r="K532" s="9">
        <f>SUMIFS('Sub Cost Forecast'!M:M,'Sub Cost Forecast'!$U:$U,$A$504,'Sub Cost Forecast'!$W:$W,$B$524,'Sub Cost Forecast'!$R:$R,$C531)/SUMIFS('Sub Cost Forecast'!$D:$D,'Sub Cost Forecast'!$U:$U,$A$504,'Sub Cost Forecast'!$W:$W,$B$524,'Sub Cost Forecast'!$R:$R, $C531)</f>
        <v>0</v>
      </c>
      <c r="L532" s="9">
        <f>SUMIFS('Sub Cost Forecast'!N:N,'Sub Cost Forecast'!$U:$U,$A$504,'Sub Cost Forecast'!$W:$W,$B$524,'Sub Cost Forecast'!$R:$R,$C531)/SUMIFS('Sub Cost Forecast'!$D:$D,'Sub Cost Forecast'!$U:$U,$A$504,'Sub Cost Forecast'!$W:$W,$B$524,'Sub Cost Forecast'!$R:$R, $C531)</f>
        <v>0</v>
      </c>
      <c r="M532" s="9">
        <f>SUMIFS('Sub Cost Forecast'!O:O,'Sub Cost Forecast'!$U:$U,$A$504,'Sub Cost Forecast'!$W:$W,$B$524,'Sub Cost Forecast'!$R:$R,$C531)/SUMIFS('Sub Cost Forecast'!$D:$D,'Sub Cost Forecast'!$U:$U,$A$504,'Sub Cost Forecast'!$W:$W,$B$524,'Sub Cost Forecast'!$R:$R, $C531)</f>
        <v>0</v>
      </c>
    </row>
    <row r="533" spans="1:13">
      <c r="D533" s="2" t="s">
        <v>3447</v>
      </c>
      <c r="E533" s="9">
        <v>0</v>
      </c>
      <c r="F533" s="9">
        <v>0.02767140210006177</v>
      </c>
      <c r="G533" s="9">
        <v>0.0182828906732551</v>
      </c>
      <c r="H533" s="9">
        <v>0.03458925262507721</v>
      </c>
      <c r="I533" s="9">
        <v>0.03063619518221124</v>
      </c>
      <c r="J533" s="9">
        <v>0.008894379246448425</v>
      </c>
      <c r="K533" s="9">
        <v>0</v>
      </c>
      <c r="L533" s="9">
        <v>0.01778875849289685</v>
      </c>
      <c r="M533" s="9">
        <v>0.003458925262507721</v>
      </c>
    </row>
    <row r="534" spans="1:13">
      <c r="C534" s="2" t="s">
        <v>2672</v>
      </c>
      <c r="D534" s="2" t="s">
        <v>3445</v>
      </c>
      <c r="E534" s="9">
        <f>SUMIFS('Billing Forecast'!F:F,'Billing Forecast'!$T:$T,$A$504,'Billing Forecast'!$U:$U,$B$524,'Billing Forecast'!$Q:$Q,$C534)/SUMIFS('Billing Forecast'!$D:$D,'Billing Forecast'!$T:$T,$A$504,'Billing Forecast'!$U:$U,$B$524,'Billing Forecast'!$Q:$Q, $C534)</f>
        <v>0</v>
      </c>
      <c r="F534" s="9">
        <f>SUMIFS('Billing Forecast'!G:G,'Billing Forecast'!$T:$T,$A$504,'Billing Forecast'!$U:$U,$B$524,'Billing Forecast'!$Q:$Q,$C534)/SUMIFS('Billing Forecast'!$D:$D,'Billing Forecast'!$T:$T,$A$504,'Billing Forecast'!$U:$U,$B$524,'Billing Forecast'!$Q:$Q, $C534)</f>
        <v>0</v>
      </c>
      <c r="G534" s="9">
        <f>SUMIFS('Billing Forecast'!H:H,'Billing Forecast'!$T:$T,$A$504,'Billing Forecast'!$U:$U,$B$524,'Billing Forecast'!$Q:$Q,$C534)/SUMIFS('Billing Forecast'!$D:$D,'Billing Forecast'!$T:$T,$A$504,'Billing Forecast'!$U:$U,$B$524,'Billing Forecast'!$Q:$Q, $C534)</f>
        <v>0</v>
      </c>
      <c r="H534" s="9">
        <f>SUMIFS('Billing Forecast'!I:I,'Billing Forecast'!$T:$T,$A$504,'Billing Forecast'!$U:$U,$B$524,'Billing Forecast'!$Q:$Q,$C534)/SUMIFS('Billing Forecast'!$D:$D,'Billing Forecast'!$T:$T,$A$504,'Billing Forecast'!$U:$U,$B$524,'Billing Forecast'!$Q:$Q, $C534)</f>
        <v>0</v>
      </c>
      <c r="I534" s="9">
        <f>SUMIFS('Billing Forecast'!J:J,'Billing Forecast'!$T:$T,$A$504,'Billing Forecast'!$U:$U,$B$524,'Billing Forecast'!$Q:$Q,$C534)/SUMIFS('Billing Forecast'!$D:$D,'Billing Forecast'!$T:$T,$A$504,'Billing Forecast'!$U:$U,$B$524,'Billing Forecast'!$Q:$Q, $C534)</f>
        <v>0</v>
      </c>
      <c r="J534" s="9">
        <f>SUMIFS('Billing Forecast'!K:K,'Billing Forecast'!$T:$T,$A$504,'Billing Forecast'!$U:$U,$B$524,'Billing Forecast'!$Q:$Q,$C534)/SUMIFS('Billing Forecast'!$D:$D,'Billing Forecast'!$T:$T,$A$504,'Billing Forecast'!$U:$U,$B$524,'Billing Forecast'!$Q:$Q, $C534)</f>
        <v>0</v>
      </c>
      <c r="K534" s="9">
        <f>SUMIFS('Billing Forecast'!L:L,'Billing Forecast'!$T:$T,$A$504,'Billing Forecast'!$U:$U,$B$524,'Billing Forecast'!$Q:$Q,$C534)/SUMIFS('Billing Forecast'!$D:$D,'Billing Forecast'!$T:$T,$A$504,'Billing Forecast'!$U:$U,$B$524,'Billing Forecast'!$Q:$Q, $C534)</f>
        <v>0</v>
      </c>
      <c r="L534" s="9">
        <f>SUMIFS('Billing Forecast'!M:M,'Billing Forecast'!$T:$T,$A$504,'Billing Forecast'!$U:$U,$B$524,'Billing Forecast'!$Q:$Q,$C534)/SUMIFS('Billing Forecast'!$D:$D,'Billing Forecast'!$T:$T,$A$504,'Billing Forecast'!$U:$U,$B$524,'Billing Forecast'!$Q:$Q, $C534)</f>
        <v>0</v>
      </c>
      <c r="M534" s="9">
        <f>SUMIFS('Billing Forecast'!N:N,'Billing Forecast'!$T:$T,$A$504,'Billing Forecast'!$U:$U,$B$524,'Billing Forecast'!$Q:$Q,$C534)/SUMIFS('Billing Forecast'!$D:$D,'Billing Forecast'!$T:$T,$A$504,'Billing Forecast'!$U:$U,$B$524,'Billing Forecast'!$Q:$Q, $C534)</f>
        <v>0</v>
      </c>
    </row>
    <row r="535" spans="1:13">
      <c r="D535" s="2" t="s">
        <v>3446</v>
      </c>
      <c r="E535" s="9">
        <f>SUMIFS('Sub Cost Forecast'!G:G,'Sub Cost Forecast'!$U:$U,$A$504,'Sub Cost Forecast'!$W:$W,$B$524,'Sub Cost Forecast'!$R:$R,$C534)/SUMIFS('Sub Cost Forecast'!$D:$D,'Sub Cost Forecast'!$U:$U,$A$504,'Sub Cost Forecast'!$W:$W,$B$524,'Sub Cost Forecast'!$R:$R, $C534)</f>
        <v>0</v>
      </c>
      <c r="F535" s="9">
        <f>SUMIFS('Sub Cost Forecast'!H:H,'Sub Cost Forecast'!$U:$U,$A$504,'Sub Cost Forecast'!$W:$W,$B$524,'Sub Cost Forecast'!$R:$R,$C534)/SUMIFS('Sub Cost Forecast'!$D:$D,'Sub Cost Forecast'!$U:$U,$A$504,'Sub Cost Forecast'!$W:$W,$B$524,'Sub Cost Forecast'!$R:$R, $C534)</f>
        <v>0</v>
      </c>
      <c r="G535" s="9">
        <f>SUMIFS('Sub Cost Forecast'!I:I,'Sub Cost Forecast'!$U:$U,$A$504,'Sub Cost Forecast'!$W:$W,$B$524,'Sub Cost Forecast'!$R:$R,$C534)/SUMIFS('Sub Cost Forecast'!$D:$D,'Sub Cost Forecast'!$U:$U,$A$504,'Sub Cost Forecast'!$W:$W,$B$524,'Sub Cost Forecast'!$R:$R, $C534)</f>
        <v>0</v>
      </c>
      <c r="H535" s="9">
        <f>SUMIFS('Sub Cost Forecast'!J:J,'Sub Cost Forecast'!$U:$U,$A$504,'Sub Cost Forecast'!$W:$W,$B$524,'Sub Cost Forecast'!$R:$R,$C534)/SUMIFS('Sub Cost Forecast'!$D:$D,'Sub Cost Forecast'!$U:$U,$A$504,'Sub Cost Forecast'!$W:$W,$B$524,'Sub Cost Forecast'!$R:$R, $C534)</f>
        <v>0</v>
      </c>
      <c r="I535" s="9">
        <f>SUMIFS('Sub Cost Forecast'!K:K,'Sub Cost Forecast'!$U:$U,$A$504,'Sub Cost Forecast'!$W:$W,$B$524,'Sub Cost Forecast'!$R:$R,$C534)/SUMIFS('Sub Cost Forecast'!$D:$D,'Sub Cost Forecast'!$U:$U,$A$504,'Sub Cost Forecast'!$W:$W,$B$524,'Sub Cost Forecast'!$R:$R, $C534)</f>
        <v>0</v>
      </c>
      <c r="J535" s="9">
        <f>SUMIFS('Sub Cost Forecast'!L:L,'Sub Cost Forecast'!$U:$U,$A$504,'Sub Cost Forecast'!$W:$W,$B$524,'Sub Cost Forecast'!$R:$R,$C534)/SUMIFS('Sub Cost Forecast'!$D:$D,'Sub Cost Forecast'!$U:$U,$A$504,'Sub Cost Forecast'!$W:$W,$B$524,'Sub Cost Forecast'!$R:$R, $C534)</f>
        <v>0</v>
      </c>
      <c r="K535" s="9">
        <f>SUMIFS('Sub Cost Forecast'!M:M,'Sub Cost Forecast'!$U:$U,$A$504,'Sub Cost Forecast'!$W:$W,$B$524,'Sub Cost Forecast'!$R:$R,$C534)/SUMIFS('Sub Cost Forecast'!$D:$D,'Sub Cost Forecast'!$U:$U,$A$504,'Sub Cost Forecast'!$W:$W,$B$524,'Sub Cost Forecast'!$R:$R, $C534)</f>
        <v>0</v>
      </c>
      <c r="L535" s="9">
        <f>SUMIFS('Sub Cost Forecast'!N:N,'Sub Cost Forecast'!$U:$U,$A$504,'Sub Cost Forecast'!$W:$W,$B$524,'Sub Cost Forecast'!$R:$R,$C534)/SUMIFS('Sub Cost Forecast'!$D:$D,'Sub Cost Forecast'!$U:$U,$A$504,'Sub Cost Forecast'!$W:$W,$B$524,'Sub Cost Forecast'!$R:$R, $C534)</f>
        <v>0</v>
      </c>
      <c r="M535" s="9">
        <f>SUMIFS('Sub Cost Forecast'!O:O,'Sub Cost Forecast'!$U:$U,$A$504,'Sub Cost Forecast'!$W:$W,$B$524,'Sub Cost Forecast'!$R:$R,$C534)/SUMIFS('Sub Cost Forecast'!$D:$D,'Sub Cost Forecast'!$U:$U,$A$504,'Sub Cost Forecast'!$W:$W,$B$524,'Sub Cost Forecast'!$R:$R, $C534)</f>
        <v>0</v>
      </c>
    </row>
    <row r="536" spans="1:13">
      <c r="D536" s="2" t="s">
        <v>3447</v>
      </c>
      <c r="E536" s="9">
        <v>0</v>
      </c>
      <c r="F536" s="9">
        <v>0</v>
      </c>
      <c r="G536" s="9">
        <v>0</v>
      </c>
      <c r="H536" s="9">
        <v>0</v>
      </c>
      <c r="I536" s="9">
        <v>0.009799346710219318</v>
      </c>
      <c r="J536" s="9">
        <v>0.009799346710219318</v>
      </c>
      <c r="K536" s="9">
        <v>0</v>
      </c>
      <c r="L536" s="9">
        <v>0</v>
      </c>
      <c r="M536" s="9">
        <v>0</v>
      </c>
    </row>
    <row r="537" spans="1:13">
      <c r="C537" s="2" t="s">
        <v>2752</v>
      </c>
      <c r="D537" s="2" t="s">
        <v>3445</v>
      </c>
      <c r="E537" s="9">
        <f>SUMIFS('Billing Forecast'!F:F,'Billing Forecast'!$T:$T,$A$504,'Billing Forecast'!$U:$U,$B$524,'Billing Forecast'!$Q:$Q,$C537)/SUMIFS('Billing Forecast'!$D:$D,'Billing Forecast'!$T:$T,$A$504,'Billing Forecast'!$U:$U,$B$524,'Billing Forecast'!$Q:$Q, $C537)</f>
        <v>0</v>
      </c>
      <c r="F537" s="9">
        <f>SUMIFS('Billing Forecast'!G:G,'Billing Forecast'!$T:$T,$A$504,'Billing Forecast'!$U:$U,$B$524,'Billing Forecast'!$Q:$Q,$C537)/SUMIFS('Billing Forecast'!$D:$D,'Billing Forecast'!$T:$T,$A$504,'Billing Forecast'!$U:$U,$B$524,'Billing Forecast'!$Q:$Q, $C537)</f>
        <v>0</v>
      </c>
      <c r="G537" s="9">
        <f>SUMIFS('Billing Forecast'!H:H,'Billing Forecast'!$T:$T,$A$504,'Billing Forecast'!$U:$U,$B$524,'Billing Forecast'!$Q:$Q,$C537)/SUMIFS('Billing Forecast'!$D:$D,'Billing Forecast'!$T:$T,$A$504,'Billing Forecast'!$U:$U,$B$524,'Billing Forecast'!$Q:$Q, $C537)</f>
        <v>0</v>
      </c>
      <c r="H537" s="9">
        <f>SUMIFS('Billing Forecast'!I:I,'Billing Forecast'!$T:$T,$A$504,'Billing Forecast'!$U:$U,$B$524,'Billing Forecast'!$Q:$Q,$C537)/SUMIFS('Billing Forecast'!$D:$D,'Billing Forecast'!$T:$T,$A$504,'Billing Forecast'!$U:$U,$B$524,'Billing Forecast'!$Q:$Q, $C537)</f>
        <v>0</v>
      </c>
      <c r="I537" s="9">
        <f>SUMIFS('Billing Forecast'!J:J,'Billing Forecast'!$T:$T,$A$504,'Billing Forecast'!$U:$U,$B$524,'Billing Forecast'!$Q:$Q,$C537)/SUMIFS('Billing Forecast'!$D:$D,'Billing Forecast'!$T:$T,$A$504,'Billing Forecast'!$U:$U,$B$524,'Billing Forecast'!$Q:$Q, $C537)</f>
        <v>0</v>
      </c>
      <c r="J537" s="9">
        <f>SUMIFS('Billing Forecast'!K:K,'Billing Forecast'!$T:$T,$A$504,'Billing Forecast'!$U:$U,$B$524,'Billing Forecast'!$Q:$Q,$C537)/SUMIFS('Billing Forecast'!$D:$D,'Billing Forecast'!$T:$T,$A$504,'Billing Forecast'!$U:$U,$B$524,'Billing Forecast'!$Q:$Q, $C537)</f>
        <v>0</v>
      </c>
      <c r="K537" s="9">
        <f>SUMIFS('Billing Forecast'!L:L,'Billing Forecast'!$T:$T,$A$504,'Billing Forecast'!$U:$U,$B$524,'Billing Forecast'!$Q:$Q,$C537)/SUMIFS('Billing Forecast'!$D:$D,'Billing Forecast'!$T:$T,$A$504,'Billing Forecast'!$U:$U,$B$524,'Billing Forecast'!$Q:$Q, $C537)</f>
        <v>0</v>
      </c>
      <c r="L537" s="9">
        <f>SUMIFS('Billing Forecast'!M:M,'Billing Forecast'!$T:$T,$A$504,'Billing Forecast'!$U:$U,$B$524,'Billing Forecast'!$Q:$Q,$C537)/SUMIFS('Billing Forecast'!$D:$D,'Billing Forecast'!$T:$T,$A$504,'Billing Forecast'!$U:$U,$B$524,'Billing Forecast'!$Q:$Q, $C537)</f>
        <v>0</v>
      </c>
      <c r="M537" s="9">
        <f>SUMIFS('Billing Forecast'!N:N,'Billing Forecast'!$T:$T,$A$504,'Billing Forecast'!$U:$U,$B$524,'Billing Forecast'!$Q:$Q,$C537)/SUMIFS('Billing Forecast'!$D:$D,'Billing Forecast'!$T:$T,$A$504,'Billing Forecast'!$U:$U,$B$524,'Billing Forecast'!$Q:$Q, $C537)</f>
        <v>0</v>
      </c>
    </row>
    <row r="538" spans="1:13">
      <c r="D538" s="2" t="s">
        <v>3446</v>
      </c>
      <c r="E538" s="9">
        <f>SUMIFS('Sub Cost Forecast'!G:G,'Sub Cost Forecast'!$U:$U,$A$504,'Sub Cost Forecast'!$W:$W,$B$524,'Sub Cost Forecast'!$R:$R,$C537)/SUMIFS('Sub Cost Forecast'!$D:$D,'Sub Cost Forecast'!$U:$U,$A$504,'Sub Cost Forecast'!$W:$W,$B$524,'Sub Cost Forecast'!$R:$R, $C537)</f>
        <v>0</v>
      </c>
      <c r="F538" s="9">
        <f>SUMIFS('Sub Cost Forecast'!H:H,'Sub Cost Forecast'!$U:$U,$A$504,'Sub Cost Forecast'!$W:$W,$B$524,'Sub Cost Forecast'!$R:$R,$C537)/SUMIFS('Sub Cost Forecast'!$D:$D,'Sub Cost Forecast'!$U:$U,$A$504,'Sub Cost Forecast'!$W:$W,$B$524,'Sub Cost Forecast'!$R:$R, $C537)</f>
        <v>0</v>
      </c>
      <c r="G538" s="9">
        <f>SUMIFS('Sub Cost Forecast'!I:I,'Sub Cost Forecast'!$U:$U,$A$504,'Sub Cost Forecast'!$W:$W,$B$524,'Sub Cost Forecast'!$R:$R,$C537)/SUMIFS('Sub Cost Forecast'!$D:$D,'Sub Cost Forecast'!$U:$U,$A$504,'Sub Cost Forecast'!$W:$W,$B$524,'Sub Cost Forecast'!$R:$R, $C537)</f>
        <v>0</v>
      </c>
      <c r="H538" s="9">
        <f>SUMIFS('Sub Cost Forecast'!J:J,'Sub Cost Forecast'!$U:$U,$A$504,'Sub Cost Forecast'!$W:$W,$B$524,'Sub Cost Forecast'!$R:$R,$C537)/SUMIFS('Sub Cost Forecast'!$D:$D,'Sub Cost Forecast'!$U:$U,$A$504,'Sub Cost Forecast'!$W:$W,$B$524,'Sub Cost Forecast'!$R:$R, $C537)</f>
        <v>0</v>
      </c>
      <c r="I538" s="9">
        <f>SUMIFS('Sub Cost Forecast'!K:K,'Sub Cost Forecast'!$U:$U,$A$504,'Sub Cost Forecast'!$W:$W,$B$524,'Sub Cost Forecast'!$R:$R,$C537)/SUMIFS('Sub Cost Forecast'!$D:$D,'Sub Cost Forecast'!$U:$U,$A$504,'Sub Cost Forecast'!$W:$W,$B$524,'Sub Cost Forecast'!$R:$R, $C537)</f>
        <v>0</v>
      </c>
      <c r="J538" s="9">
        <f>SUMIFS('Sub Cost Forecast'!L:L,'Sub Cost Forecast'!$U:$U,$A$504,'Sub Cost Forecast'!$W:$W,$B$524,'Sub Cost Forecast'!$R:$R,$C537)/SUMIFS('Sub Cost Forecast'!$D:$D,'Sub Cost Forecast'!$U:$U,$A$504,'Sub Cost Forecast'!$W:$W,$B$524,'Sub Cost Forecast'!$R:$R, $C537)</f>
        <v>0</v>
      </c>
      <c r="K538" s="9">
        <f>SUMIFS('Sub Cost Forecast'!M:M,'Sub Cost Forecast'!$U:$U,$A$504,'Sub Cost Forecast'!$W:$W,$B$524,'Sub Cost Forecast'!$R:$R,$C537)/SUMIFS('Sub Cost Forecast'!$D:$D,'Sub Cost Forecast'!$U:$U,$A$504,'Sub Cost Forecast'!$W:$W,$B$524,'Sub Cost Forecast'!$R:$R, $C537)</f>
        <v>0</v>
      </c>
      <c r="L538" s="9">
        <f>SUMIFS('Sub Cost Forecast'!N:N,'Sub Cost Forecast'!$U:$U,$A$504,'Sub Cost Forecast'!$W:$W,$B$524,'Sub Cost Forecast'!$R:$R,$C537)/SUMIFS('Sub Cost Forecast'!$D:$D,'Sub Cost Forecast'!$U:$U,$A$504,'Sub Cost Forecast'!$W:$W,$B$524,'Sub Cost Forecast'!$R:$R, $C537)</f>
        <v>0</v>
      </c>
      <c r="M538" s="9">
        <f>SUMIFS('Sub Cost Forecast'!O:O,'Sub Cost Forecast'!$U:$U,$A$504,'Sub Cost Forecast'!$W:$W,$B$524,'Sub Cost Forecast'!$R:$R,$C537)/SUMIFS('Sub Cost Forecast'!$D:$D,'Sub Cost Forecast'!$U:$U,$A$504,'Sub Cost Forecast'!$W:$W,$B$524,'Sub Cost Forecast'!$R:$R, $C537)</f>
        <v>0</v>
      </c>
    </row>
    <row r="539" spans="1:13">
      <c r="D539" s="2" t="s">
        <v>3447</v>
      </c>
      <c r="E539" s="9">
        <v>0</v>
      </c>
      <c r="F539" s="9">
        <v>0.05052631578947368</v>
      </c>
      <c r="G539" s="9">
        <v>0.3284210526315789</v>
      </c>
      <c r="H539" s="9">
        <v>0</v>
      </c>
      <c r="I539" s="9">
        <v>0</v>
      </c>
      <c r="J539" s="9">
        <v>0</v>
      </c>
      <c r="K539" s="9">
        <v>0</v>
      </c>
      <c r="L539" s="9">
        <v>0.5052631578947369</v>
      </c>
      <c r="M539" s="9">
        <v>0</v>
      </c>
    </row>
    <row r="540" spans="1:13">
      <c r="A540" s="8"/>
      <c r="B540" s="8" t="s">
        <v>227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</row>
    <row r="541" spans="1:13">
      <c r="C541" s="2" t="s">
        <v>989</v>
      </c>
      <c r="D541" s="2" t="s">
        <v>3445</v>
      </c>
      <c r="E541" s="9">
        <f>SUMIFS('Billing Forecast'!F:F,'Billing Forecast'!$T:$T,$A$504,'Billing Forecast'!$U:$U,$B$540,'Billing Forecast'!$Q:$Q,$C541)/SUMIFS('Billing Forecast'!$D:$D,'Billing Forecast'!$T:$T,$A$504,'Billing Forecast'!$U:$U,$B$540,'Billing Forecast'!$Q:$Q, $C541)</f>
        <v>0</v>
      </c>
      <c r="F541" s="9">
        <f>SUMIFS('Billing Forecast'!G:G,'Billing Forecast'!$T:$T,$A$504,'Billing Forecast'!$U:$U,$B$540,'Billing Forecast'!$Q:$Q,$C541)/SUMIFS('Billing Forecast'!$D:$D,'Billing Forecast'!$T:$T,$A$504,'Billing Forecast'!$U:$U,$B$540,'Billing Forecast'!$Q:$Q, $C541)</f>
        <v>0</v>
      </c>
      <c r="G541" s="9">
        <f>SUMIFS('Billing Forecast'!H:H,'Billing Forecast'!$T:$T,$A$504,'Billing Forecast'!$U:$U,$B$540,'Billing Forecast'!$Q:$Q,$C541)/SUMIFS('Billing Forecast'!$D:$D,'Billing Forecast'!$T:$T,$A$504,'Billing Forecast'!$U:$U,$B$540,'Billing Forecast'!$Q:$Q, $C541)</f>
        <v>0</v>
      </c>
      <c r="H541" s="9">
        <f>SUMIFS('Billing Forecast'!I:I,'Billing Forecast'!$T:$T,$A$504,'Billing Forecast'!$U:$U,$B$540,'Billing Forecast'!$Q:$Q,$C541)/SUMIFS('Billing Forecast'!$D:$D,'Billing Forecast'!$T:$T,$A$504,'Billing Forecast'!$U:$U,$B$540,'Billing Forecast'!$Q:$Q, $C541)</f>
        <v>0</v>
      </c>
      <c r="I541" s="9">
        <f>SUMIFS('Billing Forecast'!J:J,'Billing Forecast'!$T:$T,$A$504,'Billing Forecast'!$U:$U,$B$540,'Billing Forecast'!$Q:$Q,$C541)/SUMIFS('Billing Forecast'!$D:$D,'Billing Forecast'!$T:$T,$A$504,'Billing Forecast'!$U:$U,$B$540,'Billing Forecast'!$Q:$Q, $C541)</f>
        <v>0</v>
      </c>
      <c r="J541" s="9">
        <f>SUMIFS('Billing Forecast'!K:K,'Billing Forecast'!$T:$T,$A$504,'Billing Forecast'!$U:$U,$B$540,'Billing Forecast'!$Q:$Q,$C541)/SUMIFS('Billing Forecast'!$D:$D,'Billing Forecast'!$T:$T,$A$504,'Billing Forecast'!$U:$U,$B$540,'Billing Forecast'!$Q:$Q, $C541)</f>
        <v>0</v>
      </c>
      <c r="K541" s="9">
        <f>SUMIFS('Billing Forecast'!L:L,'Billing Forecast'!$T:$T,$A$504,'Billing Forecast'!$U:$U,$B$540,'Billing Forecast'!$Q:$Q,$C541)/SUMIFS('Billing Forecast'!$D:$D,'Billing Forecast'!$T:$T,$A$504,'Billing Forecast'!$U:$U,$B$540,'Billing Forecast'!$Q:$Q, $C541)</f>
        <v>0</v>
      </c>
      <c r="L541" s="9">
        <f>SUMIFS('Billing Forecast'!M:M,'Billing Forecast'!$T:$T,$A$504,'Billing Forecast'!$U:$U,$B$540,'Billing Forecast'!$Q:$Q,$C541)/SUMIFS('Billing Forecast'!$D:$D,'Billing Forecast'!$T:$T,$A$504,'Billing Forecast'!$U:$U,$B$540,'Billing Forecast'!$Q:$Q, $C541)</f>
        <v>0</v>
      </c>
      <c r="M541" s="9">
        <f>SUMIFS('Billing Forecast'!N:N,'Billing Forecast'!$T:$T,$A$504,'Billing Forecast'!$U:$U,$B$540,'Billing Forecast'!$Q:$Q,$C541)/SUMIFS('Billing Forecast'!$D:$D,'Billing Forecast'!$T:$T,$A$504,'Billing Forecast'!$U:$U,$B$540,'Billing Forecast'!$Q:$Q, $C541)</f>
        <v>0</v>
      </c>
    </row>
    <row r="542" spans="1:13">
      <c r="D542" s="2" t="s">
        <v>3446</v>
      </c>
      <c r="E542" s="9">
        <f>SUMIFS('Sub Cost Forecast'!G:G,'Sub Cost Forecast'!$U:$U,$A$504,'Sub Cost Forecast'!$W:$W,$B$540,'Sub Cost Forecast'!$R:$R,$C541)/SUMIFS('Sub Cost Forecast'!$D:$D,'Sub Cost Forecast'!$U:$U,$A$504,'Sub Cost Forecast'!$W:$W,$B$540,'Sub Cost Forecast'!$R:$R, $C541)</f>
        <v>0</v>
      </c>
      <c r="F542" s="9">
        <f>SUMIFS('Sub Cost Forecast'!H:H,'Sub Cost Forecast'!$U:$U,$A$504,'Sub Cost Forecast'!$W:$W,$B$540,'Sub Cost Forecast'!$R:$R,$C541)/SUMIFS('Sub Cost Forecast'!$D:$D,'Sub Cost Forecast'!$U:$U,$A$504,'Sub Cost Forecast'!$W:$W,$B$540,'Sub Cost Forecast'!$R:$R, $C541)</f>
        <v>0</v>
      </c>
      <c r="G542" s="9">
        <f>SUMIFS('Sub Cost Forecast'!I:I,'Sub Cost Forecast'!$U:$U,$A$504,'Sub Cost Forecast'!$W:$W,$B$540,'Sub Cost Forecast'!$R:$R,$C541)/SUMIFS('Sub Cost Forecast'!$D:$D,'Sub Cost Forecast'!$U:$U,$A$504,'Sub Cost Forecast'!$W:$W,$B$540,'Sub Cost Forecast'!$R:$R, $C541)</f>
        <v>0</v>
      </c>
      <c r="H542" s="9">
        <f>SUMIFS('Sub Cost Forecast'!J:J,'Sub Cost Forecast'!$U:$U,$A$504,'Sub Cost Forecast'!$W:$W,$B$540,'Sub Cost Forecast'!$R:$R,$C541)/SUMIFS('Sub Cost Forecast'!$D:$D,'Sub Cost Forecast'!$U:$U,$A$504,'Sub Cost Forecast'!$W:$W,$B$540,'Sub Cost Forecast'!$R:$R, $C541)</f>
        <v>0</v>
      </c>
      <c r="I542" s="9">
        <f>SUMIFS('Sub Cost Forecast'!K:K,'Sub Cost Forecast'!$U:$U,$A$504,'Sub Cost Forecast'!$W:$W,$B$540,'Sub Cost Forecast'!$R:$R,$C541)/SUMIFS('Sub Cost Forecast'!$D:$D,'Sub Cost Forecast'!$U:$U,$A$504,'Sub Cost Forecast'!$W:$W,$B$540,'Sub Cost Forecast'!$R:$R, $C541)</f>
        <v>0</v>
      </c>
      <c r="J542" s="9">
        <f>SUMIFS('Sub Cost Forecast'!L:L,'Sub Cost Forecast'!$U:$U,$A$504,'Sub Cost Forecast'!$W:$W,$B$540,'Sub Cost Forecast'!$R:$R,$C541)/SUMIFS('Sub Cost Forecast'!$D:$D,'Sub Cost Forecast'!$U:$U,$A$504,'Sub Cost Forecast'!$W:$W,$B$540,'Sub Cost Forecast'!$R:$R, $C541)</f>
        <v>0</v>
      </c>
      <c r="K542" s="9">
        <f>SUMIFS('Sub Cost Forecast'!M:M,'Sub Cost Forecast'!$U:$U,$A$504,'Sub Cost Forecast'!$W:$W,$B$540,'Sub Cost Forecast'!$R:$R,$C541)/SUMIFS('Sub Cost Forecast'!$D:$D,'Sub Cost Forecast'!$U:$U,$A$504,'Sub Cost Forecast'!$W:$W,$B$540,'Sub Cost Forecast'!$R:$R, $C541)</f>
        <v>0</v>
      </c>
      <c r="L542" s="9">
        <f>SUMIFS('Sub Cost Forecast'!N:N,'Sub Cost Forecast'!$U:$U,$A$504,'Sub Cost Forecast'!$W:$W,$B$540,'Sub Cost Forecast'!$R:$R,$C541)/SUMIFS('Sub Cost Forecast'!$D:$D,'Sub Cost Forecast'!$U:$U,$A$504,'Sub Cost Forecast'!$W:$W,$B$540,'Sub Cost Forecast'!$R:$R, $C541)</f>
        <v>0</v>
      </c>
      <c r="M542" s="9">
        <f>SUMIFS('Sub Cost Forecast'!O:O,'Sub Cost Forecast'!$U:$U,$A$504,'Sub Cost Forecast'!$W:$W,$B$540,'Sub Cost Forecast'!$R:$R,$C541)/SUMIFS('Sub Cost Forecast'!$D:$D,'Sub Cost Forecast'!$U:$U,$A$504,'Sub Cost Forecast'!$W:$W,$B$540,'Sub Cost Forecast'!$R:$R, $C541)</f>
        <v>0</v>
      </c>
    </row>
    <row r="543" spans="1:13">
      <c r="D543" s="2" t="s">
        <v>3447</v>
      </c>
      <c r="E543" s="9">
        <v>0.05989930719910494</v>
      </c>
      <c r="F543" s="9">
        <v>0.05783381384741167</v>
      </c>
      <c r="G543" s="9">
        <v>0.06403029390249149</v>
      </c>
      <c r="H543" s="9">
        <v>0.06196480055079821</v>
      </c>
      <c r="I543" s="9">
        <v>0.08158698739188432</v>
      </c>
      <c r="J543" s="9">
        <v>0.1094711476397435</v>
      </c>
      <c r="K543" s="9">
        <v>0.1239296011015964</v>
      </c>
      <c r="L543" s="9">
        <v>0.03717888033047893</v>
      </c>
      <c r="M543" s="9">
        <v>0.01549120013769955</v>
      </c>
    </row>
    <row r="544" spans="1:13">
      <c r="C544" s="2" t="s">
        <v>1589</v>
      </c>
      <c r="D544" s="2" t="s">
        <v>3445</v>
      </c>
      <c r="E544" s="9">
        <f>SUMIFS('Billing Forecast'!F:F,'Billing Forecast'!$T:$T,$A$504,'Billing Forecast'!$U:$U,$B$540,'Billing Forecast'!$Q:$Q,$C544)/SUMIFS('Billing Forecast'!$D:$D,'Billing Forecast'!$T:$T,$A$504,'Billing Forecast'!$U:$U,$B$540,'Billing Forecast'!$Q:$Q, $C544)</f>
        <v>0</v>
      </c>
      <c r="F544" s="9">
        <f>SUMIFS('Billing Forecast'!G:G,'Billing Forecast'!$T:$T,$A$504,'Billing Forecast'!$U:$U,$B$540,'Billing Forecast'!$Q:$Q,$C544)/SUMIFS('Billing Forecast'!$D:$D,'Billing Forecast'!$T:$T,$A$504,'Billing Forecast'!$U:$U,$B$540,'Billing Forecast'!$Q:$Q, $C544)</f>
        <v>0</v>
      </c>
      <c r="G544" s="9">
        <f>SUMIFS('Billing Forecast'!H:H,'Billing Forecast'!$T:$T,$A$504,'Billing Forecast'!$U:$U,$B$540,'Billing Forecast'!$Q:$Q,$C544)/SUMIFS('Billing Forecast'!$D:$D,'Billing Forecast'!$T:$T,$A$504,'Billing Forecast'!$U:$U,$B$540,'Billing Forecast'!$Q:$Q, $C544)</f>
        <v>0</v>
      </c>
      <c r="H544" s="9">
        <f>SUMIFS('Billing Forecast'!I:I,'Billing Forecast'!$T:$T,$A$504,'Billing Forecast'!$U:$U,$B$540,'Billing Forecast'!$Q:$Q,$C544)/SUMIFS('Billing Forecast'!$D:$D,'Billing Forecast'!$T:$T,$A$504,'Billing Forecast'!$U:$U,$B$540,'Billing Forecast'!$Q:$Q, $C544)</f>
        <v>0</v>
      </c>
      <c r="I544" s="9">
        <f>SUMIFS('Billing Forecast'!J:J,'Billing Forecast'!$T:$T,$A$504,'Billing Forecast'!$U:$U,$B$540,'Billing Forecast'!$Q:$Q,$C544)/SUMIFS('Billing Forecast'!$D:$D,'Billing Forecast'!$T:$T,$A$504,'Billing Forecast'!$U:$U,$B$540,'Billing Forecast'!$Q:$Q, $C544)</f>
        <v>0</v>
      </c>
      <c r="J544" s="9">
        <f>SUMIFS('Billing Forecast'!K:K,'Billing Forecast'!$T:$T,$A$504,'Billing Forecast'!$U:$U,$B$540,'Billing Forecast'!$Q:$Q,$C544)/SUMIFS('Billing Forecast'!$D:$D,'Billing Forecast'!$T:$T,$A$504,'Billing Forecast'!$U:$U,$B$540,'Billing Forecast'!$Q:$Q, $C544)</f>
        <v>0</v>
      </c>
      <c r="K544" s="9">
        <f>SUMIFS('Billing Forecast'!L:L,'Billing Forecast'!$T:$T,$A$504,'Billing Forecast'!$U:$U,$B$540,'Billing Forecast'!$Q:$Q,$C544)/SUMIFS('Billing Forecast'!$D:$D,'Billing Forecast'!$T:$T,$A$504,'Billing Forecast'!$U:$U,$B$540,'Billing Forecast'!$Q:$Q, $C544)</f>
        <v>0</v>
      </c>
      <c r="L544" s="9">
        <f>SUMIFS('Billing Forecast'!M:M,'Billing Forecast'!$T:$T,$A$504,'Billing Forecast'!$U:$U,$B$540,'Billing Forecast'!$Q:$Q,$C544)/SUMIFS('Billing Forecast'!$D:$D,'Billing Forecast'!$T:$T,$A$504,'Billing Forecast'!$U:$U,$B$540,'Billing Forecast'!$Q:$Q, $C544)</f>
        <v>0</v>
      </c>
      <c r="M544" s="9">
        <f>SUMIFS('Billing Forecast'!N:N,'Billing Forecast'!$T:$T,$A$504,'Billing Forecast'!$U:$U,$B$540,'Billing Forecast'!$Q:$Q,$C544)/SUMIFS('Billing Forecast'!$D:$D,'Billing Forecast'!$T:$T,$A$504,'Billing Forecast'!$U:$U,$B$540,'Billing Forecast'!$Q:$Q, $C544)</f>
        <v>0</v>
      </c>
    </row>
    <row r="545" spans="3:13">
      <c r="D545" s="2" t="s">
        <v>3446</v>
      </c>
      <c r="E545" s="9">
        <f>SUMIFS('Sub Cost Forecast'!G:G,'Sub Cost Forecast'!$U:$U,$A$504,'Sub Cost Forecast'!$W:$W,$B$540,'Sub Cost Forecast'!$R:$R,$C544)/SUMIFS('Sub Cost Forecast'!$D:$D,'Sub Cost Forecast'!$U:$U,$A$504,'Sub Cost Forecast'!$W:$W,$B$540,'Sub Cost Forecast'!$R:$R, $C544)</f>
        <v>0</v>
      </c>
      <c r="F545" s="9">
        <f>SUMIFS('Sub Cost Forecast'!H:H,'Sub Cost Forecast'!$U:$U,$A$504,'Sub Cost Forecast'!$W:$W,$B$540,'Sub Cost Forecast'!$R:$R,$C544)/SUMIFS('Sub Cost Forecast'!$D:$D,'Sub Cost Forecast'!$U:$U,$A$504,'Sub Cost Forecast'!$W:$W,$B$540,'Sub Cost Forecast'!$R:$R, $C544)</f>
        <v>0</v>
      </c>
      <c r="G545" s="9">
        <f>SUMIFS('Sub Cost Forecast'!I:I,'Sub Cost Forecast'!$U:$U,$A$504,'Sub Cost Forecast'!$W:$W,$B$540,'Sub Cost Forecast'!$R:$R,$C544)/SUMIFS('Sub Cost Forecast'!$D:$D,'Sub Cost Forecast'!$U:$U,$A$504,'Sub Cost Forecast'!$W:$W,$B$540,'Sub Cost Forecast'!$R:$R, $C544)</f>
        <v>0</v>
      </c>
      <c r="H545" s="9">
        <f>SUMIFS('Sub Cost Forecast'!J:J,'Sub Cost Forecast'!$U:$U,$A$504,'Sub Cost Forecast'!$W:$W,$B$540,'Sub Cost Forecast'!$R:$R,$C544)/SUMIFS('Sub Cost Forecast'!$D:$D,'Sub Cost Forecast'!$U:$U,$A$504,'Sub Cost Forecast'!$W:$W,$B$540,'Sub Cost Forecast'!$R:$R, $C544)</f>
        <v>0</v>
      </c>
      <c r="I545" s="9">
        <f>SUMIFS('Sub Cost Forecast'!K:K,'Sub Cost Forecast'!$U:$U,$A$504,'Sub Cost Forecast'!$W:$W,$B$540,'Sub Cost Forecast'!$R:$R,$C544)/SUMIFS('Sub Cost Forecast'!$D:$D,'Sub Cost Forecast'!$U:$U,$A$504,'Sub Cost Forecast'!$W:$W,$B$540,'Sub Cost Forecast'!$R:$R, $C544)</f>
        <v>0</v>
      </c>
      <c r="J545" s="9">
        <f>SUMIFS('Sub Cost Forecast'!L:L,'Sub Cost Forecast'!$U:$U,$A$504,'Sub Cost Forecast'!$W:$W,$B$540,'Sub Cost Forecast'!$R:$R,$C544)/SUMIFS('Sub Cost Forecast'!$D:$D,'Sub Cost Forecast'!$U:$U,$A$504,'Sub Cost Forecast'!$W:$W,$B$540,'Sub Cost Forecast'!$R:$R, $C544)</f>
        <v>0</v>
      </c>
      <c r="K545" s="9">
        <f>SUMIFS('Sub Cost Forecast'!M:M,'Sub Cost Forecast'!$U:$U,$A$504,'Sub Cost Forecast'!$W:$W,$B$540,'Sub Cost Forecast'!$R:$R,$C544)/SUMIFS('Sub Cost Forecast'!$D:$D,'Sub Cost Forecast'!$U:$U,$A$504,'Sub Cost Forecast'!$W:$W,$B$540,'Sub Cost Forecast'!$R:$R, $C544)</f>
        <v>0</v>
      </c>
      <c r="L545" s="9">
        <f>SUMIFS('Sub Cost Forecast'!N:N,'Sub Cost Forecast'!$U:$U,$A$504,'Sub Cost Forecast'!$W:$W,$B$540,'Sub Cost Forecast'!$R:$R,$C544)/SUMIFS('Sub Cost Forecast'!$D:$D,'Sub Cost Forecast'!$U:$U,$A$504,'Sub Cost Forecast'!$W:$W,$B$540,'Sub Cost Forecast'!$R:$R, $C544)</f>
        <v>0</v>
      </c>
      <c r="M545" s="9">
        <f>SUMIFS('Sub Cost Forecast'!O:O,'Sub Cost Forecast'!$U:$U,$A$504,'Sub Cost Forecast'!$W:$W,$B$540,'Sub Cost Forecast'!$R:$R,$C544)/SUMIFS('Sub Cost Forecast'!$D:$D,'Sub Cost Forecast'!$U:$U,$A$504,'Sub Cost Forecast'!$W:$W,$B$540,'Sub Cost Forecast'!$R:$R, $C544)</f>
        <v>0</v>
      </c>
    </row>
    <row r="546" spans="3:13">
      <c r="D546" s="2" t="s">
        <v>3447</v>
      </c>
      <c r="E546" s="9">
        <v>0</v>
      </c>
      <c r="F546" s="9">
        <v>0.02036227887837781</v>
      </c>
      <c r="G546" s="9">
        <v>0.07708577003957312</v>
      </c>
      <c r="H546" s="9">
        <v>0.02399840010665956</v>
      </c>
      <c r="I546" s="9">
        <v>0.002908896982625401</v>
      </c>
      <c r="J546" s="9">
        <v>0.009453915193532551</v>
      </c>
      <c r="K546" s="9">
        <v>0</v>
      </c>
      <c r="L546" s="9">
        <v>0.0232711758610032</v>
      </c>
      <c r="M546" s="9">
        <v>0</v>
      </c>
    </row>
    <row r="547" spans="3:13">
      <c r="C547" s="2" t="s">
        <v>1715</v>
      </c>
      <c r="D547" s="2" t="s">
        <v>3445</v>
      </c>
      <c r="E547" s="9">
        <f>SUMIFS('Billing Forecast'!F:F,'Billing Forecast'!$T:$T,$A$504,'Billing Forecast'!$U:$U,$B$540,'Billing Forecast'!$Q:$Q,$C547)/SUMIFS('Billing Forecast'!$D:$D,'Billing Forecast'!$T:$T,$A$504,'Billing Forecast'!$U:$U,$B$540,'Billing Forecast'!$Q:$Q, $C547)</f>
        <v>0</v>
      </c>
      <c r="F547" s="9">
        <f>SUMIFS('Billing Forecast'!G:G,'Billing Forecast'!$T:$T,$A$504,'Billing Forecast'!$U:$U,$B$540,'Billing Forecast'!$Q:$Q,$C547)/SUMIFS('Billing Forecast'!$D:$D,'Billing Forecast'!$T:$T,$A$504,'Billing Forecast'!$U:$U,$B$540,'Billing Forecast'!$Q:$Q, $C547)</f>
        <v>0</v>
      </c>
      <c r="G547" s="9">
        <f>SUMIFS('Billing Forecast'!H:H,'Billing Forecast'!$T:$T,$A$504,'Billing Forecast'!$U:$U,$B$540,'Billing Forecast'!$Q:$Q,$C547)/SUMIFS('Billing Forecast'!$D:$D,'Billing Forecast'!$T:$T,$A$504,'Billing Forecast'!$U:$U,$B$540,'Billing Forecast'!$Q:$Q, $C547)</f>
        <v>0</v>
      </c>
      <c r="H547" s="9">
        <f>SUMIFS('Billing Forecast'!I:I,'Billing Forecast'!$T:$T,$A$504,'Billing Forecast'!$U:$U,$B$540,'Billing Forecast'!$Q:$Q,$C547)/SUMIFS('Billing Forecast'!$D:$D,'Billing Forecast'!$T:$T,$A$504,'Billing Forecast'!$U:$U,$B$540,'Billing Forecast'!$Q:$Q, $C547)</f>
        <v>0</v>
      </c>
      <c r="I547" s="9">
        <f>SUMIFS('Billing Forecast'!J:J,'Billing Forecast'!$T:$T,$A$504,'Billing Forecast'!$U:$U,$B$540,'Billing Forecast'!$Q:$Q,$C547)/SUMIFS('Billing Forecast'!$D:$D,'Billing Forecast'!$T:$T,$A$504,'Billing Forecast'!$U:$U,$B$540,'Billing Forecast'!$Q:$Q, $C547)</f>
        <v>0</v>
      </c>
      <c r="J547" s="9">
        <f>SUMIFS('Billing Forecast'!K:K,'Billing Forecast'!$T:$T,$A$504,'Billing Forecast'!$U:$U,$B$540,'Billing Forecast'!$Q:$Q,$C547)/SUMIFS('Billing Forecast'!$D:$D,'Billing Forecast'!$T:$T,$A$504,'Billing Forecast'!$U:$U,$B$540,'Billing Forecast'!$Q:$Q, $C547)</f>
        <v>0</v>
      </c>
      <c r="K547" s="9">
        <f>SUMIFS('Billing Forecast'!L:L,'Billing Forecast'!$T:$T,$A$504,'Billing Forecast'!$U:$U,$B$540,'Billing Forecast'!$Q:$Q,$C547)/SUMIFS('Billing Forecast'!$D:$D,'Billing Forecast'!$T:$T,$A$504,'Billing Forecast'!$U:$U,$B$540,'Billing Forecast'!$Q:$Q, $C547)</f>
        <v>0</v>
      </c>
      <c r="L547" s="9">
        <f>SUMIFS('Billing Forecast'!M:M,'Billing Forecast'!$T:$T,$A$504,'Billing Forecast'!$U:$U,$B$540,'Billing Forecast'!$Q:$Q,$C547)/SUMIFS('Billing Forecast'!$D:$D,'Billing Forecast'!$T:$T,$A$504,'Billing Forecast'!$U:$U,$B$540,'Billing Forecast'!$Q:$Q, $C547)</f>
        <v>0</v>
      </c>
      <c r="M547" s="9">
        <f>SUMIFS('Billing Forecast'!N:N,'Billing Forecast'!$T:$T,$A$504,'Billing Forecast'!$U:$U,$B$540,'Billing Forecast'!$Q:$Q,$C547)/SUMIFS('Billing Forecast'!$D:$D,'Billing Forecast'!$T:$T,$A$504,'Billing Forecast'!$U:$U,$B$540,'Billing Forecast'!$Q:$Q, $C547)</f>
        <v>0</v>
      </c>
    </row>
    <row r="548" spans="3:13">
      <c r="D548" s="2" t="s">
        <v>3446</v>
      </c>
      <c r="E548" s="9">
        <f>SUMIFS('Sub Cost Forecast'!G:G,'Sub Cost Forecast'!$U:$U,$A$504,'Sub Cost Forecast'!$W:$W,$B$540,'Sub Cost Forecast'!$R:$R,$C547)/SUMIFS('Sub Cost Forecast'!$D:$D,'Sub Cost Forecast'!$U:$U,$A$504,'Sub Cost Forecast'!$W:$W,$B$540,'Sub Cost Forecast'!$R:$R, $C547)</f>
        <v>0</v>
      </c>
      <c r="F548" s="9">
        <f>SUMIFS('Sub Cost Forecast'!H:H,'Sub Cost Forecast'!$U:$U,$A$504,'Sub Cost Forecast'!$W:$W,$B$540,'Sub Cost Forecast'!$R:$R,$C547)/SUMIFS('Sub Cost Forecast'!$D:$D,'Sub Cost Forecast'!$U:$U,$A$504,'Sub Cost Forecast'!$W:$W,$B$540,'Sub Cost Forecast'!$R:$R, $C547)</f>
        <v>0</v>
      </c>
      <c r="G548" s="9">
        <f>SUMIFS('Sub Cost Forecast'!I:I,'Sub Cost Forecast'!$U:$U,$A$504,'Sub Cost Forecast'!$W:$W,$B$540,'Sub Cost Forecast'!$R:$R,$C547)/SUMIFS('Sub Cost Forecast'!$D:$D,'Sub Cost Forecast'!$U:$U,$A$504,'Sub Cost Forecast'!$W:$W,$B$540,'Sub Cost Forecast'!$R:$R, $C547)</f>
        <v>0</v>
      </c>
      <c r="H548" s="9">
        <f>SUMIFS('Sub Cost Forecast'!J:J,'Sub Cost Forecast'!$U:$U,$A$504,'Sub Cost Forecast'!$W:$W,$B$540,'Sub Cost Forecast'!$R:$R,$C547)/SUMIFS('Sub Cost Forecast'!$D:$D,'Sub Cost Forecast'!$U:$U,$A$504,'Sub Cost Forecast'!$W:$W,$B$540,'Sub Cost Forecast'!$R:$R, $C547)</f>
        <v>0</v>
      </c>
      <c r="I548" s="9">
        <f>SUMIFS('Sub Cost Forecast'!K:K,'Sub Cost Forecast'!$U:$U,$A$504,'Sub Cost Forecast'!$W:$W,$B$540,'Sub Cost Forecast'!$R:$R,$C547)/SUMIFS('Sub Cost Forecast'!$D:$D,'Sub Cost Forecast'!$U:$U,$A$504,'Sub Cost Forecast'!$W:$W,$B$540,'Sub Cost Forecast'!$R:$R, $C547)</f>
        <v>0</v>
      </c>
      <c r="J548" s="9">
        <f>SUMIFS('Sub Cost Forecast'!L:L,'Sub Cost Forecast'!$U:$U,$A$504,'Sub Cost Forecast'!$W:$W,$B$540,'Sub Cost Forecast'!$R:$R,$C547)/SUMIFS('Sub Cost Forecast'!$D:$D,'Sub Cost Forecast'!$U:$U,$A$504,'Sub Cost Forecast'!$W:$W,$B$540,'Sub Cost Forecast'!$R:$R, $C547)</f>
        <v>0</v>
      </c>
      <c r="K548" s="9">
        <f>SUMIFS('Sub Cost Forecast'!M:M,'Sub Cost Forecast'!$U:$U,$A$504,'Sub Cost Forecast'!$W:$W,$B$540,'Sub Cost Forecast'!$R:$R,$C547)/SUMIFS('Sub Cost Forecast'!$D:$D,'Sub Cost Forecast'!$U:$U,$A$504,'Sub Cost Forecast'!$W:$W,$B$540,'Sub Cost Forecast'!$R:$R, $C547)</f>
        <v>0</v>
      </c>
      <c r="L548" s="9">
        <f>SUMIFS('Sub Cost Forecast'!N:N,'Sub Cost Forecast'!$U:$U,$A$504,'Sub Cost Forecast'!$W:$W,$B$540,'Sub Cost Forecast'!$R:$R,$C547)/SUMIFS('Sub Cost Forecast'!$D:$D,'Sub Cost Forecast'!$U:$U,$A$504,'Sub Cost Forecast'!$W:$W,$B$540,'Sub Cost Forecast'!$R:$R, $C547)</f>
        <v>0</v>
      </c>
      <c r="M548" s="9">
        <f>SUMIFS('Sub Cost Forecast'!O:O,'Sub Cost Forecast'!$U:$U,$A$504,'Sub Cost Forecast'!$W:$W,$B$540,'Sub Cost Forecast'!$R:$R,$C547)/SUMIFS('Sub Cost Forecast'!$D:$D,'Sub Cost Forecast'!$U:$U,$A$504,'Sub Cost Forecast'!$W:$W,$B$540,'Sub Cost Forecast'!$R:$R, $C547)</f>
        <v>0</v>
      </c>
    </row>
    <row r="549" spans="3:13">
      <c r="D549" s="2" t="s">
        <v>3447</v>
      </c>
      <c r="E549" s="9">
        <v>0.02623173147272435</v>
      </c>
      <c r="F549" s="9">
        <v>0.05888756044897304</v>
      </c>
      <c r="G549" s="9">
        <v>0.07066507253876764</v>
      </c>
      <c r="H549" s="9">
        <v>0.007494780420778386</v>
      </c>
      <c r="I549" s="9">
        <v>0.01017148771391352</v>
      </c>
      <c r="J549" s="9">
        <v>0.0214136583450811</v>
      </c>
      <c r="K549" s="9">
        <v>0.02569639001409732</v>
      </c>
      <c r="L549" s="9">
        <v>0.01659558521743786</v>
      </c>
      <c r="M549" s="9">
        <v>0.01606024375881083</v>
      </c>
    </row>
    <row r="550" spans="3:13">
      <c r="C550" s="2" t="s">
        <v>1814</v>
      </c>
      <c r="D550" s="2" t="s">
        <v>3445</v>
      </c>
      <c r="E550" s="9">
        <f>SUMIFS('Billing Forecast'!F:F,'Billing Forecast'!$T:$T,$A$504,'Billing Forecast'!$U:$U,$B$540,'Billing Forecast'!$Q:$Q,$C550)/SUMIFS('Billing Forecast'!$D:$D,'Billing Forecast'!$T:$T,$A$504,'Billing Forecast'!$U:$U,$B$540,'Billing Forecast'!$Q:$Q, $C550)</f>
        <v>0</v>
      </c>
      <c r="F550" s="9">
        <f>SUMIFS('Billing Forecast'!G:G,'Billing Forecast'!$T:$T,$A$504,'Billing Forecast'!$U:$U,$B$540,'Billing Forecast'!$Q:$Q,$C550)/SUMIFS('Billing Forecast'!$D:$D,'Billing Forecast'!$T:$T,$A$504,'Billing Forecast'!$U:$U,$B$540,'Billing Forecast'!$Q:$Q, $C550)</f>
        <v>0</v>
      </c>
      <c r="G550" s="9">
        <f>SUMIFS('Billing Forecast'!H:H,'Billing Forecast'!$T:$T,$A$504,'Billing Forecast'!$U:$U,$B$540,'Billing Forecast'!$Q:$Q,$C550)/SUMIFS('Billing Forecast'!$D:$D,'Billing Forecast'!$T:$T,$A$504,'Billing Forecast'!$U:$U,$B$540,'Billing Forecast'!$Q:$Q, $C550)</f>
        <v>0</v>
      </c>
      <c r="H550" s="9">
        <f>SUMIFS('Billing Forecast'!I:I,'Billing Forecast'!$T:$T,$A$504,'Billing Forecast'!$U:$U,$B$540,'Billing Forecast'!$Q:$Q,$C550)/SUMIFS('Billing Forecast'!$D:$D,'Billing Forecast'!$T:$T,$A$504,'Billing Forecast'!$U:$U,$B$540,'Billing Forecast'!$Q:$Q, $C550)</f>
        <v>0</v>
      </c>
      <c r="I550" s="9">
        <f>SUMIFS('Billing Forecast'!J:J,'Billing Forecast'!$T:$T,$A$504,'Billing Forecast'!$U:$U,$B$540,'Billing Forecast'!$Q:$Q,$C550)/SUMIFS('Billing Forecast'!$D:$D,'Billing Forecast'!$T:$T,$A$504,'Billing Forecast'!$U:$U,$B$540,'Billing Forecast'!$Q:$Q, $C550)</f>
        <v>0</v>
      </c>
      <c r="J550" s="9">
        <f>SUMIFS('Billing Forecast'!K:K,'Billing Forecast'!$T:$T,$A$504,'Billing Forecast'!$U:$U,$B$540,'Billing Forecast'!$Q:$Q,$C550)/SUMIFS('Billing Forecast'!$D:$D,'Billing Forecast'!$T:$T,$A$504,'Billing Forecast'!$U:$U,$B$540,'Billing Forecast'!$Q:$Q, $C550)</f>
        <v>0</v>
      </c>
      <c r="K550" s="9">
        <f>SUMIFS('Billing Forecast'!L:L,'Billing Forecast'!$T:$T,$A$504,'Billing Forecast'!$U:$U,$B$540,'Billing Forecast'!$Q:$Q,$C550)/SUMIFS('Billing Forecast'!$D:$D,'Billing Forecast'!$T:$T,$A$504,'Billing Forecast'!$U:$U,$B$540,'Billing Forecast'!$Q:$Q, $C550)</f>
        <v>0</v>
      </c>
      <c r="L550" s="9">
        <f>SUMIFS('Billing Forecast'!M:M,'Billing Forecast'!$T:$T,$A$504,'Billing Forecast'!$U:$U,$B$540,'Billing Forecast'!$Q:$Q,$C550)/SUMIFS('Billing Forecast'!$D:$D,'Billing Forecast'!$T:$T,$A$504,'Billing Forecast'!$U:$U,$B$540,'Billing Forecast'!$Q:$Q, $C550)</f>
        <v>0</v>
      </c>
      <c r="M550" s="9">
        <f>SUMIFS('Billing Forecast'!N:N,'Billing Forecast'!$T:$T,$A$504,'Billing Forecast'!$U:$U,$B$540,'Billing Forecast'!$Q:$Q,$C550)/SUMIFS('Billing Forecast'!$D:$D,'Billing Forecast'!$T:$T,$A$504,'Billing Forecast'!$U:$U,$B$540,'Billing Forecast'!$Q:$Q, $C550)</f>
        <v>0</v>
      </c>
    </row>
    <row r="551" spans="3:13">
      <c r="D551" s="2" t="s">
        <v>3446</v>
      </c>
      <c r="E551" s="9">
        <f>SUMIFS('Sub Cost Forecast'!G:G,'Sub Cost Forecast'!$U:$U,$A$504,'Sub Cost Forecast'!$W:$W,$B$540,'Sub Cost Forecast'!$R:$R,$C550)/SUMIFS('Sub Cost Forecast'!$D:$D,'Sub Cost Forecast'!$U:$U,$A$504,'Sub Cost Forecast'!$W:$W,$B$540,'Sub Cost Forecast'!$R:$R, $C550)</f>
        <v>0</v>
      </c>
      <c r="F551" s="9">
        <f>SUMIFS('Sub Cost Forecast'!H:H,'Sub Cost Forecast'!$U:$U,$A$504,'Sub Cost Forecast'!$W:$W,$B$540,'Sub Cost Forecast'!$R:$R,$C550)/SUMIFS('Sub Cost Forecast'!$D:$D,'Sub Cost Forecast'!$U:$U,$A$504,'Sub Cost Forecast'!$W:$W,$B$540,'Sub Cost Forecast'!$R:$R, $C550)</f>
        <v>0</v>
      </c>
      <c r="G551" s="9">
        <f>SUMIFS('Sub Cost Forecast'!I:I,'Sub Cost Forecast'!$U:$U,$A$504,'Sub Cost Forecast'!$W:$W,$B$540,'Sub Cost Forecast'!$R:$R,$C550)/SUMIFS('Sub Cost Forecast'!$D:$D,'Sub Cost Forecast'!$U:$U,$A$504,'Sub Cost Forecast'!$W:$W,$B$540,'Sub Cost Forecast'!$R:$R, $C550)</f>
        <v>0</v>
      </c>
      <c r="H551" s="9">
        <f>SUMIFS('Sub Cost Forecast'!J:J,'Sub Cost Forecast'!$U:$U,$A$504,'Sub Cost Forecast'!$W:$W,$B$540,'Sub Cost Forecast'!$R:$R,$C550)/SUMIFS('Sub Cost Forecast'!$D:$D,'Sub Cost Forecast'!$U:$U,$A$504,'Sub Cost Forecast'!$W:$W,$B$540,'Sub Cost Forecast'!$R:$R, $C550)</f>
        <v>0</v>
      </c>
      <c r="I551" s="9">
        <f>SUMIFS('Sub Cost Forecast'!K:K,'Sub Cost Forecast'!$U:$U,$A$504,'Sub Cost Forecast'!$W:$W,$B$540,'Sub Cost Forecast'!$R:$R,$C550)/SUMIFS('Sub Cost Forecast'!$D:$D,'Sub Cost Forecast'!$U:$U,$A$504,'Sub Cost Forecast'!$W:$W,$B$540,'Sub Cost Forecast'!$R:$R, $C550)</f>
        <v>0</v>
      </c>
      <c r="J551" s="9">
        <f>SUMIFS('Sub Cost Forecast'!L:L,'Sub Cost Forecast'!$U:$U,$A$504,'Sub Cost Forecast'!$W:$W,$B$540,'Sub Cost Forecast'!$R:$R,$C550)/SUMIFS('Sub Cost Forecast'!$D:$D,'Sub Cost Forecast'!$U:$U,$A$504,'Sub Cost Forecast'!$W:$W,$B$540,'Sub Cost Forecast'!$R:$R, $C550)</f>
        <v>0</v>
      </c>
      <c r="K551" s="9">
        <f>SUMIFS('Sub Cost Forecast'!M:M,'Sub Cost Forecast'!$U:$U,$A$504,'Sub Cost Forecast'!$W:$W,$B$540,'Sub Cost Forecast'!$R:$R,$C550)/SUMIFS('Sub Cost Forecast'!$D:$D,'Sub Cost Forecast'!$U:$U,$A$504,'Sub Cost Forecast'!$W:$W,$B$540,'Sub Cost Forecast'!$R:$R, $C550)</f>
        <v>0</v>
      </c>
      <c r="L551" s="9">
        <f>SUMIFS('Sub Cost Forecast'!N:N,'Sub Cost Forecast'!$U:$U,$A$504,'Sub Cost Forecast'!$W:$W,$B$540,'Sub Cost Forecast'!$R:$R,$C550)/SUMIFS('Sub Cost Forecast'!$D:$D,'Sub Cost Forecast'!$U:$U,$A$504,'Sub Cost Forecast'!$W:$W,$B$540,'Sub Cost Forecast'!$R:$R, $C550)</f>
        <v>0</v>
      </c>
      <c r="M551" s="9">
        <f>SUMIFS('Sub Cost Forecast'!O:O,'Sub Cost Forecast'!$U:$U,$A$504,'Sub Cost Forecast'!$W:$W,$B$540,'Sub Cost Forecast'!$R:$R,$C550)/SUMIFS('Sub Cost Forecast'!$D:$D,'Sub Cost Forecast'!$U:$U,$A$504,'Sub Cost Forecast'!$W:$W,$B$540,'Sub Cost Forecast'!$R:$R, $C550)</f>
        <v>0</v>
      </c>
    </row>
    <row r="552" spans="3:13">
      <c r="D552" s="2" t="s">
        <v>3447</v>
      </c>
      <c r="E552" s="9">
        <v>0.0105426431739415</v>
      </c>
      <c r="F552" s="9">
        <v>0.01999466808850973</v>
      </c>
      <c r="G552" s="9">
        <v>0.03889871791764621</v>
      </c>
      <c r="H552" s="9">
        <v>0.01526865563122561</v>
      </c>
      <c r="I552" s="9">
        <v>0.002908315358328688</v>
      </c>
      <c r="J552" s="9">
        <v>0.0105426431739415</v>
      </c>
      <c r="K552" s="9">
        <v>0.01744989214997213</v>
      </c>
      <c r="L552" s="9">
        <v>0.01126972201352367</v>
      </c>
      <c r="M552" s="9">
        <v>0.01090618259373258</v>
      </c>
    </row>
    <row r="553" spans="3:13">
      <c r="C553" s="2" t="s">
        <v>1916</v>
      </c>
      <c r="D553" s="2" t="s">
        <v>3445</v>
      </c>
      <c r="E553" s="9">
        <f>SUMIFS('Billing Forecast'!F:F,'Billing Forecast'!$T:$T,$A$504,'Billing Forecast'!$U:$U,$B$540,'Billing Forecast'!$Q:$Q,$C553)/SUMIFS('Billing Forecast'!$D:$D,'Billing Forecast'!$T:$T,$A$504,'Billing Forecast'!$U:$U,$B$540,'Billing Forecast'!$Q:$Q, $C553)</f>
        <v>0</v>
      </c>
      <c r="F553" s="9">
        <f>SUMIFS('Billing Forecast'!G:G,'Billing Forecast'!$T:$T,$A$504,'Billing Forecast'!$U:$U,$B$540,'Billing Forecast'!$Q:$Q,$C553)/SUMIFS('Billing Forecast'!$D:$D,'Billing Forecast'!$T:$T,$A$504,'Billing Forecast'!$U:$U,$B$540,'Billing Forecast'!$Q:$Q, $C553)</f>
        <v>0</v>
      </c>
      <c r="G553" s="9">
        <f>SUMIFS('Billing Forecast'!H:H,'Billing Forecast'!$T:$T,$A$504,'Billing Forecast'!$U:$U,$B$540,'Billing Forecast'!$Q:$Q,$C553)/SUMIFS('Billing Forecast'!$D:$D,'Billing Forecast'!$T:$T,$A$504,'Billing Forecast'!$U:$U,$B$540,'Billing Forecast'!$Q:$Q, $C553)</f>
        <v>0</v>
      </c>
      <c r="H553" s="9">
        <f>SUMIFS('Billing Forecast'!I:I,'Billing Forecast'!$T:$T,$A$504,'Billing Forecast'!$U:$U,$B$540,'Billing Forecast'!$Q:$Q,$C553)/SUMIFS('Billing Forecast'!$D:$D,'Billing Forecast'!$T:$T,$A$504,'Billing Forecast'!$U:$U,$B$540,'Billing Forecast'!$Q:$Q, $C553)</f>
        <v>0</v>
      </c>
      <c r="I553" s="9">
        <f>SUMIFS('Billing Forecast'!J:J,'Billing Forecast'!$T:$T,$A$504,'Billing Forecast'!$U:$U,$B$540,'Billing Forecast'!$Q:$Q,$C553)/SUMIFS('Billing Forecast'!$D:$D,'Billing Forecast'!$T:$T,$A$504,'Billing Forecast'!$U:$U,$B$540,'Billing Forecast'!$Q:$Q, $C553)</f>
        <v>0</v>
      </c>
      <c r="J553" s="9">
        <f>SUMIFS('Billing Forecast'!K:K,'Billing Forecast'!$T:$T,$A$504,'Billing Forecast'!$U:$U,$B$540,'Billing Forecast'!$Q:$Q,$C553)/SUMIFS('Billing Forecast'!$D:$D,'Billing Forecast'!$T:$T,$A$504,'Billing Forecast'!$U:$U,$B$540,'Billing Forecast'!$Q:$Q, $C553)</f>
        <v>0</v>
      </c>
      <c r="K553" s="9">
        <f>SUMIFS('Billing Forecast'!L:L,'Billing Forecast'!$T:$T,$A$504,'Billing Forecast'!$U:$U,$B$540,'Billing Forecast'!$Q:$Q,$C553)/SUMIFS('Billing Forecast'!$D:$D,'Billing Forecast'!$T:$T,$A$504,'Billing Forecast'!$U:$U,$B$540,'Billing Forecast'!$Q:$Q, $C553)</f>
        <v>0</v>
      </c>
      <c r="L553" s="9">
        <f>SUMIFS('Billing Forecast'!M:M,'Billing Forecast'!$T:$T,$A$504,'Billing Forecast'!$U:$U,$B$540,'Billing Forecast'!$Q:$Q,$C553)/SUMIFS('Billing Forecast'!$D:$D,'Billing Forecast'!$T:$T,$A$504,'Billing Forecast'!$U:$U,$B$540,'Billing Forecast'!$Q:$Q, $C553)</f>
        <v>0</v>
      </c>
      <c r="M553" s="9">
        <f>SUMIFS('Billing Forecast'!N:N,'Billing Forecast'!$T:$T,$A$504,'Billing Forecast'!$U:$U,$B$540,'Billing Forecast'!$Q:$Q,$C553)/SUMIFS('Billing Forecast'!$D:$D,'Billing Forecast'!$T:$T,$A$504,'Billing Forecast'!$U:$U,$B$540,'Billing Forecast'!$Q:$Q, $C553)</f>
        <v>0</v>
      </c>
    </row>
    <row r="554" spans="3:13">
      <c r="D554" s="2" t="s">
        <v>3446</v>
      </c>
      <c r="E554" s="9">
        <f>SUMIFS('Sub Cost Forecast'!G:G,'Sub Cost Forecast'!$U:$U,$A$504,'Sub Cost Forecast'!$W:$W,$B$540,'Sub Cost Forecast'!$R:$R,$C553)/SUMIFS('Sub Cost Forecast'!$D:$D,'Sub Cost Forecast'!$U:$U,$A$504,'Sub Cost Forecast'!$W:$W,$B$540,'Sub Cost Forecast'!$R:$R, $C553)</f>
        <v>0</v>
      </c>
      <c r="F554" s="9">
        <f>SUMIFS('Sub Cost Forecast'!H:H,'Sub Cost Forecast'!$U:$U,$A$504,'Sub Cost Forecast'!$W:$W,$B$540,'Sub Cost Forecast'!$R:$R,$C553)/SUMIFS('Sub Cost Forecast'!$D:$D,'Sub Cost Forecast'!$U:$U,$A$504,'Sub Cost Forecast'!$W:$W,$B$540,'Sub Cost Forecast'!$R:$R, $C553)</f>
        <v>0</v>
      </c>
      <c r="G554" s="9">
        <f>SUMIFS('Sub Cost Forecast'!I:I,'Sub Cost Forecast'!$U:$U,$A$504,'Sub Cost Forecast'!$W:$W,$B$540,'Sub Cost Forecast'!$R:$R,$C553)/SUMIFS('Sub Cost Forecast'!$D:$D,'Sub Cost Forecast'!$U:$U,$A$504,'Sub Cost Forecast'!$W:$W,$B$540,'Sub Cost Forecast'!$R:$R, $C553)</f>
        <v>0</v>
      </c>
      <c r="H554" s="9">
        <f>SUMIFS('Sub Cost Forecast'!J:J,'Sub Cost Forecast'!$U:$U,$A$504,'Sub Cost Forecast'!$W:$W,$B$540,'Sub Cost Forecast'!$R:$R,$C553)/SUMIFS('Sub Cost Forecast'!$D:$D,'Sub Cost Forecast'!$U:$U,$A$504,'Sub Cost Forecast'!$W:$W,$B$540,'Sub Cost Forecast'!$R:$R, $C553)</f>
        <v>0</v>
      </c>
      <c r="I554" s="9">
        <f>SUMIFS('Sub Cost Forecast'!K:K,'Sub Cost Forecast'!$U:$U,$A$504,'Sub Cost Forecast'!$W:$W,$B$540,'Sub Cost Forecast'!$R:$R,$C553)/SUMIFS('Sub Cost Forecast'!$D:$D,'Sub Cost Forecast'!$U:$U,$A$504,'Sub Cost Forecast'!$W:$W,$B$540,'Sub Cost Forecast'!$R:$R, $C553)</f>
        <v>0</v>
      </c>
      <c r="J554" s="9">
        <f>SUMIFS('Sub Cost Forecast'!L:L,'Sub Cost Forecast'!$U:$U,$A$504,'Sub Cost Forecast'!$W:$W,$B$540,'Sub Cost Forecast'!$R:$R,$C553)/SUMIFS('Sub Cost Forecast'!$D:$D,'Sub Cost Forecast'!$U:$U,$A$504,'Sub Cost Forecast'!$W:$W,$B$540,'Sub Cost Forecast'!$R:$R, $C553)</f>
        <v>0</v>
      </c>
      <c r="K554" s="9">
        <f>SUMIFS('Sub Cost Forecast'!M:M,'Sub Cost Forecast'!$U:$U,$A$504,'Sub Cost Forecast'!$W:$W,$B$540,'Sub Cost Forecast'!$R:$R,$C553)/SUMIFS('Sub Cost Forecast'!$D:$D,'Sub Cost Forecast'!$U:$U,$A$504,'Sub Cost Forecast'!$W:$W,$B$540,'Sub Cost Forecast'!$R:$R, $C553)</f>
        <v>0</v>
      </c>
      <c r="L554" s="9">
        <f>SUMIFS('Sub Cost Forecast'!N:N,'Sub Cost Forecast'!$U:$U,$A$504,'Sub Cost Forecast'!$W:$W,$B$540,'Sub Cost Forecast'!$R:$R,$C553)/SUMIFS('Sub Cost Forecast'!$D:$D,'Sub Cost Forecast'!$U:$U,$A$504,'Sub Cost Forecast'!$W:$W,$B$540,'Sub Cost Forecast'!$R:$R, $C553)</f>
        <v>0</v>
      </c>
      <c r="M554" s="9">
        <f>SUMIFS('Sub Cost Forecast'!O:O,'Sub Cost Forecast'!$U:$U,$A$504,'Sub Cost Forecast'!$W:$W,$B$540,'Sub Cost Forecast'!$R:$R,$C553)/SUMIFS('Sub Cost Forecast'!$D:$D,'Sub Cost Forecast'!$U:$U,$A$504,'Sub Cost Forecast'!$W:$W,$B$540,'Sub Cost Forecast'!$R:$R, $C553)</f>
        <v>0</v>
      </c>
    </row>
    <row r="555" spans="3:13">
      <c r="D555" s="2" t="s">
        <v>3447</v>
      </c>
      <c r="E555" s="9">
        <v>0.01787089816669235</v>
      </c>
      <c r="F555" s="9">
        <v>0.03389308272993377</v>
      </c>
      <c r="G555" s="9">
        <v>0.04868279155754123</v>
      </c>
      <c r="H555" s="9">
        <v>0.02280080110922817</v>
      </c>
      <c r="I555" s="9">
        <v>0.00246495147126791</v>
      </c>
      <c r="J555" s="9">
        <v>0.008011092281620709</v>
      </c>
      <c r="K555" s="9">
        <v>0.02095208750577724</v>
      </c>
      <c r="L555" s="9">
        <v>0.001232475735633955</v>
      </c>
      <c r="M555" s="9">
        <v>0</v>
      </c>
    </row>
    <row r="556" spans="3:13">
      <c r="C556" s="2" t="s">
        <v>2018</v>
      </c>
      <c r="D556" s="2" t="s">
        <v>3445</v>
      </c>
      <c r="E556" s="9">
        <f>SUMIFS('Billing Forecast'!F:F,'Billing Forecast'!$T:$T,$A$504,'Billing Forecast'!$U:$U,$B$540,'Billing Forecast'!$Q:$Q,$C556)/SUMIFS('Billing Forecast'!$D:$D,'Billing Forecast'!$T:$T,$A$504,'Billing Forecast'!$U:$U,$B$540,'Billing Forecast'!$Q:$Q, $C556)</f>
        <v>0</v>
      </c>
      <c r="F556" s="9">
        <f>SUMIFS('Billing Forecast'!G:G,'Billing Forecast'!$T:$T,$A$504,'Billing Forecast'!$U:$U,$B$540,'Billing Forecast'!$Q:$Q,$C556)/SUMIFS('Billing Forecast'!$D:$D,'Billing Forecast'!$T:$T,$A$504,'Billing Forecast'!$U:$U,$B$540,'Billing Forecast'!$Q:$Q, $C556)</f>
        <v>0</v>
      </c>
      <c r="G556" s="9">
        <f>SUMIFS('Billing Forecast'!H:H,'Billing Forecast'!$T:$T,$A$504,'Billing Forecast'!$U:$U,$B$540,'Billing Forecast'!$Q:$Q,$C556)/SUMIFS('Billing Forecast'!$D:$D,'Billing Forecast'!$T:$T,$A$504,'Billing Forecast'!$U:$U,$B$540,'Billing Forecast'!$Q:$Q, $C556)</f>
        <v>0</v>
      </c>
      <c r="H556" s="9">
        <f>SUMIFS('Billing Forecast'!I:I,'Billing Forecast'!$T:$T,$A$504,'Billing Forecast'!$U:$U,$B$540,'Billing Forecast'!$Q:$Q,$C556)/SUMIFS('Billing Forecast'!$D:$D,'Billing Forecast'!$T:$T,$A$504,'Billing Forecast'!$U:$U,$B$540,'Billing Forecast'!$Q:$Q, $C556)</f>
        <v>0</v>
      </c>
      <c r="I556" s="9">
        <f>SUMIFS('Billing Forecast'!J:J,'Billing Forecast'!$T:$T,$A$504,'Billing Forecast'!$U:$U,$B$540,'Billing Forecast'!$Q:$Q,$C556)/SUMIFS('Billing Forecast'!$D:$D,'Billing Forecast'!$T:$T,$A$504,'Billing Forecast'!$U:$U,$B$540,'Billing Forecast'!$Q:$Q, $C556)</f>
        <v>0</v>
      </c>
      <c r="J556" s="9">
        <f>SUMIFS('Billing Forecast'!K:K,'Billing Forecast'!$T:$T,$A$504,'Billing Forecast'!$U:$U,$B$540,'Billing Forecast'!$Q:$Q,$C556)/SUMIFS('Billing Forecast'!$D:$D,'Billing Forecast'!$T:$T,$A$504,'Billing Forecast'!$U:$U,$B$540,'Billing Forecast'!$Q:$Q, $C556)</f>
        <v>0</v>
      </c>
      <c r="K556" s="9">
        <f>SUMIFS('Billing Forecast'!L:L,'Billing Forecast'!$T:$T,$A$504,'Billing Forecast'!$U:$U,$B$540,'Billing Forecast'!$Q:$Q,$C556)/SUMIFS('Billing Forecast'!$D:$D,'Billing Forecast'!$T:$T,$A$504,'Billing Forecast'!$U:$U,$B$540,'Billing Forecast'!$Q:$Q, $C556)</f>
        <v>0</v>
      </c>
      <c r="L556" s="9">
        <f>SUMIFS('Billing Forecast'!M:M,'Billing Forecast'!$T:$T,$A$504,'Billing Forecast'!$U:$U,$B$540,'Billing Forecast'!$Q:$Q,$C556)/SUMIFS('Billing Forecast'!$D:$D,'Billing Forecast'!$T:$T,$A$504,'Billing Forecast'!$U:$U,$B$540,'Billing Forecast'!$Q:$Q, $C556)</f>
        <v>0</v>
      </c>
      <c r="M556" s="9">
        <f>SUMIFS('Billing Forecast'!N:N,'Billing Forecast'!$T:$T,$A$504,'Billing Forecast'!$U:$U,$B$540,'Billing Forecast'!$Q:$Q,$C556)/SUMIFS('Billing Forecast'!$D:$D,'Billing Forecast'!$T:$T,$A$504,'Billing Forecast'!$U:$U,$B$540,'Billing Forecast'!$Q:$Q, $C556)</f>
        <v>0</v>
      </c>
    </row>
    <row r="557" spans="3:13">
      <c r="D557" s="2" t="s">
        <v>3446</v>
      </c>
      <c r="E557" s="9">
        <f>SUMIFS('Sub Cost Forecast'!G:G,'Sub Cost Forecast'!$U:$U,$A$504,'Sub Cost Forecast'!$W:$W,$B$540,'Sub Cost Forecast'!$R:$R,$C556)/SUMIFS('Sub Cost Forecast'!$D:$D,'Sub Cost Forecast'!$U:$U,$A$504,'Sub Cost Forecast'!$W:$W,$B$540,'Sub Cost Forecast'!$R:$R, $C556)</f>
        <v>0</v>
      </c>
      <c r="F557" s="9">
        <f>SUMIFS('Sub Cost Forecast'!H:H,'Sub Cost Forecast'!$U:$U,$A$504,'Sub Cost Forecast'!$W:$W,$B$540,'Sub Cost Forecast'!$R:$R,$C556)/SUMIFS('Sub Cost Forecast'!$D:$D,'Sub Cost Forecast'!$U:$U,$A$504,'Sub Cost Forecast'!$W:$W,$B$540,'Sub Cost Forecast'!$R:$R, $C556)</f>
        <v>0</v>
      </c>
      <c r="G557" s="9">
        <f>SUMIFS('Sub Cost Forecast'!I:I,'Sub Cost Forecast'!$U:$U,$A$504,'Sub Cost Forecast'!$W:$W,$B$540,'Sub Cost Forecast'!$R:$R,$C556)/SUMIFS('Sub Cost Forecast'!$D:$D,'Sub Cost Forecast'!$U:$U,$A$504,'Sub Cost Forecast'!$W:$W,$B$540,'Sub Cost Forecast'!$R:$R, $C556)</f>
        <v>0</v>
      </c>
      <c r="H557" s="9">
        <f>SUMIFS('Sub Cost Forecast'!J:J,'Sub Cost Forecast'!$U:$U,$A$504,'Sub Cost Forecast'!$W:$W,$B$540,'Sub Cost Forecast'!$R:$R,$C556)/SUMIFS('Sub Cost Forecast'!$D:$D,'Sub Cost Forecast'!$U:$U,$A$504,'Sub Cost Forecast'!$W:$W,$B$540,'Sub Cost Forecast'!$R:$R, $C556)</f>
        <v>0</v>
      </c>
      <c r="I557" s="9">
        <f>SUMIFS('Sub Cost Forecast'!K:K,'Sub Cost Forecast'!$U:$U,$A$504,'Sub Cost Forecast'!$W:$W,$B$540,'Sub Cost Forecast'!$R:$R,$C556)/SUMIFS('Sub Cost Forecast'!$D:$D,'Sub Cost Forecast'!$U:$U,$A$504,'Sub Cost Forecast'!$W:$W,$B$540,'Sub Cost Forecast'!$R:$R, $C556)</f>
        <v>0</v>
      </c>
      <c r="J557" s="9">
        <f>SUMIFS('Sub Cost Forecast'!L:L,'Sub Cost Forecast'!$U:$U,$A$504,'Sub Cost Forecast'!$W:$W,$B$540,'Sub Cost Forecast'!$R:$R,$C556)/SUMIFS('Sub Cost Forecast'!$D:$D,'Sub Cost Forecast'!$U:$U,$A$504,'Sub Cost Forecast'!$W:$W,$B$540,'Sub Cost Forecast'!$R:$R, $C556)</f>
        <v>0</v>
      </c>
      <c r="K557" s="9">
        <f>SUMIFS('Sub Cost Forecast'!M:M,'Sub Cost Forecast'!$U:$U,$A$504,'Sub Cost Forecast'!$W:$W,$B$540,'Sub Cost Forecast'!$R:$R,$C556)/SUMIFS('Sub Cost Forecast'!$D:$D,'Sub Cost Forecast'!$U:$U,$A$504,'Sub Cost Forecast'!$W:$W,$B$540,'Sub Cost Forecast'!$R:$R, $C556)</f>
        <v>0</v>
      </c>
      <c r="L557" s="9">
        <f>SUMIFS('Sub Cost Forecast'!N:N,'Sub Cost Forecast'!$U:$U,$A$504,'Sub Cost Forecast'!$W:$W,$B$540,'Sub Cost Forecast'!$R:$R,$C556)/SUMIFS('Sub Cost Forecast'!$D:$D,'Sub Cost Forecast'!$U:$U,$A$504,'Sub Cost Forecast'!$W:$W,$B$540,'Sub Cost Forecast'!$R:$R, $C556)</f>
        <v>0</v>
      </c>
      <c r="M557" s="9">
        <f>SUMIFS('Sub Cost Forecast'!O:O,'Sub Cost Forecast'!$U:$U,$A$504,'Sub Cost Forecast'!$W:$W,$B$540,'Sub Cost Forecast'!$R:$R,$C556)/SUMIFS('Sub Cost Forecast'!$D:$D,'Sub Cost Forecast'!$U:$U,$A$504,'Sub Cost Forecast'!$W:$W,$B$540,'Sub Cost Forecast'!$R:$R, $C556)</f>
        <v>0</v>
      </c>
    </row>
    <row r="558" spans="3:13">
      <c r="D558" s="2" t="s">
        <v>3447</v>
      </c>
      <c r="E558" s="9">
        <v>0.007418426289048163</v>
      </c>
      <c r="F558" s="9">
        <v>0.0139095492919653</v>
      </c>
      <c r="G558" s="9">
        <v>0.05146533238027163</v>
      </c>
      <c r="H558" s="9">
        <v>0.01205494271970326</v>
      </c>
      <c r="I558" s="9">
        <v>0.007882077932113672</v>
      </c>
      <c r="J558" s="9">
        <v>0.006027471359851632</v>
      </c>
      <c r="K558" s="9">
        <v>0.01112763943357224</v>
      </c>
      <c r="L558" s="9">
        <v>0.005563819716786122</v>
      </c>
      <c r="M558" s="9">
        <v>0</v>
      </c>
    </row>
    <row r="559" spans="3:13">
      <c r="C559" s="2" t="s">
        <v>2126</v>
      </c>
      <c r="D559" s="2" t="s">
        <v>3445</v>
      </c>
      <c r="E559" s="9">
        <f>SUMIFS('Billing Forecast'!F:F,'Billing Forecast'!$T:$T,$A$504,'Billing Forecast'!$U:$U,$B$540,'Billing Forecast'!$Q:$Q,$C559)/SUMIFS('Billing Forecast'!$D:$D,'Billing Forecast'!$T:$T,$A$504,'Billing Forecast'!$U:$U,$B$540,'Billing Forecast'!$Q:$Q, $C559)</f>
        <v>0</v>
      </c>
      <c r="F559" s="9">
        <f>SUMIFS('Billing Forecast'!G:G,'Billing Forecast'!$T:$T,$A$504,'Billing Forecast'!$U:$U,$B$540,'Billing Forecast'!$Q:$Q,$C559)/SUMIFS('Billing Forecast'!$D:$D,'Billing Forecast'!$T:$T,$A$504,'Billing Forecast'!$U:$U,$B$540,'Billing Forecast'!$Q:$Q, $C559)</f>
        <v>0</v>
      </c>
      <c r="G559" s="9">
        <f>SUMIFS('Billing Forecast'!H:H,'Billing Forecast'!$T:$T,$A$504,'Billing Forecast'!$U:$U,$B$540,'Billing Forecast'!$Q:$Q,$C559)/SUMIFS('Billing Forecast'!$D:$D,'Billing Forecast'!$T:$T,$A$504,'Billing Forecast'!$U:$U,$B$540,'Billing Forecast'!$Q:$Q, $C559)</f>
        <v>0</v>
      </c>
      <c r="H559" s="9">
        <f>SUMIFS('Billing Forecast'!I:I,'Billing Forecast'!$T:$T,$A$504,'Billing Forecast'!$U:$U,$B$540,'Billing Forecast'!$Q:$Q,$C559)/SUMIFS('Billing Forecast'!$D:$D,'Billing Forecast'!$T:$T,$A$504,'Billing Forecast'!$U:$U,$B$540,'Billing Forecast'!$Q:$Q, $C559)</f>
        <v>0</v>
      </c>
      <c r="I559" s="9">
        <f>SUMIFS('Billing Forecast'!J:J,'Billing Forecast'!$T:$T,$A$504,'Billing Forecast'!$U:$U,$B$540,'Billing Forecast'!$Q:$Q,$C559)/SUMIFS('Billing Forecast'!$D:$D,'Billing Forecast'!$T:$T,$A$504,'Billing Forecast'!$U:$U,$B$540,'Billing Forecast'!$Q:$Q, $C559)</f>
        <v>0</v>
      </c>
      <c r="J559" s="9">
        <f>SUMIFS('Billing Forecast'!K:K,'Billing Forecast'!$T:$T,$A$504,'Billing Forecast'!$U:$U,$B$540,'Billing Forecast'!$Q:$Q,$C559)/SUMIFS('Billing Forecast'!$D:$D,'Billing Forecast'!$T:$T,$A$504,'Billing Forecast'!$U:$U,$B$540,'Billing Forecast'!$Q:$Q, $C559)</f>
        <v>0</v>
      </c>
      <c r="K559" s="9">
        <f>SUMIFS('Billing Forecast'!L:L,'Billing Forecast'!$T:$T,$A$504,'Billing Forecast'!$U:$U,$B$540,'Billing Forecast'!$Q:$Q,$C559)/SUMIFS('Billing Forecast'!$D:$D,'Billing Forecast'!$T:$T,$A$504,'Billing Forecast'!$U:$U,$B$540,'Billing Forecast'!$Q:$Q, $C559)</f>
        <v>0</v>
      </c>
      <c r="L559" s="9">
        <f>SUMIFS('Billing Forecast'!M:M,'Billing Forecast'!$T:$T,$A$504,'Billing Forecast'!$U:$U,$B$540,'Billing Forecast'!$Q:$Q,$C559)/SUMIFS('Billing Forecast'!$D:$D,'Billing Forecast'!$T:$T,$A$504,'Billing Forecast'!$U:$U,$B$540,'Billing Forecast'!$Q:$Q, $C559)</f>
        <v>0</v>
      </c>
      <c r="M559" s="9">
        <f>SUMIFS('Billing Forecast'!N:N,'Billing Forecast'!$T:$T,$A$504,'Billing Forecast'!$U:$U,$B$540,'Billing Forecast'!$Q:$Q,$C559)/SUMIFS('Billing Forecast'!$D:$D,'Billing Forecast'!$T:$T,$A$504,'Billing Forecast'!$U:$U,$B$540,'Billing Forecast'!$Q:$Q, $C559)</f>
        <v>0</v>
      </c>
    </row>
    <row r="560" spans="3:13">
      <c r="D560" s="2" t="s">
        <v>3446</v>
      </c>
      <c r="E560" s="9">
        <f>SUMIFS('Sub Cost Forecast'!G:G,'Sub Cost Forecast'!$U:$U,$A$504,'Sub Cost Forecast'!$W:$W,$B$540,'Sub Cost Forecast'!$R:$R,$C559)/SUMIFS('Sub Cost Forecast'!$D:$D,'Sub Cost Forecast'!$U:$U,$A$504,'Sub Cost Forecast'!$W:$W,$B$540,'Sub Cost Forecast'!$R:$R, $C559)</f>
        <v>0</v>
      </c>
      <c r="F560" s="9">
        <f>SUMIFS('Sub Cost Forecast'!H:H,'Sub Cost Forecast'!$U:$U,$A$504,'Sub Cost Forecast'!$W:$W,$B$540,'Sub Cost Forecast'!$R:$R,$C559)/SUMIFS('Sub Cost Forecast'!$D:$D,'Sub Cost Forecast'!$U:$U,$A$504,'Sub Cost Forecast'!$W:$W,$B$540,'Sub Cost Forecast'!$R:$R, $C559)</f>
        <v>0</v>
      </c>
      <c r="G560" s="9">
        <f>SUMIFS('Sub Cost Forecast'!I:I,'Sub Cost Forecast'!$U:$U,$A$504,'Sub Cost Forecast'!$W:$W,$B$540,'Sub Cost Forecast'!$R:$R,$C559)/SUMIFS('Sub Cost Forecast'!$D:$D,'Sub Cost Forecast'!$U:$U,$A$504,'Sub Cost Forecast'!$W:$W,$B$540,'Sub Cost Forecast'!$R:$R, $C559)</f>
        <v>0</v>
      </c>
      <c r="H560" s="9">
        <f>SUMIFS('Sub Cost Forecast'!J:J,'Sub Cost Forecast'!$U:$U,$A$504,'Sub Cost Forecast'!$W:$W,$B$540,'Sub Cost Forecast'!$R:$R,$C559)/SUMIFS('Sub Cost Forecast'!$D:$D,'Sub Cost Forecast'!$U:$U,$A$504,'Sub Cost Forecast'!$W:$W,$B$540,'Sub Cost Forecast'!$R:$R, $C559)</f>
        <v>0</v>
      </c>
      <c r="I560" s="9">
        <f>SUMIFS('Sub Cost Forecast'!K:K,'Sub Cost Forecast'!$U:$U,$A$504,'Sub Cost Forecast'!$W:$W,$B$540,'Sub Cost Forecast'!$R:$R,$C559)/SUMIFS('Sub Cost Forecast'!$D:$D,'Sub Cost Forecast'!$U:$U,$A$504,'Sub Cost Forecast'!$W:$W,$B$540,'Sub Cost Forecast'!$R:$R, $C559)</f>
        <v>0</v>
      </c>
      <c r="J560" s="9">
        <f>SUMIFS('Sub Cost Forecast'!L:L,'Sub Cost Forecast'!$U:$U,$A$504,'Sub Cost Forecast'!$W:$W,$B$540,'Sub Cost Forecast'!$R:$R,$C559)/SUMIFS('Sub Cost Forecast'!$D:$D,'Sub Cost Forecast'!$U:$U,$A$504,'Sub Cost Forecast'!$W:$W,$B$540,'Sub Cost Forecast'!$R:$R, $C559)</f>
        <v>0</v>
      </c>
      <c r="K560" s="9">
        <f>SUMIFS('Sub Cost Forecast'!M:M,'Sub Cost Forecast'!$U:$U,$A$504,'Sub Cost Forecast'!$W:$W,$B$540,'Sub Cost Forecast'!$R:$R,$C559)/SUMIFS('Sub Cost Forecast'!$D:$D,'Sub Cost Forecast'!$U:$U,$A$504,'Sub Cost Forecast'!$W:$W,$B$540,'Sub Cost Forecast'!$R:$R, $C559)</f>
        <v>0</v>
      </c>
      <c r="L560" s="9">
        <f>SUMIFS('Sub Cost Forecast'!N:N,'Sub Cost Forecast'!$U:$U,$A$504,'Sub Cost Forecast'!$W:$W,$B$540,'Sub Cost Forecast'!$R:$R,$C559)/SUMIFS('Sub Cost Forecast'!$D:$D,'Sub Cost Forecast'!$U:$U,$A$504,'Sub Cost Forecast'!$W:$W,$B$540,'Sub Cost Forecast'!$R:$R, $C559)</f>
        <v>0</v>
      </c>
      <c r="M560" s="9">
        <f>SUMIFS('Sub Cost Forecast'!O:O,'Sub Cost Forecast'!$U:$U,$A$504,'Sub Cost Forecast'!$W:$W,$B$540,'Sub Cost Forecast'!$R:$R,$C559)/SUMIFS('Sub Cost Forecast'!$D:$D,'Sub Cost Forecast'!$U:$U,$A$504,'Sub Cost Forecast'!$W:$W,$B$540,'Sub Cost Forecast'!$R:$R, $C559)</f>
        <v>0</v>
      </c>
    </row>
    <row r="561" spans="3:13">
      <c r="D561" s="2" t="s">
        <v>3447</v>
      </c>
      <c r="E561" s="9">
        <v>0</v>
      </c>
      <c r="F561" s="9">
        <v>0.02845515429230622</v>
      </c>
      <c r="G561" s="9">
        <v>0.06229371615342712</v>
      </c>
      <c r="H561" s="9">
        <v>0.06536994904989266</v>
      </c>
      <c r="I561" s="9">
        <v>0.01999551382702599</v>
      </c>
      <c r="J561" s="9">
        <v>0.02230268849937514</v>
      </c>
      <c r="K561" s="9">
        <v>0.0292242125164226</v>
      </c>
      <c r="L561" s="9">
        <v>0.02384080494760791</v>
      </c>
      <c r="M561" s="9">
        <v>0.008459640465280227</v>
      </c>
    </row>
    <row r="562" spans="3:13">
      <c r="C562" s="2" t="s">
        <v>2243</v>
      </c>
      <c r="D562" s="2" t="s">
        <v>3445</v>
      </c>
      <c r="E562" s="9">
        <f>SUMIFS('Billing Forecast'!F:F,'Billing Forecast'!$T:$T,$A$504,'Billing Forecast'!$U:$U,$B$540,'Billing Forecast'!$Q:$Q,$C562)/SUMIFS('Billing Forecast'!$D:$D,'Billing Forecast'!$T:$T,$A$504,'Billing Forecast'!$U:$U,$B$540,'Billing Forecast'!$Q:$Q, $C562)</f>
        <v>0</v>
      </c>
      <c r="F562" s="9">
        <f>SUMIFS('Billing Forecast'!G:G,'Billing Forecast'!$T:$T,$A$504,'Billing Forecast'!$U:$U,$B$540,'Billing Forecast'!$Q:$Q,$C562)/SUMIFS('Billing Forecast'!$D:$D,'Billing Forecast'!$T:$T,$A$504,'Billing Forecast'!$U:$U,$B$540,'Billing Forecast'!$Q:$Q, $C562)</f>
        <v>0</v>
      </c>
      <c r="G562" s="9">
        <f>SUMIFS('Billing Forecast'!H:H,'Billing Forecast'!$T:$T,$A$504,'Billing Forecast'!$U:$U,$B$540,'Billing Forecast'!$Q:$Q,$C562)/SUMIFS('Billing Forecast'!$D:$D,'Billing Forecast'!$T:$T,$A$504,'Billing Forecast'!$U:$U,$B$540,'Billing Forecast'!$Q:$Q, $C562)</f>
        <v>0</v>
      </c>
      <c r="H562" s="9">
        <f>SUMIFS('Billing Forecast'!I:I,'Billing Forecast'!$T:$T,$A$504,'Billing Forecast'!$U:$U,$B$540,'Billing Forecast'!$Q:$Q,$C562)/SUMIFS('Billing Forecast'!$D:$D,'Billing Forecast'!$T:$T,$A$504,'Billing Forecast'!$U:$U,$B$540,'Billing Forecast'!$Q:$Q, $C562)</f>
        <v>0</v>
      </c>
      <c r="I562" s="9">
        <f>SUMIFS('Billing Forecast'!J:J,'Billing Forecast'!$T:$T,$A$504,'Billing Forecast'!$U:$U,$B$540,'Billing Forecast'!$Q:$Q,$C562)/SUMIFS('Billing Forecast'!$D:$D,'Billing Forecast'!$T:$T,$A$504,'Billing Forecast'!$U:$U,$B$540,'Billing Forecast'!$Q:$Q, $C562)</f>
        <v>0</v>
      </c>
      <c r="J562" s="9">
        <f>SUMIFS('Billing Forecast'!K:K,'Billing Forecast'!$T:$T,$A$504,'Billing Forecast'!$U:$U,$B$540,'Billing Forecast'!$Q:$Q,$C562)/SUMIFS('Billing Forecast'!$D:$D,'Billing Forecast'!$T:$T,$A$504,'Billing Forecast'!$U:$U,$B$540,'Billing Forecast'!$Q:$Q, $C562)</f>
        <v>0</v>
      </c>
      <c r="K562" s="9">
        <f>SUMIFS('Billing Forecast'!L:L,'Billing Forecast'!$T:$T,$A$504,'Billing Forecast'!$U:$U,$B$540,'Billing Forecast'!$Q:$Q,$C562)/SUMIFS('Billing Forecast'!$D:$D,'Billing Forecast'!$T:$T,$A$504,'Billing Forecast'!$U:$U,$B$540,'Billing Forecast'!$Q:$Q, $C562)</f>
        <v>0</v>
      </c>
      <c r="L562" s="9">
        <f>SUMIFS('Billing Forecast'!M:M,'Billing Forecast'!$T:$T,$A$504,'Billing Forecast'!$U:$U,$B$540,'Billing Forecast'!$Q:$Q,$C562)/SUMIFS('Billing Forecast'!$D:$D,'Billing Forecast'!$T:$T,$A$504,'Billing Forecast'!$U:$U,$B$540,'Billing Forecast'!$Q:$Q, $C562)</f>
        <v>0</v>
      </c>
      <c r="M562" s="9">
        <f>SUMIFS('Billing Forecast'!N:N,'Billing Forecast'!$T:$T,$A$504,'Billing Forecast'!$U:$U,$B$540,'Billing Forecast'!$Q:$Q,$C562)/SUMIFS('Billing Forecast'!$D:$D,'Billing Forecast'!$T:$T,$A$504,'Billing Forecast'!$U:$U,$B$540,'Billing Forecast'!$Q:$Q, $C562)</f>
        <v>0</v>
      </c>
    </row>
    <row r="563" spans="3:13">
      <c r="D563" s="2" t="s">
        <v>3446</v>
      </c>
      <c r="E563" s="9">
        <f>SUMIFS('Sub Cost Forecast'!G:G,'Sub Cost Forecast'!$U:$U,$A$504,'Sub Cost Forecast'!$W:$W,$B$540,'Sub Cost Forecast'!$R:$R,$C562)/SUMIFS('Sub Cost Forecast'!$D:$D,'Sub Cost Forecast'!$U:$U,$A$504,'Sub Cost Forecast'!$W:$W,$B$540,'Sub Cost Forecast'!$R:$R, $C562)</f>
        <v>0</v>
      </c>
      <c r="F563" s="9">
        <f>SUMIFS('Sub Cost Forecast'!H:H,'Sub Cost Forecast'!$U:$U,$A$504,'Sub Cost Forecast'!$W:$W,$B$540,'Sub Cost Forecast'!$R:$R,$C562)/SUMIFS('Sub Cost Forecast'!$D:$D,'Sub Cost Forecast'!$U:$U,$A$504,'Sub Cost Forecast'!$W:$W,$B$540,'Sub Cost Forecast'!$R:$R, $C562)</f>
        <v>0</v>
      </c>
      <c r="G563" s="9">
        <f>SUMIFS('Sub Cost Forecast'!I:I,'Sub Cost Forecast'!$U:$U,$A$504,'Sub Cost Forecast'!$W:$W,$B$540,'Sub Cost Forecast'!$R:$R,$C562)/SUMIFS('Sub Cost Forecast'!$D:$D,'Sub Cost Forecast'!$U:$U,$A$504,'Sub Cost Forecast'!$W:$W,$B$540,'Sub Cost Forecast'!$R:$R, $C562)</f>
        <v>0</v>
      </c>
      <c r="H563" s="9">
        <f>SUMIFS('Sub Cost Forecast'!J:J,'Sub Cost Forecast'!$U:$U,$A$504,'Sub Cost Forecast'!$W:$W,$B$540,'Sub Cost Forecast'!$R:$R,$C562)/SUMIFS('Sub Cost Forecast'!$D:$D,'Sub Cost Forecast'!$U:$U,$A$504,'Sub Cost Forecast'!$W:$W,$B$540,'Sub Cost Forecast'!$R:$R, $C562)</f>
        <v>0</v>
      </c>
      <c r="I563" s="9">
        <f>SUMIFS('Sub Cost Forecast'!K:K,'Sub Cost Forecast'!$U:$U,$A$504,'Sub Cost Forecast'!$W:$W,$B$540,'Sub Cost Forecast'!$R:$R,$C562)/SUMIFS('Sub Cost Forecast'!$D:$D,'Sub Cost Forecast'!$U:$U,$A$504,'Sub Cost Forecast'!$W:$W,$B$540,'Sub Cost Forecast'!$R:$R, $C562)</f>
        <v>0</v>
      </c>
      <c r="J563" s="9">
        <f>SUMIFS('Sub Cost Forecast'!L:L,'Sub Cost Forecast'!$U:$U,$A$504,'Sub Cost Forecast'!$W:$W,$B$540,'Sub Cost Forecast'!$R:$R,$C562)/SUMIFS('Sub Cost Forecast'!$D:$D,'Sub Cost Forecast'!$U:$U,$A$504,'Sub Cost Forecast'!$W:$W,$B$540,'Sub Cost Forecast'!$R:$R, $C562)</f>
        <v>0</v>
      </c>
      <c r="K563" s="9">
        <f>SUMIFS('Sub Cost Forecast'!M:M,'Sub Cost Forecast'!$U:$U,$A$504,'Sub Cost Forecast'!$W:$W,$B$540,'Sub Cost Forecast'!$R:$R,$C562)/SUMIFS('Sub Cost Forecast'!$D:$D,'Sub Cost Forecast'!$U:$U,$A$504,'Sub Cost Forecast'!$W:$W,$B$540,'Sub Cost Forecast'!$R:$R, $C562)</f>
        <v>0</v>
      </c>
      <c r="L563" s="9">
        <f>SUMIFS('Sub Cost Forecast'!N:N,'Sub Cost Forecast'!$U:$U,$A$504,'Sub Cost Forecast'!$W:$W,$B$540,'Sub Cost Forecast'!$R:$R,$C562)/SUMIFS('Sub Cost Forecast'!$D:$D,'Sub Cost Forecast'!$U:$U,$A$504,'Sub Cost Forecast'!$W:$W,$B$540,'Sub Cost Forecast'!$R:$R, $C562)</f>
        <v>0</v>
      </c>
      <c r="M563" s="9">
        <f>SUMIFS('Sub Cost Forecast'!O:O,'Sub Cost Forecast'!$U:$U,$A$504,'Sub Cost Forecast'!$W:$W,$B$540,'Sub Cost Forecast'!$R:$R,$C562)/SUMIFS('Sub Cost Forecast'!$D:$D,'Sub Cost Forecast'!$U:$U,$A$504,'Sub Cost Forecast'!$W:$W,$B$540,'Sub Cost Forecast'!$R:$R, $C562)</f>
        <v>0</v>
      </c>
    </row>
    <row r="564" spans="3:13">
      <c r="D564" s="2" t="s">
        <v>3447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</row>
    <row r="565" spans="3:13">
      <c r="C565" s="2" t="s">
        <v>1960</v>
      </c>
      <c r="D565" s="2" t="s">
        <v>3445</v>
      </c>
      <c r="E565" s="9">
        <f>SUMIFS('Billing Forecast'!F:F,'Billing Forecast'!$T:$T,$A$504,'Billing Forecast'!$U:$U,$B$540,'Billing Forecast'!$Q:$Q,$C565)/SUMIFS('Billing Forecast'!$D:$D,'Billing Forecast'!$T:$T,$A$504,'Billing Forecast'!$U:$U,$B$540,'Billing Forecast'!$Q:$Q, $C565)</f>
        <v>0</v>
      </c>
      <c r="F565" s="9">
        <f>SUMIFS('Billing Forecast'!G:G,'Billing Forecast'!$T:$T,$A$504,'Billing Forecast'!$U:$U,$B$540,'Billing Forecast'!$Q:$Q,$C565)/SUMIFS('Billing Forecast'!$D:$D,'Billing Forecast'!$T:$T,$A$504,'Billing Forecast'!$U:$U,$B$540,'Billing Forecast'!$Q:$Q, $C565)</f>
        <v>0</v>
      </c>
      <c r="G565" s="9">
        <f>SUMIFS('Billing Forecast'!H:H,'Billing Forecast'!$T:$T,$A$504,'Billing Forecast'!$U:$U,$B$540,'Billing Forecast'!$Q:$Q,$C565)/SUMIFS('Billing Forecast'!$D:$D,'Billing Forecast'!$T:$T,$A$504,'Billing Forecast'!$U:$U,$B$540,'Billing Forecast'!$Q:$Q, $C565)</f>
        <v>0</v>
      </c>
      <c r="H565" s="9">
        <f>SUMIFS('Billing Forecast'!I:I,'Billing Forecast'!$T:$T,$A$504,'Billing Forecast'!$U:$U,$B$540,'Billing Forecast'!$Q:$Q,$C565)/SUMIFS('Billing Forecast'!$D:$D,'Billing Forecast'!$T:$T,$A$504,'Billing Forecast'!$U:$U,$B$540,'Billing Forecast'!$Q:$Q, $C565)</f>
        <v>0</v>
      </c>
      <c r="I565" s="9">
        <f>SUMIFS('Billing Forecast'!J:J,'Billing Forecast'!$T:$T,$A$504,'Billing Forecast'!$U:$U,$B$540,'Billing Forecast'!$Q:$Q,$C565)/SUMIFS('Billing Forecast'!$D:$D,'Billing Forecast'!$T:$T,$A$504,'Billing Forecast'!$U:$U,$B$540,'Billing Forecast'!$Q:$Q, $C565)</f>
        <v>0</v>
      </c>
      <c r="J565" s="9">
        <f>SUMIFS('Billing Forecast'!K:K,'Billing Forecast'!$T:$T,$A$504,'Billing Forecast'!$U:$U,$B$540,'Billing Forecast'!$Q:$Q,$C565)/SUMIFS('Billing Forecast'!$D:$D,'Billing Forecast'!$T:$T,$A$504,'Billing Forecast'!$U:$U,$B$540,'Billing Forecast'!$Q:$Q, $C565)</f>
        <v>0</v>
      </c>
      <c r="K565" s="9">
        <f>SUMIFS('Billing Forecast'!L:L,'Billing Forecast'!$T:$T,$A$504,'Billing Forecast'!$U:$U,$B$540,'Billing Forecast'!$Q:$Q,$C565)/SUMIFS('Billing Forecast'!$D:$D,'Billing Forecast'!$T:$T,$A$504,'Billing Forecast'!$U:$U,$B$540,'Billing Forecast'!$Q:$Q, $C565)</f>
        <v>0</v>
      </c>
      <c r="L565" s="9">
        <f>SUMIFS('Billing Forecast'!M:M,'Billing Forecast'!$T:$T,$A$504,'Billing Forecast'!$U:$U,$B$540,'Billing Forecast'!$Q:$Q,$C565)/SUMIFS('Billing Forecast'!$D:$D,'Billing Forecast'!$T:$T,$A$504,'Billing Forecast'!$U:$U,$B$540,'Billing Forecast'!$Q:$Q, $C565)</f>
        <v>0</v>
      </c>
      <c r="M565" s="9">
        <f>SUMIFS('Billing Forecast'!N:N,'Billing Forecast'!$T:$T,$A$504,'Billing Forecast'!$U:$U,$B$540,'Billing Forecast'!$Q:$Q,$C565)/SUMIFS('Billing Forecast'!$D:$D,'Billing Forecast'!$T:$T,$A$504,'Billing Forecast'!$U:$U,$B$540,'Billing Forecast'!$Q:$Q, $C565)</f>
        <v>0</v>
      </c>
    </row>
    <row r="566" spans="3:13">
      <c r="D566" s="2" t="s">
        <v>3446</v>
      </c>
      <c r="E566" s="9">
        <f>SUMIFS('Sub Cost Forecast'!G:G,'Sub Cost Forecast'!$U:$U,$A$504,'Sub Cost Forecast'!$W:$W,$B$540,'Sub Cost Forecast'!$R:$R,$C565)/SUMIFS('Sub Cost Forecast'!$D:$D,'Sub Cost Forecast'!$U:$U,$A$504,'Sub Cost Forecast'!$W:$W,$B$540,'Sub Cost Forecast'!$R:$R, $C565)</f>
        <v>0</v>
      </c>
      <c r="F566" s="9">
        <f>SUMIFS('Sub Cost Forecast'!H:H,'Sub Cost Forecast'!$U:$U,$A$504,'Sub Cost Forecast'!$W:$W,$B$540,'Sub Cost Forecast'!$R:$R,$C565)/SUMIFS('Sub Cost Forecast'!$D:$D,'Sub Cost Forecast'!$U:$U,$A$504,'Sub Cost Forecast'!$W:$W,$B$540,'Sub Cost Forecast'!$R:$R, $C565)</f>
        <v>0</v>
      </c>
      <c r="G566" s="9">
        <f>SUMIFS('Sub Cost Forecast'!I:I,'Sub Cost Forecast'!$U:$U,$A$504,'Sub Cost Forecast'!$W:$W,$B$540,'Sub Cost Forecast'!$R:$R,$C565)/SUMIFS('Sub Cost Forecast'!$D:$D,'Sub Cost Forecast'!$U:$U,$A$504,'Sub Cost Forecast'!$W:$W,$B$540,'Sub Cost Forecast'!$R:$R, $C565)</f>
        <v>0</v>
      </c>
      <c r="H566" s="9">
        <f>SUMIFS('Sub Cost Forecast'!J:J,'Sub Cost Forecast'!$U:$U,$A$504,'Sub Cost Forecast'!$W:$W,$B$540,'Sub Cost Forecast'!$R:$R,$C565)/SUMIFS('Sub Cost Forecast'!$D:$D,'Sub Cost Forecast'!$U:$U,$A$504,'Sub Cost Forecast'!$W:$W,$B$540,'Sub Cost Forecast'!$R:$R, $C565)</f>
        <v>0</v>
      </c>
      <c r="I566" s="9">
        <f>SUMIFS('Sub Cost Forecast'!K:K,'Sub Cost Forecast'!$U:$U,$A$504,'Sub Cost Forecast'!$W:$W,$B$540,'Sub Cost Forecast'!$R:$R,$C565)/SUMIFS('Sub Cost Forecast'!$D:$D,'Sub Cost Forecast'!$U:$U,$A$504,'Sub Cost Forecast'!$W:$W,$B$540,'Sub Cost Forecast'!$R:$R, $C565)</f>
        <v>0</v>
      </c>
      <c r="J566" s="9">
        <f>SUMIFS('Sub Cost Forecast'!L:L,'Sub Cost Forecast'!$U:$U,$A$504,'Sub Cost Forecast'!$W:$W,$B$540,'Sub Cost Forecast'!$R:$R,$C565)/SUMIFS('Sub Cost Forecast'!$D:$D,'Sub Cost Forecast'!$U:$U,$A$504,'Sub Cost Forecast'!$W:$W,$B$540,'Sub Cost Forecast'!$R:$R, $C565)</f>
        <v>0</v>
      </c>
      <c r="K566" s="9">
        <f>SUMIFS('Sub Cost Forecast'!M:M,'Sub Cost Forecast'!$U:$U,$A$504,'Sub Cost Forecast'!$W:$W,$B$540,'Sub Cost Forecast'!$R:$R,$C565)/SUMIFS('Sub Cost Forecast'!$D:$D,'Sub Cost Forecast'!$U:$U,$A$504,'Sub Cost Forecast'!$W:$W,$B$540,'Sub Cost Forecast'!$R:$R, $C565)</f>
        <v>0</v>
      </c>
      <c r="L566" s="9">
        <f>SUMIFS('Sub Cost Forecast'!N:N,'Sub Cost Forecast'!$U:$U,$A$504,'Sub Cost Forecast'!$W:$W,$B$540,'Sub Cost Forecast'!$R:$R,$C565)/SUMIFS('Sub Cost Forecast'!$D:$D,'Sub Cost Forecast'!$U:$U,$A$504,'Sub Cost Forecast'!$W:$W,$B$540,'Sub Cost Forecast'!$R:$R, $C565)</f>
        <v>0</v>
      </c>
      <c r="M566" s="9">
        <f>SUMIFS('Sub Cost Forecast'!O:O,'Sub Cost Forecast'!$U:$U,$A$504,'Sub Cost Forecast'!$W:$W,$B$540,'Sub Cost Forecast'!$R:$R,$C565)/SUMIFS('Sub Cost Forecast'!$D:$D,'Sub Cost Forecast'!$U:$U,$A$504,'Sub Cost Forecast'!$W:$W,$B$540,'Sub Cost Forecast'!$R:$R, $C565)</f>
        <v>0</v>
      </c>
    </row>
    <row r="567" spans="3:13">
      <c r="D567" s="2" t="s">
        <v>3447</v>
      </c>
      <c r="E567" s="9">
        <v>0.06689413234658081</v>
      </c>
      <c r="F567" s="9">
        <v>0.065740785237157</v>
      </c>
      <c r="G567" s="9">
        <v>0.125714834927195</v>
      </c>
      <c r="H567" s="9">
        <v>0.07496756211254746</v>
      </c>
      <c r="I567" s="9">
        <v>0.002306694218847614</v>
      </c>
      <c r="J567" s="9">
        <v>0.01499351242250949</v>
      </c>
      <c r="K567" s="9">
        <v>0</v>
      </c>
      <c r="L567" s="9">
        <v>0.01384016531308568</v>
      </c>
      <c r="M567" s="9">
        <v>0</v>
      </c>
    </row>
    <row r="568" spans="3:13">
      <c r="C568" s="2" t="s">
        <v>2767</v>
      </c>
      <c r="D568" s="2" t="s">
        <v>3445</v>
      </c>
      <c r="E568" s="9">
        <f>SUMIFS('Billing Forecast'!F:F,'Billing Forecast'!$T:$T,$A$504,'Billing Forecast'!$U:$U,$B$540,'Billing Forecast'!$Q:$Q,$C568)/SUMIFS('Billing Forecast'!$D:$D,'Billing Forecast'!$T:$T,$A$504,'Billing Forecast'!$U:$U,$B$540,'Billing Forecast'!$Q:$Q, $C568)</f>
        <v>0</v>
      </c>
      <c r="F568" s="9">
        <f>SUMIFS('Billing Forecast'!G:G,'Billing Forecast'!$T:$T,$A$504,'Billing Forecast'!$U:$U,$B$540,'Billing Forecast'!$Q:$Q,$C568)/SUMIFS('Billing Forecast'!$D:$D,'Billing Forecast'!$T:$T,$A$504,'Billing Forecast'!$U:$U,$B$540,'Billing Forecast'!$Q:$Q, $C568)</f>
        <v>0</v>
      </c>
      <c r="G568" s="9">
        <f>SUMIFS('Billing Forecast'!H:H,'Billing Forecast'!$T:$T,$A$504,'Billing Forecast'!$U:$U,$B$540,'Billing Forecast'!$Q:$Q,$C568)/SUMIFS('Billing Forecast'!$D:$D,'Billing Forecast'!$T:$T,$A$504,'Billing Forecast'!$U:$U,$B$540,'Billing Forecast'!$Q:$Q, $C568)</f>
        <v>0</v>
      </c>
      <c r="H568" s="9">
        <f>SUMIFS('Billing Forecast'!I:I,'Billing Forecast'!$T:$T,$A$504,'Billing Forecast'!$U:$U,$B$540,'Billing Forecast'!$Q:$Q,$C568)/SUMIFS('Billing Forecast'!$D:$D,'Billing Forecast'!$T:$T,$A$504,'Billing Forecast'!$U:$U,$B$540,'Billing Forecast'!$Q:$Q, $C568)</f>
        <v>0</v>
      </c>
      <c r="I568" s="9">
        <f>SUMIFS('Billing Forecast'!J:J,'Billing Forecast'!$T:$T,$A$504,'Billing Forecast'!$U:$U,$B$540,'Billing Forecast'!$Q:$Q,$C568)/SUMIFS('Billing Forecast'!$D:$D,'Billing Forecast'!$T:$T,$A$504,'Billing Forecast'!$U:$U,$B$540,'Billing Forecast'!$Q:$Q, $C568)</f>
        <v>0</v>
      </c>
      <c r="J568" s="9">
        <f>SUMIFS('Billing Forecast'!K:K,'Billing Forecast'!$T:$T,$A$504,'Billing Forecast'!$U:$U,$B$540,'Billing Forecast'!$Q:$Q,$C568)/SUMIFS('Billing Forecast'!$D:$D,'Billing Forecast'!$T:$T,$A$504,'Billing Forecast'!$U:$U,$B$540,'Billing Forecast'!$Q:$Q, $C568)</f>
        <v>0</v>
      </c>
      <c r="K568" s="9">
        <f>SUMIFS('Billing Forecast'!L:L,'Billing Forecast'!$T:$T,$A$504,'Billing Forecast'!$U:$U,$B$540,'Billing Forecast'!$Q:$Q,$C568)/SUMIFS('Billing Forecast'!$D:$D,'Billing Forecast'!$T:$T,$A$504,'Billing Forecast'!$U:$U,$B$540,'Billing Forecast'!$Q:$Q, $C568)</f>
        <v>0</v>
      </c>
      <c r="L568" s="9">
        <f>SUMIFS('Billing Forecast'!M:M,'Billing Forecast'!$T:$T,$A$504,'Billing Forecast'!$U:$U,$B$540,'Billing Forecast'!$Q:$Q,$C568)/SUMIFS('Billing Forecast'!$D:$D,'Billing Forecast'!$T:$T,$A$504,'Billing Forecast'!$U:$U,$B$540,'Billing Forecast'!$Q:$Q, $C568)</f>
        <v>0</v>
      </c>
      <c r="M568" s="9">
        <f>SUMIFS('Billing Forecast'!N:N,'Billing Forecast'!$T:$T,$A$504,'Billing Forecast'!$U:$U,$B$540,'Billing Forecast'!$Q:$Q,$C568)/SUMIFS('Billing Forecast'!$D:$D,'Billing Forecast'!$T:$T,$A$504,'Billing Forecast'!$U:$U,$B$540,'Billing Forecast'!$Q:$Q, $C568)</f>
        <v>0</v>
      </c>
    </row>
    <row r="569" spans="3:13">
      <c r="D569" s="2" t="s">
        <v>3446</v>
      </c>
      <c r="E569" s="9">
        <f>SUMIFS('Sub Cost Forecast'!G:G,'Sub Cost Forecast'!$U:$U,$A$504,'Sub Cost Forecast'!$W:$W,$B$540,'Sub Cost Forecast'!$R:$R,$C568)/SUMIFS('Sub Cost Forecast'!$D:$D,'Sub Cost Forecast'!$U:$U,$A$504,'Sub Cost Forecast'!$W:$W,$B$540,'Sub Cost Forecast'!$R:$R, $C568)</f>
        <v>0</v>
      </c>
      <c r="F569" s="9">
        <f>SUMIFS('Sub Cost Forecast'!H:H,'Sub Cost Forecast'!$U:$U,$A$504,'Sub Cost Forecast'!$W:$W,$B$540,'Sub Cost Forecast'!$R:$R,$C568)/SUMIFS('Sub Cost Forecast'!$D:$D,'Sub Cost Forecast'!$U:$U,$A$504,'Sub Cost Forecast'!$W:$W,$B$540,'Sub Cost Forecast'!$R:$R, $C568)</f>
        <v>0</v>
      </c>
      <c r="G569" s="9">
        <f>SUMIFS('Sub Cost Forecast'!I:I,'Sub Cost Forecast'!$U:$U,$A$504,'Sub Cost Forecast'!$W:$W,$B$540,'Sub Cost Forecast'!$R:$R,$C568)/SUMIFS('Sub Cost Forecast'!$D:$D,'Sub Cost Forecast'!$U:$U,$A$504,'Sub Cost Forecast'!$W:$W,$B$540,'Sub Cost Forecast'!$R:$R, $C568)</f>
        <v>0</v>
      </c>
      <c r="H569" s="9">
        <f>SUMIFS('Sub Cost Forecast'!J:J,'Sub Cost Forecast'!$U:$U,$A$504,'Sub Cost Forecast'!$W:$W,$B$540,'Sub Cost Forecast'!$R:$R,$C568)/SUMIFS('Sub Cost Forecast'!$D:$D,'Sub Cost Forecast'!$U:$U,$A$504,'Sub Cost Forecast'!$W:$W,$B$540,'Sub Cost Forecast'!$R:$R, $C568)</f>
        <v>0</v>
      </c>
      <c r="I569" s="9">
        <f>SUMIFS('Sub Cost Forecast'!K:K,'Sub Cost Forecast'!$U:$U,$A$504,'Sub Cost Forecast'!$W:$W,$B$540,'Sub Cost Forecast'!$R:$R,$C568)/SUMIFS('Sub Cost Forecast'!$D:$D,'Sub Cost Forecast'!$U:$U,$A$504,'Sub Cost Forecast'!$W:$W,$B$540,'Sub Cost Forecast'!$R:$R, $C568)</f>
        <v>0</v>
      </c>
      <c r="J569" s="9">
        <f>SUMIFS('Sub Cost Forecast'!L:L,'Sub Cost Forecast'!$U:$U,$A$504,'Sub Cost Forecast'!$W:$W,$B$540,'Sub Cost Forecast'!$R:$R,$C568)/SUMIFS('Sub Cost Forecast'!$D:$D,'Sub Cost Forecast'!$U:$U,$A$504,'Sub Cost Forecast'!$W:$W,$B$540,'Sub Cost Forecast'!$R:$R, $C568)</f>
        <v>0</v>
      </c>
      <c r="K569" s="9">
        <f>SUMIFS('Sub Cost Forecast'!M:M,'Sub Cost Forecast'!$U:$U,$A$504,'Sub Cost Forecast'!$W:$W,$B$540,'Sub Cost Forecast'!$R:$R,$C568)/SUMIFS('Sub Cost Forecast'!$D:$D,'Sub Cost Forecast'!$U:$U,$A$504,'Sub Cost Forecast'!$W:$W,$B$540,'Sub Cost Forecast'!$R:$R, $C568)</f>
        <v>0</v>
      </c>
      <c r="L569" s="9">
        <f>SUMIFS('Sub Cost Forecast'!N:N,'Sub Cost Forecast'!$U:$U,$A$504,'Sub Cost Forecast'!$W:$W,$B$540,'Sub Cost Forecast'!$R:$R,$C568)/SUMIFS('Sub Cost Forecast'!$D:$D,'Sub Cost Forecast'!$U:$U,$A$504,'Sub Cost Forecast'!$W:$W,$B$540,'Sub Cost Forecast'!$R:$R, $C568)</f>
        <v>0</v>
      </c>
      <c r="M569" s="9">
        <f>SUMIFS('Sub Cost Forecast'!O:O,'Sub Cost Forecast'!$U:$U,$A$504,'Sub Cost Forecast'!$W:$W,$B$540,'Sub Cost Forecast'!$R:$R,$C568)/SUMIFS('Sub Cost Forecast'!$D:$D,'Sub Cost Forecast'!$U:$U,$A$504,'Sub Cost Forecast'!$W:$W,$B$540,'Sub Cost Forecast'!$R:$R, $C568)</f>
        <v>0</v>
      </c>
    </row>
    <row r="570" spans="3:13">
      <c r="D570" s="2" t="s">
        <v>3447</v>
      </c>
      <c r="E570" s="9">
        <v>0</v>
      </c>
      <c r="F570" s="9">
        <v>0.0006451959782784025</v>
      </c>
      <c r="G570" s="9">
        <v>0.03677617076186894</v>
      </c>
      <c r="H570" s="9">
        <v>0.03806656271842575</v>
      </c>
      <c r="I570" s="9">
        <v>0.02709823108769291</v>
      </c>
      <c r="J570" s="9">
        <v>0.02258185923974409</v>
      </c>
      <c r="K570" s="9">
        <v>0.03355019087047693</v>
      </c>
      <c r="L570" s="9">
        <v>0.01354911554384645</v>
      </c>
      <c r="M570" s="9">
        <v>0</v>
      </c>
    </row>
    <row r="571" spans="3:13">
      <c r="C571" s="2" t="s">
        <v>3010</v>
      </c>
      <c r="D571" s="2" t="s">
        <v>3445</v>
      </c>
      <c r="E571" s="9">
        <f>SUMIFS('Billing Forecast'!F:F,'Billing Forecast'!$T:$T,$A$504,'Billing Forecast'!$U:$U,$B$540,'Billing Forecast'!$Q:$Q,$C571)/SUMIFS('Billing Forecast'!$D:$D,'Billing Forecast'!$T:$T,$A$504,'Billing Forecast'!$U:$U,$B$540,'Billing Forecast'!$Q:$Q, $C571)</f>
        <v>0</v>
      </c>
      <c r="F571" s="9">
        <f>SUMIFS('Billing Forecast'!G:G,'Billing Forecast'!$T:$T,$A$504,'Billing Forecast'!$U:$U,$B$540,'Billing Forecast'!$Q:$Q,$C571)/SUMIFS('Billing Forecast'!$D:$D,'Billing Forecast'!$T:$T,$A$504,'Billing Forecast'!$U:$U,$B$540,'Billing Forecast'!$Q:$Q, $C571)</f>
        <v>0</v>
      </c>
      <c r="G571" s="9">
        <f>SUMIFS('Billing Forecast'!H:H,'Billing Forecast'!$T:$T,$A$504,'Billing Forecast'!$U:$U,$B$540,'Billing Forecast'!$Q:$Q,$C571)/SUMIFS('Billing Forecast'!$D:$D,'Billing Forecast'!$T:$T,$A$504,'Billing Forecast'!$U:$U,$B$540,'Billing Forecast'!$Q:$Q, $C571)</f>
        <v>0</v>
      </c>
      <c r="H571" s="9">
        <f>SUMIFS('Billing Forecast'!I:I,'Billing Forecast'!$T:$T,$A$504,'Billing Forecast'!$U:$U,$B$540,'Billing Forecast'!$Q:$Q,$C571)/SUMIFS('Billing Forecast'!$D:$D,'Billing Forecast'!$T:$T,$A$504,'Billing Forecast'!$U:$U,$B$540,'Billing Forecast'!$Q:$Q, $C571)</f>
        <v>0</v>
      </c>
      <c r="I571" s="9">
        <f>SUMIFS('Billing Forecast'!J:J,'Billing Forecast'!$T:$T,$A$504,'Billing Forecast'!$U:$U,$B$540,'Billing Forecast'!$Q:$Q,$C571)/SUMIFS('Billing Forecast'!$D:$D,'Billing Forecast'!$T:$T,$A$504,'Billing Forecast'!$U:$U,$B$540,'Billing Forecast'!$Q:$Q, $C571)</f>
        <v>0</v>
      </c>
      <c r="J571" s="9">
        <f>SUMIFS('Billing Forecast'!K:K,'Billing Forecast'!$T:$T,$A$504,'Billing Forecast'!$U:$U,$B$540,'Billing Forecast'!$Q:$Q,$C571)/SUMIFS('Billing Forecast'!$D:$D,'Billing Forecast'!$T:$T,$A$504,'Billing Forecast'!$U:$U,$B$540,'Billing Forecast'!$Q:$Q, $C571)</f>
        <v>0</v>
      </c>
      <c r="K571" s="9">
        <f>SUMIFS('Billing Forecast'!L:L,'Billing Forecast'!$T:$T,$A$504,'Billing Forecast'!$U:$U,$B$540,'Billing Forecast'!$Q:$Q,$C571)/SUMIFS('Billing Forecast'!$D:$D,'Billing Forecast'!$T:$T,$A$504,'Billing Forecast'!$U:$U,$B$540,'Billing Forecast'!$Q:$Q, $C571)</f>
        <v>0</v>
      </c>
      <c r="L571" s="9">
        <f>SUMIFS('Billing Forecast'!M:M,'Billing Forecast'!$T:$T,$A$504,'Billing Forecast'!$U:$U,$B$540,'Billing Forecast'!$Q:$Q,$C571)/SUMIFS('Billing Forecast'!$D:$D,'Billing Forecast'!$T:$T,$A$504,'Billing Forecast'!$U:$U,$B$540,'Billing Forecast'!$Q:$Q, $C571)</f>
        <v>0</v>
      </c>
      <c r="M571" s="9">
        <f>SUMIFS('Billing Forecast'!N:N,'Billing Forecast'!$T:$T,$A$504,'Billing Forecast'!$U:$U,$B$540,'Billing Forecast'!$Q:$Q,$C571)/SUMIFS('Billing Forecast'!$D:$D,'Billing Forecast'!$T:$T,$A$504,'Billing Forecast'!$U:$U,$B$540,'Billing Forecast'!$Q:$Q, $C571)</f>
        <v>0</v>
      </c>
    </row>
    <row r="572" spans="3:13">
      <c r="D572" s="2" t="s">
        <v>3446</v>
      </c>
      <c r="E572" s="9">
        <f>SUMIFS('Sub Cost Forecast'!G:G,'Sub Cost Forecast'!$U:$U,$A$504,'Sub Cost Forecast'!$W:$W,$B$540,'Sub Cost Forecast'!$R:$R,$C571)/SUMIFS('Sub Cost Forecast'!$D:$D,'Sub Cost Forecast'!$U:$U,$A$504,'Sub Cost Forecast'!$W:$W,$B$540,'Sub Cost Forecast'!$R:$R, $C571)</f>
        <v>0</v>
      </c>
      <c r="F572" s="9">
        <f>SUMIFS('Sub Cost Forecast'!H:H,'Sub Cost Forecast'!$U:$U,$A$504,'Sub Cost Forecast'!$W:$W,$B$540,'Sub Cost Forecast'!$R:$R,$C571)/SUMIFS('Sub Cost Forecast'!$D:$D,'Sub Cost Forecast'!$U:$U,$A$504,'Sub Cost Forecast'!$W:$W,$B$540,'Sub Cost Forecast'!$R:$R, $C571)</f>
        <v>0</v>
      </c>
      <c r="G572" s="9">
        <f>SUMIFS('Sub Cost Forecast'!I:I,'Sub Cost Forecast'!$U:$U,$A$504,'Sub Cost Forecast'!$W:$W,$B$540,'Sub Cost Forecast'!$R:$R,$C571)/SUMIFS('Sub Cost Forecast'!$D:$D,'Sub Cost Forecast'!$U:$U,$A$504,'Sub Cost Forecast'!$W:$W,$B$540,'Sub Cost Forecast'!$R:$R, $C571)</f>
        <v>0</v>
      </c>
      <c r="H572" s="9">
        <f>SUMIFS('Sub Cost Forecast'!J:J,'Sub Cost Forecast'!$U:$U,$A$504,'Sub Cost Forecast'!$W:$W,$B$540,'Sub Cost Forecast'!$R:$R,$C571)/SUMIFS('Sub Cost Forecast'!$D:$D,'Sub Cost Forecast'!$U:$U,$A$504,'Sub Cost Forecast'!$W:$W,$B$540,'Sub Cost Forecast'!$R:$R, $C571)</f>
        <v>0</v>
      </c>
      <c r="I572" s="9">
        <f>SUMIFS('Sub Cost Forecast'!K:K,'Sub Cost Forecast'!$U:$U,$A$504,'Sub Cost Forecast'!$W:$W,$B$540,'Sub Cost Forecast'!$R:$R,$C571)/SUMIFS('Sub Cost Forecast'!$D:$D,'Sub Cost Forecast'!$U:$U,$A$504,'Sub Cost Forecast'!$W:$W,$B$540,'Sub Cost Forecast'!$R:$R, $C571)</f>
        <v>0</v>
      </c>
      <c r="J572" s="9">
        <f>SUMIFS('Sub Cost Forecast'!L:L,'Sub Cost Forecast'!$U:$U,$A$504,'Sub Cost Forecast'!$W:$W,$B$540,'Sub Cost Forecast'!$R:$R,$C571)/SUMIFS('Sub Cost Forecast'!$D:$D,'Sub Cost Forecast'!$U:$U,$A$504,'Sub Cost Forecast'!$W:$W,$B$540,'Sub Cost Forecast'!$R:$R, $C571)</f>
        <v>0</v>
      </c>
      <c r="K572" s="9">
        <f>SUMIFS('Sub Cost Forecast'!M:M,'Sub Cost Forecast'!$U:$U,$A$504,'Sub Cost Forecast'!$W:$W,$B$540,'Sub Cost Forecast'!$R:$R,$C571)/SUMIFS('Sub Cost Forecast'!$D:$D,'Sub Cost Forecast'!$U:$U,$A$504,'Sub Cost Forecast'!$W:$W,$B$540,'Sub Cost Forecast'!$R:$R, $C571)</f>
        <v>0</v>
      </c>
      <c r="L572" s="9">
        <f>SUMIFS('Sub Cost Forecast'!N:N,'Sub Cost Forecast'!$U:$U,$A$504,'Sub Cost Forecast'!$W:$W,$B$540,'Sub Cost Forecast'!$R:$R,$C571)/SUMIFS('Sub Cost Forecast'!$D:$D,'Sub Cost Forecast'!$U:$U,$A$504,'Sub Cost Forecast'!$W:$W,$B$540,'Sub Cost Forecast'!$R:$R, $C571)</f>
        <v>0</v>
      </c>
      <c r="M572" s="9">
        <f>SUMIFS('Sub Cost Forecast'!O:O,'Sub Cost Forecast'!$U:$U,$A$504,'Sub Cost Forecast'!$W:$W,$B$540,'Sub Cost Forecast'!$R:$R,$C571)/SUMIFS('Sub Cost Forecast'!$D:$D,'Sub Cost Forecast'!$U:$U,$A$504,'Sub Cost Forecast'!$W:$W,$B$540,'Sub Cost Forecast'!$R:$R, $C571)</f>
        <v>0</v>
      </c>
    </row>
    <row r="573" spans="3:13">
      <c r="D573" s="2" t="s">
        <v>3447</v>
      </c>
      <c r="E573" s="9">
        <v>0</v>
      </c>
      <c r="F573" s="9">
        <v>0</v>
      </c>
      <c r="G573" s="9">
        <v>0.001834207978804708</v>
      </c>
      <c r="H573" s="9">
        <v>0.02873592500127376</v>
      </c>
      <c r="I573" s="9">
        <v>0.03729556223569572</v>
      </c>
      <c r="J573" s="9">
        <v>0.003668415957609416</v>
      </c>
      <c r="K573" s="9">
        <v>0.03179293829928161</v>
      </c>
      <c r="L573" s="9">
        <v>0.02567891170326591</v>
      </c>
      <c r="M573" s="9">
        <v>0.02445610638406277</v>
      </c>
    </row>
    <row r="574" spans="3:13">
      <c r="C574" s="2" t="s">
        <v>3098</v>
      </c>
      <c r="D574" s="2" t="s">
        <v>3445</v>
      </c>
      <c r="E574" s="9">
        <f>SUMIFS('Billing Forecast'!F:F,'Billing Forecast'!$T:$T,$A$504,'Billing Forecast'!$U:$U,$B$540,'Billing Forecast'!$Q:$Q,$C574)/SUMIFS('Billing Forecast'!$D:$D,'Billing Forecast'!$T:$T,$A$504,'Billing Forecast'!$U:$U,$B$540,'Billing Forecast'!$Q:$Q, $C574)</f>
        <v>0</v>
      </c>
      <c r="F574" s="9">
        <f>SUMIFS('Billing Forecast'!G:G,'Billing Forecast'!$T:$T,$A$504,'Billing Forecast'!$U:$U,$B$540,'Billing Forecast'!$Q:$Q,$C574)/SUMIFS('Billing Forecast'!$D:$D,'Billing Forecast'!$T:$T,$A$504,'Billing Forecast'!$U:$U,$B$540,'Billing Forecast'!$Q:$Q, $C574)</f>
        <v>0</v>
      </c>
      <c r="G574" s="9">
        <f>SUMIFS('Billing Forecast'!H:H,'Billing Forecast'!$T:$T,$A$504,'Billing Forecast'!$U:$U,$B$540,'Billing Forecast'!$Q:$Q,$C574)/SUMIFS('Billing Forecast'!$D:$D,'Billing Forecast'!$T:$T,$A$504,'Billing Forecast'!$U:$U,$B$540,'Billing Forecast'!$Q:$Q, $C574)</f>
        <v>0</v>
      </c>
      <c r="H574" s="9">
        <f>SUMIFS('Billing Forecast'!I:I,'Billing Forecast'!$T:$T,$A$504,'Billing Forecast'!$U:$U,$B$540,'Billing Forecast'!$Q:$Q,$C574)/SUMIFS('Billing Forecast'!$D:$D,'Billing Forecast'!$T:$T,$A$504,'Billing Forecast'!$U:$U,$B$540,'Billing Forecast'!$Q:$Q, $C574)</f>
        <v>0</v>
      </c>
      <c r="I574" s="9">
        <f>SUMIFS('Billing Forecast'!J:J,'Billing Forecast'!$T:$T,$A$504,'Billing Forecast'!$U:$U,$B$540,'Billing Forecast'!$Q:$Q,$C574)/SUMIFS('Billing Forecast'!$D:$D,'Billing Forecast'!$T:$T,$A$504,'Billing Forecast'!$U:$U,$B$540,'Billing Forecast'!$Q:$Q, $C574)</f>
        <v>0</v>
      </c>
      <c r="J574" s="9">
        <f>SUMIFS('Billing Forecast'!K:K,'Billing Forecast'!$T:$T,$A$504,'Billing Forecast'!$U:$U,$B$540,'Billing Forecast'!$Q:$Q,$C574)/SUMIFS('Billing Forecast'!$D:$D,'Billing Forecast'!$T:$T,$A$504,'Billing Forecast'!$U:$U,$B$540,'Billing Forecast'!$Q:$Q, $C574)</f>
        <v>0</v>
      </c>
      <c r="K574" s="9">
        <f>SUMIFS('Billing Forecast'!L:L,'Billing Forecast'!$T:$T,$A$504,'Billing Forecast'!$U:$U,$B$540,'Billing Forecast'!$Q:$Q,$C574)/SUMIFS('Billing Forecast'!$D:$D,'Billing Forecast'!$T:$T,$A$504,'Billing Forecast'!$U:$U,$B$540,'Billing Forecast'!$Q:$Q, $C574)</f>
        <v>0</v>
      </c>
      <c r="L574" s="9">
        <f>SUMIFS('Billing Forecast'!M:M,'Billing Forecast'!$T:$T,$A$504,'Billing Forecast'!$U:$U,$B$540,'Billing Forecast'!$Q:$Q,$C574)/SUMIFS('Billing Forecast'!$D:$D,'Billing Forecast'!$T:$T,$A$504,'Billing Forecast'!$U:$U,$B$540,'Billing Forecast'!$Q:$Q, $C574)</f>
        <v>0</v>
      </c>
      <c r="M574" s="9">
        <f>SUMIFS('Billing Forecast'!N:N,'Billing Forecast'!$T:$T,$A$504,'Billing Forecast'!$U:$U,$B$540,'Billing Forecast'!$Q:$Q,$C574)/SUMIFS('Billing Forecast'!$D:$D,'Billing Forecast'!$T:$T,$A$504,'Billing Forecast'!$U:$U,$B$540,'Billing Forecast'!$Q:$Q, $C574)</f>
        <v>0</v>
      </c>
    </row>
    <row r="575" spans="3:13">
      <c r="D575" s="2" t="s">
        <v>3446</v>
      </c>
      <c r="E575" s="9">
        <f>SUMIFS('Sub Cost Forecast'!G:G,'Sub Cost Forecast'!$U:$U,$A$504,'Sub Cost Forecast'!$W:$W,$B$540,'Sub Cost Forecast'!$R:$R,$C574)/SUMIFS('Sub Cost Forecast'!$D:$D,'Sub Cost Forecast'!$U:$U,$A$504,'Sub Cost Forecast'!$W:$W,$B$540,'Sub Cost Forecast'!$R:$R, $C574)</f>
        <v>0</v>
      </c>
      <c r="F575" s="9">
        <f>SUMIFS('Sub Cost Forecast'!H:H,'Sub Cost Forecast'!$U:$U,$A$504,'Sub Cost Forecast'!$W:$W,$B$540,'Sub Cost Forecast'!$R:$R,$C574)/SUMIFS('Sub Cost Forecast'!$D:$D,'Sub Cost Forecast'!$U:$U,$A$504,'Sub Cost Forecast'!$W:$W,$B$540,'Sub Cost Forecast'!$R:$R, $C574)</f>
        <v>0</v>
      </c>
      <c r="G575" s="9">
        <f>SUMIFS('Sub Cost Forecast'!I:I,'Sub Cost Forecast'!$U:$U,$A$504,'Sub Cost Forecast'!$W:$W,$B$540,'Sub Cost Forecast'!$R:$R,$C574)/SUMIFS('Sub Cost Forecast'!$D:$D,'Sub Cost Forecast'!$U:$U,$A$504,'Sub Cost Forecast'!$W:$W,$B$540,'Sub Cost Forecast'!$R:$R, $C574)</f>
        <v>0</v>
      </c>
      <c r="H575" s="9">
        <f>SUMIFS('Sub Cost Forecast'!J:J,'Sub Cost Forecast'!$U:$U,$A$504,'Sub Cost Forecast'!$W:$W,$B$540,'Sub Cost Forecast'!$R:$R,$C574)/SUMIFS('Sub Cost Forecast'!$D:$D,'Sub Cost Forecast'!$U:$U,$A$504,'Sub Cost Forecast'!$W:$W,$B$540,'Sub Cost Forecast'!$R:$R, $C574)</f>
        <v>0</v>
      </c>
      <c r="I575" s="9">
        <f>SUMIFS('Sub Cost Forecast'!K:K,'Sub Cost Forecast'!$U:$U,$A$504,'Sub Cost Forecast'!$W:$W,$B$540,'Sub Cost Forecast'!$R:$R,$C574)/SUMIFS('Sub Cost Forecast'!$D:$D,'Sub Cost Forecast'!$U:$U,$A$504,'Sub Cost Forecast'!$W:$W,$B$540,'Sub Cost Forecast'!$R:$R, $C574)</f>
        <v>0</v>
      </c>
      <c r="J575" s="9">
        <f>SUMIFS('Sub Cost Forecast'!L:L,'Sub Cost Forecast'!$U:$U,$A$504,'Sub Cost Forecast'!$W:$W,$B$540,'Sub Cost Forecast'!$R:$R,$C574)/SUMIFS('Sub Cost Forecast'!$D:$D,'Sub Cost Forecast'!$U:$U,$A$504,'Sub Cost Forecast'!$W:$W,$B$540,'Sub Cost Forecast'!$R:$R, $C574)</f>
        <v>0</v>
      </c>
      <c r="K575" s="9">
        <f>SUMIFS('Sub Cost Forecast'!M:M,'Sub Cost Forecast'!$U:$U,$A$504,'Sub Cost Forecast'!$W:$W,$B$540,'Sub Cost Forecast'!$R:$R,$C574)/SUMIFS('Sub Cost Forecast'!$D:$D,'Sub Cost Forecast'!$U:$U,$A$504,'Sub Cost Forecast'!$W:$W,$B$540,'Sub Cost Forecast'!$R:$R, $C574)</f>
        <v>0</v>
      </c>
      <c r="L575" s="9">
        <f>SUMIFS('Sub Cost Forecast'!N:N,'Sub Cost Forecast'!$U:$U,$A$504,'Sub Cost Forecast'!$W:$W,$B$540,'Sub Cost Forecast'!$R:$R,$C574)/SUMIFS('Sub Cost Forecast'!$D:$D,'Sub Cost Forecast'!$U:$U,$A$504,'Sub Cost Forecast'!$W:$W,$B$540,'Sub Cost Forecast'!$R:$R, $C574)</f>
        <v>0</v>
      </c>
      <c r="M575" s="9">
        <f>SUMIFS('Sub Cost Forecast'!O:O,'Sub Cost Forecast'!$U:$U,$A$504,'Sub Cost Forecast'!$W:$W,$B$540,'Sub Cost Forecast'!$R:$R,$C574)/SUMIFS('Sub Cost Forecast'!$D:$D,'Sub Cost Forecast'!$U:$U,$A$504,'Sub Cost Forecast'!$W:$W,$B$540,'Sub Cost Forecast'!$R:$R, $C574)</f>
        <v>0</v>
      </c>
    </row>
    <row r="576" spans="3:13">
      <c r="D576" s="2" t="s">
        <v>3447</v>
      </c>
      <c r="E576" s="9">
        <v>0</v>
      </c>
      <c r="F576" s="9">
        <v>0.0006798789815412856</v>
      </c>
      <c r="G576" s="9">
        <v>0.002719515926165142</v>
      </c>
      <c r="H576" s="9">
        <v>0.002039636944623857</v>
      </c>
      <c r="I576" s="9">
        <v>0.007478668796954142</v>
      </c>
      <c r="J576" s="9">
        <v>0.006118910833871571</v>
      </c>
      <c r="K576" s="9">
        <v>0.01155794268620186</v>
      </c>
      <c r="L576" s="9">
        <v>0</v>
      </c>
      <c r="M576" s="9">
        <v>0</v>
      </c>
    </row>
    <row r="577" spans="1:13">
      <c r="C577" s="2" t="s">
        <v>3194</v>
      </c>
      <c r="D577" s="2" t="s">
        <v>3445</v>
      </c>
      <c r="E577" s="9">
        <f>SUMIFS('Billing Forecast'!F:F,'Billing Forecast'!$T:$T,$A$504,'Billing Forecast'!$U:$U,$B$540,'Billing Forecast'!$Q:$Q,$C577)/SUMIFS('Billing Forecast'!$D:$D,'Billing Forecast'!$T:$T,$A$504,'Billing Forecast'!$U:$U,$B$540,'Billing Forecast'!$Q:$Q, $C577)</f>
        <v>0</v>
      </c>
      <c r="F577" s="9">
        <f>SUMIFS('Billing Forecast'!G:G,'Billing Forecast'!$T:$T,$A$504,'Billing Forecast'!$U:$U,$B$540,'Billing Forecast'!$Q:$Q,$C577)/SUMIFS('Billing Forecast'!$D:$D,'Billing Forecast'!$T:$T,$A$504,'Billing Forecast'!$U:$U,$B$540,'Billing Forecast'!$Q:$Q, $C577)</f>
        <v>0</v>
      </c>
      <c r="G577" s="9">
        <f>SUMIFS('Billing Forecast'!H:H,'Billing Forecast'!$T:$T,$A$504,'Billing Forecast'!$U:$U,$B$540,'Billing Forecast'!$Q:$Q,$C577)/SUMIFS('Billing Forecast'!$D:$D,'Billing Forecast'!$T:$T,$A$504,'Billing Forecast'!$U:$U,$B$540,'Billing Forecast'!$Q:$Q, $C577)</f>
        <v>0</v>
      </c>
      <c r="H577" s="9">
        <f>SUMIFS('Billing Forecast'!I:I,'Billing Forecast'!$T:$T,$A$504,'Billing Forecast'!$U:$U,$B$540,'Billing Forecast'!$Q:$Q,$C577)/SUMIFS('Billing Forecast'!$D:$D,'Billing Forecast'!$T:$T,$A$504,'Billing Forecast'!$U:$U,$B$540,'Billing Forecast'!$Q:$Q, $C577)</f>
        <v>0</v>
      </c>
      <c r="I577" s="9">
        <f>SUMIFS('Billing Forecast'!J:J,'Billing Forecast'!$T:$T,$A$504,'Billing Forecast'!$U:$U,$B$540,'Billing Forecast'!$Q:$Q,$C577)/SUMIFS('Billing Forecast'!$D:$D,'Billing Forecast'!$T:$T,$A$504,'Billing Forecast'!$U:$U,$B$540,'Billing Forecast'!$Q:$Q, $C577)</f>
        <v>0</v>
      </c>
      <c r="J577" s="9">
        <f>SUMIFS('Billing Forecast'!K:K,'Billing Forecast'!$T:$T,$A$504,'Billing Forecast'!$U:$U,$B$540,'Billing Forecast'!$Q:$Q,$C577)/SUMIFS('Billing Forecast'!$D:$D,'Billing Forecast'!$T:$T,$A$504,'Billing Forecast'!$U:$U,$B$540,'Billing Forecast'!$Q:$Q, $C577)</f>
        <v>0</v>
      </c>
      <c r="K577" s="9">
        <f>SUMIFS('Billing Forecast'!L:L,'Billing Forecast'!$T:$T,$A$504,'Billing Forecast'!$U:$U,$B$540,'Billing Forecast'!$Q:$Q,$C577)/SUMIFS('Billing Forecast'!$D:$D,'Billing Forecast'!$T:$T,$A$504,'Billing Forecast'!$U:$U,$B$540,'Billing Forecast'!$Q:$Q, $C577)</f>
        <v>0</v>
      </c>
      <c r="L577" s="9">
        <f>SUMIFS('Billing Forecast'!M:M,'Billing Forecast'!$T:$T,$A$504,'Billing Forecast'!$U:$U,$B$540,'Billing Forecast'!$Q:$Q,$C577)/SUMIFS('Billing Forecast'!$D:$D,'Billing Forecast'!$T:$T,$A$504,'Billing Forecast'!$U:$U,$B$540,'Billing Forecast'!$Q:$Q, $C577)</f>
        <v>0</v>
      </c>
      <c r="M577" s="9">
        <f>SUMIFS('Billing Forecast'!N:N,'Billing Forecast'!$T:$T,$A$504,'Billing Forecast'!$U:$U,$B$540,'Billing Forecast'!$Q:$Q,$C577)/SUMIFS('Billing Forecast'!$D:$D,'Billing Forecast'!$T:$T,$A$504,'Billing Forecast'!$U:$U,$B$540,'Billing Forecast'!$Q:$Q, $C577)</f>
        <v>0</v>
      </c>
    </row>
    <row r="578" spans="1:13">
      <c r="D578" s="2" t="s">
        <v>3446</v>
      </c>
      <c r="E578" s="9">
        <f>SUMIFS('Sub Cost Forecast'!G:G,'Sub Cost Forecast'!$U:$U,$A$504,'Sub Cost Forecast'!$W:$W,$B$540,'Sub Cost Forecast'!$R:$R,$C577)/SUMIFS('Sub Cost Forecast'!$D:$D,'Sub Cost Forecast'!$U:$U,$A$504,'Sub Cost Forecast'!$W:$W,$B$540,'Sub Cost Forecast'!$R:$R, $C577)</f>
        <v>0</v>
      </c>
      <c r="F578" s="9">
        <f>SUMIFS('Sub Cost Forecast'!H:H,'Sub Cost Forecast'!$U:$U,$A$504,'Sub Cost Forecast'!$W:$W,$B$540,'Sub Cost Forecast'!$R:$R,$C577)/SUMIFS('Sub Cost Forecast'!$D:$D,'Sub Cost Forecast'!$U:$U,$A$504,'Sub Cost Forecast'!$W:$W,$B$540,'Sub Cost Forecast'!$R:$R, $C577)</f>
        <v>0</v>
      </c>
      <c r="G578" s="9">
        <f>SUMIFS('Sub Cost Forecast'!I:I,'Sub Cost Forecast'!$U:$U,$A$504,'Sub Cost Forecast'!$W:$W,$B$540,'Sub Cost Forecast'!$R:$R,$C577)/SUMIFS('Sub Cost Forecast'!$D:$D,'Sub Cost Forecast'!$U:$U,$A$504,'Sub Cost Forecast'!$W:$W,$B$540,'Sub Cost Forecast'!$R:$R, $C577)</f>
        <v>0</v>
      </c>
      <c r="H578" s="9">
        <f>SUMIFS('Sub Cost Forecast'!J:J,'Sub Cost Forecast'!$U:$U,$A$504,'Sub Cost Forecast'!$W:$W,$B$540,'Sub Cost Forecast'!$R:$R,$C577)/SUMIFS('Sub Cost Forecast'!$D:$D,'Sub Cost Forecast'!$U:$U,$A$504,'Sub Cost Forecast'!$W:$W,$B$540,'Sub Cost Forecast'!$R:$R, $C577)</f>
        <v>0</v>
      </c>
      <c r="I578" s="9">
        <f>SUMIFS('Sub Cost Forecast'!K:K,'Sub Cost Forecast'!$U:$U,$A$504,'Sub Cost Forecast'!$W:$W,$B$540,'Sub Cost Forecast'!$R:$R,$C577)/SUMIFS('Sub Cost Forecast'!$D:$D,'Sub Cost Forecast'!$U:$U,$A$504,'Sub Cost Forecast'!$W:$W,$B$540,'Sub Cost Forecast'!$R:$R, $C577)</f>
        <v>0</v>
      </c>
      <c r="J578" s="9">
        <f>SUMIFS('Sub Cost Forecast'!L:L,'Sub Cost Forecast'!$U:$U,$A$504,'Sub Cost Forecast'!$W:$W,$B$540,'Sub Cost Forecast'!$R:$R,$C577)/SUMIFS('Sub Cost Forecast'!$D:$D,'Sub Cost Forecast'!$U:$U,$A$504,'Sub Cost Forecast'!$W:$W,$B$540,'Sub Cost Forecast'!$R:$R, $C577)</f>
        <v>0</v>
      </c>
      <c r="K578" s="9">
        <f>SUMIFS('Sub Cost Forecast'!M:M,'Sub Cost Forecast'!$U:$U,$A$504,'Sub Cost Forecast'!$W:$W,$B$540,'Sub Cost Forecast'!$R:$R,$C577)/SUMIFS('Sub Cost Forecast'!$D:$D,'Sub Cost Forecast'!$U:$U,$A$504,'Sub Cost Forecast'!$W:$W,$B$540,'Sub Cost Forecast'!$R:$R, $C577)</f>
        <v>0</v>
      </c>
      <c r="L578" s="9">
        <f>SUMIFS('Sub Cost Forecast'!N:N,'Sub Cost Forecast'!$U:$U,$A$504,'Sub Cost Forecast'!$W:$W,$B$540,'Sub Cost Forecast'!$R:$R,$C577)/SUMIFS('Sub Cost Forecast'!$D:$D,'Sub Cost Forecast'!$U:$U,$A$504,'Sub Cost Forecast'!$W:$W,$B$540,'Sub Cost Forecast'!$R:$R, $C577)</f>
        <v>0</v>
      </c>
      <c r="M578" s="9">
        <f>SUMIFS('Sub Cost Forecast'!O:O,'Sub Cost Forecast'!$U:$U,$A$504,'Sub Cost Forecast'!$W:$W,$B$540,'Sub Cost Forecast'!$R:$R,$C577)/SUMIFS('Sub Cost Forecast'!$D:$D,'Sub Cost Forecast'!$U:$U,$A$504,'Sub Cost Forecast'!$W:$W,$B$540,'Sub Cost Forecast'!$R:$R, $C577)</f>
        <v>0</v>
      </c>
    </row>
    <row r="579" spans="1:13">
      <c r="D579" s="2" t="s">
        <v>3447</v>
      </c>
      <c r="E579" s="9">
        <v>0.02829359060958669</v>
      </c>
      <c r="F579" s="9">
        <v>0.07685150962874222</v>
      </c>
      <c r="G579" s="9">
        <v>0.05085199393344635</v>
      </c>
      <c r="H579" s="9">
        <v>0.001529383276193875</v>
      </c>
      <c r="I579" s="9">
        <v>0.006882224742872437</v>
      </c>
      <c r="J579" s="9">
        <v>0.008029262200017845</v>
      </c>
      <c r="K579" s="9">
        <v>0.006499878923823969</v>
      </c>
      <c r="L579" s="9">
        <v>0</v>
      </c>
      <c r="M579" s="9">
        <v>0</v>
      </c>
    </row>
    <row r="580" spans="1:13">
      <c r="A580" s="7" t="s">
        <v>1247</v>
      </c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</row>
    <row r="581" spans="1:13">
      <c r="A581" s="8"/>
      <c r="B581" s="8" t="s">
        <v>306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</row>
    <row r="582" spans="1:13">
      <c r="C582" s="2" t="s">
        <v>1141</v>
      </c>
      <c r="D582" s="2" t="s">
        <v>3445</v>
      </c>
      <c r="E582" s="9">
        <f>SUMIFS('Billing Forecast'!F:F,'Billing Forecast'!$T:$T,$A$580,'Billing Forecast'!$U:$U,$B$581,'Billing Forecast'!$Q:$Q,$C582)/SUMIFS('Billing Forecast'!$D:$D,'Billing Forecast'!$T:$T,$A$580,'Billing Forecast'!$U:$U,$B$581,'Billing Forecast'!$Q:$Q, $C582)</f>
        <v>0</v>
      </c>
      <c r="F582" s="9">
        <f>SUMIFS('Billing Forecast'!G:G,'Billing Forecast'!$T:$T,$A$580,'Billing Forecast'!$U:$U,$B$581,'Billing Forecast'!$Q:$Q,$C582)/SUMIFS('Billing Forecast'!$D:$D,'Billing Forecast'!$T:$T,$A$580,'Billing Forecast'!$U:$U,$B$581,'Billing Forecast'!$Q:$Q, $C582)</f>
        <v>0</v>
      </c>
      <c r="G582" s="9">
        <f>SUMIFS('Billing Forecast'!H:H,'Billing Forecast'!$T:$T,$A$580,'Billing Forecast'!$U:$U,$B$581,'Billing Forecast'!$Q:$Q,$C582)/SUMIFS('Billing Forecast'!$D:$D,'Billing Forecast'!$T:$T,$A$580,'Billing Forecast'!$U:$U,$B$581,'Billing Forecast'!$Q:$Q, $C582)</f>
        <v>0</v>
      </c>
      <c r="H582" s="9">
        <f>SUMIFS('Billing Forecast'!I:I,'Billing Forecast'!$T:$T,$A$580,'Billing Forecast'!$U:$U,$B$581,'Billing Forecast'!$Q:$Q,$C582)/SUMIFS('Billing Forecast'!$D:$D,'Billing Forecast'!$T:$T,$A$580,'Billing Forecast'!$U:$U,$B$581,'Billing Forecast'!$Q:$Q, $C582)</f>
        <v>0</v>
      </c>
      <c r="I582" s="9">
        <f>SUMIFS('Billing Forecast'!J:J,'Billing Forecast'!$T:$T,$A$580,'Billing Forecast'!$U:$U,$B$581,'Billing Forecast'!$Q:$Q,$C582)/SUMIFS('Billing Forecast'!$D:$D,'Billing Forecast'!$T:$T,$A$580,'Billing Forecast'!$U:$U,$B$581,'Billing Forecast'!$Q:$Q, $C582)</f>
        <v>0</v>
      </c>
      <c r="J582" s="9">
        <f>SUMIFS('Billing Forecast'!K:K,'Billing Forecast'!$T:$T,$A$580,'Billing Forecast'!$U:$U,$B$581,'Billing Forecast'!$Q:$Q,$C582)/SUMIFS('Billing Forecast'!$D:$D,'Billing Forecast'!$T:$T,$A$580,'Billing Forecast'!$U:$U,$B$581,'Billing Forecast'!$Q:$Q, $C582)</f>
        <v>0</v>
      </c>
      <c r="K582" s="9">
        <f>SUMIFS('Billing Forecast'!L:L,'Billing Forecast'!$T:$T,$A$580,'Billing Forecast'!$U:$U,$B$581,'Billing Forecast'!$Q:$Q,$C582)/SUMIFS('Billing Forecast'!$D:$D,'Billing Forecast'!$T:$T,$A$580,'Billing Forecast'!$U:$U,$B$581,'Billing Forecast'!$Q:$Q, $C582)</f>
        <v>0</v>
      </c>
      <c r="L582" s="9">
        <f>SUMIFS('Billing Forecast'!M:M,'Billing Forecast'!$T:$T,$A$580,'Billing Forecast'!$U:$U,$B$581,'Billing Forecast'!$Q:$Q,$C582)/SUMIFS('Billing Forecast'!$D:$D,'Billing Forecast'!$T:$T,$A$580,'Billing Forecast'!$U:$U,$B$581,'Billing Forecast'!$Q:$Q, $C582)</f>
        <v>0</v>
      </c>
      <c r="M582" s="9">
        <f>SUMIFS('Billing Forecast'!N:N,'Billing Forecast'!$T:$T,$A$580,'Billing Forecast'!$U:$U,$B$581,'Billing Forecast'!$Q:$Q,$C582)/SUMIFS('Billing Forecast'!$D:$D,'Billing Forecast'!$T:$T,$A$580,'Billing Forecast'!$U:$U,$B$581,'Billing Forecast'!$Q:$Q, $C582)</f>
        <v>0</v>
      </c>
    </row>
    <row r="583" spans="1:13">
      <c r="D583" s="2" t="s">
        <v>3446</v>
      </c>
      <c r="E583" s="9">
        <f>SUMIFS('Sub Cost Forecast'!G:G,'Sub Cost Forecast'!$U:$U,$A$580,'Sub Cost Forecast'!$W:$W,$B$581,'Sub Cost Forecast'!$R:$R,$C582)/SUMIFS('Sub Cost Forecast'!$D:$D,'Sub Cost Forecast'!$U:$U,$A$580,'Sub Cost Forecast'!$W:$W,$B$581,'Sub Cost Forecast'!$R:$R, $C582)</f>
        <v>0</v>
      </c>
      <c r="F583" s="9">
        <f>SUMIFS('Sub Cost Forecast'!H:H,'Sub Cost Forecast'!$U:$U,$A$580,'Sub Cost Forecast'!$W:$W,$B$581,'Sub Cost Forecast'!$R:$R,$C582)/SUMIFS('Sub Cost Forecast'!$D:$D,'Sub Cost Forecast'!$U:$U,$A$580,'Sub Cost Forecast'!$W:$W,$B$581,'Sub Cost Forecast'!$R:$R, $C582)</f>
        <v>0</v>
      </c>
      <c r="G583" s="9">
        <f>SUMIFS('Sub Cost Forecast'!I:I,'Sub Cost Forecast'!$U:$U,$A$580,'Sub Cost Forecast'!$W:$W,$B$581,'Sub Cost Forecast'!$R:$R,$C582)/SUMIFS('Sub Cost Forecast'!$D:$D,'Sub Cost Forecast'!$U:$U,$A$580,'Sub Cost Forecast'!$W:$W,$B$581,'Sub Cost Forecast'!$R:$R, $C582)</f>
        <v>0</v>
      </c>
      <c r="H583" s="9">
        <f>SUMIFS('Sub Cost Forecast'!J:J,'Sub Cost Forecast'!$U:$U,$A$580,'Sub Cost Forecast'!$W:$W,$B$581,'Sub Cost Forecast'!$R:$R,$C582)/SUMIFS('Sub Cost Forecast'!$D:$D,'Sub Cost Forecast'!$U:$U,$A$580,'Sub Cost Forecast'!$W:$W,$B$581,'Sub Cost Forecast'!$R:$R, $C582)</f>
        <v>0</v>
      </c>
      <c r="I583" s="9">
        <f>SUMIFS('Sub Cost Forecast'!K:K,'Sub Cost Forecast'!$U:$U,$A$580,'Sub Cost Forecast'!$W:$W,$B$581,'Sub Cost Forecast'!$R:$R,$C582)/SUMIFS('Sub Cost Forecast'!$D:$D,'Sub Cost Forecast'!$U:$U,$A$580,'Sub Cost Forecast'!$W:$W,$B$581,'Sub Cost Forecast'!$R:$R, $C582)</f>
        <v>0</v>
      </c>
      <c r="J583" s="9">
        <f>SUMIFS('Sub Cost Forecast'!L:L,'Sub Cost Forecast'!$U:$U,$A$580,'Sub Cost Forecast'!$W:$W,$B$581,'Sub Cost Forecast'!$R:$R,$C582)/SUMIFS('Sub Cost Forecast'!$D:$D,'Sub Cost Forecast'!$U:$U,$A$580,'Sub Cost Forecast'!$W:$W,$B$581,'Sub Cost Forecast'!$R:$R, $C582)</f>
        <v>0</v>
      </c>
      <c r="K583" s="9">
        <f>SUMIFS('Sub Cost Forecast'!M:M,'Sub Cost Forecast'!$U:$U,$A$580,'Sub Cost Forecast'!$W:$W,$B$581,'Sub Cost Forecast'!$R:$R,$C582)/SUMIFS('Sub Cost Forecast'!$D:$D,'Sub Cost Forecast'!$U:$U,$A$580,'Sub Cost Forecast'!$W:$W,$B$581,'Sub Cost Forecast'!$R:$R, $C582)</f>
        <v>0</v>
      </c>
      <c r="L583" s="9">
        <f>SUMIFS('Sub Cost Forecast'!N:N,'Sub Cost Forecast'!$U:$U,$A$580,'Sub Cost Forecast'!$W:$W,$B$581,'Sub Cost Forecast'!$R:$R,$C582)/SUMIFS('Sub Cost Forecast'!$D:$D,'Sub Cost Forecast'!$U:$U,$A$580,'Sub Cost Forecast'!$W:$W,$B$581,'Sub Cost Forecast'!$R:$R, $C582)</f>
        <v>0</v>
      </c>
      <c r="M583" s="9">
        <f>SUMIFS('Sub Cost Forecast'!O:O,'Sub Cost Forecast'!$U:$U,$A$580,'Sub Cost Forecast'!$W:$W,$B$581,'Sub Cost Forecast'!$R:$R,$C582)/SUMIFS('Sub Cost Forecast'!$D:$D,'Sub Cost Forecast'!$U:$U,$A$580,'Sub Cost Forecast'!$W:$W,$B$581,'Sub Cost Forecast'!$R:$R, $C582)</f>
        <v>0</v>
      </c>
    </row>
    <row r="584" spans="1:13">
      <c r="D584" s="2" t="s">
        <v>3447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</row>
    <row r="585" spans="1:13">
      <c r="C585" s="2" t="s">
        <v>2250</v>
      </c>
      <c r="D585" s="2" t="s">
        <v>3445</v>
      </c>
      <c r="E585" s="9">
        <f>SUMIFS('Billing Forecast'!F:F,'Billing Forecast'!$T:$T,$A$580,'Billing Forecast'!$U:$U,$B$581,'Billing Forecast'!$Q:$Q,$C585)/SUMIFS('Billing Forecast'!$D:$D,'Billing Forecast'!$T:$T,$A$580,'Billing Forecast'!$U:$U,$B$581,'Billing Forecast'!$Q:$Q, $C585)</f>
        <v>0</v>
      </c>
      <c r="F585" s="9">
        <f>SUMIFS('Billing Forecast'!G:G,'Billing Forecast'!$T:$T,$A$580,'Billing Forecast'!$U:$U,$B$581,'Billing Forecast'!$Q:$Q,$C585)/SUMIFS('Billing Forecast'!$D:$D,'Billing Forecast'!$T:$T,$A$580,'Billing Forecast'!$U:$U,$B$581,'Billing Forecast'!$Q:$Q, $C585)</f>
        <v>0</v>
      </c>
      <c r="G585" s="9">
        <f>SUMIFS('Billing Forecast'!H:H,'Billing Forecast'!$T:$T,$A$580,'Billing Forecast'!$U:$U,$B$581,'Billing Forecast'!$Q:$Q,$C585)/SUMIFS('Billing Forecast'!$D:$D,'Billing Forecast'!$T:$T,$A$580,'Billing Forecast'!$U:$U,$B$581,'Billing Forecast'!$Q:$Q, $C585)</f>
        <v>0</v>
      </c>
      <c r="H585" s="9">
        <f>SUMIFS('Billing Forecast'!I:I,'Billing Forecast'!$T:$T,$A$580,'Billing Forecast'!$U:$U,$B$581,'Billing Forecast'!$Q:$Q,$C585)/SUMIFS('Billing Forecast'!$D:$D,'Billing Forecast'!$T:$T,$A$580,'Billing Forecast'!$U:$U,$B$581,'Billing Forecast'!$Q:$Q, $C585)</f>
        <v>0</v>
      </c>
      <c r="I585" s="9">
        <f>SUMIFS('Billing Forecast'!J:J,'Billing Forecast'!$T:$T,$A$580,'Billing Forecast'!$U:$U,$B$581,'Billing Forecast'!$Q:$Q,$C585)/SUMIFS('Billing Forecast'!$D:$D,'Billing Forecast'!$T:$T,$A$580,'Billing Forecast'!$U:$U,$B$581,'Billing Forecast'!$Q:$Q, $C585)</f>
        <v>0</v>
      </c>
      <c r="J585" s="9">
        <f>SUMIFS('Billing Forecast'!K:K,'Billing Forecast'!$T:$T,$A$580,'Billing Forecast'!$U:$U,$B$581,'Billing Forecast'!$Q:$Q,$C585)/SUMIFS('Billing Forecast'!$D:$D,'Billing Forecast'!$T:$T,$A$580,'Billing Forecast'!$U:$U,$B$581,'Billing Forecast'!$Q:$Q, $C585)</f>
        <v>0</v>
      </c>
      <c r="K585" s="9">
        <f>SUMIFS('Billing Forecast'!L:L,'Billing Forecast'!$T:$T,$A$580,'Billing Forecast'!$U:$U,$B$581,'Billing Forecast'!$Q:$Q,$C585)/SUMIFS('Billing Forecast'!$D:$D,'Billing Forecast'!$T:$T,$A$580,'Billing Forecast'!$U:$U,$B$581,'Billing Forecast'!$Q:$Q, $C585)</f>
        <v>0</v>
      </c>
      <c r="L585" s="9">
        <f>SUMIFS('Billing Forecast'!M:M,'Billing Forecast'!$T:$T,$A$580,'Billing Forecast'!$U:$U,$B$581,'Billing Forecast'!$Q:$Q,$C585)/SUMIFS('Billing Forecast'!$D:$D,'Billing Forecast'!$T:$T,$A$580,'Billing Forecast'!$U:$U,$B$581,'Billing Forecast'!$Q:$Q, $C585)</f>
        <v>0</v>
      </c>
      <c r="M585" s="9">
        <f>SUMIFS('Billing Forecast'!N:N,'Billing Forecast'!$T:$T,$A$580,'Billing Forecast'!$U:$U,$B$581,'Billing Forecast'!$Q:$Q,$C585)/SUMIFS('Billing Forecast'!$D:$D,'Billing Forecast'!$T:$T,$A$580,'Billing Forecast'!$U:$U,$B$581,'Billing Forecast'!$Q:$Q, $C585)</f>
        <v>0</v>
      </c>
    </row>
    <row r="586" spans="1:13">
      <c r="D586" s="2" t="s">
        <v>3446</v>
      </c>
      <c r="E586" s="9">
        <f>SUMIFS('Sub Cost Forecast'!G:G,'Sub Cost Forecast'!$U:$U,$A$580,'Sub Cost Forecast'!$W:$W,$B$581,'Sub Cost Forecast'!$R:$R,$C585)/SUMIFS('Sub Cost Forecast'!$D:$D,'Sub Cost Forecast'!$U:$U,$A$580,'Sub Cost Forecast'!$W:$W,$B$581,'Sub Cost Forecast'!$R:$R, $C585)</f>
        <v>0</v>
      </c>
      <c r="F586" s="9">
        <f>SUMIFS('Sub Cost Forecast'!H:H,'Sub Cost Forecast'!$U:$U,$A$580,'Sub Cost Forecast'!$W:$W,$B$581,'Sub Cost Forecast'!$R:$R,$C585)/SUMIFS('Sub Cost Forecast'!$D:$D,'Sub Cost Forecast'!$U:$U,$A$580,'Sub Cost Forecast'!$W:$W,$B$581,'Sub Cost Forecast'!$R:$R, $C585)</f>
        <v>0</v>
      </c>
      <c r="G586" s="9">
        <f>SUMIFS('Sub Cost Forecast'!I:I,'Sub Cost Forecast'!$U:$U,$A$580,'Sub Cost Forecast'!$W:$W,$B$581,'Sub Cost Forecast'!$R:$R,$C585)/SUMIFS('Sub Cost Forecast'!$D:$D,'Sub Cost Forecast'!$U:$U,$A$580,'Sub Cost Forecast'!$W:$W,$B$581,'Sub Cost Forecast'!$R:$R, $C585)</f>
        <v>0</v>
      </c>
      <c r="H586" s="9">
        <f>SUMIFS('Sub Cost Forecast'!J:J,'Sub Cost Forecast'!$U:$U,$A$580,'Sub Cost Forecast'!$W:$W,$B$581,'Sub Cost Forecast'!$R:$R,$C585)/SUMIFS('Sub Cost Forecast'!$D:$D,'Sub Cost Forecast'!$U:$U,$A$580,'Sub Cost Forecast'!$W:$W,$B$581,'Sub Cost Forecast'!$R:$R, $C585)</f>
        <v>0</v>
      </c>
      <c r="I586" s="9">
        <f>SUMIFS('Sub Cost Forecast'!K:K,'Sub Cost Forecast'!$U:$U,$A$580,'Sub Cost Forecast'!$W:$W,$B$581,'Sub Cost Forecast'!$R:$R,$C585)/SUMIFS('Sub Cost Forecast'!$D:$D,'Sub Cost Forecast'!$U:$U,$A$580,'Sub Cost Forecast'!$W:$W,$B$581,'Sub Cost Forecast'!$R:$R, $C585)</f>
        <v>0</v>
      </c>
      <c r="J586" s="9">
        <f>SUMIFS('Sub Cost Forecast'!L:L,'Sub Cost Forecast'!$U:$U,$A$580,'Sub Cost Forecast'!$W:$W,$B$581,'Sub Cost Forecast'!$R:$R,$C585)/SUMIFS('Sub Cost Forecast'!$D:$D,'Sub Cost Forecast'!$U:$U,$A$580,'Sub Cost Forecast'!$W:$W,$B$581,'Sub Cost Forecast'!$R:$R, $C585)</f>
        <v>0</v>
      </c>
      <c r="K586" s="9">
        <f>SUMIFS('Sub Cost Forecast'!M:M,'Sub Cost Forecast'!$U:$U,$A$580,'Sub Cost Forecast'!$W:$W,$B$581,'Sub Cost Forecast'!$R:$R,$C585)/SUMIFS('Sub Cost Forecast'!$D:$D,'Sub Cost Forecast'!$U:$U,$A$580,'Sub Cost Forecast'!$W:$W,$B$581,'Sub Cost Forecast'!$R:$R, $C585)</f>
        <v>0</v>
      </c>
      <c r="L586" s="9">
        <f>SUMIFS('Sub Cost Forecast'!N:N,'Sub Cost Forecast'!$U:$U,$A$580,'Sub Cost Forecast'!$W:$W,$B$581,'Sub Cost Forecast'!$R:$R,$C585)/SUMIFS('Sub Cost Forecast'!$D:$D,'Sub Cost Forecast'!$U:$U,$A$580,'Sub Cost Forecast'!$W:$W,$B$581,'Sub Cost Forecast'!$R:$R, $C585)</f>
        <v>0</v>
      </c>
      <c r="M586" s="9">
        <f>SUMIFS('Sub Cost Forecast'!O:O,'Sub Cost Forecast'!$U:$U,$A$580,'Sub Cost Forecast'!$W:$W,$B$581,'Sub Cost Forecast'!$R:$R,$C585)/SUMIFS('Sub Cost Forecast'!$D:$D,'Sub Cost Forecast'!$U:$U,$A$580,'Sub Cost Forecast'!$W:$W,$B$581,'Sub Cost Forecast'!$R:$R, $C585)</f>
        <v>0</v>
      </c>
    </row>
    <row r="587" spans="1:13">
      <c r="D587" s="2" t="s">
        <v>3447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</row>
    <row r="588" spans="1:13">
      <c r="C588" s="2" t="s">
        <v>2387</v>
      </c>
      <c r="D588" s="2" t="s">
        <v>3445</v>
      </c>
      <c r="E588" s="9">
        <f>SUMIFS('Billing Forecast'!F:F,'Billing Forecast'!$T:$T,$A$580,'Billing Forecast'!$U:$U,$B$581,'Billing Forecast'!$Q:$Q,$C588)/SUMIFS('Billing Forecast'!$D:$D,'Billing Forecast'!$T:$T,$A$580,'Billing Forecast'!$U:$U,$B$581,'Billing Forecast'!$Q:$Q, $C588)</f>
        <v>0</v>
      </c>
      <c r="F588" s="9">
        <f>SUMIFS('Billing Forecast'!G:G,'Billing Forecast'!$T:$T,$A$580,'Billing Forecast'!$U:$U,$B$581,'Billing Forecast'!$Q:$Q,$C588)/SUMIFS('Billing Forecast'!$D:$D,'Billing Forecast'!$T:$T,$A$580,'Billing Forecast'!$U:$U,$B$581,'Billing Forecast'!$Q:$Q, $C588)</f>
        <v>0</v>
      </c>
      <c r="G588" s="9">
        <f>SUMIFS('Billing Forecast'!H:H,'Billing Forecast'!$T:$T,$A$580,'Billing Forecast'!$U:$U,$B$581,'Billing Forecast'!$Q:$Q,$C588)/SUMIFS('Billing Forecast'!$D:$D,'Billing Forecast'!$T:$T,$A$580,'Billing Forecast'!$U:$U,$B$581,'Billing Forecast'!$Q:$Q, $C588)</f>
        <v>0</v>
      </c>
      <c r="H588" s="9">
        <f>SUMIFS('Billing Forecast'!I:I,'Billing Forecast'!$T:$T,$A$580,'Billing Forecast'!$U:$U,$B$581,'Billing Forecast'!$Q:$Q,$C588)/SUMIFS('Billing Forecast'!$D:$D,'Billing Forecast'!$T:$T,$A$580,'Billing Forecast'!$U:$U,$B$581,'Billing Forecast'!$Q:$Q, $C588)</f>
        <v>0</v>
      </c>
      <c r="I588" s="9">
        <f>SUMIFS('Billing Forecast'!J:J,'Billing Forecast'!$T:$T,$A$580,'Billing Forecast'!$U:$U,$B$581,'Billing Forecast'!$Q:$Q,$C588)/SUMIFS('Billing Forecast'!$D:$D,'Billing Forecast'!$T:$T,$A$580,'Billing Forecast'!$U:$U,$B$581,'Billing Forecast'!$Q:$Q, $C588)</f>
        <v>0</v>
      </c>
      <c r="J588" s="9">
        <f>SUMIFS('Billing Forecast'!K:K,'Billing Forecast'!$T:$T,$A$580,'Billing Forecast'!$U:$U,$B$581,'Billing Forecast'!$Q:$Q,$C588)/SUMIFS('Billing Forecast'!$D:$D,'Billing Forecast'!$T:$T,$A$580,'Billing Forecast'!$U:$U,$B$581,'Billing Forecast'!$Q:$Q, $C588)</f>
        <v>0</v>
      </c>
      <c r="K588" s="9">
        <f>SUMIFS('Billing Forecast'!L:L,'Billing Forecast'!$T:$T,$A$580,'Billing Forecast'!$U:$U,$B$581,'Billing Forecast'!$Q:$Q,$C588)/SUMIFS('Billing Forecast'!$D:$D,'Billing Forecast'!$T:$T,$A$580,'Billing Forecast'!$U:$U,$B$581,'Billing Forecast'!$Q:$Q, $C588)</f>
        <v>0</v>
      </c>
      <c r="L588" s="9">
        <f>SUMIFS('Billing Forecast'!M:M,'Billing Forecast'!$T:$T,$A$580,'Billing Forecast'!$U:$U,$B$581,'Billing Forecast'!$Q:$Q,$C588)/SUMIFS('Billing Forecast'!$D:$D,'Billing Forecast'!$T:$T,$A$580,'Billing Forecast'!$U:$U,$B$581,'Billing Forecast'!$Q:$Q, $C588)</f>
        <v>0</v>
      </c>
      <c r="M588" s="9">
        <f>SUMIFS('Billing Forecast'!N:N,'Billing Forecast'!$T:$T,$A$580,'Billing Forecast'!$U:$U,$B$581,'Billing Forecast'!$Q:$Q,$C588)/SUMIFS('Billing Forecast'!$D:$D,'Billing Forecast'!$T:$T,$A$580,'Billing Forecast'!$U:$U,$B$581,'Billing Forecast'!$Q:$Q, $C588)</f>
        <v>0</v>
      </c>
    </row>
    <row r="589" spans="1:13">
      <c r="D589" s="2" t="s">
        <v>3446</v>
      </c>
      <c r="E589" s="9">
        <f>SUMIFS('Sub Cost Forecast'!G:G,'Sub Cost Forecast'!$U:$U,$A$580,'Sub Cost Forecast'!$W:$W,$B$581,'Sub Cost Forecast'!$R:$R,$C588)/SUMIFS('Sub Cost Forecast'!$D:$D,'Sub Cost Forecast'!$U:$U,$A$580,'Sub Cost Forecast'!$W:$W,$B$581,'Sub Cost Forecast'!$R:$R, $C588)</f>
        <v>0</v>
      </c>
      <c r="F589" s="9">
        <f>SUMIFS('Sub Cost Forecast'!H:H,'Sub Cost Forecast'!$U:$U,$A$580,'Sub Cost Forecast'!$W:$W,$B$581,'Sub Cost Forecast'!$R:$R,$C588)/SUMIFS('Sub Cost Forecast'!$D:$D,'Sub Cost Forecast'!$U:$U,$A$580,'Sub Cost Forecast'!$W:$W,$B$581,'Sub Cost Forecast'!$R:$R, $C588)</f>
        <v>0</v>
      </c>
      <c r="G589" s="9">
        <f>SUMIFS('Sub Cost Forecast'!I:I,'Sub Cost Forecast'!$U:$U,$A$580,'Sub Cost Forecast'!$W:$W,$B$581,'Sub Cost Forecast'!$R:$R,$C588)/SUMIFS('Sub Cost Forecast'!$D:$D,'Sub Cost Forecast'!$U:$U,$A$580,'Sub Cost Forecast'!$W:$W,$B$581,'Sub Cost Forecast'!$R:$R, $C588)</f>
        <v>0</v>
      </c>
      <c r="H589" s="9">
        <f>SUMIFS('Sub Cost Forecast'!J:J,'Sub Cost Forecast'!$U:$U,$A$580,'Sub Cost Forecast'!$W:$W,$B$581,'Sub Cost Forecast'!$R:$R,$C588)/SUMIFS('Sub Cost Forecast'!$D:$D,'Sub Cost Forecast'!$U:$U,$A$580,'Sub Cost Forecast'!$W:$W,$B$581,'Sub Cost Forecast'!$R:$R, $C588)</f>
        <v>0</v>
      </c>
      <c r="I589" s="9">
        <f>SUMIFS('Sub Cost Forecast'!K:K,'Sub Cost Forecast'!$U:$U,$A$580,'Sub Cost Forecast'!$W:$W,$B$581,'Sub Cost Forecast'!$R:$R,$C588)/SUMIFS('Sub Cost Forecast'!$D:$D,'Sub Cost Forecast'!$U:$U,$A$580,'Sub Cost Forecast'!$W:$W,$B$581,'Sub Cost Forecast'!$R:$R, $C588)</f>
        <v>0</v>
      </c>
      <c r="J589" s="9">
        <f>SUMIFS('Sub Cost Forecast'!L:L,'Sub Cost Forecast'!$U:$U,$A$580,'Sub Cost Forecast'!$W:$W,$B$581,'Sub Cost Forecast'!$R:$R,$C588)/SUMIFS('Sub Cost Forecast'!$D:$D,'Sub Cost Forecast'!$U:$U,$A$580,'Sub Cost Forecast'!$W:$W,$B$581,'Sub Cost Forecast'!$R:$R, $C588)</f>
        <v>0</v>
      </c>
      <c r="K589" s="9">
        <f>SUMIFS('Sub Cost Forecast'!M:M,'Sub Cost Forecast'!$U:$U,$A$580,'Sub Cost Forecast'!$W:$W,$B$581,'Sub Cost Forecast'!$R:$R,$C588)/SUMIFS('Sub Cost Forecast'!$D:$D,'Sub Cost Forecast'!$U:$U,$A$580,'Sub Cost Forecast'!$W:$W,$B$581,'Sub Cost Forecast'!$R:$R, $C588)</f>
        <v>0</v>
      </c>
      <c r="L589" s="9">
        <f>SUMIFS('Sub Cost Forecast'!N:N,'Sub Cost Forecast'!$U:$U,$A$580,'Sub Cost Forecast'!$W:$W,$B$581,'Sub Cost Forecast'!$R:$R,$C588)/SUMIFS('Sub Cost Forecast'!$D:$D,'Sub Cost Forecast'!$U:$U,$A$580,'Sub Cost Forecast'!$W:$W,$B$581,'Sub Cost Forecast'!$R:$R, $C588)</f>
        <v>0</v>
      </c>
      <c r="M589" s="9">
        <f>SUMIFS('Sub Cost Forecast'!O:O,'Sub Cost Forecast'!$U:$U,$A$580,'Sub Cost Forecast'!$W:$W,$B$581,'Sub Cost Forecast'!$R:$R,$C588)/SUMIFS('Sub Cost Forecast'!$D:$D,'Sub Cost Forecast'!$U:$U,$A$580,'Sub Cost Forecast'!$W:$W,$B$581,'Sub Cost Forecast'!$R:$R, $C588)</f>
        <v>0</v>
      </c>
    </row>
    <row r="590" spans="1:13">
      <c r="D590" s="2" t="s">
        <v>3447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</row>
    <row r="591" spans="1:13">
      <c r="C591" s="2" t="s">
        <v>2490</v>
      </c>
      <c r="D591" s="2" t="s">
        <v>3445</v>
      </c>
      <c r="E591" s="9">
        <f>SUMIFS('Billing Forecast'!F:F,'Billing Forecast'!$T:$T,$A$580,'Billing Forecast'!$U:$U,$B$581,'Billing Forecast'!$Q:$Q,$C591)/SUMIFS('Billing Forecast'!$D:$D,'Billing Forecast'!$T:$T,$A$580,'Billing Forecast'!$U:$U,$B$581,'Billing Forecast'!$Q:$Q, $C591)</f>
        <v>0</v>
      </c>
      <c r="F591" s="9">
        <f>SUMIFS('Billing Forecast'!G:G,'Billing Forecast'!$T:$T,$A$580,'Billing Forecast'!$U:$U,$B$581,'Billing Forecast'!$Q:$Q,$C591)/SUMIFS('Billing Forecast'!$D:$D,'Billing Forecast'!$T:$T,$A$580,'Billing Forecast'!$U:$U,$B$581,'Billing Forecast'!$Q:$Q, $C591)</f>
        <v>0</v>
      </c>
      <c r="G591" s="9">
        <f>SUMIFS('Billing Forecast'!H:H,'Billing Forecast'!$T:$T,$A$580,'Billing Forecast'!$U:$U,$B$581,'Billing Forecast'!$Q:$Q,$C591)/SUMIFS('Billing Forecast'!$D:$D,'Billing Forecast'!$T:$T,$A$580,'Billing Forecast'!$U:$U,$B$581,'Billing Forecast'!$Q:$Q, $C591)</f>
        <v>0</v>
      </c>
      <c r="H591" s="9">
        <f>SUMIFS('Billing Forecast'!I:I,'Billing Forecast'!$T:$T,$A$580,'Billing Forecast'!$U:$U,$B$581,'Billing Forecast'!$Q:$Q,$C591)/SUMIFS('Billing Forecast'!$D:$D,'Billing Forecast'!$T:$T,$A$580,'Billing Forecast'!$U:$U,$B$581,'Billing Forecast'!$Q:$Q, $C591)</f>
        <v>0</v>
      </c>
      <c r="I591" s="9">
        <f>SUMIFS('Billing Forecast'!J:J,'Billing Forecast'!$T:$T,$A$580,'Billing Forecast'!$U:$U,$B$581,'Billing Forecast'!$Q:$Q,$C591)/SUMIFS('Billing Forecast'!$D:$D,'Billing Forecast'!$T:$T,$A$580,'Billing Forecast'!$U:$U,$B$581,'Billing Forecast'!$Q:$Q, $C591)</f>
        <v>0</v>
      </c>
      <c r="J591" s="9">
        <f>SUMIFS('Billing Forecast'!K:K,'Billing Forecast'!$T:$T,$A$580,'Billing Forecast'!$U:$U,$B$581,'Billing Forecast'!$Q:$Q,$C591)/SUMIFS('Billing Forecast'!$D:$D,'Billing Forecast'!$T:$T,$A$580,'Billing Forecast'!$U:$U,$B$581,'Billing Forecast'!$Q:$Q, $C591)</f>
        <v>0</v>
      </c>
      <c r="K591" s="9">
        <f>SUMIFS('Billing Forecast'!L:L,'Billing Forecast'!$T:$T,$A$580,'Billing Forecast'!$U:$U,$B$581,'Billing Forecast'!$Q:$Q,$C591)/SUMIFS('Billing Forecast'!$D:$D,'Billing Forecast'!$T:$T,$A$580,'Billing Forecast'!$U:$U,$B$581,'Billing Forecast'!$Q:$Q, $C591)</f>
        <v>0</v>
      </c>
      <c r="L591" s="9">
        <f>SUMIFS('Billing Forecast'!M:M,'Billing Forecast'!$T:$T,$A$580,'Billing Forecast'!$U:$U,$B$581,'Billing Forecast'!$Q:$Q,$C591)/SUMIFS('Billing Forecast'!$D:$D,'Billing Forecast'!$T:$T,$A$580,'Billing Forecast'!$U:$U,$B$581,'Billing Forecast'!$Q:$Q, $C591)</f>
        <v>0</v>
      </c>
      <c r="M591" s="9">
        <f>SUMIFS('Billing Forecast'!N:N,'Billing Forecast'!$T:$T,$A$580,'Billing Forecast'!$U:$U,$B$581,'Billing Forecast'!$Q:$Q,$C591)/SUMIFS('Billing Forecast'!$D:$D,'Billing Forecast'!$T:$T,$A$580,'Billing Forecast'!$U:$U,$B$581,'Billing Forecast'!$Q:$Q, $C591)</f>
        <v>0</v>
      </c>
    </row>
    <row r="592" spans="1:13">
      <c r="D592" s="2" t="s">
        <v>3446</v>
      </c>
      <c r="E592" s="9">
        <f>SUMIFS('Sub Cost Forecast'!G:G,'Sub Cost Forecast'!$U:$U,$A$580,'Sub Cost Forecast'!$W:$W,$B$581,'Sub Cost Forecast'!$R:$R,$C591)/SUMIFS('Sub Cost Forecast'!$D:$D,'Sub Cost Forecast'!$U:$U,$A$580,'Sub Cost Forecast'!$W:$W,$B$581,'Sub Cost Forecast'!$R:$R, $C591)</f>
        <v>0</v>
      </c>
      <c r="F592" s="9">
        <f>SUMIFS('Sub Cost Forecast'!H:H,'Sub Cost Forecast'!$U:$U,$A$580,'Sub Cost Forecast'!$W:$W,$B$581,'Sub Cost Forecast'!$R:$R,$C591)/SUMIFS('Sub Cost Forecast'!$D:$D,'Sub Cost Forecast'!$U:$U,$A$580,'Sub Cost Forecast'!$W:$W,$B$581,'Sub Cost Forecast'!$R:$R, $C591)</f>
        <v>0</v>
      </c>
      <c r="G592" s="9">
        <f>SUMIFS('Sub Cost Forecast'!I:I,'Sub Cost Forecast'!$U:$U,$A$580,'Sub Cost Forecast'!$W:$W,$B$581,'Sub Cost Forecast'!$R:$R,$C591)/SUMIFS('Sub Cost Forecast'!$D:$D,'Sub Cost Forecast'!$U:$U,$A$580,'Sub Cost Forecast'!$W:$W,$B$581,'Sub Cost Forecast'!$R:$R, $C591)</f>
        <v>0</v>
      </c>
      <c r="H592" s="9">
        <f>SUMIFS('Sub Cost Forecast'!J:J,'Sub Cost Forecast'!$U:$U,$A$580,'Sub Cost Forecast'!$W:$W,$B$581,'Sub Cost Forecast'!$R:$R,$C591)/SUMIFS('Sub Cost Forecast'!$D:$D,'Sub Cost Forecast'!$U:$U,$A$580,'Sub Cost Forecast'!$W:$W,$B$581,'Sub Cost Forecast'!$R:$R, $C591)</f>
        <v>0</v>
      </c>
      <c r="I592" s="9">
        <f>SUMIFS('Sub Cost Forecast'!K:K,'Sub Cost Forecast'!$U:$U,$A$580,'Sub Cost Forecast'!$W:$W,$B$581,'Sub Cost Forecast'!$R:$R,$C591)/SUMIFS('Sub Cost Forecast'!$D:$D,'Sub Cost Forecast'!$U:$U,$A$580,'Sub Cost Forecast'!$W:$W,$B$581,'Sub Cost Forecast'!$R:$R, $C591)</f>
        <v>0</v>
      </c>
      <c r="J592" s="9">
        <f>SUMIFS('Sub Cost Forecast'!L:L,'Sub Cost Forecast'!$U:$U,$A$580,'Sub Cost Forecast'!$W:$W,$B$581,'Sub Cost Forecast'!$R:$R,$C591)/SUMIFS('Sub Cost Forecast'!$D:$D,'Sub Cost Forecast'!$U:$U,$A$580,'Sub Cost Forecast'!$W:$W,$B$581,'Sub Cost Forecast'!$R:$R, $C591)</f>
        <v>0</v>
      </c>
      <c r="K592" s="9">
        <f>SUMIFS('Sub Cost Forecast'!M:M,'Sub Cost Forecast'!$U:$U,$A$580,'Sub Cost Forecast'!$W:$W,$B$581,'Sub Cost Forecast'!$R:$R,$C591)/SUMIFS('Sub Cost Forecast'!$D:$D,'Sub Cost Forecast'!$U:$U,$A$580,'Sub Cost Forecast'!$W:$W,$B$581,'Sub Cost Forecast'!$R:$R, $C591)</f>
        <v>0</v>
      </c>
      <c r="L592" s="9">
        <f>SUMIFS('Sub Cost Forecast'!N:N,'Sub Cost Forecast'!$U:$U,$A$580,'Sub Cost Forecast'!$W:$W,$B$581,'Sub Cost Forecast'!$R:$R,$C591)/SUMIFS('Sub Cost Forecast'!$D:$D,'Sub Cost Forecast'!$U:$U,$A$580,'Sub Cost Forecast'!$W:$W,$B$581,'Sub Cost Forecast'!$R:$R, $C591)</f>
        <v>0</v>
      </c>
      <c r="M592" s="9">
        <f>SUMIFS('Sub Cost Forecast'!O:O,'Sub Cost Forecast'!$U:$U,$A$580,'Sub Cost Forecast'!$W:$W,$B$581,'Sub Cost Forecast'!$R:$R,$C591)/SUMIFS('Sub Cost Forecast'!$D:$D,'Sub Cost Forecast'!$U:$U,$A$580,'Sub Cost Forecast'!$W:$W,$B$581,'Sub Cost Forecast'!$R:$R, $C591)</f>
        <v>0</v>
      </c>
    </row>
    <row r="593" spans="1:13">
      <c r="D593" s="2" t="s">
        <v>3447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</row>
    <row r="594" spans="1:13">
      <c r="C594" s="2" t="s">
        <v>1105</v>
      </c>
      <c r="D594" s="2" t="s">
        <v>3445</v>
      </c>
      <c r="E594" s="9">
        <f>SUMIFS('Billing Forecast'!F:F,'Billing Forecast'!$T:$T,$A$580,'Billing Forecast'!$U:$U,$B$581,'Billing Forecast'!$Q:$Q,$C594)/SUMIFS('Billing Forecast'!$D:$D,'Billing Forecast'!$T:$T,$A$580,'Billing Forecast'!$U:$U,$B$581,'Billing Forecast'!$Q:$Q, $C594)</f>
        <v>0</v>
      </c>
      <c r="F594" s="9">
        <f>SUMIFS('Billing Forecast'!G:G,'Billing Forecast'!$T:$T,$A$580,'Billing Forecast'!$U:$U,$B$581,'Billing Forecast'!$Q:$Q,$C594)/SUMIFS('Billing Forecast'!$D:$D,'Billing Forecast'!$T:$T,$A$580,'Billing Forecast'!$U:$U,$B$581,'Billing Forecast'!$Q:$Q, $C594)</f>
        <v>0</v>
      </c>
      <c r="G594" s="9">
        <f>SUMIFS('Billing Forecast'!H:H,'Billing Forecast'!$T:$T,$A$580,'Billing Forecast'!$U:$U,$B$581,'Billing Forecast'!$Q:$Q,$C594)/SUMIFS('Billing Forecast'!$D:$D,'Billing Forecast'!$T:$T,$A$580,'Billing Forecast'!$U:$U,$B$581,'Billing Forecast'!$Q:$Q, $C594)</f>
        <v>0</v>
      </c>
      <c r="H594" s="9">
        <f>SUMIFS('Billing Forecast'!I:I,'Billing Forecast'!$T:$T,$A$580,'Billing Forecast'!$U:$U,$B$581,'Billing Forecast'!$Q:$Q,$C594)/SUMIFS('Billing Forecast'!$D:$D,'Billing Forecast'!$T:$T,$A$580,'Billing Forecast'!$U:$U,$B$581,'Billing Forecast'!$Q:$Q, $C594)</f>
        <v>0</v>
      </c>
      <c r="I594" s="9">
        <f>SUMIFS('Billing Forecast'!J:J,'Billing Forecast'!$T:$T,$A$580,'Billing Forecast'!$U:$U,$B$581,'Billing Forecast'!$Q:$Q,$C594)/SUMIFS('Billing Forecast'!$D:$D,'Billing Forecast'!$T:$T,$A$580,'Billing Forecast'!$U:$U,$B$581,'Billing Forecast'!$Q:$Q, $C594)</f>
        <v>0</v>
      </c>
      <c r="J594" s="9">
        <f>SUMIFS('Billing Forecast'!K:K,'Billing Forecast'!$T:$T,$A$580,'Billing Forecast'!$U:$U,$B$581,'Billing Forecast'!$Q:$Q,$C594)/SUMIFS('Billing Forecast'!$D:$D,'Billing Forecast'!$T:$T,$A$580,'Billing Forecast'!$U:$U,$B$581,'Billing Forecast'!$Q:$Q, $C594)</f>
        <v>0</v>
      </c>
      <c r="K594" s="9">
        <f>SUMIFS('Billing Forecast'!L:L,'Billing Forecast'!$T:$T,$A$580,'Billing Forecast'!$U:$U,$B$581,'Billing Forecast'!$Q:$Q,$C594)/SUMIFS('Billing Forecast'!$D:$D,'Billing Forecast'!$T:$T,$A$580,'Billing Forecast'!$U:$U,$B$581,'Billing Forecast'!$Q:$Q, $C594)</f>
        <v>0</v>
      </c>
      <c r="L594" s="9">
        <f>SUMIFS('Billing Forecast'!M:M,'Billing Forecast'!$T:$T,$A$580,'Billing Forecast'!$U:$U,$B$581,'Billing Forecast'!$Q:$Q,$C594)/SUMIFS('Billing Forecast'!$D:$D,'Billing Forecast'!$T:$T,$A$580,'Billing Forecast'!$U:$U,$B$581,'Billing Forecast'!$Q:$Q, $C594)</f>
        <v>0</v>
      </c>
      <c r="M594" s="9">
        <f>SUMIFS('Billing Forecast'!N:N,'Billing Forecast'!$T:$T,$A$580,'Billing Forecast'!$U:$U,$B$581,'Billing Forecast'!$Q:$Q,$C594)/SUMIFS('Billing Forecast'!$D:$D,'Billing Forecast'!$T:$T,$A$580,'Billing Forecast'!$U:$U,$B$581,'Billing Forecast'!$Q:$Q, $C594)</f>
        <v>0</v>
      </c>
    </row>
    <row r="595" spans="1:13">
      <c r="D595" s="2" t="s">
        <v>3446</v>
      </c>
      <c r="E595" s="9">
        <f>SUMIFS('Sub Cost Forecast'!G:G,'Sub Cost Forecast'!$U:$U,$A$580,'Sub Cost Forecast'!$W:$W,$B$581,'Sub Cost Forecast'!$R:$R,$C594)/SUMIFS('Sub Cost Forecast'!$D:$D,'Sub Cost Forecast'!$U:$U,$A$580,'Sub Cost Forecast'!$W:$W,$B$581,'Sub Cost Forecast'!$R:$R, $C594)</f>
        <v>0</v>
      </c>
      <c r="F595" s="9">
        <f>SUMIFS('Sub Cost Forecast'!H:H,'Sub Cost Forecast'!$U:$U,$A$580,'Sub Cost Forecast'!$W:$W,$B$581,'Sub Cost Forecast'!$R:$R,$C594)/SUMIFS('Sub Cost Forecast'!$D:$D,'Sub Cost Forecast'!$U:$U,$A$580,'Sub Cost Forecast'!$W:$W,$B$581,'Sub Cost Forecast'!$R:$R, $C594)</f>
        <v>0</v>
      </c>
      <c r="G595" s="9">
        <f>SUMIFS('Sub Cost Forecast'!I:I,'Sub Cost Forecast'!$U:$U,$A$580,'Sub Cost Forecast'!$W:$W,$B$581,'Sub Cost Forecast'!$R:$R,$C594)/SUMIFS('Sub Cost Forecast'!$D:$D,'Sub Cost Forecast'!$U:$U,$A$580,'Sub Cost Forecast'!$W:$W,$B$581,'Sub Cost Forecast'!$R:$R, $C594)</f>
        <v>0</v>
      </c>
      <c r="H595" s="9">
        <f>SUMIFS('Sub Cost Forecast'!J:J,'Sub Cost Forecast'!$U:$U,$A$580,'Sub Cost Forecast'!$W:$W,$B$581,'Sub Cost Forecast'!$R:$R,$C594)/SUMIFS('Sub Cost Forecast'!$D:$D,'Sub Cost Forecast'!$U:$U,$A$580,'Sub Cost Forecast'!$W:$W,$B$581,'Sub Cost Forecast'!$R:$R, $C594)</f>
        <v>0</v>
      </c>
      <c r="I595" s="9">
        <f>SUMIFS('Sub Cost Forecast'!K:K,'Sub Cost Forecast'!$U:$U,$A$580,'Sub Cost Forecast'!$W:$W,$B$581,'Sub Cost Forecast'!$R:$R,$C594)/SUMIFS('Sub Cost Forecast'!$D:$D,'Sub Cost Forecast'!$U:$U,$A$580,'Sub Cost Forecast'!$W:$W,$B$581,'Sub Cost Forecast'!$R:$R, $C594)</f>
        <v>0</v>
      </c>
      <c r="J595" s="9">
        <f>SUMIFS('Sub Cost Forecast'!L:L,'Sub Cost Forecast'!$U:$U,$A$580,'Sub Cost Forecast'!$W:$W,$B$581,'Sub Cost Forecast'!$R:$R,$C594)/SUMIFS('Sub Cost Forecast'!$D:$D,'Sub Cost Forecast'!$U:$U,$A$580,'Sub Cost Forecast'!$W:$W,$B$581,'Sub Cost Forecast'!$R:$R, $C594)</f>
        <v>0</v>
      </c>
      <c r="K595" s="9">
        <f>SUMIFS('Sub Cost Forecast'!M:M,'Sub Cost Forecast'!$U:$U,$A$580,'Sub Cost Forecast'!$W:$W,$B$581,'Sub Cost Forecast'!$R:$R,$C594)/SUMIFS('Sub Cost Forecast'!$D:$D,'Sub Cost Forecast'!$U:$U,$A$580,'Sub Cost Forecast'!$W:$W,$B$581,'Sub Cost Forecast'!$R:$R, $C594)</f>
        <v>0</v>
      </c>
      <c r="L595" s="9">
        <f>SUMIFS('Sub Cost Forecast'!N:N,'Sub Cost Forecast'!$U:$U,$A$580,'Sub Cost Forecast'!$W:$W,$B$581,'Sub Cost Forecast'!$R:$R,$C594)/SUMIFS('Sub Cost Forecast'!$D:$D,'Sub Cost Forecast'!$U:$U,$A$580,'Sub Cost Forecast'!$W:$W,$B$581,'Sub Cost Forecast'!$R:$R, $C594)</f>
        <v>0</v>
      </c>
      <c r="M595" s="9">
        <f>SUMIFS('Sub Cost Forecast'!O:O,'Sub Cost Forecast'!$U:$U,$A$580,'Sub Cost Forecast'!$W:$W,$B$581,'Sub Cost Forecast'!$R:$R,$C594)/SUMIFS('Sub Cost Forecast'!$D:$D,'Sub Cost Forecast'!$U:$U,$A$580,'Sub Cost Forecast'!$W:$W,$B$581,'Sub Cost Forecast'!$R:$R, $C594)</f>
        <v>0</v>
      </c>
    </row>
    <row r="596" spans="1:13">
      <c r="D596" s="2" t="s">
        <v>3447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</row>
    <row r="597" spans="1:13">
      <c r="C597" s="2" t="s">
        <v>2785</v>
      </c>
      <c r="D597" s="2" t="s">
        <v>3445</v>
      </c>
      <c r="E597" s="9">
        <f>SUMIFS('Billing Forecast'!F:F,'Billing Forecast'!$T:$T,$A$580,'Billing Forecast'!$U:$U,$B$581,'Billing Forecast'!$Q:$Q,$C597)/SUMIFS('Billing Forecast'!$D:$D,'Billing Forecast'!$T:$T,$A$580,'Billing Forecast'!$U:$U,$B$581,'Billing Forecast'!$Q:$Q, $C597)</f>
        <v>0</v>
      </c>
      <c r="F597" s="9">
        <f>SUMIFS('Billing Forecast'!G:G,'Billing Forecast'!$T:$T,$A$580,'Billing Forecast'!$U:$U,$B$581,'Billing Forecast'!$Q:$Q,$C597)/SUMIFS('Billing Forecast'!$D:$D,'Billing Forecast'!$T:$T,$A$580,'Billing Forecast'!$U:$U,$B$581,'Billing Forecast'!$Q:$Q, $C597)</f>
        <v>0</v>
      </c>
      <c r="G597" s="9">
        <f>SUMIFS('Billing Forecast'!H:H,'Billing Forecast'!$T:$T,$A$580,'Billing Forecast'!$U:$U,$B$581,'Billing Forecast'!$Q:$Q,$C597)/SUMIFS('Billing Forecast'!$D:$D,'Billing Forecast'!$T:$T,$A$580,'Billing Forecast'!$U:$U,$B$581,'Billing Forecast'!$Q:$Q, $C597)</f>
        <v>0</v>
      </c>
      <c r="H597" s="9">
        <f>SUMIFS('Billing Forecast'!I:I,'Billing Forecast'!$T:$T,$A$580,'Billing Forecast'!$U:$U,$B$581,'Billing Forecast'!$Q:$Q,$C597)/SUMIFS('Billing Forecast'!$D:$D,'Billing Forecast'!$T:$T,$A$580,'Billing Forecast'!$U:$U,$B$581,'Billing Forecast'!$Q:$Q, $C597)</f>
        <v>0</v>
      </c>
      <c r="I597" s="9">
        <f>SUMIFS('Billing Forecast'!J:J,'Billing Forecast'!$T:$T,$A$580,'Billing Forecast'!$U:$U,$B$581,'Billing Forecast'!$Q:$Q,$C597)/SUMIFS('Billing Forecast'!$D:$D,'Billing Forecast'!$T:$T,$A$580,'Billing Forecast'!$U:$U,$B$581,'Billing Forecast'!$Q:$Q, $C597)</f>
        <v>0</v>
      </c>
      <c r="J597" s="9">
        <f>SUMIFS('Billing Forecast'!K:K,'Billing Forecast'!$T:$T,$A$580,'Billing Forecast'!$U:$U,$B$581,'Billing Forecast'!$Q:$Q,$C597)/SUMIFS('Billing Forecast'!$D:$D,'Billing Forecast'!$T:$T,$A$580,'Billing Forecast'!$U:$U,$B$581,'Billing Forecast'!$Q:$Q, $C597)</f>
        <v>0</v>
      </c>
      <c r="K597" s="9">
        <f>SUMIFS('Billing Forecast'!L:L,'Billing Forecast'!$T:$T,$A$580,'Billing Forecast'!$U:$U,$B$581,'Billing Forecast'!$Q:$Q,$C597)/SUMIFS('Billing Forecast'!$D:$D,'Billing Forecast'!$T:$T,$A$580,'Billing Forecast'!$U:$U,$B$581,'Billing Forecast'!$Q:$Q, $C597)</f>
        <v>0</v>
      </c>
      <c r="L597" s="9">
        <f>SUMIFS('Billing Forecast'!M:M,'Billing Forecast'!$T:$T,$A$580,'Billing Forecast'!$U:$U,$B$581,'Billing Forecast'!$Q:$Q,$C597)/SUMIFS('Billing Forecast'!$D:$D,'Billing Forecast'!$T:$T,$A$580,'Billing Forecast'!$U:$U,$B$581,'Billing Forecast'!$Q:$Q, $C597)</f>
        <v>0</v>
      </c>
      <c r="M597" s="9">
        <f>SUMIFS('Billing Forecast'!N:N,'Billing Forecast'!$T:$T,$A$580,'Billing Forecast'!$U:$U,$B$581,'Billing Forecast'!$Q:$Q,$C597)/SUMIFS('Billing Forecast'!$D:$D,'Billing Forecast'!$T:$T,$A$580,'Billing Forecast'!$U:$U,$B$581,'Billing Forecast'!$Q:$Q, $C597)</f>
        <v>0</v>
      </c>
    </row>
    <row r="598" spans="1:13">
      <c r="D598" s="2" t="s">
        <v>3446</v>
      </c>
      <c r="E598" s="9">
        <f>SUMIFS('Sub Cost Forecast'!G:G,'Sub Cost Forecast'!$U:$U,$A$580,'Sub Cost Forecast'!$W:$W,$B$581,'Sub Cost Forecast'!$R:$R,$C597)/SUMIFS('Sub Cost Forecast'!$D:$D,'Sub Cost Forecast'!$U:$U,$A$580,'Sub Cost Forecast'!$W:$W,$B$581,'Sub Cost Forecast'!$R:$R, $C597)</f>
        <v>0</v>
      </c>
      <c r="F598" s="9">
        <f>SUMIFS('Sub Cost Forecast'!H:H,'Sub Cost Forecast'!$U:$U,$A$580,'Sub Cost Forecast'!$W:$W,$B$581,'Sub Cost Forecast'!$R:$R,$C597)/SUMIFS('Sub Cost Forecast'!$D:$D,'Sub Cost Forecast'!$U:$U,$A$580,'Sub Cost Forecast'!$W:$W,$B$581,'Sub Cost Forecast'!$R:$R, $C597)</f>
        <v>0</v>
      </c>
      <c r="G598" s="9">
        <f>SUMIFS('Sub Cost Forecast'!I:I,'Sub Cost Forecast'!$U:$U,$A$580,'Sub Cost Forecast'!$W:$W,$B$581,'Sub Cost Forecast'!$R:$R,$C597)/SUMIFS('Sub Cost Forecast'!$D:$D,'Sub Cost Forecast'!$U:$U,$A$580,'Sub Cost Forecast'!$W:$W,$B$581,'Sub Cost Forecast'!$R:$R, $C597)</f>
        <v>0</v>
      </c>
      <c r="H598" s="9">
        <f>SUMIFS('Sub Cost Forecast'!J:J,'Sub Cost Forecast'!$U:$U,$A$580,'Sub Cost Forecast'!$W:$W,$B$581,'Sub Cost Forecast'!$R:$R,$C597)/SUMIFS('Sub Cost Forecast'!$D:$D,'Sub Cost Forecast'!$U:$U,$A$580,'Sub Cost Forecast'!$W:$W,$B$581,'Sub Cost Forecast'!$R:$R, $C597)</f>
        <v>0</v>
      </c>
      <c r="I598" s="9">
        <f>SUMIFS('Sub Cost Forecast'!K:K,'Sub Cost Forecast'!$U:$U,$A$580,'Sub Cost Forecast'!$W:$W,$B$581,'Sub Cost Forecast'!$R:$R,$C597)/SUMIFS('Sub Cost Forecast'!$D:$D,'Sub Cost Forecast'!$U:$U,$A$580,'Sub Cost Forecast'!$W:$W,$B$581,'Sub Cost Forecast'!$R:$R, $C597)</f>
        <v>0</v>
      </c>
      <c r="J598" s="9">
        <f>SUMIFS('Sub Cost Forecast'!L:L,'Sub Cost Forecast'!$U:$U,$A$580,'Sub Cost Forecast'!$W:$W,$B$581,'Sub Cost Forecast'!$R:$R,$C597)/SUMIFS('Sub Cost Forecast'!$D:$D,'Sub Cost Forecast'!$U:$U,$A$580,'Sub Cost Forecast'!$W:$W,$B$581,'Sub Cost Forecast'!$R:$R, $C597)</f>
        <v>0</v>
      </c>
      <c r="K598" s="9">
        <f>SUMIFS('Sub Cost Forecast'!M:M,'Sub Cost Forecast'!$U:$U,$A$580,'Sub Cost Forecast'!$W:$W,$B$581,'Sub Cost Forecast'!$R:$R,$C597)/SUMIFS('Sub Cost Forecast'!$D:$D,'Sub Cost Forecast'!$U:$U,$A$580,'Sub Cost Forecast'!$W:$W,$B$581,'Sub Cost Forecast'!$R:$R, $C597)</f>
        <v>0</v>
      </c>
      <c r="L598" s="9">
        <f>SUMIFS('Sub Cost Forecast'!N:N,'Sub Cost Forecast'!$U:$U,$A$580,'Sub Cost Forecast'!$W:$W,$B$581,'Sub Cost Forecast'!$R:$R,$C597)/SUMIFS('Sub Cost Forecast'!$D:$D,'Sub Cost Forecast'!$U:$U,$A$580,'Sub Cost Forecast'!$W:$W,$B$581,'Sub Cost Forecast'!$R:$R, $C597)</f>
        <v>0</v>
      </c>
      <c r="M598" s="9">
        <f>SUMIFS('Sub Cost Forecast'!O:O,'Sub Cost Forecast'!$U:$U,$A$580,'Sub Cost Forecast'!$W:$W,$B$581,'Sub Cost Forecast'!$R:$R,$C597)/SUMIFS('Sub Cost Forecast'!$D:$D,'Sub Cost Forecast'!$U:$U,$A$580,'Sub Cost Forecast'!$W:$W,$B$581,'Sub Cost Forecast'!$R:$R, $C597)</f>
        <v>0</v>
      </c>
    </row>
    <row r="599" spans="1:13">
      <c r="D599" s="2" t="s">
        <v>3447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0.8888888888888888</v>
      </c>
      <c r="L599" s="9">
        <v>0</v>
      </c>
      <c r="M599" s="9">
        <v>0</v>
      </c>
    </row>
    <row r="600" spans="1:13">
      <c r="A600" s="8"/>
      <c r="B600" s="8" t="s">
        <v>227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</row>
    <row r="601" spans="1:13">
      <c r="C601" s="2" t="s">
        <v>1589</v>
      </c>
      <c r="D601" s="2" t="s">
        <v>3445</v>
      </c>
      <c r="E601" s="9">
        <f>SUMIFS('Billing Forecast'!F:F,'Billing Forecast'!$T:$T,$A$580,'Billing Forecast'!$U:$U,$B$600,'Billing Forecast'!$Q:$Q,$C601)/SUMIFS('Billing Forecast'!$D:$D,'Billing Forecast'!$T:$T,$A$580,'Billing Forecast'!$U:$U,$B$600,'Billing Forecast'!$Q:$Q, $C601)</f>
        <v>0</v>
      </c>
      <c r="F601" s="9">
        <f>SUMIFS('Billing Forecast'!G:G,'Billing Forecast'!$T:$T,$A$580,'Billing Forecast'!$U:$U,$B$600,'Billing Forecast'!$Q:$Q,$C601)/SUMIFS('Billing Forecast'!$D:$D,'Billing Forecast'!$T:$T,$A$580,'Billing Forecast'!$U:$U,$B$600,'Billing Forecast'!$Q:$Q, $C601)</f>
        <v>0</v>
      </c>
      <c r="G601" s="9">
        <f>SUMIFS('Billing Forecast'!H:H,'Billing Forecast'!$T:$T,$A$580,'Billing Forecast'!$U:$U,$B$600,'Billing Forecast'!$Q:$Q,$C601)/SUMIFS('Billing Forecast'!$D:$D,'Billing Forecast'!$T:$T,$A$580,'Billing Forecast'!$U:$U,$B$600,'Billing Forecast'!$Q:$Q, $C601)</f>
        <v>0</v>
      </c>
      <c r="H601" s="9">
        <f>SUMIFS('Billing Forecast'!I:I,'Billing Forecast'!$T:$T,$A$580,'Billing Forecast'!$U:$U,$B$600,'Billing Forecast'!$Q:$Q,$C601)/SUMIFS('Billing Forecast'!$D:$D,'Billing Forecast'!$T:$T,$A$580,'Billing Forecast'!$U:$U,$B$600,'Billing Forecast'!$Q:$Q, $C601)</f>
        <v>0</v>
      </c>
      <c r="I601" s="9">
        <f>SUMIFS('Billing Forecast'!J:J,'Billing Forecast'!$T:$T,$A$580,'Billing Forecast'!$U:$U,$B$600,'Billing Forecast'!$Q:$Q,$C601)/SUMIFS('Billing Forecast'!$D:$D,'Billing Forecast'!$T:$T,$A$580,'Billing Forecast'!$U:$U,$B$600,'Billing Forecast'!$Q:$Q, $C601)</f>
        <v>0</v>
      </c>
      <c r="J601" s="9">
        <f>SUMIFS('Billing Forecast'!K:K,'Billing Forecast'!$T:$T,$A$580,'Billing Forecast'!$U:$U,$B$600,'Billing Forecast'!$Q:$Q,$C601)/SUMIFS('Billing Forecast'!$D:$D,'Billing Forecast'!$T:$T,$A$580,'Billing Forecast'!$U:$U,$B$600,'Billing Forecast'!$Q:$Q, $C601)</f>
        <v>0</v>
      </c>
      <c r="K601" s="9">
        <f>SUMIFS('Billing Forecast'!L:L,'Billing Forecast'!$T:$T,$A$580,'Billing Forecast'!$U:$U,$B$600,'Billing Forecast'!$Q:$Q,$C601)/SUMIFS('Billing Forecast'!$D:$D,'Billing Forecast'!$T:$T,$A$580,'Billing Forecast'!$U:$U,$B$600,'Billing Forecast'!$Q:$Q, $C601)</f>
        <v>0</v>
      </c>
      <c r="L601" s="9">
        <f>SUMIFS('Billing Forecast'!M:M,'Billing Forecast'!$T:$T,$A$580,'Billing Forecast'!$U:$U,$B$600,'Billing Forecast'!$Q:$Q,$C601)/SUMIFS('Billing Forecast'!$D:$D,'Billing Forecast'!$T:$T,$A$580,'Billing Forecast'!$U:$U,$B$600,'Billing Forecast'!$Q:$Q, $C601)</f>
        <v>0</v>
      </c>
      <c r="M601" s="9">
        <f>SUMIFS('Billing Forecast'!N:N,'Billing Forecast'!$T:$T,$A$580,'Billing Forecast'!$U:$U,$B$600,'Billing Forecast'!$Q:$Q,$C601)/SUMIFS('Billing Forecast'!$D:$D,'Billing Forecast'!$T:$T,$A$580,'Billing Forecast'!$U:$U,$B$600,'Billing Forecast'!$Q:$Q, $C601)</f>
        <v>0</v>
      </c>
    </row>
    <row r="602" spans="1:13">
      <c r="D602" s="2" t="s">
        <v>3446</v>
      </c>
      <c r="E602" s="9">
        <f>SUMIFS('Sub Cost Forecast'!G:G,'Sub Cost Forecast'!$U:$U,$A$580,'Sub Cost Forecast'!$W:$W,$B$600,'Sub Cost Forecast'!$R:$R,$C601)/SUMIFS('Sub Cost Forecast'!$D:$D,'Sub Cost Forecast'!$U:$U,$A$580,'Sub Cost Forecast'!$W:$W,$B$600,'Sub Cost Forecast'!$R:$R, $C601)</f>
        <v>0</v>
      </c>
      <c r="F602" s="9">
        <f>SUMIFS('Sub Cost Forecast'!H:H,'Sub Cost Forecast'!$U:$U,$A$580,'Sub Cost Forecast'!$W:$W,$B$600,'Sub Cost Forecast'!$R:$R,$C601)/SUMIFS('Sub Cost Forecast'!$D:$D,'Sub Cost Forecast'!$U:$U,$A$580,'Sub Cost Forecast'!$W:$W,$B$600,'Sub Cost Forecast'!$R:$R, $C601)</f>
        <v>0</v>
      </c>
      <c r="G602" s="9">
        <f>SUMIFS('Sub Cost Forecast'!I:I,'Sub Cost Forecast'!$U:$U,$A$580,'Sub Cost Forecast'!$W:$W,$B$600,'Sub Cost Forecast'!$R:$R,$C601)/SUMIFS('Sub Cost Forecast'!$D:$D,'Sub Cost Forecast'!$U:$U,$A$580,'Sub Cost Forecast'!$W:$W,$B$600,'Sub Cost Forecast'!$R:$R, $C601)</f>
        <v>0</v>
      </c>
      <c r="H602" s="9">
        <f>SUMIFS('Sub Cost Forecast'!J:J,'Sub Cost Forecast'!$U:$U,$A$580,'Sub Cost Forecast'!$W:$W,$B$600,'Sub Cost Forecast'!$R:$R,$C601)/SUMIFS('Sub Cost Forecast'!$D:$D,'Sub Cost Forecast'!$U:$U,$A$580,'Sub Cost Forecast'!$W:$W,$B$600,'Sub Cost Forecast'!$R:$R, $C601)</f>
        <v>0</v>
      </c>
      <c r="I602" s="9">
        <f>SUMIFS('Sub Cost Forecast'!K:K,'Sub Cost Forecast'!$U:$U,$A$580,'Sub Cost Forecast'!$W:$W,$B$600,'Sub Cost Forecast'!$R:$R,$C601)/SUMIFS('Sub Cost Forecast'!$D:$D,'Sub Cost Forecast'!$U:$U,$A$580,'Sub Cost Forecast'!$W:$W,$B$600,'Sub Cost Forecast'!$R:$R, $C601)</f>
        <v>0</v>
      </c>
      <c r="J602" s="9">
        <f>SUMIFS('Sub Cost Forecast'!L:L,'Sub Cost Forecast'!$U:$U,$A$580,'Sub Cost Forecast'!$W:$W,$B$600,'Sub Cost Forecast'!$R:$R,$C601)/SUMIFS('Sub Cost Forecast'!$D:$D,'Sub Cost Forecast'!$U:$U,$A$580,'Sub Cost Forecast'!$W:$W,$B$600,'Sub Cost Forecast'!$R:$R, $C601)</f>
        <v>0</v>
      </c>
      <c r="K602" s="9">
        <f>SUMIFS('Sub Cost Forecast'!M:M,'Sub Cost Forecast'!$U:$U,$A$580,'Sub Cost Forecast'!$W:$W,$B$600,'Sub Cost Forecast'!$R:$R,$C601)/SUMIFS('Sub Cost Forecast'!$D:$D,'Sub Cost Forecast'!$U:$U,$A$580,'Sub Cost Forecast'!$W:$W,$B$600,'Sub Cost Forecast'!$R:$R, $C601)</f>
        <v>0</v>
      </c>
      <c r="L602" s="9">
        <f>SUMIFS('Sub Cost Forecast'!N:N,'Sub Cost Forecast'!$U:$U,$A$580,'Sub Cost Forecast'!$W:$W,$B$600,'Sub Cost Forecast'!$R:$R,$C601)/SUMIFS('Sub Cost Forecast'!$D:$D,'Sub Cost Forecast'!$U:$U,$A$580,'Sub Cost Forecast'!$W:$W,$B$600,'Sub Cost Forecast'!$R:$R, $C601)</f>
        <v>0</v>
      </c>
      <c r="M602" s="9">
        <f>SUMIFS('Sub Cost Forecast'!O:O,'Sub Cost Forecast'!$U:$U,$A$580,'Sub Cost Forecast'!$W:$W,$B$600,'Sub Cost Forecast'!$R:$R,$C601)/SUMIFS('Sub Cost Forecast'!$D:$D,'Sub Cost Forecast'!$U:$U,$A$580,'Sub Cost Forecast'!$W:$W,$B$600,'Sub Cost Forecast'!$R:$R, $C601)</f>
        <v>0</v>
      </c>
    </row>
    <row r="603" spans="1:13">
      <c r="D603" s="2" t="s">
        <v>3447</v>
      </c>
      <c r="E603" s="9">
        <v>0</v>
      </c>
      <c r="F603" s="9">
        <v>0</v>
      </c>
      <c r="G603" s="9">
        <v>0</v>
      </c>
      <c r="H603" s="9">
        <v>0</v>
      </c>
      <c r="I603" s="9">
        <v>0.7272727272727273</v>
      </c>
      <c r="J603" s="9">
        <v>0</v>
      </c>
      <c r="K603" s="9">
        <v>0</v>
      </c>
      <c r="L603" s="9">
        <v>0</v>
      </c>
      <c r="M603" s="9">
        <v>0</v>
      </c>
    </row>
    <row r="604" spans="1:13">
      <c r="C604" s="2" t="s">
        <v>1715</v>
      </c>
      <c r="D604" s="2" t="s">
        <v>3445</v>
      </c>
      <c r="E604" s="9">
        <f>SUMIFS('Billing Forecast'!F:F,'Billing Forecast'!$T:$T,$A$580,'Billing Forecast'!$U:$U,$B$600,'Billing Forecast'!$Q:$Q,$C604)/SUMIFS('Billing Forecast'!$D:$D,'Billing Forecast'!$T:$T,$A$580,'Billing Forecast'!$U:$U,$B$600,'Billing Forecast'!$Q:$Q, $C604)</f>
        <v>0</v>
      </c>
      <c r="F604" s="9">
        <f>SUMIFS('Billing Forecast'!G:G,'Billing Forecast'!$T:$T,$A$580,'Billing Forecast'!$U:$U,$B$600,'Billing Forecast'!$Q:$Q,$C604)/SUMIFS('Billing Forecast'!$D:$D,'Billing Forecast'!$T:$T,$A$580,'Billing Forecast'!$U:$U,$B$600,'Billing Forecast'!$Q:$Q, $C604)</f>
        <v>0</v>
      </c>
      <c r="G604" s="9">
        <f>SUMIFS('Billing Forecast'!H:H,'Billing Forecast'!$T:$T,$A$580,'Billing Forecast'!$U:$U,$B$600,'Billing Forecast'!$Q:$Q,$C604)/SUMIFS('Billing Forecast'!$D:$D,'Billing Forecast'!$T:$T,$A$580,'Billing Forecast'!$U:$U,$B$600,'Billing Forecast'!$Q:$Q, $C604)</f>
        <v>0</v>
      </c>
      <c r="H604" s="9">
        <f>SUMIFS('Billing Forecast'!I:I,'Billing Forecast'!$T:$T,$A$580,'Billing Forecast'!$U:$U,$B$600,'Billing Forecast'!$Q:$Q,$C604)/SUMIFS('Billing Forecast'!$D:$D,'Billing Forecast'!$T:$T,$A$580,'Billing Forecast'!$U:$U,$B$600,'Billing Forecast'!$Q:$Q, $C604)</f>
        <v>0</v>
      </c>
      <c r="I604" s="9">
        <f>SUMIFS('Billing Forecast'!J:J,'Billing Forecast'!$T:$T,$A$580,'Billing Forecast'!$U:$U,$B$600,'Billing Forecast'!$Q:$Q,$C604)/SUMIFS('Billing Forecast'!$D:$D,'Billing Forecast'!$T:$T,$A$580,'Billing Forecast'!$U:$U,$B$600,'Billing Forecast'!$Q:$Q, $C604)</f>
        <v>0</v>
      </c>
      <c r="J604" s="9">
        <f>SUMIFS('Billing Forecast'!K:K,'Billing Forecast'!$T:$T,$A$580,'Billing Forecast'!$U:$U,$B$600,'Billing Forecast'!$Q:$Q,$C604)/SUMIFS('Billing Forecast'!$D:$D,'Billing Forecast'!$T:$T,$A$580,'Billing Forecast'!$U:$U,$B$600,'Billing Forecast'!$Q:$Q, $C604)</f>
        <v>0</v>
      </c>
      <c r="K604" s="9">
        <f>SUMIFS('Billing Forecast'!L:L,'Billing Forecast'!$T:$T,$A$580,'Billing Forecast'!$U:$U,$B$600,'Billing Forecast'!$Q:$Q,$C604)/SUMIFS('Billing Forecast'!$D:$D,'Billing Forecast'!$T:$T,$A$580,'Billing Forecast'!$U:$U,$B$600,'Billing Forecast'!$Q:$Q, $C604)</f>
        <v>0</v>
      </c>
      <c r="L604" s="9">
        <f>SUMIFS('Billing Forecast'!M:M,'Billing Forecast'!$T:$T,$A$580,'Billing Forecast'!$U:$U,$B$600,'Billing Forecast'!$Q:$Q,$C604)/SUMIFS('Billing Forecast'!$D:$D,'Billing Forecast'!$T:$T,$A$580,'Billing Forecast'!$U:$U,$B$600,'Billing Forecast'!$Q:$Q, $C604)</f>
        <v>0</v>
      </c>
      <c r="M604" s="9">
        <f>SUMIFS('Billing Forecast'!N:N,'Billing Forecast'!$T:$T,$A$580,'Billing Forecast'!$U:$U,$B$600,'Billing Forecast'!$Q:$Q,$C604)/SUMIFS('Billing Forecast'!$D:$D,'Billing Forecast'!$T:$T,$A$580,'Billing Forecast'!$U:$U,$B$600,'Billing Forecast'!$Q:$Q, $C604)</f>
        <v>0</v>
      </c>
    </row>
    <row r="605" spans="1:13">
      <c r="D605" s="2" t="s">
        <v>3446</v>
      </c>
      <c r="E605" s="9">
        <f>SUMIFS('Sub Cost Forecast'!G:G,'Sub Cost Forecast'!$U:$U,$A$580,'Sub Cost Forecast'!$W:$W,$B$600,'Sub Cost Forecast'!$R:$R,$C604)/SUMIFS('Sub Cost Forecast'!$D:$D,'Sub Cost Forecast'!$U:$U,$A$580,'Sub Cost Forecast'!$W:$W,$B$600,'Sub Cost Forecast'!$R:$R, $C604)</f>
        <v>0</v>
      </c>
      <c r="F605" s="9">
        <f>SUMIFS('Sub Cost Forecast'!H:H,'Sub Cost Forecast'!$U:$U,$A$580,'Sub Cost Forecast'!$W:$W,$B$600,'Sub Cost Forecast'!$R:$R,$C604)/SUMIFS('Sub Cost Forecast'!$D:$D,'Sub Cost Forecast'!$U:$U,$A$580,'Sub Cost Forecast'!$W:$W,$B$600,'Sub Cost Forecast'!$R:$R, $C604)</f>
        <v>0</v>
      </c>
      <c r="G605" s="9">
        <f>SUMIFS('Sub Cost Forecast'!I:I,'Sub Cost Forecast'!$U:$U,$A$580,'Sub Cost Forecast'!$W:$W,$B$600,'Sub Cost Forecast'!$R:$R,$C604)/SUMIFS('Sub Cost Forecast'!$D:$D,'Sub Cost Forecast'!$U:$U,$A$580,'Sub Cost Forecast'!$W:$W,$B$600,'Sub Cost Forecast'!$R:$R, $C604)</f>
        <v>0</v>
      </c>
      <c r="H605" s="9">
        <f>SUMIFS('Sub Cost Forecast'!J:J,'Sub Cost Forecast'!$U:$U,$A$580,'Sub Cost Forecast'!$W:$W,$B$600,'Sub Cost Forecast'!$R:$R,$C604)/SUMIFS('Sub Cost Forecast'!$D:$D,'Sub Cost Forecast'!$U:$U,$A$580,'Sub Cost Forecast'!$W:$W,$B$600,'Sub Cost Forecast'!$R:$R, $C604)</f>
        <v>0</v>
      </c>
      <c r="I605" s="9">
        <f>SUMIFS('Sub Cost Forecast'!K:K,'Sub Cost Forecast'!$U:$U,$A$580,'Sub Cost Forecast'!$W:$W,$B$600,'Sub Cost Forecast'!$R:$R,$C604)/SUMIFS('Sub Cost Forecast'!$D:$D,'Sub Cost Forecast'!$U:$U,$A$580,'Sub Cost Forecast'!$W:$W,$B$600,'Sub Cost Forecast'!$R:$R, $C604)</f>
        <v>0</v>
      </c>
      <c r="J605" s="9">
        <f>SUMIFS('Sub Cost Forecast'!L:L,'Sub Cost Forecast'!$U:$U,$A$580,'Sub Cost Forecast'!$W:$W,$B$600,'Sub Cost Forecast'!$R:$R,$C604)/SUMIFS('Sub Cost Forecast'!$D:$D,'Sub Cost Forecast'!$U:$U,$A$580,'Sub Cost Forecast'!$W:$W,$B$600,'Sub Cost Forecast'!$R:$R, $C604)</f>
        <v>0</v>
      </c>
      <c r="K605" s="9">
        <f>SUMIFS('Sub Cost Forecast'!M:M,'Sub Cost Forecast'!$U:$U,$A$580,'Sub Cost Forecast'!$W:$W,$B$600,'Sub Cost Forecast'!$R:$R,$C604)/SUMIFS('Sub Cost Forecast'!$D:$D,'Sub Cost Forecast'!$U:$U,$A$580,'Sub Cost Forecast'!$W:$W,$B$600,'Sub Cost Forecast'!$R:$R, $C604)</f>
        <v>0</v>
      </c>
      <c r="L605" s="9">
        <f>SUMIFS('Sub Cost Forecast'!N:N,'Sub Cost Forecast'!$U:$U,$A$580,'Sub Cost Forecast'!$W:$W,$B$600,'Sub Cost Forecast'!$R:$R,$C604)/SUMIFS('Sub Cost Forecast'!$D:$D,'Sub Cost Forecast'!$U:$U,$A$580,'Sub Cost Forecast'!$W:$W,$B$600,'Sub Cost Forecast'!$R:$R, $C604)</f>
        <v>0</v>
      </c>
      <c r="M605" s="9">
        <f>SUMIFS('Sub Cost Forecast'!O:O,'Sub Cost Forecast'!$U:$U,$A$580,'Sub Cost Forecast'!$W:$W,$B$600,'Sub Cost Forecast'!$R:$R,$C604)/SUMIFS('Sub Cost Forecast'!$D:$D,'Sub Cost Forecast'!$U:$U,$A$580,'Sub Cost Forecast'!$W:$W,$B$600,'Sub Cost Forecast'!$R:$R, $C604)</f>
        <v>0</v>
      </c>
    </row>
    <row r="606" spans="1:13">
      <c r="D606" s="2" t="s">
        <v>3447</v>
      </c>
      <c r="E606" s="9">
        <v>0</v>
      </c>
      <c r="F606" s="9">
        <v>0</v>
      </c>
      <c r="G606" s="9">
        <v>0.7272727272727273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</row>
    <row r="607" spans="1:13">
      <c r="C607" s="2" t="s">
        <v>1814</v>
      </c>
      <c r="D607" s="2" t="s">
        <v>3445</v>
      </c>
      <c r="E607" s="9">
        <f>SUMIFS('Billing Forecast'!F:F,'Billing Forecast'!$T:$T,$A$580,'Billing Forecast'!$U:$U,$B$600,'Billing Forecast'!$Q:$Q,$C607)/SUMIFS('Billing Forecast'!$D:$D,'Billing Forecast'!$T:$T,$A$580,'Billing Forecast'!$U:$U,$B$600,'Billing Forecast'!$Q:$Q, $C607)</f>
        <v>0</v>
      </c>
      <c r="F607" s="9">
        <f>SUMIFS('Billing Forecast'!G:G,'Billing Forecast'!$T:$T,$A$580,'Billing Forecast'!$U:$U,$B$600,'Billing Forecast'!$Q:$Q,$C607)/SUMIFS('Billing Forecast'!$D:$D,'Billing Forecast'!$T:$T,$A$580,'Billing Forecast'!$U:$U,$B$600,'Billing Forecast'!$Q:$Q, $C607)</f>
        <v>0</v>
      </c>
      <c r="G607" s="9">
        <f>SUMIFS('Billing Forecast'!H:H,'Billing Forecast'!$T:$T,$A$580,'Billing Forecast'!$U:$U,$B$600,'Billing Forecast'!$Q:$Q,$C607)/SUMIFS('Billing Forecast'!$D:$D,'Billing Forecast'!$T:$T,$A$580,'Billing Forecast'!$U:$U,$B$600,'Billing Forecast'!$Q:$Q, $C607)</f>
        <v>0</v>
      </c>
      <c r="H607" s="9">
        <f>SUMIFS('Billing Forecast'!I:I,'Billing Forecast'!$T:$T,$A$580,'Billing Forecast'!$U:$U,$B$600,'Billing Forecast'!$Q:$Q,$C607)/SUMIFS('Billing Forecast'!$D:$D,'Billing Forecast'!$T:$T,$A$580,'Billing Forecast'!$U:$U,$B$600,'Billing Forecast'!$Q:$Q, $C607)</f>
        <v>0</v>
      </c>
      <c r="I607" s="9">
        <f>SUMIFS('Billing Forecast'!J:J,'Billing Forecast'!$T:$T,$A$580,'Billing Forecast'!$U:$U,$B$600,'Billing Forecast'!$Q:$Q,$C607)/SUMIFS('Billing Forecast'!$D:$D,'Billing Forecast'!$T:$T,$A$580,'Billing Forecast'!$U:$U,$B$600,'Billing Forecast'!$Q:$Q, $C607)</f>
        <v>0</v>
      </c>
      <c r="J607" s="9">
        <f>SUMIFS('Billing Forecast'!K:K,'Billing Forecast'!$T:$T,$A$580,'Billing Forecast'!$U:$U,$B$600,'Billing Forecast'!$Q:$Q,$C607)/SUMIFS('Billing Forecast'!$D:$D,'Billing Forecast'!$T:$T,$A$580,'Billing Forecast'!$U:$U,$B$600,'Billing Forecast'!$Q:$Q, $C607)</f>
        <v>0</v>
      </c>
      <c r="K607" s="9">
        <f>SUMIFS('Billing Forecast'!L:L,'Billing Forecast'!$T:$T,$A$580,'Billing Forecast'!$U:$U,$B$600,'Billing Forecast'!$Q:$Q,$C607)/SUMIFS('Billing Forecast'!$D:$D,'Billing Forecast'!$T:$T,$A$580,'Billing Forecast'!$U:$U,$B$600,'Billing Forecast'!$Q:$Q, $C607)</f>
        <v>0</v>
      </c>
      <c r="L607" s="9">
        <f>SUMIFS('Billing Forecast'!M:M,'Billing Forecast'!$T:$T,$A$580,'Billing Forecast'!$U:$U,$B$600,'Billing Forecast'!$Q:$Q,$C607)/SUMIFS('Billing Forecast'!$D:$D,'Billing Forecast'!$T:$T,$A$580,'Billing Forecast'!$U:$U,$B$600,'Billing Forecast'!$Q:$Q, $C607)</f>
        <v>0</v>
      </c>
      <c r="M607" s="9">
        <f>SUMIFS('Billing Forecast'!N:N,'Billing Forecast'!$T:$T,$A$580,'Billing Forecast'!$U:$U,$B$600,'Billing Forecast'!$Q:$Q,$C607)/SUMIFS('Billing Forecast'!$D:$D,'Billing Forecast'!$T:$T,$A$580,'Billing Forecast'!$U:$U,$B$600,'Billing Forecast'!$Q:$Q, $C607)</f>
        <v>0</v>
      </c>
    </row>
    <row r="608" spans="1:13">
      <c r="D608" s="2" t="s">
        <v>3446</v>
      </c>
      <c r="E608" s="9">
        <f>SUMIFS('Sub Cost Forecast'!G:G,'Sub Cost Forecast'!$U:$U,$A$580,'Sub Cost Forecast'!$W:$W,$B$600,'Sub Cost Forecast'!$R:$R,$C607)/SUMIFS('Sub Cost Forecast'!$D:$D,'Sub Cost Forecast'!$U:$U,$A$580,'Sub Cost Forecast'!$W:$W,$B$600,'Sub Cost Forecast'!$R:$R, $C607)</f>
        <v>0</v>
      </c>
      <c r="F608" s="9">
        <f>SUMIFS('Sub Cost Forecast'!H:H,'Sub Cost Forecast'!$U:$U,$A$580,'Sub Cost Forecast'!$W:$W,$B$600,'Sub Cost Forecast'!$R:$R,$C607)/SUMIFS('Sub Cost Forecast'!$D:$D,'Sub Cost Forecast'!$U:$U,$A$580,'Sub Cost Forecast'!$W:$W,$B$600,'Sub Cost Forecast'!$R:$R, $C607)</f>
        <v>0</v>
      </c>
      <c r="G608" s="9">
        <f>SUMIFS('Sub Cost Forecast'!I:I,'Sub Cost Forecast'!$U:$U,$A$580,'Sub Cost Forecast'!$W:$W,$B$600,'Sub Cost Forecast'!$R:$R,$C607)/SUMIFS('Sub Cost Forecast'!$D:$D,'Sub Cost Forecast'!$U:$U,$A$580,'Sub Cost Forecast'!$W:$W,$B$600,'Sub Cost Forecast'!$R:$R, $C607)</f>
        <v>0</v>
      </c>
      <c r="H608" s="9">
        <f>SUMIFS('Sub Cost Forecast'!J:J,'Sub Cost Forecast'!$U:$U,$A$580,'Sub Cost Forecast'!$W:$W,$B$600,'Sub Cost Forecast'!$R:$R,$C607)/SUMIFS('Sub Cost Forecast'!$D:$D,'Sub Cost Forecast'!$U:$U,$A$580,'Sub Cost Forecast'!$W:$W,$B$600,'Sub Cost Forecast'!$R:$R, $C607)</f>
        <v>0</v>
      </c>
      <c r="I608" s="9">
        <f>SUMIFS('Sub Cost Forecast'!K:K,'Sub Cost Forecast'!$U:$U,$A$580,'Sub Cost Forecast'!$W:$W,$B$600,'Sub Cost Forecast'!$R:$R,$C607)/SUMIFS('Sub Cost Forecast'!$D:$D,'Sub Cost Forecast'!$U:$U,$A$580,'Sub Cost Forecast'!$W:$W,$B$600,'Sub Cost Forecast'!$R:$R, $C607)</f>
        <v>0</v>
      </c>
      <c r="J608" s="9">
        <f>SUMIFS('Sub Cost Forecast'!L:L,'Sub Cost Forecast'!$U:$U,$A$580,'Sub Cost Forecast'!$W:$W,$B$600,'Sub Cost Forecast'!$R:$R,$C607)/SUMIFS('Sub Cost Forecast'!$D:$D,'Sub Cost Forecast'!$U:$U,$A$580,'Sub Cost Forecast'!$W:$W,$B$600,'Sub Cost Forecast'!$R:$R, $C607)</f>
        <v>0</v>
      </c>
      <c r="K608" s="9">
        <f>SUMIFS('Sub Cost Forecast'!M:M,'Sub Cost Forecast'!$U:$U,$A$580,'Sub Cost Forecast'!$W:$W,$B$600,'Sub Cost Forecast'!$R:$R,$C607)/SUMIFS('Sub Cost Forecast'!$D:$D,'Sub Cost Forecast'!$U:$U,$A$580,'Sub Cost Forecast'!$W:$W,$B$600,'Sub Cost Forecast'!$R:$R, $C607)</f>
        <v>0</v>
      </c>
      <c r="L608" s="9">
        <f>SUMIFS('Sub Cost Forecast'!N:N,'Sub Cost Forecast'!$U:$U,$A$580,'Sub Cost Forecast'!$W:$W,$B$600,'Sub Cost Forecast'!$R:$R,$C607)/SUMIFS('Sub Cost Forecast'!$D:$D,'Sub Cost Forecast'!$U:$U,$A$580,'Sub Cost Forecast'!$W:$W,$B$600,'Sub Cost Forecast'!$R:$R, $C607)</f>
        <v>0</v>
      </c>
      <c r="M608" s="9">
        <f>SUMIFS('Sub Cost Forecast'!O:O,'Sub Cost Forecast'!$U:$U,$A$580,'Sub Cost Forecast'!$W:$W,$B$600,'Sub Cost Forecast'!$R:$R,$C607)/SUMIFS('Sub Cost Forecast'!$D:$D,'Sub Cost Forecast'!$U:$U,$A$580,'Sub Cost Forecast'!$W:$W,$B$600,'Sub Cost Forecast'!$R:$R, $C607)</f>
        <v>0</v>
      </c>
    </row>
    <row r="609" spans="3:13">
      <c r="D609" s="2" t="s">
        <v>3447</v>
      </c>
      <c r="E609" s="9">
        <v>0</v>
      </c>
      <c r="F609" s="9">
        <v>0</v>
      </c>
      <c r="G609" s="9">
        <v>0.7272727272727273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</row>
    <row r="610" spans="3:13">
      <c r="C610" s="2" t="s">
        <v>1916</v>
      </c>
      <c r="D610" s="2" t="s">
        <v>3445</v>
      </c>
      <c r="E610" s="9">
        <f>SUMIFS('Billing Forecast'!F:F,'Billing Forecast'!$T:$T,$A$580,'Billing Forecast'!$U:$U,$B$600,'Billing Forecast'!$Q:$Q,$C610)/SUMIFS('Billing Forecast'!$D:$D,'Billing Forecast'!$T:$T,$A$580,'Billing Forecast'!$U:$U,$B$600,'Billing Forecast'!$Q:$Q, $C610)</f>
        <v>0</v>
      </c>
      <c r="F610" s="9">
        <f>SUMIFS('Billing Forecast'!G:G,'Billing Forecast'!$T:$T,$A$580,'Billing Forecast'!$U:$U,$B$600,'Billing Forecast'!$Q:$Q,$C610)/SUMIFS('Billing Forecast'!$D:$D,'Billing Forecast'!$T:$T,$A$580,'Billing Forecast'!$U:$U,$B$600,'Billing Forecast'!$Q:$Q, $C610)</f>
        <v>0</v>
      </c>
      <c r="G610" s="9">
        <f>SUMIFS('Billing Forecast'!H:H,'Billing Forecast'!$T:$T,$A$580,'Billing Forecast'!$U:$U,$B$600,'Billing Forecast'!$Q:$Q,$C610)/SUMIFS('Billing Forecast'!$D:$D,'Billing Forecast'!$T:$T,$A$580,'Billing Forecast'!$U:$U,$B$600,'Billing Forecast'!$Q:$Q, $C610)</f>
        <v>0</v>
      </c>
      <c r="H610" s="9">
        <f>SUMIFS('Billing Forecast'!I:I,'Billing Forecast'!$T:$T,$A$580,'Billing Forecast'!$U:$U,$B$600,'Billing Forecast'!$Q:$Q,$C610)/SUMIFS('Billing Forecast'!$D:$D,'Billing Forecast'!$T:$T,$A$580,'Billing Forecast'!$U:$U,$B$600,'Billing Forecast'!$Q:$Q, $C610)</f>
        <v>0</v>
      </c>
      <c r="I610" s="9">
        <f>SUMIFS('Billing Forecast'!J:J,'Billing Forecast'!$T:$T,$A$580,'Billing Forecast'!$U:$U,$B$600,'Billing Forecast'!$Q:$Q,$C610)/SUMIFS('Billing Forecast'!$D:$D,'Billing Forecast'!$T:$T,$A$580,'Billing Forecast'!$U:$U,$B$600,'Billing Forecast'!$Q:$Q, $C610)</f>
        <v>0</v>
      </c>
      <c r="J610" s="9">
        <f>SUMIFS('Billing Forecast'!K:K,'Billing Forecast'!$T:$T,$A$580,'Billing Forecast'!$U:$U,$B$600,'Billing Forecast'!$Q:$Q,$C610)/SUMIFS('Billing Forecast'!$D:$D,'Billing Forecast'!$T:$T,$A$580,'Billing Forecast'!$U:$U,$B$600,'Billing Forecast'!$Q:$Q, $C610)</f>
        <v>0</v>
      </c>
      <c r="K610" s="9">
        <f>SUMIFS('Billing Forecast'!L:L,'Billing Forecast'!$T:$T,$A$580,'Billing Forecast'!$U:$U,$B$600,'Billing Forecast'!$Q:$Q,$C610)/SUMIFS('Billing Forecast'!$D:$D,'Billing Forecast'!$T:$T,$A$580,'Billing Forecast'!$U:$U,$B$600,'Billing Forecast'!$Q:$Q, $C610)</f>
        <v>0</v>
      </c>
      <c r="L610" s="9">
        <f>SUMIFS('Billing Forecast'!M:M,'Billing Forecast'!$T:$T,$A$580,'Billing Forecast'!$U:$U,$B$600,'Billing Forecast'!$Q:$Q,$C610)/SUMIFS('Billing Forecast'!$D:$D,'Billing Forecast'!$T:$T,$A$580,'Billing Forecast'!$U:$U,$B$600,'Billing Forecast'!$Q:$Q, $C610)</f>
        <v>0</v>
      </c>
      <c r="M610" s="9">
        <f>SUMIFS('Billing Forecast'!N:N,'Billing Forecast'!$T:$T,$A$580,'Billing Forecast'!$U:$U,$B$600,'Billing Forecast'!$Q:$Q,$C610)/SUMIFS('Billing Forecast'!$D:$D,'Billing Forecast'!$T:$T,$A$580,'Billing Forecast'!$U:$U,$B$600,'Billing Forecast'!$Q:$Q, $C610)</f>
        <v>0</v>
      </c>
    </row>
    <row r="611" spans="3:13">
      <c r="D611" s="2" t="s">
        <v>3446</v>
      </c>
      <c r="E611" s="9">
        <f>SUMIFS('Sub Cost Forecast'!G:G,'Sub Cost Forecast'!$U:$U,$A$580,'Sub Cost Forecast'!$W:$W,$B$600,'Sub Cost Forecast'!$R:$R,$C610)/SUMIFS('Sub Cost Forecast'!$D:$D,'Sub Cost Forecast'!$U:$U,$A$580,'Sub Cost Forecast'!$W:$W,$B$600,'Sub Cost Forecast'!$R:$R, $C610)</f>
        <v>0</v>
      </c>
      <c r="F611" s="9">
        <f>SUMIFS('Sub Cost Forecast'!H:H,'Sub Cost Forecast'!$U:$U,$A$580,'Sub Cost Forecast'!$W:$W,$B$600,'Sub Cost Forecast'!$R:$R,$C610)/SUMIFS('Sub Cost Forecast'!$D:$D,'Sub Cost Forecast'!$U:$U,$A$580,'Sub Cost Forecast'!$W:$W,$B$600,'Sub Cost Forecast'!$R:$R, $C610)</f>
        <v>0</v>
      </c>
      <c r="G611" s="9">
        <f>SUMIFS('Sub Cost Forecast'!I:I,'Sub Cost Forecast'!$U:$U,$A$580,'Sub Cost Forecast'!$W:$W,$B$600,'Sub Cost Forecast'!$R:$R,$C610)/SUMIFS('Sub Cost Forecast'!$D:$D,'Sub Cost Forecast'!$U:$U,$A$580,'Sub Cost Forecast'!$W:$W,$B$600,'Sub Cost Forecast'!$R:$R, $C610)</f>
        <v>0</v>
      </c>
      <c r="H611" s="9">
        <f>SUMIFS('Sub Cost Forecast'!J:J,'Sub Cost Forecast'!$U:$U,$A$580,'Sub Cost Forecast'!$W:$W,$B$600,'Sub Cost Forecast'!$R:$R,$C610)/SUMIFS('Sub Cost Forecast'!$D:$D,'Sub Cost Forecast'!$U:$U,$A$580,'Sub Cost Forecast'!$W:$W,$B$600,'Sub Cost Forecast'!$R:$R, $C610)</f>
        <v>0</v>
      </c>
      <c r="I611" s="9">
        <f>SUMIFS('Sub Cost Forecast'!K:K,'Sub Cost Forecast'!$U:$U,$A$580,'Sub Cost Forecast'!$W:$W,$B$600,'Sub Cost Forecast'!$R:$R,$C610)/SUMIFS('Sub Cost Forecast'!$D:$D,'Sub Cost Forecast'!$U:$U,$A$580,'Sub Cost Forecast'!$W:$W,$B$600,'Sub Cost Forecast'!$R:$R, $C610)</f>
        <v>0</v>
      </c>
      <c r="J611" s="9">
        <f>SUMIFS('Sub Cost Forecast'!L:L,'Sub Cost Forecast'!$U:$U,$A$580,'Sub Cost Forecast'!$W:$W,$B$600,'Sub Cost Forecast'!$R:$R,$C610)/SUMIFS('Sub Cost Forecast'!$D:$D,'Sub Cost Forecast'!$U:$U,$A$580,'Sub Cost Forecast'!$W:$W,$B$600,'Sub Cost Forecast'!$R:$R, $C610)</f>
        <v>0</v>
      </c>
      <c r="K611" s="9">
        <f>SUMIFS('Sub Cost Forecast'!M:M,'Sub Cost Forecast'!$U:$U,$A$580,'Sub Cost Forecast'!$W:$W,$B$600,'Sub Cost Forecast'!$R:$R,$C610)/SUMIFS('Sub Cost Forecast'!$D:$D,'Sub Cost Forecast'!$U:$U,$A$580,'Sub Cost Forecast'!$W:$W,$B$600,'Sub Cost Forecast'!$R:$R, $C610)</f>
        <v>0</v>
      </c>
      <c r="L611" s="9">
        <f>SUMIFS('Sub Cost Forecast'!N:N,'Sub Cost Forecast'!$U:$U,$A$580,'Sub Cost Forecast'!$W:$W,$B$600,'Sub Cost Forecast'!$R:$R,$C610)/SUMIFS('Sub Cost Forecast'!$D:$D,'Sub Cost Forecast'!$U:$U,$A$580,'Sub Cost Forecast'!$W:$W,$B$600,'Sub Cost Forecast'!$R:$R, $C610)</f>
        <v>0</v>
      </c>
      <c r="M611" s="9">
        <f>SUMIFS('Sub Cost Forecast'!O:O,'Sub Cost Forecast'!$U:$U,$A$580,'Sub Cost Forecast'!$W:$W,$B$600,'Sub Cost Forecast'!$R:$R,$C610)/SUMIFS('Sub Cost Forecast'!$D:$D,'Sub Cost Forecast'!$U:$U,$A$580,'Sub Cost Forecast'!$W:$W,$B$600,'Sub Cost Forecast'!$R:$R, $C610)</f>
        <v>0</v>
      </c>
    </row>
    <row r="612" spans="3:13">
      <c r="D612" s="2" t="s">
        <v>3447</v>
      </c>
      <c r="E612" s="9">
        <v>0</v>
      </c>
      <c r="F612" s="9">
        <v>0</v>
      </c>
      <c r="G612" s="9">
        <v>0</v>
      </c>
      <c r="H612" s="9">
        <v>0.5052631578947369</v>
      </c>
      <c r="I612" s="9">
        <v>0.5052631578947369</v>
      </c>
      <c r="J612" s="9">
        <v>0</v>
      </c>
      <c r="K612" s="9">
        <v>0</v>
      </c>
      <c r="L612" s="9">
        <v>0</v>
      </c>
      <c r="M612" s="9">
        <v>0</v>
      </c>
    </row>
    <row r="613" spans="3:13">
      <c r="C613" s="2" t="s">
        <v>2018</v>
      </c>
      <c r="D613" s="2" t="s">
        <v>3445</v>
      </c>
      <c r="E613" s="9">
        <f>SUMIFS('Billing Forecast'!F:F,'Billing Forecast'!$T:$T,$A$580,'Billing Forecast'!$U:$U,$B$600,'Billing Forecast'!$Q:$Q,$C613)/SUMIFS('Billing Forecast'!$D:$D,'Billing Forecast'!$T:$T,$A$580,'Billing Forecast'!$U:$U,$B$600,'Billing Forecast'!$Q:$Q, $C613)</f>
        <v>0</v>
      </c>
      <c r="F613" s="9">
        <f>SUMIFS('Billing Forecast'!G:G,'Billing Forecast'!$T:$T,$A$580,'Billing Forecast'!$U:$U,$B$600,'Billing Forecast'!$Q:$Q,$C613)/SUMIFS('Billing Forecast'!$D:$D,'Billing Forecast'!$T:$T,$A$580,'Billing Forecast'!$U:$U,$B$600,'Billing Forecast'!$Q:$Q, $C613)</f>
        <v>0</v>
      </c>
      <c r="G613" s="9">
        <f>SUMIFS('Billing Forecast'!H:H,'Billing Forecast'!$T:$T,$A$580,'Billing Forecast'!$U:$U,$B$600,'Billing Forecast'!$Q:$Q,$C613)/SUMIFS('Billing Forecast'!$D:$D,'Billing Forecast'!$T:$T,$A$580,'Billing Forecast'!$U:$U,$B$600,'Billing Forecast'!$Q:$Q, $C613)</f>
        <v>0</v>
      </c>
      <c r="H613" s="9">
        <f>SUMIFS('Billing Forecast'!I:I,'Billing Forecast'!$T:$T,$A$580,'Billing Forecast'!$U:$U,$B$600,'Billing Forecast'!$Q:$Q,$C613)/SUMIFS('Billing Forecast'!$D:$D,'Billing Forecast'!$T:$T,$A$580,'Billing Forecast'!$U:$U,$B$600,'Billing Forecast'!$Q:$Q, $C613)</f>
        <v>0</v>
      </c>
      <c r="I613" s="9">
        <f>SUMIFS('Billing Forecast'!J:J,'Billing Forecast'!$T:$T,$A$580,'Billing Forecast'!$U:$U,$B$600,'Billing Forecast'!$Q:$Q,$C613)/SUMIFS('Billing Forecast'!$D:$D,'Billing Forecast'!$T:$T,$A$580,'Billing Forecast'!$U:$U,$B$600,'Billing Forecast'!$Q:$Q, $C613)</f>
        <v>0</v>
      </c>
      <c r="J613" s="9">
        <f>SUMIFS('Billing Forecast'!K:K,'Billing Forecast'!$T:$T,$A$580,'Billing Forecast'!$U:$U,$B$600,'Billing Forecast'!$Q:$Q,$C613)/SUMIFS('Billing Forecast'!$D:$D,'Billing Forecast'!$T:$T,$A$580,'Billing Forecast'!$U:$U,$B$600,'Billing Forecast'!$Q:$Q, $C613)</f>
        <v>0</v>
      </c>
      <c r="K613" s="9">
        <f>SUMIFS('Billing Forecast'!L:L,'Billing Forecast'!$T:$T,$A$580,'Billing Forecast'!$U:$U,$B$600,'Billing Forecast'!$Q:$Q,$C613)/SUMIFS('Billing Forecast'!$D:$D,'Billing Forecast'!$T:$T,$A$580,'Billing Forecast'!$U:$U,$B$600,'Billing Forecast'!$Q:$Q, $C613)</f>
        <v>0</v>
      </c>
      <c r="L613" s="9">
        <f>SUMIFS('Billing Forecast'!M:M,'Billing Forecast'!$T:$T,$A$580,'Billing Forecast'!$U:$U,$B$600,'Billing Forecast'!$Q:$Q,$C613)/SUMIFS('Billing Forecast'!$D:$D,'Billing Forecast'!$T:$T,$A$580,'Billing Forecast'!$U:$U,$B$600,'Billing Forecast'!$Q:$Q, $C613)</f>
        <v>0</v>
      </c>
      <c r="M613" s="9">
        <f>SUMIFS('Billing Forecast'!N:N,'Billing Forecast'!$T:$T,$A$580,'Billing Forecast'!$U:$U,$B$600,'Billing Forecast'!$Q:$Q,$C613)/SUMIFS('Billing Forecast'!$D:$D,'Billing Forecast'!$T:$T,$A$580,'Billing Forecast'!$U:$U,$B$600,'Billing Forecast'!$Q:$Q, $C613)</f>
        <v>0</v>
      </c>
    </row>
    <row r="614" spans="3:13">
      <c r="D614" s="2" t="s">
        <v>3446</v>
      </c>
      <c r="E614" s="9">
        <f>SUMIFS('Sub Cost Forecast'!G:G,'Sub Cost Forecast'!$U:$U,$A$580,'Sub Cost Forecast'!$W:$W,$B$600,'Sub Cost Forecast'!$R:$R,$C613)/SUMIFS('Sub Cost Forecast'!$D:$D,'Sub Cost Forecast'!$U:$U,$A$580,'Sub Cost Forecast'!$W:$W,$B$600,'Sub Cost Forecast'!$R:$R, $C613)</f>
        <v>0</v>
      </c>
      <c r="F614" s="9">
        <f>SUMIFS('Sub Cost Forecast'!H:H,'Sub Cost Forecast'!$U:$U,$A$580,'Sub Cost Forecast'!$W:$W,$B$600,'Sub Cost Forecast'!$R:$R,$C613)/SUMIFS('Sub Cost Forecast'!$D:$D,'Sub Cost Forecast'!$U:$U,$A$580,'Sub Cost Forecast'!$W:$W,$B$600,'Sub Cost Forecast'!$R:$R, $C613)</f>
        <v>0</v>
      </c>
      <c r="G614" s="9">
        <f>SUMIFS('Sub Cost Forecast'!I:I,'Sub Cost Forecast'!$U:$U,$A$580,'Sub Cost Forecast'!$W:$W,$B$600,'Sub Cost Forecast'!$R:$R,$C613)/SUMIFS('Sub Cost Forecast'!$D:$D,'Sub Cost Forecast'!$U:$U,$A$580,'Sub Cost Forecast'!$W:$W,$B$600,'Sub Cost Forecast'!$R:$R, $C613)</f>
        <v>0</v>
      </c>
      <c r="H614" s="9">
        <f>SUMIFS('Sub Cost Forecast'!J:J,'Sub Cost Forecast'!$U:$U,$A$580,'Sub Cost Forecast'!$W:$W,$B$600,'Sub Cost Forecast'!$R:$R,$C613)/SUMIFS('Sub Cost Forecast'!$D:$D,'Sub Cost Forecast'!$U:$U,$A$580,'Sub Cost Forecast'!$W:$W,$B$600,'Sub Cost Forecast'!$R:$R, $C613)</f>
        <v>0</v>
      </c>
      <c r="I614" s="9">
        <f>SUMIFS('Sub Cost Forecast'!K:K,'Sub Cost Forecast'!$U:$U,$A$580,'Sub Cost Forecast'!$W:$W,$B$600,'Sub Cost Forecast'!$R:$R,$C613)/SUMIFS('Sub Cost Forecast'!$D:$D,'Sub Cost Forecast'!$U:$U,$A$580,'Sub Cost Forecast'!$W:$W,$B$600,'Sub Cost Forecast'!$R:$R, $C613)</f>
        <v>0</v>
      </c>
      <c r="J614" s="9">
        <f>SUMIFS('Sub Cost Forecast'!L:L,'Sub Cost Forecast'!$U:$U,$A$580,'Sub Cost Forecast'!$W:$W,$B$600,'Sub Cost Forecast'!$R:$R,$C613)/SUMIFS('Sub Cost Forecast'!$D:$D,'Sub Cost Forecast'!$U:$U,$A$580,'Sub Cost Forecast'!$W:$W,$B$600,'Sub Cost Forecast'!$R:$R, $C613)</f>
        <v>0</v>
      </c>
      <c r="K614" s="9">
        <f>SUMIFS('Sub Cost Forecast'!M:M,'Sub Cost Forecast'!$U:$U,$A$580,'Sub Cost Forecast'!$W:$W,$B$600,'Sub Cost Forecast'!$R:$R,$C613)/SUMIFS('Sub Cost Forecast'!$D:$D,'Sub Cost Forecast'!$U:$U,$A$580,'Sub Cost Forecast'!$W:$W,$B$600,'Sub Cost Forecast'!$R:$R, $C613)</f>
        <v>0</v>
      </c>
      <c r="L614" s="9">
        <f>SUMIFS('Sub Cost Forecast'!N:N,'Sub Cost Forecast'!$U:$U,$A$580,'Sub Cost Forecast'!$W:$W,$B$600,'Sub Cost Forecast'!$R:$R,$C613)/SUMIFS('Sub Cost Forecast'!$D:$D,'Sub Cost Forecast'!$U:$U,$A$580,'Sub Cost Forecast'!$W:$W,$B$600,'Sub Cost Forecast'!$R:$R, $C613)</f>
        <v>0</v>
      </c>
      <c r="M614" s="9">
        <f>SUMIFS('Sub Cost Forecast'!O:O,'Sub Cost Forecast'!$U:$U,$A$580,'Sub Cost Forecast'!$W:$W,$B$600,'Sub Cost Forecast'!$R:$R,$C613)/SUMIFS('Sub Cost Forecast'!$D:$D,'Sub Cost Forecast'!$U:$U,$A$580,'Sub Cost Forecast'!$W:$W,$B$600,'Sub Cost Forecast'!$R:$R, $C613)</f>
        <v>0</v>
      </c>
    </row>
    <row r="615" spans="3:13">
      <c r="D615" s="2" t="s">
        <v>3447</v>
      </c>
      <c r="E615" s="9">
        <v>0</v>
      </c>
      <c r="F615" s="9">
        <v>0</v>
      </c>
      <c r="G615" s="9">
        <v>0.7272727272727273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</row>
    <row r="616" spans="3:13">
      <c r="C616" s="2" t="s">
        <v>2126</v>
      </c>
      <c r="D616" s="2" t="s">
        <v>3445</v>
      </c>
      <c r="E616" s="9">
        <f>SUMIFS('Billing Forecast'!F:F,'Billing Forecast'!$T:$T,$A$580,'Billing Forecast'!$U:$U,$B$600,'Billing Forecast'!$Q:$Q,$C616)/SUMIFS('Billing Forecast'!$D:$D,'Billing Forecast'!$T:$T,$A$580,'Billing Forecast'!$U:$U,$B$600,'Billing Forecast'!$Q:$Q, $C616)</f>
        <v>0</v>
      </c>
      <c r="F616" s="9">
        <f>SUMIFS('Billing Forecast'!G:G,'Billing Forecast'!$T:$T,$A$580,'Billing Forecast'!$U:$U,$B$600,'Billing Forecast'!$Q:$Q,$C616)/SUMIFS('Billing Forecast'!$D:$D,'Billing Forecast'!$T:$T,$A$580,'Billing Forecast'!$U:$U,$B$600,'Billing Forecast'!$Q:$Q, $C616)</f>
        <v>0</v>
      </c>
      <c r="G616" s="9">
        <f>SUMIFS('Billing Forecast'!H:H,'Billing Forecast'!$T:$T,$A$580,'Billing Forecast'!$U:$U,$B$600,'Billing Forecast'!$Q:$Q,$C616)/SUMIFS('Billing Forecast'!$D:$D,'Billing Forecast'!$T:$T,$A$580,'Billing Forecast'!$U:$U,$B$600,'Billing Forecast'!$Q:$Q, $C616)</f>
        <v>0</v>
      </c>
      <c r="H616" s="9">
        <f>SUMIFS('Billing Forecast'!I:I,'Billing Forecast'!$T:$T,$A$580,'Billing Forecast'!$U:$U,$B$600,'Billing Forecast'!$Q:$Q,$C616)/SUMIFS('Billing Forecast'!$D:$D,'Billing Forecast'!$T:$T,$A$580,'Billing Forecast'!$U:$U,$B$600,'Billing Forecast'!$Q:$Q, $C616)</f>
        <v>0</v>
      </c>
      <c r="I616" s="9">
        <f>SUMIFS('Billing Forecast'!J:J,'Billing Forecast'!$T:$T,$A$580,'Billing Forecast'!$U:$U,$B$600,'Billing Forecast'!$Q:$Q,$C616)/SUMIFS('Billing Forecast'!$D:$D,'Billing Forecast'!$T:$T,$A$580,'Billing Forecast'!$U:$U,$B$600,'Billing Forecast'!$Q:$Q, $C616)</f>
        <v>0</v>
      </c>
      <c r="J616" s="9">
        <f>SUMIFS('Billing Forecast'!K:K,'Billing Forecast'!$T:$T,$A$580,'Billing Forecast'!$U:$U,$B$600,'Billing Forecast'!$Q:$Q,$C616)/SUMIFS('Billing Forecast'!$D:$D,'Billing Forecast'!$T:$T,$A$580,'Billing Forecast'!$U:$U,$B$600,'Billing Forecast'!$Q:$Q, $C616)</f>
        <v>0</v>
      </c>
      <c r="K616" s="9">
        <f>SUMIFS('Billing Forecast'!L:L,'Billing Forecast'!$T:$T,$A$580,'Billing Forecast'!$U:$U,$B$600,'Billing Forecast'!$Q:$Q,$C616)/SUMIFS('Billing Forecast'!$D:$D,'Billing Forecast'!$T:$T,$A$580,'Billing Forecast'!$U:$U,$B$600,'Billing Forecast'!$Q:$Q, $C616)</f>
        <v>0</v>
      </c>
      <c r="L616" s="9">
        <f>SUMIFS('Billing Forecast'!M:M,'Billing Forecast'!$T:$T,$A$580,'Billing Forecast'!$U:$U,$B$600,'Billing Forecast'!$Q:$Q,$C616)/SUMIFS('Billing Forecast'!$D:$D,'Billing Forecast'!$T:$T,$A$580,'Billing Forecast'!$U:$U,$B$600,'Billing Forecast'!$Q:$Q, $C616)</f>
        <v>0</v>
      </c>
      <c r="M616" s="9">
        <f>SUMIFS('Billing Forecast'!N:N,'Billing Forecast'!$T:$T,$A$580,'Billing Forecast'!$U:$U,$B$600,'Billing Forecast'!$Q:$Q,$C616)/SUMIFS('Billing Forecast'!$D:$D,'Billing Forecast'!$T:$T,$A$580,'Billing Forecast'!$U:$U,$B$600,'Billing Forecast'!$Q:$Q, $C616)</f>
        <v>0</v>
      </c>
    </row>
    <row r="617" spans="3:13">
      <c r="D617" s="2" t="s">
        <v>3446</v>
      </c>
      <c r="E617" s="9">
        <f>SUMIFS('Sub Cost Forecast'!G:G,'Sub Cost Forecast'!$U:$U,$A$580,'Sub Cost Forecast'!$W:$W,$B$600,'Sub Cost Forecast'!$R:$R,$C616)/SUMIFS('Sub Cost Forecast'!$D:$D,'Sub Cost Forecast'!$U:$U,$A$580,'Sub Cost Forecast'!$W:$W,$B$600,'Sub Cost Forecast'!$R:$R, $C616)</f>
        <v>0</v>
      </c>
      <c r="F617" s="9">
        <f>SUMIFS('Sub Cost Forecast'!H:H,'Sub Cost Forecast'!$U:$U,$A$580,'Sub Cost Forecast'!$W:$W,$B$600,'Sub Cost Forecast'!$R:$R,$C616)/SUMIFS('Sub Cost Forecast'!$D:$D,'Sub Cost Forecast'!$U:$U,$A$580,'Sub Cost Forecast'!$W:$W,$B$600,'Sub Cost Forecast'!$R:$R, $C616)</f>
        <v>0</v>
      </c>
      <c r="G617" s="9">
        <f>SUMIFS('Sub Cost Forecast'!I:I,'Sub Cost Forecast'!$U:$U,$A$580,'Sub Cost Forecast'!$W:$W,$B$600,'Sub Cost Forecast'!$R:$R,$C616)/SUMIFS('Sub Cost Forecast'!$D:$D,'Sub Cost Forecast'!$U:$U,$A$580,'Sub Cost Forecast'!$W:$W,$B$600,'Sub Cost Forecast'!$R:$R, $C616)</f>
        <v>0</v>
      </c>
      <c r="H617" s="9">
        <f>SUMIFS('Sub Cost Forecast'!J:J,'Sub Cost Forecast'!$U:$U,$A$580,'Sub Cost Forecast'!$W:$W,$B$600,'Sub Cost Forecast'!$R:$R,$C616)/SUMIFS('Sub Cost Forecast'!$D:$D,'Sub Cost Forecast'!$U:$U,$A$580,'Sub Cost Forecast'!$W:$W,$B$600,'Sub Cost Forecast'!$R:$R, $C616)</f>
        <v>0</v>
      </c>
      <c r="I617" s="9">
        <f>SUMIFS('Sub Cost Forecast'!K:K,'Sub Cost Forecast'!$U:$U,$A$580,'Sub Cost Forecast'!$W:$W,$B$600,'Sub Cost Forecast'!$R:$R,$C616)/SUMIFS('Sub Cost Forecast'!$D:$D,'Sub Cost Forecast'!$U:$U,$A$580,'Sub Cost Forecast'!$W:$W,$B$600,'Sub Cost Forecast'!$R:$R, $C616)</f>
        <v>0</v>
      </c>
      <c r="J617" s="9">
        <f>SUMIFS('Sub Cost Forecast'!L:L,'Sub Cost Forecast'!$U:$U,$A$580,'Sub Cost Forecast'!$W:$W,$B$600,'Sub Cost Forecast'!$R:$R,$C616)/SUMIFS('Sub Cost Forecast'!$D:$D,'Sub Cost Forecast'!$U:$U,$A$580,'Sub Cost Forecast'!$W:$W,$B$600,'Sub Cost Forecast'!$R:$R, $C616)</f>
        <v>0</v>
      </c>
      <c r="K617" s="9">
        <f>SUMIFS('Sub Cost Forecast'!M:M,'Sub Cost Forecast'!$U:$U,$A$580,'Sub Cost Forecast'!$W:$W,$B$600,'Sub Cost Forecast'!$R:$R,$C616)/SUMIFS('Sub Cost Forecast'!$D:$D,'Sub Cost Forecast'!$U:$U,$A$580,'Sub Cost Forecast'!$W:$W,$B$600,'Sub Cost Forecast'!$R:$R, $C616)</f>
        <v>0</v>
      </c>
      <c r="L617" s="9">
        <f>SUMIFS('Sub Cost Forecast'!N:N,'Sub Cost Forecast'!$U:$U,$A$580,'Sub Cost Forecast'!$W:$W,$B$600,'Sub Cost Forecast'!$R:$R,$C616)/SUMIFS('Sub Cost Forecast'!$D:$D,'Sub Cost Forecast'!$U:$U,$A$580,'Sub Cost Forecast'!$W:$W,$B$600,'Sub Cost Forecast'!$R:$R, $C616)</f>
        <v>0</v>
      </c>
      <c r="M617" s="9">
        <f>SUMIFS('Sub Cost Forecast'!O:O,'Sub Cost Forecast'!$U:$U,$A$580,'Sub Cost Forecast'!$W:$W,$B$600,'Sub Cost Forecast'!$R:$R,$C616)/SUMIFS('Sub Cost Forecast'!$D:$D,'Sub Cost Forecast'!$U:$U,$A$580,'Sub Cost Forecast'!$W:$W,$B$600,'Sub Cost Forecast'!$R:$R, $C616)</f>
        <v>0</v>
      </c>
    </row>
    <row r="618" spans="3:13">
      <c r="D618" s="2" t="s">
        <v>3447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0.7272727272727273</v>
      </c>
      <c r="M618" s="9">
        <v>0</v>
      </c>
    </row>
    <row r="619" spans="3:13">
      <c r="C619" s="2" t="s">
        <v>3010</v>
      </c>
      <c r="D619" s="2" t="s">
        <v>3445</v>
      </c>
      <c r="E619" s="9">
        <f>SUMIFS('Billing Forecast'!F:F,'Billing Forecast'!$T:$T,$A$580,'Billing Forecast'!$U:$U,$B$600,'Billing Forecast'!$Q:$Q,$C619)/SUMIFS('Billing Forecast'!$D:$D,'Billing Forecast'!$T:$T,$A$580,'Billing Forecast'!$U:$U,$B$600,'Billing Forecast'!$Q:$Q, $C619)</f>
        <v>0</v>
      </c>
      <c r="F619" s="9">
        <f>SUMIFS('Billing Forecast'!G:G,'Billing Forecast'!$T:$T,$A$580,'Billing Forecast'!$U:$U,$B$600,'Billing Forecast'!$Q:$Q,$C619)/SUMIFS('Billing Forecast'!$D:$D,'Billing Forecast'!$T:$T,$A$580,'Billing Forecast'!$U:$U,$B$600,'Billing Forecast'!$Q:$Q, $C619)</f>
        <v>0</v>
      </c>
      <c r="G619" s="9">
        <f>SUMIFS('Billing Forecast'!H:H,'Billing Forecast'!$T:$T,$A$580,'Billing Forecast'!$U:$U,$B$600,'Billing Forecast'!$Q:$Q,$C619)/SUMIFS('Billing Forecast'!$D:$D,'Billing Forecast'!$T:$T,$A$580,'Billing Forecast'!$U:$U,$B$600,'Billing Forecast'!$Q:$Q, $C619)</f>
        <v>0</v>
      </c>
      <c r="H619" s="9">
        <f>SUMIFS('Billing Forecast'!I:I,'Billing Forecast'!$T:$T,$A$580,'Billing Forecast'!$U:$U,$B$600,'Billing Forecast'!$Q:$Q,$C619)/SUMIFS('Billing Forecast'!$D:$D,'Billing Forecast'!$T:$T,$A$580,'Billing Forecast'!$U:$U,$B$600,'Billing Forecast'!$Q:$Q, $C619)</f>
        <v>0</v>
      </c>
      <c r="I619" s="9">
        <f>SUMIFS('Billing Forecast'!J:J,'Billing Forecast'!$T:$T,$A$580,'Billing Forecast'!$U:$U,$B$600,'Billing Forecast'!$Q:$Q,$C619)/SUMIFS('Billing Forecast'!$D:$D,'Billing Forecast'!$T:$T,$A$580,'Billing Forecast'!$U:$U,$B$600,'Billing Forecast'!$Q:$Q, $C619)</f>
        <v>0</v>
      </c>
      <c r="J619" s="9">
        <f>SUMIFS('Billing Forecast'!K:K,'Billing Forecast'!$T:$T,$A$580,'Billing Forecast'!$U:$U,$B$600,'Billing Forecast'!$Q:$Q,$C619)/SUMIFS('Billing Forecast'!$D:$D,'Billing Forecast'!$T:$T,$A$580,'Billing Forecast'!$U:$U,$B$600,'Billing Forecast'!$Q:$Q, $C619)</f>
        <v>0</v>
      </c>
      <c r="K619" s="9">
        <f>SUMIFS('Billing Forecast'!L:L,'Billing Forecast'!$T:$T,$A$580,'Billing Forecast'!$U:$U,$B$600,'Billing Forecast'!$Q:$Q,$C619)/SUMIFS('Billing Forecast'!$D:$D,'Billing Forecast'!$T:$T,$A$580,'Billing Forecast'!$U:$U,$B$600,'Billing Forecast'!$Q:$Q, $C619)</f>
        <v>0</v>
      </c>
      <c r="L619" s="9">
        <f>SUMIFS('Billing Forecast'!M:M,'Billing Forecast'!$T:$T,$A$580,'Billing Forecast'!$U:$U,$B$600,'Billing Forecast'!$Q:$Q,$C619)/SUMIFS('Billing Forecast'!$D:$D,'Billing Forecast'!$T:$T,$A$580,'Billing Forecast'!$U:$U,$B$600,'Billing Forecast'!$Q:$Q, $C619)</f>
        <v>0</v>
      </c>
      <c r="M619" s="9">
        <f>SUMIFS('Billing Forecast'!N:N,'Billing Forecast'!$T:$T,$A$580,'Billing Forecast'!$U:$U,$B$600,'Billing Forecast'!$Q:$Q,$C619)/SUMIFS('Billing Forecast'!$D:$D,'Billing Forecast'!$T:$T,$A$580,'Billing Forecast'!$U:$U,$B$600,'Billing Forecast'!$Q:$Q, $C619)</f>
        <v>0</v>
      </c>
    </row>
    <row r="620" spans="3:13">
      <c r="D620" s="2" t="s">
        <v>3446</v>
      </c>
      <c r="E620" s="9">
        <f>SUMIFS('Sub Cost Forecast'!G:G,'Sub Cost Forecast'!$U:$U,$A$580,'Sub Cost Forecast'!$W:$W,$B$600,'Sub Cost Forecast'!$R:$R,$C619)/SUMIFS('Sub Cost Forecast'!$D:$D,'Sub Cost Forecast'!$U:$U,$A$580,'Sub Cost Forecast'!$W:$W,$B$600,'Sub Cost Forecast'!$R:$R, $C619)</f>
        <v>0</v>
      </c>
      <c r="F620" s="9">
        <f>SUMIFS('Sub Cost Forecast'!H:H,'Sub Cost Forecast'!$U:$U,$A$580,'Sub Cost Forecast'!$W:$W,$B$600,'Sub Cost Forecast'!$R:$R,$C619)/SUMIFS('Sub Cost Forecast'!$D:$D,'Sub Cost Forecast'!$U:$U,$A$580,'Sub Cost Forecast'!$W:$W,$B$600,'Sub Cost Forecast'!$R:$R, $C619)</f>
        <v>0</v>
      </c>
      <c r="G620" s="9">
        <f>SUMIFS('Sub Cost Forecast'!I:I,'Sub Cost Forecast'!$U:$U,$A$580,'Sub Cost Forecast'!$W:$W,$B$600,'Sub Cost Forecast'!$R:$R,$C619)/SUMIFS('Sub Cost Forecast'!$D:$D,'Sub Cost Forecast'!$U:$U,$A$580,'Sub Cost Forecast'!$W:$W,$B$600,'Sub Cost Forecast'!$R:$R, $C619)</f>
        <v>0</v>
      </c>
      <c r="H620" s="9">
        <f>SUMIFS('Sub Cost Forecast'!J:J,'Sub Cost Forecast'!$U:$U,$A$580,'Sub Cost Forecast'!$W:$W,$B$600,'Sub Cost Forecast'!$R:$R,$C619)/SUMIFS('Sub Cost Forecast'!$D:$D,'Sub Cost Forecast'!$U:$U,$A$580,'Sub Cost Forecast'!$W:$W,$B$600,'Sub Cost Forecast'!$R:$R, $C619)</f>
        <v>0</v>
      </c>
      <c r="I620" s="9">
        <f>SUMIFS('Sub Cost Forecast'!K:K,'Sub Cost Forecast'!$U:$U,$A$580,'Sub Cost Forecast'!$W:$W,$B$600,'Sub Cost Forecast'!$R:$R,$C619)/SUMIFS('Sub Cost Forecast'!$D:$D,'Sub Cost Forecast'!$U:$U,$A$580,'Sub Cost Forecast'!$W:$W,$B$600,'Sub Cost Forecast'!$R:$R, $C619)</f>
        <v>0</v>
      </c>
      <c r="J620" s="9">
        <f>SUMIFS('Sub Cost Forecast'!L:L,'Sub Cost Forecast'!$U:$U,$A$580,'Sub Cost Forecast'!$W:$W,$B$600,'Sub Cost Forecast'!$R:$R,$C619)/SUMIFS('Sub Cost Forecast'!$D:$D,'Sub Cost Forecast'!$U:$U,$A$580,'Sub Cost Forecast'!$W:$W,$B$600,'Sub Cost Forecast'!$R:$R, $C619)</f>
        <v>0</v>
      </c>
      <c r="K620" s="9">
        <f>SUMIFS('Sub Cost Forecast'!M:M,'Sub Cost Forecast'!$U:$U,$A$580,'Sub Cost Forecast'!$W:$W,$B$600,'Sub Cost Forecast'!$R:$R,$C619)/SUMIFS('Sub Cost Forecast'!$D:$D,'Sub Cost Forecast'!$U:$U,$A$580,'Sub Cost Forecast'!$W:$W,$B$600,'Sub Cost Forecast'!$R:$R, $C619)</f>
        <v>0</v>
      </c>
      <c r="L620" s="9">
        <f>SUMIFS('Sub Cost Forecast'!N:N,'Sub Cost Forecast'!$U:$U,$A$580,'Sub Cost Forecast'!$W:$W,$B$600,'Sub Cost Forecast'!$R:$R,$C619)/SUMIFS('Sub Cost Forecast'!$D:$D,'Sub Cost Forecast'!$U:$U,$A$580,'Sub Cost Forecast'!$W:$W,$B$600,'Sub Cost Forecast'!$R:$R, $C619)</f>
        <v>0</v>
      </c>
      <c r="M620" s="9">
        <f>SUMIFS('Sub Cost Forecast'!O:O,'Sub Cost Forecast'!$U:$U,$A$580,'Sub Cost Forecast'!$W:$W,$B$600,'Sub Cost Forecast'!$R:$R,$C619)/SUMIFS('Sub Cost Forecast'!$D:$D,'Sub Cost Forecast'!$U:$U,$A$580,'Sub Cost Forecast'!$W:$W,$B$600,'Sub Cost Forecast'!$R:$R, $C619)</f>
        <v>0</v>
      </c>
    </row>
    <row r="621" spans="3:13">
      <c r="D621" s="2" t="s">
        <v>3447</v>
      </c>
      <c r="E621" s="9">
        <v>0</v>
      </c>
      <c r="F621" s="9">
        <v>0</v>
      </c>
      <c r="G621" s="9">
        <v>0.7272727272727273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</row>
    <row r="622" spans="3:13">
      <c r="C622" s="2" t="s">
        <v>3098</v>
      </c>
      <c r="D622" s="2" t="s">
        <v>3445</v>
      </c>
      <c r="E622" s="9">
        <f>SUMIFS('Billing Forecast'!F:F,'Billing Forecast'!$T:$T,$A$580,'Billing Forecast'!$U:$U,$B$600,'Billing Forecast'!$Q:$Q,$C622)/SUMIFS('Billing Forecast'!$D:$D,'Billing Forecast'!$T:$T,$A$580,'Billing Forecast'!$U:$U,$B$600,'Billing Forecast'!$Q:$Q, $C622)</f>
        <v>0</v>
      </c>
      <c r="F622" s="9">
        <f>SUMIFS('Billing Forecast'!G:G,'Billing Forecast'!$T:$T,$A$580,'Billing Forecast'!$U:$U,$B$600,'Billing Forecast'!$Q:$Q,$C622)/SUMIFS('Billing Forecast'!$D:$D,'Billing Forecast'!$T:$T,$A$580,'Billing Forecast'!$U:$U,$B$600,'Billing Forecast'!$Q:$Q, $C622)</f>
        <v>0</v>
      </c>
      <c r="G622" s="9">
        <f>SUMIFS('Billing Forecast'!H:H,'Billing Forecast'!$T:$T,$A$580,'Billing Forecast'!$U:$U,$B$600,'Billing Forecast'!$Q:$Q,$C622)/SUMIFS('Billing Forecast'!$D:$D,'Billing Forecast'!$T:$T,$A$580,'Billing Forecast'!$U:$U,$B$600,'Billing Forecast'!$Q:$Q, $C622)</f>
        <v>0</v>
      </c>
      <c r="H622" s="9">
        <f>SUMIFS('Billing Forecast'!I:I,'Billing Forecast'!$T:$T,$A$580,'Billing Forecast'!$U:$U,$B$600,'Billing Forecast'!$Q:$Q,$C622)/SUMIFS('Billing Forecast'!$D:$D,'Billing Forecast'!$T:$T,$A$580,'Billing Forecast'!$U:$U,$B$600,'Billing Forecast'!$Q:$Q, $C622)</f>
        <v>0</v>
      </c>
      <c r="I622" s="9">
        <f>SUMIFS('Billing Forecast'!J:J,'Billing Forecast'!$T:$T,$A$580,'Billing Forecast'!$U:$U,$B$600,'Billing Forecast'!$Q:$Q,$C622)/SUMIFS('Billing Forecast'!$D:$D,'Billing Forecast'!$T:$T,$A$580,'Billing Forecast'!$U:$U,$B$600,'Billing Forecast'!$Q:$Q, $C622)</f>
        <v>0</v>
      </c>
      <c r="J622" s="9">
        <f>SUMIFS('Billing Forecast'!K:K,'Billing Forecast'!$T:$T,$A$580,'Billing Forecast'!$U:$U,$B$600,'Billing Forecast'!$Q:$Q,$C622)/SUMIFS('Billing Forecast'!$D:$D,'Billing Forecast'!$T:$T,$A$580,'Billing Forecast'!$U:$U,$B$600,'Billing Forecast'!$Q:$Q, $C622)</f>
        <v>0</v>
      </c>
      <c r="K622" s="9">
        <f>SUMIFS('Billing Forecast'!L:L,'Billing Forecast'!$T:$T,$A$580,'Billing Forecast'!$U:$U,$B$600,'Billing Forecast'!$Q:$Q,$C622)/SUMIFS('Billing Forecast'!$D:$D,'Billing Forecast'!$T:$T,$A$580,'Billing Forecast'!$U:$U,$B$600,'Billing Forecast'!$Q:$Q, $C622)</f>
        <v>0</v>
      </c>
      <c r="L622" s="9">
        <f>SUMIFS('Billing Forecast'!M:M,'Billing Forecast'!$T:$T,$A$580,'Billing Forecast'!$U:$U,$B$600,'Billing Forecast'!$Q:$Q,$C622)/SUMIFS('Billing Forecast'!$D:$D,'Billing Forecast'!$T:$T,$A$580,'Billing Forecast'!$U:$U,$B$600,'Billing Forecast'!$Q:$Q, $C622)</f>
        <v>0</v>
      </c>
      <c r="M622" s="9">
        <f>SUMIFS('Billing Forecast'!N:N,'Billing Forecast'!$T:$T,$A$580,'Billing Forecast'!$U:$U,$B$600,'Billing Forecast'!$Q:$Q,$C622)/SUMIFS('Billing Forecast'!$D:$D,'Billing Forecast'!$T:$T,$A$580,'Billing Forecast'!$U:$U,$B$600,'Billing Forecast'!$Q:$Q, $C622)</f>
        <v>0</v>
      </c>
    </row>
    <row r="623" spans="3:13">
      <c r="D623" s="2" t="s">
        <v>3446</v>
      </c>
      <c r="E623" s="9">
        <f>SUMIFS('Sub Cost Forecast'!G:G,'Sub Cost Forecast'!$U:$U,$A$580,'Sub Cost Forecast'!$W:$W,$B$600,'Sub Cost Forecast'!$R:$R,$C622)/SUMIFS('Sub Cost Forecast'!$D:$D,'Sub Cost Forecast'!$U:$U,$A$580,'Sub Cost Forecast'!$W:$W,$B$600,'Sub Cost Forecast'!$R:$R, $C622)</f>
        <v>0</v>
      </c>
      <c r="F623" s="9">
        <f>SUMIFS('Sub Cost Forecast'!H:H,'Sub Cost Forecast'!$U:$U,$A$580,'Sub Cost Forecast'!$W:$W,$B$600,'Sub Cost Forecast'!$R:$R,$C622)/SUMIFS('Sub Cost Forecast'!$D:$D,'Sub Cost Forecast'!$U:$U,$A$580,'Sub Cost Forecast'!$W:$W,$B$600,'Sub Cost Forecast'!$R:$R, $C622)</f>
        <v>0</v>
      </c>
      <c r="G623" s="9">
        <f>SUMIFS('Sub Cost Forecast'!I:I,'Sub Cost Forecast'!$U:$U,$A$580,'Sub Cost Forecast'!$W:$W,$B$600,'Sub Cost Forecast'!$R:$R,$C622)/SUMIFS('Sub Cost Forecast'!$D:$D,'Sub Cost Forecast'!$U:$U,$A$580,'Sub Cost Forecast'!$W:$W,$B$600,'Sub Cost Forecast'!$R:$R, $C622)</f>
        <v>0</v>
      </c>
      <c r="H623" s="9">
        <f>SUMIFS('Sub Cost Forecast'!J:J,'Sub Cost Forecast'!$U:$U,$A$580,'Sub Cost Forecast'!$W:$W,$B$600,'Sub Cost Forecast'!$R:$R,$C622)/SUMIFS('Sub Cost Forecast'!$D:$D,'Sub Cost Forecast'!$U:$U,$A$580,'Sub Cost Forecast'!$W:$W,$B$600,'Sub Cost Forecast'!$R:$R, $C622)</f>
        <v>0</v>
      </c>
      <c r="I623" s="9">
        <f>SUMIFS('Sub Cost Forecast'!K:K,'Sub Cost Forecast'!$U:$U,$A$580,'Sub Cost Forecast'!$W:$W,$B$600,'Sub Cost Forecast'!$R:$R,$C622)/SUMIFS('Sub Cost Forecast'!$D:$D,'Sub Cost Forecast'!$U:$U,$A$580,'Sub Cost Forecast'!$W:$W,$B$600,'Sub Cost Forecast'!$R:$R, $C622)</f>
        <v>0</v>
      </c>
      <c r="J623" s="9">
        <f>SUMIFS('Sub Cost Forecast'!L:L,'Sub Cost Forecast'!$U:$U,$A$580,'Sub Cost Forecast'!$W:$W,$B$600,'Sub Cost Forecast'!$R:$R,$C622)/SUMIFS('Sub Cost Forecast'!$D:$D,'Sub Cost Forecast'!$U:$U,$A$580,'Sub Cost Forecast'!$W:$W,$B$600,'Sub Cost Forecast'!$R:$R, $C622)</f>
        <v>0</v>
      </c>
      <c r="K623" s="9">
        <f>SUMIFS('Sub Cost Forecast'!M:M,'Sub Cost Forecast'!$U:$U,$A$580,'Sub Cost Forecast'!$W:$W,$B$600,'Sub Cost Forecast'!$R:$R,$C622)/SUMIFS('Sub Cost Forecast'!$D:$D,'Sub Cost Forecast'!$U:$U,$A$580,'Sub Cost Forecast'!$W:$W,$B$600,'Sub Cost Forecast'!$R:$R, $C622)</f>
        <v>0</v>
      </c>
      <c r="L623" s="9">
        <f>SUMIFS('Sub Cost Forecast'!N:N,'Sub Cost Forecast'!$U:$U,$A$580,'Sub Cost Forecast'!$W:$W,$B$600,'Sub Cost Forecast'!$R:$R,$C622)/SUMIFS('Sub Cost Forecast'!$D:$D,'Sub Cost Forecast'!$U:$U,$A$580,'Sub Cost Forecast'!$W:$W,$B$600,'Sub Cost Forecast'!$R:$R, $C622)</f>
        <v>0</v>
      </c>
      <c r="M623" s="9">
        <f>SUMIFS('Sub Cost Forecast'!O:O,'Sub Cost Forecast'!$U:$U,$A$580,'Sub Cost Forecast'!$W:$W,$B$600,'Sub Cost Forecast'!$R:$R,$C622)/SUMIFS('Sub Cost Forecast'!$D:$D,'Sub Cost Forecast'!$U:$U,$A$580,'Sub Cost Forecast'!$W:$W,$B$600,'Sub Cost Forecast'!$R:$R, $C622)</f>
        <v>0</v>
      </c>
    </row>
    <row r="624" spans="3:13">
      <c r="D624" s="2" t="s">
        <v>3447</v>
      </c>
      <c r="E624" s="9">
        <v>0</v>
      </c>
      <c r="F624" s="9">
        <v>0.7272727272727273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</row>
    <row r="625" spans="1:13">
      <c r="C625" s="2" t="s">
        <v>3194</v>
      </c>
      <c r="D625" s="2" t="s">
        <v>3445</v>
      </c>
      <c r="E625" s="9">
        <f>SUMIFS('Billing Forecast'!F:F,'Billing Forecast'!$T:$T,$A$580,'Billing Forecast'!$U:$U,$B$600,'Billing Forecast'!$Q:$Q,$C625)/SUMIFS('Billing Forecast'!$D:$D,'Billing Forecast'!$T:$T,$A$580,'Billing Forecast'!$U:$U,$B$600,'Billing Forecast'!$Q:$Q, $C625)</f>
        <v>0</v>
      </c>
      <c r="F625" s="9">
        <f>SUMIFS('Billing Forecast'!G:G,'Billing Forecast'!$T:$T,$A$580,'Billing Forecast'!$U:$U,$B$600,'Billing Forecast'!$Q:$Q,$C625)/SUMIFS('Billing Forecast'!$D:$D,'Billing Forecast'!$T:$T,$A$580,'Billing Forecast'!$U:$U,$B$600,'Billing Forecast'!$Q:$Q, $C625)</f>
        <v>0</v>
      </c>
      <c r="G625" s="9">
        <f>SUMIFS('Billing Forecast'!H:H,'Billing Forecast'!$T:$T,$A$580,'Billing Forecast'!$U:$U,$B$600,'Billing Forecast'!$Q:$Q,$C625)/SUMIFS('Billing Forecast'!$D:$D,'Billing Forecast'!$T:$T,$A$580,'Billing Forecast'!$U:$U,$B$600,'Billing Forecast'!$Q:$Q, $C625)</f>
        <v>0</v>
      </c>
      <c r="H625" s="9">
        <f>SUMIFS('Billing Forecast'!I:I,'Billing Forecast'!$T:$T,$A$580,'Billing Forecast'!$U:$U,$B$600,'Billing Forecast'!$Q:$Q,$C625)/SUMIFS('Billing Forecast'!$D:$D,'Billing Forecast'!$T:$T,$A$580,'Billing Forecast'!$U:$U,$B$600,'Billing Forecast'!$Q:$Q, $C625)</f>
        <v>0</v>
      </c>
      <c r="I625" s="9">
        <f>SUMIFS('Billing Forecast'!J:J,'Billing Forecast'!$T:$T,$A$580,'Billing Forecast'!$U:$U,$B$600,'Billing Forecast'!$Q:$Q,$C625)/SUMIFS('Billing Forecast'!$D:$D,'Billing Forecast'!$T:$T,$A$580,'Billing Forecast'!$U:$U,$B$600,'Billing Forecast'!$Q:$Q, $C625)</f>
        <v>0</v>
      </c>
      <c r="J625" s="9">
        <f>SUMIFS('Billing Forecast'!K:K,'Billing Forecast'!$T:$T,$A$580,'Billing Forecast'!$U:$U,$B$600,'Billing Forecast'!$Q:$Q,$C625)/SUMIFS('Billing Forecast'!$D:$D,'Billing Forecast'!$T:$T,$A$580,'Billing Forecast'!$U:$U,$B$600,'Billing Forecast'!$Q:$Q, $C625)</f>
        <v>0</v>
      </c>
      <c r="K625" s="9">
        <f>SUMIFS('Billing Forecast'!L:L,'Billing Forecast'!$T:$T,$A$580,'Billing Forecast'!$U:$U,$B$600,'Billing Forecast'!$Q:$Q,$C625)/SUMIFS('Billing Forecast'!$D:$D,'Billing Forecast'!$T:$T,$A$580,'Billing Forecast'!$U:$U,$B$600,'Billing Forecast'!$Q:$Q, $C625)</f>
        <v>0</v>
      </c>
      <c r="L625" s="9">
        <f>SUMIFS('Billing Forecast'!M:M,'Billing Forecast'!$T:$T,$A$580,'Billing Forecast'!$U:$U,$B$600,'Billing Forecast'!$Q:$Q,$C625)/SUMIFS('Billing Forecast'!$D:$D,'Billing Forecast'!$T:$T,$A$580,'Billing Forecast'!$U:$U,$B$600,'Billing Forecast'!$Q:$Q, $C625)</f>
        <v>0</v>
      </c>
      <c r="M625" s="9">
        <f>SUMIFS('Billing Forecast'!N:N,'Billing Forecast'!$T:$T,$A$580,'Billing Forecast'!$U:$U,$B$600,'Billing Forecast'!$Q:$Q,$C625)/SUMIFS('Billing Forecast'!$D:$D,'Billing Forecast'!$T:$T,$A$580,'Billing Forecast'!$U:$U,$B$600,'Billing Forecast'!$Q:$Q, $C625)</f>
        <v>0</v>
      </c>
    </row>
    <row r="626" spans="1:13">
      <c r="D626" s="2" t="s">
        <v>3446</v>
      </c>
      <c r="E626" s="9">
        <f>SUMIFS('Sub Cost Forecast'!G:G,'Sub Cost Forecast'!$U:$U,$A$580,'Sub Cost Forecast'!$W:$W,$B$600,'Sub Cost Forecast'!$R:$R,$C625)/SUMIFS('Sub Cost Forecast'!$D:$D,'Sub Cost Forecast'!$U:$U,$A$580,'Sub Cost Forecast'!$W:$W,$B$600,'Sub Cost Forecast'!$R:$R, $C625)</f>
        <v>0</v>
      </c>
      <c r="F626" s="9">
        <f>SUMIFS('Sub Cost Forecast'!H:H,'Sub Cost Forecast'!$U:$U,$A$580,'Sub Cost Forecast'!$W:$W,$B$600,'Sub Cost Forecast'!$R:$R,$C625)/SUMIFS('Sub Cost Forecast'!$D:$D,'Sub Cost Forecast'!$U:$U,$A$580,'Sub Cost Forecast'!$W:$W,$B$600,'Sub Cost Forecast'!$R:$R, $C625)</f>
        <v>0</v>
      </c>
      <c r="G626" s="9">
        <f>SUMIFS('Sub Cost Forecast'!I:I,'Sub Cost Forecast'!$U:$U,$A$580,'Sub Cost Forecast'!$W:$W,$B$600,'Sub Cost Forecast'!$R:$R,$C625)/SUMIFS('Sub Cost Forecast'!$D:$D,'Sub Cost Forecast'!$U:$U,$A$580,'Sub Cost Forecast'!$W:$W,$B$600,'Sub Cost Forecast'!$R:$R, $C625)</f>
        <v>0</v>
      </c>
      <c r="H626" s="9">
        <f>SUMIFS('Sub Cost Forecast'!J:J,'Sub Cost Forecast'!$U:$U,$A$580,'Sub Cost Forecast'!$W:$W,$B$600,'Sub Cost Forecast'!$R:$R,$C625)/SUMIFS('Sub Cost Forecast'!$D:$D,'Sub Cost Forecast'!$U:$U,$A$580,'Sub Cost Forecast'!$W:$W,$B$600,'Sub Cost Forecast'!$R:$R, $C625)</f>
        <v>0</v>
      </c>
      <c r="I626" s="9">
        <f>SUMIFS('Sub Cost Forecast'!K:K,'Sub Cost Forecast'!$U:$U,$A$580,'Sub Cost Forecast'!$W:$W,$B$600,'Sub Cost Forecast'!$R:$R,$C625)/SUMIFS('Sub Cost Forecast'!$D:$D,'Sub Cost Forecast'!$U:$U,$A$580,'Sub Cost Forecast'!$W:$W,$B$600,'Sub Cost Forecast'!$R:$R, $C625)</f>
        <v>0</v>
      </c>
      <c r="J626" s="9">
        <f>SUMIFS('Sub Cost Forecast'!L:L,'Sub Cost Forecast'!$U:$U,$A$580,'Sub Cost Forecast'!$W:$W,$B$600,'Sub Cost Forecast'!$R:$R,$C625)/SUMIFS('Sub Cost Forecast'!$D:$D,'Sub Cost Forecast'!$U:$U,$A$580,'Sub Cost Forecast'!$W:$W,$B$600,'Sub Cost Forecast'!$R:$R, $C625)</f>
        <v>0</v>
      </c>
      <c r="K626" s="9">
        <f>SUMIFS('Sub Cost Forecast'!M:M,'Sub Cost Forecast'!$U:$U,$A$580,'Sub Cost Forecast'!$W:$W,$B$600,'Sub Cost Forecast'!$R:$R,$C625)/SUMIFS('Sub Cost Forecast'!$D:$D,'Sub Cost Forecast'!$U:$U,$A$580,'Sub Cost Forecast'!$W:$W,$B$600,'Sub Cost Forecast'!$R:$R, $C625)</f>
        <v>0</v>
      </c>
      <c r="L626" s="9">
        <f>SUMIFS('Sub Cost Forecast'!N:N,'Sub Cost Forecast'!$U:$U,$A$580,'Sub Cost Forecast'!$W:$W,$B$600,'Sub Cost Forecast'!$R:$R,$C625)/SUMIFS('Sub Cost Forecast'!$D:$D,'Sub Cost Forecast'!$U:$U,$A$580,'Sub Cost Forecast'!$W:$W,$B$600,'Sub Cost Forecast'!$R:$R, $C625)</f>
        <v>0</v>
      </c>
      <c r="M626" s="9">
        <f>SUMIFS('Sub Cost Forecast'!O:O,'Sub Cost Forecast'!$U:$U,$A$580,'Sub Cost Forecast'!$W:$W,$B$600,'Sub Cost Forecast'!$R:$R,$C625)/SUMIFS('Sub Cost Forecast'!$D:$D,'Sub Cost Forecast'!$U:$U,$A$580,'Sub Cost Forecast'!$W:$W,$B$600,'Sub Cost Forecast'!$R:$R, $C625)</f>
        <v>0</v>
      </c>
    </row>
    <row r="627" spans="1:13">
      <c r="D627" s="2" t="s">
        <v>3447</v>
      </c>
      <c r="E627" s="9">
        <v>0</v>
      </c>
      <c r="F627" s="9">
        <v>0</v>
      </c>
      <c r="G627" s="9">
        <v>0.7272727272727273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</row>
    <row r="628" spans="1:13">
      <c r="A628" s="7" t="s">
        <v>1244</v>
      </c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</row>
    <row r="629" spans="1:13">
      <c r="A629" s="8"/>
      <c r="B629" s="8" t="s">
        <v>306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</row>
    <row r="630" spans="1:13">
      <c r="C630" s="2" t="s">
        <v>1141</v>
      </c>
      <c r="D630" s="2" t="s">
        <v>3445</v>
      </c>
      <c r="E630" s="9">
        <f>SUMIFS('Billing Forecast'!F:F,'Billing Forecast'!$T:$T,$A$628,'Billing Forecast'!$U:$U,$B$629,'Billing Forecast'!$Q:$Q,$C630)/SUMIFS('Billing Forecast'!$D:$D,'Billing Forecast'!$T:$T,$A$628,'Billing Forecast'!$U:$U,$B$629,'Billing Forecast'!$Q:$Q, $C630)</f>
        <v>0</v>
      </c>
      <c r="F630" s="9">
        <f>SUMIFS('Billing Forecast'!G:G,'Billing Forecast'!$T:$T,$A$628,'Billing Forecast'!$U:$U,$B$629,'Billing Forecast'!$Q:$Q,$C630)/SUMIFS('Billing Forecast'!$D:$D,'Billing Forecast'!$T:$T,$A$628,'Billing Forecast'!$U:$U,$B$629,'Billing Forecast'!$Q:$Q, $C630)</f>
        <v>0</v>
      </c>
      <c r="G630" s="9">
        <f>SUMIFS('Billing Forecast'!H:H,'Billing Forecast'!$T:$T,$A$628,'Billing Forecast'!$U:$U,$B$629,'Billing Forecast'!$Q:$Q,$C630)/SUMIFS('Billing Forecast'!$D:$D,'Billing Forecast'!$T:$T,$A$628,'Billing Forecast'!$U:$U,$B$629,'Billing Forecast'!$Q:$Q, $C630)</f>
        <v>0</v>
      </c>
      <c r="H630" s="9">
        <f>SUMIFS('Billing Forecast'!I:I,'Billing Forecast'!$T:$T,$A$628,'Billing Forecast'!$U:$U,$B$629,'Billing Forecast'!$Q:$Q,$C630)/SUMIFS('Billing Forecast'!$D:$D,'Billing Forecast'!$T:$T,$A$628,'Billing Forecast'!$U:$U,$B$629,'Billing Forecast'!$Q:$Q, $C630)</f>
        <v>0</v>
      </c>
      <c r="I630" s="9">
        <f>SUMIFS('Billing Forecast'!J:J,'Billing Forecast'!$T:$T,$A$628,'Billing Forecast'!$U:$U,$B$629,'Billing Forecast'!$Q:$Q,$C630)/SUMIFS('Billing Forecast'!$D:$D,'Billing Forecast'!$T:$T,$A$628,'Billing Forecast'!$U:$U,$B$629,'Billing Forecast'!$Q:$Q, $C630)</f>
        <v>0</v>
      </c>
      <c r="J630" s="9">
        <f>SUMIFS('Billing Forecast'!K:K,'Billing Forecast'!$T:$T,$A$628,'Billing Forecast'!$U:$U,$B$629,'Billing Forecast'!$Q:$Q,$C630)/SUMIFS('Billing Forecast'!$D:$D,'Billing Forecast'!$T:$T,$A$628,'Billing Forecast'!$U:$U,$B$629,'Billing Forecast'!$Q:$Q, $C630)</f>
        <v>0</v>
      </c>
      <c r="K630" s="9">
        <f>SUMIFS('Billing Forecast'!L:L,'Billing Forecast'!$T:$T,$A$628,'Billing Forecast'!$U:$U,$B$629,'Billing Forecast'!$Q:$Q,$C630)/SUMIFS('Billing Forecast'!$D:$D,'Billing Forecast'!$T:$T,$A$628,'Billing Forecast'!$U:$U,$B$629,'Billing Forecast'!$Q:$Q, $C630)</f>
        <v>0</v>
      </c>
      <c r="L630" s="9">
        <f>SUMIFS('Billing Forecast'!M:M,'Billing Forecast'!$T:$T,$A$628,'Billing Forecast'!$U:$U,$B$629,'Billing Forecast'!$Q:$Q,$C630)/SUMIFS('Billing Forecast'!$D:$D,'Billing Forecast'!$T:$T,$A$628,'Billing Forecast'!$U:$U,$B$629,'Billing Forecast'!$Q:$Q, $C630)</f>
        <v>0</v>
      </c>
      <c r="M630" s="9">
        <f>SUMIFS('Billing Forecast'!N:N,'Billing Forecast'!$T:$T,$A$628,'Billing Forecast'!$U:$U,$B$629,'Billing Forecast'!$Q:$Q,$C630)/SUMIFS('Billing Forecast'!$D:$D,'Billing Forecast'!$T:$T,$A$628,'Billing Forecast'!$U:$U,$B$629,'Billing Forecast'!$Q:$Q, $C630)</f>
        <v>0</v>
      </c>
    </row>
    <row r="631" spans="1:13">
      <c r="D631" s="2" t="s">
        <v>3446</v>
      </c>
      <c r="E631" s="9">
        <f>SUMIFS('Sub Cost Forecast'!G:G,'Sub Cost Forecast'!$U:$U,$A$628,'Sub Cost Forecast'!$W:$W,$B$629,'Sub Cost Forecast'!$R:$R,$C630)/SUMIFS('Sub Cost Forecast'!$D:$D,'Sub Cost Forecast'!$U:$U,$A$628,'Sub Cost Forecast'!$W:$W,$B$629,'Sub Cost Forecast'!$R:$R, $C630)</f>
        <v>0</v>
      </c>
      <c r="F631" s="9">
        <f>SUMIFS('Sub Cost Forecast'!H:H,'Sub Cost Forecast'!$U:$U,$A$628,'Sub Cost Forecast'!$W:$W,$B$629,'Sub Cost Forecast'!$R:$R,$C630)/SUMIFS('Sub Cost Forecast'!$D:$D,'Sub Cost Forecast'!$U:$U,$A$628,'Sub Cost Forecast'!$W:$W,$B$629,'Sub Cost Forecast'!$R:$R, $C630)</f>
        <v>0</v>
      </c>
      <c r="G631" s="9">
        <f>SUMIFS('Sub Cost Forecast'!I:I,'Sub Cost Forecast'!$U:$U,$A$628,'Sub Cost Forecast'!$W:$W,$B$629,'Sub Cost Forecast'!$R:$R,$C630)/SUMIFS('Sub Cost Forecast'!$D:$D,'Sub Cost Forecast'!$U:$U,$A$628,'Sub Cost Forecast'!$W:$W,$B$629,'Sub Cost Forecast'!$R:$R, $C630)</f>
        <v>0</v>
      </c>
      <c r="H631" s="9">
        <f>SUMIFS('Sub Cost Forecast'!J:J,'Sub Cost Forecast'!$U:$U,$A$628,'Sub Cost Forecast'!$W:$W,$B$629,'Sub Cost Forecast'!$R:$R,$C630)/SUMIFS('Sub Cost Forecast'!$D:$D,'Sub Cost Forecast'!$U:$U,$A$628,'Sub Cost Forecast'!$W:$W,$B$629,'Sub Cost Forecast'!$R:$R, $C630)</f>
        <v>0</v>
      </c>
      <c r="I631" s="9">
        <f>SUMIFS('Sub Cost Forecast'!K:K,'Sub Cost Forecast'!$U:$U,$A$628,'Sub Cost Forecast'!$W:$W,$B$629,'Sub Cost Forecast'!$R:$R,$C630)/SUMIFS('Sub Cost Forecast'!$D:$D,'Sub Cost Forecast'!$U:$U,$A$628,'Sub Cost Forecast'!$W:$W,$B$629,'Sub Cost Forecast'!$R:$R, $C630)</f>
        <v>0</v>
      </c>
      <c r="J631" s="9">
        <f>SUMIFS('Sub Cost Forecast'!L:L,'Sub Cost Forecast'!$U:$U,$A$628,'Sub Cost Forecast'!$W:$W,$B$629,'Sub Cost Forecast'!$R:$R,$C630)/SUMIFS('Sub Cost Forecast'!$D:$D,'Sub Cost Forecast'!$U:$U,$A$628,'Sub Cost Forecast'!$W:$W,$B$629,'Sub Cost Forecast'!$R:$R, $C630)</f>
        <v>0</v>
      </c>
      <c r="K631" s="9">
        <f>SUMIFS('Sub Cost Forecast'!M:M,'Sub Cost Forecast'!$U:$U,$A$628,'Sub Cost Forecast'!$W:$W,$B$629,'Sub Cost Forecast'!$R:$R,$C630)/SUMIFS('Sub Cost Forecast'!$D:$D,'Sub Cost Forecast'!$U:$U,$A$628,'Sub Cost Forecast'!$W:$W,$B$629,'Sub Cost Forecast'!$R:$R, $C630)</f>
        <v>0</v>
      </c>
      <c r="L631" s="9">
        <f>SUMIFS('Sub Cost Forecast'!N:N,'Sub Cost Forecast'!$U:$U,$A$628,'Sub Cost Forecast'!$W:$W,$B$629,'Sub Cost Forecast'!$R:$R,$C630)/SUMIFS('Sub Cost Forecast'!$D:$D,'Sub Cost Forecast'!$U:$U,$A$628,'Sub Cost Forecast'!$W:$W,$B$629,'Sub Cost Forecast'!$R:$R, $C630)</f>
        <v>0</v>
      </c>
      <c r="M631" s="9">
        <f>SUMIFS('Sub Cost Forecast'!O:O,'Sub Cost Forecast'!$U:$U,$A$628,'Sub Cost Forecast'!$W:$W,$B$629,'Sub Cost Forecast'!$R:$R,$C630)/SUMIFS('Sub Cost Forecast'!$D:$D,'Sub Cost Forecast'!$U:$U,$A$628,'Sub Cost Forecast'!$W:$W,$B$629,'Sub Cost Forecast'!$R:$R, $C630)</f>
        <v>0</v>
      </c>
    </row>
    <row r="632" spans="1:13">
      <c r="D632" s="2" t="s">
        <v>3447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0.3742690058479532</v>
      </c>
      <c r="K632" s="9">
        <v>0.6081871345029239</v>
      </c>
      <c r="L632" s="9">
        <v>0</v>
      </c>
      <c r="M632" s="9">
        <v>0</v>
      </c>
    </row>
    <row r="633" spans="1:13">
      <c r="C633" s="2" t="s">
        <v>2250</v>
      </c>
      <c r="D633" s="2" t="s">
        <v>3445</v>
      </c>
      <c r="E633" s="9">
        <f>SUMIFS('Billing Forecast'!F:F,'Billing Forecast'!$T:$T,$A$628,'Billing Forecast'!$U:$U,$B$629,'Billing Forecast'!$Q:$Q,$C633)/SUMIFS('Billing Forecast'!$D:$D,'Billing Forecast'!$T:$T,$A$628,'Billing Forecast'!$U:$U,$B$629,'Billing Forecast'!$Q:$Q, $C633)</f>
        <v>0</v>
      </c>
      <c r="F633" s="9">
        <f>SUMIFS('Billing Forecast'!G:G,'Billing Forecast'!$T:$T,$A$628,'Billing Forecast'!$U:$U,$B$629,'Billing Forecast'!$Q:$Q,$C633)/SUMIFS('Billing Forecast'!$D:$D,'Billing Forecast'!$T:$T,$A$628,'Billing Forecast'!$U:$U,$B$629,'Billing Forecast'!$Q:$Q, $C633)</f>
        <v>0</v>
      </c>
      <c r="G633" s="9">
        <f>SUMIFS('Billing Forecast'!H:H,'Billing Forecast'!$T:$T,$A$628,'Billing Forecast'!$U:$U,$B$629,'Billing Forecast'!$Q:$Q,$C633)/SUMIFS('Billing Forecast'!$D:$D,'Billing Forecast'!$T:$T,$A$628,'Billing Forecast'!$U:$U,$B$629,'Billing Forecast'!$Q:$Q, $C633)</f>
        <v>0</v>
      </c>
      <c r="H633" s="9">
        <f>SUMIFS('Billing Forecast'!I:I,'Billing Forecast'!$T:$T,$A$628,'Billing Forecast'!$U:$U,$B$629,'Billing Forecast'!$Q:$Q,$C633)/SUMIFS('Billing Forecast'!$D:$D,'Billing Forecast'!$T:$T,$A$628,'Billing Forecast'!$U:$U,$B$629,'Billing Forecast'!$Q:$Q, $C633)</f>
        <v>0</v>
      </c>
      <c r="I633" s="9">
        <f>SUMIFS('Billing Forecast'!J:J,'Billing Forecast'!$T:$T,$A$628,'Billing Forecast'!$U:$U,$B$629,'Billing Forecast'!$Q:$Q,$C633)/SUMIFS('Billing Forecast'!$D:$D,'Billing Forecast'!$T:$T,$A$628,'Billing Forecast'!$U:$U,$B$629,'Billing Forecast'!$Q:$Q, $C633)</f>
        <v>0</v>
      </c>
      <c r="J633" s="9">
        <f>SUMIFS('Billing Forecast'!K:K,'Billing Forecast'!$T:$T,$A$628,'Billing Forecast'!$U:$U,$B$629,'Billing Forecast'!$Q:$Q,$C633)/SUMIFS('Billing Forecast'!$D:$D,'Billing Forecast'!$T:$T,$A$628,'Billing Forecast'!$U:$U,$B$629,'Billing Forecast'!$Q:$Q, $C633)</f>
        <v>0</v>
      </c>
      <c r="K633" s="9">
        <f>SUMIFS('Billing Forecast'!L:L,'Billing Forecast'!$T:$T,$A$628,'Billing Forecast'!$U:$U,$B$629,'Billing Forecast'!$Q:$Q,$C633)/SUMIFS('Billing Forecast'!$D:$D,'Billing Forecast'!$T:$T,$A$628,'Billing Forecast'!$U:$U,$B$629,'Billing Forecast'!$Q:$Q, $C633)</f>
        <v>0</v>
      </c>
      <c r="L633" s="9">
        <f>SUMIFS('Billing Forecast'!M:M,'Billing Forecast'!$T:$T,$A$628,'Billing Forecast'!$U:$U,$B$629,'Billing Forecast'!$Q:$Q,$C633)/SUMIFS('Billing Forecast'!$D:$D,'Billing Forecast'!$T:$T,$A$628,'Billing Forecast'!$U:$U,$B$629,'Billing Forecast'!$Q:$Q, $C633)</f>
        <v>0</v>
      </c>
      <c r="M633" s="9">
        <f>SUMIFS('Billing Forecast'!N:N,'Billing Forecast'!$T:$T,$A$628,'Billing Forecast'!$U:$U,$B$629,'Billing Forecast'!$Q:$Q,$C633)/SUMIFS('Billing Forecast'!$D:$D,'Billing Forecast'!$T:$T,$A$628,'Billing Forecast'!$U:$U,$B$629,'Billing Forecast'!$Q:$Q, $C633)</f>
        <v>0</v>
      </c>
    </row>
    <row r="634" spans="1:13">
      <c r="D634" s="2" t="s">
        <v>3446</v>
      </c>
      <c r="E634" s="9">
        <f>SUMIFS('Sub Cost Forecast'!G:G,'Sub Cost Forecast'!$U:$U,$A$628,'Sub Cost Forecast'!$W:$W,$B$629,'Sub Cost Forecast'!$R:$R,$C633)/SUMIFS('Sub Cost Forecast'!$D:$D,'Sub Cost Forecast'!$U:$U,$A$628,'Sub Cost Forecast'!$W:$W,$B$629,'Sub Cost Forecast'!$R:$R, $C633)</f>
        <v>0</v>
      </c>
      <c r="F634" s="9">
        <f>SUMIFS('Sub Cost Forecast'!H:H,'Sub Cost Forecast'!$U:$U,$A$628,'Sub Cost Forecast'!$W:$W,$B$629,'Sub Cost Forecast'!$R:$R,$C633)/SUMIFS('Sub Cost Forecast'!$D:$D,'Sub Cost Forecast'!$U:$U,$A$628,'Sub Cost Forecast'!$W:$W,$B$629,'Sub Cost Forecast'!$R:$R, $C633)</f>
        <v>0</v>
      </c>
      <c r="G634" s="9">
        <f>SUMIFS('Sub Cost Forecast'!I:I,'Sub Cost Forecast'!$U:$U,$A$628,'Sub Cost Forecast'!$W:$W,$B$629,'Sub Cost Forecast'!$R:$R,$C633)/SUMIFS('Sub Cost Forecast'!$D:$D,'Sub Cost Forecast'!$U:$U,$A$628,'Sub Cost Forecast'!$W:$W,$B$629,'Sub Cost Forecast'!$R:$R, $C633)</f>
        <v>0</v>
      </c>
      <c r="H634" s="9">
        <f>SUMIFS('Sub Cost Forecast'!J:J,'Sub Cost Forecast'!$U:$U,$A$628,'Sub Cost Forecast'!$W:$W,$B$629,'Sub Cost Forecast'!$R:$R,$C633)/SUMIFS('Sub Cost Forecast'!$D:$D,'Sub Cost Forecast'!$U:$U,$A$628,'Sub Cost Forecast'!$W:$W,$B$629,'Sub Cost Forecast'!$R:$R, $C633)</f>
        <v>0</v>
      </c>
      <c r="I634" s="9">
        <f>SUMIFS('Sub Cost Forecast'!K:K,'Sub Cost Forecast'!$U:$U,$A$628,'Sub Cost Forecast'!$W:$W,$B$629,'Sub Cost Forecast'!$R:$R,$C633)/SUMIFS('Sub Cost Forecast'!$D:$D,'Sub Cost Forecast'!$U:$U,$A$628,'Sub Cost Forecast'!$W:$W,$B$629,'Sub Cost Forecast'!$R:$R, $C633)</f>
        <v>0</v>
      </c>
      <c r="J634" s="9">
        <f>SUMIFS('Sub Cost Forecast'!L:L,'Sub Cost Forecast'!$U:$U,$A$628,'Sub Cost Forecast'!$W:$W,$B$629,'Sub Cost Forecast'!$R:$R,$C633)/SUMIFS('Sub Cost Forecast'!$D:$D,'Sub Cost Forecast'!$U:$U,$A$628,'Sub Cost Forecast'!$W:$W,$B$629,'Sub Cost Forecast'!$R:$R, $C633)</f>
        <v>0</v>
      </c>
      <c r="K634" s="9">
        <f>SUMIFS('Sub Cost Forecast'!M:M,'Sub Cost Forecast'!$U:$U,$A$628,'Sub Cost Forecast'!$W:$W,$B$629,'Sub Cost Forecast'!$R:$R,$C633)/SUMIFS('Sub Cost Forecast'!$D:$D,'Sub Cost Forecast'!$U:$U,$A$628,'Sub Cost Forecast'!$W:$W,$B$629,'Sub Cost Forecast'!$R:$R, $C633)</f>
        <v>0</v>
      </c>
      <c r="L634" s="9">
        <f>SUMIFS('Sub Cost Forecast'!N:N,'Sub Cost Forecast'!$U:$U,$A$628,'Sub Cost Forecast'!$W:$W,$B$629,'Sub Cost Forecast'!$R:$R,$C633)/SUMIFS('Sub Cost Forecast'!$D:$D,'Sub Cost Forecast'!$U:$U,$A$628,'Sub Cost Forecast'!$W:$W,$B$629,'Sub Cost Forecast'!$R:$R, $C633)</f>
        <v>0</v>
      </c>
      <c r="M634" s="9">
        <f>SUMIFS('Sub Cost Forecast'!O:O,'Sub Cost Forecast'!$U:$U,$A$628,'Sub Cost Forecast'!$W:$W,$B$629,'Sub Cost Forecast'!$R:$R,$C633)/SUMIFS('Sub Cost Forecast'!$D:$D,'Sub Cost Forecast'!$U:$U,$A$628,'Sub Cost Forecast'!$W:$W,$B$629,'Sub Cost Forecast'!$R:$R, $C633)</f>
        <v>0</v>
      </c>
    </row>
    <row r="635" spans="1:13">
      <c r="D635" s="2" t="s">
        <v>3447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0.9815950920245399</v>
      </c>
      <c r="K635" s="9">
        <v>0</v>
      </c>
      <c r="L635" s="9">
        <v>0</v>
      </c>
      <c r="M635" s="9">
        <v>0</v>
      </c>
    </row>
    <row r="636" spans="1:13">
      <c r="C636" s="2" t="s">
        <v>2387</v>
      </c>
      <c r="D636" s="2" t="s">
        <v>3445</v>
      </c>
      <c r="E636" s="9">
        <f>SUMIFS('Billing Forecast'!F:F,'Billing Forecast'!$T:$T,$A$628,'Billing Forecast'!$U:$U,$B$629,'Billing Forecast'!$Q:$Q,$C636)/SUMIFS('Billing Forecast'!$D:$D,'Billing Forecast'!$T:$T,$A$628,'Billing Forecast'!$U:$U,$B$629,'Billing Forecast'!$Q:$Q, $C636)</f>
        <v>0</v>
      </c>
      <c r="F636" s="9">
        <f>SUMIFS('Billing Forecast'!G:G,'Billing Forecast'!$T:$T,$A$628,'Billing Forecast'!$U:$U,$B$629,'Billing Forecast'!$Q:$Q,$C636)/SUMIFS('Billing Forecast'!$D:$D,'Billing Forecast'!$T:$T,$A$628,'Billing Forecast'!$U:$U,$B$629,'Billing Forecast'!$Q:$Q, $C636)</f>
        <v>0</v>
      </c>
      <c r="G636" s="9">
        <f>SUMIFS('Billing Forecast'!H:H,'Billing Forecast'!$T:$T,$A$628,'Billing Forecast'!$U:$U,$B$629,'Billing Forecast'!$Q:$Q,$C636)/SUMIFS('Billing Forecast'!$D:$D,'Billing Forecast'!$T:$T,$A$628,'Billing Forecast'!$U:$U,$B$629,'Billing Forecast'!$Q:$Q, $C636)</f>
        <v>0</v>
      </c>
      <c r="H636" s="9">
        <f>SUMIFS('Billing Forecast'!I:I,'Billing Forecast'!$T:$T,$A$628,'Billing Forecast'!$U:$U,$B$629,'Billing Forecast'!$Q:$Q,$C636)/SUMIFS('Billing Forecast'!$D:$D,'Billing Forecast'!$T:$T,$A$628,'Billing Forecast'!$U:$U,$B$629,'Billing Forecast'!$Q:$Q, $C636)</f>
        <v>0</v>
      </c>
      <c r="I636" s="9">
        <f>SUMIFS('Billing Forecast'!J:J,'Billing Forecast'!$T:$T,$A$628,'Billing Forecast'!$U:$U,$B$629,'Billing Forecast'!$Q:$Q,$C636)/SUMIFS('Billing Forecast'!$D:$D,'Billing Forecast'!$T:$T,$A$628,'Billing Forecast'!$U:$U,$B$629,'Billing Forecast'!$Q:$Q, $C636)</f>
        <v>0</v>
      </c>
      <c r="J636" s="9">
        <f>SUMIFS('Billing Forecast'!K:K,'Billing Forecast'!$T:$T,$A$628,'Billing Forecast'!$U:$U,$B$629,'Billing Forecast'!$Q:$Q,$C636)/SUMIFS('Billing Forecast'!$D:$D,'Billing Forecast'!$T:$T,$A$628,'Billing Forecast'!$U:$U,$B$629,'Billing Forecast'!$Q:$Q, $C636)</f>
        <v>0</v>
      </c>
      <c r="K636" s="9">
        <f>SUMIFS('Billing Forecast'!L:L,'Billing Forecast'!$T:$T,$A$628,'Billing Forecast'!$U:$U,$B$629,'Billing Forecast'!$Q:$Q,$C636)/SUMIFS('Billing Forecast'!$D:$D,'Billing Forecast'!$T:$T,$A$628,'Billing Forecast'!$U:$U,$B$629,'Billing Forecast'!$Q:$Q, $C636)</f>
        <v>0</v>
      </c>
      <c r="L636" s="9">
        <f>SUMIFS('Billing Forecast'!M:M,'Billing Forecast'!$T:$T,$A$628,'Billing Forecast'!$U:$U,$B$629,'Billing Forecast'!$Q:$Q,$C636)/SUMIFS('Billing Forecast'!$D:$D,'Billing Forecast'!$T:$T,$A$628,'Billing Forecast'!$U:$U,$B$629,'Billing Forecast'!$Q:$Q, $C636)</f>
        <v>0</v>
      </c>
      <c r="M636" s="9">
        <f>SUMIFS('Billing Forecast'!N:N,'Billing Forecast'!$T:$T,$A$628,'Billing Forecast'!$U:$U,$B$629,'Billing Forecast'!$Q:$Q,$C636)/SUMIFS('Billing Forecast'!$D:$D,'Billing Forecast'!$T:$T,$A$628,'Billing Forecast'!$U:$U,$B$629,'Billing Forecast'!$Q:$Q, $C636)</f>
        <v>0</v>
      </c>
    </row>
    <row r="637" spans="1:13">
      <c r="D637" s="2" t="s">
        <v>3446</v>
      </c>
      <c r="E637" s="9">
        <f>SUMIFS('Sub Cost Forecast'!G:G,'Sub Cost Forecast'!$U:$U,$A$628,'Sub Cost Forecast'!$W:$W,$B$629,'Sub Cost Forecast'!$R:$R,$C636)/SUMIFS('Sub Cost Forecast'!$D:$D,'Sub Cost Forecast'!$U:$U,$A$628,'Sub Cost Forecast'!$W:$W,$B$629,'Sub Cost Forecast'!$R:$R, $C636)</f>
        <v>0</v>
      </c>
      <c r="F637" s="9">
        <f>SUMIFS('Sub Cost Forecast'!H:H,'Sub Cost Forecast'!$U:$U,$A$628,'Sub Cost Forecast'!$W:$W,$B$629,'Sub Cost Forecast'!$R:$R,$C636)/SUMIFS('Sub Cost Forecast'!$D:$D,'Sub Cost Forecast'!$U:$U,$A$628,'Sub Cost Forecast'!$W:$W,$B$629,'Sub Cost Forecast'!$R:$R, $C636)</f>
        <v>0</v>
      </c>
      <c r="G637" s="9">
        <f>SUMIFS('Sub Cost Forecast'!I:I,'Sub Cost Forecast'!$U:$U,$A$628,'Sub Cost Forecast'!$W:$W,$B$629,'Sub Cost Forecast'!$R:$R,$C636)/SUMIFS('Sub Cost Forecast'!$D:$D,'Sub Cost Forecast'!$U:$U,$A$628,'Sub Cost Forecast'!$W:$W,$B$629,'Sub Cost Forecast'!$R:$R, $C636)</f>
        <v>0</v>
      </c>
      <c r="H637" s="9">
        <f>SUMIFS('Sub Cost Forecast'!J:J,'Sub Cost Forecast'!$U:$U,$A$628,'Sub Cost Forecast'!$W:$W,$B$629,'Sub Cost Forecast'!$R:$R,$C636)/SUMIFS('Sub Cost Forecast'!$D:$D,'Sub Cost Forecast'!$U:$U,$A$628,'Sub Cost Forecast'!$W:$W,$B$629,'Sub Cost Forecast'!$R:$R, $C636)</f>
        <v>0</v>
      </c>
      <c r="I637" s="9">
        <f>SUMIFS('Sub Cost Forecast'!K:K,'Sub Cost Forecast'!$U:$U,$A$628,'Sub Cost Forecast'!$W:$W,$B$629,'Sub Cost Forecast'!$R:$R,$C636)/SUMIFS('Sub Cost Forecast'!$D:$D,'Sub Cost Forecast'!$U:$U,$A$628,'Sub Cost Forecast'!$W:$W,$B$629,'Sub Cost Forecast'!$R:$R, $C636)</f>
        <v>0</v>
      </c>
      <c r="J637" s="9">
        <f>SUMIFS('Sub Cost Forecast'!L:L,'Sub Cost Forecast'!$U:$U,$A$628,'Sub Cost Forecast'!$W:$W,$B$629,'Sub Cost Forecast'!$R:$R,$C636)/SUMIFS('Sub Cost Forecast'!$D:$D,'Sub Cost Forecast'!$U:$U,$A$628,'Sub Cost Forecast'!$W:$W,$B$629,'Sub Cost Forecast'!$R:$R, $C636)</f>
        <v>0</v>
      </c>
      <c r="K637" s="9">
        <f>SUMIFS('Sub Cost Forecast'!M:M,'Sub Cost Forecast'!$U:$U,$A$628,'Sub Cost Forecast'!$W:$W,$B$629,'Sub Cost Forecast'!$R:$R,$C636)/SUMIFS('Sub Cost Forecast'!$D:$D,'Sub Cost Forecast'!$U:$U,$A$628,'Sub Cost Forecast'!$W:$W,$B$629,'Sub Cost Forecast'!$R:$R, $C636)</f>
        <v>0</v>
      </c>
      <c r="L637" s="9">
        <f>SUMIFS('Sub Cost Forecast'!N:N,'Sub Cost Forecast'!$U:$U,$A$628,'Sub Cost Forecast'!$W:$W,$B$629,'Sub Cost Forecast'!$R:$R,$C636)/SUMIFS('Sub Cost Forecast'!$D:$D,'Sub Cost Forecast'!$U:$U,$A$628,'Sub Cost Forecast'!$W:$W,$B$629,'Sub Cost Forecast'!$R:$R, $C636)</f>
        <v>0</v>
      </c>
      <c r="M637" s="9">
        <f>SUMIFS('Sub Cost Forecast'!O:O,'Sub Cost Forecast'!$U:$U,$A$628,'Sub Cost Forecast'!$W:$W,$B$629,'Sub Cost Forecast'!$R:$R,$C636)/SUMIFS('Sub Cost Forecast'!$D:$D,'Sub Cost Forecast'!$U:$U,$A$628,'Sub Cost Forecast'!$W:$W,$B$629,'Sub Cost Forecast'!$R:$R, $C636)</f>
        <v>0</v>
      </c>
    </row>
    <row r="638" spans="1:13">
      <c r="D638" s="2" t="s">
        <v>3447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</row>
    <row r="639" spans="1:13">
      <c r="C639" s="2" t="s">
        <v>2490</v>
      </c>
      <c r="D639" s="2" t="s">
        <v>3445</v>
      </c>
      <c r="E639" s="9">
        <f>SUMIFS('Billing Forecast'!F:F,'Billing Forecast'!$T:$T,$A$628,'Billing Forecast'!$U:$U,$B$629,'Billing Forecast'!$Q:$Q,$C639)/SUMIFS('Billing Forecast'!$D:$D,'Billing Forecast'!$T:$T,$A$628,'Billing Forecast'!$U:$U,$B$629,'Billing Forecast'!$Q:$Q, $C639)</f>
        <v>0</v>
      </c>
      <c r="F639" s="9">
        <f>SUMIFS('Billing Forecast'!G:G,'Billing Forecast'!$T:$T,$A$628,'Billing Forecast'!$U:$U,$B$629,'Billing Forecast'!$Q:$Q,$C639)/SUMIFS('Billing Forecast'!$D:$D,'Billing Forecast'!$T:$T,$A$628,'Billing Forecast'!$U:$U,$B$629,'Billing Forecast'!$Q:$Q, $C639)</f>
        <v>0</v>
      </c>
      <c r="G639" s="9">
        <f>SUMIFS('Billing Forecast'!H:H,'Billing Forecast'!$T:$T,$A$628,'Billing Forecast'!$U:$U,$B$629,'Billing Forecast'!$Q:$Q,$C639)/SUMIFS('Billing Forecast'!$D:$D,'Billing Forecast'!$T:$T,$A$628,'Billing Forecast'!$U:$U,$B$629,'Billing Forecast'!$Q:$Q, $C639)</f>
        <v>0</v>
      </c>
      <c r="H639" s="9">
        <f>SUMIFS('Billing Forecast'!I:I,'Billing Forecast'!$T:$T,$A$628,'Billing Forecast'!$U:$U,$B$629,'Billing Forecast'!$Q:$Q,$C639)/SUMIFS('Billing Forecast'!$D:$D,'Billing Forecast'!$T:$T,$A$628,'Billing Forecast'!$U:$U,$B$629,'Billing Forecast'!$Q:$Q, $C639)</f>
        <v>0</v>
      </c>
      <c r="I639" s="9">
        <f>SUMIFS('Billing Forecast'!J:J,'Billing Forecast'!$T:$T,$A$628,'Billing Forecast'!$U:$U,$B$629,'Billing Forecast'!$Q:$Q,$C639)/SUMIFS('Billing Forecast'!$D:$D,'Billing Forecast'!$T:$T,$A$628,'Billing Forecast'!$U:$U,$B$629,'Billing Forecast'!$Q:$Q, $C639)</f>
        <v>0</v>
      </c>
      <c r="J639" s="9">
        <f>SUMIFS('Billing Forecast'!K:K,'Billing Forecast'!$T:$T,$A$628,'Billing Forecast'!$U:$U,$B$629,'Billing Forecast'!$Q:$Q,$C639)/SUMIFS('Billing Forecast'!$D:$D,'Billing Forecast'!$T:$T,$A$628,'Billing Forecast'!$U:$U,$B$629,'Billing Forecast'!$Q:$Q, $C639)</f>
        <v>0</v>
      </c>
      <c r="K639" s="9">
        <f>SUMIFS('Billing Forecast'!L:L,'Billing Forecast'!$T:$T,$A$628,'Billing Forecast'!$U:$U,$B$629,'Billing Forecast'!$Q:$Q,$C639)/SUMIFS('Billing Forecast'!$D:$D,'Billing Forecast'!$T:$T,$A$628,'Billing Forecast'!$U:$U,$B$629,'Billing Forecast'!$Q:$Q, $C639)</f>
        <v>0</v>
      </c>
      <c r="L639" s="9">
        <f>SUMIFS('Billing Forecast'!M:M,'Billing Forecast'!$T:$T,$A$628,'Billing Forecast'!$U:$U,$B$629,'Billing Forecast'!$Q:$Q,$C639)/SUMIFS('Billing Forecast'!$D:$D,'Billing Forecast'!$T:$T,$A$628,'Billing Forecast'!$U:$U,$B$629,'Billing Forecast'!$Q:$Q, $C639)</f>
        <v>0</v>
      </c>
      <c r="M639" s="9">
        <f>SUMIFS('Billing Forecast'!N:N,'Billing Forecast'!$T:$T,$A$628,'Billing Forecast'!$U:$U,$B$629,'Billing Forecast'!$Q:$Q,$C639)/SUMIFS('Billing Forecast'!$D:$D,'Billing Forecast'!$T:$T,$A$628,'Billing Forecast'!$U:$U,$B$629,'Billing Forecast'!$Q:$Q, $C639)</f>
        <v>0</v>
      </c>
    </row>
    <row r="640" spans="1:13">
      <c r="D640" s="2" t="s">
        <v>3446</v>
      </c>
      <c r="E640" s="9">
        <f>SUMIFS('Sub Cost Forecast'!G:G,'Sub Cost Forecast'!$U:$U,$A$628,'Sub Cost Forecast'!$W:$W,$B$629,'Sub Cost Forecast'!$R:$R,$C639)/SUMIFS('Sub Cost Forecast'!$D:$D,'Sub Cost Forecast'!$U:$U,$A$628,'Sub Cost Forecast'!$W:$W,$B$629,'Sub Cost Forecast'!$R:$R, $C639)</f>
        <v>0</v>
      </c>
      <c r="F640" s="9">
        <f>SUMIFS('Sub Cost Forecast'!H:H,'Sub Cost Forecast'!$U:$U,$A$628,'Sub Cost Forecast'!$W:$W,$B$629,'Sub Cost Forecast'!$R:$R,$C639)/SUMIFS('Sub Cost Forecast'!$D:$D,'Sub Cost Forecast'!$U:$U,$A$628,'Sub Cost Forecast'!$W:$W,$B$629,'Sub Cost Forecast'!$R:$R, $C639)</f>
        <v>0</v>
      </c>
      <c r="G640" s="9">
        <f>SUMIFS('Sub Cost Forecast'!I:I,'Sub Cost Forecast'!$U:$U,$A$628,'Sub Cost Forecast'!$W:$W,$B$629,'Sub Cost Forecast'!$R:$R,$C639)/SUMIFS('Sub Cost Forecast'!$D:$D,'Sub Cost Forecast'!$U:$U,$A$628,'Sub Cost Forecast'!$W:$W,$B$629,'Sub Cost Forecast'!$R:$R, $C639)</f>
        <v>0</v>
      </c>
      <c r="H640" s="9">
        <f>SUMIFS('Sub Cost Forecast'!J:J,'Sub Cost Forecast'!$U:$U,$A$628,'Sub Cost Forecast'!$W:$W,$B$629,'Sub Cost Forecast'!$R:$R,$C639)/SUMIFS('Sub Cost Forecast'!$D:$D,'Sub Cost Forecast'!$U:$U,$A$628,'Sub Cost Forecast'!$W:$W,$B$629,'Sub Cost Forecast'!$R:$R, $C639)</f>
        <v>0</v>
      </c>
      <c r="I640" s="9">
        <f>SUMIFS('Sub Cost Forecast'!K:K,'Sub Cost Forecast'!$U:$U,$A$628,'Sub Cost Forecast'!$W:$W,$B$629,'Sub Cost Forecast'!$R:$R,$C639)/SUMIFS('Sub Cost Forecast'!$D:$D,'Sub Cost Forecast'!$U:$U,$A$628,'Sub Cost Forecast'!$W:$W,$B$629,'Sub Cost Forecast'!$R:$R, $C639)</f>
        <v>0</v>
      </c>
      <c r="J640" s="9">
        <f>SUMIFS('Sub Cost Forecast'!L:L,'Sub Cost Forecast'!$U:$U,$A$628,'Sub Cost Forecast'!$W:$W,$B$629,'Sub Cost Forecast'!$R:$R,$C639)/SUMIFS('Sub Cost Forecast'!$D:$D,'Sub Cost Forecast'!$U:$U,$A$628,'Sub Cost Forecast'!$W:$W,$B$629,'Sub Cost Forecast'!$R:$R, $C639)</f>
        <v>0</v>
      </c>
      <c r="K640" s="9">
        <f>SUMIFS('Sub Cost Forecast'!M:M,'Sub Cost Forecast'!$U:$U,$A$628,'Sub Cost Forecast'!$W:$W,$B$629,'Sub Cost Forecast'!$R:$R,$C639)/SUMIFS('Sub Cost Forecast'!$D:$D,'Sub Cost Forecast'!$U:$U,$A$628,'Sub Cost Forecast'!$W:$W,$B$629,'Sub Cost Forecast'!$R:$R, $C639)</f>
        <v>0</v>
      </c>
      <c r="L640" s="9">
        <f>SUMIFS('Sub Cost Forecast'!N:N,'Sub Cost Forecast'!$U:$U,$A$628,'Sub Cost Forecast'!$W:$W,$B$629,'Sub Cost Forecast'!$R:$R,$C639)/SUMIFS('Sub Cost Forecast'!$D:$D,'Sub Cost Forecast'!$U:$U,$A$628,'Sub Cost Forecast'!$W:$W,$B$629,'Sub Cost Forecast'!$R:$R, $C639)</f>
        <v>0</v>
      </c>
      <c r="M640" s="9">
        <f>SUMIFS('Sub Cost Forecast'!O:O,'Sub Cost Forecast'!$U:$U,$A$628,'Sub Cost Forecast'!$W:$W,$B$629,'Sub Cost Forecast'!$R:$R,$C639)/SUMIFS('Sub Cost Forecast'!$D:$D,'Sub Cost Forecast'!$U:$U,$A$628,'Sub Cost Forecast'!$W:$W,$B$629,'Sub Cost Forecast'!$R:$R, $C639)</f>
        <v>0</v>
      </c>
    </row>
    <row r="641" spans="1:13">
      <c r="D641" s="2" t="s">
        <v>3447</v>
      </c>
      <c r="E641" s="9">
        <v>0</v>
      </c>
      <c r="F641" s="9">
        <v>0</v>
      </c>
      <c r="G641" s="9">
        <v>0</v>
      </c>
      <c r="H641" s="9">
        <v>0.3265306122448979</v>
      </c>
      <c r="I641" s="9">
        <v>0.6530612244897959</v>
      </c>
      <c r="J641" s="9">
        <v>0</v>
      </c>
      <c r="K641" s="9">
        <v>0</v>
      </c>
      <c r="L641" s="9">
        <v>0</v>
      </c>
      <c r="M641" s="9">
        <v>0</v>
      </c>
    </row>
    <row r="642" spans="1:13">
      <c r="C642" s="2" t="s">
        <v>2785</v>
      </c>
      <c r="D642" s="2" t="s">
        <v>3445</v>
      </c>
      <c r="E642" s="9">
        <f>SUMIFS('Billing Forecast'!F:F,'Billing Forecast'!$T:$T,$A$628,'Billing Forecast'!$U:$U,$B$629,'Billing Forecast'!$Q:$Q,$C642)/SUMIFS('Billing Forecast'!$D:$D,'Billing Forecast'!$T:$T,$A$628,'Billing Forecast'!$U:$U,$B$629,'Billing Forecast'!$Q:$Q, $C642)</f>
        <v>0</v>
      </c>
      <c r="F642" s="9">
        <f>SUMIFS('Billing Forecast'!G:G,'Billing Forecast'!$T:$T,$A$628,'Billing Forecast'!$U:$U,$B$629,'Billing Forecast'!$Q:$Q,$C642)/SUMIFS('Billing Forecast'!$D:$D,'Billing Forecast'!$T:$T,$A$628,'Billing Forecast'!$U:$U,$B$629,'Billing Forecast'!$Q:$Q, $C642)</f>
        <v>0</v>
      </c>
      <c r="G642" s="9">
        <f>SUMIFS('Billing Forecast'!H:H,'Billing Forecast'!$T:$T,$A$628,'Billing Forecast'!$U:$U,$B$629,'Billing Forecast'!$Q:$Q,$C642)/SUMIFS('Billing Forecast'!$D:$D,'Billing Forecast'!$T:$T,$A$628,'Billing Forecast'!$U:$U,$B$629,'Billing Forecast'!$Q:$Q, $C642)</f>
        <v>0</v>
      </c>
      <c r="H642" s="9">
        <f>SUMIFS('Billing Forecast'!I:I,'Billing Forecast'!$T:$T,$A$628,'Billing Forecast'!$U:$U,$B$629,'Billing Forecast'!$Q:$Q,$C642)/SUMIFS('Billing Forecast'!$D:$D,'Billing Forecast'!$T:$T,$A$628,'Billing Forecast'!$U:$U,$B$629,'Billing Forecast'!$Q:$Q, $C642)</f>
        <v>0</v>
      </c>
      <c r="I642" s="9">
        <f>SUMIFS('Billing Forecast'!J:J,'Billing Forecast'!$T:$T,$A$628,'Billing Forecast'!$U:$U,$B$629,'Billing Forecast'!$Q:$Q,$C642)/SUMIFS('Billing Forecast'!$D:$D,'Billing Forecast'!$T:$T,$A$628,'Billing Forecast'!$U:$U,$B$629,'Billing Forecast'!$Q:$Q, $C642)</f>
        <v>0</v>
      </c>
      <c r="J642" s="9">
        <f>SUMIFS('Billing Forecast'!K:K,'Billing Forecast'!$T:$T,$A$628,'Billing Forecast'!$U:$U,$B$629,'Billing Forecast'!$Q:$Q,$C642)/SUMIFS('Billing Forecast'!$D:$D,'Billing Forecast'!$T:$T,$A$628,'Billing Forecast'!$U:$U,$B$629,'Billing Forecast'!$Q:$Q, $C642)</f>
        <v>0</v>
      </c>
      <c r="K642" s="9">
        <f>SUMIFS('Billing Forecast'!L:L,'Billing Forecast'!$T:$T,$A$628,'Billing Forecast'!$U:$U,$B$629,'Billing Forecast'!$Q:$Q,$C642)/SUMIFS('Billing Forecast'!$D:$D,'Billing Forecast'!$T:$T,$A$628,'Billing Forecast'!$U:$U,$B$629,'Billing Forecast'!$Q:$Q, $C642)</f>
        <v>0</v>
      </c>
      <c r="L642" s="9">
        <f>SUMIFS('Billing Forecast'!M:M,'Billing Forecast'!$T:$T,$A$628,'Billing Forecast'!$U:$U,$B$629,'Billing Forecast'!$Q:$Q,$C642)/SUMIFS('Billing Forecast'!$D:$D,'Billing Forecast'!$T:$T,$A$628,'Billing Forecast'!$U:$U,$B$629,'Billing Forecast'!$Q:$Q, $C642)</f>
        <v>0</v>
      </c>
      <c r="M642" s="9">
        <f>SUMIFS('Billing Forecast'!N:N,'Billing Forecast'!$T:$T,$A$628,'Billing Forecast'!$U:$U,$B$629,'Billing Forecast'!$Q:$Q,$C642)/SUMIFS('Billing Forecast'!$D:$D,'Billing Forecast'!$T:$T,$A$628,'Billing Forecast'!$U:$U,$B$629,'Billing Forecast'!$Q:$Q, $C642)</f>
        <v>0</v>
      </c>
    </row>
    <row r="643" spans="1:13">
      <c r="D643" s="2" t="s">
        <v>3446</v>
      </c>
      <c r="E643" s="9">
        <f>SUMIFS('Sub Cost Forecast'!G:G,'Sub Cost Forecast'!$U:$U,$A$628,'Sub Cost Forecast'!$W:$W,$B$629,'Sub Cost Forecast'!$R:$R,$C642)/SUMIFS('Sub Cost Forecast'!$D:$D,'Sub Cost Forecast'!$U:$U,$A$628,'Sub Cost Forecast'!$W:$W,$B$629,'Sub Cost Forecast'!$R:$R, $C642)</f>
        <v>0</v>
      </c>
      <c r="F643" s="9">
        <f>SUMIFS('Sub Cost Forecast'!H:H,'Sub Cost Forecast'!$U:$U,$A$628,'Sub Cost Forecast'!$W:$W,$B$629,'Sub Cost Forecast'!$R:$R,$C642)/SUMIFS('Sub Cost Forecast'!$D:$D,'Sub Cost Forecast'!$U:$U,$A$628,'Sub Cost Forecast'!$W:$W,$B$629,'Sub Cost Forecast'!$R:$R, $C642)</f>
        <v>0</v>
      </c>
      <c r="G643" s="9">
        <f>SUMIFS('Sub Cost Forecast'!I:I,'Sub Cost Forecast'!$U:$U,$A$628,'Sub Cost Forecast'!$W:$W,$B$629,'Sub Cost Forecast'!$R:$R,$C642)/SUMIFS('Sub Cost Forecast'!$D:$D,'Sub Cost Forecast'!$U:$U,$A$628,'Sub Cost Forecast'!$W:$W,$B$629,'Sub Cost Forecast'!$R:$R, $C642)</f>
        <v>0</v>
      </c>
      <c r="H643" s="9">
        <f>SUMIFS('Sub Cost Forecast'!J:J,'Sub Cost Forecast'!$U:$U,$A$628,'Sub Cost Forecast'!$W:$W,$B$629,'Sub Cost Forecast'!$R:$R,$C642)/SUMIFS('Sub Cost Forecast'!$D:$D,'Sub Cost Forecast'!$U:$U,$A$628,'Sub Cost Forecast'!$W:$W,$B$629,'Sub Cost Forecast'!$R:$R, $C642)</f>
        <v>0</v>
      </c>
      <c r="I643" s="9">
        <f>SUMIFS('Sub Cost Forecast'!K:K,'Sub Cost Forecast'!$U:$U,$A$628,'Sub Cost Forecast'!$W:$W,$B$629,'Sub Cost Forecast'!$R:$R,$C642)/SUMIFS('Sub Cost Forecast'!$D:$D,'Sub Cost Forecast'!$U:$U,$A$628,'Sub Cost Forecast'!$W:$W,$B$629,'Sub Cost Forecast'!$R:$R, $C642)</f>
        <v>0</v>
      </c>
      <c r="J643" s="9">
        <f>SUMIFS('Sub Cost Forecast'!L:L,'Sub Cost Forecast'!$U:$U,$A$628,'Sub Cost Forecast'!$W:$W,$B$629,'Sub Cost Forecast'!$R:$R,$C642)/SUMIFS('Sub Cost Forecast'!$D:$D,'Sub Cost Forecast'!$U:$U,$A$628,'Sub Cost Forecast'!$W:$W,$B$629,'Sub Cost Forecast'!$R:$R, $C642)</f>
        <v>0</v>
      </c>
      <c r="K643" s="9">
        <f>SUMIFS('Sub Cost Forecast'!M:M,'Sub Cost Forecast'!$U:$U,$A$628,'Sub Cost Forecast'!$W:$W,$B$629,'Sub Cost Forecast'!$R:$R,$C642)/SUMIFS('Sub Cost Forecast'!$D:$D,'Sub Cost Forecast'!$U:$U,$A$628,'Sub Cost Forecast'!$W:$W,$B$629,'Sub Cost Forecast'!$R:$R, $C642)</f>
        <v>0</v>
      </c>
      <c r="L643" s="9">
        <f>SUMIFS('Sub Cost Forecast'!N:N,'Sub Cost Forecast'!$U:$U,$A$628,'Sub Cost Forecast'!$W:$W,$B$629,'Sub Cost Forecast'!$R:$R,$C642)/SUMIFS('Sub Cost Forecast'!$D:$D,'Sub Cost Forecast'!$U:$U,$A$628,'Sub Cost Forecast'!$W:$W,$B$629,'Sub Cost Forecast'!$R:$R, $C642)</f>
        <v>0</v>
      </c>
      <c r="M643" s="9">
        <f>SUMIFS('Sub Cost Forecast'!O:O,'Sub Cost Forecast'!$U:$U,$A$628,'Sub Cost Forecast'!$W:$W,$B$629,'Sub Cost Forecast'!$R:$R,$C642)/SUMIFS('Sub Cost Forecast'!$D:$D,'Sub Cost Forecast'!$U:$U,$A$628,'Sub Cost Forecast'!$W:$W,$B$629,'Sub Cost Forecast'!$R:$R, $C642)</f>
        <v>0</v>
      </c>
    </row>
    <row r="644" spans="1:13">
      <c r="D644" s="2" t="s">
        <v>3447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</row>
    <row r="645" spans="1:13">
      <c r="C645" s="2" t="s">
        <v>1105</v>
      </c>
      <c r="D645" s="2" t="s">
        <v>3445</v>
      </c>
      <c r="E645" s="9">
        <f>SUMIFS('Billing Forecast'!F:F,'Billing Forecast'!$T:$T,$A$628,'Billing Forecast'!$U:$U,$B$629,'Billing Forecast'!$Q:$Q,$C645)/SUMIFS('Billing Forecast'!$D:$D,'Billing Forecast'!$T:$T,$A$628,'Billing Forecast'!$U:$U,$B$629,'Billing Forecast'!$Q:$Q, $C645)</f>
        <v>0</v>
      </c>
      <c r="F645" s="9">
        <f>SUMIFS('Billing Forecast'!G:G,'Billing Forecast'!$T:$T,$A$628,'Billing Forecast'!$U:$U,$B$629,'Billing Forecast'!$Q:$Q,$C645)/SUMIFS('Billing Forecast'!$D:$D,'Billing Forecast'!$T:$T,$A$628,'Billing Forecast'!$U:$U,$B$629,'Billing Forecast'!$Q:$Q, $C645)</f>
        <v>0</v>
      </c>
      <c r="G645" s="9">
        <f>SUMIFS('Billing Forecast'!H:H,'Billing Forecast'!$T:$T,$A$628,'Billing Forecast'!$U:$U,$B$629,'Billing Forecast'!$Q:$Q,$C645)/SUMIFS('Billing Forecast'!$D:$D,'Billing Forecast'!$T:$T,$A$628,'Billing Forecast'!$U:$U,$B$629,'Billing Forecast'!$Q:$Q, $C645)</f>
        <v>0</v>
      </c>
      <c r="H645" s="9">
        <f>SUMIFS('Billing Forecast'!I:I,'Billing Forecast'!$T:$T,$A$628,'Billing Forecast'!$U:$U,$B$629,'Billing Forecast'!$Q:$Q,$C645)/SUMIFS('Billing Forecast'!$D:$D,'Billing Forecast'!$T:$T,$A$628,'Billing Forecast'!$U:$U,$B$629,'Billing Forecast'!$Q:$Q, $C645)</f>
        <v>0</v>
      </c>
      <c r="I645" s="9">
        <f>SUMIFS('Billing Forecast'!J:J,'Billing Forecast'!$T:$T,$A$628,'Billing Forecast'!$U:$U,$B$629,'Billing Forecast'!$Q:$Q,$C645)/SUMIFS('Billing Forecast'!$D:$D,'Billing Forecast'!$T:$T,$A$628,'Billing Forecast'!$U:$U,$B$629,'Billing Forecast'!$Q:$Q, $C645)</f>
        <v>0</v>
      </c>
      <c r="J645" s="9">
        <f>SUMIFS('Billing Forecast'!K:K,'Billing Forecast'!$T:$T,$A$628,'Billing Forecast'!$U:$U,$B$629,'Billing Forecast'!$Q:$Q,$C645)/SUMIFS('Billing Forecast'!$D:$D,'Billing Forecast'!$T:$T,$A$628,'Billing Forecast'!$U:$U,$B$629,'Billing Forecast'!$Q:$Q, $C645)</f>
        <v>0</v>
      </c>
      <c r="K645" s="9">
        <f>SUMIFS('Billing Forecast'!L:L,'Billing Forecast'!$T:$T,$A$628,'Billing Forecast'!$U:$U,$B$629,'Billing Forecast'!$Q:$Q,$C645)/SUMIFS('Billing Forecast'!$D:$D,'Billing Forecast'!$T:$T,$A$628,'Billing Forecast'!$U:$U,$B$629,'Billing Forecast'!$Q:$Q, $C645)</f>
        <v>0</v>
      </c>
      <c r="L645" s="9">
        <f>SUMIFS('Billing Forecast'!M:M,'Billing Forecast'!$T:$T,$A$628,'Billing Forecast'!$U:$U,$B$629,'Billing Forecast'!$Q:$Q,$C645)/SUMIFS('Billing Forecast'!$D:$D,'Billing Forecast'!$T:$T,$A$628,'Billing Forecast'!$U:$U,$B$629,'Billing Forecast'!$Q:$Q, $C645)</f>
        <v>0</v>
      </c>
      <c r="M645" s="9">
        <f>SUMIFS('Billing Forecast'!N:N,'Billing Forecast'!$T:$T,$A$628,'Billing Forecast'!$U:$U,$B$629,'Billing Forecast'!$Q:$Q,$C645)/SUMIFS('Billing Forecast'!$D:$D,'Billing Forecast'!$T:$T,$A$628,'Billing Forecast'!$U:$U,$B$629,'Billing Forecast'!$Q:$Q, $C645)</f>
        <v>0</v>
      </c>
    </row>
    <row r="646" spans="1:13">
      <c r="D646" s="2" t="s">
        <v>3446</v>
      </c>
      <c r="E646" s="9">
        <f>SUMIFS('Sub Cost Forecast'!G:G,'Sub Cost Forecast'!$U:$U,$A$628,'Sub Cost Forecast'!$W:$W,$B$629,'Sub Cost Forecast'!$R:$R,$C645)/SUMIFS('Sub Cost Forecast'!$D:$D,'Sub Cost Forecast'!$U:$U,$A$628,'Sub Cost Forecast'!$W:$W,$B$629,'Sub Cost Forecast'!$R:$R, $C645)</f>
        <v>0</v>
      </c>
      <c r="F646" s="9">
        <f>SUMIFS('Sub Cost Forecast'!H:H,'Sub Cost Forecast'!$U:$U,$A$628,'Sub Cost Forecast'!$W:$W,$B$629,'Sub Cost Forecast'!$R:$R,$C645)/SUMIFS('Sub Cost Forecast'!$D:$D,'Sub Cost Forecast'!$U:$U,$A$628,'Sub Cost Forecast'!$W:$W,$B$629,'Sub Cost Forecast'!$R:$R, $C645)</f>
        <v>0</v>
      </c>
      <c r="G646" s="9">
        <f>SUMIFS('Sub Cost Forecast'!I:I,'Sub Cost Forecast'!$U:$U,$A$628,'Sub Cost Forecast'!$W:$W,$B$629,'Sub Cost Forecast'!$R:$R,$C645)/SUMIFS('Sub Cost Forecast'!$D:$D,'Sub Cost Forecast'!$U:$U,$A$628,'Sub Cost Forecast'!$W:$W,$B$629,'Sub Cost Forecast'!$R:$R, $C645)</f>
        <v>0</v>
      </c>
      <c r="H646" s="9">
        <f>SUMIFS('Sub Cost Forecast'!J:J,'Sub Cost Forecast'!$U:$U,$A$628,'Sub Cost Forecast'!$W:$W,$B$629,'Sub Cost Forecast'!$R:$R,$C645)/SUMIFS('Sub Cost Forecast'!$D:$D,'Sub Cost Forecast'!$U:$U,$A$628,'Sub Cost Forecast'!$W:$W,$B$629,'Sub Cost Forecast'!$R:$R, $C645)</f>
        <v>0</v>
      </c>
      <c r="I646" s="9">
        <f>SUMIFS('Sub Cost Forecast'!K:K,'Sub Cost Forecast'!$U:$U,$A$628,'Sub Cost Forecast'!$W:$W,$B$629,'Sub Cost Forecast'!$R:$R,$C645)/SUMIFS('Sub Cost Forecast'!$D:$D,'Sub Cost Forecast'!$U:$U,$A$628,'Sub Cost Forecast'!$W:$W,$B$629,'Sub Cost Forecast'!$R:$R, $C645)</f>
        <v>0</v>
      </c>
      <c r="J646" s="9">
        <f>SUMIFS('Sub Cost Forecast'!L:L,'Sub Cost Forecast'!$U:$U,$A$628,'Sub Cost Forecast'!$W:$W,$B$629,'Sub Cost Forecast'!$R:$R,$C645)/SUMIFS('Sub Cost Forecast'!$D:$D,'Sub Cost Forecast'!$U:$U,$A$628,'Sub Cost Forecast'!$W:$W,$B$629,'Sub Cost Forecast'!$R:$R, $C645)</f>
        <v>0</v>
      </c>
      <c r="K646" s="9">
        <f>SUMIFS('Sub Cost Forecast'!M:M,'Sub Cost Forecast'!$U:$U,$A$628,'Sub Cost Forecast'!$W:$W,$B$629,'Sub Cost Forecast'!$R:$R,$C645)/SUMIFS('Sub Cost Forecast'!$D:$D,'Sub Cost Forecast'!$U:$U,$A$628,'Sub Cost Forecast'!$W:$W,$B$629,'Sub Cost Forecast'!$R:$R, $C645)</f>
        <v>0</v>
      </c>
      <c r="L646" s="9">
        <f>SUMIFS('Sub Cost Forecast'!N:N,'Sub Cost Forecast'!$U:$U,$A$628,'Sub Cost Forecast'!$W:$W,$B$629,'Sub Cost Forecast'!$R:$R,$C645)/SUMIFS('Sub Cost Forecast'!$D:$D,'Sub Cost Forecast'!$U:$U,$A$628,'Sub Cost Forecast'!$W:$W,$B$629,'Sub Cost Forecast'!$R:$R, $C645)</f>
        <v>0</v>
      </c>
      <c r="M646" s="9">
        <f>SUMIFS('Sub Cost Forecast'!O:O,'Sub Cost Forecast'!$U:$U,$A$628,'Sub Cost Forecast'!$W:$W,$B$629,'Sub Cost Forecast'!$R:$R,$C645)/SUMIFS('Sub Cost Forecast'!$D:$D,'Sub Cost Forecast'!$U:$U,$A$628,'Sub Cost Forecast'!$W:$W,$B$629,'Sub Cost Forecast'!$R:$R, $C645)</f>
        <v>0</v>
      </c>
    </row>
    <row r="647" spans="1:13">
      <c r="D647" s="2" t="s">
        <v>3447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</row>
    <row r="648" spans="1:13">
      <c r="A648" s="8"/>
      <c r="B648" s="8" t="s">
        <v>227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</row>
    <row r="649" spans="1:13">
      <c r="C649" s="2" t="s">
        <v>2767</v>
      </c>
      <c r="D649" s="2" t="s">
        <v>3445</v>
      </c>
      <c r="E649" s="9">
        <f>SUMIFS('Billing Forecast'!F:F,'Billing Forecast'!$T:$T,$A$628,'Billing Forecast'!$U:$U,$B$648,'Billing Forecast'!$Q:$Q,$C649)/SUMIFS('Billing Forecast'!$D:$D,'Billing Forecast'!$T:$T,$A$628,'Billing Forecast'!$U:$U,$B$648,'Billing Forecast'!$Q:$Q, $C649)</f>
        <v>0</v>
      </c>
      <c r="F649" s="9">
        <f>SUMIFS('Billing Forecast'!G:G,'Billing Forecast'!$T:$T,$A$628,'Billing Forecast'!$U:$U,$B$648,'Billing Forecast'!$Q:$Q,$C649)/SUMIFS('Billing Forecast'!$D:$D,'Billing Forecast'!$T:$T,$A$628,'Billing Forecast'!$U:$U,$B$648,'Billing Forecast'!$Q:$Q, $C649)</f>
        <v>0</v>
      </c>
      <c r="G649" s="9">
        <f>SUMIFS('Billing Forecast'!H:H,'Billing Forecast'!$T:$T,$A$628,'Billing Forecast'!$U:$U,$B$648,'Billing Forecast'!$Q:$Q,$C649)/SUMIFS('Billing Forecast'!$D:$D,'Billing Forecast'!$T:$T,$A$628,'Billing Forecast'!$U:$U,$B$648,'Billing Forecast'!$Q:$Q, $C649)</f>
        <v>0</v>
      </c>
      <c r="H649" s="9">
        <f>SUMIFS('Billing Forecast'!I:I,'Billing Forecast'!$T:$T,$A$628,'Billing Forecast'!$U:$U,$B$648,'Billing Forecast'!$Q:$Q,$C649)/SUMIFS('Billing Forecast'!$D:$D,'Billing Forecast'!$T:$T,$A$628,'Billing Forecast'!$U:$U,$B$648,'Billing Forecast'!$Q:$Q, $C649)</f>
        <v>0</v>
      </c>
      <c r="I649" s="9">
        <f>SUMIFS('Billing Forecast'!J:J,'Billing Forecast'!$T:$T,$A$628,'Billing Forecast'!$U:$U,$B$648,'Billing Forecast'!$Q:$Q,$C649)/SUMIFS('Billing Forecast'!$D:$D,'Billing Forecast'!$T:$T,$A$628,'Billing Forecast'!$U:$U,$B$648,'Billing Forecast'!$Q:$Q, $C649)</f>
        <v>0</v>
      </c>
      <c r="J649" s="9">
        <f>SUMIFS('Billing Forecast'!K:K,'Billing Forecast'!$T:$T,$A$628,'Billing Forecast'!$U:$U,$B$648,'Billing Forecast'!$Q:$Q,$C649)/SUMIFS('Billing Forecast'!$D:$D,'Billing Forecast'!$T:$T,$A$628,'Billing Forecast'!$U:$U,$B$648,'Billing Forecast'!$Q:$Q, $C649)</f>
        <v>0</v>
      </c>
      <c r="K649" s="9">
        <f>SUMIFS('Billing Forecast'!L:L,'Billing Forecast'!$T:$T,$A$628,'Billing Forecast'!$U:$U,$B$648,'Billing Forecast'!$Q:$Q,$C649)/SUMIFS('Billing Forecast'!$D:$D,'Billing Forecast'!$T:$T,$A$628,'Billing Forecast'!$U:$U,$B$648,'Billing Forecast'!$Q:$Q, $C649)</f>
        <v>0</v>
      </c>
      <c r="L649" s="9">
        <f>SUMIFS('Billing Forecast'!M:M,'Billing Forecast'!$T:$T,$A$628,'Billing Forecast'!$U:$U,$B$648,'Billing Forecast'!$Q:$Q,$C649)/SUMIFS('Billing Forecast'!$D:$D,'Billing Forecast'!$T:$T,$A$628,'Billing Forecast'!$U:$U,$B$648,'Billing Forecast'!$Q:$Q, $C649)</f>
        <v>0</v>
      </c>
      <c r="M649" s="9">
        <f>SUMIFS('Billing Forecast'!N:N,'Billing Forecast'!$T:$T,$A$628,'Billing Forecast'!$U:$U,$B$648,'Billing Forecast'!$Q:$Q,$C649)/SUMIFS('Billing Forecast'!$D:$D,'Billing Forecast'!$T:$T,$A$628,'Billing Forecast'!$U:$U,$B$648,'Billing Forecast'!$Q:$Q, $C649)</f>
        <v>0</v>
      </c>
    </row>
    <row r="650" spans="1:13">
      <c r="D650" s="2" t="s">
        <v>3446</v>
      </c>
      <c r="E650" s="9">
        <f>SUMIFS('Sub Cost Forecast'!G:G,'Sub Cost Forecast'!$U:$U,$A$628,'Sub Cost Forecast'!$W:$W,$B$648,'Sub Cost Forecast'!$R:$R,$C649)/SUMIFS('Sub Cost Forecast'!$D:$D,'Sub Cost Forecast'!$U:$U,$A$628,'Sub Cost Forecast'!$W:$W,$B$648,'Sub Cost Forecast'!$R:$R, $C649)</f>
        <v>0</v>
      </c>
      <c r="F650" s="9">
        <f>SUMIFS('Sub Cost Forecast'!H:H,'Sub Cost Forecast'!$U:$U,$A$628,'Sub Cost Forecast'!$W:$W,$B$648,'Sub Cost Forecast'!$R:$R,$C649)/SUMIFS('Sub Cost Forecast'!$D:$D,'Sub Cost Forecast'!$U:$U,$A$628,'Sub Cost Forecast'!$W:$W,$B$648,'Sub Cost Forecast'!$R:$R, $C649)</f>
        <v>0</v>
      </c>
      <c r="G650" s="9">
        <f>SUMIFS('Sub Cost Forecast'!I:I,'Sub Cost Forecast'!$U:$U,$A$628,'Sub Cost Forecast'!$W:$W,$B$648,'Sub Cost Forecast'!$R:$R,$C649)/SUMIFS('Sub Cost Forecast'!$D:$D,'Sub Cost Forecast'!$U:$U,$A$628,'Sub Cost Forecast'!$W:$W,$B$648,'Sub Cost Forecast'!$R:$R, $C649)</f>
        <v>0</v>
      </c>
      <c r="H650" s="9">
        <f>SUMIFS('Sub Cost Forecast'!J:J,'Sub Cost Forecast'!$U:$U,$A$628,'Sub Cost Forecast'!$W:$W,$B$648,'Sub Cost Forecast'!$R:$R,$C649)/SUMIFS('Sub Cost Forecast'!$D:$D,'Sub Cost Forecast'!$U:$U,$A$628,'Sub Cost Forecast'!$W:$W,$B$648,'Sub Cost Forecast'!$R:$R, $C649)</f>
        <v>0</v>
      </c>
      <c r="I650" s="9">
        <f>SUMIFS('Sub Cost Forecast'!K:K,'Sub Cost Forecast'!$U:$U,$A$628,'Sub Cost Forecast'!$W:$W,$B$648,'Sub Cost Forecast'!$R:$R,$C649)/SUMIFS('Sub Cost Forecast'!$D:$D,'Sub Cost Forecast'!$U:$U,$A$628,'Sub Cost Forecast'!$W:$W,$B$648,'Sub Cost Forecast'!$R:$R, $C649)</f>
        <v>0</v>
      </c>
      <c r="J650" s="9">
        <f>SUMIFS('Sub Cost Forecast'!L:L,'Sub Cost Forecast'!$U:$U,$A$628,'Sub Cost Forecast'!$W:$W,$B$648,'Sub Cost Forecast'!$R:$R,$C649)/SUMIFS('Sub Cost Forecast'!$D:$D,'Sub Cost Forecast'!$U:$U,$A$628,'Sub Cost Forecast'!$W:$W,$B$648,'Sub Cost Forecast'!$R:$R, $C649)</f>
        <v>0</v>
      </c>
      <c r="K650" s="9">
        <f>SUMIFS('Sub Cost Forecast'!M:M,'Sub Cost Forecast'!$U:$U,$A$628,'Sub Cost Forecast'!$W:$W,$B$648,'Sub Cost Forecast'!$R:$R,$C649)/SUMIFS('Sub Cost Forecast'!$D:$D,'Sub Cost Forecast'!$U:$U,$A$628,'Sub Cost Forecast'!$W:$W,$B$648,'Sub Cost Forecast'!$R:$R, $C649)</f>
        <v>0</v>
      </c>
      <c r="L650" s="9">
        <f>SUMIFS('Sub Cost Forecast'!N:N,'Sub Cost Forecast'!$U:$U,$A$628,'Sub Cost Forecast'!$W:$W,$B$648,'Sub Cost Forecast'!$R:$R,$C649)/SUMIFS('Sub Cost Forecast'!$D:$D,'Sub Cost Forecast'!$U:$U,$A$628,'Sub Cost Forecast'!$W:$W,$B$648,'Sub Cost Forecast'!$R:$R, $C649)</f>
        <v>0</v>
      </c>
      <c r="M650" s="9">
        <f>SUMIFS('Sub Cost Forecast'!O:O,'Sub Cost Forecast'!$U:$U,$A$628,'Sub Cost Forecast'!$W:$W,$B$648,'Sub Cost Forecast'!$R:$R,$C649)/SUMIFS('Sub Cost Forecast'!$D:$D,'Sub Cost Forecast'!$U:$U,$A$628,'Sub Cost Forecast'!$W:$W,$B$648,'Sub Cost Forecast'!$R:$R, $C649)</f>
        <v>0</v>
      </c>
    </row>
    <row r="651" spans="1:13">
      <c r="D651" s="2" t="s">
        <v>3447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0.6375711574952562</v>
      </c>
      <c r="M651" s="9">
        <v>0.3643263757115749</v>
      </c>
    </row>
    <row r="652" spans="1:13">
      <c r="A652" s="7" t="s">
        <v>930</v>
      </c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</row>
    <row r="653" spans="1:13">
      <c r="A653" s="8"/>
      <c r="B653" s="8" t="s">
        <v>231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</row>
    <row r="654" spans="1:13">
      <c r="C654" s="2" t="s">
        <v>231</v>
      </c>
      <c r="D654" s="2" t="s">
        <v>3445</v>
      </c>
      <c r="E654" s="9">
        <f>SUMIFS('Billing Forecast'!F:F,'Billing Forecast'!$T:$T,$A$652,'Billing Forecast'!$U:$U,$B$653,'Billing Forecast'!$Q:$Q,$C654)/SUMIFS('Billing Forecast'!$D:$D,'Billing Forecast'!$T:$T,$A$652,'Billing Forecast'!$U:$U,$B$653,'Billing Forecast'!$Q:$Q, $C654)</f>
        <v>0</v>
      </c>
      <c r="F654" s="9">
        <f>SUMIFS('Billing Forecast'!G:G,'Billing Forecast'!$T:$T,$A$652,'Billing Forecast'!$U:$U,$B$653,'Billing Forecast'!$Q:$Q,$C654)/SUMIFS('Billing Forecast'!$D:$D,'Billing Forecast'!$T:$T,$A$652,'Billing Forecast'!$U:$U,$B$653,'Billing Forecast'!$Q:$Q, $C654)</f>
        <v>0</v>
      </c>
      <c r="G654" s="9">
        <f>SUMIFS('Billing Forecast'!H:H,'Billing Forecast'!$T:$T,$A$652,'Billing Forecast'!$U:$U,$B$653,'Billing Forecast'!$Q:$Q,$C654)/SUMIFS('Billing Forecast'!$D:$D,'Billing Forecast'!$T:$T,$A$652,'Billing Forecast'!$U:$U,$B$653,'Billing Forecast'!$Q:$Q, $C654)</f>
        <v>0</v>
      </c>
      <c r="H654" s="9">
        <f>SUMIFS('Billing Forecast'!I:I,'Billing Forecast'!$T:$T,$A$652,'Billing Forecast'!$U:$U,$B$653,'Billing Forecast'!$Q:$Q,$C654)/SUMIFS('Billing Forecast'!$D:$D,'Billing Forecast'!$T:$T,$A$652,'Billing Forecast'!$U:$U,$B$653,'Billing Forecast'!$Q:$Q, $C654)</f>
        <v>0</v>
      </c>
      <c r="I654" s="9">
        <f>SUMIFS('Billing Forecast'!J:J,'Billing Forecast'!$T:$T,$A$652,'Billing Forecast'!$U:$U,$B$653,'Billing Forecast'!$Q:$Q,$C654)/SUMIFS('Billing Forecast'!$D:$D,'Billing Forecast'!$T:$T,$A$652,'Billing Forecast'!$U:$U,$B$653,'Billing Forecast'!$Q:$Q, $C654)</f>
        <v>0</v>
      </c>
      <c r="J654" s="9">
        <f>SUMIFS('Billing Forecast'!K:K,'Billing Forecast'!$T:$T,$A$652,'Billing Forecast'!$U:$U,$B$653,'Billing Forecast'!$Q:$Q,$C654)/SUMIFS('Billing Forecast'!$D:$D,'Billing Forecast'!$T:$T,$A$652,'Billing Forecast'!$U:$U,$B$653,'Billing Forecast'!$Q:$Q, $C654)</f>
        <v>0</v>
      </c>
      <c r="K654" s="9">
        <f>SUMIFS('Billing Forecast'!L:L,'Billing Forecast'!$T:$T,$A$652,'Billing Forecast'!$U:$U,$B$653,'Billing Forecast'!$Q:$Q,$C654)/SUMIFS('Billing Forecast'!$D:$D,'Billing Forecast'!$T:$T,$A$652,'Billing Forecast'!$U:$U,$B$653,'Billing Forecast'!$Q:$Q, $C654)</f>
        <v>0</v>
      </c>
      <c r="L654" s="9">
        <f>SUMIFS('Billing Forecast'!M:M,'Billing Forecast'!$T:$T,$A$652,'Billing Forecast'!$U:$U,$B$653,'Billing Forecast'!$Q:$Q,$C654)/SUMIFS('Billing Forecast'!$D:$D,'Billing Forecast'!$T:$T,$A$652,'Billing Forecast'!$U:$U,$B$653,'Billing Forecast'!$Q:$Q, $C654)</f>
        <v>0</v>
      </c>
      <c r="M654" s="9">
        <f>SUMIFS('Billing Forecast'!N:N,'Billing Forecast'!$T:$T,$A$652,'Billing Forecast'!$U:$U,$B$653,'Billing Forecast'!$Q:$Q,$C654)/SUMIFS('Billing Forecast'!$D:$D,'Billing Forecast'!$T:$T,$A$652,'Billing Forecast'!$U:$U,$B$653,'Billing Forecast'!$Q:$Q, $C654)</f>
        <v>0</v>
      </c>
    </row>
    <row r="655" spans="1:13">
      <c r="D655" s="2" t="s">
        <v>3446</v>
      </c>
      <c r="E655" s="9">
        <f>SUMIFS('Sub Cost Forecast'!G:G,'Sub Cost Forecast'!$U:$U,$A$652,'Sub Cost Forecast'!$W:$W,$B$653,'Sub Cost Forecast'!$R:$R,$C654)/SUMIFS('Sub Cost Forecast'!$D:$D,'Sub Cost Forecast'!$U:$U,$A$652,'Sub Cost Forecast'!$W:$W,$B$653,'Sub Cost Forecast'!$R:$R, $C654)</f>
        <v>0</v>
      </c>
      <c r="F655" s="9">
        <f>SUMIFS('Sub Cost Forecast'!H:H,'Sub Cost Forecast'!$U:$U,$A$652,'Sub Cost Forecast'!$W:$W,$B$653,'Sub Cost Forecast'!$R:$R,$C654)/SUMIFS('Sub Cost Forecast'!$D:$D,'Sub Cost Forecast'!$U:$U,$A$652,'Sub Cost Forecast'!$W:$W,$B$653,'Sub Cost Forecast'!$R:$R, $C654)</f>
        <v>0</v>
      </c>
      <c r="G655" s="9">
        <f>SUMIFS('Sub Cost Forecast'!I:I,'Sub Cost Forecast'!$U:$U,$A$652,'Sub Cost Forecast'!$W:$W,$B$653,'Sub Cost Forecast'!$R:$R,$C654)/SUMIFS('Sub Cost Forecast'!$D:$D,'Sub Cost Forecast'!$U:$U,$A$652,'Sub Cost Forecast'!$W:$W,$B$653,'Sub Cost Forecast'!$R:$R, $C654)</f>
        <v>0</v>
      </c>
      <c r="H655" s="9">
        <f>SUMIFS('Sub Cost Forecast'!J:J,'Sub Cost Forecast'!$U:$U,$A$652,'Sub Cost Forecast'!$W:$W,$B$653,'Sub Cost Forecast'!$R:$R,$C654)/SUMIFS('Sub Cost Forecast'!$D:$D,'Sub Cost Forecast'!$U:$U,$A$652,'Sub Cost Forecast'!$W:$W,$B$653,'Sub Cost Forecast'!$R:$R, $C654)</f>
        <v>0</v>
      </c>
      <c r="I655" s="9">
        <f>SUMIFS('Sub Cost Forecast'!K:K,'Sub Cost Forecast'!$U:$U,$A$652,'Sub Cost Forecast'!$W:$W,$B$653,'Sub Cost Forecast'!$R:$R,$C654)/SUMIFS('Sub Cost Forecast'!$D:$D,'Sub Cost Forecast'!$U:$U,$A$652,'Sub Cost Forecast'!$W:$W,$B$653,'Sub Cost Forecast'!$R:$R, $C654)</f>
        <v>0</v>
      </c>
      <c r="J655" s="9">
        <f>SUMIFS('Sub Cost Forecast'!L:L,'Sub Cost Forecast'!$U:$U,$A$652,'Sub Cost Forecast'!$W:$W,$B$653,'Sub Cost Forecast'!$R:$R,$C654)/SUMIFS('Sub Cost Forecast'!$D:$D,'Sub Cost Forecast'!$U:$U,$A$652,'Sub Cost Forecast'!$W:$W,$B$653,'Sub Cost Forecast'!$R:$R, $C654)</f>
        <v>0</v>
      </c>
      <c r="K655" s="9">
        <f>SUMIFS('Sub Cost Forecast'!M:M,'Sub Cost Forecast'!$U:$U,$A$652,'Sub Cost Forecast'!$W:$W,$B$653,'Sub Cost Forecast'!$R:$R,$C654)/SUMIFS('Sub Cost Forecast'!$D:$D,'Sub Cost Forecast'!$U:$U,$A$652,'Sub Cost Forecast'!$W:$W,$B$653,'Sub Cost Forecast'!$R:$R, $C654)</f>
        <v>0</v>
      </c>
      <c r="L655" s="9">
        <f>SUMIFS('Sub Cost Forecast'!N:N,'Sub Cost Forecast'!$U:$U,$A$652,'Sub Cost Forecast'!$W:$W,$B$653,'Sub Cost Forecast'!$R:$R,$C654)/SUMIFS('Sub Cost Forecast'!$D:$D,'Sub Cost Forecast'!$U:$U,$A$652,'Sub Cost Forecast'!$W:$W,$B$653,'Sub Cost Forecast'!$R:$R, $C654)</f>
        <v>0</v>
      </c>
      <c r="M655" s="9">
        <f>SUMIFS('Sub Cost Forecast'!O:O,'Sub Cost Forecast'!$U:$U,$A$652,'Sub Cost Forecast'!$W:$W,$B$653,'Sub Cost Forecast'!$R:$R,$C654)/SUMIFS('Sub Cost Forecast'!$D:$D,'Sub Cost Forecast'!$U:$U,$A$652,'Sub Cost Forecast'!$W:$W,$B$653,'Sub Cost Forecast'!$R:$R, $C654)</f>
        <v>0</v>
      </c>
    </row>
    <row r="656" spans="1:13">
      <c r="D656" s="2" t="s">
        <v>3447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</row>
    <row r="657" spans="1:13">
      <c r="A657" s="7" t="s">
        <v>1173</v>
      </c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</row>
    <row r="658" spans="1:13">
      <c r="A658" s="8"/>
      <c r="B658" s="8" t="s">
        <v>306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</row>
    <row r="659" spans="1:13">
      <c r="C659" s="2" t="s">
        <v>1141</v>
      </c>
      <c r="D659" s="2" t="s">
        <v>3445</v>
      </c>
      <c r="E659" s="9">
        <f>SUMIFS('Billing Forecast'!F:F,'Billing Forecast'!$T:$T,$A$657,'Billing Forecast'!$U:$U,$B$658,'Billing Forecast'!$Q:$Q,$C659)/SUMIFS('Billing Forecast'!$D:$D,'Billing Forecast'!$T:$T,$A$657,'Billing Forecast'!$U:$U,$B$658,'Billing Forecast'!$Q:$Q, $C659)</f>
        <v>0</v>
      </c>
      <c r="F659" s="9">
        <f>SUMIFS('Billing Forecast'!G:G,'Billing Forecast'!$T:$T,$A$657,'Billing Forecast'!$U:$U,$B$658,'Billing Forecast'!$Q:$Q,$C659)/SUMIFS('Billing Forecast'!$D:$D,'Billing Forecast'!$T:$T,$A$657,'Billing Forecast'!$U:$U,$B$658,'Billing Forecast'!$Q:$Q, $C659)</f>
        <v>0</v>
      </c>
      <c r="G659" s="9">
        <f>SUMIFS('Billing Forecast'!H:H,'Billing Forecast'!$T:$T,$A$657,'Billing Forecast'!$U:$U,$B$658,'Billing Forecast'!$Q:$Q,$C659)/SUMIFS('Billing Forecast'!$D:$D,'Billing Forecast'!$T:$T,$A$657,'Billing Forecast'!$U:$U,$B$658,'Billing Forecast'!$Q:$Q, $C659)</f>
        <v>0</v>
      </c>
      <c r="H659" s="9">
        <f>SUMIFS('Billing Forecast'!I:I,'Billing Forecast'!$T:$T,$A$657,'Billing Forecast'!$U:$U,$B$658,'Billing Forecast'!$Q:$Q,$C659)/SUMIFS('Billing Forecast'!$D:$D,'Billing Forecast'!$T:$T,$A$657,'Billing Forecast'!$U:$U,$B$658,'Billing Forecast'!$Q:$Q, $C659)</f>
        <v>0</v>
      </c>
      <c r="I659" s="9">
        <f>SUMIFS('Billing Forecast'!J:J,'Billing Forecast'!$T:$T,$A$657,'Billing Forecast'!$U:$U,$B$658,'Billing Forecast'!$Q:$Q,$C659)/SUMIFS('Billing Forecast'!$D:$D,'Billing Forecast'!$T:$T,$A$657,'Billing Forecast'!$U:$U,$B$658,'Billing Forecast'!$Q:$Q, $C659)</f>
        <v>0</v>
      </c>
      <c r="J659" s="9">
        <f>SUMIFS('Billing Forecast'!K:K,'Billing Forecast'!$T:$T,$A$657,'Billing Forecast'!$U:$U,$B$658,'Billing Forecast'!$Q:$Q,$C659)/SUMIFS('Billing Forecast'!$D:$D,'Billing Forecast'!$T:$T,$A$657,'Billing Forecast'!$U:$U,$B$658,'Billing Forecast'!$Q:$Q, $C659)</f>
        <v>0</v>
      </c>
      <c r="K659" s="9">
        <f>SUMIFS('Billing Forecast'!L:L,'Billing Forecast'!$T:$T,$A$657,'Billing Forecast'!$U:$U,$B$658,'Billing Forecast'!$Q:$Q,$C659)/SUMIFS('Billing Forecast'!$D:$D,'Billing Forecast'!$T:$T,$A$657,'Billing Forecast'!$U:$U,$B$658,'Billing Forecast'!$Q:$Q, $C659)</f>
        <v>0</v>
      </c>
      <c r="L659" s="9">
        <f>SUMIFS('Billing Forecast'!M:M,'Billing Forecast'!$T:$T,$A$657,'Billing Forecast'!$U:$U,$B$658,'Billing Forecast'!$Q:$Q,$C659)/SUMIFS('Billing Forecast'!$D:$D,'Billing Forecast'!$T:$T,$A$657,'Billing Forecast'!$U:$U,$B$658,'Billing Forecast'!$Q:$Q, $C659)</f>
        <v>0</v>
      </c>
      <c r="M659" s="9">
        <f>SUMIFS('Billing Forecast'!N:N,'Billing Forecast'!$T:$T,$A$657,'Billing Forecast'!$U:$U,$B$658,'Billing Forecast'!$Q:$Q,$C659)/SUMIFS('Billing Forecast'!$D:$D,'Billing Forecast'!$T:$T,$A$657,'Billing Forecast'!$U:$U,$B$658,'Billing Forecast'!$Q:$Q, $C659)</f>
        <v>0</v>
      </c>
    </row>
    <row r="660" spans="1:13">
      <c r="D660" s="2" t="s">
        <v>3446</v>
      </c>
      <c r="E660" s="9">
        <f>SUMIFS('Sub Cost Forecast'!G:G,'Sub Cost Forecast'!$U:$U,$A$657,'Sub Cost Forecast'!$W:$W,$B$658,'Sub Cost Forecast'!$R:$R,$C659)/SUMIFS('Sub Cost Forecast'!$D:$D,'Sub Cost Forecast'!$U:$U,$A$657,'Sub Cost Forecast'!$W:$W,$B$658,'Sub Cost Forecast'!$R:$R, $C659)</f>
        <v>0</v>
      </c>
      <c r="F660" s="9">
        <f>SUMIFS('Sub Cost Forecast'!H:H,'Sub Cost Forecast'!$U:$U,$A$657,'Sub Cost Forecast'!$W:$W,$B$658,'Sub Cost Forecast'!$R:$R,$C659)/SUMIFS('Sub Cost Forecast'!$D:$D,'Sub Cost Forecast'!$U:$U,$A$657,'Sub Cost Forecast'!$W:$W,$B$658,'Sub Cost Forecast'!$R:$R, $C659)</f>
        <v>0</v>
      </c>
      <c r="G660" s="9">
        <f>SUMIFS('Sub Cost Forecast'!I:I,'Sub Cost Forecast'!$U:$U,$A$657,'Sub Cost Forecast'!$W:$W,$B$658,'Sub Cost Forecast'!$R:$R,$C659)/SUMIFS('Sub Cost Forecast'!$D:$D,'Sub Cost Forecast'!$U:$U,$A$657,'Sub Cost Forecast'!$W:$W,$B$658,'Sub Cost Forecast'!$R:$R, $C659)</f>
        <v>0</v>
      </c>
      <c r="H660" s="9">
        <f>SUMIFS('Sub Cost Forecast'!J:J,'Sub Cost Forecast'!$U:$U,$A$657,'Sub Cost Forecast'!$W:$W,$B$658,'Sub Cost Forecast'!$R:$R,$C659)/SUMIFS('Sub Cost Forecast'!$D:$D,'Sub Cost Forecast'!$U:$U,$A$657,'Sub Cost Forecast'!$W:$W,$B$658,'Sub Cost Forecast'!$R:$R, $C659)</f>
        <v>0</v>
      </c>
      <c r="I660" s="9">
        <f>SUMIFS('Sub Cost Forecast'!K:K,'Sub Cost Forecast'!$U:$U,$A$657,'Sub Cost Forecast'!$W:$W,$B$658,'Sub Cost Forecast'!$R:$R,$C659)/SUMIFS('Sub Cost Forecast'!$D:$D,'Sub Cost Forecast'!$U:$U,$A$657,'Sub Cost Forecast'!$W:$W,$B$658,'Sub Cost Forecast'!$R:$R, $C659)</f>
        <v>0</v>
      </c>
      <c r="J660" s="9">
        <f>SUMIFS('Sub Cost Forecast'!L:L,'Sub Cost Forecast'!$U:$U,$A$657,'Sub Cost Forecast'!$W:$W,$B$658,'Sub Cost Forecast'!$R:$R,$C659)/SUMIFS('Sub Cost Forecast'!$D:$D,'Sub Cost Forecast'!$U:$U,$A$657,'Sub Cost Forecast'!$W:$W,$B$658,'Sub Cost Forecast'!$R:$R, $C659)</f>
        <v>0</v>
      </c>
      <c r="K660" s="9">
        <f>SUMIFS('Sub Cost Forecast'!M:M,'Sub Cost Forecast'!$U:$U,$A$657,'Sub Cost Forecast'!$W:$W,$B$658,'Sub Cost Forecast'!$R:$R,$C659)/SUMIFS('Sub Cost Forecast'!$D:$D,'Sub Cost Forecast'!$U:$U,$A$657,'Sub Cost Forecast'!$W:$W,$B$658,'Sub Cost Forecast'!$R:$R, $C659)</f>
        <v>0</v>
      </c>
      <c r="L660" s="9">
        <f>SUMIFS('Sub Cost Forecast'!N:N,'Sub Cost Forecast'!$U:$U,$A$657,'Sub Cost Forecast'!$W:$W,$B$658,'Sub Cost Forecast'!$R:$R,$C659)/SUMIFS('Sub Cost Forecast'!$D:$D,'Sub Cost Forecast'!$U:$U,$A$657,'Sub Cost Forecast'!$W:$W,$B$658,'Sub Cost Forecast'!$R:$R, $C659)</f>
        <v>0</v>
      </c>
      <c r="M660" s="9">
        <f>SUMIFS('Sub Cost Forecast'!O:O,'Sub Cost Forecast'!$U:$U,$A$657,'Sub Cost Forecast'!$W:$W,$B$658,'Sub Cost Forecast'!$R:$R,$C659)/SUMIFS('Sub Cost Forecast'!$D:$D,'Sub Cost Forecast'!$U:$U,$A$657,'Sub Cost Forecast'!$W:$W,$B$658,'Sub Cost Forecast'!$R:$R, $C659)</f>
        <v>0</v>
      </c>
    </row>
    <row r="661" spans="1:13">
      <c r="D661" s="2" t="s">
        <v>3447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</row>
    <row r="662" spans="1:13">
      <c r="C662" s="2" t="s">
        <v>2250</v>
      </c>
      <c r="D662" s="2" t="s">
        <v>3445</v>
      </c>
      <c r="E662" s="9">
        <f>SUMIFS('Billing Forecast'!F:F,'Billing Forecast'!$T:$T,$A$657,'Billing Forecast'!$U:$U,$B$658,'Billing Forecast'!$Q:$Q,$C662)/SUMIFS('Billing Forecast'!$D:$D,'Billing Forecast'!$T:$T,$A$657,'Billing Forecast'!$U:$U,$B$658,'Billing Forecast'!$Q:$Q, $C662)</f>
        <v>0</v>
      </c>
      <c r="F662" s="9">
        <f>SUMIFS('Billing Forecast'!G:G,'Billing Forecast'!$T:$T,$A$657,'Billing Forecast'!$U:$U,$B$658,'Billing Forecast'!$Q:$Q,$C662)/SUMIFS('Billing Forecast'!$D:$D,'Billing Forecast'!$T:$T,$A$657,'Billing Forecast'!$U:$U,$B$658,'Billing Forecast'!$Q:$Q, $C662)</f>
        <v>0</v>
      </c>
      <c r="G662" s="9">
        <f>SUMIFS('Billing Forecast'!H:H,'Billing Forecast'!$T:$T,$A$657,'Billing Forecast'!$U:$U,$B$658,'Billing Forecast'!$Q:$Q,$C662)/SUMIFS('Billing Forecast'!$D:$D,'Billing Forecast'!$T:$T,$A$657,'Billing Forecast'!$U:$U,$B$658,'Billing Forecast'!$Q:$Q, $C662)</f>
        <v>0</v>
      </c>
      <c r="H662" s="9">
        <f>SUMIFS('Billing Forecast'!I:I,'Billing Forecast'!$T:$T,$A$657,'Billing Forecast'!$U:$U,$B$658,'Billing Forecast'!$Q:$Q,$C662)/SUMIFS('Billing Forecast'!$D:$D,'Billing Forecast'!$T:$T,$A$657,'Billing Forecast'!$U:$U,$B$658,'Billing Forecast'!$Q:$Q, $C662)</f>
        <v>0</v>
      </c>
      <c r="I662" s="9">
        <f>SUMIFS('Billing Forecast'!J:J,'Billing Forecast'!$T:$T,$A$657,'Billing Forecast'!$U:$U,$B$658,'Billing Forecast'!$Q:$Q,$C662)/SUMIFS('Billing Forecast'!$D:$D,'Billing Forecast'!$T:$T,$A$657,'Billing Forecast'!$U:$U,$B$658,'Billing Forecast'!$Q:$Q, $C662)</f>
        <v>0</v>
      </c>
      <c r="J662" s="9">
        <f>SUMIFS('Billing Forecast'!K:K,'Billing Forecast'!$T:$T,$A$657,'Billing Forecast'!$U:$U,$B$658,'Billing Forecast'!$Q:$Q,$C662)/SUMIFS('Billing Forecast'!$D:$D,'Billing Forecast'!$T:$T,$A$657,'Billing Forecast'!$U:$U,$B$658,'Billing Forecast'!$Q:$Q, $C662)</f>
        <v>0</v>
      </c>
      <c r="K662" s="9">
        <f>SUMIFS('Billing Forecast'!L:L,'Billing Forecast'!$T:$T,$A$657,'Billing Forecast'!$U:$U,$B$658,'Billing Forecast'!$Q:$Q,$C662)/SUMIFS('Billing Forecast'!$D:$D,'Billing Forecast'!$T:$T,$A$657,'Billing Forecast'!$U:$U,$B$658,'Billing Forecast'!$Q:$Q, $C662)</f>
        <v>0</v>
      </c>
      <c r="L662" s="9">
        <f>SUMIFS('Billing Forecast'!M:M,'Billing Forecast'!$T:$T,$A$657,'Billing Forecast'!$U:$U,$B$658,'Billing Forecast'!$Q:$Q,$C662)/SUMIFS('Billing Forecast'!$D:$D,'Billing Forecast'!$T:$T,$A$657,'Billing Forecast'!$U:$U,$B$658,'Billing Forecast'!$Q:$Q, $C662)</f>
        <v>0</v>
      </c>
      <c r="M662" s="9">
        <f>SUMIFS('Billing Forecast'!N:N,'Billing Forecast'!$T:$T,$A$657,'Billing Forecast'!$U:$U,$B$658,'Billing Forecast'!$Q:$Q,$C662)/SUMIFS('Billing Forecast'!$D:$D,'Billing Forecast'!$T:$T,$A$657,'Billing Forecast'!$U:$U,$B$658,'Billing Forecast'!$Q:$Q, $C662)</f>
        <v>0</v>
      </c>
    </row>
    <row r="663" spans="1:13">
      <c r="D663" s="2" t="s">
        <v>3446</v>
      </c>
      <c r="E663" s="9">
        <f>SUMIFS('Sub Cost Forecast'!G:G,'Sub Cost Forecast'!$U:$U,$A$657,'Sub Cost Forecast'!$W:$W,$B$658,'Sub Cost Forecast'!$R:$R,$C662)/SUMIFS('Sub Cost Forecast'!$D:$D,'Sub Cost Forecast'!$U:$U,$A$657,'Sub Cost Forecast'!$W:$W,$B$658,'Sub Cost Forecast'!$R:$R, $C662)</f>
        <v>0</v>
      </c>
      <c r="F663" s="9">
        <f>SUMIFS('Sub Cost Forecast'!H:H,'Sub Cost Forecast'!$U:$U,$A$657,'Sub Cost Forecast'!$W:$W,$B$658,'Sub Cost Forecast'!$R:$R,$C662)/SUMIFS('Sub Cost Forecast'!$D:$D,'Sub Cost Forecast'!$U:$U,$A$657,'Sub Cost Forecast'!$W:$W,$B$658,'Sub Cost Forecast'!$R:$R, $C662)</f>
        <v>0</v>
      </c>
      <c r="G663" s="9">
        <f>SUMIFS('Sub Cost Forecast'!I:I,'Sub Cost Forecast'!$U:$U,$A$657,'Sub Cost Forecast'!$W:$W,$B$658,'Sub Cost Forecast'!$R:$R,$C662)/SUMIFS('Sub Cost Forecast'!$D:$D,'Sub Cost Forecast'!$U:$U,$A$657,'Sub Cost Forecast'!$W:$W,$B$658,'Sub Cost Forecast'!$R:$R, $C662)</f>
        <v>0</v>
      </c>
      <c r="H663" s="9">
        <f>SUMIFS('Sub Cost Forecast'!J:J,'Sub Cost Forecast'!$U:$U,$A$657,'Sub Cost Forecast'!$W:$W,$B$658,'Sub Cost Forecast'!$R:$R,$C662)/SUMIFS('Sub Cost Forecast'!$D:$D,'Sub Cost Forecast'!$U:$U,$A$657,'Sub Cost Forecast'!$W:$W,$B$658,'Sub Cost Forecast'!$R:$R, $C662)</f>
        <v>0</v>
      </c>
      <c r="I663" s="9">
        <f>SUMIFS('Sub Cost Forecast'!K:K,'Sub Cost Forecast'!$U:$U,$A$657,'Sub Cost Forecast'!$W:$W,$B$658,'Sub Cost Forecast'!$R:$R,$C662)/SUMIFS('Sub Cost Forecast'!$D:$D,'Sub Cost Forecast'!$U:$U,$A$657,'Sub Cost Forecast'!$W:$W,$B$658,'Sub Cost Forecast'!$R:$R, $C662)</f>
        <v>0</v>
      </c>
      <c r="J663" s="9">
        <f>SUMIFS('Sub Cost Forecast'!L:L,'Sub Cost Forecast'!$U:$U,$A$657,'Sub Cost Forecast'!$W:$W,$B$658,'Sub Cost Forecast'!$R:$R,$C662)/SUMIFS('Sub Cost Forecast'!$D:$D,'Sub Cost Forecast'!$U:$U,$A$657,'Sub Cost Forecast'!$W:$W,$B$658,'Sub Cost Forecast'!$R:$R, $C662)</f>
        <v>0</v>
      </c>
      <c r="K663" s="9">
        <f>SUMIFS('Sub Cost Forecast'!M:M,'Sub Cost Forecast'!$U:$U,$A$657,'Sub Cost Forecast'!$W:$W,$B$658,'Sub Cost Forecast'!$R:$R,$C662)/SUMIFS('Sub Cost Forecast'!$D:$D,'Sub Cost Forecast'!$U:$U,$A$657,'Sub Cost Forecast'!$W:$W,$B$658,'Sub Cost Forecast'!$R:$R, $C662)</f>
        <v>0</v>
      </c>
      <c r="L663" s="9">
        <f>SUMIFS('Sub Cost Forecast'!N:N,'Sub Cost Forecast'!$U:$U,$A$657,'Sub Cost Forecast'!$W:$W,$B$658,'Sub Cost Forecast'!$R:$R,$C662)/SUMIFS('Sub Cost Forecast'!$D:$D,'Sub Cost Forecast'!$U:$U,$A$657,'Sub Cost Forecast'!$W:$W,$B$658,'Sub Cost Forecast'!$R:$R, $C662)</f>
        <v>0</v>
      </c>
      <c r="M663" s="9">
        <f>SUMIFS('Sub Cost Forecast'!O:O,'Sub Cost Forecast'!$U:$U,$A$657,'Sub Cost Forecast'!$W:$W,$B$658,'Sub Cost Forecast'!$R:$R,$C662)/SUMIFS('Sub Cost Forecast'!$D:$D,'Sub Cost Forecast'!$U:$U,$A$657,'Sub Cost Forecast'!$W:$W,$B$658,'Sub Cost Forecast'!$R:$R, $C662)</f>
        <v>0</v>
      </c>
    </row>
    <row r="664" spans="1:13">
      <c r="D664" s="2" t="s">
        <v>3447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</row>
    <row r="665" spans="1:13">
      <c r="C665" s="2" t="s">
        <v>2387</v>
      </c>
      <c r="D665" s="2" t="s">
        <v>3445</v>
      </c>
      <c r="E665" s="9">
        <f>SUMIFS('Billing Forecast'!F:F,'Billing Forecast'!$T:$T,$A$657,'Billing Forecast'!$U:$U,$B$658,'Billing Forecast'!$Q:$Q,$C665)/SUMIFS('Billing Forecast'!$D:$D,'Billing Forecast'!$T:$T,$A$657,'Billing Forecast'!$U:$U,$B$658,'Billing Forecast'!$Q:$Q, $C665)</f>
        <v>0</v>
      </c>
      <c r="F665" s="9">
        <f>SUMIFS('Billing Forecast'!G:G,'Billing Forecast'!$T:$T,$A$657,'Billing Forecast'!$U:$U,$B$658,'Billing Forecast'!$Q:$Q,$C665)/SUMIFS('Billing Forecast'!$D:$D,'Billing Forecast'!$T:$T,$A$657,'Billing Forecast'!$U:$U,$B$658,'Billing Forecast'!$Q:$Q, $C665)</f>
        <v>0</v>
      </c>
      <c r="G665" s="9">
        <f>SUMIFS('Billing Forecast'!H:H,'Billing Forecast'!$T:$T,$A$657,'Billing Forecast'!$U:$U,$B$658,'Billing Forecast'!$Q:$Q,$C665)/SUMIFS('Billing Forecast'!$D:$D,'Billing Forecast'!$T:$T,$A$657,'Billing Forecast'!$U:$U,$B$658,'Billing Forecast'!$Q:$Q, $C665)</f>
        <v>0</v>
      </c>
      <c r="H665" s="9">
        <f>SUMIFS('Billing Forecast'!I:I,'Billing Forecast'!$T:$T,$A$657,'Billing Forecast'!$U:$U,$B$658,'Billing Forecast'!$Q:$Q,$C665)/SUMIFS('Billing Forecast'!$D:$D,'Billing Forecast'!$T:$T,$A$657,'Billing Forecast'!$U:$U,$B$658,'Billing Forecast'!$Q:$Q, $C665)</f>
        <v>0</v>
      </c>
      <c r="I665" s="9">
        <f>SUMIFS('Billing Forecast'!J:J,'Billing Forecast'!$T:$T,$A$657,'Billing Forecast'!$U:$U,$B$658,'Billing Forecast'!$Q:$Q,$C665)/SUMIFS('Billing Forecast'!$D:$D,'Billing Forecast'!$T:$T,$A$657,'Billing Forecast'!$U:$U,$B$658,'Billing Forecast'!$Q:$Q, $C665)</f>
        <v>0</v>
      </c>
      <c r="J665" s="9">
        <f>SUMIFS('Billing Forecast'!K:K,'Billing Forecast'!$T:$T,$A$657,'Billing Forecast'!$U:$U,$B$658,'Billing Forecast'!$Q:$Q,$C665)/SUMIFS('Billing Forecast'!$D:$D,'Billing Forecast'!$T:$T,$A$657,'Billing Forecast'!$U:$U,$B$658,'Billing Forecast'!$Q:$Q, $C665)</f>
        <v>0</v>
      </c>
      <c r="K665" s="9">
        <f>SUMIFS('Billing Forecast'!L:L,'Billing Forecast'!$T:$T,$A$657,'Billing Forecast'!$U:$U,$B$658,'Billing Forecast'!$Q:$Q,$C665)/SUMIFS('Billing Forecast'!$D:$D,'Billing Forecast'!$T:$T,$A$657,'Billing Forecast'!$U:$U,$B$658,'Billing Forecast'!$Q:$Q, $C665)</f>
        <v>0</v>
      </c>
      <c r="L665" s="9">
        <f>SUMIFS('Billing Forecast'!M:M,'Billing Forecast'!$T:$T,$A$657,'Billing Forecast'!$U:$U,$B$658,'Billing Forecast'!$Q:$Q,$C665)/SUMIFS('Billing Forecast'!$D:$D,'Billing Forecast'!$T:$T,$A$657,'Billing Forecast'!$U:$U,$B$658,'Billing Forecast'!$Q:$Q, $C665)</f>
        <v>0</v>
      </c>
      <c r="M665" s="9">
        <f>SUMIFS('Billing Forecast'!N:N,'Billing Forecast'!$T:$T,$A$657,'Billing Forecast'!$U:$U,$B$658,'Billing Forecast'!$Q:$Q,$C665)/SUMIFS('Billing Forecast'!$D:$D,'Billing Forecast'!$T:$T,$A$657,'Billing Forecast'!$U:$U,$B$658,'Billing Forecast'!$Q:$Q, $C665)</f>
        <v>0</v>
      </c>
    </row>
    <row r="666" spans="1:13">
      <c r="D666" s="2" t="s">
        <v>3446</v>
      </c>
      <c r="E666" s="9">
        <f>SUMIFS('Sub Cost Forecast'!G:G,'Sub Cost Forecast'!$U:$U,$A$657,'Sub Cost Forecast'!$W:$W,$B$658,'Sub Cost Forecast'!$R:$R,$C665)/SUMIFS('Sub Cost Forecast'!$D:$D,'Sub Cost Forecast'!$U:$U,$A$657,'Sub Cost Forecast'!$W:$W,$B$658,'Sub Cost Forecast'!$R:$R, $C665)</f>
        <v>0</v>
      </c>
      <c r="F666" s="9">
        <f>SUMIFS('Sub Cost Forecast'!H:H,'Sub Cost Forecast'!$U:$U,$A$657,'Sub Cost Forecast'!$W:$W,$B$658,'Sub Cost Forecast'!$R:$R,$C665)/SUMIFS('Sub Cost Forecast'!$D:$D,'Sub Cost Forecast'!$U:$U,$A$657,'Sub Cost Forecast'!$W:$W,$B$658,'Sub Cost Forecast'!$R:$R, $C665)</f>
        <v>0</v>
      </c>
      <c r="G666" s="9">
        <f>SUMIFS('Sub Cost Forecast'!I:I,'Sub Cost Forecast'!$U:$U,$A$657,'Sub Cost Forecast'!$W:$W,$B$658,'Sub Cost Forecast'!$R:$R,$C665)/SUMIFS('Sub Cost Forecast'!$D:$D,'Sub Cost Forecast'!$U:$U,$A$657,'Sub Cost Forecast'!$W:$W,$B$658,'Sub Cost Forecast'!$R:$R, $C665)</f>
        <v>0</v>
      </c>
      <c r="H666" s="9">
        <f>SUMIFS('Sub Cost Forecast'!J:J,'Sub Cost Forecast'!$U:$U,$A$657,'Sub Cost Forecast'!$W:$W,$B$658,'Sub Cost Forecast'!$R:$R,$C665)/SUMIFS('Sub Cost Forecast'!$D:$D,'Sub Cost Forecast'!$U:$U,$A$657,'Sub Cost Forecast'!$W:$W,$B$658,'Sub Cost Forecast'!$R:$R, $C665)</f>
        <v>0</v>
      </c>
      <c r="I666" s="9">
        <f>SUMIFS('Sub Cost Forecast'!K:K,'Sub Cost Forecast'!$U:$U,$A$657,'Sub Cost Forecast'!$W:$W,$B$658,'Sub Cost Forecast'!$R:$R,$C665)/SUMIFS('Sub Cost Forecast'!$D:$D,'Sub Cost Forecast'!$U:$U,$A$657,'Sub Cost Forecast'!$W:$W,$B$658,'Sub Cost Forecast'!$R:$R, $C665)</f>
        <v>0</v>
      </c>
      <c r="J666" s="9">
        <f>SUMIFS('Sub Cost Forecast'!L:L,'Sub Cost Forecast'!$U:$U,$A$657,'Sub Cost Forecast'!$W:$W,$B$658,'Sub Cost Forecast'!$R:$R,$C665)/SUMIFS('Sub Cost Forecast'!$D:$D,'Sub Cost Forecast'!$U:$U,$A$657,'Sub Cost Forecast'!$W:$W,$B$658,'Sub Cost Forecast'!$R:$R, $C665)</f>
        <v>0</v>
      </c>
      <c r="K666" s="9">
        <f>SUMIFS('Sub Cost Forecast'!M:M,'Sub Cost Forecast'!$U:$U,$A$657,'Sub Cost Forecast'!$W:$W,$B$658,'Sub Cost Forecast'!$R:$R,$C665)/SUMIFS('Sub Cost Forecast'!$D:$D,'Sub Cost Forecast'!$U:$U,$A$657,'Sub Cost Forecast'!$W:$W,$B$658,'Sub Cost Forecast'!$R:$R, $C665)</f>
        <v>0</v>
      </c>
      <c r="L666" s="9">
        <f>SUMIFS('Sub Cost Forecast'!N:N,'Sub Cost Forecast'!$U:$U,$A$657,'Sub Cost Forecast'!$W:$W,$B$658,'Sub Cost Forecast'!$R:$R,$C665)/SUMIFS('Sub Cost Forecast'!$D:$D,'Sub Cost Forecast'!$U:$U,$A$657,'Sub Cost Forecast'!$W:$W,$B$658,'Sub Cost Forecast'!$R:$R, $C665)</f>
        <v>0</v>
      </c>
      <c r="M666" s="9">
        <f>SUMIFS('Sub Cost Forecast'!O:O,'Sub Cost Forecast'!$U:$U,$A$657,'Sub Cost Forecast'!$W:$W,$B$658,'Sub Cost Forecast'!$R:$R,$C665)/SUMIFS('Sub Cost Forecast'!$D:$D,'Sub Cost Forecast'!$U:$U,$A$657,'Sub Cost Forecast'!$W:$W,$B$658,'Sub Cost Forecast'!$R:$R, $C665)</f>
        <v>0</v>
      </c>
    </row>
    <row r="667" spans="1:13">
      <c r="D667" s="2" t="s">
        <v>3447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</row>
    <row r="668" spans="1:13">
      <c r="C668" s="2" t="s">
        <v>2490</v>
      </c>
      <c r="D668" s="2" t="s">
        <v>3445</v>
      </c>
      <c r="E668" s="9">
        <f>SUMIFS('Billing Forecast'!F:F,'Billing Forecast'!$T:$T,$A$657,'Billing Forecast'!$U:$U,$B$658,'Billing Forecast'!$Q:$Q,$C668)/SUMIFS('Billing Forecast'!$D:$D,'Billing Forecast'!$T:$T,$A$657,'Billing Forecast'!$U:$U,$B$658,'Billing Forecast'!$Q:$Q, $C668)</f>
        <v>0</v>
      </c>
      <c r="F668" s="9">
        <f>SUMIFS('Billing Forecast'!G:G,'Billing Forecast'!$T:$T,$A$657,'Billing Forecast'!$U:$U,$B$658,'Billing Forecast'!$Q:$Q,$C668)/SUMIFS('Billing Forecast'!$D:$D,'Billing Forecast'!$T:$T,$A$657,'Billing Forecast'!$U:$U,$B$658,'Billing Forecast'!$Q:$Q, $C668)</f>
        <v>0</v>
      </c>
      <c r="G668" s="9">
        <f>SUMIFS('Billing Forecast'!H:H,'Billing Forecast'!$T:$T,$A$657,'Billing Forecast'!$U:$U,$B$658,'Billing Forecast'!$Q:$Q,$C668)/SUMIFS('Billing Forecast'!$D:$D,'Billing Forecast'!$T:$T,$A$657,'Billing Forecast'!$U:$U,$B$658,'Billing Forecast'!$Q:$Q, $C668)</f>
        <v>0</v>
      </c>
      <c r="H668" s="9">
        <f>SUMIFS('Billing Forecast'!I:I,'Billing Forecast'!$T:$T,$A$657,'Billing Forecast'!$U:$U,$B$658,'Billing Forecast'!$Q:$Q,$C668)/SUMIFS('Billing Forecast'!$D:$D,'Billing Forecast'!$T:$T,$A$657,'Billing Forecast'!$U:$U,$B$658,'Billing Forecast'!$Q:$Q, $C668)</f>
        <v>0</v>
      </c>
      <c r="I668" s="9">
        <f>SUMIFS('Billing Forecast'!J:J,'Billing Forecast'!$T:$T,$A$657,'Billing Forecast'!$U:$U,$B$658,'Billing Forecast'!$Q:$Q,$C668)/SUMIFS('Billing Forecast'!$D:$D,'Billing Forecast'!$T:$T,$A$657,'Billing Forecast'!$U:$U,$B$658,'Billing Forecast'!$Q:$Q, $C668)</f>
        <v>0</v>
      </c>
      <c r="J668" s="9">
        <f>SUMIFS('Billing Forecast'!K:K,'Billing Forecast'!$T:$T,$A$657,'Billing Forecast'!$U:$U,$B$658,'Billing Forecast'!$Q:$Q,$C668)/SUMIFS('Billing Forecast'!$D:$D,'Billing Forecast'!$T:$T,$A$657,'Billing Forecast'!$U:$U,$B$658,'Billing Forecast'!$Q:$Q, $C668)</f>
        <v>0</v>
      </c>
      <c r="K668" s="9">
        <f>SUMIFS('Billing Forecast'!L:L,'Billing Forecast'!$T:$T,$A$657,'Billing Forecast'!$U:$U,$B$658,'Billing Forecast'!$Q:$Q,$C668)/SUMIFS('Billing Forecast'!$D:$D,'Billing Forecast'!$T:$T,$A$657,'Billing Forecast'!$U:$U,$B$658,'Billing Forecast'!$Q:$Q, $C668)</f>
        <v>0</v>
      </c>
      <c r="L668" s="9">
        <f>SUMIFS('Billing Forecast'!M:M,'Billing Forecast'!$T:$T,$A$657,'Billing Forecast'!$U:$U,$B$658,'Billing Forecast'!$Q:$Q,$C668)/SUMIFS('Billing Forecast'!$D:$D,'Billing Forecast'!$T:$T,$A$657,'Billing Forecast'!$U:$U,$B$658,'Billing Forecast'!$Q:$Q, $C668)</f>
        <v>0</v>
      </c>
      <c r="M668" s="9">
        <f>SUMIFS('Billing Forecast'!N:N,'Billing Forecast'!$T:$T,$A$657,'Billing Forecast'!$U:$U,$B$658,'Billing Forecast'!$Q:$Q,$C668)/SUMIFS('Billing Forecast'!$D:$D,'Billing Forecast'!$T:$T,$A$657,'Billing Forecast'!$U:$U,$B$658,'Billing Forecast'!$Q:$Q, $C668)</f>
        <v>0</v>
      </c>
    </row>
    <row r="669" spans="1:13">
      <c r="D669" s="2" t="s">
        <v>3446</v>
      </c>
      <c r="E669" s="9">
        <f>SUMIFS('Sub Cost Forecast'!G:G,'Sub Cost Forecast'!$U:$U,$A$657,'Sub Cost Forecast'!$W:$W,$B$658,'Sub Cost Forecast'!$R:$R,$C668)/SUMIFS('Sub Cost Forecast'!$D:$D,'Sub Cost Forecast'!$U:$U,$A$657,'Sub Cost Forecast'!$W:$W,$B$658,'Sub Cost Forecast'!$R:$R, $C668)</f>
        <v>0</v>
      </c>
      <c r="F669" s="9">
        <f>SUMIFS('Sub Cost Forecast'!H:H,'Sub Cost Forecast'!$U:$U,$A$657,'Sub Cost Forecast'!$W:$W,$B$658,'Sub Cost Forecast'!$R:$R,$C668)/SUMIFS('Sub Cost Forecast'!$D:$D,'Sub Cost Forecast'!$U:$U,$A$657,'Sub Cost Forecast'!$W:$W,$B$658,'Sub Cost Forecast'!$R:$R, $C668)</f>
        <v>0</v>
      </c>
      <c r="G669" s="9">
        <f>SUMIFS('Sub Cost Forecast'!I:I,'Sub Cost Forecast'!$U:$U,$A$657,'Sub Cost Forecast'!$W:$W,$B$658,'Sub Cost Forecast'!$R:$R,$C668)/SUMIFS('Sub Cost Forecast'!$D:$D,'Sub Cost Forecast'!$U:$U,$A$657,'Sub Cost Forecast'!$W:$W,$B$658,'Sub Cost Forecast'!$R:$R, $C668)</f>
        <v>0</v>
      </c>
      <c r="H669" s="9">
        <f>SUMIFS('Sub Cost Forecast'!J:J,'Sub Cost Forecast'!$U:$U,$A$657,'Sub Cost Forecast'!$W:$W,$B$658,'Sub Cost Forecast'!$R:$R,$C668)/SUMIFS('Sub Cost Forecast'!$D:$D,'Sub Cost Forecast'!$U:$U,$A$657,'Sub Cost Forecast'!$W:$W,$B$658,'Sub Cost Forecast'!$R:$R, $C668)</f>
        <v>0</v>
      </c>
      <c r="I669" s="9">
        <f>SUMIFS('Sub Cost Forecast'!K:K,'Sub Cost Forecast'!$U:$U,$A$657,'Sub Cost Forecast'!$W:$W,$B$658,'Sub Cost Forecast'!$R:$R,$C668)/SUMIFS('Sub Cost Forecast'!$D:$D,'Sub Cost Forecast'!$U:$U,$A$657,'Sub Cost Forecast'!$W:$W,$B$658,'Sub Cost Forecast'!$R:$R, $C668)</f>
        <v>0</v>
      </c>
      <c r="J669" s="9">
        <f>SUMIFS('Sub Cost Forecast'!L:L,'Sub Cost Forecast'!$U:$U,$A$657,'Sub Cost Forecast'!$W:$W,$B$658,'Sub Cost Forecast'!$R:$R,$C668)/SUMIFS('Sub Cost Forecast'!$D:$D,'Sub Cost Forecast'!$U:$U,$A$657,'Sub Cost Forecast'!$W:$W,$B$658,'Sub Cost Forecast'!$R:$R, $C668)</f>
        <v>0</v>
      </c>
      <c r="K669" s="9">
        <f>SUMIFS('Sub Cost Forecast'!M:M,'Sub Cost Forecast'!$U:$U,$A$657,'Sub Cost Forecast'!$W:$W,$B$658,'Sub Cost Forecast'!$R:$R,$C668)/SUMIFS('Sub Cost Forecast'!$D:$D,'Sub Cost Forecast'!$U:$U,$A$657,'Sub Cost Forecast'!$W:$W,$B$658,'Sub Cost Forecast'!$R:$R, $C668)</f>
        <v>0</v>
      </c>
      <c r="L669" s="9">
        <f>SUMIFS('Sub Cost Forecast'!N:N,'Sub Cost Forecast'!$U:$U,$A$657,'Sub Cost Forecast'!$W:$W,$B$658,'Sub Cost Forecast'!$R:$R,$C668)/SUMIFS('Sub Cost Forecast'!$D:$D,'Sub Cost Forecast'!$U:$U,$A$657,'Sub Cost Forecast'!$W:$W,$B$658,'Sub Cost Forecast'!$R:$R, $C668)</f>
        <v>0</v>
      </c>
      <c r="M669" s="9">
        <f>SUMIFS('Sub Cost Forecast'!O:O,'Sub Cost Forecast'!$U:$U,$A$657,'Sub Cost Forecast'!$W:$W,$B$658,'Sub Cost Forecast'!$R:$R,$C668)/SUMIFS('Sub Cost Forecast'!$D:$D,'Sub Cost Forecast'!$U:$U,$A$657,'Sub Cost Forecast'!$W:$W,$B$658,'Sub Cost Forecast'!$R:$R, $C668)</f>
        <v>0</v>
      </c>
    </row>
    <row r="670" spans="1:13">
      <c r="D670" s="2" t="s">
        <v>3447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</row>
    <row r="671" spans="1:13">
      <c r="C671" s="2" t="s">
        <v>2785</v>
      </c>
      <c r="D671" s="2" t="s">
        <v>3445</v>
      </c>
      <c r="E671" s="9">
        <f>SUMIFS('Billing Forecast'!F:F,'Billing Forecast'!$T:$T,$A$657,'Billing Forecast'!$U:$U,$B$658,'Billing Forecast'!$Q:$Q,$C671)/SUMIFS('Billing Forecast'!$D:$D,'Billing Forecast'!$T:$T,$A$657,'Billing Forecast'!$U:$U,$B$658,'Billing Forecast'!$Q:$Q, $C671)</f>
        <v>0</v>
      </c>
      <c r="F671" s="9">
        <f>SUMIFS('Billing Forecast'!G:G,'Billing Forecast'!$T:$T,$A$657,'Billing Forecast'!$U:$U,$B$658,'Billing Forecast'!$Q:$Q,$C671)/SUMIFS('Billing Forecast'!$D:$D,'Billing Forecast'!$T:$T,$A$657,'Billing Forecast'!$U:$U,$B$658,'Billing Forecast'!$Q:$Q, $C671)</f>
        <v>0</v>
      </c>
      <c r="G671" s="9">
        <f>SUMIFS('Billing Forecast'!H:H,'Billing Forecast'!$T:$T,$A$657,'Billing Forecast'!$U:$U,$B$658,'Billing Forecast'!$Q:$Q,$C671)/SUMIFS('Billing Forecast'!$D:$D,'Billing Forecast'!$T:$T,$A$657,'Billing Forecast'!$U:$U,$B$658,'Billing Forecast'!$Q:$Q, $C671)</f>
        <v>0</v>
      </c>
      <c r="H671" s="9">
        <f>SUMIFS('Billing Forecast'!I:I,'Billing Forecast'!$T:$T,$A$657,'Billing Forecast'!$U:$U,$B$658,'Billing Forecast'!$Q:$Q,$C671)/SUMIFS('Billing Forecast'!$D:$D,'Billing Forecast'!$T:$T,$A$657,'Billing Forecast'!$U:$U,$B$658,'Billing Forecast'!$Q:$Q, $C671)</f>
        <v>0</v>
      </c>
      <c r="I671" s="9">
        <f>SUMIFS('Billing Forecast'!J:J,'Billing Forecast'!$T:$T,$A$657,'Billing Forecast'!$U:$U,$B$658,'Billing Forecast'!$Q:$Q,$C671)/SUMIFS('Billing Forecast'!$D:$D,'Billing Forecast'!$T:$T,$A$657,'Billing Forecast'!$U:$U,$B$658,'Billing Forecast'!$Q:$Q, $C671)</f>
        <v>0</v>
      </c>
      <c r="J671" s="9">
        <f>SUMIFS('Billing Forecast'!K:K,'Billing Forecast'!$T:$T,$A$657,'Billing Forecast'!$U:$U,$B$658,'Billing Forecast'!$Q:$Q,$C671)/SUMIFS('Billing Forecast'!$D:$D,'Billing Forecast'!$T:$T,$A$657,'Billing Forecast'!$U:$U,$B$658,'Billing Forecast'!$Q:$Q, $C671)</f>
        <v>0</v>
      </c>
      <c r="K671" s="9">
        <f>SUMIFS('Billing Forecast'!L:L,'Billing Forecast'!$T:$T,$A$657,'Billing Forecast'!$U:$U,$B$658,'Billing Forecast'!$Q:$Q,$C671)/SUMIFS('Billing Forecast'!$D:$D,'Billing Forecast'!$T:$T,$A$657,'Billing Forecast'!$U:$U,$B$658,'Billing Forecast'!$Q:$Q, $C671)</f>
        <v>0</v>
      </c>
      <c r="L671" s="9">
        <f>SUMIFS('Billing Forecast'!M:M,'Billing Forecast'!$T:$T,$A$657,'Billing Forecast'!$U:$U,$B$658,'Billing Forecast'!$Q:$Q,$C671)/SUMIFS('Billing Forecast'!$D:$D,'Billing Forecast'!$T:$T,$A$657,'Billing Forecast'!$U:$U,$B$658,'Billing Forecast'!$Q:$Q, $C671)</f>
        <v>0</v>
      </c>
      <c r="M671" s="9">
        <f>SUMIFS('Billing Forecast'!N:N,'Billing Forecast'!$T:$T,$A$657,'Billing Forecast'!$U:$U,$B$658,'Billing Forecast'!$Q:$Q,$C671)/SUMIFS('Billing Forecast'!$D:$D,'Billing Forecast'!$T:$T,$A$657,'Billing Forecast'!$U:$U,$B$658,'Billing Forecast'!$Q:$Q, $C671)</f>
        <v>0</v>
      </c>
    </row>
    <row r="672" spans="1:13">
      <c r="D672" s="2" t="s">
        <v>3446</v>
      </c>
      <c r="E672" s="9">
        <f>SUMIFS('Sub Cost Forecast'!G:G,'Sub Cost Forecast'!$U:$U,$A$657,'Sub Cost Forecast'!$W:$W,$B$658,'Sub Cost Forecast'!$R:$R,$C671)/SUMIFS('Sub Cost Forecast'!$D:$D,'Sub Cost Forecast'!$U:$U,$A$657,'Sub Cost Forecast'!$W:$W,$B$658,'Sub Cost Forecast'!$R:$R, $C671)</f>
        <v>0</v>
      </c>
      <c r="F672" s="9">
        <f>SUMIFS('Sub Cost Forecast'!H:H,'Sub Cost Forecast'!$U:$U,$A$657,'Sub Cost Forecast'!$W:$W,$B$658,'Sub Cost Forecast'!$R:$R,$C671)/SUMIFS('Sub Cost Forecast'!$D:$D,'Sub Cost Forecast'!$U:$U,$A$657,'Sub Cost Forecast'!$W:$W,$B$658,'Sub Cost Forecast'!$R:$R, $C671)</f>
        <v>0</v>
      </c>
      <c r="G672" s="9">
        <f>SUMIFS('Sub Cost Forecast'!I:I,'Sub Cost Forecast'!$U:$U,$A$657,'Sub Cost Forecast'!$W:$W,$B$658,'Sub Cost Forecast'!$R:$R,$C671)/SUMIFS('Sub Cost Forecast'!$D:$D,'Sub Cost Forecast'!$U:$U,$A$657,'Sub Cost Forecast'!$W:$W,$B$658,'Sub Cost Forecast'!$R:$R, $C671)</f>
        <v>0</v>
      </c>
      <c r="H672" s="9">
        <f>SUMIFS('Sub Cost Forecast'!J:J,'Sub Cost Forecast'!$U:$U,$A$657,'Sub Cost Forecast'!$W:$W,$B$658,'Sub Cost Forecast'!$R:$R,$C671)/SUMIFS('Sub Cost Forecast'!$D:$D,'Sub Cost Forecast'!$U:$U,$A$657,'Sub Cost Forecast'!$W:$W,$B$658,'Sub Cost Forecast'!$R:$R, $C671)</f>
        <v>0</v>
      </c>
      <c r="I672" s="9">
        <f>SUMIFS('Sub Cost Forecast'!K:K,'Sub Cost Forecast'!$U:$U,$A$657,'Sub Cost Forecast'!$W:$W,$B$658,'Sub Cost Forecast'!$R:$R,$C671)/SUMIFS('Sub Cost Forecast'!$D:$D,'Sub Cost Forecast'!$U:$U,$A$657,'Sub Cost Forecast'!$W:$W,$B$658,'Sub Cost Forecast'!$R:$R, $C671)</f>
        <v>0</v>
      </c>
      <c r="J672" s="9">
        <f>SUMIFS('Sub Cost Forecast'!L:L,'Sub Cost Forecast'!$U:$U,$A$657,'Sub Cost Forecast'!$W:$W,$B$658,'Sub Cost Forecast'!$R:$R,$C671)/SUMIFS('Sub Cost Forecast'!$D:$D,'Sub Cost Forecast'!$U:$U,$A$657,'Sub Cost Forecast'!$W:$W,$B$658,'Sub Cost Forecast'!$R:$R, $C671)</f>
        <v>0</v>
      </c>
      <c r="K672" s="9">
        <f>SUMIFS('Sub Cost Forecast'!M:M,'Sub Cost Forecast'!$U:$U,$A$657,'Sub Cost Forecast'!$W:$W,$B$658,'Sub Cost Forecast'!$R:$R,$C671)/SUMIFS('Sub Cost Forecast'!$D:$D,'Sub Cost Forecast'!$U:$U,$A$657,'Sub Cost Forecast'!$W:$W,$B$658,'Sub Cost Forecast'!$R:$R, $C671)</f>
        <v>0</v>
      </c>
      <c r="L672" s="9">
        <f>SUMIFS('Sub Cost Forecast'!N:N,'Sub Cost Forecast'!$U:$U,$A$657,'Sub Cost Forecast'!$W:$W,$B$658,'Sub Cost Forecast'!$R:$R,$C671)/SUMIFS('Sub Cost Forecast'!$D:$D,'Sub Cost Forecast'!$U:$U,$A$657,'Sub Cost Forecast'!$W:$W,$B$658,'Sub Cost Forecast'!$R:$R, $C671)</f>
        <v>0</v>
      </c>
      <c r="M672" s="9">
        <f>SUMIFS('Sub Cost Forecast'!O:O,'Sub Cost Forecast'!$U:$U,$A$657,'Sub Cost Forecast'!$W:$W,$B$658,'Sub Cost Forecast'!$R:$R,$C671)/SUMIFS('Sub Cost Forecast'!$D:$D,'Sub Cost Forecast'!$U:$U,$A$657,'Sub Cost Forecast'!$W:$W,$B$658,'Sub Cost Forecast'!$R:$R, $C671)</f>
        <v>0</v>
      </c>
    </row>
    <row r="673" spans="1:13">
      <c r="D673" s="2" t="s">
        <v>3447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</row>
    <row r="674" spans="1:13">
      <c r="C674" s="2" t="s">
        <v>1105</v>
      </c>
      <c r="D674" s="2" t="s">
        <v>3445</v>
      </c>
      <c r="E674" s="9">
        <f>SUMIFS('Billing Forecast'!F:F,'Billing Forecast'!$T:$T,$A$657,'Billing Forecast'!$U:$U,$B$658,'Billing Forecast'!$Q:$Q,$C674)/SUMIFS('Billing Forecast'!$D:$D,'Billing Forecast'!$T:$T,$A$657,'Billing Forecast'!$U:$U,$B$658,'Billing Forecast'!$Q:$Q, $C674)</f>
        <v>0</v>
      </c>
      <c r="F674" s="9">
        <f>SUMIFS('Billing Forecast'!G:G,'Billing Forecast'!$T:$T,$A$657,'Billing Forecast'!$U:$U,$B$658,'Billing Forecast'!$Q:$Q,$C674)/SUMIFS('Billing Forecast'!$D:$D,'Billing Forecast'!$T:$T,$A$657,'Billing Forecast'!$U:$U,$B$658,'Billing Forecast'!$Q:$Q, $C674)</f>
        <v>0</v>
      </c>
      <c r="G674" s="9">
        <f>SUMIFS('Billing Forecast'!H:H,'Billing Forecast'!$T:$T,$A$657,'Billing Forecast'!$U:$U,$B$658,'Billing Forecast'!$Q:$Q,$C674)/SUMIFS('Billing Forecast'!$D:$D,'Billing Forecast'!$T:$T,$A$657,'Billing Forecast'!$U:$U,$B$658,'Billing Forecast'!$Q:$Q, $C674)</f>
        <v>0</v>
      </c>
      <c r="H674" s="9">
        <f>SUMIFS('Billing Forecast'!I:I,'Billing Forecast'!$T:$T,$A$657,'Billing Forecast'!$U:$U,$B$658,'Billing Forecast'!$Q:$Q,$C674)/SUMIFS('Billing Forecast'!$D:$D,'Billing Forecast'!$T:$T,$A$657,'Billing Forecast'!$U:$U,$B$658,'Billing Forecast'!$Q:$Q, $C674)</f>
        <v>0</v>
      </c>
      <c r="I674" s="9">
        <f>SUMIFS('Billing Forecast'!J:J,'Billing Forecast'!$T:$T,$A$657,'Billing Forecast'!$U:$U,$B$658,'Billing Forecast'!$Q:$Q,$C674)/SUMIFS('Billing Forecast'!$D:$D,'Billing Forecast'!$T:$T,$A$657,'Billing Forecast'!$U:$U,$B$658,'Billing Forecast'!$Q:$Q, $C674)</f>
        <v>0</v>
      </c>
      <c r="J674" s="9">
        <f>SUMIFS('Billing Forecast'!K:K,'Billing Forecast'!$T:$T,$A$657,'Billing Forecast'!$U:$U,$B$658,'Billing Forecast'!$Q:$Q,$C674)/SUMIFS('Billing Forecast'!$D:$D,'Billing Forecast'!$T:$T,$A$657,'Billing Forecast'!$U:$U,$B$658,'Billing Forecast'!$Q:$Q, $C674)</f>
        <v>0</v>
      </c>
      <c r="K674" s="9">
        <f>SUMIFS('Billing Forecast'!L:L,'Billing Forecast'!$T:$T,$A$657,'Billing Forecast'!$U:$U,$B$658,'Billing Forecast'!$Q:$Q,$C674)/SUMIFS('Billing Forecast'!$D:$D,'Billing Forecast'!$T:$T,$A$657,'Billing Forecast'!$U:$U,$B$658,'Billing Forecast'!$Q:$Q, $C674)</f>
        <v>0</v>
      </c>
      <c r="L674" s="9">
        <f>SUMIFS('Billing Forecast'!M:M,'Billing Forecast'!$T:$T,$A$657,'Billing Forecast'!$U:$U,$B$658,'Billing Forecast'!$Q:$Q,$C674)/SUMIFS('Billing Forecast'!$D:$D,'Billing Forecast'!$T:$T,$A$657,'Billing Forecast'!$U:$U,$B$658,'Billing Forecast'!$Q:$Q, $C674)</f>
        <v>0</v>
      </c>
      <c r="M674" s="9">
        <f>SUMIFS('Billing Forecast'!N:N,'Billing Forecast'!$T:$T,$A$657,'Billing Forecast'!$U:$U,$B$658,'Billing Forecast'!$Q:$Q,$C674)/SUMIFS('Billing Forecast'!$D:$D,'Billing Forecast'!$T:$T,$A$657,'Billing Forecast'!$U:$U,$B$658,'Billing Forecast'!$Q:$Q, $C674)</f>
        <v>0</v>
      </c>
    </row>
    <row r="675" spans="1:13">
      <c r="D675" s="2" t="s">
        <v>3446</v>
      </c>
      <c r="E675" s="9">
        <f>SUMIFS('Sub Cost Forecast'!G:G,'Sub Cost Forecast'!$U:$U,$A$657,'Sub Cost Forecast'!$W:$W,$B$658,'Sub Cost Forecast'!$R:$R,$C674)/SUMIFS('Sub Cost Forecast'!$D:$D,'Sub Cost Forecast'!$U:$U,$A$657,'Sub Cost Forecast'!$W:$W,$B$658,'Sub Cost Forecast'!$R:$R, $C674)</f>
        <v>0</v>
      </c>
      <c r="F675" s="9">
        <f>SUMIFS('Sub Cost Forecast'!H:H,'Sub Cost Forecast'!$U:$U,$A$657,'Sub Cost Forecast'!$W:$W,$B$658,'Sub Cost Forecast'!$R:$R,$C674)/SUMIFS('Sub Cost Forecast'!$D:$D,'Sub Cost Forecast'!$U:$U,$A$657,'Sub Cost Forecast'!$W:$W,$B$658,'Sub Cost Forecast'!$R:$R, $C674)</f>
        <v>0</v>
      </c>
      <c r="G675" s="9">
        <f>SUMIFS('Sub Cost Forecast'!I:I,'Sub Cost Forecast'!$U:$U,$A$657,'Sub Cost Forecast'!$W:$W,$B$658,'Sub Cost Forecast'!$R:$R,$C674)/SUMIFS('Sub Cost Forecast'!$D:$D,'Sub Cost Forecast'!$U:$U,$A$657,'Sub Cost Forecast'!$W:$W,$B$658,'Sub Cost Forecast'!$R:$R, $C674)</f>
        <v>0</v>
      </c>
      <c r="H675" s="9">
        <f>SUMIFS('Sub Cost Forecast'!J:J,'Sub Cost Forecast'!$U:$U,$A$657,'Sub Cost Forecast'!$W:$W,$B$658,'Sub Cost Forecast'!$R:$R,$C674)/SUMIFS('Sub Cost Forecast'!$D:$D,'Sub Cost Forecast'!$U:$U,$A$657,'Sub Cost Forecast'!$W:$W,$B$658,'Sub Cost Forecast'!$R:$R, $C674)</f>
        <v>0</v>
      </c>
      <c r="I675" s="9">
        <f>SUMIFS('Sub Cost Forecast'!K:K,'Sub Cost Forecast'!$U:$U,$A$657,'Sub Cost Forecast'!$W:$W,$B$658,'Sub Cost Forecast'!$R:$R,$C674)/SUMIFS('Sub Cost Forecast'!$D:$D,'Sub Cost Forecast'!$U:$U,$A$657,'Sub Cost Forecast'!$W:$W,$B$658,'Sub Cost Forecast'!$R:$R, $C674)</f>
        <v>0</v>
      </c>
      <c r="J675" s="9">
        <f>SUMIFS('Sub Cost Forecast'!L:L,'Sub Cost Forecast'!$U:$U,$A$657,'Sub Cost Forecast'!$W:$W,$B$658,'Sub Cost Forecast'!$R:$R,$C674)/SUMIFS('Sub Cost Forecast'!$D:$D,'Sub Cost Forecast'!$U:$U,$A$657,'Sub Cost Forecast'!$W:$W,$B$658,'Sub Cost Forecast'!$R:$R, $C674)</f>
        <v>0</v>
      </c>
      <c r="K675" s="9">
        <f>SUMIFS('Sub Cost Forecast'!M:M,'Sub Cost Forecast'!$U:$U,$A$657,'Sub Cost Forecast'!$W:$W,$B$658,'Sub Cost Forecast'!$R:$R,$C674)/SUMIFS('Sub Cost Forecast'!$D:$D,'Sub Cost Forecast'!$U:$U,$A$657,'Sub Cost Forecast'!$W:$W,$B$658,'Sub Cost Forecast'!$R:$R, $C674)</f>
        <v>0</v>
      </c>
      <c r="L675" s="9">
        <f>SUMIFS('Sub Cost Forecast'!N:N,'Sub Cost Forecast'!$U:$U,$A$657,'Sub Cost Forecast'!$W:$W,$B$658,'Sub Cost Forecast'!$R:$R,$C674)/SUMIFS('Sub Cost Forecast'!$D:$D,'Sub Cost Forecast'!$U:$U,$A$657,'Sub Cost Forecast'!$W:$W,$B$658,'Sub Cost Forecast'!$R:$R, $C674)</f>
        <v>0</v>
      </c>
      <c r="M675" s="9">
        <f>SUMIFS('Sub Cost Forecast'!O:O,'Sub Cost Forecast'!$U:$U,$A$657,'Sub Cost Forecast'!$W:$W,$B$658,'Sub Cost Forecast'!$R:$R,$C674)/SUMIFS('Sub Cost Forecast'!$D:$D,'Sub Cost Forecast'!$U:$U,$A$657,'Sub Cost Forecast'!$W:$W,$B$658,'Sub Cost Forecast'!$R:$R, $C674)</f>
        <v>0</v>
      </c>
    </row>
    <row r="676" spans="1:13">
      <c r="D676" s="2" t="s">
        <v>3447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</row>
    <row r="677" spans="1:13">
      <c r="A677" s="8"/>
      <c r="B677" s="8" t="s">
        <v>216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</row>
    <row r="678" spans="1:13">
      <c r="C678" s="2" t="s">
        <v>1387</v>
      </c>
      <c r="D678" s="2" t="s">
        <v>3445</v>
      </c>
      <c r="E678" s="9">
        <f>SUMIFS('Billing Forecast'!F:F,'Billing Forecast'!$T:$T,$A$657,'Billing Forecast'!$U:$U,$B$677,'Billing Forecast'!$Q:$Q,$C678)/SUMIFS('Billing Forecast'!$D:$D,'Billing Forecast'!$T:$T,$A$657,'Billing Forecast'!$U:$U,$B$677,'Billing Forecast'!$Q:$Q, $C678)</f>
        <v>0</v>
      </c>
      <c r="F678" s="9">
        <f>SUMIFS('Billing Forecast'!G:G,'Billing Forecast'!$T:$T,$A$657,'Billing Forecast'!$U:$U,$B$677,'Billing Forecast'!$Q:$Q,$C678)/SUMIFS('Billing Forecast'!$D:$D,'Billing Forecast'!$T:$T,$A$657,'Billing Forecast'!$U:$U,$B$677,'Billing Forecast'!$Q:$Q, $C678)</f>
        <v>0</v>
      </c>
      <c r="G678" s="9">
        <f>SUMIFS('Billing Forecast'!H:H,'Billing Forecast'!$T:$T,$A$657,'Billing Forecast'!$U:$U,$B$677,'Billing Forecast'!$Q:$Q,$C678)/SUMIFS('Billing Forecast'!$D:$D,'Billing Forecast'!$T:$T,$A$657,'Billing Forecast'!$U:$U,$B$677,'Billing Forecast'!$Q:$Q, $C678)</f>
        <v>0</v>
      </c>
      <c r="H678" s="9">
        <f>SUMIFS('Billing Forecast'!I:I,'Billing Forecast'!$T:$T,$A$657,'Billing Forecast'!$U:$U,$B$677,'Billing Forecast'!$Q:$Q,$C678)/SUMIFS('Billing Forecast'!$D:$D,'Billing Forecast'!$T:$T,$A$657,'Billing Forecast'!$U:$U,$B$677,'Billing Forecast'!$Q:$Q, $C678)</f>
        <v>0</v>
      </c>
      <c r="I678" s="9">
        <f>SUMIFS('Billing Forecast'!J:J,'Billing Forecast'!$T:$T,$A$657,'Billing Forecast'!$U:$U,$B$677,'Billing Forecast'!$Q:$Q,$C678)/SUMIFS('Billing Forecast'!$D:$D,'Billing Forecast'!$T:$T,$A$657,'Billing Forecast'!$U:$U,$B$677,'Billing Forecast'!$Q:$Q, $C678)</f>
        <v>0</v>
      </c>
      <c r="J678" s="9">
        <f>SUMIFS('Billing Forecast'!K:K,'Billing Forecast'!$T:$T,$A$657,'Billing Forecast'!$U:$U,$B$677,'Billing Forecast'!$Q:$Q,$C678)/SUMIFS('Billing Forecast'!$D:$D,'Billing Forecast'!$T:$T,$A$657,'Billing Forecast'!$U:$U,$B$677,'Billing Forecast'!$Q:$Q, $C678)</f>
        <v>0</v>
      </c>
      <c r="K678" s="9">
        <f>SUMIFS('Billing Forecast'!L:L,'Billing Forecast'!$T:$T,$A$657,'Billing Forecast'!$U:$U,$B$677,'Billing Forecast'!$Q:$Q,$C678)/SUMIFS('Billing Forecast'!$D:$D,'Billing Forecast'!$T:$T,$A$657,'Billing Forecast'!$U:$U,$B$677,'Billing Forecast'!$Q:$Q, $C678)</f>
        <v>0</v>
      </c>
      <c r="L678" s="9">
        <f>SUMIFS('Billing Forecast'!M:M,'Billing Forecast'!$T:$T,$A$657,'Billing Forecast'!$U:$U,$B$677,'Billing Forecast'!$Q:$Q,$C678)/SUMIFS('Billing Forecast'!$D:$D,'Billing Forecast'!$T:$T,$A$657,'Billing Forecast'!$U:$U,$B$677,'Billing Forecast'!$Q:$Q, $C678)</f>
        <v>0</v>
      </c>
      <c r="M678" s="9">
        <f>SUMIFS('Billing Forecast'!N:N,'Billing Forecast'!$T:$T,$A$657,'Billing Forecast'!$U:$U,$B$677,'Billing Forecast'!$Q:$Q,$C678)/SUMIFS('Billing Forecast'!$D:$D,'Billing Forecast'!$T:$T,$A$657,'Billing Forecast'!$U:$U,$B$677,'Billing Forecast'!$Q:$Q, $C678)</f>
        <v>0</v>
      </c>
    </row>
    <row r="679" spans="1:13">
      <c r="D679" s="2" t="s">
        <v>3446</v>
      </c>
      <c r="E679" s="9">
        <f>SUMIFS('Sub Cost Forecast'!G:G,'Sub Cost Forecast'!$U:$U,$A$657,'Sub Cost Forecast'!$W:$W,$B$677,'Sub Cost Forecast'!$R:$R,$C678)/SUMIFS('Sub Cost Forecast'!$D:$D,'Sub Cost Forecast'!$U:$U,$A$657,'Sub Cost Forecast'!$W:$W,$B$677,'Sub Cost Forecast'!$R:$R, $C678)</f>
        <v>0</v>
      </c>
      <c r="F679" s="9">
        <f>SUMIFS('Sub Cost Forecast'!H:H,'Sub Cost Forecast'!$U:$U,$A$657,'Sub Cost Forecast'!$W:$W,$B$677,'Sub Cost Forecast'!$R:$R,$C678)/SUMIFS('Sub Cost Forecast'!$D:$D,'Sub Cost Forecast'!$U:$U,$A$657,'Sub Cost Forecast'!$W:$W,$B$677,'Sub Cost Forecast'!$R:$R, $C678)</f>
        <v>0</v>
      </c>
      <c r="G679" s="9">
        <f>SUMIFS('Sub Cost Forecast'!I:I,'Sub Cost Forecast'!$U:$U,$A$657,'Sub Cost Forecast'!$W:$W,$B$677,'Sub Cost Forecast'!$R:$R,$C678)/SUMIFS('Sub Cost Forecast'!$D:$D,'Sub Cost Forecast'!$U:$U,$A$657,'Sub Cost Forecast'!$W:$W,$B$677,'Sub Cost Forecast'!$R:$R, $C678)</f>
        <v>0</v>
      </c>
      <c r="H679" s="9">
        <f>SUMIFS('Sub Cost Forecast'!J:J,'Sub Cost Forecast'!$U:$U,$A$657,'Sub Cost Forecast'!$W:$W,$B$677,'Sub Cost Forecast'!$R:$R,$C678)/SUMIFS('Sub Cost Forecast'!$D:$D,'Sub Cost Forecast'!$U:$U,$A$657,'Sub Cost Forecast'!$W:$W,$B$677,'Sub Cost Forecast'!$R:$R, $C678)</f>
        <v>0</v>
      </c>
      <c r="I679" s="9">
        <f>SUMIFS('Sub Cost Forecast'!K:K,'Sub Cost Forecast'!$U:$U,$A$657,'Sub Cost Forecast'!$W:$W,$B$677,'Sub Cost Forecast'!$R:$R,$C678)/SUMIFS('Sub Cost Forecast'!$D:$D,'Sub Cost Forecast'!$U:$U,$A$657,'Sub Cost Forecast'!$W:$W,$B$677,'Sub Cost Forecast'!$R:$R, $C678)</f>
        <v>0</v>
      </c>
      <c r="J679" s="9">
        <f>SUMIFS('Sub Cost Forecast'!L:L,'Sub Cost Forecast'!$U:$U,$A$657,'Sub Cost Forecast'!$W:$W,$B$677,'Sub Cost Forecast'!$R:$R,$C678)/SUMIFS('Sub Cost Forecast'!$D:$D,'Sub Cost Forecast'!$U:$U,$A$657,'Sub Cost Forecast'!$W:$W,$B$677,'Sub Cost Forecast'!$R:$R, $C678)</f>
        <v>0</v>
      </c>
      <c r="K679" s="9">
        <f>SUMIFS('Sub Cost Forecast'!M:M,'Sub Cost Forecast'!$U:$U,$A$657,'Sub Cost Forecast'!$W:$W,$B$677,'Sub Cost Forecast'!$R:$R,$C678)/SUMIFS('Sub Cost Forecast'!$D:$D,'Sub Cost Forecast'!$U:$U,$A$657,'Sub Cost Forecast'!$W:$W,$B$677,'Sub Cost Forecast'!$R:$R, $C678)</f>
        <v>0</v>
      </c>
      <c r="L679" s="9">
        <f>SUMIFS('Sub Cost Forecast'!N:N,'Sub Cost Forecast'!$U:$U,$A$657,'Sub Cost Forecast'!$W:$W,$B$677,'Sub Cost Forecast'!$R:$R,$C678)/SUMIFS('Sub Cost Forecast'!$D:$D,'Sub Cost Forecast'!$U:$U,$A$657,'Sub Cost Forecast'!$W:$W,$B$677,'Sub Cost Forecast'!$R:$R, $C678)</f>
        <v>0</v>
      </c>
      <c r="M679" s="9">
        <f>SUMIFS('Sub Cost Forecast'!O:O,'Sub Cost Forecast'!$U:$U,$A$657,'Sub Cost Forecast'!$W:$W,$B$677,'Sub Cost Forecast'!$R:$R,$C678)/SUMIFS('Sub Cost Forecast'!$D:$D,'Sub Cost Forecast'!$U:$U,$A$657,'Sub Cost Forecast'!$W:$W,$B$677,'Sub Cost Forecast'!$R:$R, $C678)</f>
        <v>0</v>
      </c>
    </row>
    <row r="680" spans="1:13">
      <c r="D680" s="2" t="s">
        <v>3447</v>
      </c>
      <c r="E680" s="9">
        <v>0</v>
      </c>
      <c r="F680" s="9">
        <v>0</v>
      </c>
      <c r="G680" s="9">
        <v>0.01288417662058784</v>
      </c>
      <c r="H680" s="9">
        <v>0.04509461817205745</v>
      </c>
      <c r="I680" s="9">
        <v>0.03543148570661656</v>
      </c>
      <c r="J680" s="9">
        <v>0</v>
      </c>
      <c r="K680" s="9">
        <v>0</v>
      </c>
      <c r="L680" s="9">
        <v>0</v>
      </c>
      <c r="M680" s="9">
        <v>0</v>
      </c>
    </row>
    <row r="681" spans="1:13">
      <c r="C681" s="2" t="s">
        <v>1516</v>
      </c>
      <c r="D681" s="2" t="s">
        <v>3445</v>
      </c>
      <c r="E681" s="9">
        <f>SUMIFS('Billing Forecast'!F:F,'Billing Forecast'!$T:$T,$A$657,'Billing Forecast'!$U:$U,$B$677,'Billing Forecast'!$Q:$Q,$C681)/SUMIFS('Billing Forecast'!$D:$D,'Billing Forecast'!$T:$T,$A$657,'Billing Forecast'!$U:$U,$B$677,'Billing Forecast'!$Q:$Q, $C681)</f>
        <v>0</v>
      </c>
      <c r="F681" s="9">
        <f>SUMIFS('Billing Forecast'!G:G,'Billing Forecast'!$T:$T,$A$657,'Billing Forecast'!$U:$U,$B$677,'Billing Forecast'!$Q:$Q,$C681)/SUMIFS('Billing Forecast'!$D:$D,'Billing Forecast'!$T:$T,$A$657,'Billing Forecast'!$U:$U,$B$677,'Billing Forecast'!$Q:$Q, $C681)</f>
        <v>0</v>
      </c>
      <c r="G681" s="9">
        <f>SUMIFS('Billing Forecast'!H:H,'Billing Forecast'!$T:$T,$A$657,'Billing Forecast'!$U:$U,$B$677,'Billing Forecast'!$Q:$Q,$C681)/SUMIFS('Billing Forecast'!$D:$D,'Billing Forecast'!$T:$T,$A$657,'Billing Forecast'!$U:$U,$B$677,'Billing Forecast'!$Q:$Q, $C681)</f>
        <v>0</v>
      </c>
      <c r="H681" s="9">
        <f>SUMIFS('Billing Forecast'!I:I,'Billing Forecast'!$T:$T,$A$657,'Billing Forecast'!$U:$U,$B$677,'Billing Forecast'!$Q:$Q,$C681)/SUMIFS('Billing Forecast'!$D:$D,'Billing Forecast'!$T:$T,$A$657,'Billing Forecast'!$U:$U,$B$677,'Billing Forecast'!$Q:$Q, $C681)</f>
        <v>0</v>
      </c>
      <c r="I681" s="9">
        <f>SUMIFS('Billing Forecast'!J:J,'Billing Forecast'!$T:$T,$A$657,'Billing Forecast'!$U:$U,$B$677,'Billing Forecast'!$Q:$Q,$C681)/SUMIFS('Billing Forecast'!$D:$D,'Billing Forecast'!$T:$T,$A$657,'Billing Forecast'!$U:$U,$B$677,'Billing Forecast'!$Q:$Q, $C681)</f>
        <v>0</v>
      </c>
      <c r="J681" s="9">
        <f>SUMIFS('Billing Forecast'!K:K,'Billing Forecast'!$T:$T,$A$657,'Billing Forecast'!$U:$U,$B$677,'Billing Forecast'!$Q:$Q,$C681)/SUMIFS('Billing Forecast'!$D:$D,'Billing Forecast'!$T:$T,$A$657,'Billing Forecast'!$U:$U,$B$677,'Billing Forecast'!$Q:$Q, $C681)</f>
        <v>0</v>
      </c>
      <c r="K681" s="9">
        <f>SUMIFS('Billing Forecast'!L:L,'Billing Forecast'!$T:$T,$A$657,'Billing Forecast'!$U:$U,$B$677,'Billing Forecast'!$Q:$Q,$C681)/SUMIFS('Billing Forecast'!$D:$D,'Billing Forecast'!$T:$T,$A$657,'Billing Forecast'!$U:$U,$B$677,'Billing Forecast'!$Q:$Q, $C681)</f>
        <v>0</v>
      </c>
      <c r="L681" s="9">
        <f>SUMIFS('Billing Forecast'!M:M,'Billing Forecast'!$T:$T,$A$657,'Billing Forecast'!$U:$U,$B$677,'Billing Forecast'!$Q:$Q,$C681)/SUMIFS('Billing Forecast'!$D:$D,'Billing Forecast'!$T:$T,$A$657,'Billing Forecast'!$U:$U,$B$677,'Billing Forecast'!$Q:$Q, $C681)</f>
        <v>0</v>
      </c>
      <c r="M681" s="9">
        <f>SUMIFS('Billing Forecast'!N:N,'Billing Forecast'!$T:$T,$A$657,'Billing Forecast'!$U:$U,$B$677,'Billing Forecast'!$Q:$Q,$C681)/SUMIFS('Billing Forecast'!$D:$D,'Billing Forecast'!$T:$T,$A$657,'Billing Forecast'!$U:$U,$B$677,'Billing Forecast'!$Q:$Q, $C681)</f>
        <v>0</v>
      </c>
    </row>
    <row r="682" spans="1:13">
      <c r="D682" s="2" t="s">
        <v>3446</v>
      </c>
      <c r="E682" s="9">
        <f>SUMIFS('Sub Cost Forecast'!G:G,'Sub Cost Forecast'!$U:$U,$A$657,'Sub Cost Forecast'!$W:$W,$B$677,'Sub Cost Forecast'!$R:$R,$C681)/SUMIFS('Sub Cost Forecast'!$D:$D,'Sub Cost Forecast'!$U:$U,$A$657,'Sub Cost Forecast'!$W:$W,$B$677,'Sub Cost Forecast'!$R:$R, $C681)</f>
        <v>0</v>
      </c>
      <c r="F682" s="9">
        <f>SUMIFS('Sub Cost Forecast'!H:H,'Sub Cost Forecast'!$U:$U,$A$657,'Sub Cost Forecast'!$W:$W,$B$677,'Sub Cost Forecast'!$R:$R,$C681)/SUMIFS('Sub Cost Forecast'!$D:$D,'Sub Cost Forecast'!$U:$U,$A$657,'Sub Cost Forecast'!$W:$W,$B$677,'Sub Cost Forecast'!$R:$R, $C681)</f>
        <v>0</v>
      </c>
      <c r="G682" s="9">
        <f>SUMIFS('Sub Cost Forecast'!I:I,'Sub Cost Forecast'!$U:$U,$A$657,'Sub Cost Forecast'!$W:$W,$B$677,'Sub Cost Forecast'!$R:$R,$C681)/SUMIFS('Sub Cost Forecast'!$D:$D,'Sub Cost Forecast'!$U:$U,$A$657,'Sub Cost Forecast'!$W:$W,$B$677,'Sub Cost Forecast'!$R:$R, $C681)</f>
        <v>0</v>
      </c>
      <c r="H682" s="9">
        <f>SUMIFS('Sub Cost Forecast'!J:J,'Sub Cost Forecast'!$U:$U,$A$657,'Sub Cost Forecast'!$W:$W,$B$677,'Sub Cost Forecast'!$R:$R,$C681)/SUMIFS('Sub Cost Forecast'!$D:$D,'Sub Cost Forecast'!$U:$U,$A$657,'Sub Cost Forecast'!$W:$W,$B$677,'Sub Cost Forecast'!$R:$R, $C681)</f>
        <v>0</v>
      </c>
      <c r="I682" s="9">
        <f>SUMIFS('Sub Cost Forecast'!K:K,'Sub Cost Forecast'!$U:$U,$A$657,'Sub Cost Forecast'!$W:$W,$B$677,'Sub Cost Forecast'!$R:$R,$C681)/SUMIFS('Sub Cost Forecast'!$D:$D,'Sub Cost Forecast'!$U:$U,$A$657,'Sub Cost Forecast'!$W:$W,$B$677,'Sub Cost Forecast'!$R:$R, $C681)</f>
        <v>0</v>
      </c>
      <c r="J682" s="9">
        <f>SUMIFS('Sub Cost Forecast'!L:L,'Sub Cost Forecast'!$U:$U,$A$657,'Sub Cost Forecast'!$W:$W,$B$677,'Sub Cost Forecast'!$R:$R,$C681)/SUMIFS('Sub Cost Forecast'!$D:$D,'Sub Cost Forecast'!$U:$U,$A$657,'Sub Cost Forecast'!$W:$W,$B$677,'Sub Cost Forecast'!$R:$R, $C681)</f>
        <v>0</v>
      </c>
      <c r="K682" s="9">
        <f>SUMIFS('Sub Cost Forecast'!M:M,'Sub Cost Forecast'!$U:$U,$A$657,'Sub Cost Forecast'!$W:$W,$B$677,'Sub Cost Forecast'!$R:$R,$C681)/SUMIFS('Sub Cost Forecast'!$D:$D,'Sub Cost Forecast'!$U:$U,$A$657,'Sub Cost Forecast'!$W:$W,$B$677,'Sub Cost Forecast'!$R:$R, $C681)</f>
        <v>0</v>
      </c>
      <c r="L682" s="9">
        <f>SUMIFS('Sub Cost Forecast'!N:N,'Sub Cost Forecast'!$U:$U,$A$657,'Sub Cost Forecast'!$W:$W,$B$677,'Sub Cost Forecast'!$R:$R,$C681)/SUMIFS('Sub Cost Forecast'!$D:$D,'Sub Cost Forecast'!$U:$U,$A$657,'Sub Cost Forecast'!$W:$W,$B$677,'Sub Cost Forecast'!$R:$R, $C681)</f>
        <v>0</v>
      </c>
      <c r="M682" s="9">
        <f>SUMIFS('Sub Cost Forecast'!O:O,'Sub Cost Forecast'!$U:$U,$A$657,'Sub Cost Forecast'!$W:$W,$B$677,'Sub Cost Forecast'!$R:$R,$C681)/SUMIFS('Sub Cost Forecast'!$D:$D,'Sub Cost Forecast'!$U:$U,$A$657,'Sub Cost Forecast'!$W:$W,$B$677,'Sub Cost Forecast'!$R:$R, $C681)</f>
        <v>0</v>
      </c>
    </row>
    <row r="683" spans="1:13">
      <c r="D683" s="2" t="s">
        <v>3447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0.32719836400818</v>
      </c>
      <c r="K683" s="9">
        <v>0.212678936605317</v>
      </c>
      <c r="L683" s="9">
        <v>0.4417177914110429</v>
      </c>
      <c r="M683" s="9">
        <v>0</v>
      </c>
    </row>
    <row r="684" spans="1:13">
      <c r="C684" s="2" t="s">
        <v>2590</v>
      </c>
      <c r="D684" s="2" t="s">
        <v>3445</v>
      </c>
      <c r="E684" s="9">
        <f>SUMIFS('Billing Forecast'!F:F,'Billing Forecast'!$T:$T,$A$657,'Billing Forecast'!$U:$U,$B$677,'Billing Forecast'!$Q:$Q,$C684)/SUMIFS('Billing Forecast'!$D:$D,'Billing Forecast'!$T:$T,$A$657,'Billing Forecast'!$U:$U,$B$677,'Billing Forecast'!$Q:$Q, $C684)</f>
        <v>0</v>
      </c>
      <c r="F684" s="9">
        <f>SUMIFS('Billing Forecast'!G:G,'Billing Forecast'!$T:$T,$A$657,'Billing Forecast'!$U:$U,$B$677,'Billing Forecast'!$Q:$Q,$C684)/SUMIFS('Billing Forecast'!$D:$D,'Billing Forecast'!$T:$T,$A$657,'Billing Forecast'!$U:$U,$B$677,'Billing Forecast'!$Q:$Q, $C684)</f>
        <v>0</v>
      </c>
      <c r="G684" s="9">
        <f>SUMIFS('Billing Forecast'!H:H,'Billing Forecast'!$T:$T,$A$657,'Billing Forecast'!$U:$U,$B$677,'Billing Forecast'!$Q:$Q,$C684)/SUMIFS('Billing Forecast'!$D:$D,'Billing Forecast'!$T:$T,$A$657,'Billing Forecast'!$U:$U,$B$677,'Billing Forecast'!$Q:$Q, $C684)</f>
        <v>0</v>
      </c>
      <c r="H684" s="9">
        <f>SUMIFS('Billing Forecast'!I:I,'Billing Forecast'!$T:$T,$A$657,'Billing Forecast'!$U:$U,$B$677,'Billing Forecast'!$Q:$Q,$C684)/SUMIFS('Billing Forecast'!$D:$D,'Billing Forecast'!$T:$T,$A$657,'Billing Forecast'!$U:$U,$B$677,'Billing Forecast'!$Q:$Q, $C684)</f>
        <v>0</v>
      </c>
      <c r="I684" s="9">
        <f>SUMIFS('Billing Forecast'!J:J,'Billing Forecast'!$T:$T,$A$657,'Billing Forecast'!$U:$U,$B$677,'Billing Forecast'!$Q:$Q,$C684)/SUMIFS('Billing Forecast'!$D:$D,'Billing Forecast'!$T:$T,$A$657,'Billing Forecast'!$U:$U,$B$677,'Billing Forecast'!$Q:$Q, $C684)</f>
        <v>0</v>
      </c>
      <c r="J684" s="9">
        <f>SUMIFS('Billing Forecast'!K:K,'Billing Forecast'!$T:$T,$A$657,'Billing Forecast'!$U:$U,$B$677,'Billing Forecast'!$Q:$Q,$C684)/SUMIFS('Billing Forecast'!$D:$D,'Billing Forecast'!$T:$T,$A$657,'Billing Forecast'!$U:$U,$B$677,'Billing Forecast'!$Q:$Q, $C684)</f>
        <v>0</v>
      </c>
      <c r="K684" s="9">
        <f>SUMIFS('Billing Forecast'!L:L,'Billing Forecast'!$T:$T,$A$657,'Billing Forecast'!$U:$U,$B$677,'Billing Forecast'!$Q:$Q,$C684)/SUMIFS('Billing Forecast'!$D:$D,'Billing Forecast'!$T:$T,$A$657,'Billing Forecast'!$U:$U,$B$677,'Billing Forecast'!$Q:$Q, $C684)</f>
        <v>0</v>
      </c>
      <c r="L684" s="9">
        <f>SUMIFS('Billing Forecast'!M:M,'Billing Forecast'!$T:$T,$A$657,'Billing Forecast'!$U:$U,$B$677,'Billing Forecast'!$Q:$Q,$C684)/SUMIFS('Billing Forecast'!$D:$D,'Billing Forecast'!$T:$T,$A$657,'Billing Forecast'!$U:$U,$B$677,'Billing Forecast'!$Q:$Q, $C684)</f>
        <v>0</v>
      </c>
      <c r="M684" s="9">
        <f>SUMIFS('Billing Forecast'!N:N,'Billing Forecast'!$T:$T,$A$657,'Billing Forecast'!$U:$U,$B$677,'Billing Forecast'!$Q:$Q,$C684)/SUMIFS('Billing Forecast'!$D:$D,'Billing Forecast'!$T:$T,$A$657,'Billing Forecast'!$U:$U,$B$677,'Billing Forecast'!$Q:$Q, $C684)</f>
        <v>0</v>
      </c>
    </row>
    <row r="685" spans="1:13">
      <c r="D685" s="2" t="s">
        <v>3446</v>
      </c>
      <c r="E685" s="9">
        <f>SUMIFS('Sub Cost Forecast'!G:G,'Sub Cost Forecast'!$U:$U,$A$657,'Sub Cost Forecast'!$W:$W,$B$677,'Sub Cost Forecast'!$R:$R,$C684)/SUMIFS('Sub Cost Forecast'!$D:$D,'Sub Cost Forecast'!$U:$U,$A$657,'Sub Cost Forecast'!$W:$W,$B$677,'Sub Cost Forecast'!$R:$R, $C684)</f>
        <v>0</v>
      </c>
      <c r="F685" s="9">
        <f>SUMIFS('Sub Cost Forecast'!H:H,'Sub Cost Forecast'!$U:$U,$A$657,'Sub Cost Forecast'!$W:$W,$B$677,'Sub Cost Forecast'!$R:$R,$C684)/SUMIFS('Sub Cost Forecast'!$D:$D,'Sub Cost Forecast'!$U:$U,$A$657,'Sub Cost Forecast'!$W:$W,$B$677,'Sub Cost Forecast'!$R:$R, $C684)</f>
        <v>0</v>
      </c>
      <c r="G685" s="9">
        <f>SUMIFS('Sub Cost Forecast'!I:I,'Sub Cost Forecast'!$U:$U,$A$657,'Sub Cost Forecast'!$W:$W,$B$677,'Sub Cost Forecast'!$R:$R,$C684)/SUMIFS('Sub Cost Forecast'!$D:$D,'Sub Cost Forecast'!$U:$U,$A$657,'Sub Cost Forecast'!$W:$W,$B$677,'Sub Cost Forecast'!$R:$R, $C684)</f>
        <v>0</v>
      </c>
      <c r="H685" s="9">
        <f>SUMIFS('Sub Cost Forecast'!J:J,'Sub Cost Forecast'!$U:$U,$A$657,'Sub Cost Forecast'!$W:$W,$B$677,'Sub Cost Forecast'!$R:$R,$C684)/SUMIFS('Sub Cost Forecast'!$D:$D,'Sub Cost Forecast'!$U:$U,$A$657,'Sub Cost Forecast'!$W:$W,$B$677,'Sub Cost Forecast'!$R:$R, $C684)</f>
        <v>0</v>
      </c>
      <c r="I685" s="9">
        <f>SUMIFS('Sub Cost Forecast'!K:K,'Sub Cost Forecast'!$U:$U,$A$657,'Sub Cost Forecast'!$W:$W,$B$677,'Sub Cost Forecast'!$R:$R,$C684)/SUMIFS('Sub Cost Forecast'!$D:$D,'Sub Cost Forecast'!$U:$U,$A$657,'Sub Cost Forecast'!$W:$W,$B$677,'Sub Cost Forecast'!$R:$R, $C684)</f>
        <v>0</v>
      </c>
      <c r="J685" s="9">
        <f>SUMIFS('Sub Cost Forecast'!L:L,'Sub Cost Forecast'!$U:$U,$A$657,'Sub Cost Forecast'!$W:$W,$B$677,'Sub Cost Forecast'!$R:$R,$C684)/SUMIFS('Sub Cost Forecast'!$D:$D,'Sub Cost Forecast'!$U:$U,$A$657,'Sub Cost Forecast'!$W:$W,$B$677,'Sub Cost Forecast'!$R:$R, $C684)</f>
        <v>0</v>
      </c>
      <c r="K685" s="9">
        <f>SUMIFS('Sub Cost Forecast'!M:M,'Sub Cost Forecast'!$U:$U,$A$657,'Sub Cost Forecast'!$W:$W,$B$677,'Sub Cost Forecast'!$R:$R,$C684)/SUMIFS('Sub Cost Forecast'!$D:$D,'Sub Cost Forecast'!$U:$U,$A$657,'Sub Cost Forecast'!$W:$W,$B$677,'Sub Cost Forecast'!$R:$R, $C684)</f>
        <v>0</v>
      </c>
      <c r="L685" s="9">
        <f>SUMIFS('Sub Cost Forecast'!N:N,'Sub Cost Forecast'!$U:$U,$A$657,'Sub Cost Forecast'!$W:$W,$B$677,'Sub Cost Forecast'!$R:$R,$C684)/SUMIFS('Sub Cost Forecast'!$D:$D,'Sub Cost Forecast'!$U:$U,$A$657,'Sub Cost Forecast'!$W:$W,$B$677,'Sub Cost Forecast'!$R:$R, $C684)</f>
        <v>0</v>
      </c>
      <c r="M685" s="9">
        <f>SUMIFS('Sub Cost Forecast'!O:O,'Sub Cost Forecast'!$U:$U,$A$657,'Sub Cost Forecast'!$W:$W,$B$677,'Sub Cost Forecast'!$R:$R,$C684)/SUMIFS('Sub Cost Forecast'!$D:$D,'Sub Cost Forecast'!$U:$U,$A$657,'Sub Cost Forecast'!$W:$W,$B$677,'Sub Cost Forecast'!$R:$R, $C684)</f>
        <v>0</v>
      </c>
    </row>
    <row r="686" spans="1:13">
      <c r="D686" s="2" t="s">
        <v>3447</v>
      </c>
      <c r="E686" s="9">
        <v>0</v>
      </c>
      <c r="F686" s="9">
        <v>0</v>
      </c>
      <c r="G686" s="9">
        <v>0.01853281853281853</v>
      </c>
      <c r="H686" s="9">
        <v>0.1158301158301158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</row>
    <row r="687" spans="1:13">
      <c r="C687" s="2" t="s">
        <v>2672</v>
      </c>
      <c r="D687" s="2" t="s">
        <v>3445</v>
      </c>
      <c r="E687" s="9">
        <f>SUMIFS('Billing Forecast'!F:F,'Billing Forecast'!$T:$T,$A$657,'Billing Forecast'!$U:$U,$B$677,'Billing Forecast'!$Q:$Q,$C687)/SUMIFS('Billing Forecast'!$D:$D,'Billing Forecast'!$T:$T,$A$657,'Billing Forecast'!$U:$U,$B$677,'Billing Forecast'!$Q:$Q, $C687)</f>
        <v>0</v>
      </c>
      <c r="F687" s="9">
        <f>SUMIFS('Billing Forecast'!G:G,'Billing Forecast'!$T:$T,$A$657,'Billing Forecast'!$U:$U,$B$677,'Billing Forecast'!$Q:$Q,$C687)/SUMIFS('Billing Forecast'!$D:$D,'Billing Forecast'!$T:$T,$A$657,'Billing Forecast'!$U:$U,$B$677,'Billing Forecast'!$Q:$Q, $C687)</f>
        <v>0</v>
      </c>
      <c r="G687" s="9">
        <f>SUMIFS('Billing Forecast'!H:H,'Billing Forecast'!$T:$T,$A$657,'Billing Forecast'!$U:$U,$B$677,'Billing Forecast'!$Q:$Q,$C687)/SUMIFS('Billing Forecast'!$D:$D,'Billing Forecast'!$T:$T,$A$657,'Billing Forecast'!$U:$U,$B$677,'Billing Forecast'!$Q:$Q, $C687)</f>
        <v>0</v>
      </c>
      <c r="H687" s="9">
        <f>SUMIFS('Billing Forecast'!I:I,'Billing Forecast'!$T:$T,$A$657,'Billing Forecast'!$U:$U,$B$677,'Billing Forecast'!$Q:$Q,$C687)/SUMIFS('Billing Forecast'!$D:$D,'Billing Forecast'!$T:$T,$A$657,'Billing Forecast'!$U:$U,$B$677,'Billing Forecast'!$Q:$Q, $C687)</f>
        <v>0</v>
      </c>
      <c r="I687" s="9">
        <f>SUMIFS('Billing Forecast'!J:J,'Billing Forecast'!$T:$T,$A$657,'Billing Forecast'!$U:$U,$B$677,'Billing Forecast'!$Q:$Q,$C687)/SUMIFS('Billing Forecast'!$D:$D,'Billing Forecast'!$T:$T,$A$657,'Billing Forecast'!$U:$U,$B$677,'Billing Forecast'!$Q:$Q, $C687)</f>
        <v>0</v>
      </c>
      <c r="J687" s="9">
        <f>SUMIFS('Billing Forecast'!K:K,'Billing Forecast'!$T:$T,$A$657,'Billing Forecast'!$U:$U,$B$677,'Billing Forecast'!$Q:$Q,$C687)/SUMIFS('Billing Forecast'!$D:$D,'Billing Forecast'!$T:$T,$A$657,'Billing Forecast'!$U:$U,$B$677,'Billing Forecast'!$Q:$Q, $C687)</f>
        <v>0</v>
      </c>
      <c r="K687" s="9">
        <f>SUMIFS('Billing Forecast'!L:L,'Billing Forecast'!$T:$T,$A$657,'Billing Forecast'!$U:$U,$B$677,'Billing Forecast'!$Q:$Q,$C687)/SUMIFS('Billing Forecast'!$D:$D,'Billing Forecast'!$T:$T,$A$657,'Billing Forecast'!$U:$U,$B$677,'Billing Forecast'!$Q:$Q, $C687)</f>
        <v>0</v>
      </c>
      <c r="L687" s="9">
        <f>SUMIFS('Billing Forecast'!M:M,'Billing Forecast'!$T:$T,$A$657,'Billing Forecast'!$U:$U,$B$677,'Billing Forecast'!$Q:$Q,$C687)/SUMIFS('Billing Forecast'!$D:$D,'Billing Forecast'!$T:$T,$A$657,'Billing Forecast'!$U:$U,$B$677,'Billing Forecast'!$Q:$Q, $C687)</f>
        <v>0</v>
      </c>
      <c r="M687" s="9">
        <f>SUMIFS('Billing Forecast'!N:N,'Billing Forecast'!$T:$T,$A$657,'Billing Forecast'!$U:$U,$B$677,'Billing Forecast'!$Q:$Q,$C687)/SUMIFS('Billing Forecast'!$D:$D,'Billing Forecast'!$T:$T,$A$657,'Billing Forecast'!$U:$U,$B$677,'Billing Forecast'!$Q:$Q, $C687)</f>
        <v>0</v>
      </c>
    </row>
    <row r="688" spans="1:13">
      <c r="D688" s="2" t="s">
        <v>3446</v>
      </c>
      <c r="E688" s="9">
        <f>SUMIFS('Sub Cost Forecast'!G:G,'Sub Cost Forecast'!$U:$U,$A$657,'Sub Cost Forecast'!$W:$W,$B$677,'Sub Cost Forecast'!$R:$R,$C687)/SUMIFS('Sub Cost Forecast'!$D:$D,'Sub Cost Forecast'!$U:$U,$A$657,'Sub Cost Forecast'!$W:$W,$B$677,'Sub Cost Forecast'!$R:$R, $C687)</f>
        <v>0</v>
      </c>
      <c r="F688" s="9">
        <f>SUMIFS('Sub Cost Forecast'!H:H,'Sub Cost Forecast'!$U:$U,$A$657,'Sub Cost Forecast'!$W:$W,$B$677,'Sub Cost Forecast'!$R:$R,$C687)/SUMIFS('Sub Cost Forecast'!$D:$D,'Sub Cost Forecast'!$U:$U,$A$657,'Sub Cost Forecast'!$W:$W,$B$677,'Sub Cost Forecast'!$R:$R, $C687)</f>
        <v>0</v>
      </c>
      <c r="G688" s="9">
        <f>SUMIFS('Sub Cost Forecast'!I:I,'Sub Cost Forecast'!$U:$U,$A$657,'Sub Cost Forecast'!$W:$W,$B$677,'Sub Cost Forecast'!$R:$R,$C687)/SUMIFS('Sub Cost Forecast'!$D:$D,'Sub Cost Forecast'!$U:$U,$A$657,'Sub Cost Forecast'!$W:$W,$B$677,'Sub Cost Forecast'!$R:$R, $C687)</f>
        <v>0</v>
      </c>
      <c r="H688" s="9">
        <f>SUMIFS('Sub Cost Forecast'!J:J,'Sub Cost Forecast'!$U:$U,$A$657,'Sub Cost Forecast'!$W:$W,$B$677,'Sub Cost Forecast'!$R:$R,$C687)/SUMIFS('Sub Cost Forecast'!$D:$D,'Sub Cost Forecast'!$U:$U,$A$657,'Sub Cost Forecast'!$W:$W,$B$677,'Sub Cost Forecast'!$R:$R, $C687)</f>
        <v>0</v>
      </c>
      <c r="I688" s="9">
        <f>SUMIFS('Sub Cost Forecast'!K:K,'Sub Cost Forecast'!$U:$U,$A$657,'Sub Cost Forecast'!$W:$W,$B$677,'Sub Cost Forecast'!$R:$R,$C687)/SUMIFS('Sub Cost Forecast'!$D:$D,'Sub Cost Forecast'!$U:$U,$A$657,'Sub Cost Forecast'!$W:$W,$B$677,'Sub Cost Forecast'!$R:$R, $C687)</f>
        <v>0</v>
      </c>
      <c r="J688" s="9">
        <f>SUMIFS('Sub Cost Forecast'!L:L,'Sub Cost Forecast'!$U:$U,$A$657,'Sub Cost Forecast'!$W:$W,$B$677,'Sub Cost Forecast'!$R:$R,$C687)/SUMIFS('Sub Cost Forecast'!$D:$D,'Sub Cost Forecast'!$U:$U,$A$657,'Sub Cost Forecast'!$W:$W,$B$677,'Sub Cost Forecast'!$R:$R, $C687)</f>
        <v>0</v>
      </c>
      <c r="K688" s="9">
        <f>SUMIFS('Sub Cost Forecast'!M:M,'Sub Cost Forecast'!$U:$U,$A$657,'Sub Cost Forecast'!$W:$W,$B$677,'Sub Cost Forecast'!$R:$R,$C687)/SUMIFS('Sub Cost Forecast'!$D:$D,'Sub Cost Forecast'!$U:$U,$A$657,'Sub Cost Forecast'!$W:$W,$B$677,'Sub Cost Forecast'!$R:$R, $C687)</f>
        <v>0</v>
      </c>
      <c r="L688" s="9">
        <f>SUMIFS('Sub Cost Forecast'!N:N,'Sub Cost Forecast'!$U:$U,$A$657,'Sub Cost Forecast'!$W:$W,$B$677,'Sub Cost Forecast'!$R:$R,$C687)/SUMIFS('Sub Cost Forecast'!$D:$D,'Sub Cost Forecast'!$U:$U,$A$657,'Sub Cost Forecast'!$W:$W,$B$677,'Sub Cost Forecast'!$R:$R, $C687)</f>
        <v>0</v>
      </c>
      <c r="M688" s="9">
        <f>SUMIFS('Sub Cost Forecast'!O:O,'Sub Cost Forecast'!$U:$U,$A$657,'Sub Cost Forecast'!$W:$W,$B$677,'Sub Cost Forecast'!$R:$R,$C687)/SUMIFS('Sub Cost Forecast'!$D:$D,'Sub Cost Forecast'!$U:$U,$A$657,'Sub Cost Forecast'!$W:$W,$B$677,'Sub Cost Forecast'!$R:$R, $C687)</f>
        <v>0</v>
      </c>
    </row>
    <row r="689" spans="1:13">
      <c r="D689" s="2" t="s">
        <v>3447</v>
      </c>
      <c r="E689" s="9">
        <v>0</v>
      </c>
      <c r="F689" s="9">
        <v>0</v>
      </c>
      <c r="G689" s="9">
        <v>0</v>
      </c>
      <c r="H689" s="9">
        <v>0.174496644295302</v>
      </c>
      <c r="I689" s="9">
        <v>0.1879194630872483</v>
      </c>
      <c r="J689" s="9">
        <v>0.2013422818791946</v>
      </c>
      <c r="K689" s="9">
        <v>0.2416107382550336</v>
      </c>
      <c r="L689" s="9">
        <v>0</v>
      </c>
      <c r="M689" s="9">
        <v>0</v>
      </c>
    </row>
    <row r="690" spans="1:13">
      <c r="C690" s="2" t="s">
        <v>2752</v>
      </c>
      <c r="D690" s="2" t="s">
        <v>3445</v>
      </c>
      <c r="E690" s="9">
        <f>SUMIFS('Billing Forecast'!F:F,'Billing Forecast'!$T:$T,$A$657,'Billing Forecast'!$U:$U,$B$677,'Billing Forecast'!$Q:$Q,$C690)/SUMIFS('Billing Forecast'!$D:$D,'Billing Forecast'!$T:$T,$A$657,'Billing Forecast'!$U:$U,$B$677,'Billing Forecast'!$Q:$Q, $C690)</f>
        <v>0</v>
      </c>
      <c r="F690" s="9">
        <f>SUMIFS('Billing Forecast'!G:G,'Billing Forecast'!$T:$T,$A$657,'Billing Forecast'!$U:$U,$B$677,'Billing Forecast'!$Q:$Q,$C690)/SUMIFS('Billing Forecast'!$D:$D,'Billing Forecast'!$T:$T,$A$657,'Billing Forecast'!$U:$U,$B$677,'Billing Forecast'!$Q:$Q, $C690)</f>
        <v>0</v>
      </c>
      <c r="G690" s="9">
        <f>SUMIFS('Billing Forecast'!H:H,'Billing Forecast'!$T:$T,$A$657,'Billing Forecast'!$U:$U,$B$677,'Billing Forecast'!$Q:$Q,$C690)/SUMIFS('Billing Forecast'!$D:$D,'Billing Forecast'!$T:$T,$A$657,'Billing Forecast'!$U:$U,$B$677,'Billing Forecast'!$Q:$Q, $C690)</f>
        <v>0</v>
      </c>
      <c r="H690" s="9">
        <f>SUMIFS('Billing Forecast'!I:I,'Billing Forecast'!$T:$T,$A$657,'Billing Forecast'!$U:$U,$B$677,'Billing Forecast'!$Q:$Q,$C690)/SUMIFS('Billing Forecast'!$D:$D,'Billing Forecast'!$T:$T,$A$657,'Billing Forecast'!$U:$U,$B$677,'Billing Forecast'!$Q:$Q, $C690)</f>
        <v>0</v>
      </c>
      <c r="I690" s="9">
        <f>SUMIFS('Billing Forecast'!J:J,'Billing Forecast'!$T:$T,$A$657,'Billing Forecast'!$U:$U,$B$677,'Billing Forecast'!$Q:$Q,$C690)/SUMIFS('Billing Forecast'!$D:$D,'Billing Forecast'!$T:$T,$A$657,'Billing Forecast'!$U:$U,$B$677,'Billing Forecast'!$Q:$Q, $C690)</f>
        <v>0</v>
      </c>
      <c r="J690" s="9">
        <f>SUMIFS('Billing Forecast'!K:K,'Billing Forecast'!$T:$T,$A$657,'Billing Forecast'!$U:$U,$B$677,'Billing Forecast'!$Q:$Q,$C690)/SUMIFS('Billing Forecast'!$D:$D,'Billing Forecast'!$T:$T,$A$657,'Billing Forecast'!$U:$U,$B$677,'Billing Forecast'!$Q:$Q, $C690)</f>
        <v>0</v>
      </c>
      <c r="K690" s="9">
        <f>SUMIFS('Billing Forecast'!L:L,'Billing Forecast'!$T:$T,$A$657,'Billing Forecast'!$U:$U,$B$677,'Billing Forecast'!$Q:$Q,$C690)/SUMIFS('Billing Forecast'!$D:$D,'Billing Forecast'!$T:$T,$A$657,'Billing Forecast'!$U:$U,$B$677,'Billing Forecast'!$Q:$Q, $C690)</f>
        <v>0</v>
      </c>
      <c r="L690" s="9">
        <f>SUMIFS('Billing Forecast'!M:M,'Billing Forecast'!$T:$T,$A$657,'Billing Forecast'!$U:$U,$B$677,'Billing Forecast'!$Q:$Q,$C690)/SUMIFS('Billing Forecast'!$D:$D,'Billing Forecast'!$T:$T,$A$657,'Billing Forecast'!$U:$U,$B$677,'Billing Forecast'!$Q:$Q, $C690)</f>
        <v>0</v>
      </c>
      <c r="M690" s="9">
        <f>SUMIFS('Billing Forecast'!N:N,'Billing Forecast'!$T:$T,$A$657,'Billing Forecast'!$U:$U,$B$677,'Billing Forecast'!$Q:$Q,$C690)/SUMIFS('Billing Forecast'!$D:$D,'Billing Forecast'!$T:$T,$A$657,'Billing Forecast'!$U:$U,$B$677,'Billing Forecast'!$Q:$Q, $C690)</f>
        <v>0</v>
      </c>
    </row>
    <row r="691" spans="1:13">
      <c r="D691" s="2" t="s">
        <v>3446</v>
      </c>
      <c r="E691" s="9">
        <f>SUMIFS('Sub Cost Forecast'!G:G,'Sub Cost Forecast'!$U:$U,$A$657,'Sub Cost Forecast'!$W:$W,$B$677,'Sub Cost Forecast'!$R:$R,$C690)/SUMIFS('Sub Cost Forecast'!$D:$D,'Sub Cost Forecast'!$U:$U,$A$657,'Sub Cost Forecast'!$W:$W,$B$677,'Sub Cost Forecast'!$R:$R, $C690)</f>
        <v>0</v>
      </c>
      <c r="F691" s="9">
        <f>SUMIFS('Sub Cost Forecast'!H:H,'Sub Cost Forecast'!$U:$U,$A$657,'Sub Cost Forecast'!$W:$W,$B$677,'Sub Cost Forecast'!$R:$R,$C690)/SUMIFS('Sub Cost Forecast'!$D:$D,'Sub Cost Forecast'!$U:$U,$A$657,'Sub Cost Forecast'!$W:$W,$B$677,'Sub Cost Forecast'!$R:$R, $C690)</f>
        <v>0</v>
      </c>
      <c r="G691" s="9">
        <f>SUMIFS('Sub Cost Forecast'!I:I,'Sub Cost Forecast'!$U:$U,$A$657,'Sub Cost Forecast'!$W:$W,$B$677,'Sub Cost Forecast'!$R:$R,$C690)/SUMIFS('Sub Cost Forecast'!$D:$D,'Sub Cost Forecast'!$U:$U,$A$657,'Sub Cost Forecast'!$W:$W,$B$677,'Sub Cost Forecast'!$R:$R, $C690)</f>
        <v>0</v>
      </c>
      <c r="H691" s="9">
        <f>SUMIFS('Sub Cost Forecast'!J:J,'Sub Cost Forecast'!$U:$U,$A$657,'Sub Cost Forecast'!$W:$W,$B$677,'Sub Cost Forecast'!$R:$R,$C690)/SUMIFS('Sub Cost Forecast'!$D:$D,'Sub Cost Forecast'!$U:$U,$A$657,'Sub Cost Forecast'!$W:$W,$B$677,'Sub Cost Forecast'!$R:$R, $C690)</f>
        <v>0</v>
      </c>
      <c r="I691" s="9">
        <f>SUMIFS('Sub Cost Forecast'!K:K,'Sub Cost Forecast'!$U:$U,$A$657,'Sub Cost Forecast'!$W:$W,$B$677,'Sub Cost Forecast'!$R:$R,$C690)/SUMIFS('Sub Cost Forecast'!$D:$D,'Sub Cost Forecast'!$U:$U,$A$657,'Sub Cost Forecast'!$W:$W,$B$677,'Sub Cost Forecast'!$R:$R, $C690)</f>
        <v>0</v>
      </c>
      <c r="J691" s="9">
        <f>SUMIFS('Sub Cost Forecast'!L:L,'Sub Cost Forecast'!$U:$U,$A$657,'Sub Cost Forecast'!$W:$W,$B$677,'Sub Cost Forecast'!$R:$R,$C690)/SUMIFS('Sub Cost Forecast'!$D:$D,'Sub Cost Forecast'!$U:$U,$A$657,'Sub Cost Forecast'!$W:$W,$B$677,'Sub Cost Forecast'!$R:$R, $C690)</f>
        <v>0</v>
      </c>
      <c r="K691" s="9">
        <f>SUMIFS('Sub Cost Forecast'!M:M,'Sub Cost Forecast'!$U:$U,$A$657,'Sub Cost Forecast'!$W:$W,$B$677,'Sub Cost Forecast'!$R:$R,$C690)/SUMIFS('Sub Cost Forecast'!$D:$D,'Sub Cost Forecast'!$U:$U,$A$657,'Sub Cost Forecast'!$W:$W,$B$677,'Sub Cost Forecast'!$R:$R, $C690)</f>
        <v>0</v>
      </c>
      <c r="L691" s="9">
        <f>SUMIFS('Sub Cost Forecast'!N:N,'Sub Cost Forecast'!$U:$U,$A$657,'Sub Cost Forecast'!$W:$W,$B$677,'Sub Cost Forecast'!$R:$R,$C690)/SUMIFS('Sub Cost Forecast'!$D:$D,'Sub Cost Forecast'!$U:$U,$A$657,'Sub Cost Forecast'!$W:$W,$B$677,'Sub Cost Forecast'!$R:$R, $C690)</f>
        <v>0</v>
      </c>
      <c r="M691" s="9">
        <f>SUMIFS('Sub Cost Forecast'!O:O,'Sub Cost Forecast'!$U:$U,$A$657,'Sub Cost Forecast'!$W:$W,$B$677,'Sub Cost Forecast'!$R:$R,$C690)/SUMIFS('Sub Cost Forecast'!$D:$D,'Sub Cost Forecast'!$U:$U,$A$657,'Sub Cost Forecast'!$W:$W,$B$677,'Sub Cost Forecast'!$R:$R, $C690)</f>
        <v>0</v>
      </c>
    </row>
    <row r="692" spans="1:13">
      <c r="D692" s="2" t="s">
        <v>3447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0.3510392609699769</v>
      </c>
      <c r="L692" s="9">
        <v>0.01847575057736721</v>
      </c>
      <c r="M692" s="9">
        <v>0.4064665127020785</v>
      </c>
    </row>
    <row r="693" spans="1:13">
      <c r="A693" s="8"/>
      <c r="B693" s="8" t="s">
        <v>227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</row>
    <row r="694" spans="1:13">
      <c r="C694" s="2" t="s">
        <v>2767</v>
      </c>
      <c r="D694" s="2" t="s">
        <v>3445</v>
      </c>
      <c r="E694" s="9">
        <f>SUMIFS('Billing Forecast'!F:F,'Billing Forecast'!$T:$T,$A$657,'Billing Forecast'!$U:$U,$B$693,'Billing Forecast'!$Q:$Q,$C694)/SUMIFS('Billing Forecast'!$D:$D,'Billing Forecast'!$T:$T,$A$657,'Billing Forecast'!$U:$U,$B$693,'Billing Forecast'!$Q:$Q, $C694)</f>
        <v>0</v>
      </c>
      <c r="F694" s="9">
        <f>SUMIFS('Billing Forecast'!G:G,'Billing Forecast'!$T:$T,$A$657,'Billing Forecast'!$U:$U,$B$693,'Billing Forecast'!$Q:$Q,$C694)/SUMIFS('Billing Forecast'!$D:$D,'Billing Forecast'!$T:$T,$A$657,'Billing Forecast'!$U:$U,$B$693,'Billing Forecast'!$Q:$Q, $C694)</f>
        <v>0</v>
      </c>
      <c r="G694" s="9">
        <f>SUMIFS('Billing Forecast'!H:H,'Billing Forecast'!$T:$T,$A$657,'Billing Forecast'!$U:$U,$B$693,'Billing Forecast'!$Q:$Q,$C694)/SUMIFS('Billing Forecast'!$D:$D,'Billing Forecast'!$T:$T,$A$657,'Billing Forecast'!$U:$U,$B$693,'Billing Forecast'!$Q:$Q, $C694)</f>
        <v>0</v>
      </c>
      <c r="H694" s="9">
        <f>SUMIFS('Billing Forecast'!I:I,'Billing Forecast'!$T:$T,$A$657,'Billing Forecast'!$U:$U,$B$693,'Billing Forecast'!$Q:$Q,$C694)/SUMIFS('Billing Forecast'!$D:$D,'Billing Forecast'!$T:$T,$A$657,'Billing Forecast'!$U:$U,$B$693,'Billing Forecast'!$Q:$Q, $C694)</f>
        <v>0</v>
      </c>
      <c r="I694" s="9">
        <f>SUMIFS('Billing Forecast'!J:J,'Billing Forecast'!$T:$T,$A$657,'Billing Forecast'!$U:$U,$B$693,'Billing Forecast'!$Q:$Q,$C694)/SUMIFS('Billing Forecast'!$D:$D,'Billing Forecast'!$T:$T,$A$657,'Billing Forecast'!$U:$U,$B$693,'Billing Forecast'!$Q:$Q, $C694)</f>
        <v>0</v>
      </c>
      <c r="J694" s="9">
        <f>SUMIFS('Billing Forecast'!K:K,'Billing Forecast'!$T:$T,$A$657,'Billing Forecast'!$U:$U,$B$693,'Billing Forecast'!$Q:$Q,$C694)/SUMIFS('Billing Forecast'!$D:$D,'Billing Forecast'!$T:$T,$A$657,'Billing Forecast'!$U:$U,$B$693,'Billing Forecast'!$Q:$Q, $C694)</f>
        <v>0</v>
      </c>
      <c r="K694" s="9">
        <f>SUMIFS('Billing Forecast'!L:L,'Billing Forecast'!$T:$T,$A$657,'Billing Forecast'!$U:$U,$B$693,'Billing Forecast'!$Q:$Q,$C694)/SUMIFS('Billing Forecast'!$D:$D,'Billing Forecast'!$T:$T,$A$657,'Billing Forecast'!$U:$U,$B$693,'Billing Forecast'!$Q:$Q, $C694)</f>
        <v>0</v>
      </c>
      <c r="L694" s="9">
        <f>SUMIFS('Billing Forecast'!M:M,'Billing Forecast'!$T:$T,$A$657,'Billing Forecast'!$U:$U,$B$693,'Billing Forecast'!$Q:$Q,$C694)/SUMIFS('Billing Forecast'!$D:$D,'Billing Forecast'!$T:$T,$A$657,'Billing Forecast'!$U:$U,$B$693,'Billing Forecast'!$Q:$Q, $C694)</f>
        <v>0</v>
      </c>
      <c r="M694" s="9">
        <f>SUMIFS('Billing Forecast'!N:N,'Billing Forecast'!$T:$T,$A$657,'Billing Forecast'!$U:$U,$B$693,'Billing Forecast'!$Q:$Q,$C694)/SUMIFS('Billing Forecast'!$D:$D,'Billing Forecast'!$T:$T,$A$657,'Billing Forecast'!$U:$U,$B$693,'Billing Forecast'!$Q:$Q, $C694)</f>
        <v>0</v>
      </c>
    </row>
    <row r="695" spans="1:13">
      <c r="D695" s="2" t="s">
        <v>3446</v>
      </c>
      <c r="E695" s="9">
        <f>SUMIFS('Sub Cost Forecast'!G:G,'Sub Cost Forecast'!$U:$U,$A$657,'Sub Cost Forecast'!$W:$W,$B$693,'Sub Cost Forecast'!$R:$R,$C694)/SUMIFS('Sub Cost Forecast'!$D:$D,'Sub Cost Forecast'!$U:$U,$A$657,'Sub Cost Forecast'!$W:$W,$B$693,'Sub Cost Forecast'!$R:$R, $C694)</f>
        <v>0</v>
      </c>
      <c r="F695" s="9">
        <f>SUMIFS('Sub Cost Forecast'!H:H,'Sub Cost Forecast'!$U:$U,$A$657,'Sub Cost Forecast'!$W:$W,$B$693,'Sub Cost Forecast'!$R:$R,$C694)/SUMIFS('Sub Cost Forecast'!$D:$D,'Sub Cost Forecast'!$U:$U,$A$657,'Sub Cost Forecast'!$W:$W,$B$693,'Sub Cost Forecast'!$R:$R, $C694)</f>
        <v>0</v>
      </c>
      <c r="G695" s="9">
        <f>SUMIFS('Sub Cost Forecast'!I:I,'Sub Cost Forecast'!$U:$U,$A$657,'Sub Cost Forecast'!$W:$W,$B$693,'Sub Cost Forecast'!$R:$R,$C694)/SUMIFS('Sub Cost Forecast'!$D:$D,'Sub Cost Forecast'!$U:$U,$A$657,'Sub Cost Forecast'!$W:$W,$B$693,'Sub Cost Forecast'!$R:$R, $C694)</f>
        <v>0</v>
      </c>
      <c r="H695" s="9">
        <f>SUMIFS('Sub Cost Forecast'!J:J,'Sub Cost Forecast'!$U:$U,$A$657,'Sub Cost Forecast'!$W:$W,$B$693,'Sub Cost Forecast'!$R:$R,$C694)/SUMIFS('Sub Cost Forecast'!$D:$D,'Sub Cost Forecast'!$U:$U,$A$657,'Sub Cost Forecast'!$W:$W,$B$693,'Sub Cost Forecast'!$R:$R, $C694)</f>
        <v>0</v>
      </c>
      <c r="I695" s="9">
        <f>SUMIFS('Sub Cost Forecast'!K:K,'Sub Cost Forecast'!$U:$U,$A$657,'Sub Cost Forecast'!$W:$W,$B$693,'Sub Cost Forecast'!$R:$R,$C694)/SUMIFS('Sub Cost Forecast'!$D:$D,'Sub Cost Forecast'!$U:$U,$A$657,'Sub Cost Forecast'!$W:$W,$B$693,'Sub Cost Forecast'!$R:$R, $C694)</f>
        <v>0</v>
      </c>
      <c r="J695" s="9">
        <f>SUMIFS('Sub Cost Forecast'!L:L,'Sub Cost Forecast'!$U:$U,$A$657,'Sub Cost Forecast'!$W:$W,$B$693,'Sub Cost Forecast'!$R:$R,$C694)/SUMIFS('Sub Cost Forecast'!$D:$D,'Sub Cost Forecast'!$U:$U,$A$657,'Sub Cost Forecast'!$W:$W,$B$693,'Sub Cost Forecast'!$R:$R, $C694)</f>
        <v>0</v>
      </c>
      <c r="K695" s="9">
        <f>SUMIFS('Sub Cost Forecast'!M:M,'Sub Cost Forecast'!$U:$U,$A$657,'Sub Cost Forecast'!$W:$W,$B$693,'Sub Cost Forecast'!$R:$R,$C694)/SUMIFS('Sub Cost Forecast'!$D:$D,'Sub Cost Forecast'!$U:$U,$A$657,'Sub Cost Forecast'!$W:$W,$B$693,'Sub Cost Forecast'!$R:$R, $C694)</f>
        <v>0</v>
      </c>
      <c r="L695" s="9">
        <f>SUMIFS('Sub Cost Forecast'!N:N,'Sub Cost Forecast'!$U:$U,$A$657,'Sub Cost Forecast'!$W:$W,$B$693,'Sub Cost Forecast'!$R:$R,$C694)/SUMIFS('Sub Cost Forecast'!$D:$D,'Sub Cost Forecast'!$U:$U,$A$657,'Sub Cost Forecast'!$W:$W,$B$693,'Sub Cost Forecast'!$R:$R, $C694)</f>
        <v>0</v>
      </c>
      <c r="M695" s="9">
        <f>SUMIFS('Sub Cost Forecast'!O:O,'Sub Cost Forecast'!$U:$U,$A$657,'Sub Cost Forecast'!$W:$W,$B$693,'Sub Cost Forecast'!$R:$R,$C694)/SUMIFS('Sub Cost Forecast'!$D:$D,'Sub Cost Forecast'!$U:$U,$A$657,'Sub Cost Forecast'!$W:$W,$B$693,'Sub Cost Forecast'!$R:$R, $C694)</f>
        <v>0</v>
      </c>
    </row>
    <row r="696" spans="1:13">
      <c r="D696" s="2" t="s">
        <v>3447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</row>
    <row r="697" spans="1:13">
      <c r="A697" s="7" t="s">
        <v>2307</v>
      </c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</row>
    <row r="698" spans="1:13">
      <c r="A698" s="8"/>
      <c r="B698" s="8" t="s">
        <v>306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</row>
    <row r="699" spans="1:13">
      <c r="C699" s="2" t="s">
        <v>2250</v>
      </c>
      <c r="D699" s="2" t="s">
        <v>3445</v>
      </c>
      <c r="E699" s="9">
        <f>SUMIFS('Billing Forecast'!F:F,'Billing Forecast'!$T:$T,$A$697,'Billing Forecast'!$U:$U,$B$698,'Billing Forecast'!$Q:$Q,$C699)/SUMIFS('Billing Forecast'!$D:$D,'Billing Forecast'!$T:$T,$A$697,'Billing Forecast'!$U:$U,$B$698,'Billing Forecast'!$Q:$Q, $C699)</f>
        <v>0</v>
      </c>
      <c r="F699" s="9">
        <f>SUMIFS('Billing Forecast'!G:G,'Billing Forecast'!$T:$T,$A$697,'Billing Forecast'!$U:$U,$B$698,'Billing Forecast'!$Q:$Q,$C699)/SUMIFS('Billing Forecast'!$D:$D,'Billing Forecast'!$T:$T,$A$697,'Billing Forecast'!$U:$U,$B$698,'Billing Forecast'!$Q:$Q, $C699)</f>
        <v>0</v>
      </c>
      <c r="G699" s="9">
        <f>SUMIFS('Billing Forecast'!H:H,'Billing Forecast'!$T:$T,$A$697,'Billing Forecast'!$U:$U,$B$698,'Billing Forecast'!$Q:$Q,$C699)/SUMIFS('Billing Forecast'!$D:$D,'Billing Forecast'!$T:$T,$A$697,'Billing Forecast'!$U:$U,$B$698,'Billing Forecast'!$Q:$Q, $C699)</f>
        <v>0</v>
      </c>
      <c r="H699" s="9">
        <f>SUMIFS('Billing Forecast'!I:I,'Billing Forecast'!$T:$T,$A$697,'Billing Forecast'!$U:$U,$B$698,'Billing Forecast'!$Q:$Q,$C699)/SUMIFS('Billing Forecast'!$D:$D,'Billing Forecast'!$T:$T,$A$697,'Billing Forecast'!$U:$U,$B$698,'Billing Forecast'!$Q:$Q, $C699)</f>
        <v>0</v>
      </c>
      <c r="I699" s="9">
        <f>SUMIFS('Billing Forecast'!J:J,'Billing Forecast'!$T:$T,$A$697,'Billing Forecast'!$U:$U,$B$698,'Billing Forecast'!$Q:$Q,$C699)/SUMIFS('Billing Forecast'!$D:$D,'Billing Forecast'!$T:$T,$A$697,'Billing Forecast'!$U:$U,$B$698,'Billing Forecast'!$Q:$Q, $C699)</f>
        <v>0</v>
      </c>
      <c r="J699" s="9">
        <f>SUMIFS('Billing Forecast'!K:K,'Billing Forecast'!$T:$T,$A$697,'Billing Forecast'!$U:$U,$B$698,'Billing Forecast'!$Q:$Q,$C699)/SUMIFS('Billing Forecast'!$D:$D,'Billing Forecast'!$T:$T,$A$697,'Billing Forecast'!$U:$U,$B$698,'Billing Forecast'!$Q:$Q, $C699)</f>
        <v>0</v>
      </c>
      <c r="K699" s="9">
        <f>SUMIFS('Billing Forecast'!L:L,'Billing Forecast'!$T:$T,$A$697,'Billing Forecast'!$U:$U,$B$698,'Billing Forecast'!$Q:$Q,$C699)/SUMIFS('Billing Forecast'!$D:$D,'Billing Forecast'!$T:$T,$A$697,'Billing Forecast'!$U:$U,$B$698,'Billing Forecast'!$Q:$Q, $C699)</f>
        <v>0</v>
      </c>
      <c r="L699" s="9">
        <f>SUMIFS('Billing Forecast'!M:M,'Billing Forecast'!$T:$T,$A$697,'Billing Forecast'!$U:$U,$B$698,'Billing Forecast'!$Q:$Q,$C699)/SUMIFS('Billing Forecast'!$D:$D,'Billing Forecast'!$T:$T,$A$697,'Billing Forecast'!$U:$U,$B$698,'Billing Forecast'!$Q:$Q, $C699)</f>
        <v>0</v>
      </c>
      <c r="M699" s="9">
        <f>SUMIFS('Billing Forecast'!N:N,'Billing Forecast'!$T:$T,$A$697,'Billing Forecast'!$U:$U,$B$698,'Billing Forecast'!$Q:$Q,$C699)/SUMIFS('Billing Forecast'!$D:$D,'Billing Forecast'!$T:$T,$A$697,'Billing Forecast'!$U:$U,$B$698,'Billing Forecast'!$Q:$Q, $C699)</f>
        <v>0</v>
      </c>
    </row>
    <row r="700" spans="1:13">
      <c r="D700" s="2" t="s">
        <v>3446</v>
      </c>
      <c r="E700" s="9">
        <f>SUMIFS('Sub Cost Forecast'!G:G,'Sub Cost Forecast'!$U:$U,$A$697,'Sub Cost Forecast'!$W:$W,$B$698,'Sub Cost Forecast'!$R:$R,$C699)/SUMIFS('Sub Cost Forecast'!$D:$D,'Sub Cost Forecast'!$U:$U,$A$697,'Sub Cost Forecast'!$W:$W,$B$698,'Sub Cost Forecast'!$R:$R, $C699)</f>
        <v>0</v>
      </c>
      <c r="F700" s="9">
        <f>SUMIFS('Sub Cost Forecast'!H:H,'Sub Cost Forecast'!$U:$U,$A$697,'Sub Cost Forecast'!$W:$W,$B$698,'Sub Cost Forecast'!$R:$R,$C699)/SUMIFS('Sub Cost Forecast'!$D:$D,'Sub Cost Forecast'!$U:$U,$A$697,'Sub Cost Forecast'!$W:$W,$B$698,'Sub Cost Forecast'!$R:$R, $C699)</f>
        <v>0</v>
      </c>
      <c r="G700" s="9">
        <f>SUMIFS('Sub Cost Forecast'!I:I,'Sub Cost Forecast'!$U:$U,$A$697,'Sub Cost Forecast'!$W:$W,$B$698,'Sub Cost Forecast'!$R:$R,$C699)/SUMIFS('Sub Cost Forecast'!$D:$D,'Sub Cost Forecast'!$U:$U,$A$697,'Sub Cost Forecast'!$W:$W,$B$698,'Sub Cost Forecast'!$R:$R, $C699)</f>
        <v>0</v>
      </c>
      <c r="H700" s="9">
        <f>SUMIFS('Sub Cost Forecast'!J:J,'Sub Cost Forecast'!$U:$U,$A$697,'Sub Cost Forecast'!$W:$W,$B$698,'Sub Cost Forecast'!$R:$R,$C699)/SUMIFS('Sub Cost Forecast'!$D:$D,'Sub Cost Forecast'!$U:$U,$A$697,'Sub Cost Forecast'!$W:$W,$B$698,'Sub Cost Forecast'!$R:$R, $C699)</f>
        <v>0</v>
      </c>
      <c r="I700" s="9">
        <f>SUMIFS('Sub Cost Forecast'!K:K,'Sub Cost Forecast'!$U:$U,$A$697,'Sub Cost Forecast'!$W:$W,$B$698,'Sub Cost Forecast'!$R:$R,$C699)/SUMIFS('Sub Cost Forecast'!$D:$D,'Sub Cost Forecast'!$U:$U,$A$697,'Sub Cost Forecast'!$W:$W,$B$698,'Sub Cost Forecast'!$R:$R, $C699)</f>
        <v>0</v>
      </c>
      <c r="J700" s="9">
        <f>SUMIFS('Sub Cost Forecast'!L:L,'Sub Cost Forecast'!$U:$U,$A$697,'Sub Cost Forecast'!$W:$W,$B$698,'Sub Cost Forecast'!$R:$R,$C699)/SUMIFS('Sub Cost Forecast'!$D:$D,'Sub Cost Forecast'!$U:$U,$A$697,'Sub Cost Forecast'!$W:$W,$B$698,'Sub Cost Forecast'!$R:$R, $C699)</f>
        <v>0</v>
      </c>
      <c r="K700" s="9">
        <f>SUMIFS('Sub Cost Forecast'!M:M,'Sub Cost Forecast'!$U:$U,$A$697,'Sub Cost Forecast'!$W:$W,$B$698,'Sub Cost Forecast'!$R:$R,$C699)/SUMIFS('Sub Cost Forecast'!$D:$D,'Sub Cost Forecast'!$U:$U,$A$697,'Sub Cost Forecast'!$W:$W,$B$698,'Sub Cost Forecast'!$R:$R, $C699)</f>
        <v>0</v>
      </c>
      <c r="L700" s="9">
        <f>SUMIFS('Sub Cost Forecast'!N:N,'Sub Cost Forecast'!$U:$U,$A$697,'Sub Cost Forecast'!$W:$W,$B$698,'Sub Cost Forecast'!$R:$R,$C699)/SUMIFS('Sub Cost Forecast'!$D:$D,'Sub Cost Forecast'!$U:$U,$A$697,'Sub Cost Forecast'!$W:$W,$B$698,'Sub Cost Forecast'!$R:$R, $C699)</f>
        <v>0</v>
      </c>
      <c r="M700" s="9">
        <f>SUMIFS('Sub Cost Forecast'!O:O,'Sub Cost Forecast'!$U:$U,$A$697,'Sub Cost Forecast'!$W:$W,$B$698,'Sub Cost Forecast'!$R:$R,$C699)/SUMIFS('Sub Cost Forecast'!$D:$D,'Sub Cost Forecast'!$U:$U,$A$697,'Sub Cost Forecast'!$W:$W,$B$698,'Sub Cost Forecast'!$R:$R, $C699)</f>
        <v>0</v>
      </c>
    </row>
    <row r="701" spans="1:13">
      <c r="D701" s="2" t="s">
        <v>3447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</row>
    <row r="702" spans="1:13">
      <c r="C702" s="2" t="s">
        <v>2785</v>
      </c>
      <c r="D702" s="2" t="s">
        <v>3445</v>
      </c>
      <c r="E702" s="9">
        <f>SUMIFS('Billing Forecast'!F:F,'Billing Forecast'!$T:$T,$A$697,'Billing Forecast'!$U:$U,$B$698,'Billing Forecast'!$Q:$Q,$C702)/SUMIFS('Billing Forecast'!$D:$D,'Billing Forecast'!$T:$T,$A$697,'Billing Forecast'!$U:$U,$B$698,'Billing Forecast'!$Q:$Q, $C702)</f>
        <v>0</v>
      </c>
      <c r="F702" s="9">
        <f>SUMIFS('Billing Forecast'!G:G,'Billing Forecast'!$T:$T,$A$697,'Billing Forecast'!$U:$U,$B$698,'Billing Forecast'!$Q:$Q,$C702)/SUMIFS('Billing Forecast'!$D:$D,'Billing Forecast'!$T:$T,$A$697,'Billing Forecast'!$U:$U,$B$698,'Billing Forecast'!$Q:$Q, $C702)</f>
        <v>0</v>
      </c>
      <c r="G702" s="9">
        <f>SUMIFS('Billing Forecast'!H:H,'Billing Forecast'!$T:$T,$A$697,'Billing Forecast'!$U:$U,$B$698,'Billing Forecast'!$Q:$Q,$C702)/SUMIFS('Billing Forecast'!$D:$D,'Billing Forecast'!$T:$T,$A$697,'Billing Forecast'!$U:$U,$B$698,'Billing Forecast'!$Q:$Q, $C702)</f>
        <v>0</v>
      </c>
      <c r="H702" s="9">
        <f>SUMIFS('Billing Forecast'!I:I,'Billing Forecast'!$T:$T,$A$697,'Billing Forecast'!$U:$U,$B$698,'Billing Forecast'!$Q:$Q,$C702)/SUMIFS('Billing Forecast'!$D:$D,'Billing Forecast'!$T:$T,$A$697,'Billing Forecast'!$U:$U,$B$698,'Billing Forecast'!$Q:$Q, $C702)</f>
        <v>0</v>
      </c>
      <c r="I702" s="9">
        <f>SUMIFS('Billing Forecast'!J:J,'Billing Forecast'!$T:$T,$A$697,'Billing Forecast'!$U:$U,$B$698,'Billing Forecast'!$Q:$Q,$C702)/SUMIFS('Billing Forecast'!$D:$D,'Billing Forecast'!$T:$T,$A$697,'Billing Forecast'!$U:$U,$B$698,'Billing Forecast'!$Q:$Q, $C702)</f>
        <v>0</v>
      </c>
      <c r="J702" s="9">
        <f>SUMIFS('Billing Forecast'!K:K,'Billing Forecast'!$T:$T,$A$697,'Billing Forecast'!$U:$U,$B$698,'Billing Forecast'!$Q:$Q,$C702)/SUMIFS('Billing Forecast'!$D:$D,'Billing Forecast'!$T:$T,$A$697,'Billing Forecast'!$U:$U,$B$698,'Billing Forecast'!$Q:$Q, $C702)</f>
        <v>0</v>
      </c>
      <c r="K702" s="9">
        <f>SUMIFS('Billing Forecast'!L:L,'Billing Forecast'!$T:$T,$A$697,'Billing Forecast'!$U:$U,$B$698,'Billing Forecast'!$Q:$Q,$C702)/SUMIFS('Billing Forecast'!$D:$D,'Billing Forecast'!$T:$T,$A$697,'Billing Forecast'!$U:$U,$B$698,'Billing Forecast'!$Q:$Q, $C702)</f>
        <v>0</v>
      </c>
      <c r="L702" s="9">
        <f>SUMIFS('Billing Forecast'!M:M,'Billing Forecast'!$T:$T,$A$697,'Billing Forecast'!$U:$U,$B$698,'Billing Forecast'!$Q:$Q,$C702)/SUMIFS('Billing Forecast'!$D:$D,'Billing Forecast'!$T:$T,$A$697,'Billing Forecast'!$U:$U,$B$698,'Billing Forecast'!$Q:$Q, $C702)</f>
        <v>0</v>
      </c>
      <c r="M702" s="9">
        <f>SUMIFS('Billing Forecast'!N:N,'Billing Forecast'!$T:$T,$A$697,'Billing Forecast'!$U:$U,$B$698,'Billing Forecast'!$Q:$Q,$C702)/SUMIFS('Billing Forecast'!$D:$D,'Billing Forecast'!$T:$T,$A$697,'Billing Forecast'!$U:$U,$B$698,'Billing Forecast'!$Q:$Q, $C702)</f>
        <v>0</v>
      </c>
    </row>
    <row r="703" spans="1:13">
      <c r="D703" s="2" t="s">
        <v>3446</v>
      </c>
      <c r="E703" s="9">
        <f>SUMIFS('Sub Cost Forecast'!G:G,'Sub Cost Forecast'!$U:$U,$A$697,'Sub Cost Forecast'!$W:$W,$B$698,'Sub Cost Forecast'!$R:$R,$C702)/SUMIFS('Sub Cost Forecast'!$D:$D,'Sub Cost Forecast'!$U:$U,$A$697,'Sub Cost Forecast'!$W:$W,$B$698,'Sub Cost Forecast'!$R:$R, $C702)</f>
        <v>0</v>
      </c>
      <c r="F703" s="9">
        <f>SUMIFS('Sub Cost Forecast'!H:H,'Sub Cost Forecast'!$U:$U,$A$697,'Sub Cost Forecast'!$W:$W,$B$698,'Sub Cost Forecast'!$R:$R,$C702)/SUMIFS('Sub Cost Forecast'!$D:$D,'Sub Cost Forecast'!$U:$U,$A$697,'Sub Cost Forecast'!$W:$W,$B$698,'Sub Cost Forecast'!$R:$R, $C702)</f>
        <v>0</v>
      </c>
      <c r="G703" s="9">
        <f>SUMIFS('Sub Cost Forecast'!I:I,'Sub Cost Forecast'!$U:$U,$A$697,'Sub Cost Forecast'!$W:$W,$B$698,'Sub Cost Forecast'!$R:$R,$C702)/SUMIFS('Sub Cost Forecast'!$D:$D,'Sub Cost Forecast'!$U:$U,$A$697,'Sub Cost Forecast'!$W:$W,$B$698,'Sub Cost Forecast'!$R:$R, $C702)</f>
        <v>0</v>
      </c>
      <c r="H703" s="9">
        <f>SUMIFS('Sub Cost Forecast'!J:J,'Sub Cost Forecast'!$U:$U,$A$697,'Sub Cost Forecast'!$W:$W,$B$698,'Sub Cost Forecast'!$R:$R,$C702)/SUMIFS('Sub Cost Forecast'!$D:$D,'Sub Cost Forecast'!$U:$U,$A$697,'Sub Cost Forecast'!$W:$W,$B$698,'Sub Cost Forecast'!$R:$R, $C702)</f>
        <v>0</v>
      </c>
      <c r="I703" s="9">
        <f>SUMIFS('Sub Cost Forecast'!K:K,'Sub Cost Forecast'!$U:$U,$A$697,'Sub Cost Forecast'!$W:$W,$B$698,'Sub Cost Forecast'!$R:$R,$C702)/SUMIFS('Sub Cost Forecast'!$D:$D,'Sub Cost Forecast'!$U:$U,$A$697,'Sub Cost Forecast'!$W:$W,$B$698,'Sub Cost Forecast'!$R:$R, $C702)</f>
        <v>0</v>
      </c>
      <c r="J703" s="9">
        <f>SUMIFS('Sub Cost Forecast'!L:L,'Sub Cost Forecast'!$U:$U,$A$697,'Sub Cost Forecast'!$W:$W,$B$698,'Sub Cost Forecast'!$R:$R,$C702)/SUMIFS('Sub Cost Forecast'!$D:$D,'Sub Cost Forecast'!$U:$U,$A$697,'Sub Cost Forecast'!$W:$W,$B$698,'Sub Cost Forecast'!$R:$R, $C702)</f>
        <v>0</v>
      </c>
      <c r="K703" s="9">
        <f>SUMIFS('Sub Cost Forecast'!M:M,'Sub Cost Forecast'!$U:$U,$A$697,'Sub Cost Forecast'!$W:$W,$B$698,'Sub Cost Forecast'!$R:$R,$C702)/SUMIFS('Sub Cost Forecast'!$D:$D,'Sub Cost Forecast'!$U:$U,$A$697,'Sub Cost Forecast'!$W:$W,$B$698,'Sub Cost Forecast'!$R:$R, $C702)</f>
        <v>0</v>
      </c>
      <c r="L703" s="9">
        <f>SUMIFS('Sub Cost Forecast'!N:N,'Sub Cost Forecast'!$U:$U,$A$697,'Sub Cost Forecast'!$W:$W,$B$698,'Sub Cost Forecast'!$R:$R,$C702)/SUMIFS('Sub Cost Forecast'!$D:$D,'Sub Cost Forecast'!$U:$U,$A$697,'Sub Cost Forecast'!$W:$W,$B$698,'Sub Cost Forecast'!$R:$R, $C702)</f>
        <v>0</v>
      </c>
      <c r="M703" s="9">
        <f>SUMIFS('Sub Cost Forecast'!O:O,'Sub Cost Forecast'!$U:$U,$A$697,'Sub Cost Forecast'!$W:$W,$B$698,'Sub Cost Forecast'!$R:$R,$C702)/SUMIFS('Sub Cost Forecast'!$D:$D,'Sub Cost Forecast'!$U:$U,$A$697,'Sub Cost Forecast'!$W:$W,$B$698,'Sub Cost Forecast'!$R:$R, $C702)</f>
        <v>0</v>
      </c>
    </row>
    <row r="704" spans="1:13">
      <c r="D704" s="2" t="s">
        <v>3447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</row>
    <row r="705" spans="1:13">
      <c r="A705" s="7" t="s">
        <v>3451</v>
      </c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</row>
    <row r="706" spans="1:13">
      <c r="A706" s="8"/>
      <c r="B706" s="8" t="s">
        <v>306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</row>
    <row r="707" spans="1:13">
      <c r="C707" s="2" t="s">
        <v>1105</v>
      </c>
      <c r="D707" s="2" t="s">
        <v>3445</v>
      </c>
      <c r="E707" s="9">
        <f>SUMIFS('Billing Forecast'!F:F,'Billing Forecast'!$T:$T,$A$705,'Billing Forecast'!$U:$U,$B$706,'Billing Forecast'!$Q:$Q,$C707)/SUMIFS('Billing Forecast'!$D:$D,'Billing Forecast'!$T:$T,$A$705,'Billing Forecast'!$U:$U,$B$706,'Billing Forecast'!$Q:$Q, $C707)</f>
        <v>0</v>
      </c>
      <c r="F707" s="9">
        <f>SUMIFS('Billing Forecast'!G:G,'Billing Forecast'!$T:$T,$A$705,'Billing Forecast'!$U:$U,$B$706,'Billing Forecast'!$Q:$Q,$C707)/SUMIFS('Billing Forecast'!$D:$D,'Billing Forecast'!$T:$T,$A$705,'Billing Forecast'!$U:$U,$B$706,'Billing Forecast'!$Q:$Q, $C707)</f>
        <v>0</v>
      </c>
      <c r="G707" s="9">
        <f>SUMIFS('Billing Forecast'!H:H,'Billing Forecast'!$T:$T,$A$705,'Billing Forecast'!$U:$U,$B$706,'Billing Forecast'!$Q:$Q,$C707)/SUMIFS('Billing Forecast'!$D:$D,'Billing Forecast'!$T:$T,$A$705,'Billing Forecast'!$U:$U,$B$706,'Billing Forecast'!$Q:$Q, $C707)</f>
        <v>0</v>
      </c>
      <c r="H707" s="9">
        <f>SUMIFS('Billing Forecast'!I:I,'Billing Forecast'!$T:$T,$A$705,'Billing Forecast'!$U:$U,$B$706,'Billing Forecast'!$Q:$Q,$C707)/SUMIFS('Billing Forecast'!$D:$D,'Billing Forecast'!$T:$T,$A$705,'Billing Forecast'!$U:$U,$B$706,'Billing Forecast'!$Q:$Q, $C707)</f>
        <v>0</v>
      </c>
      <c r="I707" s="9">
        <f>SUMIFS('Billing Forecast'!J:J,'Billing Forecast'!$T:$T,$A$705,'Billing Forecast'!$U:$U,$B$706,'Billing Forecast'!$Q:$Q,$C707)/SUMIFS('Billing Forecast'!$D:$D,'Billing Forecast'!$T:$T,$A$705,'Billing Forecast'!$U:$U,$B$706,'Billing Forecast'!$Q:$Q, $C707)</f>
        <v>0</v>
      </c>
      <c r="J707" s="9">
        <f>SUMIFS('Billing Forecast'!K:K,'Billing Forecast'!$T:$T,$A$705,'Billing Forecast'!$U:$U,$B$706,'Billing Forecast'!$Q:$Q,$C707)/SUMIFS('Billing Forecast'!$D:$D,'Billing Forecast'!$T:$T,$A$705,'Billing Forecast'!$U:$U,$B$706,'Billing Forecast'!$Q:$Q, $C707)</f>
        <v>0</v>
      </c>
      <c r="K707" s="9">
        <f>SUMIFS('Billing Forecast'!L:L,'Billing Forecast'!$T:$T,$A$705,'Billing Forecast'!$U:$U,$B$706,'Billing Forecast'!$Q:$Q,$C707)/SUMIFS('Billing Forecast'!$D:$D,'Billing Forecast'!$T:$T,$A$705,'Billing Forecast'!$U:$U,$B$706,'Billing Forecast'!$Q:$Q, $C707)</f>
        <v>0</v>
      </c>
      <c r="L707" s="9">
        <f>SUMIFS('Billing Forecast'!M:M,'Billing Forecast'!$T:$T,$A$705,'Billing Forecast'!$U:$U,$B$706,'Billing Forecast'!$Q:$Q,$C707)/SUMIFS('Billing Forecast'!$D:$D,'Billing Forecast'!$T:$T,$A$705,'Billing Forecast'!$U:$U,$B$706,'Billing Forecast'!$Q:$Q, $C707)</f>
        <v>0</v>
      </c>
      <c r="M707" s="9">
        <f>SUMIFS('Billing Forecast'!N:N,'Billing Forecast'!$T:$T,$A$705,'Billing Forecast'!$U:$U,$B$706,'Billing Forecast'!$Q:$Q,$C707)/SUMIFS('Billing Forecast'!$D:$D,'Billing Forecast'!$T:$T,$A$705,'Billing Forecast'!$U:$U,$B$706,'Billing Forecast'!$Q:$Q, $C707)</f>
        <v>0</v>
      </c>
    </row>
    <row r="708" spans="1:13">
      <c r="D708" s="2" t="s">
        <v>3446</v>
      </c>
      <c r="E708" s="9">
        <f>SUMIFS('Sub Cost Forecast'!G:G,'Sub Cost Forecast'!$U:$U,$A$705,'Sub Cost Forecast'!$W:$W,$B$706,'Sub Cost Forecast'!$R:$R,$C707)/SUMIFS('Sub Cost Forecast'!$D:$D,'Sub Cost Forecast'!$U:$U,$A$705,'Sub Cost Forecast'!$W:$W,$B$706,'Sub Cost Forecast'!$R:$R, $C707)</f>
        <v>0</v>
      </c>
      <c r="F708" s="9">
        <f>SUMIFS('Sub Cost Forecast'!H:H,'Sub Cost Forecast'!$U:$U,$A$705,'Sub Cost Forecast'!$W:$W,$B$706,'Sub Cost Forecast'!$R:$R,$C707)/SUMIFS('Sub Cost Forecast'!$D:$D,'Sub Cost Forecast'!$U:$U,$A$705,'Sub Cost Forecast'!$W:$W,$B$706,'Sub Cost Forecast'!$R:$R, $C707)</f>
        <v>0</v>
      </c>
      <c r="G708" s="9">
        <f>SUMIFS('Sub Cost Forecast'!I:I,'Sub Cost Forecast'!$U:$U,$A$705,'Sub Cost Forecast'!$W:$W,$B$706,'Sub Cost Forecast'!$R:$R,$C707)/SUMIFS('Sub Cost Forecast'!$D:$D,'Sub Cost Forecast'!$U:$U,$A$705,'Sub Cost Forecast'!$W:$W,$B$706,'Sub Cost Forecast'!$R:$R, $C707)</f>
        <v>0</v>
      </c>
      <c r="H708" s="9">
        <f>SUMIFS('Sub Cost Forecast'!J:J,'Sub Cost Forecast'!$U:$U,$A$705,'Sub Cost Forecast'!$W:$W,$B$706,'Sub Cost Forecast'!$R:$R,$C707)/SUMIFS('Sub Cost Forecast'!$D:$D,'Sub Cost Forecast'!$U:$U,$A$705,'Sub Cost Forecast'!$W:$W,$B$706,'Sub Cost Forecast'!$R:$R, $C707)</f>
        <v>0</v>
      </c>
      <c r="I708" s="9">
        <f>SUMIFS('Sub Cost Forecast'!K:K,'Sub Cost Forecast'!$U:$U,$A$705,'Sub Cost Forecast'!$W:$W,$B$706,'Sub Cost Forecast'!$R:$R,$C707)/SUMIFS('Sub Cost Forecast'!$D:$D,'Sub Cost Forecast'!$U:$U,$A$705,'Sub Cost Forecast'!$W:$W,$B$706,'Sub Cost Forecast'!$R:$R, $C707)</f>
        <v>0</v>
      </c>
      <c r="J708" s="9">
        <f>SUMIFS('Sub Cost Forecast'!L:L,'Sub Cost Forecast'!$U:$U,$A$705,'Sub Cost Forecast'!$W:$W,$B$706,'Sub Cost Forecast'!$R:$R,$C707)/SUMIFS('Sub Cost Forecast'!$D:$D,'Sub Cost Forecast'!$U:$U,$A$705,'Sub Cost Forecast'!$W:$W,$B$706,'Sub Cost Forecast'!$R:$R, $C707)</f>
        <v>0</v>
      </c>
      <c r="K708" s="9">
        <f>SUMIFS('Sub Cost Forecast'!M:M,'Sub Cost Forecast'!$U:$U,$A$705,'Sub Cost Forecast'!$W:$W,$B$706,'Sub Cost Forecast'!$R:$R,$C707)/SUMIFS('Sub Cost Forecast'!$D:$D,'Sub Cost Forecast'!$U:$U,$A$705,'Sub Cost Forecast'!$W:$W,$B$706,'Sub Cost Forecast'!$R:$R, $C707)</f>
        <v>0</v>
      </c>
      <c r="L708" s="9">
        <f>SUMIFS('Sub Cost Forecast'!N:N,'Sub Cost Forecast'!$U:$U,$A$705,'Sub Cost Forecast'!$W:$W,$B$706,'Sub Cost Forecast'!$R:$R,$C707)/SUMIFS('Sub Cost Forecast'!$D:$D,'Sub Cost Forecast'!$U:$U,$A$705,'Sub Cost Forecast'!$W:$W,$B$706,'Sub Cost Forecast'!$R:$R, $C707)</f>
        <v>0</v>
      </c>
      <c r="M708" s="9">
        <f>SUMIFS('Sub Cost Forecast'!O:O,'Sub Cost Forecast'!$U:$U,$A$705,'Sub Cost Forecast'!$W:$W,$B$706,'Sub Cost Forecast'!$R:$R,$C707)/SUMIFS('Sub Cost Forecast'!$D:$D,'Sub Cost Forecast'!$U:$U,$A$705,'Sub Cost Forecast'!$W:$W,$B$706,'Sub Cost Forecast'!$R:$R, $C707)</f>
        <v>0</v>
      </c>
    </row>
    <row r="709" spans="1:13">
      <c r="D709" s="2" t="s">
        <v>3447</v>
      </c>
      <c r="E709" s="9">
        <v>0</v>
      </c>
      <c r="F709" s="9">
        <v>0</v>
      </c>
      <c r="G709" s="9">
        <v>0.1686182669789227</v>
      </c>
      <c r="H709" s="9">
        <v>0</v>
      </c>
      <c r="I709" s="9">
        <v>0</v>
      </c>
      <c r="J709" s="9">
        <v>0</v>
      </c>
      <c r="K709" s="9">
        <v>0.0312256049960968</v>
      </c>
      <c r="L709" s="9">
        <v>0</v>
      </c>
      <c r="M709" s="9">
        <v>0</v>
      </c>
    </row>
    <row r="710" spans="1:13">
      <c r="C710" s="2" t="s">
        <v>2250</v>
      </c>
      <c r="D710" s="2" t="s">
        <v>3445</v>
      </c>
      <c r="E710" s="9">
        <f>SUMIFS('Billing Forecast'!F:F,'Billing Forecast'!$T:$T,$A$705,'Billing Forecast'!$U:$U,$B$706,'Billing Forecast'!$Q:$Q,$C710)/SUMIFS('Billing Forecast'!$D:$D,'Billing Forecast'!$T:$T,$A$705,'Billing Forecast'!$U:$U,$B$706,'Billing Forecast'!$Q:$Q, $C710)</f>
        <v>0</v>
      </c>
      <c r="F710" s="9">
        <f>SUMIFS('Billing Forecast'!G:G,'Billing Forecast'!$T:$T,$A$705,'Billing Forecast'!$U:$U,$B$706,'Billing Forecast'!$Q:$Q,$C710)/SUMIFS('Billing Forecast'!$D:$D,'Billing Forecast'!$T:$T,$A$705,'Billing Forecast'!$U:$U,$B$706,'Billing Forecast'!$Q:$Q, $C710)</f>
        <v>0</v>
      </c>
      <c r="G710" s="9">
        <f>SUMIFS('Billing Forecast'!H:H,'Billing Forecast'!$T:$T,$A$705,'Billing Forecast'!$U:$U,$B$706,'Billing Forecast'!$Q:$Q,$C710)/SUMIFS('Billing Forecast'!$D:$D,'Billing Forecast'!$T:$T,$A$705,'Billing Forecast'!$U:$U,$B$706,'Billing Forecast'!$Q:$Q, $C710)</f>
        <v>0</v>
      </c>
      <c r="H710" s="9">
        <f>SUMIFS('Billing Forecast'!I:I,'Billing Forecast'!$T:$T,$A$705,'Billing Forecast'!$U:$U,$B$706,'Billing Forecast'!$Q:$Q,$C710)/SUMIFS('Billing Forecast'!$D:$D,'Billing Forecast'!$T:$T,$A$705,'Billing Forecast'!$U:$U,$B$706,'Billing Forecast'!$Q:$Q, $C710)</f>
        <v>0</v>
      </c>
      <c r="I710" s="9">
        <f>SUMIFS('Billing Forecast'!J:J,'Billing Forecast'!$T:$T,$A$705,'Billing Forecast'!$U:$U,$B$706,'Billing Forecast'!$Q:$Q,$C710)/SUMIFS('Billing Forecast'!$D:$D,'Billing Forecast'!$T:$T,$A$705,'Billing Forecast'!$U:$U,$B$706,'Billing Forecast'!$Q:$Q, $C710)</f>
        <v>0</v>
      </c>
      <c r="J710" s="9">
        <f>SUMIFS('Billing Forecast'!K:K,'Billing Forecast'!$T:$T,$A$705,'Billing Forecast'!$U:$U,$B$706,'Billing Forecast'!$Q:$Q,$C710)/SUMIFS('Billing Forecast'!$D:$D,'Billing Forecast'!$T:$T,$A$705,'Billing Forecast'!$U:$U,$B$706,'Billing Forecast'!$Q:$Q, $C710)</f>
        <v>0</v>
      </c>
      <c r="K710" s="9">
        <f>SUMIFS('Billing Forecast'!L:L,'Billing Forecast'!$T:$T,$A$705,'Billing Forecast'!$U:$U,$B$706,'Billing Forecast'!$Q:$Q,$C710)/SUMIFS('Billing Forecast'!$D:$D,'Billing Forecast'!$T:$T,$A$705,'Billing Forecast'!$U:$U,$B$706,'Billing Forecast'!$Q:$Q, $C710)</f>
        <v>0</v>
      </c>
      <c r="L710" s="9">
        <f>SUMIFS('Billing Forecast'!M:M,'Billing Forecast'!$T:$T,$A$705,'Billing Forecast'!$U:$U,$B$706,'Billing Forecast'!$Q:$Q,$C710)/SUMIFS('Billing Forecast'!$D:$D,'Billing Forecast'!$T:$T,$A$705,'Billing Forecast'!$U:$U,$B$706,'Billing Forecast'!$Q:$Q, $C710)</f>
        <v>0</v>
      </c>
      <c r="M710" s="9">
        <f>SUMIFS('Billing Forecast'!N:N,'Billing Forecast'!$T:$T,$A$705,'Billing Forecast'!$U:$U,$B$706,'Billing Forecast'!$Q:$Q,$C710)/SUMIFS('Billing Forecast'!$D:$D,'Billing Forecast'!$T:$T,$A$705,'Billing Forecast'!$U:$U,$B$706,'Billing Forecast'!$Q:$Q, $C710)</f>
        <v>0</v>
      </c>
    </row>
    <row r="711" spans="1:13">
      <c r="D711" s="2" t="s">
        <v>3446</v>
      </c>
      <c r="E711" s="9">
        <f>SUMIFS('Sub Cost Forecast'!G:G,'Sub Cost Forecast'!$U:$U,$A$705,'Sub Cost Forecast'!$W:$W,$B$706,'Sub Cost Forecast'!$R:$R,$C710)/SUMIFS('Sub Cost Forecast'!$D:$D,'Sub Cost Forecast'!$U:$U,$A$705,'Sub Cost Forecast'!$W:$W,$B$706,'Sub Cost Forecast'!$R:$R, $C710)</f>
        <v>0</v>
      </c>
      <c r="F711" s="9">
        <f>SUMIFS('Sub Cost Forecast'!H:H,'Sub Cost Forecast'!$U:$U,$A$705,'Sub Cost Forecast'!$W:$W,$B$706,'Sub Cost Forecast'!$R:$R,$C710)/SUMIFS('Sub Cost Forecast'!$D:$D,'Sub Cost Forecast'!$U:$U,$A$705,'Sub Cost Forecast'!$W:$W,$B$706,'Sub Cost Forecast'!$R:$R, $C710)</f>
        <v>0</v>
      </c>
      <c r="G711" s="9">
        <f>SUMIFS('Sub Cost Forecast'!I:I,'Sub Cost Forecast'!$U:$U,$A$705,'Sub Cost Forecast'!$W:$W,$B$706,'Sub Cost Forecast'!$R:$R,$C710)/SUMIFS('Sub Cost Forecast'!$D:$D,'Sub Cost Forecast'!$U:$U,$A$705,'Sub Cost Forecast'!$W:$W,$B$706,'Sub Cost Forecast'!$R:$R, $C710)</f>
        <v>0</v>
      </c>
      <c r="H711" s="9">
        <f>SUMIFS('Sub Cost Forecast'!J:J,'Sub Cost Forecast'!$U:$U,$A$705,'Sub Cost Forecast'!$W:$W,$B$706,'Sub Cost Forecast'!$R:$R,$C710)/SUMIFS('Sub Cost Forecast'!$D:$D,'Sub Cost Forecast'!$U:$U,$A$705,'Sub Cost Forecast'!$W:$W,$B$706,'Sub Cost Forecast'!$R:$R, $C710)</f>
        <v>0</v>
      </c>
      <c r="I711" s="9">
        <f>SUMIFS('Sub Cost Forecast'!K:K,'Sub Cost Forecast'!$U:$U,$A$705,'Sub Cost Forecast'!$W:$W,$B$706,'Sub Cost Forecast'!$R:$R,$C710)/SUMIFS('Sub Cost Forecast'!$D:$D,'Sub Cost Forecast'!$U:$U,$A$705,'Sub Cost Forecast'!$W:$W,$B$706,'Sub Cost Forecast'!$R:$R, $C710)</f>
        <v>0</v>
      </c>
      <c r="J711" s="9">
        <f>SUMIFS('Sub Cost Forecast'!L:L,'Sub Cost Forecast'!$U:$U,$A$705,'Sub Cost Forecast'!$W:$W,$B$706,'Sub Cost Forecast'!$R:$R,$C710)/SUMIFS('Sub Cost Forecast'!$D:$D,'Sub Cost Forecast'!$U:$U,$A$705,'Sub Cost Forecast'!$W:$W,$B$706,'Sub Cost Forecast'!$R:$R, $C710)</f>
        <v>0</v>
      </c>
      <c r="K711" s="9">
        <f>SUMIFS('Sub Cost Forecast'!M:M,'Sub Cost Forecast'!$U:$U,$A$705,'Sub Cost Forecast'!$W:$W,$B$706,'Sub Cost Forecast'!$R:$R,$C710)/SUMIFS('Sub Cost Forecast'!$D:$D,'Sub Cost Forecast'!$U:$U,$A$705,'Sub Cost Forecast'!$W:$W,$B$706,'Sub Cost Forecast'!$R:$R, $C710)</f>
        <v>0</v>
      </c>
      <c r="L711" s="9">
        <f>SUMIFS('Sub Cost Forecast'!N:N,'Sub Cost Forecast'!$U:$U,$A$705,'Sub Cost Forecast'!$W:$W,$B$706,'Sub Cost Forecast'!$R:$R,$C710)/SUMIFS('Sub Cost Forecast'!$D:$D,'Sub Cost Forecast'!$U:$U,$A$705,'Sub Cost Forecast'!$W:$W,$B$706,'Sub Cost Forecast'!$R:$R, $C710)</f>
        <v>0</v>
      </c>
      <c r="M711" s="9">
        <f>SUMIFS('Sub Cost Forecast'!O:O,'Sub Cost Forecast'!$U:$U,$A$705,'Sub Cost Forecast'!$W:$W,$B$706,'Sub Cost Forecast'!$R:$R,$C710)/SUMIFS('Sub Cost Forecast'!$D:$D,'Sub Cost Forecast'!$U:$U,$A$705,'Sub Cost Forecast'!$W:$W,$B$706,'Sub Cost Forecast'!$R:$R, $C710)</f>
        <v>0</v>
      </c>
    </row>
    <row r="712" spans="1:13">
      <c r="D712" s="2" t="s">
        <v>3447</v>
      </c>
      <c r="E712" s="9">
        <v>0.04392587508579272</v>
      </c>
      <c r="F712" s="9">
        <v>0.1757035003431709</v>
      </c>
      <c r="G712" s="9">
        <v>0.3404255319148936</v>
      </c>
      <c r="H712" s="9">
        <v>0.2361015785861359</v>
      </c>
      <c r="I712" s="9">
        <v>0.1702127659574468</v>
      </c>
      <c r="J712" s="9">
        <v>0</v>
      </c>
      <c r="K712" s="9">
        <v>0</v>
      </c>
      <c r="L712" s="9">
        <v>0</v>
      </c>
      <c r="M712" s="9">
        <v>0.02745367192862045</v>
      </c>
    </row>
    <row r="713" spans="1:13">
      <c r="C713" s="2" t="s">
        <v>2387</v>
      </c>
      <c r="D713" s="2" t="s">
        <v>3445</v>
      </c>
      <c r="E713" s="9">
        <f>SUMIFS('Billing Forecast'!F:F,'Billing Forecast'!$T:$T,$A$705,'Billing Forecast'!$U:$U,$B$706,'Billing Forecast'!$Q:$Q,$C713)/SUMIFS('Billing Forecast'!$D:$D,'Billing Forecast'!$T:$T,$A$705,'Billing Forecast'!$U:$U,$B$706,'Billing Forecast'!$Q:$Q, $C713)</f>
        <v>0</v>
      </c>
      <c r="F713" s="9">
        <f>SUMIFS('Billing Forecast'!G:G,'Billing Forecast'!$T:$T,$A$705,'Billing Forecast'!$U:$U,$B$706,'Billing Forecast'!$Q:$Q,$C713)/SUMIFS('Billing Forecast'!$D:$D,'Billing Forecast'!$T:$T,$A$705,'Billing Forecast'!$U:$U,$B$706,'Billing Forecast'!$Q:$Q, $C713)</f>
        <v>0</v>
      </c>
      <c r="G713" s="9">
        <f>SUMIFS('Billing Forecast'!H:H,'Billing Forecast'!$T:$T,$A$705,'Billing Forecast'!$U:$U,$B$706,'Billing Forecast'!$Q:$Q,$C713)/SUMIFS('Billing Forecast'!$D:$D,'Billing Forecast'!$T:$T,$A$705,'Billing Forecast'!$U:$U,$B$706,'Billing Forecast'!$Q:$Q, $C713)</f>
        <v>0</v>
      </c>
      <c r="H713" s="9">
        <f>SUMIFS('Billing Forecast'!I:I,'Billing Forecast'!$T:$T,$A$705,'Billing Forecast'!$U:$U,$B$706,'Billing Forecast'!$Q:$Q,$C713)/SUMIFS('Billing Forecast'!$D:$D,'Billing Forecast'!$T:$T,$A$705,'Billing Forecast'!$U:$U,$B$706,'Billing Forecast'!$Q:$Q, $C713)</f>
        <v>0</v>
      </c>
      <c r="I713" s="9">
        <f>SUMIFS('Billing Forecast'!J:J,'Billing Forecast'!$T:$T,$A$705,'Billing Forecast'!$U:$U,$B$706,'Billing Forecast'!$Q:$Q,$C713)/SUMIFS('Billing Forecast'!$D:$D,'Billing Forecast'!$T:$T,$A$705,'Billing Forecast'!$U:$U,$B$706,'Billing Forecast'!$Q:$Q, $C713)</f>
        <v>0</v>
      </c>
      <c r="J713" s="9">
        <f>SUMIFS('Billing Forecast'!K:K,'Billing Forecast'!$T:$T,$A$705,'Billing Forecast'!$U:$U,$B$706,'Billing Forecast'!$Q:$Q,$C713)/SUMIFS('Billing Forecast'!$D:$D,'Billing Forecast'!$T:$T,$A$705,'Billing Forecast'!$U:$U,$B$706,'Billing Forecast'!$Q:$Q, $C713)</f>
        <v>0</v>
      </c>
      <c r="K713" s="9">
        <f>SUMIFS('Billing Forecast'!L:L,'Billing Forecast'!$T:$T,$A$705,'Billing Forecast'!$U:$U,$B$706,'Billing Forecast'!$Q:$Q,$C713)/SUMIFS('Billing Forecast'!$D:$D,'Billing Forecast'!$T:$T,$A$705,'Billing Forecast'!$U:$U,$B$706,'Billing Forecast'!$Q:$Q, $C713)</f>
        <v>0</v>
      </c>
      <c r="L713" s="9">
        <f>SUMIFS('Billing Forecast'!M:M,'Billing Forecast'!$T:$T,$A$705,'Billing Forecast'!$U:$U,$B$706,'Billing Forecast'!$Q:$Q,$C713)/SUMIFS('Billing Forecast'!$D:$D,'Billing Forecast'!$T:$T,$A$705,'Billing Forecast'!$U:$U,$B$706,'Billing Forecast'!$Q:$Q, $C713)</f>
        <v>0</v>
      </c>
      <c r="M713" s="9">
        <f>SUMIFS('Billing Forecast'!N:N,'Billing Forecast'!$T:$T,$A$705,'Billing Forecast'!$U:$U,$B$706,'Billing Forecast'!$Q:$Q,$C713)/SUMIFS('Billing Forecast'!$D:$D,'Billing Forecast'!$T:$T,$A$705,'Billing Forecast'!$U:$U,$B$706,'Billing Forecast'!$Q:$Q, $C713)</f>
        <v>0</v>
      </c>
    </row>
    <row r="714" spans="1:13">
      <c r="D714" s="2" t="s">
        <v>3446</v>
      </c>
      <c r="E714" s="9">
        <f>SUMIFS('Sub Cost Forecast'!G:G,'Sub Cost Forecast'!$U:$U,$A$705,'Sub Cost Forecast'!$W:$W,$B$706,'Sub Cost Forecast'!$R:$R,$C713)/SUMIFS('Sub Cost Forecast'!$D:$D,'Sub Cost Forecast'!$U:$U,$A$705,'Sub Cost Forecast'!$W:$W,$B$706,'Sub Cost Forecast'!$R:$R, $C713)</f>
        <v>0</v>
      </c>
      <c r="F714" s="9">
        <f>SUMIFS('Sub Cost Forecast'!H:H,'Sub Cost Forecast'!$U:$U,$A$705,'Sub Cost Forecast'!$W:$W,$B$706,'Sub Cost Forecast'!$R:$R,$C713)/SUMIFS('Sub Cost Forecast'!$D:$D,'Sub Cost Forecast'!$U:$U,$A$705,'Sub Cost Forecast'!$W:$W,$B$706,'Sub Cost Forecast'!$R:$R, $C713)</f>
        <v>0</v>
      </c>
      <c r="G714" s="9">
        <f>SUMIFS('Sub Cost Forecast'!I:I,'Sub Cost Forecast'!$U:$U,$A$705,'Sub Cost Forecast'!$W:$W,$B$706,'Sub Cost Forecast'!$R:$R,$C713)/SUMIFS('Sub Cost Forecast'!$D:$D,'Sub Cost Forecast'!$U:$U,$A$705,'Sub Cost Forecast'!$W:$W,$B$706,'Sub Cost Forecast'!$R:$R, $C713)</f>
        <v>0</v>
      </c>
      <c r="H714" s="9">
        <f>SUMIFS('Sub Cost Forecast'!J:J,'Sub Cost Forecast'!$U:$U,$A$705,'Sub Cost Forecast'!$W:$W,$B$706,'Sub Cost Forecast'!$R:$R,$C713)/SUMIFS('Sub Cost Forecast'!$D:$D,'Sub Cost Forecast'!$U:$U,$A$705,'Sub Cost Forecast'!$W:$W,$B$706,'Sub Cost Forecast'!$R:$R, $C713)</f>
        <v>0</v>
      </c>
      <c r="I714" s="9">
        <f>SUMIFS('Sub Cost Forecast'!K:K,'Sub Cost Forecast'!$U:$U,$A$705,'Sub Cost Forecast'!$W:$W,$B$706,'Sub Cost Forecast'!$R:$R,$C713)/SUMIFS('Sub Cost Forecast'!$D:$D,'Sub Cost Forecast'!$U:$U,$A$705,'Sub Cost Forecast'!$W:$W,$B$706,'Sub Cost Forecast'!$R:$R, $C713)</f>
        <v>0</v>
      </c>
      <c r="J714" s="9">
        <f>SUMIFS('Sub Cost Forecast'!L:L,'Sub Cost Forecast'!$U:$U,$A$705,'Sub Cost Forecast'!$W:$W,$B$706,'Sub Cost Forecast'!$R:$R,$C713)/SUMIFS('Sub Cost Forecast'!$D:$D,'Sub Cost Forecast'!$U:$U,$A$705,'Sub Cost Forecast'!$W:$W,$B$706,'Sub Cost Forecast'!$R:$R, $C713)</f>
        <v>0</v>
      </c>
      <c r="K714" s="9">
        <f>SUMIFS('Sub Cost Forecast'!M:M,'Sub Cost Forecast'!$U:$U,$A$705,'Sub Cost Forecast'!$W:$W,$B$706,'Sub Cost Forecast'!$R:$R,$C713)/SUMIFS('Sub Cost Forecast'!$D:$D,'Sub Cost Forecast'!$U:$U,$A$705,'Sub Cost Forecast'!$W:$W,$B$706,'Sub Cost Forecast'!$R:$R, $C713)</f>
        <v>0</v>
      </c>
      <c r="L714" s="9">
        <f>SUMIFS('Sub Cost Forecast'!N:N,'Sub Cost Forecast'!$U:$U,$A$705,'Sub Cost Forecast'!$W:$W,$B$706,'Sub Cost Forecast'!$R:$R,$C713)/SUMIFS('Sub Cost Forecast'!$D:$D,'Sub Cost Forecast'!$U:$U,$A$705,'Sub Cost Forecast'!$W:$W,$B$706,'Sub Cost Forecast'!$R:$R, $C713)</f>
        <v>0</v>
      </c>
      <c r="M714" s="9">
        <f>SUMIFS('Sub Cost Forecast'!O:O,'Sub Cost Forecast'!$U:$U,$A$705,'Sub Cost Forecast'!$W:$W,$B$706,'Sub Cost Forecast'!$R:$R,$C713)/SUMIFS('Sub Cost Forecast'!$D:$D,'Sub Cost Forecast'!$U:$U,$A$705,'Sub Cost Forecast'!$W:$W,$B$706,'Sub Cost Forecast'!$R:$R, $C713)</f>
        <v>0</v>
      </c>
    </row>
    <row r="715" spans="1:13">
      <c r="D715" s="2" t="s">
        <v>3447</v>
      </c>
      <c r="E715" s="9">
        <v>0.1165452653485952</v>
      </c>
      <c r="F715" s="9">
        <v>0.4661810613943809</v>
      </c>
      <c r="G715" s="9">
        <v>0.3829344432882414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</row>
    <row r="716" spans="1:13">
      <c r="C716" s="2" t="s">
        <v>2490</v>
      </c>
      <c r="D716" s="2" t="s">
        <v>3445</v>
      </c>
      <c r="E716" s="9">
        <f>SUMIFS('Billing Forecast'!F:F,'Billing Forecast'!$T:$T,$A$705,'Billing Forecast'!$U:$U,$B$706,'Billing Forecast'!$Q:$Q,$C716)/SUMIFS('Billing Forecast'!$D:$D,'Billing Forecast'!$T:$T,$A$705,'Billing Forecast'!$U:$U,$B$706,'Billing Forecast'!$Q:$Q, $C716)</f>
        <v>0</v>
      </c>
      <c r="F716" s="9">
        <f>SUMIFS('Billing Forecast'!G:G,'Billing Forecast'!$T:$T,$A$705,'Billing Forecast'!$U:$U,$B$706,'Billing Forecast'!$Q:$Q,$C716)/SUMIFS('Billing Forecast'!$D:$D,'Billing Forecast'!$T:$T,$A$705,'Billing Forecast'!$U:$U,$B$706,'Billing Forecast'!$Q:$Q, $C716)</f>
        <v>0</v>
      </c>
      <c r="G716" s="9">
        <f>SUMIFS('Billing Forecast'!H:H,'Billing Forecast'!$T:$T,$A$705,'Billing Forecast'!$U:$U,$B$706,'Billing Forecast'!$Q:$Q,$C716)/SUMIFS('Billing Forecast'!$D:$D,'Billing Forecast'!$T:$T,$A$705,'Billing Forecast'!$U:$U,$B$706,'Billing Forecast'!$Q:$Q, $C716)</f>
        <v>0</v>
      </c>
      <c r="H716" s="9">
        <f>SUMIFS('Billing Forecast'!I:I,'Billing Forecast'!$T:$T,$A$705,'Billing Forecast'!$U:$U,$B$706,'Billing Forecast'!$Q:$Q,$C716)/SUMIFS('Billing Forecast'!$D:$D,'Billing Forecast'!$T:$T,$A$705,'Billing Forecast'!$U:$U,$B$706,'Billing Forecast'!$Q:$Q, $C716)</f>
        <v>0</v>
      </c>
      <c r="I716" s="9">
        <f>SUMIFS('Billing Forecast'!J:J,'Billing Forecast'!$T:$T,$A$705,'Billing Forecast'!$U:$U,$B$706,'Billing Forecast'!$Q:$Q,$C716)/SUMIFS('Billing Forecast'!$D:$D,'Billing Forecast'!$T:$T,$A$705,'Billing Forecast'!$U:$U,$B$706,'Billing Forecast'!$Q:$Q, $C716)</f>
        <v>0</v>
      </c>
      <c r="J716" s="9">
        <f>SUMIFS('Billing Forecast'!K:K,'Billing Forecast'!$T:$T,$A$705,'Billing Forecast'!$U:$U,$B$706,'Billing Forecast'!$Q:$Q,$C716)/SUMIFS('Billing Forecast'!$D:$D,'Billing Forecast'!$T:$T,$A$705,'Billing Forecast'!$U:$U,$B$706,'Billing Forecast'!$Q:$Q, $C716)</f>
        <v>0</v>
      </c>
      <c r="K716" s="9">
        <f>SUMIFS('Billing Forecast'!L:L,'Billing Forecast'!$T:$T,$A$705,'Billing Forecast'!$U:$U,$B$706,'Billing Forecast'!$Q:$Q,$C716)/SUMIFS('Billing Forecast'!$D:$D,'Billing Forecast'!$T:$T,$A$705,'Billing Forecast'!$U:$U,$B$706,'Billing Forecast'!$Q:$Q, $C716)</f>
        <v>0</v>
      </c>
      <c r="L716" s="9">
        <f>SUMIFS('Billing Forecast'!M:M,'Billing Forecast'!$T:$T,$A$705,'Billing Forecast'!$U:$U,$B$706,'Billing Forecast'!$Q:$Q,$C716)/SUMIFS('Billing Forecast'!$D:$D,'Billing Forecast'!$T:$T,$A$705,'Billing Forecast'!$U:$U,$B$706,'Billing Forecast'!$Q:$Q, $C716)</f>
        <v>0</v>
      </c>
      <c r="M716" s="9">
        <f>SUMIFS('Billing Forecast'!N:N,'Billing Forecast'!$T:$T,$A$705,'Billing Forecast'!$U:$U,$B$706,'Billing Forecast'!$Q:$Q,$C716)/SUMIFS('Billing Forecast'!$D:$D,'Billing Forecast'!$T:$T,$A$705,'Billing Forecast'!$U:$U,$B$706,'Billing Forecast'!$Q:$Q, $C716)</f>
        <v>0</v>
      </c>
    </row>
    <row r="717" spans="1:13">
      <c r="D717" s="2" t="s">
        <v>3446</v>
      </c>
      <c r="E717" s="9">
        <f>SUMIFS('Sub Cost Forecast'!G:G,'Sub Cost Forecast'!$U:$U,$A$705,'Sub Cost Forecast'!$W:$W,$B$706,'Sub Cost Forecast'!$R:$R,$C716)/SUMIFS('Sub Cost Forecast'!$D:$D,'Sub Cost Forecast'!$U:$U,$A$705,'Sub Cost Forecast'!$W:$W,$B$706,'Sub Cost Forecast'!$R:$R, $C716)</f>
        <v>0</v>
      </c>
      <c r="F717" s="9">
        <f>SUMIFS('Sub Cost Forecast'!H:H,'Sub Cost Forecast'!$U:$U,$A$705,'Sub Cost Forecast'!$W:$W,$B$706,'Sub Cost Forecast'!$R:$R,$C716)/SUMIFS('Sub Cost Forecast'!$D:$D,'Sub Cost Forecast'!$U:$U,$A$705,'Sub Cost Forecast'!$W:$W,$B$706,'Sub Cost Forecast'!$R:$R, $C716)</f>
        <v>0</v>
      </c>
      <c r="G717" s="9">
        <f>SUMIFS('Sub Cost Forecast'!I:I,'Sub Cost Forecast'!$U:$U,$A$705,'Sub Cost Forecast'!$W:$W,$B$706,'Sub Cost Forecast'!$R:$R,$C716)/SUMIFS('Sub Cost Forecast'!$D:$D,'Sub Cost Forecast'!$U:$U,$A$705,'Sub Cost Forecast'!$W:$W,$B$706,'Sub Cost Forecast'!$R:$R, $C716)</f>
        <v>0</v>
      </c>
      <c r="H717" s="9">
        <f>SUMIFS('Sub Cost Forecast'!J:J,'Sub Cost Forecast'!$U:$U,$A$705,'Sub Cost Forecast'!$W:$W,$B$706,'Sub Cost Forecast'!$R:$R,$C716)/SUMIFS('Sub Cost Forecast'!$D:$D,'Sub Cost Forecast'!$U:$U,$A$705,'Sub Cost Forecast'!$W:$W,$B$706,'Sub Cost Forecast'!$R:$R, $C716)</f>
        <v>0</v>
      </c>
      <c r="I717" s="9">
        <f>SUMIFS('Sub Cost Forecast'!K:K,'Sub Cost Forecast'!$U:$U,$A$705,'Sub Cost Forecast'!$W:$W,$B$706,'Sub Cost Forecast'!$R:$R,$C716)/SUMIFS('Sub Cost Forecast'!$D:$D,'Sub Cost Forecast'!$U:$U,$A$705,'Sub Cost Forecast'!$W:$W,$B$706,'Sub Cost Forecast'!$R:$R, $C716)</f>
        <v>0</v>
      </c>
      <c r="J717" s="9">
        <f>SUMIFS('Sub Cost Forecast'!L:L,'Sub Cost Forecast'!$U:$U,$A$705,'Sub Cost Forecast'!$W:$W,$B$706,'Sub Cost Forecast'!$R:$R,$C716)/SUMIFS('Sub Cost Forecast'!$D:$D,'Sub Cost Forecast'!$U:$U,$A$705,'Sub Cost Forecast'!$W:$W,$B$706,'Sub Cost Forecast'!$R:$R, $C716)</f>
        <v>0</v>
      </c>
      <c r="K717" s="9">
        <f>SUMIFS('Sub Cost Forecast'!M:M,'Sub Cost Forecast'!$U:$U,$A$705,'Sub Cost Forecast'!$W:$W,$B$706,'Sub Cost Forecast'!$R:$R,$C716)/SUMIFS('Sub Cost Forecast'!$D:$D,'Sub Cost Forecast'!$U:$U,$A$705,'Sub Cost Forecast'!$W:$W,$B$706,'Sub Cost Forecast'!$R:$R, $C716)</f>
        <v>0</v>
      </c>
      <c r="L717" s="9">
        <f>SUMIFS('Sub Cost Forecast'!N:N,'Sub Cost Forecast'!$U:$U,$A$705,'Sub Cost Forecast'!$W:$W,$B$706,'Sub Cost Forecast'!$R:$R,$C716)/SUMIFS('Sub Cost Forecast'!$D:$D,'Sub Cost Forecast'!$U:$U,$A$705,'Sub Cost Forecast'!$W:$W,$B$706,'Sub Cost Forecast'!$R:$R, $C716)</f>
        <v>0</v>
      </c>
      <c r="M717" s="9">
        <f>SUMIFS('Sub Cost Forecast'!O:O,'Sub Cost Forecast'!$U:$U,$A$705,'Sub Cost Forecast'!$W:$W,$B$706,'Sub Cost Forecast'!$R:$R,$C716)/SUMIFS('Sub Cost Forecast'!$D:$D,'Sub Cost Forecast'!$U:$U,$A$705,'Sub Cost Forecast'!$W:$W,$B$706,'Sub Cost Forecast'!$R:$R, $C716)</f>
        <v>0</v>
      </c>
    </row>
    <row r="718" spans="1:13">
      <c r="D718" s="2" t="s">
        <v>3447</v>
      </c>
      <c r="E718" s="9">
        <v>0.1485411140583554</v>
      </c>
      <c r="F718" s="9">
        <v>0.8275862068965517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</row>
    <row r="719" spans="1:13">
      <c r="C719" s="2" t="s">
        <v>1141</v>
      </c>
      <c r="D719" s="2" t="s">
        <v>3445</v>
      </c>
      <c r="E719" s="9">
        <f>SUMIFS('Billing Forecast'!F:F,'Billing Forecast'!$T:$T,$A$705,'Billing Forecast'!$U:$U,$B$706,'Billing Forecast'!$Q:$Q,$C719)/SUMIFS('Billing Forecast'!$D:$D,'Billing Forecast'!$T:$T,$A$705,'Billing Forecast'!$U:$U,$B$706,'Billing Forecast'!$Q:$Q, $C719)</f>
        <v>0</v>
      </c>
      <c r="F719" s="9">
        <f>SUMIFS('Billing Forecast'!G:G,'Billing Forecast'!$T:$T,$A$705,'Billing Forecast'!$U:$U,$B$706,'Billing Forecast'!$Q:$Q,$C719)/SUMIFS('Billing Forecast'!$D:$D,'Billing Forecast'!$T:$T,$A$705,'Billing Forecast'!$U:$U,$B$706,'Billing Forecast'!$Q:$Q, $C719)</f>
        <v>0</v>
      </c>
      <c r="G719" s="9">
        <f>SUMIFS('Billing Forecast'!H:H,'Billing Forecast'!$T:$T,$A$705,'Billing Forecast'!$U:$U,$B$706,'Billing Forecast'!$Q:$Q,$C719)/SUMIFS('Billing Forecast'!$D:$D,'Billing Forecast'!$T:$T,$A$705,'Billing Forecast'!$U:$U,$B$706,'Billing Forecast'!$Q:$Q, $C719)</f>
        <v>0</v>
      </c>
      <c r="H719" s="9">
        <f>SUMIFS('Billing Forecast'!I:I,'Billing Forecast'!$T:$T,$A$705,'Billing Forecast'!$U:$U,$B$706,'Billing Forecast'!$Q:$Q,$C719)/SUMIFS('Billing Forecast'!$D:$D,'Billing Forecast'!$T:$T,$A$705,'Billing Forecast'!$U:$U,$B$706,'Billing Forecast'!$Q:$Q, $C719)</f>
        <v>0</v>
      </c>
      <c r="I719" s="9">
        <f>SUMIFS('Billing Forecast'!J:J,'Billing Forecast'!$T:$T,$A$705,'Billing Forecast'!$U:$U,$B$706,'Billing Forecast'!$Q:$Q,$C719)/SUMIFS('Billing Forecast'!$D:$D,'Billing Forecast'!$T:$T,$A$705,'Billing Forecast'!$U:$U,$B$706,'Billing Forecast'!$Q:$Q, $C719)</f>
        <v>0</v>
      </c>
      <c r="J719" s="9">
        <f>SUMIFS('Billing Forecast'!K:K,'Billing Forecast'!$T:$T,$A$705,'Billing Forecast'!$U:$U,$B$706,'Billing Forecast'!$Q:$Q,$C719)/SUMIFS('Billing Forecast'!$D:$D,'Billing Forecast'!$T:$T,$A$705,'Billing Forecast'!$U:$U,$B$706,'Billing Forecast'!$Q:$Q, $C719)</f>
        <v>0</v>
      </c>
      <c r="K719" s="9">
        <f>SUMIFS('Billing Forecast'!L:L,'Billing Forecast'!$T:$T,$A$705,'Billing Forecast'!$U:$U,$B$706,'Billing Forecast'!$Q:$Q,$C719)/SUMIFS('Billing Forecast'!$D:$D,'Billing Forecast'!$T:$T,$A$705,'Billing Forecast'!$U:$U,$B$706,'Billing Forecast'!$Q:$Q, $C719)</f>
        <v>0</v>
      </c>
      <c r="L719" s="9">
        <f>SUMIFS('Billing Forecast'!M:M,'Billing Forecast'!$T:$T,$A$705,'Billing Forecast'!$U:$U,$B$706,'Billing Forecast'!$Q:$Q,$C719)/SUMIFS('Billing Forecast'!$D:$D,'Billing Forecast'!$T:$T,$A$705,'Billing Forecast'!$U:$U,$B$706,'Billing Forecast'!$Q:$Q, $C719)</f>
        <v>0</v>
      </c>
      <c r="M719" s="9">
        <f>SUMIFS('Billing Forecast'!N:N,'Billing Forecast'!$T:$T,$A$705,'Billing Forecast'!$U:$U,$B$706,'Billing Forecast'!$Q:$Q,$C719)/SUMIFS('Billing Forecast'!$D:$D,'Billing Forecast'!$T:$T,$A$705,'Billing Forecast'!$U:$U,$B$706,'Billing Forecast'!$Q:$Q, $C719)</f>
        <v>0</v>
      </c>
    </row>
    <row r="720" spans="1:13">
      <c r="D720" s="2" t="s">
        <v>3446</v>
      </c>
      <c r="E720" s="9">
        <f>SUMIFS('Sub Cost Forecast'!G:G,'Sub Cost Forecast'!$U:$U,$A$705,'Sub Cost Forecast'!$W:$W,$B$706,'Sub Cost Forecast'!$R:$R,$C719)/SUMIFS('Sub Cost Forecast'!$D:$D,'Sub Cost Forecast'!$U:$U,$A$705,'Sub Cost Forecast'!$W:$W,$B$706,'Sub Cost Forecast'!$R:$R, $C719)</f>
        <v>0</v>
      </c>
      <c r="F720" s="9">
        <f>SUMIFS('Sub Cost Forecast'!H:H,'Sub Cost Forecast'!$U:$U,$A$705,'Sub Cost Forecast'!$W:$W,$B$706,'Sub Cost Forecast'!$R:$R,$C719)/SUMIFS('Sub Cost Forecast'!$D:$D,'Sub Cost Forecast'!$U:$U,$A$705,'Sub Cost Forecast'!$W:$W,$B$706,'Sub Cost Forecast'!$R:$R, $C719)</f>
        <v>0</v>
      </c>
      <c r="G720" s="9">
        <f>SUMIFS('Sub Cost Forecast'!I:I,'Sub Cost Forecast'!$U:$U,$A$705,'Sub Cost Forecast'!$W:$W,$B$706,'Sub Cost Forecast'!$R:$R,$C719)/SUMIFS('Sub Cost Forecast'!$D:$D,'Sub Cost Forecast'!$U:$U,$A$705,'Sub Cost Forecast'!$W:$W,$B$706,'Sub Cost Forecast'!$R:$R, $C719)</f>
        <v>0</v>
      </c>
      <c r="H720" s="9">
        <f>SUMIFS('Sub Cost Forecast'!J:J,'Sub Cost Forecast'!$U:$U,$A$705,'Sub Cost Forecast'!$W:$W,$B$706,'Sub Cost Forecast'!$R:$R,$C719)/SUMIFS('Sub Cost Forecast'!$D:$D,'Sub Cost Forecast'!$U:$U,$A$705,'Sub Cost Forecast'!$W:$W,$B$706,'Sub Cost Forecast'!$R:$R, $C719)</f>
        <v>0</v>
      </c>
      <c r="I720" s="9">
        <f>SUMIFS('Sub Cost Forecast'!K:K,'Sub Cost Forecast'!$U:$U,$A$705,'Sub Cost Forecast'!$W:$W,$B$706,'Sub Cost Forecast'!$R:$R,$C719)/SUMIFS('Sub Cost Forecast'!$D:$D,'Sub Cost Forecast'!$U:$U,$A$705,'Sub Cost Forecast'!$W:$W,$B$706,'Sub Cost Forecast'!$R:$R, $C719)</f>
        <v>0</v>
      </c>
      <c r="J720" s="9">
        <f>SUMIFS('Sub Cost Forecast'!L:L,'Sub Cost Forecast'!$U:$U,$A$705,'Sub Cost Forecast'!$W:$W,$B$706,'Sub Cost Forecast'!$R:$R,$C719)/SUMIFS('Sub Cost Forecast'!$D:$D,'Sub Cost Forecast'!$U:$U,$A$705,'Sub Cost Forecast'!$W:$W,$B$706,'Sub Cost Forecast'!$R:$R, $C719)</f>
        <v>0</v>
      </c>
      <c r="K720" s="9">
        <f>SUMIFS('Sub Cost Forecast'!M:M,'Sub Cost Forecast'!$U:$U,$A$705,'Sub Cost Forecast'!$W:$W,$B$706,'Sub Cost Forecast'!$R:$R,$C719)/SUMIFS('Sub Cost Forecast'!$D:$D,'Sub Cost Forecast'!$U:$U,$A$705,'Sub Cost Forecast'!$W:$W,$B$706,'Sub Cost Forecast'!$R:$R, $C719)</f>
        <v>0</v>
      </c>
      <c r="L720" s="9">
        <f>SUMIFS('Sub Cost Forecast'!N:N,'Sub Cost Forecast'!$U:$U,$A$705,'Sub Cost Forecast'!$W:$W,$B$706,'Sub Cost Forecast'!$R:$R,$C719)/SUMIFS('Sub Cost Forecast'!$D:$D,'Sub Cost Forecast'!$U:$U,$A$705,'Sub Cost Forecast'!$W:$W,$B$706,'Sub Cost Forecast'!$R:$R, $C719)</f>
        <v>0</v>
      </c>
      <c r="M720" s="9">
        <f>SUMIFS('Sub Cost Forecast'!O:O,'Sub Cost Forecast'!$U:$U,$A$705,'Sub Cost Forecast'!$W:$W,$B$706,'Sub Cost Forecast'!$R:$R,$C719)/SUMIFS('Sub Cost Forecast'!$D:$D,'Sub Cost Forecast'!$U:$U,$A$705,'Sub Cost Forecast'!$W:$W,$B$706,'Sub Cost Forecast'!$R:$R, $C719)</f>
        <v>0</v>
      </c>
    </row>
    <row r="721" spans="1:13">
      <c r="D721" s="2" t="s">
        <v>3447</v>
      </c>
      <c r="E721" s="9">
        <v>0</v>
      </c>
      <c r="F721" s="9">
        <v>0</v>
      </c>
      <c r="G721" s="9">
        <v>0.1664098613251156</v>
      </c>
      <c r="H721" s="9">
        <v>0.09244992295839753</v>
      </c>
      <c r="I721" s="9">
        <v>0.2588597842835131</v>
      </c>
      <c r="J721" s="9">
        <v>0.2588597842835131</v>
      </c>
      <c r="K721" s="9">
        <v>0</v>
      </c>
      <c r="L721" s="9">
        <v>0</v>
      </c>
      <c r="M721" s="9">
        <v>0.2033898305084746</v>
      </c>
    </row>
    <row r="722" spans="1:13">
      <c r="C722" s="2" t="s">
        <v>2785</v>
      </c>
      <c r="D722" s="2" t="s">
        <v>3445</v>
      </c>
      <c r="E722" s="9">
        <f>SUMIFS('Billing Forecast'!F:F,'Billing Forecast'!$T:$T,$A$705,'Billing Forecast'!$U:$U,$B$706,'Billing Forecast'!$Q:$Q,$C722)/SUMIFS('Billing Forecast'!$D:$D,'Billing Forecast'!$T:$T,$A$705,'Billing Forecast'!$U:$U,$B$706,'Billing Forecast'!$Q:$Q, $C722)</f>
        <v>0</v>
      </c>
      <c r="F722" s="9">
        <f>SUMIFS('Billing Forecast'!G:G,'Billing Forecast'!$T:$T,$A$705,'Billing Forecast'!$U:$U,$B$706,'Billing Forecast'!$Q:$Q,$C722)/SUMIFS('Billing Forecast'!$D:$D,'Billing Forecast'!$T:$T,$A$705,'Billing Forecast'!$U:$U,$B$706,'Billing Forecast'!$Q:$Q, $C722)</f>
        <v>0</v>
      </c>
      <c r="G722" s="9">
        <f>SUMIFS('Billing Forecast'!H:H,'Billing Forecast'!$T:$T,$A$705,'Billing Forecast'!$U:$U,$B$706,'Billing Forecast'!$Q:$Q,$C722)/SUMIFS('Billing Forecast'!$D:$D,'Billing Forecast'!$T:$T,$A$705,'Billing Forecast'!$U:$U,$B$706,'Billing Forecast'!$Q:$Q, $C722)</f>
        <v>0</v>
      </c>
      <c r="H722" s="9">
        <f>SUMIFS('Billing Forecast'!I:I,'Billing Forecast'!$T:$T,$A$705,'Billing Forecast'!$U:$U,$B$706,'Billing Forecast'!$Q:$Q,$C722)/SUMIFS('Billing Forecast'!$D:$D,'Billing Forecast'!$T:$T,$A$705,'Billing Forecast'!$U:$U,$B$706,'Billing Forecast'!$Q:$Q, $C722)</f>
        <v>0</v>
      </c>
      <c r="I722" s="9">
        <f>SUMIFS('Billing Forecast'!J:J,'Billing Forecast'!$T:$T,$A$705,'Billing Forecast'!$U:$U,$B$706,'Billing Forecast'!$Q:$Q,$C722)/SUMIFS('Billing Forecast'!$D:$D,'Billing Forecast'!$T:$T,$A$705,'Billing Forecast'!$U:$U,$B$706,'Billing Forecast'!$Q:$Q, $C722)</f>
        <v>0</v>
      </c>
      <c r="J722" s="9">
        <f>SUMIFS('Billing Forecast'!K:K,'Billing Forecast'!$T:$T,$A$705,'Billing Forecast'!$U:$U,$B$706,'Billing Forecast'!$Q:$Q,$C722)/SUMIFS('Billing Forecast'!$D:$D,'Billing Forecast'!$T:$T,$A$705,'Billing Forecast'!$U:$U,$B$706,'Billing Forecast'!$Q:$Q, $C722)</f>
        <v>0</v>
      </c>
      <c r="K722" s="9">
        <f>SUMIFS('Billing Forecast'!L:L,'Billing Forecast'!$T:$T,$A$705,'Billing Forecast'!$U:$U,$B$706,'Billing Forecast'!$Q:$Q,$C722)/SUMIFS('Billing Forecast'!$D:$D,'Billing Forecast'!$T:$T,$A$705,'Billing Forecast'!$U:$U,$B$706,'Billing Forecast'!$Q:$Q, $C722)</f>
        <v>0</v>
      </c>
      <c r="L722" s="9">
        <f>SUMIFS('Billing Forecast'!M:M,'Billing Forecast'!$T:$T,$A$705,'Billing Forecast'!$U:$U,$B$706,'Billing Forecast'!$Q:$Q,$C722)/SUMIFS('Billing Forecast'!$D:$D,'Billing Forecast'!$T:$T,$A$705,'Billing Forecast'!$U:$U,$B$706,'Billing Forecast'!$Q:$Q, $C722)</f>
        <v>0</v>
      </c>
      <c r="M722" s="9">
        <f>SUMIFS('Billing Forecast'!N:N,'Billing Forecast'!$T:$T,$A$705,'Billing Forecast'!$U:$U,$B$706,'Billing Forecast'!$Q:$Q,$C722)/SUMIFS('Billing Forecast'!$D:$D,'Billing Forecast'!$T:$T,$A$705,'Billing Forecast'!$U:$U,$B$706,'Billing Forecast'!$Q:$Q, $C722)</f>
        <v>0</v>
      </c>
    </row>
    <row r="723" spans="1:13">
      <c r="D723" s="2" t="s">
        <v>3446</v>
      </c>
      <c r="E723" s="9">
        <f>SUMIFS('Sub Cost Forecast'!G:G,'Sub Cost Forecast'!$U:$U,$A$705,'Sub Cost Forecast'!$W:$W,$B$706,'Sub Cost Forecast'!$R:$R,$C722)/SUMIFS('Sub Cost Forecast'!$D:$D,'Sub Cost Forecast'!$U:$U,$A$705,'Sub Cost Forecast'!$W:$W,$B$706,'Sub Cost Forecast'!$R:$R, $C722)</f>
        <v>0</v>
      </c>
      <c r="F723" s="9">
        <f>SUMIFS('Sub Cost Forecast'!H:H,'Sub Cost Forecast'!$U:$U,$A$705,'Sub Cost Forecast'!$W:$W,$B$706,'Sub Cost Forecast'!$R:$R,$C722)/SUMIFS('Sub Cost Forecast'!$D:$D,'Sub Cost Forecast'!$U:$U,$A$705,'Sub Cost Forecast'!$W:$W,$B$706,'Sub Cost Forecast'!$R:$R, $C722)</f>
        <v>0</v>
      </c>
      <c r="G723" s="9">
        <f>SUMIFS('Sub Cost Forecast'!I:I,'Sub Cost Forecast'!$U:$U,$A$705,'Sub Cost Forecast'!$W:$W,$B$706,'Sub Cost Forecast'!$R:$R,$C722)/SUMIFS('Sub Cost Forecast'!$D:$D,'Sub Cost Forecast'!$U:$U,$A$705,'Sub Cost Forecast'!$W:$W,$B$706,'Sub Cost Forecast'!$R:$R, $C722)</f>
        <v>0</v>
      </c>
      <c r="H723" s="9">
        <f>SUMIFS('Sub Cost Forecast'!J:J,'Sub Cost Forecast'!$U:$U,$A$705,'Sub Cost Forecast'!$W:$W,$B$706,'Sub Cost Forecast'!$R:$R,$C722)/SUMIFS('Sub Cost Forecast'!$D:$D,'Sub Cost Forecast'!$U:$U,$A$705,'Sub Cost Forecast'!$W:$W,$B$706,'Sub Cost Forecast'!$R:$R, $C722)</f>
        <v>0</v>
      </c>
      <c r="I723" s="9">
        <f>SUMIFS('Sub Cost Forecast'!K:K,'Sub Cost Forecast'!$U:$U,$A$705,'Sub Cost Forecast'!$W:$W,$B$706,'Sub Cost Forecast'!$R:$R,$C722)/SUMIFS('Sub Cost Forecast'!$D:$D,'Sub Cost Forecast'!$U:$U,$A$705,'Sub Cost Forecast'!$W:$W,$B$706,'Sub Cost Forecast'!$R:$R, $C722)</f>
        <v>0</v>
      </c>
      <c r="J723" s="9">
        <f>SUMIFS('Sub Cost Forecast'!L:L,'Sub Cost Forecast'!$U:$U,$A$705,'Sub Cost Forecast'!$W:$W,$B$706,'Sub Cost Forecast'!$R:$R,$C722)/SUMIFS('Sub Cost Forecast'!$D:$D,'Sub Cost Forecast'!$U:$U,$A$705,'Sub Cost Forecast'!$W:$W,$B$706,'Sub Cost Forecast'!$R:$R, $C722)</f>
        <v>0</v>
      </c>
      <c r="K723" s="9">
        <f>SUMIFS('Sub Cost Forecast'!M:M,'Sub Cost Forecast'!$U:$U,$A$705,'Sub Cost Forecast'!$W:$W,$B$706,'Sub Cost Forecast'!$R:$R,$C722)/SUMIFS('Sub Cost Forecast'!$D:$D,'Sub Cost Forecast'!$U:$U,$A$705,'Sub Cost Forecast'!$W:$W,$B$706,'Sub Cost Forecast'!$R:$R, $C722)</f>
        <v>0</v>
      </c>
      <c r="L723" s="9">
        <f>SUMIFS('Sub Cost Forecast'!N:N,'Sub Cost Forecast'!$U:$U,$A$705,'Sub Cost Forecast'!$W:$W,$B$706,'Sub Cost Forecast'!$R:$R,$C722)/SUMIFS('Sub Cost Forecast'!$D:$D,'Sub Cost Forecast'!$U:$U,$A$705,'Sub Cost Forecast'!$W:$W,$B$706,'Sub Cost Forecast'!$R:$R, $C722)</f>
        <v>0</v>
      </c>
      <c r="M723" s="9">
        <f>SUMIFS('Sub Cost Forecast'!O:O,'Sub Cost Forecast'!$U:$U,$A$705,'Sub Cost Forecast'!$W:$W,$B$706,'Sub Cost Forecast'!$R:$R,$C722)/SUMIFS('Sub Cost Forecast'!$D:$D,'Sub Cost Forecast'!$U:$U,$A$705,'Sub Cost Forecast'!$W:$W,$B$706,'Sub Cost Forecast'!$R:$R, $C722)</f>
        <v>0</v>
      </c>
    </row>
    <row r="724" spans="1:13">
      <c r="D724" s="2" t="s">
        <v>3447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0.1287726358148893</v>
      </c>
      <c r="K724" s="9">
        <v>0.7404426559356136</v>
      </c>
      <c r="L724" s="9">
        <v>0.01609657947686117</v>
      </c>
      <c r="M724" s="9">
        <v>0</v>
      </c>
    </row>
    <row r="725" spans="1:13">
      <c r="A725" s="8"/>
      <c r="B725" s="8" t="s">
        <v>227</v>
      </c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</row>
    <row r="726" spans="1:13">
      <c r="C726" s="2" t="s">
        <v>3098</v>
      </c>
      <c r="D726" s="2" t="s">
        <v>3445</v>
      </c>
      <c r="E726" s="9">
        <f>SUMIFS('Billing Forecast'!F:F,'Billing Forecast'!$T:$T,$A$705,'Billing Forecast'!$U:$U,$B$725,'Billing Forecast'!$Q:$Q,$C726)/SUMIFS('Billing Forecast'!$D:$D,'Billing Forecast'!$T:$T,$A$705,'Billing Forecast'!$U:$U,$B$725,'Billing Forecast'!$Q:$Q, $C726)</f>
        <v>0</v>
      </c>
      <c r="F726" s="9">
        <f>SUMIFS('Billing Forecast'!G:G,'Billing Forecast'!$T:$T,$A$705,'Billing Forecast'!$U:$U,$B$725,'Billing Forecast'!$Q:$Q,$C726)/SUMIFS('Billing Forecast'!$D:$D,'Billing Forecast'!$T:$T,$A$705,'Billing Forecast'!$U:$U,$B$725,'Billing Forecast'!$Q:$Q, $C726)</f>
        <v>0</v>
      </c>
      <c r="G726" s="9">
        <f>SUMIFS('Billing Forecast'!H:H,'Billing Forecast'!$T:$T,$A$705,'Billing Forecast'!$U:$U,$B$725,'Billing Forecast'!$Q:$Q,$C726)/SUMIFS('Billing Forecast'!$D:$D,'Billing Forecast'!$T:$T,$A$705,'Billing Forecast'!$U:$U,$B$725,'Billing Forecast'!$Q:$Q, $C726)</f>
        <v>0</v>
      </c>
      <c r="H726" s="9">
        <f>SUMIFS('Billing Forecast'!I:I,'Billing Forecast'!$T:$T,$A$705,'Billing Forecast'!$U:$U,$B$725,'Billing Forecast'!$Q:$Q,$C726)/SUMIFS('Billing Forecast'!$D:$D,'Billing Forecast'!$T:$T,$A$705,'Billing Forecast'!$U:$U,$B$725,'Billing Forecast'!$Q:$Q, $C726)</f>
        <v>0</v>
      </c>
      <c r="I726" s="9">
        <f>SUMIFS('Billing Forecast'!J:J,'Billing Forecast'!$T:$T,$A$705,'Billing Forecast'!$U:$U,$B$725,'Billing Forecast'!$Q:$Q,$C726)/SUMIFS('Billing Forecast'!$D:$D,'Billing Forecast'!$T:$T,$A$705,'Billing Forecast'!$U:$U,$B$725,'Billing Forecast'!$Q:$Q, $C726)</f>
        <v>0</v>
      </c>
      <c r="J726" s="9">
        <f>SUMIFS('Billing Forecast'!K:K,'Billing Forecast'!$T:$T,$A$705,'Billing Forecast'!$U:$U,$B$725,'Billing Forecast'!$Q:$Q,$C726)/SUMIFS('Billing Forecast'!$D:$D,'Billing Forecast'!$T:$T,$A$705,'Billing Forecast'!$U:$U,$B$725,'Billing Forecast'!$Q:$Q, $C726)</f>
        <v>0</v>
      </c>
      <c r="K726" s="9">
        <f>SUMIFS('Billing Forecast'!L:L,'Billing Forecast'!$T:$T,$A$705,'Billing Forecast'!$U:$U,$B$725,'Billing Forecast'!$Q:$Q,$C726)/SUMIFS('Billing Forecast'!$D:$D,'Billing Forecast'!$T:$T,$A$705,'Billing Forecast'!$U:$U,$B$725,'Billing Forecast'!$Q:$Q, $C726)</f>
        <v>0</v>
      </c>
      <c r="L726" s="9">
        <f>SUMIFS('Billing Forecast'!M:M,'Billing Forecast'!$T:$T,$A$705,'Billing Forecast'!$U:$U,$B$725,'Billing Forecast'!$Q:$Q,$C726)/SUMIFS('Billing Forecast'!$D:$D,'Billing Forecast'!$T:$T,$A$705,'Billing Forecast'!$U:$U,$B$725,'Billing Forecast'!$Q:$Q, $C726)</f>
        <v>0</v>
      </c>
      <c r="M726" s="9">
        <f>SUMIFS('Billing Forecast'!N:N,'Billing Forecast'!$T:$T,$A$705,'Billing Forecast'!$U:$U,$B$725,'Billing Forecast'!$Q:$Q,$C726)/SUMIFS('Billing Forecast'!$D:$D,'Billing Forecast'!$T:$T,$A$705,'Billing Forecast'!$U:$U,$B$725,'Billing Forecast'!$Q:$Q, $C726)</f>
        <v>0</v>
      </c>
    </row>
    <row r="727" spans="1:13">
      <c r="D727" s="2" t="s">
        <v>3446</v>
      </c>
      <c r="E727" s="9">
        <f>SUMIFS('Sub Cost Forecast'!G:G,'Sub Cost Forecast'!$U:$U,$A$705,'Sub Cost Forecast'!$W:$W,$B$725,'Sub Cost Forecast'!$R:$R,$C726)/SUMIFS('Sub Cost Forecast'!$D:$D,'Sub Cost Forecast'!$U:$U,$A$705,'Sub Cost Forecast'!$W:$W,$B$725,'Sub Cost Forecast'!$R:$R, $C726)</f>
        <v>0</v>
      </c>
      <c r="F727" s="9">
        <f>SUMIFS('Sub Cost Forecast'!H:H,'Sub Cost Forecast'!$U:$U,$A$705,'Sub Cost Forecast'!$W:$W,$B$725,'Sub Cost Forecast'!$R:$R,$C726)/SUMIFS('Sub Cost Forecast'!$D:$D,'Sub Cost Forecast'!$U:$U,$A$705,'Sub Cost Forecast'!$W:$W,$B$725,'Sub Cost Forecast'!$R:$R, $C726)</f>
        <v>0</v>
      </c>
      <c r="G727" s="9">
        <f>SUMIFS('Sub Cost Forecast'!I:I,'Sub Cost Forecast'!$U:$U,$A$705,'Sub Cost Forecast'!$W:$W,$B$725,'Sub Cost Forecast'!$R:$R,$C726)/SUMIFS('Sub Cost Forecast'!$D:$D,'Sub Cost Forecast'!$U:$U,$A$705,'Sub Cost Forecast'!$W:$W,$B$725,'Sub Cost Forecast'!$R:$R, $C726)</f>
        <v>0</v>
      </c>
      <c r="H727" s="9">
        <f>SUMIFS('Sub Cost Forecast'!J:J,'Sub Cost Forecast'!$U:$U,$A$705,'Sub Cost Forecast'!$W:$W,$B$725,'Sub Cost Forecast'!$R:$R,$C726)/SUMIFS('Sub Cost Forecast'!$D:$D,'Sub Cost Forecast'!$U:$U,$A$705,'Sub Cost Forecast'!$W:$W,$B$725,'Sub Cost Forecast'!$R:$R, $C726)</f>
        <v>0</v>
      </c>
      <c r="I727" s="9">
        <f>SUMIFS('Sub Cost Forecast'!K:K,'Sub Cost Forecast'!$U:$U,$A$705,'Sub Cost Forecast'!$W:$W,$B$725,'Sub Cost Forecast'!$R:$R,$C726)/SUMIFS('Sub Cost Forecast'!$D:$D,'Sub Cost Forecast'!$U:$U,$A$705,'Sub Cost Forecast'!$W:$W,$B$725,'Sub Cost Forecast'!$R:$R, $C726)</f>
        <v>0</v>
      </c>
      <c r="J727" s="9">
        <f>SUMIFS('Sub Cost Forecast'!L:L,'Sub Cost Forecast'!$U:$U,$A$705,'Sub Cost Forecast'!$W:$W,$B$725,'Sub Cost Forecast'!$R:$R,$C726)/SUMIFS('Sub Cost Forecast'!$D:$D,'Sub Cost Forecast'!$U:$U,$A$705,'Sub Cost Forecast'!$W:$W,$B$725,'Sub Cost Forecast'!$R:$R, $C726)</f>
        <v>0</v>
      </c>
      <c r="K727" s="9">
        <f>SUMIFS('Sub Cost Forecast'!M:M,'Sub Cost Forecast'!$U:$U,$A$705,'Sub Cost Forecast'!$W:$W,$B$725,'Sub Cost Forecast'!$R:$R,$C726)/SUMIFS('Sub Cost Forecast'!$D:$D,'Sub Cost Forecast'!$U:$U,$A$705,'Sub Cost Forecast'!$W:$W,$B$725,'Sub Cost Forecast'!$R:$R, $C726)</f>
        <v>0</v>
      </c>
      <c r="L727" s="9">
        <f>SUMIFS('Sub Cost Forecast'!N:N,'Sub Cost Forecast'!$U:$U,$A$705,'Sub Cost Forecast'!$W:$W,$B$725,'Sub Cost Forecast'!$R:$R,$C726)/SUMIFS('Sub Cost Forecast'!$D:$D,'Sub Cost Forecast'!$U:$U,$A$705,'Sub Cost Forecast'!$W:$W,$B$725,'Sub Cost Forecast'!$R:$R, $C726)</f>
        <v>0</v>
      </c>
      <c r="M727" s="9">
        <f>SUMIFS('Sub Cost Forecast'!O:O,'Sub Cost Forecast'!$U:$U,$A$705,'Sub Cost Forecast'!$W:$W,$B$725,'Sub Cost Forecast'!$R:$R,$C726)/SUMIFS('Sub Cost Forecast'!$D:$D,'Sub Cost Forecast'!$U:$U,$A$705,'Sub Cost Forecast'!$W:$W,$B$725,'Sub Cost Forecast'!$R:$R, $C726)</f>
        <v>0</v>
      </c>
    </row>
    <row r="728" spans="1:13">
      <c r="D728" s="2" t="s">
        <v>3447</v>
      </c>
      <c r="E728" s="9">
        <v>0</v>
      </c>
      <c r="F728" s="9">
        <v>0</v>
      </c>
      <c r="G728" s="9">
        <v>0</v>
      </c>
      <c r="H728" s="9">
        <v>0.2316258351893096</v>
      </c>
      <c r="I728" s="9">
        <v>0.6592427616926503</v>
      </c>
      <c r="J728" s="9">
        <v>0</v>
      </c>
      <c r="K728" s="9">
        <v>0</v>
      </c>
      <c r="L728" s="9">
        <v>0.08908685968819599</v>
      </c>
      <c r="M728" s="9">
        <v>0</v>
      </c>
    </row>
    <row r="729" spans="1:13">
      <c r="C729" s="2" t="s">
        <v>3194</v>
      </c>
      <c r="D729" s="2" t="s">
        <v>3445</v>
      </c>
      <c r="E729" s="9">
        <f>SUMIFS('Billing Forecast'!F:F,'Billing Forecast'!$T:$T,$A$705,'Billing Forecast'!$U:$U,$B$725,'Billing Forecast'!$Q:$Q,$C729)/SUMIFS('Billing Forecast'!$D:$D,'Billing Forecast'!$T:$T,$A$705,'Billing Forecast'!$U:$U,$B$725,'Billing Forecast'!$Q:$Q, $C729)</f>
        <v>0</v>
      </c>
      <c r="F729" s="9">
        <f>SUMIFS('Billing Forecast'!G:G,'Billing Forecast'!$T:$T,$A$705,'Billing Forecast'!$U:$U,$B$725,'Billing Forecast'!$Q:$Q,$C729)/SUMIFS('Billing Forecast'!$D:$D,'Billing Forecast'!$T:$T,$A$705,'Billing Forecast'!$U:$U,$B$725,'Billing Forecast'!$Q:$Q, $C729)</f>
        <v>0</v>
      </c>
      <c r="G729" s="9">
        <f>SUMIFS('Billing Forecast'!H:H,'Billing Forecast'!$T:$T,$A$705,'Billing Forecast'!$U:$U,$B$725,'Billing Forecast'!$Q:$Q,$C729)/SUMIFS('Billing Forecast'!$D:$D,'Billing Forecast'!$T:$T,$A$705,'Billing Forecast'!$U:$U,$B$725,'Billing Forecast'!$Q:$Q, $C729)</f>
        <v>0</v>
      </c>
      <c r="H729" s="9">
        <f>SUMIFS('Billing Forecast'!I:I,'Billing Forecast'!$T:$T,$A$705,'Billing Forecast'!$U:$U,$B$725,'Billing Forecast'!$Q:$Q,$C729)/SUMIFS('Billing Forecast'!$D:$D,'Billing Forecast'!$T:$T,$A$705,'Billing Forecast'!$U:$U,$B$725,'Billing Forecast'!$Q:$Q, $C729)</f>
        <v>0</v>
      </c>
      <c r="I729" s="9">
        <f>SUMIFS('Billing Forecast'!J:J,'Billing Forecast'!$T:$T,$A$705,'Billing Forecast'!$U:$U,$B$725,'Billing Forecast'!$Q:$Q,$C729)/SUMIFS('Billing Forecast'!$D:$D,'Billing Forecast'!$T:$T,$A$705,'Billing Forecast'!$U:$U,$B$725,'Billing Forecast'!$Q:$Q, $C729)</f>
        <v>0</v>
      </c>
      <c r="J729" s="9">
        <f>SUMIFS('Billing Forecast'!K:K,'Billing Forecast'!$T:$T,$A$705,'Billing Forecast'!$U:$U,$B$725,'Billing Forecast'!$Q:$Q,$C729)/SUMIFS('Billing Forecast'!$D:$D,'Billing Forecast'!$T:$T,$A$705,'Billing Forecast'!$U:$U,$B$725,'Billing Forecast'!$Q:$Q, $C729)</f>
        <v>0</v>
      </c>
      <c r="K729" s="9">
        <f>SUMIFS('Billing Forecast'!L:L,'Billing Forecast'!$T:$T,$A$705,'Billing Forecast'!$U:$U,$B$725,'Billing Forecast'!$Q:$Q,$C729)/SUMIFS('Billing Forecast'!$D:$D,'Billing Forecast'!$T:$T,$A$705,'Billing Forecast'!$U:$U,$B$725,'Billing Forecast'!$Q:$Q, $C729)</f>
        <v>0</v>
      </c>
      <c r="L729" s="9">
        <f>SUMIFS('Billing Forecast'!M:M,'Billing Forecast'!$T:$T,$A$705,'Billing Forecast'!$U:$U,$B$725,'Billing Forecast'!$Q:$Q,$C729)/SUMIFS('Billing Forecast'!$D:$D,'Billing Forecast'!$T:$T,$A$705,'Billing Forecast'!$U:$U,$B$725,'Billing Forecast'!$Q:$Q, $C729)</f>
        <v>0</v>
      </c>
      <c r="M729" s="9">
        <f>SUMIFS('Billing Forecast'!N:N,'Billing Forecast'!$T:$T,$A$705,'Billing Forecast'!$U:$U,$B$725,'Billing Forecast'!$Q:$Q,$C729)/SUMIFS('Billing Forecast'!$D:$D,'Billing Forecast'!$T:$T,$A$705,'Billing Forecast'!$U:$U,$B$725,'Billing Forecast'!$Q:$Q, $C729)</f>
        <v>0</v>
      </c>
    </row>
    <row r="730" spans="1:13">
      <c r="D730" s="2" t="s">
        <v>3446</v>
      </c>
      <c r="E730" s="9">
        <f>SUMIFS('Sub Cost Forecast'!G:G,'Sub Cost Forecast'!$U:$U,$A$705,'Sub Cost Forecast'!$W:$W,$B$725,'Sub Cost Forecast'!$R:$R,$C729)/SUMIFS('Sub Cost Forecast'!$D:$D,'Sub Cost Forecast'!$U:$U,$A$705,'Sub Cost Forecast'!$W:$W,$B$725,'Sub Cost Forecast'!$R:$R, $C729)</f>
        <v>0</v>
      </c>
      <c r="F730" s="9">
        <f>SUMIFS('Sub Cost Forecast'!H:H,'Sub Cost Forecast'!$U:$U,$A$705,'Sub Cost Forecast'!$W:$W,$B$725,'Sub Cost Forecast'!$R:$R,$C729)/SUMIFS('Sub Cost Forecast'!$D:$D,'Sub Cost Forecast'!$U:$U,$A$705,'Sub Cost Forecast'!$W:$W,$B$725,'Sub Cost Forecast'!$R:$R, $C729)</f>
        <v>0</v>
      </c>
      <c r="G730" s="9">
        <f>SUMIFS('Sub Cost Forecast'!I:I,'Sub Cost Forecast'!$U:$U,$A$705,'Sub Cost Forecast'!$W:$W,$B$725,'Sub Cost Forecast'!$R:$R,$C729)/SUMIFS('Sub Cost Forecast'!$D:$D,'Sub Cost Forecast'!$U:$U,$A$705,'Sub Cost Forecast'!$W:$W,$B$725,'Sub Cost Forecast'!$R:$R, $C729)</f>
        <v>0</v>
      </c>
      <c r="H730" s="9">
        <f>SUMIFS('Sub Cost Forecast'!J:J,'Sub Cost Forecast'!$U:$U,$A$705,'Sub Cost Forecast'!$W:$W,$B$725,'Sub Cost Forecast'!$R:$R,$C729)/SUMIFS('Sub Cost Forecast'!$D:$D,'Sub Cost Forecast'!$U:$U,$A$705,'Sub Cost Forecast'!$W:$W,$B$725,'Sub Cost Forecast'!$R:$R, $C729)</f>
        <v>0</v>
      </c>
      <c r="I730" s="9">
        <f>SUMIFS('Sub Cost Forecast'!K:K,'Sub Cost Forecast'!$U:$U,$A$705,'Sub Cost Forecast'!$W:$W,$B$725,'Sub Cost Forecast'!$R:$R,$C729)/SUMIFS('Sub Cost Forecast'!$D:$D,'Sub Cost Forecast'!$U:$U,$A$705,'Sub Cost Forecast'!$W:$W,$B$725,'Sub Cost Forecast'!$R:$R, $C729)</f>
        <v>0</v>
      </c>
      <c r="J730" s="9">
        <f>SUMIFS('Sub Cost Forecast'!L:L,'Sub Cost Forecast'!$U:$U,$A$705,'Sub Cost Forecast'!$W:$W,$B$725,'Sub Cost Forecast'!$R:$R,$C729)/SUMIFS('Sub Cost Forecast'!$D:$D,'Sub Cost Forecast'!$U:$U,$A$705,'Sub Cost Forecast'!$W:$W,$B$725,'Sub Cost Forecast'!$R:$R, $C729)</f>
        <v>0</v>
      </c>
      <c r="K730" s="9">
        <f>SUMIFS('Sub Cost Forecast'!M:M,'Sub Cost Forecast'!$U:$U,$A$705,'Sub Cost Forecast'!$W:$W,$B$725,'Sub Cost Forecast'!$R:$R,$C729)/SUMIFS('Sub Cost Forecast'!$D:$D,'Sub Cost Forecast'!$U:$U,$A$705,'Sub Cost Forecast'!$W:$W,$B$725,'Sub Cost Forecast'!$R:$R, $C729)</f>
        <v>0</v>
      </c>
      <c r="L730" s="9">
        <f>SUMIFS('Sub Cost Forecast'!N:N,'Sub Cost Forecast'!$U:$U,$A$705,'Sub Cost Forecast'!$W:$W,$B$725,'Sub Cost Forecast'!$R:$R,$C729)/SUMIFS('Sub Cost Forecast'!$D:$D,'Sub Cost Forecast'!$U:$U,$A$705,'Sub Cost Forecast'!$W:$W,$B$725,'Sub Cost Forecast'!$R:$R, $C729)</f>
        <v>0</v>
      </c>
      <c r="M730" s="9">
        <f>SUMIFS('Sub Cost Forecast'!O:O,'Sub Cost Forecast'!$U:$U,$A$705,'Sub Cost Forecast'!$W:$W,$B$725,'Sub Cost Forecast'!$R:$R,$C729)/SUMIFS('Sub Cost Forecast'!$D:$D,'Sub Cost Forecast'!$U:$U,$A$705,'Sub Cost Forecast'!$W:$W,$B$725,'Sub Cost Forecast'!$R:$R, $C729)</f>
        <v>0</v>
      </c>
    </row>
    <row r="731" spans="1:13">
      <c r="D731" s="2" t="s">
        <v>3447</v>
      </c>
      <c r="E731" s="9">
        <v>0</v>
      </c>
      <c r="F731" s="9">
        <v>0</v>
      </c>
      <c r="G731" s="9">
        <v>0</v>
      </c>
      <c r="H731" s="9">
        <v>0.1516034985422741</v>
      </c>
      <c r="I731" s="9">
        <v>0.05830903790087463</v>
      </c>
      <c r="J731" s="9">
        <v>0</v>
      </c>
      <c r="K731" s="9">
        <v>0.02915451895043732</v>
      </c>
      <c r="L731" s="9">
        <v>0</v>
      </c>
      <c r="M731" s="9">
        <v>0</v>
      </c>
    </row>
    <row r="732" spans="1:13">
      <c r="C732" s="2" t="s">
        <v>1916</v>
      </c>
      <c r="D732" s="2" t="s">
        <v>3445</v>
      </c>
      <c r="E732" s="9">
        <f>SUMIFS('Billing Forecast'!F:F,'Billing Forecast'!$T:$T,$A$705,'Billing Forecast'!$U:$U,$B$725,'Billing Forecast'!$Q:$Q,$C732)/SUMIFS('Billing Forecast'!$D:$D,'Billing Forecast'!$T:$T,$A$705,'Billing Forecast'!$U:$U,$B$725,'Billing Forecast'!$Q:$Q, $C732)</f>
        <v>0</v>
      </c>
      <c r="F732" s="9">
        <f>SUMIFS('Billing Forecast'!G:G,'Billing Forecast'!$T:$T,$A$705,'Billing Forecast'!$U:$U,$B$725,'Billing Forecast'!$Q:$Q,$C732)/SUMIFS('Billing Forecast'!$D:$D,'Billing Forecast'!$T:$T,$A$705,'Billing Forecast'!$U:$U,$B$725,'Billing Forecast'!$Q:$Q, $C732)</f>
        <v>0</v>
      </c>
      <c r="G732" s="9">
        <f>SUMIFS('Billing Forecast'!H:H,'Billing Forecast'!$T:$T,$A$705,'Billing Forecast'!$U:$U,$B$725,'Billing Forecast'!$Q:$Q,$C732)/SUMIFS('Billing Forecast'!$D:$D,'Billing Forecast'!$T:$T,$A$705,'Billing Forecast'!$U:$U,$B$725,'Billing Forecast'!$Q:$Q, $C732)</f>
        <v>0</v>
      </c>
      <c r="H732" s="9">
        <f>SUMIFS('Billing Forecast'!I:I,'Billing Forecast'!$T:$T,$A$705,'Billing Forecast'!$U:$U,$B$725,'Billing Forecast'!$Q:$Q,$C732)/SUMIFS('Billing Forecast'!$D:$D,'Billing Forecast'!$T:$T,$A$705,'Billing Forecast'!$U:$U,$B$725,'Billing Forecast'!$Q:$Q, $C732)</f>
        <v>0</v>
      </c>
      <c r="I732" s="9">
        <f>SUMIFS('Billing Forecast'!J:J,'Billing Forecast'!$T:$T,$A$705,'Billing Forecast'!$U:$U,$B$725,'Billing Forecast'!$Q:$Q,$C732)/SUMIFS('Billing Forecast'!$D:$D,'Billing Forecast'!$T:$T,$A$705,'Billing Forecast'!$U:$U,$B$725,'Billing Forecast'!$Q:$Q, $C732)</f>
        <v>0</v>
      </c>
      <c r="J732" s="9">
        <f>SUMIFS('Billing Forecast'!K:K,'Billing Forecast'!$T:$T,$A$705,'Billing Forecast'!$U:$U,$B$725,'Billing Forecast'!$Q:$Q,$C732)/SUMIFS('Billing Forecast'!$D:$D,'Billing Forecast'!$T:$T,$A$705,'Billing Forecast'!$U:$U,$B$725,'Billing Forecast'!$Q:$Q, $C732)</f>
        <v>0</v>
      </c>
      <c r="K732" s="9">
        <f>SUMIFS('Billing Forecast'!L:L,'Billing Forecast'!$T:$T,$A$705,'Billing Forecast'!$U:$U,$B$725,'Billing Forecast'!$Q:$Q,$C732)/SUMIFS('Billing Forecast'!$D:$D,'Billing Forecast'!$T:$T,$A$705,'Billing Forecast'!$U:$U,$B$725,'Billing Forecast'!$Q:$Q, $C732)</f>
        <v>0</v>
      </c>
      <c r="L732" s="9">
        <f>SUMIFS('Billing Forecast'!M:M,'Billing Forecast'!$T:$T,$A$705,'Billing Forecast'!$U:$U,$B$725,'Billing Forecast'!$Q:$Q,$C732)/SUMIFS('Billing Forecast'!$D:$D,'Billing Forecast'!$T:$T,$A$705,'Billing Forecast'!$U:$U,$B$725,'Billing Forecast'!$Q:$Q, $C732)</f>
        <v>0</v>
      </c>
      <c r="M732" s="9">
        <f>SUMIFS('Billing Forecast'!N:N,'Billing Forecast'!$T:$T,$A$705,'Billing Forecast'!$U:$U,$B$725,'Billing Forecast'!$Q:$Q,$C732)/SUMIFS('Billing Forecast'!$D:$D,'Billing Forecast'!$T:$T,$A$705,'Billing Forecast'!$U:$U,$B$725,'Billing Forecast'!$Q:$Q, $C732)</f>
        <v>0</v>
      </c>
    </row>
    <row r="733" spans="1:13">
      <c r="D733" s="2" t="s">
        <v>3446</v>
      </c>
      <c r="E733" s="9">
        <f>SUMIFS('Sub Cost Forecast'!G:G,'Sub Cost Forecast'!$U:$U,$A$705,'Sub Cost Forecast'!$W:$W,$B$725,'Sub Cost Forecast'!$R:$R,$C732)/SUMIFS('Sub Cost Forecast'!$D:$D,'Sub Cost Forecast'!$U:$U,$A$705,'Sub Cost Forecast'!$W:$W,$B$725,'Sub Cost Forecast'!$R:$R, $C732)</f>
        <v>0</v>
      </c>
      <c r="F733" s="9">
        <f>SUMIFS('Sub Cost Forecast'!H:H,'Sub Cost Forecast'!$U:$U,$A$705,'Sub Cost Forecast'!$W:$W,$B$725,'Sub Cost Forecast'!$R:$R,$C732)/SUMIFS('Sub Cost Forecast'!$D:$D,'Sub Cost Forecast'!$U:$U,$A$705,'Sub Cost Forecast'!$W:$W,$B$725,'Sub Cost Forecast'!$R:$R, $C732)</f>
        <v>0</v>
      </c>
      <c r="G733" s="9">
        <f>SUMIFS('Sub Cost Forecast'!I:I,'Sub Cost Forecast'!$U:$U,$A$705,'Sub Cost Forecast'!$W:$W,$B$725,'Sub Cost Forecast'!$R:$R,$C732)/SUMIFS('Sub Cost Forecast'!$D:$D,'Sub Cost Forecast'!$U:$U,$A$705,'Sub Cost Forecast'!$W:$W,$B$725,'Sub Cost Forecast'!$R:$R, $C732)</f>
        <v>0</v>
      </c>
      <c r="H733" s="9">
        <f>SUMIFS('Sub Cost Forecast'!J:J,'Sub Cost Forecast'!$U:$U,$A$705,'Sub Cost Forecast'!$W:$W,$B$725,'Sub Cost Forecast'!$R:$R,$C732)/SUMIFS('Sub Cost Forecast'!$D:$D,'Sub Cost Forecast'!$U:$U,$A$705,'Sub Cost Forecast'!$W:$W,$B$725,'Sub Cost Forecast'!$R:$R, $C732)</f>
        <v>0</v>
      </c>
      <c r="I733" s="9">
        <f>SUMIFS('Sub Cost Forecast'!K:K,'Sub Cost Forecast'!$U:$U,$A$705,'Sub Cost Forecast'!$W:$W,$B$725,'Sub Cost Forecast'!$R:$R,$C732)/SUMIFS('Sub Cost Forecast'!$D:$D,'Sub Cost Forecast'!$U:$U,$A$705,'Sub Cost Forecast'!$W:$W,$B$725,'Sub Cost Forecast'!$R:$R, $C732)</f>
        <v>0</v>
      </c>
      <c r="J733" s="9">
        <f>SUMIFS('Sub Cost Forecast'!L:L,'Sub Cost Forecast'!$U:$U,$A$705,'Sub Cost Forecast'!$W:$W,$B$725,'Sub Cost Forecast'!$R:$R,$C732)/SUMIFS('Sub Cost Forecast'!$D:$D,'Sub Cost Forecast'!$U:$U,$A$705,'Sub Cost Forecast'!$W:$W,$B$725,'Sub Cost Forecast'!$R:$R, $C732)</f>
        <v>0</v>
      </c>
      <c r="K733" s="9">
        <f>SUMIFS('Sub Cost Forecast'!M:M,'Sub Cost Forecast'!$U:$U,$A$705,'Sub Cost Forecast'!$W:$W,$B$725,'Sub Cost Forecast'!$R:$R,$C732)/SUMIFS('Sub Cost Forecast'!$D:$D,'Sub Cost Forecast'!$U:$U,$A$705,'Sub Cost Forecast'!$W:$W,$B$725,'Sub Cost Forecast'!$R:$R, $C732)</f>
        <v>0</v>
      </c>
      <c r="L733" s="9">
        <f>SUMIFS('Sub Cost Forecast'!N:N,'Sub Cost Forecast'!$U:$U,$A$705,'Sub Cost Forecast'!$W:$W,$B$725,'Sub Cost Forecast'!$R:$R,$C732)/SUMIFS('Sub Cost Forecast'!$D:$D,'Sub Cost Forecast'!$U:$U,$A$705,'Sub Cost Forecast'!$W:$W,$B$725,'Sub Cost Forecast'!$R:$R, $C732)</f>
        <v>0</v>
      </c>
      <c r="M733" s="9">
        <f>SUMIFS('Sub Cost Forecast'!O:O,'Sub Cost Forecast'!$U:$U,$A$705,'Sub Cost Forecast'!$W:$W,$B$725,'Sub Cost Forecast'!$R:$R,$C732)/SUMIFS('Sub Cost Forecast'!$D:$D,'Sub Cost Forecast'!$U:$U,$A$705,'Sub Cost Forecast'!$W:$W,$B$725,'Sub Cost Forecast'!$R:$R, $C732)</f>
        <v>0</v>
      </c>
    </row>
    <row r="734" spans="1:13">
      <c r="D734" s="2" t="s">
        <v>3447</v>
      </c>
      <c r="E734" s="9">
        <v>0</v>
      </c>
      <c r="F734" s="9">
        <v>0</v>
      </c>
      <c r="G734" s="9">
        <v>0</v>
      </c>
      <c r="H734" s="9">
        <v>0.1444043321299639</v>
      </c>
      <c r="I734" s="9">
        <v>0.1516245487364621</v>
      </c>
      <c r="J734" s="9">
        <v>0.08664259927797834</v>
      </c>
      <c r="K734" s="9">
        <v>0</v>
      </c>
      <c r="L734" s="9">
        <v>0</v>
      </c>
      <c r="M734" s="9">
        <v>0.02166064981949458</v>
      </c>
    </row>
    <row r="735" spans="1:13">
      <c r="C735" s="2" t="s">
        <v>2018</v>
      </c>
      <c r="D735" s="2" t="s">
        <v>3445</v>
      </c>
      <c r="E735" s="9">
        <f>SUMIFS('Billing Forecast'!F:F,'Billing Forecast'!$T:$T,$A$705,'Billing Forecast'!$U:$U,$B$725,'Billing Forecast'!$Q:$Q,$C735)/SUMIFS('Billing Forecast'!$D:$D,'Billing Forecast'!$T:$T,$A$705,'Billing Forecast'!$U:$U,$B$725,'Billing Forecast'!$Q:$Q, $C735)</f>
        <v>0</v>
      </c>
      <c r="F735" s="9">
        <f>SUMIFS('Billing Forecast'!G:G,'Billing Forecast'!$T:$T,$A$705,'Billing Forecast'!$U:$U,$B$725,'Billing Forecast'!$Q:$Q,$C735)/SUMIFS('Billing Forecast'!$D:$D,'Billing Forecast'!$T:$T,$A$705,'Billing Forecast'!$U:$U,$B$725,'Billing Forecast'!$Q:$Q, $C735)</f>
        <v>0</v>
      </c>
      <c r="G735" s="9">
        <f>SUMIFS('Billing Forecast'!H:H,'Billing Forecast'!$T:$T,$A$705,'Billing Forecast'!$U:$U,$B$725,'Billing Forecast'!$Q:$Q,$C735)/SUMIFS('Billing Forecast'!$D:$D,'Billing Forecast'!$T:$T,$A$705,'Billing Forecast'!$U:$U,$B$725,'Billing Forecast'!$Q:$Q, $C735)</f>
        <v>0</v>
      </c>
      <c r="H735" s="9">
        <f>SUMIFS('Billing Forecast'!I:I,'Billing Forecast'!$T:$T,$A$705,'Billing Forecast'!$U:$U,$B$725,'Billing Forecast'!$Q:$Q,$C735)/SUMIFS('Billing Forecast'!$D:$D,'Billing Forecast'!$T:$T,$A$705,'Billing Forecast'!$U:$U,$B$725,'Billing Forecast'!$Q:$Q, $C735)</f>
        <v>0</v>
      </c>
      <c r="I735" s="9">
        <f>SUMIFS('Billing Forecast'!J:J,'Billing Forecast'!$T:$T,$A$705,'Billing Forecast'!$U:$U,$B$725,'Billing Forecast'!$Q:$Q,$C735)/SUMIFS('Billing Forecast'!$D:$D,'Billing Forecast'!$T:$T,$A$705,'Billing Forecast'!$U:$U,$B$725,'Billing Forecast'!$Q:$Q, $C735)</f>
        <v>0</v>
      </c>
      <c r="J735" s="9">
        <f>SUMIFS('Billing Forecast'!K:K,'Billing Forecast'!$T:$T,$A$705,'Billing Forecast'!$U:$U,$B$725,'Billing Forecast'!$Q:$Q,$C735)/SUMIFS('Billing Forecast'!$D:$D,'Billing Forecast'!$T:$T,$A$705,'Billing Forecast'!$U:$U,$B$725,'Billing Forecast'!$Q:$Q, $C735)</f>
        <v>0</v>
      </c>
      <c r="K735" s="9">
        <f>SUMIFS('Billing Forecast'!L:L,'Billing Forecast'!$T:$T,$A$705,'Billing Forecast'!$U:$U,$B$725,'Billing Forecast'!$Q:$Q,$C735)/SUMIFS('Billing Forecast'!$D:$D,'Billing Forecast'!$T:$T,$A$705,'Billing Forecast'!$U:$U,$B$725,'Billing Forecast'!$Q:$Q, $C735)</f>
        <v>0</v>
      </c>
      <c r="L735" s="9">
        <f>SUMIFS('Billing Forecast'!M:M,'Billing Forecast'!$T:$T,$A$705,'Billing Forecast'!$U:$U,$B$725,'Billing Forecast'!$Q:$Q,$C735)/SUMIFS('Billing Forecast'!$D:$D,'Billing Forecast'!$T:$T,$A$705,'Billing Forecast'!$U:$U,$B$725,'Billing Forecast'!$Q:$Q, $C735)</f>
        <v>0</v>
      </c>
      <c r="M735" s="9">
        <f>SUMIFS('Billing Forecast'!N:N,'Billing Forecast'!$T:$T,$A$705,'Billing Forecast'!$U:$U,$B$725,'Billing Forecast'!$Q:$Q,$C735)/SUMIFS('Billing Forecast'!$D:$D,'Billing Forecast'!$T:$T,$A$705,'Billing Forecast'!$U:$U,$B$725,'Billing Forecast'!$Q:$Q, $C735)</f>
        <v>0</v>
      </c>
    </row>
    <row r="736" spans="1:13">
      <c r="D736" s="2" t="s">
        <v>3446</v>
      </c>
      <c r="E736" s="9">
        <f>SUMIFS('Sub Cost Forecast'!G:G,'Sub Cost Forecast'!$U:$U,$A$705,'Sub Cost Forecast'!$W:$W,$B$725,'Sub Cost Forecast'!$R:$R,$C735)/SUMIFS('Sub Cost Forecast'!$D:$D,'Sub Cost Forecast'!$U:$U,$A$705,'Sub Cost Forecast'!$W:$W,$B$725,'Sub Cost Forecast'!$R:$R, $C735)</f>
        <v>0</v>
      </c>
      <c r="F736" s="9">
        <f>SUMIFS('Sub Cost Forecast'!H:H,'Sub Cost Forecast'!$U:$U,$A$705,'Sub Cost Forecast'!$W:$W,$B$725,'Sub Cost Forecast'!$R:$R,$C735)/SUMIFS('Sub Cost Forecast'!$D:$D,'Sub Cost Forecast'!$U:$U,$A$705,'Sub Cost Forecast'!$W:$W,$B$725,'Sub Cost Forecast'!$R:$R, $C735)</f>
        <v>0</v>
      </c>
      <c r="G736" s="9">
        <f>SUMIFS('Sub Cost Forecast'!I:I,'Sub Cost Forecast'!$U:$U,$A$705,'Sub Cost Forecast'!$W:$W,$B$725,'Sub Cost Forecast'!$R:$R,$C735)/SUMIFS('Sub Cost Forecast'!$D:$D,'Sub Cost Forecast'!$U:$U,$A$705,'Sub Cost Forecast'!$W:$W,$B$725,'Sub Cost Forecast'!$R:$R, $C735)</f>
        <v>0</v>
      </c>
      <c r="H736" s="9">
        <f>SUMIFS('Sub Cost Forecast'!J:J,'Sub Cost Forecast'!$U:$U,$A$705,'Sub Cost Forecast'!$W:$W,$B$725,'Sub Cost Forecast'!$R:$R,$C735)/SUMIFS('Sub Cost Forecast'!$D:$D,'Sub Cost Forecast'!$U:$U,$A$705,'Sub Cost Forecast'!$W:$W,$B$725,'Sub Cost Forecast'!$R:$R, $C735)</f>
        <v>0</v>
      </c>
      <c r="I736" s="9">
        <f>SUMIFS('Sub Cost Forecast'!K:K,'Sub Cost Forecast'!$U:$U,$A$705,'Sub Cost Forecast'!$W:$W,$B$725,'Sub Cost Forecast'!$R:$R,$C735)/SUMIFS('Sub Cost Forecast'!$D:$D,'Sub Cost Forecast'!$U:$U,$A$705,'Sub Cost Forecast'!$W:$W,$B$725,'Sub Cost Forecast'!$R:$R, $C735)</f>
        <v>0</v>
      </c>
      <c r="J736" s="9">
        <f>SUMIFS('Sub Cost Forecast'!L:L,'Sub Cost Forecast'!$U:$U,$A$705,'Sub Cost Forecast'!$W:$W,$B$725,'Sub Cost Forecast'!$R:$R,$C735)/SUMIFS('Sub Cost Forecast'!$D:$D,'Sub Cost Forecast'!$U:$U,$A$705,'Sub Cost Forecast'!$W:$W,$B$725,'Sub Cost Forecast'!$R:$R, $C735)</f>
        <v>0</v>
      </c>
      <c r="K736" s="9">
        <f>SUMIFS('Sub Cost Forecast'!M:M,'Sub Cost Forecast'!$U:$U,$A$705,'Sub Cost Forecast'!$W:$W,$B$725,'Sub Cost Forecast'!$R:$R,$C735)/SUMIFS('Sub Cost Forecast'!$D:$D,'Sub Cost Forecast'!$U:$U,$A$705,'Sub Cost Forecast'!$W:$W,$B$725,'Sub Cost Forecast'!$R:$R, $C735)</f>
        <v>0</v>
      </c>
      <c r="L736" s="9">
        <f>SUMIFS('Sub Cost Forecast'!N:N,'Sub Cost Forecast'!$U:$U,$A$705,'Sub Cost Forecast'!$W:$W,$B$725,'Sub Cost Forecast'!$R:$R,$C735)/SUMIFS('Sub Cost Forecast'!$D:$D,'Sub Cost Forecast'!$U:$U,$A$705,'Sub Cost Forecast'!$W:$W,$B$725,'Sub Cost Forecast'!$R:$R, $C735)</f>
        <v>0</v>
      </c>
      <c r="M736" s="9">
        <f>SUMIFS('Sub Cost Forecast'!O:O,'Sub Cost Forecast'!$U:$U,$A$705,'Sub Cost Forecast'!$W:$W,$B$725,'Sub Cost Forecast'!$R:$R,$C735)/SUMIFS('Sub Cost Forecast'!$D:$D,'Sub Cost Forecast'!$U:$U,$A$705,'Sub Cost Forecast'!$W:$W,$B$725,'Sub Cost Forecast'!$R:$R, $C735)</f>
        <v>0</v>
      </c>
    </row>
    <row r="737" spans="3:13">
      <c r="D737" s="2" t="s">
        <v>3447</v>
      </c>
      <c r="E737" s="9">
        <v>0.02181818181818182</v>
      </c>
      <c r="F737" s="9">
        <v>0</v>
      </c>
      <c r="G737" s="9">
        <v>0</v>
      </c>
      <c r="H737" s="9">
        <v>0</v>
      </c>
      <c r="I737" s="9">
        <v>0.1818181818181818</v>
      </c>
      <c r="J737" s="9">
        <v>0.1745454545454546</v>
      </c>
      <c r="K737" s="9">
        <v>0.02181818181818182</v>
      </c>
      <c r="L737" s="9">
        <v>0</v>
      </c>
      <c r="M737" s="9">
        <v>0</v>
      </c>
    </row>
    <row r="738" spans="3:13">
      <c r="C738" s="2" t="s">
        <v>1814</v>
      </c>
      <c r="D738" s="2" t="s">
        <v>3445</v>
      </c>
      <c r="E738" s="9">
        <f>SUMIFS('Billing Forecast'!F:F,'Billing Forecast'!$T:$T,$A$705,'Billing Forecast'!$U:$U,$B$725,'Billing Forecast'!$Q:$Q,$C738)/SUMIFS('Billing Forecast'!$D:$D,'Billing Forecast'!$T:$T,$A$705,'Billing Forecast'!$U:$U,$B$725,'Billing Forecast'!$Q:$Q, $C738)</f>
        <v>0</v>
      </c>
      <c r="F738" s="9">
        <f>SUMIFS('Billing Forecast'!G:G,'Billing Forecast'!$T:$T,$A$705,'Billing Forecast'!$U:$U,$B$725,'Billing Forecast'!$Q:$Q,$C738)/SUMIFS('Billing Forecast'!$D:$D,'Billing Forecast'!$T:$T,$A$705,'Billing Forecast'!$U:$U,$B$725,'Billing Forecast'!$Q:$Q, $C738)</f>
        <v>0</v>
      </c>
      <c r="G738" s="9">
        <f>SUMIFS('Billing Forecast'!H:H,'Billing Forecast'!$T:$T,$A$705,'Billing Forecast'!$U:$U,$B$725,'Billing Forecast'!$Q:$Q,$C738)/SUMIFS('Billing Forecast'!$D:$D,'Billing Forecast'!$T:$T,$A$705,'Billing Forecast'!$U:$U,$B$725,'Billing Forecast'!$Q:$Q, $C738)</f>
        <v>0</v>
      </c>
      <c r="H738" s="9">
        <f>SUMIFS('Billing Forecast'!I:I,'Billing Forecast'!$T:$T,$A$705,'Billing Forecast'!$U:$U,$B$725,'Billing Forecast'!$Q:$Q,$C738)/SUMIFS('Billing Forecast'!$D:$D,'Billing Forecast'!$T:$T,$A$705,'Billing Forecast'!$U:$U,$B$725,'Billing Forecast'!$Q:$Q, $C738)</f>
        <v>0</v>
      </c>
      <c r="I738" s="9">
        <f>SUMIFS('Billing Forecast'!J:J,'Billing Forecast'!$T:$T,$A$705,'Billing Forecast'!$U:$U,$B$725,'Billing Forecast'!$Q:$Q,$C738)/SUMIFS('Billing Forecast'!$D:$D,'Billing Forecast'!$T:$T,$A$705,'Billing Forecast'!$U:$U,$B$725,'Billing Forecast'!$Q:$Q, $C738)</f>
        <v>0</v>
      </c>
      <c r="J738" s="9">
        <f>SUMIFS('Billing Forecast'!K:K,'Billing Forecast'!$T:$T,$A$705,'Billing Forecast'!$U:$U,$B$725,'Billing Forecast'!$Q:$Q,$C738)/SUMIFS('Billing Forecast'!$D:$D,'Billing Forecast'!$T:$T,$A$705,'Billing Forecast'!$U:$U,$B$725,'Billing Forecast'!$Q:$Q, $C738)</f>
        <v>0</v>
      </c>
      <c r="K738" s="9">
        <f>SUMIFS('Billing Forecast'!L:L,'Billing Forecast'!$T:$T,$A$705,'Billing Forecast'!$U:$U,$B$725,'Billing Forecast'!$Q:$Q,$C738)/SUMIFS('Billing Forecast'!$D:$D,'Billing Forecast'!$T:$T,$A$705,'Billing Forecast'!$U:$U,$B$725,'Billing Forecast'!$Q:$Q, $C738)</f>
        <v>0</v>
      </c>
      <c r="L738" s="9">
        <f>SUMIFS('Billing Forecast'!M:M,'Billing Forecast'!$T:$T,$A$705,'Billing Forecast'!$U:$U,$B$725,'Billing Forecast'!$Q:$Q,$C738)/SUMIFS('Billing Forecast'!$D:$D,'Billing Forecast'!$T:$T,$A$705,'Billing Forecast'!$U:$U,$B$725,'Billing Forecast'!$Q:$Q, $C738)</f>
        <v>0</v>
      </c>
      <c r="M738" s="9">
        <f>SUMIFS('Billing Forecast'!N:N,'Billing Forecast'!$T:$T,$A$705,'Billing Forecast'!$U:$U,$B$725,'Billing Forecast'!$Q:$Q,$C738)/SUMIFS('Billing Forecast'!$D:$D,'Billing Forecast'!$T:$T,$A$705,'Billing Forecast'!$U:$U,$B$725,'Billing Forecast'!$Q:$Q, $C738)</f>
        <v>0</v>
      </c>
    </row>
    <row r="739" spans="3:13">
      <c r="D739" s="2" t="s">
        <v>3446</v>
      </c>
      <c r="E739" s="9">
        <f>SUMIFS('Sub Cost Forecast'!G:G,'Sub Cost Forecast'!$U:$U,$A$705,'Sub Cost Forecast'!$W:$W,$B$725,'Sub Cost Forecast'!$R:$R,$C738)/SUMIFS('Sub Cost Forecast'!$D:$D,'Sub Cost Forecast'!$U:$U,$A$705,'Sub Cost Forecast'!$W:$W,$B$725,'Sub Cost Forecast'!$R:$R, $C738)</f>
        <v>0</v>
      </c>
      <c r="F739" s="9">
        <f>SUMIFS('Sub Cost Forecast'!H:H,'Sub Cost Forecast'!$U:$U,$A$705,'Sub Cost Forecast'!$W:$W,$B$725,'Sub Cost Forecast'!$R:$R,$C738)/SUMIFS('Sub Cost Forecast'!$D:$D,'Sub Cost Forecast'!$U:$U,$A$705,'Sub Cost Forecast'!$W:$W,$B$725,'Sub Cost Forecast'!$R:$R, $C738)</f>
        <v>0</v>
      </c>
      <c r="G739" s="9">
        <f>SUMIFS('Sub Cost Forecast'!I:I,'Sub Cost Forecast'!$U:$U,$A$705,'Sub Cost Forecast'!$W:$W,$B$725,'Sub Cost Forecast'!$R:$R,$C738)/SUMIFS('Sub Cost Forecast'!$D:$D,'Sub Cost Forecast'!$U:$U,$A$705,'Sub Cost Forecast'!$W:$W,$B$725,'Sub Cost Forecast'!$R:$R, $C738)</f>
        <v>0</v>
      </c>
      <c r="H739" s="9">
        <f>SUMIFS('Sub Cost Forecast'!J:J,'Sub Cost Forecast'!$U:$U,$A$705,'Sub Cost Forecast'!$W:$W,$B$725,'Sub Cost Forecast'!$R:$R,$C738)/SUMIFS('Sub Cost Forecast'!$D:$D,'Sub Cost Forecast'!$U:$U,$A$705,'Sub Cost Forecast'!$W:$W,$B$725,'Sub Cost Forecast'!$R:$R, $C738)</f>
        <v>0</v>
      </c>
      <c r="I739" s="9">
        <f>SUMIFS('Sub Cost Forecast'!K:K,'Sub Cost Forecast'!$U:$U,$A$705,'Sub Cost Forecast'!$W:$W,$B$725,'Sub Cost Forecast'!$R:$R,$C738)/SUMIFS('Sub Cost Forecast'!$D:$D,'Sub Cost Forecast'!$U:$U,$A$705,'Sub Cost Forecast'!$W:$W,$B$725,'Sub Cost Forecast'!$R:$R, $C738)</f>
        <v>0</v>
      </c>
      <c r="J739" s="9">
        <f>SUMIFS('Sub Cost Forecast'!L:L,'Sub Cost Forecast'!$U:$U,$A$705,'Sub Cost Forecast'!$W:$W,$B$725,'Sub Cost Forecast'!$R:$R,$C738)/SUMIFS('Sub Cost Forecast'!$D:$D,'Sub Cost Forecast'!$U:$U,$A$705,'Sub Cost Forecast'!$W:$W,$B$725,'Sub Cost Forecast'!$R:$R, $C738)</f>
        <v>0</v>
      </c>
      <c r="K739" s="9">
        <f>SUMIFS('Sub Cost Forecast'!M:M,'Sub Cost Forecast'!$U:$U,$A$705,'Sub Cost Forecast'!$W:$W,$B$725,'Sub Cost Forecast'!$R:$R,$C738)/SUMIFS('Sub Cost Forecast'!$D:$D,'Sub Cost Forecast'!$U:$U,$A$705,'Sub Cost Forecast'!$W:$W,$B$725,'Sub Cost Forecast'!$R:$R, $C738)</f>
        <v>0</v>
      </c>
      <c r="L739" s="9">
        <f>SUMIFS('Sub Cost Forecast'!N:N,'Sub Cost Forecast'!$U:$U,$A$705,'Sub Cost Forecast'!$W:$W,$B$725,'Sub Cost Forecast'!$R:$R,$C738)/SUMIFS('Sub Cost Forecast'!$D:$D,'Sub Cost Forecast'!$U:$U,$A$705,'Sub Cost Forecast'!$W:$W,$B$725,'Sub Cost Forecast'!$R:$R, $C738)</f>
        <v>0</v>
      </c>
      <c r="M739" s="9">
        <f>SUMIFS('Sub Cost Forecast'!O:O,'Sub Cost Forecast'!$U:$U,$A$705,'Sub Cost Forecast'!$W:$W,$B$725,'Sub Cost Forecast'!$R:$R,$C738)/SUMIFS('Sub Cost Forecast'!$D:$D,'Sub Cost Forecast'!$U:$U,$A$705,'Sub Cost Forecast'!$W:$W,$B$725,'Sub Cost Forecast'!$R:$R, $C738)</f>
        <v>0</v>
      </c>
    </row>
    <row r="740" spans="3:13">
      <c r="D740" s="2" t="s">
        <v>3447</v>
      </c>
      <c r="E740" s="9">
        <v>0.268370607028754</v>
      </c>
      <c r="F740" s="9">
        <v>0.3578274760383386</v>
      </c>
      <c r="G740" s="9">
        <v>0.1661341853035144</v>
      </c>
      <c r="H740" s="9">
        <v>0</v>
      </c>
      <c r="I740" s="9">
        <v>0.09584664536741214</v>
      </c>
      <c r="J740" s="9">
        <v>0.08306709265175719</v>
      </c>
      <c r="K740" s="9">
        <v>0</v>
      </c>
      <c r="L740" s="9">
        <v>0</v>
      </c>
      <c r="M740" s="9">
        <v>0</v>
      </c>
    </row>
    <row r="741" spans="3:13">
      <c r="C741" s="2" t="s">
        <v>1715</v>
      </c>
      <c r="D741" s="2" t="s">
        <v>3445</v>
      </c>
      <c r="E741" s="9">
        <f>SUMIFS('Billing Forecast'!F:F,'Billing Forecast'!$T:$T,$A$705,'Billing Forecast'!$U:$U,$B$725,'Billing Forecast'!$Q:$Q,$C741)/SUMIFS('Billing Forecast'!$D:$D,'Billing Forecast'!$T:$T,$A$705,'Billing Forecast'!$U:$U,$B$725,'Billing Forecast'!$Q:$Q, $C741)</f>
        <v>0</v>
      </c>
      <c r="F741" s="9">
        <f>SUMIFS('Billing Forecast'!G:G,'Billing Forecast'!$T:$T,$A$705,'Billing Forecast'!$U:$U,$B$725,'Billing Forecast'!$Q:$Q,$C741)/SUMIFS('Billing Forecast'!$D:$D,'Billing Forecast'!$T:$T,$A$705,'Billing Forecast'!$U:$U,$B$725,'Billing Forecast'!$Q:$Q, $C741)</f>
        <v>0</v>
      </c>
      <c r="G741" s="9">
        <f>SUMIFS('Billing Forecast'!H:H,'Billing Forecast'!$T:$T,$A$705,'Billing Forecast'!$U:$U,$B$725,'Billing Forecast'!$Q:$Q,$C741)/SUMIFS('Billing Forecast'!$D:$D,'Billing Forecast'!$T:$T,$A$705,'Billing Forecast'!$U:$U,$B$725,'Billing Forecast'!$Q:$Q, $C741)</f>
        <v>0</v>
      </c>
      <c r="H741" s="9">
        <f>SUMIFS('Billing Forecast'!I:I,'Billing Forecast'!$T:$T,$A$705,'Billing Forecast'!$U:$U,$B$725,'Billing Forecast'!$Q:$Q,$C741)/SUMIFS('Billing Forecast'!$D:$D,'Billing Forecast'!$T:$T,$A$705,'Billing Forecast'!$U:$U,$B$725,'Billing Forecast'!$Q:$Q, $C741)</f>
        <v>0</v>
      </c>
      <c r="I741" s="9">
        <f>SUMIFS('Billing Forecast'!J:J,'Billing Forecast'!$T:$T,$A$705,'Billing Forecast'!$U:$U,$B$725,'Billing Forecast'!$Q:$Q,$C741)/SUMIFS('Billing Forecast'!$D:$D,'Billing Forecast'!$T:$T,$A$705,'Billing Forecast'!$U:$U,$B$725,'Billing Forecast'!$Q:$Q, $C741)</f>
        <v>0</v>
      </c>
      <c r="J741" s="9">
        <f>SUMIFS('Billing Forecast'!K:K,'Billing Forecast'!$T:$T,$A$705,'Billing Forecast'!$U:$U,$B$725,'Billing Forecast'!$Q:$Q,$C741)/SUMIFS('Billing Forecast'!$D:$D,'Billing Forecast'!$T:$T,$A$705,'Billing Forecast'!$U:$U,$B$725,'Billing Forecast'!$Q:$Q, $C741)</f>
        <v>0</v>
      </c>
      <c r="K741" s="9">
        <f>SUMIFS('Billing Forecast'!L:L,'Billing Forecast'!$T:$T,$A$705,'Billing Forecast'!$U:$U,$B$725,'Billing Forecast'!$Q:$Q,$C741)/SUMIFS('Billing Forecast'!$D:$D,'Billing Forecast'!$T:$T,$A$705,'Billing Forecast'!$U:$U,$B$725,'Billing Forecast'!$Q:$Q, $C741)</f>
        <v>0</v>
      </c>
      <c r="L741" s="9">
        <f>SUMIFS('Billing Forecast'!M:M,'Billing Forecast'!$T:$T,$A$705,'Billing Forecast'!$U:$U,$B$725,'Billing Forecast'!$Q:$Q,$C741)/SUMIFS('Billing Forecast'!$D:$D,'Billing Forecast'!$T:$T,$A$705,'Billing Forecast'!$U:$U,$B$725,'Billing Forecast'!$Q:$Q, $C741)</f>
        <v>0</v>
      </c>
      <c r="M741" s="9">
        <f>SUMIFS('Billing Forecast'!N:N,'Billing Forecast'!$T:$T,$A$705,'Billing Forecast'!$U:$U,$B$725,'Billing Forecast'!$Q:$Q,$C741)/SUMIFS('Billing Forecast'!$D:$D,'Billing Forecast'!$T:$T,$A$705,'Billing Forecast'!$U:$U,$B$725,'Billing Forecast'!$Q:$Q, $C741)</f>
        <v>0</v>
      </c>
    </row>
    <row r="742" spans="3:13">
      <c r="D742" s="2" t="s">
        <v>3446</v>
      </c>
      <c r="E742" s="9">
        <f>SUMIFS('Sub Cost Forecast'!G:G,'Sub Cost Forecast'!$U:$U,$A$705,'Sub Cost Forecast'!$W:$W,$B$725,'Sub Cost Forecast'!$R:$R,$C741)/SUMIFS('Sub Cost Forecast'!$D:$D,'Sub Cost Forecast'!$U:$U,$A$705,'Sub Cost Forecast'!$W:$W,$B$725,'Sub Cost Forecast'!$R:$R, $C741)</f>
        <v>0</v>
      </c>
      <c r="F742" s="9">
        <f>SUMIFS('Sub Cost Forecast'!H:H,'Sub Cost Forecast'!$U:$U,$A$705,'Sub Cost Forecast'!$W:$W,$B$725,'Sub Cost Forecast'!$R:$R,$C741)/SUMIFS('Sub Cost Forecast'!$D:$D,'Sub Cost Forecast'!$U:$U,$A$705,'Sub Cost Forecast'!$W:$W,$B$725,'Sub Cost Forecast'!$R:$R, $C741)</f>
        <v>0</v>
      </c>
      <c r="G742" s="9">
        <f>SUMIFS('Sub Cost Forecast'!I:I,'Sub Cost Forecast'!$U:$U,$A$705,'Sub Cost Forecast'!$W:$W,$B$725,'Sub Cost Forecast'!$R:$R,$C741)/SUMIFS('Sub Cost Forecast'!$D:$D,'Sub Cost Forecast'!$U:$U,$A$705,'Sub Cost Forecast'!$W:$W,$B$725,'Sub Cost Forecast'!$R:$R, $C741)</f>
        <v>0</v>
      </c>
      <c r="H742" s="9">
        <f>SUMIFS('Sub Cost Forecast'!J:J,'Sub Cost Forecast'!$U:$U,$A$705,'Sub Cost Forecast'!$W:$W,$B$725,'Sub Cost Forecast'!$R:$R,$C741)/SUMIFS('Sub Cost Forecast'!$D:$D,'Sub Cost Forecast'!$U:$U,$A$705,'Sub Cost Forecast'!$W:$W,$B$725,'Sub Cost Forecast'!$R:$R, $C741)</f>
        <v>0</v>
      </c>
      <c r="I742" s="9">
        <f>SUMIFS('Sub Cost Forecast'!K:K,'Sub Cost Forecast'!$U:$U,$A$705,'Sub Cost Forecast'!$W:$W,$B$725,'Sub Cost Forecast'!$R:$R,$C741)/SUMIFS('Sub Cost Forecast'!$D:$D,'Sub Cost Forecast'!$U:$U,$A$705,'Sub Cost Forecast'!$W:$W,$B$725,'Sub Cost Forecast'!$R:$R, $C741)</f>
        <v>0</v>
      </c>
      <c r="J742" s="9">
        <f>SUMIFS('Sub Cost Forecast'!L:L,'Sub Cost Forecast'!$U:$U,$A$705,'Sub Cost Forecast'!$W:$W,$B$725,'Sub Cost Forecast'!$R:$R,$C741)/SUMIFS('Sub Cost Forecast'!$D:$D,'Sub Cost Forecast'!$U:$U,$A$705,'Sub Cost Forecast'!$W:$W,$B$725,'Sub Cost Forecast'!$R:$R, $C741)</f>
        <v>0</v>
      </c>
      <c r="K742" s="9">
        <f>SUMIFS('Sub Cost Forecast'!M:M,'Sub Cost Forecast'!$U:$U,$A$705,'Sub Cost Forecast'!$W:$W,$B$725,'Sub Cost Forecast'!$R:$R,$C741)/SUMIFS('Sub Cost Forecast'!$D:$D,'Sub Cost Forecast'!$U:$U,$A$705,'Sub Cost Forecast'!$W:$W,$B$725,'Sub Cost Forecast'!$R:$R, $C741)</f>
        <v>0</v>
      </c>
      <c r="L742" s="9">
        <f>SUMIFS('Sub Cost Forecast'!N:N,'Sub Cost Forecast'!$U:$U,$A$705,'Sub Cost Forecast'!$W:$W,$B$725,'Sub Cost Forecast'!$R:$R,$C741)/SUMIFS('Sub Cost Forecast'!$D:$D,'Sub Cost Forecast'!$U:$U,$A$705,'Sub Cost Forecast'!$W:$W,$B$725,'Sub Cost Forecast'!$R:$R, $C741)</f>
        <v>0</v>
      </c>
      <c r="M742" s="9">
        <f>SUMIFS('Sub Cost Forecast'!O:O,'Sub Cost Forecast'!$U:$U,$A$705,'Sub Cost Forecast'!$W:$W,$B$725,'Sub Cost Forecast'!$R:$R,$C741)/SUMIFS('Sub Cost Forecast'!$D:$D,'Sub Cost Forecast'!$U:$U,$A$705,'Sub Cost Forecast'!$W:$W,$B$725,'Sub Cost Forecast'!$R:$R, $C741)</f>
        <v>0</v>
      </c>
    </row>
    <row r="743" spans="3:13">
      <c r="D743" s="2" t="s">
        <v>3447</v>
      </c>
      <c r="E743" s="9">
        <v>0</v>
      </c>
      <c r="F743" s="9">
        <v>0</v>
      </c>
      <c r="G743" s="9">
        <v>0.1317365269461078</v>
      </c>
      <c r="H743" s="9">
        <v>0.5269461077844312</v>
      </c>
      <c r="I743" s="9">
        <v>0.2634730538922156</v>
      </c>
      <c r="J743" s="9">
        <v>0</v>
      </c>
      <c r="K743" s="9">
        <v>0.05988023952095808</v>
      </c>
      <c r="L743" s="9">
        <v>0</v>
      </c>
      <c r="M743" s="9">
        <v>0</v>
      </c>
    </row>
    <row r="744" spans="3:13">
      <c r="C744" s="2" t="s">
        <v>2126</v>
      </c>
      <c r="D744" s="2" t="s">
        <v>3445</v>
      </c>
      <c r="E744" s="9">
        <f>SUMIFS('Billing Forecast'!F:F,'Billing Forecast'!$T:$T,$A$705,'Billing Forecast'!$U:$U,$B$725,'Billing Forecast'!$Q:$Q,$C744)/SUMIFS('Billing Forecast'!$D:$D,'Billing Forecast'!$T:$T,$A$705,'Billing Forecast'!$U:$U,$B$725,'Billing Forecast'!$Q:$Q, $C744)</f>
        <v>0</v>
      </c>
      <c r="F744" s="9">
        <f>SUMIFS('Billing Forecast'!G:G,'Billing Forecast'!$T:$T,$A$705,'Billing Forecast'!$U:$U,$B$725,'Billing Forecast'!$Q:$Q,$C744)/SUMIFS('Billing Forecast'!$D:$D,'Billing Forecast'!$T:$T,$A$705,'Billing Forecast'!$U:$U,$B$725,'Billing Forecast'!$Q:$Q, $C744)</f>
        <v>0</v>
      </c>
      <c r="G744" s="9">
        <f>SUMIFS('Billing Forecast'!H:H,'Billing Forecast'!$T:$T,$A$705,'Billing Forecast'!$U:$U,$B$725,'Billing Forecast'!$Q:$Q,$C744)/SUMIFS('Billing Forecast'!$D:$D,'Billing Forecast'!$T:$T,$A$705,'Billing Forecast'!$U:$U,$B$725,'Billing Forecast'!$Q:$Q, $C744)</f>
        <v>0</v>
      </c>
      <c r="H744" s="9">
        <f>SUMIFS('Billing Forecast'!I:I,'Billing Forecast'!$T:$T,$A$705,'Billing Forecast'!$U:$U,$B$725,'Billing Forecast'!$Q:$Q,$C744)/SUMIFS('Billing Forecast'!$D:$D,'Billing Forecast'!$T:$T,$A$705,'Billing Forecast'!$U:$U,$B$725,'Billing Forecast'!$Q:$Q, $C744)</f>
        <v>0</v>
      </c>
      <c r="I744" s="9">
        <f>SUMIFS('Billing Forecast'!J:J,'Billing Forecast'!$T:$T,$A$705,'Billing Forecast'!$U:$U,$B$725,'Billing Forecast'!$Q:$Q,$C744)/SUMIFS('Billing Forecast'!$D:$D,'Billing Forecast'!$T:$T,$A$705,'Billing Forecast'!$U:$U,$B$725,'Billing Forecast'!$Q:$Q, $C744)</f>
        <v>0</v>
      </c>
      <c r="J744" s="9">
        <f>SUMIFS('Billing Forecast'!K:K,'Billing Forecast'!$T:$T,$A$705,'Billing Forecast'!$U:$U,$B$725,'Billing Forecast'!$Q:$Q,$C744)/SUMIFS('Billing Forecast'!$D:$D,'Billing Forecast'!$T:$T,$A$705,'Billing Forecast'!$U:$U,$B$725,'Billing Forecast'!$Q:$Q, $C744)</f>
        <v>0</v>
      </c>
      <c r="K744" s="9">
        <f>SUMIFS('Billing Forecast'!L:L,'Billing Forecast'!$T:$T,$A$705,'Billing Forecast'!$U:$U,$B$725,'Billing Forecast'!$Q:$Q,$C744)/SUMIFS('Billing Forecast'!$D:$D,'Billing Forecast'!$T:$T,$A$705,'Billing Forecast'!$U:$U,$B$725,'Billing Forecast'!$Q:$Q, $C744)</f>
        <v>0</v>
      </c>
      <c r="L744" s="9">
        <f>SUMIFS('Billing Forecast'!M:M,'Billing Forecast'!$T:$T,$A$705,'Billing Forecast'!$U:$U,$B$725,'Billing Forecast'!$Q:$Q,$C744)/SUMIFS('Billing Forecast'!$D:$D,'Billing Forecast'!$T:$T,$A$705,'Billing Forecast'!$U:$U,$B$725,'Billing Forecast'!$Q:$Q, $C744)</f>
        <v>0</v>
      </c>
      <c r="M744" s="9">
        <f>SUMIFS('Billing Forecast'!N:N,'Billing Forecast'!$T:$T,$A$705,'Billing Forecast'!$U:$U,$B$725,'Billing Forecast'!$Q:$Q,$C744)/SUMIFS('Billing Forecast'!$D:$D,'Billing Forecast'!$T:$T,$A$705,'Billing Forecast'!$U:$U,$B$725,'Billing Forecast'!$Q:$Q, $C744)</f>
        <v>0</v>
      </c>
    </row>
    <row r="745" spans="3:13">
      <c r="D745" s="2" t="s">
        <v>3446</v>
      </c>
      <c r="E745" s="9">
        <f>SUMIFS('Sub Cost Forecast'!G:G,'Sub Cost Forecast'!$U:$U,$A$705,'Sub Cost Forecast'!$W:$W,$B$725,'Sub Cost Forecast'!$R:$R,$C744)/SUMIFS('Sub Cost Forecast'!$D:$D,'Sub Cost Forecast'!$U:$U,$A$705,'Sub Cost Forecast'!$W:$W,$B$725,'Sub Cost Forecast'!$R:$R, $C744)</f>
        <v>0</v>
      </c>
      <c r="F745" s="9">
        <f>SUMIFS('Sub Cost Forecast'!H:H,'Sub Cost Forecast'!$U:$U,$A$705,'Sub Cost Forecast'!$W:$W,$B$725,'Sub Cost Forecast'!$R:$R,$C744)/SUMIFS('Sub Cost Forecast'!$D:$D,'Sub Cost Forecast'!$U:$U,$A$705,'Sub Cost Forecast'!$W:$W,$B$725,'Sub Cost Forecast'!$R:$R, $C744)</f>
        <v>0</v>
      </c>
      <c r="G745" s="9">
        <f>SUMIFS('Sub Cost Forecast'!I:I,'Sub Cost Forecast'!$U:$U,$A$705,'Sub Cost Forecast'!$W:$W,$B$725,'Sub Cost Forecast'!$R:$R,$C744)/SUMIFS('Sub Cost Forecast'!$D:$D,'Sub Cost Forecast'!$U:$U,$A$705,'Sub Cost Forecast'!$W:$W,$B$725,'Sub Cost Forecast'!$R:$R, $C744)</f>
        <v>0</v>
      </c>
      <c r="H745" s="9">
        <f>SUMIFS('Sub Cost Forecast'!J:J,'Sub Cost Forecast'!$U:$U,$A$705,'Sub Cost Forecast'!$W:$W,$B$725,'Sub Cost Forecast'!$R:$R,$C744)/SUMIFS('Sub Cost Forecast'!$D:$D,'Sub Cost Forecast'!$U:$U,$A$705,'Sub Cost Forecast'!$W:$W,$B$725,'Sub Cost Forecast'!$R:$R, $C744)</f>
        <v>0</v>
      </c>
      <c r="I745" s="9">
        <f>SUMIFS('Sub Cost Forecast'!K:K,'Sub Cost Forecast'!$U:$U,$A$705,'Sub Cost Forecast'!$W:$W,$B$725,'Sub Cost Forecast'!$R:$R,$C744)/SUMIFS('Sub Cost Forecast'!$D:$D,'Sub Cost Forecast'!$U:$U,$A$705,'Sub Cost Forecast'!$W:$W,$B$725,'Sub Cost Forecast'!$R:$R, $C744)</f>
        <v>0</v>
      </c>
      <c r="J745" s="9">
        <f>SUMIFS('Sub Cost Forecast'!L:L,'Sub Cost Forecast'!$U:$U,$A$705,'Sub Cost Forecast'!$W:$W,$B$725,'Sub Cost Forecast'!$R:$R,$C744)/SUMIFS('Sub Cost Forecast'!$D:$D,'Sub Cost Forecast'!$U:$U,$A$705,'Sub Cost Forecast'!$W:$W,$B$725,'Sub Cost Forecast'!$R:$R, $C744)</f>
        <v>0</v>
      </c>
      <c r="K745" s="9">
        <f>SUMIFS('Sub Cost Forecast'!M:M,'Sub Cost Forecast'!$U:$U,$A$705,'Sub Cost Forecast'!$W:$W,$B$725,'Sub Cost Forecast'!$R:$R,$C744)/SUMIFS('Sub Cost Forecast'!$D:$D,'Sub Cost Forecast'!$U:$U,$A$705,'Sub Cost Forecast'!$W:$W,$B$725,'Sub Cost Forecast'!$R:$R, $C744)</f>
        <v>0</v>
      </c>
      <c r="L745" s="9">
        <f>SUMIFS('Sub Cost Forecast'!N:N,'Sub Cost Forecast'!$U:$U,$A$705,'Sub Cost Forecast'!$W:$W,$B$725,'Sub Cost Forecast'!$R:$R,$C744)/SUMIFS('Sub Cost Forecast'!$D:$D,'Sub Cost Forecast'!$U:$U,$A$705,'Sub Cost Forecast'!$W:$W,$B$725,'Sub Cost Forecast'!$R:$R, $C744)</f>
        <v>0</v>
      </c>
      <c r="M745" s="9">
        <f>SUMIFS('Sub Cost Forecast'!O:O,'Sub Cost Forecast'!$U:$U,$A$705,'Sub Cost Forecast'!$W:$W,$B$725,'Sub Cost Forecast'!$R:$R,$C744)/SUMIFS('Sub Cost Forecast'!$D:$D,'Sub Cost Forecast'!$U:$U,$A$705,'Sub Cost Forecast'!$W:$W,$B$725,'Sub Cost Forecast'!$R:$R, $C744)</f>
        <v>0</v>
      </c>
    </row>
    <row r="746" spans="3:13">
      <c r="D746" s="2" t="s">
        <v>3447</v>
      </c>
      <c r="E746" s="9">
        <v>0.05649717514124294</v>
      </c>
      <c r="F746" s="9">
        <v>0</v>
      </c>
      <c r="G746" s="9">
        <v>0.0903954802259887</v>
      </c>
      <c r="H746" s="9">
        <v>0.2485875706214689</v>
      </c>
      <c r="I746" s="9">
        <v>0.4180790960451977</v>
      </c>
      <c r="J746" s="9">
        <v>0.1694915254237288</v>
      </c>
      <c r="K746" s="9">
        <v>0</v>
      </c>
      <c r="L746" s="9">
        <v>0</v>
      </c>
      <c r="M746" s="9">
        <v>0</v>
      </c>
    </row>
    <row r="747" spans="3:13">
      <c r="C747" s="2" t="s">
        <v>1589</v>
      </c>
      <c r="D747" s="2" t="s">
        <v>3445</v>
      </c>
      <c r="E747" s="9">
        <f>SUMIFS('Billing Forecast'!F:F,'Billing Forecast'!$T:$T,$A$705,'Billing Forecast'!$U:$U,$B$725,'Billing Forecast'!$Q:$Q,$C747)/SUMIFS('Billing Forecast'!$D:$D,'Billing Forecast'!$T:$T,$A$705,'Billing Forecast'!$U:$U,$B$725,'Billing Forecast'!$Q:$Q, $C747)</f>
        <v>0</v>
      </c>
      <c r="F747" s="9">
        <f>SUMIFS('Billing Forecast'!G:G,'Billing Forecast'!$T:$T,$A$705,'Billing Forecast'!$U:$U,$B$725,'Billing Forecast'!$Q:$Q,$C747)/SUMIFS('Billing Forecast'!$D:$D,'Billing Forecast'!$T:$T,$A$705,'Billing Forecast'!$U:$U,$B$725,'Billing Forecast'!$Q:$Q, $C747)</f>
        <v>0</v>
      </c>
      <c r="G747" s="9">
        <f>SUMIFS('Billing Forecast'!H:H,'Billing Forecast'!$T:$T,$A$705,'Billing Forecast'!$U:$U,$B$725,'Billing Forecast'!$Q:$Q,$C747)/SUMIFS('Billing Forecast'!$D:$D,'Billing Forecast'!$T:$T,$A$705,'Billing Forecast'!$U:$U,$B$725,'Billing Forecast'!$Q:$Q, $C747)</f>
        <v>0</v>
      </c>
      <c r="H747" s="9">
        <f>SUMIFS('Billing Forecast'!I:I,'Billing Forecast'!$T:$T,$A$705,'Billing Forecast'!$U:$U,$B$725,'Billing Forecast'!$Q:$Q,$C747)/SUMIFS('Billing Forecast'!$D:$D,'Billing Forecast'!$T:$T,$A$705,'Billing Forecast'!$U:$U,$B$725,'Billing Forecast'!$Q:$Q, $C747)</f>
        <v>0</v>
      </c>
      <c r="I747" s="9">
        <f>SUMIFS('Billing Forecast'!J:J,'Billing Forecast'!$T:$T,$A$705,'Billing Forecast'!$U:$U,$B$725,'Billing Forecast'!$Q:$Q,$C747)/SUMIFS('Billing Forecast'!$D:$D,'Billing Forecast'!$T:$T,$A$705,'Billing Forecast'!$U:$U,$B$725,'Billing Forecast'!$Q:$Q, $C747)</f>
        <v>0</v>
      </c>
      <c r="J747" s="9">
        <f>SUMIFS('Billing Forecast'!K:K,'Billing Forecast'!$T:$T,$A$705,'Billing Forecast'!$U:$U,$B$725,'Billing Forecast'!$Q:$Q,$C747)/SUMIFS('Billing Forecast'!$D:$D,'Billing Forecast'!$T:$T,$A$705,'Billing Forecast'!$U:$U,$B$725,'Billing Forecast'!$Q:$Q, $C747)</f>
        <v>0</v>
      </c>
      <c r="K747" s="9">
        <f>SUMIFS('Billing Forecast'!L:L,'Billing Forecast'!$T:$T,$A$705,'Billing Forecast'!$U:$U,$B$725,'Billing Forecast'!$Q:$Q,$C747)/SUMIFS('Billing Forecast'!$D:$D,'Billing Forecast'!$T:$T,$A$705,'Billing Forecast'!$U:$U,$B$725,'Billing Forecast'!$Q:$Q, $C747)</f>
        <v>0</v>
      </c>
      <c r="L747" s="9">
        <f>SUMIFS('Billing Forecast'!M:M,'Billing Forecast'!$T:$T,$A$705,'Billing Forecast'!$U:$U,$B$725,'Billing Forecast'!$Q:$Q,$C747)/SUMIFS('Billing Forecast'!$D:$D,'Billing Forecast'!$T:$T,$A$705,'Billing Forecast'!$U:$U,$B$725,'Billing Forecast'!$Q:$Q, $C747)</f>
        <v>0</v>
      </c>
      <c r="M747" s="9">
        <f>SUMIFS('Billing Forecast'!N:N,'Billing Forecast'!$T:$T,$A$705,'Billing Forecast'!$U:$U,$B$725,'Billing Forecast'!$Q:$Q,$C747)/SUMIFS('Billing Forecast'!$D:$D,'Billing Forecast'!$T:$T,$A$705,'Billing Forecast'!$U:$U,$B$725,'Billing Forecast'!$Q:$Q, $C747)</f>
        <v>0</v>
      </c>
    </row>
    <row r="748" spans="3:13">
      <c r="D748" s="2" t="s">
        <v>3446</v>
      </c>
      <c r="E748" s="9">
        <f>SUMIFS('Sub Cost Forecast'!G:G,'Sub Cost Forecast'!$U:$U,$A$705,'Sub Cost Forecast'!$W:$W,$B$725,'Sub Cost Forecast'!$R:$R,$C747)/SUMIFS('Sub Cost Forecast'!$D:$D,'Sub Cost Forecast'!$U:$U,$A$705,'Sub Cost Forecast'!$W:$W,$B$725,'Sub Cost Forecast'!$R:$R, $C747)</f>
        <v>0</v>
      </c>
      <c r="F748" s="9">
        <f>SUMIFS('Sub Cost Forecast'!H:H,'Sub Cost Forecast'!$U:$U,$A$705,'Sub Cost Forecast'!$W:$W,$B$725,'Sub Cost Forecast'!$R:$R,$C747)/SUMIFS('Sub Cost Forecast'!$D:$D,'Sub Cost Forecast'!$U:$U,$A$705,'Sub Cost Forecast'!$W:$W,$B$725,'Sub Cost Forecast'!$R:$R, $C747)</f>
        <v>0</v>
      </c>
      <c r="G748" s="9">
        <f>SUMIFS('Sub Cost Forecast'!I:I,'Sub Cost Forecast'!$U:$U,$A$705,'Sub Cost Forecast'!$W:$W,$B$725,'Sub Cost Forecast'!$R:$R,$C747)/SUMIFS('Sub Cost Forecast'!$D:$D,'Sub Cost Forecast'!$U:$U,$A$705,'Sub Cost Forecast'!$W:$W,$B$725,'Sub Cost Forecast'!$R:$R, $C747)</f>
        <v>0</v>
      </c>
      <c r="H748" s="9">
        <f>SUMIFS('Sub Cost Forecast'!J:J,'Sub Cost Forecast'!$U:$U,$A$705,'Sub Cost Forecast'!$W:$W,$B$725,'Sub Cost Forecast'!$R:$R,$C747)/SUMIFS('Sub Cost Forecast'!$D:$D,'Sub Cost Forecast'!$U:$U,$A$705,'Sub Cost Forecast'!$W:$W,$B$725,'Sub Cost Forecast'!$R:$R, $C747)</f>
        <v>0</v>
      </c>
      <c r="I748" s="9">
        <f>SUMIFS('Sub Cost Forecast'!K:K,'Sub Cost Forecast'!$U:$U,$A$705,'Sub Cost Forecast'!$W:$W,$B$725,'Sub Cost Forecast'!$R:$R,$C747)/SUMIFS('Sub Cost Forecast'!$D:$D,'Sub Cost Forecast'!$U:$U,$A$705,'Sub Cost Forecast'!$W:$W,$B$725,'Sub Cost Forecast'!$R:$R, $C747)</f>
        <v>0</v>
      </c>
      <c r="J748" s="9">
        <f>SUMIFS('Sub Cost Forecast'!L:L,'Sub Cost Forecast'!$U:$U,$A$705,'Sub Cost Forecast'!$W:$W,$B$725,'Sub Cost Forecast'!$R:$R,$C747)/SUMIFS('Sub Cost Forecast'!$D:$D,'Sub Cost Forecast'!$U:$U,$A$705,'Sub Cost Forecast'!$W:$W,$B$725,'Sub Cost Forecast'!$R:$R, $C747)</f>
        <v>0</v>
      </c>
      <c r="K748" s="9">
        <f>SUMIFS('Sub Cost Forecast'!M:M,'Sub Cost Forecast'!$U:$U,$A$705,'Sub Cost Forecast'!$W:$W,$B$725,'Sub Cost Forecast'!$R:$R,$C747)/SUMIFS('Sub Cost Forecast'!$D:$D,'Sub Cost Forecast'!$U:$U,$A$705,'Sub Cost Forecast'!$W:$W,$B$725,'Sub Cost Forecast'!$R:$R, $C747)</f>
        <v>0</v>
      </c>
      <c r="L748" s="9">
        <f>SUMIFS('Sub Cost Forecast'!N:N,'Sub Cost Forecast'!$U:$U,$A$705,'Sub Cost Forecast'!$W:$W,$B$725,'Sub Cost Forecast'!$R:$R,$C747)/SUMIFS('Sub Cost Forecast'!$D:$D,'Sub Cost Forecast'!$U:$U,$A$705,'Sub Cost Forecast'!$W:$W,$B$725,'Sub Cost Forecast'!$R:$R, $C747)</f>
        <v>0</v>
      </c>
      <c r="M748" s="9">
        <f>SUMIFS('Sub Cost Forecast'!O:O,'Sub Cost Forecast'!$U:$U,$A$705,'Sub Cost Forecast'!$W:$W,$B$725,'Sub Cost Forecast'!$R:$R,$C747)/SUMIFS('Sub Cost Forecast'!$D:$D,'Sub Cost Forecast'!$U:$U,$A$705,'Sub Cost Forecast'!$W:$W,$B$725,'Sub Cost Forecast'!$R:$R, $C747)</f>
        <v>0</v>
      </c>
    </row>
    <row r="749" spans="3:13">
      <c r="D749" s="2" t="s">
        <v>3447</v>
      </c>
      <c r="E749" s="9">
        <v>0.03524229074889868</v>
      </c>
      <c r="F749" s="9">
        <v>0</v>
      </c>
      <c r="G749" s="9">
        <v>0</v>
      </c>
      <c r="H749" s="9">
        <v>0.5286343612334802</v>
      </c>
      <c r="I749" s="9">
        <v>0.3641703377386197</v>
      </c>
      <c r="J749" s="9">
        <v>0.05873715124816446</v>
      </c>
      <c r="K749" s="9">
        <v>0</v>
      </c>
      <c r="L749" s="9">
        <v>0</v>
      </c>
      <c r="M749" s="9">
        <v>0</v>
      </c>
    </row>
    <row r="750" spans="3:13">
      <c r="C750" s="2" t="s">
        <v>3010</v>
      </c>
      <c r="D750" s="2" t="s">
        <v>3445</v>
      </c>
      <c r="E750" s="9">
        <f>SUMIFS('Billing Forecast'!F:F,'Billing Forecast'!$T:$T,$A$705,'Billing Forecast'!$U:$U,$B$725,'Billing Forecast'!$Q:$Q,$C750)/SUMIFS('Billing Forecast'!$D:$D,'Billing Forecast'!$T:$T,$A$705,'Billing Forecast'!$U:$U,$B$725,'Billing Forecast'!$Q:$Q, $C750)</f>
        <v>0</v>
      </c>
      <c r="F750" s="9">
        <f>SUMIFS('Billing Forecast'!G:G,'Billing Forecast'!$T:$T,$A$705,'Billing Forecast'!$U:$U,$B$725,'Billing Forecast'!$Q:$Q,$C750)/SUMIFS('Billing Forecast'!$D:$D,'Billing Forecast'!$T:$T,$A$705,'Billing Forecast'!$U:$U,$B$725,'Billing Forecast'!$Q:$Q, $C750)</f>
        <v>0</v>
      </c>
      <c r="G750" s="9">
        <f>SUMIFS('Billing Forecast'!H:H,'Billing Forecast'!$T:$T,$A$705,'Billing Forecast'!$U:$U,$B$725,'Billing Forecast'!$Q:$Q,$C750)/SUMIFS('Billing Forecast'!$D:$D,'Billing Forecast'!$T:$T,$A$705,'Billing Forecast'!$U:$U,$B$725,'Billing Forecast'!$Q:$Q, $C750)</f>
        <v>0</v>
      </c>
      <c r="H750" s="9">
        <f>SUMIFS('Billing Forecast'!I:I,'Billing Forecast'!$T:$T,$A$705,'Billing Forecast'!$U:$U,$B$725,'Billing Forecast'!$Q:$Q,$C750)/SUMIFS('Billing Forecast'!$D:$D,'Billing Forecast'!$T:$T,$A$705,'Billing Forecast'!$U:$U,$B$725,'Billing Forecast'!$Q:$Q, $C750)</f>
        <v>0</v>
      </c>
      <c r="I750" s="9">
        <f>SUMIFS('Billing Forecast'!J:J,'Billing Forecast'!$T:$T,$A$705,'Billing Forecast'!$U:$U,$B$725,'Billing Forecast'!$Q:$Q,$C750)/SUMIFS('Billing Forecast'!$D:$D,'Billing Forecast'!$T:$T,$A$705,'Billing Forecast'!$U:$U,$B$725,'Billing Forecast'!$Q:$Q, $C750)</f>
        <v>0</v>
      </c>
      <c r="J750" s="9">
        <f>SUMIFS('Billing Forecast'!K:K,'Billing Forecast'!$T:$T,$A$705,'Billing Forecast'!$U:$U,$B$725,'Billing Forecast'!$Q:$Q,$C750)/SUMIFS('Billing Forecast'!$D:$D,'Billing Forecast'!$T:$T,$A$705,'Billing Forecast'!$U:$U,$B$725,'Billing Forecast'!$Q:$Q, $C750)</f>
        <v>0</v>
      </c>
      <c r="K750" s="9">
        <f>SUMIFS('Billing Forecast'!L:L,'Billing Forecast'!$T:$T,$A$705,'Billing Forecast'!$U:$U,$B$725,'Billing Forecast'!$Q:$Q,$C750)/SUMIFS('Billing Forecast'!$D:$D,'Billing Forecast'!$T:$T,$A$705,'Billing Forecast'!$U:$U,$B$725,'Billing Forecast'!$Q:$Q, $C750)</f>
        <v>0</v>
      </c>
      <c r="L750" s="9">
        <f>SUMIFS('Billing Forecast'!M:M,'Billing Forecast'!$T:$T,$A$705,'Billing Forecast'!$U:$U,$B$725,'Billing Forecast'!$Q:$Q,$C750)/SUMIFS('Billing Forecast'!$D:$D,'Billing Forecast'!$T:$T,$A$705,'Billing Forecast'!$U:$U,$B$725,'Billing Forecast'!$Q:$Q, $C750)</f>
        <v>0</v>
      </c>
      <c r="M750" s="9">
        <f>SUMIFS('Billing Forecast'!N:N,'Billing Forecast'!$T:$T,$A$705,'Billing Forecast'!$U:$U,$B$725,'Billing Forecast'!$Q:$Q,$C750)/SUMIFS('Billing Forecast'!$D:$D,'Billing Forecast'!$T:$T,$A$705,'Billing Forecast'!$U:$U,$B$725,'Billing Forecast'!$Q:$Q, $C750)</f>
        <v>0</v>
      </c>
    </row>
    <row r="751" spans="3:13">
      <c r="D751" s="2" t="s">
        <v>3446</v>
      </c>
      <c r="E751" s="9">
        <f>SUMIFS('Sub Cost Forecast'!G:G,'Sub Cost Forecast'!$U:$U,$A$705,'Sub Cost Forecast'!$W:$W,$B$725,'Sub Cost Forecast'!$R:$R,$C750)/SUMIFS('Sub Cost Forecast'!$D:$D,'Sub Cost Forecast'!$U:$U,$A$705,'Sub Cost Forecast'!$W:$W,$B$725,'Sub Cost Forecast'!$R:$R, $C750)</f>
        <v>0</v>
      </c>
      <c r="F751" s="9">
        <f>SUMIFS('Sub Cost Forecast'!H:H,'Sub Cost Forecast'!$U:$U,$A$705,'Sub Cost Forecast'!$W:$W,$B$725,'Sub Cost Forecast'!$R:$R,$C750)/SUMIFS('Sub Cost Forecast'!$D:$D,'Sub Cost Forecast'!$U:$U,$A$705,'Sub Cost Forecast'!$W:$W,$B$725,'Sub Cost Forecast'!$R:$R, $C750)</f>
        <v>0</v>
      </c>
      <c r="G751" s="9">
        <f>SUMIFS('Sub Cost Forecast'!I:I,'Sub Cost Forecast'!$U:$U,$A$705,'Sub Cost Forecast'!$W:$W,$B$725,'Sub Cost Forecast'!$R:$R,$C750)/SUMIFS('Sub Cost Forecast'!$D:$D,'Sub Cost Forecast'!$U:$U,$A$705,'Sub Cost Forecast'!$W:$W,$B$725,'Sub Cost Forecast'!$R:$R, $C750)</f>
        <v>0</v>
      </c>
      <c r="H751" s="9">
        <f>SUMIFS('Sub Cost Forecast'!J:J,'Sub Cost Forecast'!$U:$U,$A$705,'Sub Cost Forecast'!$W:$W,$B$725,'Sub Cost Forecast'!$R:$R,$C750)/SUMIFS('Sub Cost Forecast'!$D:$D,'Sub Cost Forecast'!$U:$U,$A$705,'Sub Cost Forecast'!$W:$W,$B$725,'Sub Cost Forecast'!$R:$R, $C750)</f>
        <v>0</v>
      </c>
      <c r="I751" s="9">
        <f>SUMIFS('Sub Cost Forecast'!K:K,'Sub Cost Forecast'!$U:$U,$A$705,'Sub Cost Forecast'!$W:$W,$B$725,'Sub Cost Forecast'!$R:$R,$C750)/SUMIFS('Sub Cost Forecast'!$D:$D,'Sub Cost Forecast'!$U:$U,$A$705,'Sub Cost Forecast'!$W:$W,$B$725,'Sub Cost Forecast'!$R:$R, $C750)</f>
        <v>0</v>
      </c>
      <c r="J751" s="9">
        <f>SUMIFS('Sub Cost Forecast'!L:L,'Sub Cost Forecast'!$U:$U,$A$705,'Sub Cost Forecast'!$W:$W,$B$725,'Sub Cost Forecast'!$R:$R,$C750)/SUMIFS('Sub Cost Forecast'!$D:$D,'Sub Cost Forecast'!$U:$U,$A$705,'Sub Cost Forecast'!$W:$W,$B$725,'Sub Cost Forecast'!$R:$R, $C750)</f>
        <v>0</v>
      </c>
      <c r="K751" s="9">
        <f>SUMIFS('Sub Cost Forecast'!M:M,'Sub Cost Forecast'!$U:$U,$A$705,'Sub Cost Forecast'!$W:$W,$B$725,'Sub Cost Forecast'!$R:$R,$C750)/SUMIFS('Sub Cost Forecast'!$D:$D,'Sub Cost Forecast'!$U:$U,$A$705,'Sub Cost Forecast'!$W:$W,$B$725,'Sub Cost Forecast'!$R:$R, $C750)</f>
        <v>0</v>
      </c>
      <c r="L751" s="9">
        <f>SUMIFS('Sub Cost Forecast'!N:N,'Sub Cost Forecast'!$U:$U,$A$705,'Sub Cost Forecast'!$W:$W,$B$725,'Sub Cost Forecast'!$R:$R,$C750)/SUMIFS('Sub Cost Forecast'!$D:$D,'Sub Cost Forecast'!$U:$U,$A$705,'Sub Cost Forecast'!$W:$W,$B$725,'Sub Cost Forecast'!$R:$R, $C750)</f>
        <v>0</v>
      </c>
      <c r="M751" s="9">
        <f>SUMIFS('Sub Cost Forecast'!O:O,'Sub Cost Forecast'!$U:$U,$A$705,'Sub Cost Forecast'!$W:$W,$B$725,'Sub Cost Forecast'!$R:$R,$C750)/SUMIFS('Sub Cost Forecast'!$D:$D,'Sub Cost Forecast'!$U:$U,$A$705,'Sub Cost Forecast'!$W:$W,$B$725,'Sub Cost Forecast'!$R:$R, $C750)</f>
        <v>0</v>
      </c>
    </row>
    <row r="752" spans="3:13">
      <c r="D752" s="2" t="s">
        <v>3447</v>
      </c>
      <c r="E752" s="9">
        <v>0</v>
      </c>
      <c r="F752" s="9">
        <v>0</v>
      </c>
      <c r="G752" s="9">
        <v>0</v>
      </c>
      <c r="H752" s="9">
        <v>0</v>
      </c>
      <c r="I752" s="9">
        <v>0.0782122905027933</v>
      </c>
      <c r="J752" s="9">
        <v>0.3240223463687151</v>
      </c>
      <c r="K752" s="9">
        <v>0.4916201117318436</v>
      </c>
      <c r="L752" s="9">
        <v>0.0335195530726257</v>
      </c>
      <c r="M752" s="9">
        <v>0</v>
      </c>
    </row>
    <row r="753" spans="1:13">
      <c r="C753" s="2" t="s">
        <v>989</v>
      </c>
      <c r="D753" s="2" t="s">
        <v>3445</v>
      </c>
      <c r="E753" s="9">
        <f>SUMIFS('Billing Forecast'!F:F,'Billing Forecast'!$T:$T,$A$705,'Billing Forecast'!$U:$U,$B$725,'Billing Forecast'!$Q:$Q,$C753)/SUMIFS('Billing Forecast'!$D:$D,'Billing Forecast'!$T:$T,$A$705,'Billing Forecast'!$U:$U,$B$725,'Billing Forecast'!$Q:$Q, $C753)</f>
        <v>0</v>
      </c>
      <c r="F753" s="9">
        <f>SUMIFS('Billing Forecast'!G:G,'Billing Forecast'!$T:$T,$A$705,'Billing Forecast'!$U:$U,$B$725,'Billing Forecast'!$Q:$Q,$C753)/SUMIFS('Billing Forecast'!$D:$D,'Billing Forecast'!$T:$T,$A$705,'Billing Forecast'!$U:$U,$B$725,'Billing Forecast'!$Q:$Q, $C753)</f>
        <v>0</v>
      </c>
      <c r="G753" s="9">
        <f>SUMIFS('Billing Forecast'!H:H,'Billing Forecast'!$T:$T,$A$705,'Billing Forecast'!$U:$U,$B$725,'Billing Forecast'!$Q:$Q,$C753)/SUMIFS('Billing Forecast'!$D:$D,'Billing Forecast'!$T:$T,$A$705,'Billing Forecast'!$U:$U,$B$725,'Billing Forecast'!$Q:$Q, $C753)</f>
        <v>0</v>
      </c>
      <c r="H753" s="9">
        <f>SUMIFS('Billing Forecast'!I:I,'Billing Forecast'!$T:$T,$A$705,'Billing Forecast'!$U:$U,$B$725,'Billing Forecast'!$Q:$Q,$C753)/SUMIFS('Billing Forecast'!$D:$D,'Billing Forecast'!$T:$T,$A$705,'Billing Forecast'!$U:$U,$B$725,'Billing Forecast'!$Q:$Q, $C753)</f>
        <v>0</v>
      </c>
      <c r="I753" s="9">
        <f>SUMIFS('Billing Forecast'!J:J,'Billing Forecast'!$T:$T,$A$705,'Billing Forecast'!$U:$U,$B$725,'Billing Forecast'!$Q:$Q,$C753)/SUMIFS('Billing Forecast'!$D:$D,'Billing Forecast'!$T:$T,$A$705,'Billing Forecast'!$U:$U,$B$725,'Billing Forecast'!$Q:$Q, $C753)</f>
        <v>0</v>
      </c>
      <c r="J753" s="9">
        <f>SUMIFS('Billing Forecast'!K:K,'Billing Forecast'!$T:$T,$A$705,'Billing Forecast'!$U:$U,$B$725,'Billing Forecast'!$Q:$Q,$C753)/SUMIFS('Billing Forecast'!$D:$D,'Billing Forecast'!$T:$T,$A$705,'Billing Forecast'!$U:$U,$B$725,'Billing Forecast'!$Q:$Q, $C753)</f>
        <v>0</v>
      </c>
      <c r="K753" s="9">
        <f>SUMIFS('Billing Forecast'!L:L,'Billing Forecast'!$T:$T,$A$705,'Billing Forecast'!$U:$U,$B$725,'Billing Forecast'!$Q:$Q,$C753)/SUMIFS('Billing Forecast'!$D:$D,'Billing Forecast'!$T:$T,$A$705,'Billing Forecast'!$U:$U,$B$725,'Billing Forecast'!$Q:$Q, $C753)</f>
        <v>0</v>
      </c>
      <c r="L753" s="9">
        <f>SUMIFS('Billing Forecast'!M:M,'Billing Forecast'!$T:$T,$A$705,'Billing Forecast'!$U:$U,$B$725,'Billing Forecast'!$Q:$Q,$C753)/SUMIFS('Billing Forecast'!$D:$D,'Billing Forecast'!$T:$T,$A$705,'Billing Forecast'!$U:$U,$B$725,'Billing Forecast'!$Q:$Q, $C753)</f>
        <v>0</v>
      </c>
      <c r="M753" s="9">
        <f>SUMIFS('Billing Forecast'!N:N,'Billing Forecast'!$T:$T,$A$705,'Billing Forecast'!$U:$U,$B$725,'Billing Forecast'!$Q:$Q,$C753)/SUMIFS('Billing Forecast'!$D:$D,'Billing Forecast'!$T:$T,$A$705,'Billing Forecast'!$U:$U,$B$725,'Billing Forecast'!$Q:$Q, $C753)</f>
        <v>0</v>
      </c>
    </row>
    <row r="754" spans="1:13">
      <c r="D754" s="2" t="s">
        <v>3446</v>
      </c>
      <c r="E754" s="9">
        <f>SUMIFS('Sub Cost Forecast'!G:G,'Sub Cost Forecast'!$U:$U,$A$705,'Sub Cost Forecast'!$W:$W,$B$725,'Sub Cost Forecast'!$R:$R,$C753)/SUMIFS('Sub Cost Forecast'!$D:$D,'Sub Cost Forecast'!$U:$U,$A$705,'Sub Cost Forecast'!$W:$W,$B$725,'Sub Cost Forecast'!$R:$R, $C753)</f>
        <v>0</v>
      </c>
      <c r="F754" s="9">
        <f>SUMIFS('Sub Cost Forecast'!H:H,'Sub Cost Forecast'!$U:$U,$A$705,'Sub Cost Forecast'!$W:$W,$B$725,'Sub Cost Forecast'!$R:$R,$C753)/SUMIFS('Sub Cost Forecast'!$D:$D,'Sub Cost Forecast'!$U:$U,$A$705,'Sub Cost Forecast'!$W:$W,$B$725,'Sub Cost Forecast'!$R:$R, $C753)</f>
        <v>0</v>
      </c>
      <c r="G754" s="9">
        <f>SUMIFS('Sub Cost Forecast'!I:I,'Sub Cost Forecast'!$U:$U,$A$705,'Sub Cost Forecast'!$W:$W,$B$725,'Sub Cost Forecast'!$R:$R,$C753)/SUMIFS('Sub Cost Forecast'!$D:$D,'Sub Cost Forecast'!$U:$U,$A$705,'Sub Cost Forecast'!$W:$W,$B$725,'Sub Cost Forecast'!$R:$R, $C753)</f>
        <v>0</v>
      </c>
      <c r="H754" s="9">
        <f>SUMIFS('Sub Cost Forecast'!J:J,'Sub Cost Forecast'!$U:$U,$A$705,'Sub Cost Forecast'!$W:$W,$B$725,'Sub Cost Forecast'!$R:$R,$C753)/SUMIFS('Sub Cost Forecast'!$D:$D,'Sub Cost Forecast'!$U:$U,$A$705,'Sub Cost Forecast'!$W:$W,$B$725,'Sub Cost Forecast'!$R:$R, $C753)</f>
        <v>0</v>
      </c>
      <c r="I754" s="9">
        <f>SUMIFS('Sub Cost Forecast'!K:K,'Sub Cost Forecast'!$U:$U,$A$705,'Sub Cost Forecast'!$W:$W,$B$725,'Sub Cost Forecast'!$R:$R,$C753)/SUMIFS('Sub Cost Forecast'!$D:$D,'Sub Cost Forecast'!$U:$U,$A$705,'Sub Cost Forecast'!$W:$W,$B$725,'Sub Cost Forecast'!$R:$R, $C753)</f>
        <v>0</v>
      </c>
      <c r="J754" s="9">
        <f>SUMIFS('Sub Cost Forecast'!L:L,'Sub Cost Forecast'!$U:$U,$A$705,'Sub Cost Forecast'!$W:$W,$B$725,'Sub Cost Forecast'!$R:$R,$C753)/SUMIFS('Sub Cost Forecast'!$D:$D,'Sub Cost Forecast'!$U:$U,$A$705,'Sub Cost Forecast'!$W:$W,$B$725,'Sub Cost Forecast'!$R:$R, $C753)</f>
        <v>0</v>
      </c>
      <c r="K754" s="9">
        <f>SUMIFS('Sub Cost Forecast'!M:M,'Sub Cost Forecast'!$U:$U,$A$705,'Sub Cost Forecast'!$W:$W,$B$725,'Sub Cost Forecast'!$R:$R,$C753)/SUMIFS('Sub Cost Forecast'!$D:$D,'Sub Cost Forecast'!$U:$U,$A$705,'Sub Cost Forecast'!$W:$W,$B$725,'Sub Cost Forecast'!$R:$R, $C753)</f>
        <v>0</v>
      </c>
      <c r="L754" s="9">
        <f>SUMIFS('Sub Cost Forecast'!N:N,'Sub Cost Forecast'!$U:$U,$A$705,'Sub Cost Forecast'!$W:$W,$B$725,'Sub Cost Forecast'!$R:$R,$C753)/SUMIFS('Sub Cost Forecast'!$D:$D,'Sub Cost Forecast'!$U:$U,$A$705,'Sub Cost Forecast'!$W:$W,$B$725,'Sub Cost Forecast'!$R:$R, $C753)</f>
        <v>0</v>
      </c>
      <c r="M754" s="9">
        <f>SUMIFS('Sub Cost Forecast'!O:O,'Sub Cost Forecast'!$U:$U,$A$705,'Sub Cost Forecast'!$W:$W,$B$725,'Sub Cost Forecast'!$R:$R,$C753)/SUMIFS('Sub Cost Forecast'!$D:$D,'Sub Cost Forecast'!$U:$U,$A$705,'Sub Cost Forecast'!$W:$W,$B$725,'Sub Cost Forecast'!$R:$R, $C753)</f>
        <v>0</v>
      </c>
    </row>
    <row r="755" spans="1:13">
      <c r="D755" s="2" t="s">
        <v>3447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0.7741935483870968</v>
      </c>
      <c r="L755" s="9">
        <v>0.1548387096774194</v>
      </c>
      <c r="M755" s="9">
        <v>0</v>
      </c>
    </row>
    <row r="756" spans="1:13">
      <c r="C756" s="2" t="s">
        <v>1960</v>
      </c>
      <c r="D756" s="2" t="s">
        <v>3445</v>
      </c>
      <c r="E756" s="9">
        <f>SUMIFS('Billing Forecast'!F:F,'Billing Forecast'!$T:$T,$A$705,'Billing Forecast'!$U:$U,$B$725,'Billing Forecast'!$Q:$Q,$C756)/SUMIFS('Billing Forecast'!$D:$D,'Billing Forecast'!$T:$T,$A$705,'Billing Forecast'!$U:$U,$B$725,'Billing Forecast'!$Q:$Q, $C756)</f>
        <v>0</v>
      </c>
      <c r="F756" s="9">
        <f>SUMIFS('Billing Forecast'!G:G,'Billing Forecast'!$T:$T,$A$705,'Billing Forecast'!$U:$U,$B$725,'Billing Forecast'!$Q:$Q,$C756)/SUMIFS('Billing Forecast'!$D:$D,'Billing Forecast'!$T:$T,$A$705,'Billing Forecast'!$U:$U,$B$725,'Billing Forecast'!$Q:$Q, $C756)</f>
        <v>0</v>
      </c>
      <c r="G756" s="9">
        <f>SUMIFS('Billing Forecast'!H:H,'Billing Forecast'!$T:$T,$A$705,'Billing Forecast'!$U:$U,$B$725,'Billing Forecast'!$Q:$Q,$C756)/SUMIFS('Billing Forecast'!$D:$D,'Billing Forecast'!$T:$T,$A$705,'Billing Forecast'!$U:$U,$B$725,'Billing Forecast'!$Q:$Q, $C756)</f>
        <v>0</v>
      </c>
      <c r="H756" s="9">
        <f>SUMIFS('Billing Forecast'!I:I,'Billing Forecast'!$T:$T,$A$705,'Billing Forecast'!$U:$U,$B$725,'Billing Forecast'!$Q:$Q,$C756)/SUMIFS('Billing Forecast'!$D:$D,'Billing Forecast'!$T:$T,$A$705,'Billing Forecast'!$U:$U,$B$725,'Billing Forecast'!$Q:$Q, $C756)</f>
        <v>0</v>
      </c>
      <c r="I756" s="9">
        <f>SUMIFS('Billing Forecast'!J:J,'Billing Forecast'!$T:$T,$A$705,'Billing Forecast'!$U:$U,$B$725,'Billing Forecast'!$Q:$Q,$C756)/SUMIFS('Billing Forecast'!$D:$D,'Billing Forecast'!$T:$T,$A$705,'Billing Forecast'!$U:$U,$B$725,'Billing Forecast'!$Q:$Q, $C756)</f>
        <v>0</v>
      </c>
      <c r="J756" s="9">
        <f>SUMIFS('Billing Forecast'!K:K,'Billing Forecast'!$T:$T,$A$705,'Billing Forecast'!$U:$U,$B$725,'Billing Forecast'!$Q:$Q,$C756)/SUMIFS('Billing Forecast'!$D:$D,'Billing Forecast'!$T:$T,$A$705,'Billing Forecast'!$U:$U,$B$725,'Billing Forecast'!$Q:$Q, $C756)</f>
        <v>0</v>
      </c>
      <c r="K756" s="9">
        <f>SUMIFS('Billing Forecast'!L:L,'Billing Forecast'!$T:$T,$A$705,'Billing Forecast'!$U:$U,$B$725,'Billing Forecast'!$Q:$Q,$C756)/SUMIFS('Billing Forecast'!$D:$D,'Billing Forecast'!$T:$T,$A$705,'Billing Forecast'!$U:$U,$B$725,'Billing Forecast'!$Q:$Q, $C756)</f>
        <v>0</v>
      </c>
      <c r="L756" s="9">
        <f>SUMIFS('Billing Forecast'!M:M,'Billing Forecast'!$T:$T,$A$705,'Billing Forecast'!$U:$U,$B$725,'Billing Forecast'!$Q:$Q,$C756)/SUMIFS('Billing Forecast'!$D:$D,'Billing Forecast'!$T:$T,$A$705,'Billing Forecast'!$U:$U,$B$725,'Billing Forecast'!$Q:$Q, $C756)</f>
        <v>0</v>
      </c>
      <c r="M756" s="9">
        <f>SUMIFS('Billing Forecast'!N:N,'Billing Forecast'!$T:$T,$A$705,'Billing Forecast'!$U:$U,$B$725,'Billing Forecast'!$Q:$Q,$C756)/SUMIFS('Billing Forecast'!$D:$D,'Billing Forecast'!$T:$T,$A$705,'Billing Forecast'!$U:$U,$B$725,'Billing Forecast'!$Q:$Q, $C756)</f>
        <v>0</v>
      </c>
    </row>
    <row r="757" spans="1:13">
      <c r="D757" s="2" t="s">
        <v>3446</v>
      </c>
      <c r="E757" s="9">
        <f>SUMIFS('Sub Cost Forecast'!G:G,'Sub Cost Forecast'!$U:$U,$A$705,'Sub Cost Forecast'!$W:$W,$B$725,'Sub Cost Forecast'!$R:$R,$C756)/SUMIFS('Sub Cost Forecast'!$D:$D,'Sub Cost Forecast'!$U:$U,$A$705,'Sub Cost Forecast'!$W:$W,$B$725,'Sub Cost Forecast'!$R:$R, $C756)</f>
        <v>0</v>
      </c>
      <c r="F757" s="9">
        <f>SUMIFS('Sub Cost Forecast'!H:H,'Sub Cost Forecast'!$U:$U,$A$705,'Sub Cost Forecast'!$W:$W,$B$725,'Sub Cost Forecast'!$R:$R,$C756)/SUMIFS('Sub Cost Forecast'!$D:$D,'Sub Cost Forecast'!$U:$U,$A$705,'Sub Cost Forecast'!$W:$W,$B$725,'Sub Cost Forecast'!$R:$R, $C756)</f>
        <v>0</v>
      </c>
      <c r="G757" s="9">
        <f>SUMIFS('Sub Cost Forecast'!I:I,'Sub Cost Forecast'!$U:$U,$A$705,'Sub Cost Forecast'!$W:$W,$B$725,'Sub Cost Forecast'!$R:$R,$C756)/SUMIFS('Sub Cost Forecast'!$D:$D,'Sub Cost Forecast'!$U:$U,$A$705,'Sub Cost Forecast'!$W:$W,$B$725,'Sub Cost Forecast'!$R:$R, $C756)</f>
        <v>0</v>
      </c>
      <c r="H757" s="9">
        <f>SUMIFS('Sub Cost Forecast'!J:J,'Sub Cost Forecast'!$U:$U,$A$705,'Sub Cost Forecast'!$W:$W,$B$725,'Sub Cost Forecast'!$R:$R,$C756)/SUMIFS('Sub Cost Forecast'!$D:$D,'Sub Cost Forecast'!$U:$U,$A$705,'Sub Cost Forecast'!$W:$W,$B$725,'Sub Cost Forecast'!$R:$R, $C756)</f>
        <v>0</v>
      </c>
      <c r="I757" s="9">
        <f>SUMIFS('Sub Cost Forecast'!K:K,'Sub Cost Forecast'!$U:$U,$A$705,'Sub Cost Forecast'!$W:$W,$B$725,'Sub Cost Forecast'!$R:$R,$C756)/SUMIFS('Sub Cost Forecast'!$D:$D,'Sub Cost Forecast'!$U:$U,$A$705,'Sub Cost Forecast'!$W:$W,$B$725,'Sub Cost Forecast'!$R:$R, $C756)</f>
        <v>0</v>
      </c>
      <c r="J757" s="9">
        <f>SUMIFS('Sub Cost Forecast'!L:L,'Sub Cost Forecast'!$U:$U,$A$705,'Sub Cost Forecast'!$W:$W,$B$725,'Sub Cost Forecast'!$R:$R,$C756)/SUMIFS('Sub Cost Forecast'!$D:$D,'Sub Cost Forecast'!$U:$U,$A$705,'Sub Cost Forecast'!$W:$W,$B$725,'Sub Cost Forecast'!$R:$R, $C756)</f>
        <v>0</v>
      </c>
      <c r="K757" s="9">
        <f>SUMIFS('Sub Cost Forecast'!M:M,'Sub Cost Forecast'!$U:$U,$A$705,'Sub Cost Forecast'!$W:$W,$B$725,'Sub Cost Forecast'!$R:$R,$C756)/SUMIFS('Sub Cost Forecast'!$D:$D,'Sub Cost Forecast'!$U:$U,$A$705,'Sub Cost Forecast'!$W:$W,$B$725,'Sub Cost Forecast'!$R:$R, $C756)</f>
        <v>0</v>
      </c>
      <c r="L757" s="9">
        <f>SUMIFS('Sub Cost Forecast'!N:N,'Sub Cost Forecast'!$U:$U,$A$705,'Sub Cost Forecast'!$W:$W,$B$725,'Sub Cost Forecast'!$R:$R,$C756)/SUMIFS('Sub Cost Forecast'!$D:$D,'Sub Cost Forecast'!$U:$U,$A$705,'Sub Cost Forecast'!$W:$W,$B$725,'Sub Cost Forecast'!$R:$R, $C756)</f>
        <v>0</v>
      </c>
      <c r="M757" s="9">
        <f>SUMIFS('Sub Cost Forecast'!O:O,'Sub Cost Forecast'!$U:$U,$A$705,'Sub Cost Forecast'!$W:$W,$B$725,'Sub Cost Forecast'!$R:$R,$C756)/SUMIFS('Sub Cost Forecast'!$D:$D,'Sub Cost Forecast'!$U:$U,$A$705,'Sub Cost Forecast'!$W:$W,$B$725,'Sub Cost Forecast'!$R:$R, $C756)</f>
        <v>0</v>
      </c>
    </row>
    <row r="758" spans="1:13">
      <c r="D758" s="2" t="s">
        <v>3447</v>
      </c>
      <c r="E758" s="9">
        <v>0</v>
      </c>
      <c r="F758" s="9">
        <v>0</v>
      </c>
      <c r="G758" s="9">
        <v>0</v>
      </c>
      <c r="H758" s="9">
        <v>0.6578249336870027</v>
      </c>
      <c r="I758" s="9">
        <v>0.2546419098143236</v>
      </c>
      <c r="J758" s="9">
        <v>0</v>
      </c>
      <c r="K758" s="9">
        <v>0</v>
      </c>
      <c r="L758" s="9">
        <v>0</v>
      </c>
      <c r="M758" s="9">
        <v>0</v>
      </c>
    </row>
    <row r="759" spans="1:13">
      <c r="C759" s="2" t="s">
        <v>2767</v>
      </c>
      <c r="D759" s="2" t="s">
        <v>3445</v>
      </c>
      <c r="E759" s="9">
        <f>SUMIFS('Billing Forecast'!F:F,'Billing Forecast'!$T:$T,$A$705,'Billing Forecast'!$U:$U,$B$725,'Billing Forecast'!$Q:$Q,$C759)/SUMIFS('Billing Forecast'!$D:$D,'Billing Forecast'!$T:$T,$A$705,'Billing Forecast'!$U:$U,$B$725,'Billing Forecast'!$Q:$Q, $C759)</f>
        <v>0</v>
      </c>
      <c r="F759" s="9">
        <f>SUMIFS('Billing Forecast'!G:G,'Billing Forecast'!$T:$T,$A$705,'Billing Forecast'!$U:$U,$B$725,'Billing Forecast'!$Q:$Q,$C759)/SUMIFS('Billing Forecast'!$D:$D,'Billing Forecast'!$T:$T,$A$705,'Billing Forecast'!$U:$U,$B$725,'Billing Forecast'!$Q:$Q, $C759)</f>
        <v>0</v>
      </c>
      <c r="G759" s="9">
        <f>SUMIFS('Billing Forecast'!H:H,'Billing Forecast'!$T:$T,$A$705,'Billing Forecast'!$U:$U,$B$725,'Billing Forecast'!$Q:$Q,$C759)/SUMIFS('Billing Forecast'!$D:$D,'Billing Forecast'!$T:$T,$A$705,'Billing Forecast'!$U:$U,$B$725,'Billing Forecast'!$Q:$Q, $C759)</f>
        <v>0</v>
      </c>
      <c r="H759" s="9">
        <f>SUMIFS('Billing Forecast'!I:I,'Billing Forecast'!$T:$T,$A$705,'Billing Forecast'!$U:$U,$B$725,'Billing Forecast'!$Q:$Q,$C759)/SUMIFS('Billing Forecast'!$D:$D,'Billing Forecast'!$T:$T,$A$705,'Billing Forecast'!$U:$U,$B$725,'Billing Forecast'!$Q:$Q, $C759)</f>
        <v>0</v>
      </c>
      <c r="I759" s="9">
        <f>SUMIFS('Billing Forecast'!J:J,'Billing Forecast'!$T:$T,$A$705,'Billing Forecast'!$U:$U,$B$725,'Billing Forecast'!$Q:$Q,$C759)/SUMIFS('Billing Forecast'!$D:$D,'Billing Forecast'!$T:$T,$A$705,'Billing Forecast'!$U:$U,$B$725,'Billing Forecast'!$Q:$Q, $C759)</f>
        <v>0</v>
      </c>
      <c r="J759" s="9">
        <f>SUMIFS('Billing Forecast'!K:K,'Billing Forecast'!$T:$T,$A$705,'Billing Forecast'!$U:$U,$B$725,'Billing Forecast'!$Q:$Q,$C759)/SUMIFS('Billing Forecast'!$D:$D,'Billing Forecast'!$T:$T,$A$705,'Billing Forecast'!$U:$U,$B$725,'Billing Forecast'!$Q:$Q, $C759)</f>
        <v>0</v>
      </c>
      <c r="K759" s="9">
        <f>SUMIFS('Billing Forecast'!L:L,'Billing Forecast'!$T:$T,$A$705,'Billing Forecast'!$U:$U,$B$725,'Billing Forecast'!$Q:$Q,$C759)/SUMIFS('Billing Forecast'!$D:$D,'Billing Forecast'!$T:$T,$A$705,'Billing Forecast'!$U:$U,$B$725,'Billing Forecast'!$Q:$Q, $C759)</f>
        <v>0</v>
      </c>
      <c r="L759" s="9">
        <f>SUMIFS('Billing Forecast'!M:M,'Billing Forecast'!$T:$T,$A$705,'Billing Forecast'!$U:$U,$B$725,'Billing Forecast'!$Q:$Q,$C759)/SUMIFS('Billing Forecast'!$D:$D,'Billing Forecast'!$T:$T,$A$705,'Billing Forecast'!$U:$U,$B$725,'Billing Forecast'!$Q:$Q, $C759)</f>
        <v>0</v>
      </c>
      <c r="M759" s="9">
        <f>SUMIFS('Billing Forecast'!N:N,'Billing Forecast'!$T:$T,$A$705,'Billing Forecast'!$U:$U,$B$725,'Billing Forecast'!$Q:$Q,$C759)/SUMIFS('Billing Forecast'!$D:$D,'Billing Forecast'!$T:$T,$A$705,'Billing Forecast'!$U:$U,$B$725,'Billing Forecast'!$Q:$Q, $C759)</f>
        <v>0</v>
      </c>
    </row>
    <row r="760" spans="1:13">
      <c r="D760" s="2" t="s">
        <v>3446</v>
      </c>
      <c r="E760" s="9">
        <f>SUMIFS('Sub Cost Forecast'!G:G,'Sub Cost Forecast'!$U:$U,$A$705,'Sub Cost Forecast'!$W:$W,$B$725,'Sub Cost Forecast'!$R:$R,$C759)/SUMIFS('Sub Cost Forecast'!$D:$D,'Sub Cost Forecast'!$U:$U,$A$705,'Sub Cost Forecast'!$W:$W,$B$725,'Sub Cost Forecast'!$R:$R, $C759)</f>
        <v>0</v>
      </c>
      <c r="F760" s="9">
        <f>SUMIFS('Sub Cost Forecast'!H:H,'Sub Cost Forecast'!$U:$U,$A$705,'Sub Cost Forecast'!$W:$W,$B$725,'Sub Cost Forecast'!$R:$R,$C759)/SUMIFS('Sub Cost Forecast'!$D:$D,'Sub Cost Forecast'!$U:$U,$A$705,'Sub Cost Forecast'!$W:$W,$B$725,'Sub Cost Forecast'!$R:$R, $C759)</f>
        <v>0</v>
      </c>
      <c r="G760" s="9">
        <f>SUMIFS('Sub Cost Forecast'!I:I,'Sub Cost Forecast'!$U:$U,$A$705,'Sub Cost Forecast'!$W:$W,$B$725,'Sub Cost Forecast'!$R:$R,$C759)/SUMIFS('Sub Cost Forecast'!$D:$D,'Sub Cost Forecast'!$U:$U,$A$705,'Sub Cost Forecast'!$W:$W,$B$725,'Sub Cost Forecast'!$R:$R, $C759)</f>
        <v>0</v>
      </c>
      <c r="H760" s="9">
        <f>SUMIFS('Sub Cost Forecast'!J:J,'Sub Cost Forecast'!$U:$U,$A$705,'Sub Cost Forecast'!$W:$W,$B$725,'Sub Cost Forecast'!$R:$R,$C759)/SUMIFS('Sub Cost Forecast'!$D:$D,'Sub Cost Forecast'!$U:$U,$A$705,'Sub Cost Forecast'!$W:$W,$B$725,'Sub Cost Forecast'!$R:$R, $C759)</f>
        <v>0</v>
      </c>
      <c r="I760" s="9">
        <f>SUMIFS('Sub Cost Forecast'!K:K,'Sub Cost Forecast'!$U:$U,$A$705,'Sub Cost Forecast'!$W:$W,$B$725,'Sub Cost Forecast'!$R:$R,$C759)/SUMIFS('Sub Cost Forecast'!$D:$D,'Sub Cost Forecast'!$U:$U,$A$705,'Sub Cost Forecast'!$W:$W,$B$725,'Sub Cost Forecast'!$R:$R, $C759)</f>
        <v>0</v>
      </c>
      <c r="J760" s="9">
        <f>SUMIFS('Sub Cost Forecast'!L:L,'Sub Cost Forecast'!$U:$U,$A$705,'Sub Cost Forecast'!$W:$W,$B$725,'Sub Cost Forecast'!$R:$R,$C759)/SUMIFS('Sub Cost Forecast'!$D:$D,'Sub Cost Forecast'!$U:$U,$A$705,'Sub Cost Forecast'!$W:$W,$B$725,'Sub Cost Forecast'!$R:$R, $C759)</f>
        <v>0</v>
      </c>
      <c r="K760" s="9">
        <f>SUMIFS('Sub Cost Forecast'!M:M,'Sub Cost Forecast'!$U:$U,$A$705,'Sub Cost Forecast'!$W:$W,$B$725,'Sub Cost Forecast'!$R:$R,$C759)/SUMIFS('Sub Cost Forecast'!$D:$D,'Sub Cost Forecast'!$U:$U,$A$705,'Sub Cost Forecast'!$W:$W,$B$725,'Sub Cost Forecast'!$R:$R, $C759)</f>
        <v>0</v>
      </c>
      <c r="L760" s="9">
        <f>SUMIFS('Sub Cost Forecast'!N:N,'Sub Cost Forecast'!$U:$U,$A$705,'Sub Cost Forecast'!$W:$W,$B$725,'Sub Cost Forecast'!$R:$R,$C759)/SUMIFS('Sub Cost Forecast'!$D:$D,'Sub Cost Forecast'!$U:$U,$A$705,'Sub Cost Forecast'!$W:$W,$B$725,'Sub Cost Forecast'!$R:$R, $C759)</f>
        <v>0</v>
      </c>
      <c r="M760" s="9">
        <f>SUMIFS('Sub Cost Forecast'!O:O,'Sub Cost Forecast'!$U:$U,$A$705,'Sub Cost Forecast'!$W:$W,$B$725,'Sub Cost Forecast'!$R:$R,$C759)/SUMIFS('Sub Cost Forecast'!$D:$D,'Sub Cost Forecast'!$U:$U,$A$705,'Sub Cost Forecast'!$W:$W,$B$725,'Sub Cost Forecast'!$R:$R, $C759)</f>
        <v>0</v>
      </c>
    </row>
    <row r="761" spans="1:13">
      <c r="D761" s="2" t="s">
        <v>3447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0.4013377926421405</v>
      </c>
      <c r="K761" s="9">
        <v>0.337123745819398</v>
      </c>
      <c r="L761" s="9">
        <v>0.1605351170568562</v>
      </c>
      <c r="M761" s="9">
        <v>0</v>
      </c>
    </row>
    <row r="762" spans="1:13">
      <c r="A762" s="7" t="s">
        <v>1007</v>
      </c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</row>
    <row r="763" spans="1:13">
      <c r="A763" s="8"/>
      <c r="B763" s="8" t="s">
        <v>227</v>
      </c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</row>
    <row r="764" spans="1:13">
      <c r="C764" s="2" t="s">
        <v>989</v>
      </c>
      <c r="D764" s="2" t="s">
        <v>3445</v>
      </c>
      <c r="E764" s="9">
        <f>SUMIFS('Billing Forecast'!F:F,'Billing Forecast'!$T:$T,$A$762,'Billing Forecast'!$U:$U,$B$763,'Billing Forecast'!$Q:$Q,$C764)/SUMIFS('Billing Forecast'!$D:$D,'Billing Forecast'!$T:$T,$A$762,'Billing Forecast'!$U:$U,$B$763,'Billing Forecast'!$Q:$Q, $C764)</f>
        <v>0</v>
      </c>
      <c r="F764" s="9">
        <f>SUMIFS('Billing Forecast'!G:G,'Billing Forecast'!$T:$T,$A$762,'Billing Forecast'!$U:$U,$B$763,'Billing Forecast'!$Q:$Q,$C764)/SUMIFS('Billing Forecast'!$D:$D,'Billing Forecast'!$T:$T,$A$762,'Billing Forecast'!$U:$U,$B$763,'Billing Forecast'!$Q:$Q, $C764)</f>
        <v>0</v>
      </c>
      <c r="G764" s="9">
        <f>SUMIFS('Billing Forecast'!H:H,'Billing Forecast'!$T:$T,$A$762,'Billing Forecast'!$U:$U,$B$763,'Billing Forecast'!$Q:$Q,$C764)/SUMIFS('Billing Forecast'!$D:$D,'Billing Forecast'!$T:$T,$A$762,'Billing Forecast'!$U:$U,$B$763,'Billing Forecast'!$Q:$Q, $C764)</f>
        <v>0</v>
      </c>
      <c r="H764" s="9">
        <f>SUMIFS('Billing Forecast'!I:I,'Billing Forecast'!$T:$T,$A$762,'Billing Forecast'!$U:$U,$B$763,'Billing Forecast'!$Q:$Q,$C764)/SUMIFS('Billing Forecast'!$D:$D,'Billing Forecast'!$T:$T,$A$762,'Billing Forecast'!$U:$U,$B$763,'Billing Forecast'!$Q:$Q, $C764)</f>
        <v>0</v>
      </c>
      <c r="I764" s="9">
        <f>SUMIFS('Billing Forecast'!J:J,'Billing Forecast'!$T:$T,$A$762,'Billing Forecast'!$U:$U,$B$763,'Billing Forecast'!$Q:$Q,$C764)/SUMIFS('Billing Forecast'!$D:$D,'Billing Forecast'!$T:$T,$A$762,'Billing Forecast'!$U:$U,$B$763,'Billing Forecast'!$Q:$Q, $C764)</f>
        <v>0</v>
      </c>
      <c r="J764" s="9">
        <f>SUMIFS('Billing Forecast'!K:K,'Billing Forecast'!$T:$T,$A$762,'Billing Forecast'!$U:$U,$B$763,'Billing Forecast'!$Q:$Q,$C764)/SUMIFS('Billing Forecast'!$D:$D,'Billing Forecast'!$T:$T,$A$762,'Billing Forecast'!$U:$U,$B$763,'Billing Forecast'!$Q:$Q, $C764)</f>
        <v>0</v>
      </c>
      <c r="K764" s="9">
        <f>SUMIFS('Billing Forecast'!L:L,'Billing Forecast'!$T:$T,$A$762,'Billing Forecast'!$U:$U,$B$763,'Billing Forecast'!$Q:$Q,$C764)/SUMIFS('Billing Forecast'!$D:$D,'Billing Forecast'!$T:$T,$A$762,'Billing Forecast'!$U:$U,$B$763,'Billing Forecast'!$Q:$Q, $C764)</f>
        <v>0</v>
      </c>
      <c r="L764" s="9">
        <f>SUMIFS('Billing Forecast'!M:M,'Billing Forecast'!$T:$T,$A$762,'Billing Forecast'!$U:$U,$B$763,'Billing Forecast'!$Q:$Q,$C764)/SUMIFS('Billing Forecast'!$D:$D,'Billing Forecast'!$T:$T,$A$762,'Billing Forecast'!$U:$U,$B$763,'Billing Forecast'!$Q:$Q, $C764)</f>
        <v>0</v>
      </c>
      <c r="M764" s="9">
        <f>SUMIFS('Billing Forecast'!N:N,'Billing Forecast'!$T:$T,$A$762,'Billing Forecast'!$U:$U,$B$763,'Billing Forecast'!$Q:$Q,$C764)/SUMIFS('Billing Forecast'!$D:$D,'Billing Forecast'!$T:$T,$A$762,'Billing Forecast'!$U:$U,$B$763,'Billing Forecast'!$Q:$Q, $C764)</f>
        <v>0</v>
      </c>
    </row>
    <row r="765" spans="1:13">
      <c r="D765" s="2" t="s">
        <v>3446</v>
      </c>
      <c r="E765" s="9">
        <f>SUMIFS('Cost Forecast'!F:F,'Cost Forecast'!$R:$R,$B$763,'Cost Forecast'!$Q:$Q,$C764)/SUMIFS('Cost Forecast'!$D:$D,'Cost Forecast'!$R:$R,$B$763,'Cost Forecast'!$Q:$Q, $C764)</f>
        <v>0</v>
      </c>
      <c r="F765" s="9">
        <f>SUMIFS('Cost Forecast'!G:G,'Cost Forecast'!$R:$R,$B$763,'Cost Forecast'!$Q:$Q,$C764)/SUMIFS('Cost Forecast'!$D:$D,'Cost Forecast'!$R:$R,$B$763,'Cost Forecast'!$Q:$Q, $C764)</f>
        <v>0</v>
      </c>
      <c r="G765" s="9">
        <f>SUMIFS('Cost Forecast'!H:H,'Cost Forecast'!$R:$R,$B$763,'Cost Forecast'!$Q:$Q,$C764)/SUMIFS('Cost Forecast'!$D:$D,'Cost Forecast'!$R:$R,$B$763,'Cost Forecast'!$Q:$Q, $C764)</f>
        <v>0</v>
      </c>
      <c r="H765" s="9">
        <f>SUMIFS('Cost Forecast'!I:I,'Cost Forecast'!$R:$R,$B$763,'Cost Forecast'!$Q:$Q,$C764)/SUMIFS('Cost Forecast'!$D:$D,'Cost Forecast'!$R:$R,$B$763,'Cost Forecast'!$Q:$Q, $C764)</f>
        <v>0</v>
      </c>
      <c r="I765" s="9">
        <f>SUMIFS('Cost Forecast'!J:J,'Cost Forecast'!$R:$R,$B$763,'Cost Forecast'!$Q:$Q,$C764)/SUMIFS('Cost Forecast'!$D:$D,'Cost Forecast'!$R:$R,$B$763,'Cost Forecast'!$Q:$Q, $C764)</f>
        <v>0</v>
      </c>
      <c r="J765" s="9">
        <f>SUMIFS('Cost Forecast'!K:K,'Cost Forecast'!$R:$R,$B$763,'Cost Forecast'!$Q:$Q,$C764)/SUMIFS('Cost Forecast'!$D:$D,'Cost Forecast'!$R:$R,$B$763,'Cost Forecast'!$Q:$Q, $C764)</f>
        <v>0</v>
      </c>
      <c r="K765" s="9">
        <f>SUMIFS('Cost Forecast'!L:L,'Cost Forecast'!$R:$R,$B$763,'Cost Forecast'!$Q:$Q,$C764)/SUMIFS('Cost Forecast'!$D:$D,'Cost Forecast'!$R:$R,$B$763,'Cost Forecast'!$Q:$Q, $C764)</f>
        <v>0</v>
      </c>
      <c r="L765" s="9">
        <f>SUMIFS('Cost Forecast'!M:M,'Cost Forecast'!$R:$R,$B$763,'Cost Forecast'!$Q:$Q,$C764)/SUMIFS('Cost Forecast'!$D:$D,'Cost Forecast'!$R:$R,$B$763,'Cost Forecast'!$Q:$Q, $C764)</f>
        <v>0</v>
      </c>
      <c r="M765" s="9">
        <f>SUMIFS('Cost Forecast'!N:N,'Cost Forecast'!$R:$R,$B$763,'Cost Forecast'!$Q:$Q,$C764)/SUMIFS('Cost Forecast'!$D:$D,'Cost Forecast'!$R:$R,$B$763,'Cost Forecast'!$Q:$Q, $C764)</f>
        <v>0</v>
      </c>
    </row>
    <row r="766" spans="1:13">
      <c r="D766" s="2" t="s">
        <v>3447</v>
      </c>
      <c r="E766" s="9">
        <v>0.03767660910518053</v>
      </c>
      <c r="F766" s="9">
        <v>0.006279434850863423</v>
      </c>
      <c r="G766" s="9">
        <v>0.3579277864992151</v>
      </c>
      <c r="H766" s="9">
        <v>0.1255886970172684</v>
      </c>
      <c r="I766" s="9">
        <v>0</v>
      </c>
      <c r="J766" s="9">
        <v>0</v>
      </c>
      <c r="K766" s="9">
        <v>0.03139717425431711</v>
      </c>
      <c r="L766" s="9">
        <v>0.1381475667189953</v>
      </c>
      <c r="M766" s="9">
        <v>0.2135007849293564</v>
      </c>
    </row>
    <row r="767" spans="1:13">
      <c r="C767" s="2" t="s">
        <v>1589</v>
      </c>
      <c r="D767" s="2" t="s">
        <v>3445</v>
      </c>
      <c r="E767" s="9">
        <f>SUMIFS('Billing Forecast'!F:F,'Billing Forecast'!$T:$T,$A$762,'Billing Forecast'!$U:$U,$B$763,'Billing Forecast'!$Q:$Q,$C767)/SUMIFS('Billing Forecast'!$D:$D,'Billing Forecast'!$T:$T,$A$762,'Billing Forecast'!$U:$U,$B$763,'Billing Forecast'!$Q:$Q, $C767)</f>
        <v>0</v>
      </c>
      <c r="F767" s="9">
        <f>SUMIFS('Billing Forecast'!G:G,'Billing Forecast'!$T:$T,$A$762,'Billing Forecast'!$U:$U,$B$763,'Billing Forecast'!$Q:$Q,$C767)/SUMIFS('Billing Forecast'!$D:$D,'Billing Forecast'!$T:$T,$A$762,'Billing Forecast'!$U:$U,$B$763,'Billing Forecast'!$Q:$Q, $C767)</f>
        <v>0</v>
      </c>
      <c r="G767" s="9">
        <f>SUMIFS('Billing Forecast'!H:H,'Billing Forecast'!$T:$T,$A$762,'Billing Forecast'!$U:$U,$B$763,'Billing Forecast'!$Q:$Q,$C767)/SUMIFS('Billing Forecast'!$D:$D,'Billing Forecast'!$T:$T,$A$762,'Billing Forecast'!$U:$U,$B$763,'Billing Forecast'!$Q:$Q, $C767)</f>
        <v>0</v>
      </c>
      <c r="H767" s="9">
        <f>SUMIFS('Billing Forecast'!I:I,'Billing Forecast'!$T:$T,$A$762,'Billing Forecast'!$U:$U,$B$763,'Billing Forecast'!$Q:$Q,$C767)/SUMIFS('Billing Forecast'!$D:$D,'Billing Forecast'!$T:$T,$A$762,'Billing Forecast'!$U:$U,$B$763,'Billing Forecast'!$Q:$Q, $C767)</f>
        <v>0</v>
      </c>
      <c r="I767" s="9">
        <f>SUMIFS('Billing Forecast'!J:J,'Billing Forecast'!$T:$T,$A$762,'Billing Forecast'!$U:$U,$B$763,'Billing Forecast'!$Q:$Q,$C767)/SUMIFS('Billing Forecast'!$D:$D,'Billing Forecast'!$T:$T,$A$762,'Billing Forecast'!$U:$U,$B$763,'Billing Forecast'!$Q:$Q, $C767)</f>
        <v>0</v>
      </c>
      <c r="J767" s="9">
        <f>SUMIFS('Billing Forecast'!K:K,'Billing Forecast'!$T:$T,$A$762,'Billing Forecast'!$U:$U,$B$763,'Billing Forecast'!$Q:$Q,$C767)/SUMIFS('Billing Forecast'!$D:$D,'Billing Forecast'!$T:$T,$A$762,'Billing Forecast'!$U:$U,$B$763,'Billing Forecast'!$Q:$Q, $C767)</f>
        <v>0</v>
      </c>
      <c r="K767" s="9">
        <f>SUMIFS('Billing Forecast'!L:L,'Billing Forecast'!$T:$T,$A$762,'Billing Forecast'!$U:$U,$B$763,'Billing Forecast'!$Q:$Q,$C767)/SUMIFS('Billing Forecast'!$D:$D,'Billing Forecast'!$T:$T,$A$762,'Billing Forecast'!$U:$U,$B$763,'Billing Forecast'!$Q:$Q, $C767)</f>
        <v>0</v>
      </c>
      <c r="L767" s="9">
        <f>SUMIFS('Billing Forecast'!M:M,'Billing Forecast'!$T:$T,$A$762,'Billing Forecast'!$U:$U,$B$763,'Billing Forecast'!$Q:$Q,$C767)/SUMIFS('Billing Forecast'!$D:$D,'Billing Forecast'!$T:$T,$A$762,'Billing Forecast'!$U:$U,$B$763,'Billing Forecast'!$Q:$Q, $C767)</f>
        <v>0</v>
      </c>
      <c r="M767" s="9">
        <f>SUMIFS('Billing Forecast'!N:N,'Billing Forecast'!$T:$T,$A$762,'Billing Forecast'!$U:$U,$B$763,'Billing Forecast'!$Q:$Q,$C767)/SUMIFS('Billing Forecast'!$D:$D,'Billing Forecast'!$T:$T,$A$762,'Billing Forecast'!$U:$U,$B$763,'Billing Forecast'!$Q:$Q, $C767)</f>
        <v>0</v>
      </c>
    </row>
    <row r="768" spans="1:13">
      <c r="D768" s="2" t="s">
        <v>3446</v>
      </c>
      <c r="E768" s="9">
        <f>SUMIFS('Cost Forecast'!F:F,'Cost Forecast'!$R:$R,$B$763,'Cost Forecast'!$Q:$Q,$C767)/SUMIFS('Cost Forecast'!$D:$D,'Cost Forecast'!$R:$R,$B$763,'Cost Forecast'!$Q:$Q, $C767)</f>
        <v>0</v>
      </c>
      <c r="F768" s="9">
        <f>SUMIFS('Cost Forecast'!G:G,'Cost Forecast'!$R:$R,$B$763,'Cost Forecast'!$Q:$Q,$C767)/SUMIFS('Cost Forecast'!$D:$D,'Cost Forecast'!$R:$R,$B$763,'Cost Forecast'!$Q:$Q, $C767)</f>
        <v>0</v>
      </c>
      <c r="G768" s="9">
        <f>SUMIFS('Cost Forecast'!H:H,'Cost Forecast'!$R:$R,$B$763,'Cost Forecast'!$Q:$Q,$C767)/SUMIFS('Cost Forecast'!$D:$D,'Cost Forecast'!$R:$R,$B$763,'Cost Forecast'!$Q:$Q, $C767)</f>
        <v>0</v>
      </c>
      <c r="H768" s="9">
        <f>SUMIFS('Cost Forecast'!I:I,'Cost Forecast'!$R:$R,$B$763,'Cost Forecast'!$Q:$Q,$C767)/SUMIFS('Cost Forecast'!$D:$D,'Cost Forecast'!$R:$R,$B$763,'Cost Forecast'!$Q:$Q, $C767)</f>
        <v>0</v>
      </c>
      <c r="I768" s="9">
        <f>SUMIFS('Cost Forecast'!J:J,'Cost Forecast'!$R:$R,$B$763,'Cost Forecast'!$Q:$Q,$C767)/SUMIFS('Cost Forecast'!$D:$D,'Cost Forecast'!$R:$R,$B$763,'Cost Forecast'!$Q:$Q, $C767)</f>
        <v>0</v>
      </c>
      <c r="J768" s="9">
        <f>SUMIFS('Cost Forecast'!K:K,'Cost Forecast'!$R:$R,$B$763,'Cost Forecast'!$Q:$Q,$C767)/SUMIFS('Cost Forecast'!$D:$D,'Cost Forecast'!$R:$R,$B$763,'Cost Forecast'!$Q:$Q, $C767)</f>
        <v>0</v>
      </c>
      <c r="K768" s="9">
        <f>SUMIFS('Cost Forecast'!L:L,'Cost Forecast'!$R:$R,$B$763,'Cost Forecast'!$Q:$Q,$C767)/SUMIFS('Cost Forecast'!$D:$D,'Cost Forecast'!$R:$R,$B$763,'Cost Forecast'!$Q:$Q, $C767)</f>
        <v>0</v>
      </c>
      <c r="L768" s="9">
        <f>SUMIFS('Cost Forecast'!M:M,'Cost Forecast'!$R:$R,$B$763,'Cost Forecast'!$Q:$Q,$C767)/SUMIFS('Cost Forecast'!$D:$D,'Cost Forecast'!$R:$R,$B$763,'Cost Forecast'!$Q:$Q, $C767)</f>
        <v>0</v>
      </c>
      <c r="M768" s="9">
        <f>SUMIFS('Cost Forecast'!N:N,'Cost Forecast'!$R:$R,$B$763,'Cost Forecast'!$Q:$Q,$C767)/SUMIFS('Cost Forecast'!$D:$D,'Cost Forecast'!$R:$R,$B$763,'Cost Forecast'!$Q:$Q, $C767)</f>
        <v>0</v>
      </c>
    </row>
    <row r="769" spans="3:13">
      <c r="D769" s="2" t="s">
        <v>3447</v>
      </c>
      <c r="E769" s="9">
        <v>0.009799918334013884</v>
      </c>
      <c r="F769" s="9">
        <v>0.1861984483462638</v>
      </c>
      <c r="G769" s="9">
        <v>0.3037974683544304</v>
      </c>
      <c r="H769" s="9">
        <v>0.1763985300122499</v>
      </c>
      <c r="I769" s="9">
        <v>0.04899959167006942</v>
      </c>
      <c r="J769" s="9">
        <v>0.01959983666802777</v>
      </c>
      <c r="K769" s="9">
        <v>0.04899959167006942</v>
      </c>
      <c r="L769" s="9">
        <v>0</v>
      </c>
      <c r="M769" s="9">
        <v>0</v>
      </c>
    </row>
    <row r="770" spans="3:13">
      <c r="C770" s="2" t="s">
        <v>1715</v>
      </c>
      <c r="D770" s="2" t="s">
        <v>3445</v>
      </c>
      <c r="E770" s="9">
        <f>SUMIFS('Billing Forecast'!F:F,'Billing Forecast'!$T:$T,$A$762,'Billing Forecast'!$U:$U,$B$763,'Billing Forecast'!$Q:$Q,$C770)/SUMIFS('Billing Forecast'!$D:$D,'Billing Forecast'!$T:$T,$A$762,'Billing Forecast'!$U:$U,$B$763,'Billing Forecast'!$Q:$Q, $C770)</f>
        <v>0</v>
      </c>
      <c r="F770" s="9">
        <f>SUMIFS('Billing Forecast'!G:G,'Billing Forecast'!$T:$T,$A$762,'Billing Forecast'!$U:$U,$B$763,'Billing Forecast'!$Q:$Q,$C770)/SUMIFS('Billing Forecast'!$D:$D,'Billing Forecast'!$T:$T,$A$762,'Billing Forecast'!$U:$U,$B$763,'Billing Forecast'!$Q:$Q, $C770)</f>
        <v>0</v>
      </c>
      <c r="G770" s="9">
        <f>SUMIFS('Billing Forecast'!H:H,'Billing Forecast'!$T:$T,$A$762,'Billing Forecast'!$U:$U,$B$763,'Billing Forecast'!$Q:$Q,$C770)/SUMIFS('Billing Forecast'!$D:$D,'Billing Forecast'!$T:$T,$A$762,'Billing Forecast'!$U:$U,$B$763,'Billing Forecast'!$Q:$Q, $C770)</f>
        <v>0</v>
      </c>
      <c r="H770" s="9">
        <f>SUMIFS('Billing Forecast'!I:I,'Billing Forecast'!$T:$T,$A$762,'Billing Forecast'!$U:$U,$B$763,'Billing Forecast'!$Q:$Q,$C770)/SUMIFS('Billing Forecast'!$D:$D,'Billing Forecast'!$T:$T,$A$762,'Billing Forecast'!$U:$U,$B$763,'Billing Forecast'!$Q:$Q, $C770)</f>
        <v>0</v>
      </c>
      <c r="I770" s="9">
        <f>SUMIFS('Billing Forecast'!J:J,'Billing Forecast'!$T:$T,$A$762,'Billing Forecast'!$U:$U,$B$763,'Billing Forecast'!$Q:$Q,$C770)/SUMIFS('Billing Forecast'!$D:$D,'Billing Forecast'!$T:$T,$A$762,'Billing Forecast'!$U:$U,$B$763,'Billing Forecast'!$Q:$Q, $C770)</f>
        <v>0</v>
      </c>
      <c r="J770" s="9">
        <f>SUMIFS('Billing Forecast'!K:K,'Billing Forecast'!$T:$T,$A$762,'Billing Forecast'!$U:$U,$B$763,'Billing Forecast'!$Q:$Q,$C770)/SUMIFS('Billing Forecast'!$D:$D,'Billing Forecast'!$T:$T,$A$762,'Billing Forecast'!$U:$U,$B$763,'Billing Forecast'!$Q:$Q, $C770)</f>
        <v>0</v>
      </c>
      <c r="K770" s="9">
        <f>SUMIFS('Billing Forecast'!L:L,'Billing Forecast'!$T:$T,$A$762,'Billing Forecast'!$U:$U,$B$763,'Billing Forecast'!$Q:$Q,$C770)/SUMIFS('Billing Forecast'!$D:$D,'Billing Forecast'!$T:$T,$A$762,'Billing Forecast'!$U:$U,$B$763,'Billing Forecast'!$Q:$Q, $C770)</f>
        <v>0</v>
      </c>
      <c r="L770" s="9">
        <f>SUMIFS('Billing Forecast'!M:M,'Billing Forecast'!$T:$T,$A$762,'Billing Forecast'!$U:$U,$B$763,'Billing Forecast'!$Q:$Q,$C770)/SUMIFS('Billing Forecast'!$D:$D,'Billing Forecast'!$T:$T,$A$762,'Billing Forecast'!$U:$U,$B$763,'Billing Forecast'!$Q:$Q, $C770)</f>
        <v>0</v>
      </c>
      <c r="M770" s="9">
        <f>SUMIFS('Billing Forecast'!N:N,'Billing Forecast'!$T:$T,$A$762,'Billing Forecast'!$U:$U,$B$763,'Billing Forecast'!$Q:$Q,$C770)/SUMIFS('Billing Forecast'!$D:$D,'Billing Forecast'!$T:$T,$A$762,'Billing Forecast'!$U:$U,$B$763,'Billing Forecast'!$Q:$Q, $C770)</f>
        <v>0</v>
      </c>
    </row>
    <row r="771" spans="3:13">
      <c r="D771" s="2" t="s">
        <v>3446</v>
      </c>
      <c r="E771" s="9">
        <f>SUMIFS('Cost Forecast'!F:F,'Cost Forecast'!$R:$R,$B$763,'Cost Forecast'!$Q:$Q,$C770)/SUMIFS('Cost Forecast'!$D:$D,'Cost Forecast'!$R:$R,$B$763,'Cost Forecast'!$Q:$Q, $C770)</f>
        <v>0</v>
      </c>
      <c r="F771" s="9">
        <f>SUMIFS('Cost Forecast'!G:G,'Cost Forecast'!$R:$R,$B$763,'Cost Forecast'!$Q:$Q,$C770)/SUMIFS('Cost Forecast'!$D:$D,'Cost Forecast'!$R:$R,$B$763,'Cost Forecast'!$Q:$Q, $C770)</f>
        <v>0</v>
      </c>
      <c r="G771" s="9">
        <f>SUMIFS('Cost Forecast'!H:H,'Cost Forecast'!$R:$R,$B$763,'Cost Forecast'!$Q:$Q,$C770)/SUMIFS('Cost Forecast'!$D:$D,'Cost Forecast'!$R:$R,$B$763,'Cost Forecast'!$Q:$Q, $C770)</f>
        <v>0</v>
      </c>
      <c r="H771" s="9">
        <f>SUMIFS('Cost Forecast'!I:I,'Cost Forecast'!$R:$R,$B$763,'Cost Forecast'!$Q:$Q,$C770)/SUMIFS('Cost Forecast'!$D:$D,'Cost Forecast'!$R:$R,$B$763,'Cost Forecast'!$Q:$Q, $C770)</f>
        <v>0</v>
      </c>
      <c r="I771" s="9">
        <f>SUMIFS('Cost Forecast'!J:J,'Cost Forecast'!$R:$R,$B$763,'Cost Forecast'!$Q:$Q,$C770)/SUMIFS('Cost Forecast'!$D:$D,'Cost Forecast'!$R:$R,$B$763,'Cost Forecast'!$Q:$Q, $C770)</f>
        <v>0</v>
      </c>
      <c r="J771" s="9">
        <f>SUMIFS('Cost Forecast'!K:K,'Cost Forecast'!$R:$R,$B$763,'Cost Forecast'!$Q:$Q,$C770)/SUMIFS('Cost Forecast'!$D:$D,'Cost Forecast'!$R:$R,$B$763,'Cost Forecast'!$Q:$Q, $C770)</f>
        <v>0</v>
      </c>
      <c r="K771" s="9">
        <f>SUMIFS('Cost Forecast'!L:L,'Cost Forecast'!$R:$R,$B$763,'Cost Forecast'!$Q:$Q,$C770)/SUMIFS('Cost Forecast'!$D:$D,'Cost Forecast'!$R:$R,$B$763,'Cost Forecast'!$Q:$Q, $C770)</f>
        <v>0</v>
      </c>
      <c r="L771" s="9">
        <f>SUMIFS('Cost Forecast'!M:M,'Cost Forecast'!$R:$R,$B$763,'Cost Forecast'!$Q:$Q,$C770)/SUMIFS('Cost Forecast'!$D:$D,'Cost Forecast'!$R:$R,$B$763,'Cost Forecast'!$Q:$Q, $C770)</f>
        <v>0</v>
      </c>
      <c r="M771" s="9">
        <f>SUMIFS('Cost Forecast'!N:N,'Cost Forecast'!$R:$R,$B$763,'Cost Forecast'!$Q:$Q,$C770)/SUMIFS('Cost Forecast'!$D:$D,'Cost Forecast'!$R:$R,$B$763,'Cost Forecast'!$Q:$Q, $C770)</f>
        <v>0</v>
      </c>
    </row>
    <row r="772" spans="3:13">
      <c r="D772" s="2" t="s">
        <v>3447</v>
      </c>
      <c r="E772" s="9">
        <v>0.01593096581480252</v>
      </c>
      <c r="F772" s="9">
        <v>0.1752406239628277</v>
      </c>
      <c r="G772" s="9">
        <v>0.4540325257218719</v>
      </c>
      <c r="H772" s="9">
        <v>0.07965482907401261</v>
      </c>
      <c r="I772" s="9">
        <v>0</v>
      </c>
      <c r="J772" s="9">
        <v>0.08762031198141387</v>
      </c>
      <c r="K772" s="9">
        <v>0.1035512777962164</v>
      </c>
      <c r="L772" s="9">
        <v>0</v>
      </c>
      <c r="M772" s="9">
        <v>0</v>
      </c>
    </row>
    <row r="773" spans="3:13">
      <c r="C773" s="2" t="s">
        <v>1814</v>
      </c>
      <c r="D773" s="2" t="s">
        <v>3445</v>
      </c>
      <c r="E773" s="9">
        <f>SUMIFS('Billing Forecast'!F:F,'Billing Forecast'!$T:$T,$A$762,'Billing Forecast'!$U:$U,$B$763,'Billing Forecast'!$Q:$Q,$C773)/SUMIFS('Billing Forecast'!$D:$D,'Billing Forecast'!$T:$T,$A$762,'Billing Forecast'!$U:$U,$B$763,'Billing Forecast'!$Q:$Q, $C773)</f>
        <v>0</v>
      </c>
      <c r="F773" s="9">
        <f>SUMIFS('Billing Forecast'!G:G,'Billing Forecast'!$T:$T,$A$762,'Billing Forecast'!$U:$U,$B$763,'Billing Forecast'!$Q:$Q,$C773)/SUMIFS('Billing Forecast'!$D:$D,'Billing Forecast'!$T:$T,$A$762,'Billing Forecast'!$U:$U,$B$763,'Billing Forecast'!$Q:$Q, $C773)</f>
        <v>0</v>
      </c>
      <c r="G773" s="9">
        <f>SUMIFS('Billing Forecast'!H:H,'Billing Forecast'!$T:$T,$A$762,'Billing Forecast'!$U:$U,$B$763,'Billing Forecast'!$Q:$Q,$C773)/SUMIFS('Billing Forecast'!$D:$D,'Billing Forecast'!$T:$T,$A$762,'Billing Forecast'!$U:$U,$B$763,'Billing Forecast'!$Q:$Q, $C773)</f>
        <v>0</v>
      </c>
      <c r="H773" s="9">
        <f>SUMIFS('Billing Forecast'!I:I,'Billing Forecast'!$T:$T,$A$762,'Billing Forecast'!$U:$U,$B$763,'Billing Forecast'!$Q:$Q,$C773)/SUMIFS('Billing Forecast'!$D:$D,'Billing Forecast'!$T:$T,$A$762,'Billing Forecast'!$U:$U,$B$763,'Billing Forecast'!$Q:$Q, $C773)</f>
        <v>0</v>
      </c>
      <c r="I773" s="9">
        <f>SUMIFS('Billing Forecast'!J:J,'Billing Forecast'!$T:$T,$A$762,'Billing Forecast'!$U:$U,$B$763,'Billing Forecast'!$Q:$Q,$C773)/SUMIFS('Billing Forecast'!$D:$D,'Billing Forecast'!$T:$T,$A$762,'Billing Forecast'!$U:$U,$B$763,'Billing Forecast'!$Q:$Q, $C773)</f>
        <v>0</v>
      </c>
      <c r="J773" s="9">
        <f>SUMIFS('Billing Forecast'!K:K,'Billing Forecast'!$T:$T,$A$762,'Billing Forecast'!$U:$U,$B$763,'Billing Forecast'!$Q:$Q,$C773)/SUMIFS('Billing Forecast'!$D:$D,'Billing Forecast'!$T:$T,$A$762,'Billing Forecast'!$U:$U,$B$763,'Billing Forecast'!$Q:$Q, $C773)</f>
        <v>0</v>
      </c>
      <c r="K773" s="9">
        <f>SUMIFS('Billing Forecast'!L:L,'Billing Forecast'!$T:$T,$A$762,'Billing Forecast'!$U:$U,$B$763,'Billing Forecast'!$Q:$Q,$C773)/SUMIFS('Billing Forecast'!$D:$D,'Billing Forecast'!$T:$T,$A$762,'Billing Forecast'!$U:$U,$B$763,'Billing Forecast'!$Q:$Q, $C773)</f>
        <v>0</v>
      </c>
      <c r="L773" s="9">
        <f>SUMIFS('Billing Forecast'!M:M,'Billing Forecast'!$T:$T,$A$762,'Billing Forecast'!$U:$U,$B$763,'Billing Forecast'!$Q:$Q,$C773)/SUMIFS('Billing Forecast'!$D:$D,'Billing Forecast'!$T:$T,$A$762,'Billing Forecast'!$U:$U,$B$763,'Billing Forecast'!$Q:$Q, $C773)</f>
        <v>0</v>
      </c>
      <c r="M773" s="9">
        <f>SUMIFS('Billing Forecast'!N:N,'Billing Forecast'!$T:$T,$A$762,'Billing Forecast'!$U:$U,$B$763,'Billing Forecast'!$Q:$Q,$C773)/SUMIFS('Billing Forecast'!$D:$D,'Billing Forecast'!$T:$T,$A$762,'Billing Forecast'!$U:$U,$B$763,'Billing Forecast'!$Q:$Q, $C773)</f>
        <v>0</v>
      </c>
    </row>
    <row r="774" spans="3:13">
      <c r="D774" s="2" t="s">
        <v>3446</v>
      </c>
      <c r="E774" s="9">
        <f>SUMIFS('Cost Forecast'!F:F,'Cost Forecast'!$R:$R,$B$763,'Cost Forecast'!$Q:$Q,$C773)/SUMIFS('Cost Forecast'!$D:$D,'Cost Forecast'!$R:$R,$B$763,'Cost Forecast'!$Q:$Q, $C773)</f>
        <v>0</v>
      </c>
      <c r="F774" s="9">
        <f>SUMIFS('Cost Forecast'!G:G,'Cost Forecast'!$R:$R,$B$763,'Cost Forecast'!$Q:$Q,$C773)/SUMIFS('Cost Forecast'!$D:$D,'Cost Forecast'!$R:$R,$B$763,'Cost Forecast'!$Q:$Q, $C773)</f>
        <v>0</v>
      </c>
      <c r="G774" s="9">
        <f>SUMIFS('Cost Forecast'!H:H,'Cost Forecast'!$R:$R,$B$763,'Cost Forecast'!$Q:$Q,$C773)/SUMIFS('Cost Forecast'!$D:$D,'Cost Forecast'!$R:$R,$B$763,'Cost Forecast'!$Q:$Q, $C773)</f>
        <v>0</v>
      </c>
      <c r="H774" s="9">
        <f>SUMIFS('Cost Forecast'!I:I,'Cost Forecast'!$R:$R,$B$763,'Cost Forecast'!$Q:$Q,$C773)/SUMIFS('Cost Forecast'!$D:$D,'Cost Forecast'!$R:$R,$B$763,'Cost Forecast'!$Q:$Q, $C773)</f>
        <v>0</v>
      </c>
      <c r="I774" s="9">
        <f>SUMIFS('Cost Forecast'!J:J,'Cost Forecast'!$R:$R,$B$763,'Cost Forecast'!$Q:$Q,$C773)/SUMIFS('Cost Forecast'!$D:$D,'Cost Forecast'!$R:$R,$B$763,'Cost Forecast'!$Q:$Q, $C773)</f>
        <v>0</v>
      </c>
      <c r="J774" s="9">
        <f>SUMIFS('Cost Forecast'!K:K,'Cost Forecast'!$R:$R,$B$763,'Cost Forecast'!$Q:$Q,$C773)/SUMIFS('Cost Forecast'!$D:$D,'Cost Forecast'!$R:$R,$B$763,'Cost Forecast'!$Q:$Q, $C773)</f>
        <v>0</v>
      </c>
      <c r="K774" s="9">
        <f>SUMIFS('Cost Forecast'!L:L,'Cost Forecast'!$R:$R,$B$763,'Cost Forecast'!$Q:$Q,$C773)/SUMIFS('Cost Forecast'!$D:$D,'Cost Forecast'!$R:$R,$B$763,'Cost Forecast'!$Q:$Q, $C773)</f>
        <v>0</v>
      </c>
      <c r="L774" s="9">
        <f>SUMIFS('Cost Forecast'!M:M,'Cost Forecast'!$R:$R,$B$763,'Cost Forecast'!$Q:$Q,$C773)/SUMIFS('Cost Forecast'!$D:$D,'Cost Forecast'!$R:$R,$B$763,'Cost Forecast'!$Q:$Q, $C773)</f>
        <v>0</v>
      </c>
      <c r="M774" s="9">
        <f>SUMIFS('Cost Forecast'!N:N,'Cost Forecast'!$R:$R,$B$763,'Cost Forecast'!$Q:$Q,$C773)/SUMIFS('Cost Forecast'!$D:$D,'Cost Forecast'!$R:$R,$B$763,'Cost Forecast'!$Q:$Q, $C773)</f>
        <v>0</v>
      </c>
    </row>
    <row r="775" spans="3:13">
      <c r="D775" s="2" t="s">
        <v>3447</v>
      </c>
      <c r="E775" s="9">
        <v>0</v>
      </c>
      <c r="F775" s="9">
        <v>0.003280615662205941</v>
      </c>
      <c r="G775" s="9">
        <v>0.08365569938625149</v>
      </c>
      <c r="H775" s="9">
        <v>0.01968369397323564</v>
      </c>
      <c r="I775" s="9">
        <v>0</v>
      </c>
      <c r="J775" s="9">
        <v>0</v>
      </c>
      <c r="K775" s="9">
        <v>0.02132400180433862</v>
      </c>
      <c r="L775" s="9">
        <v>0</v>
      </c>
      <c r="M775" s="9">
        <v>0</v>
      </c>
    </row>
    <row r="776" spans="3:13">
      <c r="C776" s="2" t="s">
        <v>1916</v>
      </c>
      <c r="D776" s="2" t="s">
        <v>3445</v>
      </c>
      <c r="E776" s="9">
        <f>SUMIFS('Billing Forecast'!F:F,'Billing Forecast'!$T:$T,$A$762,'Billing Forecast'!$U:$U,$B$763,'Billing Forecast'!$Q:$Q,$C776)/SUMIFS('Billing Forecast'!$D:$D,'Billing Forecast'!$T:$T,$A$762,'Billing Forecast'!$U:$U,$B$763,'Billing Forecast'!$Q:$Q, $C776)</f>
        <v>0</v>
      </c>
      <c r="F776" s="9">
        <f>SUMIFS('Billing Forecast'!G:G,'Billing Forecast'!$T:$T,$A$762,'Billing Forecast'!$U:$U,$B$763,'Billing Forecast'!$Q:$Q,$C776)/SUMIFS('Billing Forecast'!$D:$D,'Billing Forecast'!$T:$T,$A$762,'Billing Forecast'!$U:$U,$B$763,'Billing Forecast'!$Q:$Q, $C776)</f>
        <v>0</v>
      </c>
      <c r="G776" s="9">
        <f>SUMIFS('Billing Forecast'!H:H,'Billing Forecast'!$T:$T,$A$762,'Billing Forecast'!$U:$U,$B$763,'Billing Forecast'!$Q:$Q,$C776)/SUMIFS('Billing Forecast'!$D:$D,'Billing Forecast'!$T:$T,$A$762,'Billing Forecast'!$U:$U,$B$763,'Billing Forecast'!$Q:$Q, $C776)</f>
        <v>0</v>
      </c>
      <c r="H776" s="9">
        <f>SUMIFS('Billing Forecast'!I:I,'Billing Forecast'!$T:$T,$A$762,'Billing Forecast'!$U:$U,$B$763,'Billing Forecast'!$Q:$Q,$C776)/SUMIFS('Billing Forecast'!$D:$D,'Billing Forecast'!$T:$T,$A$762,'Billing Forecast'!$U:$U,$B$763,'Billing Forecast'!$Q:$Q, $C776)</f>
        <v>0</v>
      </c>
      <c r="I776" s="9">
        <f>SUMIFS('Billing Forecast'!J:J,'Billing Forecast'!$T:$T,$A$762,'Billing Forecast'!$U:$U,$B$763,'Billing Forecast'!$Q:$Q,$C776)/SUMIFS('Billing Forecast'!$D:$D,'Billing Forecast'!$T:$T,$A$762,'Billing Forecast'!$U:$U,$B$763,'Billing Forecast'!$Q:$Q, $C776)</f>
        <v>0</v>
      </c>
      <c r="J776" s="9">
        <f>SUMIFS('Billing Forecast'!K:K,'Billing Forecast'!$T:$T,$A$762,'Billing Forecast'!$U:$U,$B$763,'Billing Forecast'!$Q:$Q,$C776)/SUMIFS('Billing Forecast'!$D:$D,'Billing Forecast'!$T:$T,$A$762,'Billing Forecast'!$U:$U,$B$763,'Billing Forecast'!$Q:$Q, $C776)</f>
        <v>0</v>
      </c>
      <c r="K776" s="9">
        <f>SUMIFS('Billing Forecast'!L:L,'Billing Forecast'!$T:$T,$A$762,'Billing Forecast'!$U:$U,$B$763,'Billing Forecast'!$Q:$Q,$C776)/SUMIFS('Billing Forecast'!$D:$D,'Billing Forecast'!$T:$T,$A$762,'Billing Forecast'!$U:$U,$B$763,'Billing Forecast'!$Q:$Q, $C776)</f>
        <v>0</v>
      </c>
      <c r="L776" s="9">
        <f>SUMIFS('Billing Forecast'!M:M,'Billing Forecast'!$T:$T,$A$762,'Billing Forecast'!$U:$U,$B$763,'Billing Forecast'!$Q:$Q,$C776)/SUMIFS('Billing Forecast'!$D:$D,'Billing Forecast'!$T:$T,$A$762,'Billing Forecast'!$U:$U,$B$763,'Billing Forecast'!$Q:$Q, $C776)</f>
        <v>0</v>
      </c>
      <c r="M776" s="9">
        <f>SUMIFS('Billing Forecast'!N:N,'Billing Forecast'!$T:$T,$A$762,'Billing Forecast'!$U:$U,$B$763,'Billing Forecast'!$Q:$Q,$C776)/SUMIFS('Billing Forecast'!$D:$D,'Billing Forecast'!$T:$T,$A$762,'Billing Forecast'!$U:$U,$B$763,'Billing Forecast'!$Q:$Q, $C776)</f>
        <v>0</v>
      </c>
    </row>
    <row r="777" spans="3:13">
      <c r="D777" s="2" t="s">
        <v>3446</v>
      </c>
      <c r="E777" s="9">
        <f>SUMIFS('Cost Forecast'!F:F,'Cost Forecast'!$R:$R,$B$763,'Cost Forecast'!$Q:$Q,$C776)/SUMIFS('Cost Forecast'!$D:$D,'Cost Forecast'!$R:$R,$B$763,'Cost Forecast'!$Q:$Q, $C776)</f>
        <v>0</v>
      </c>
      <c r="F777" s="9">
        <f>SUMIFS('Cost Forecast'!G:G,'Cost Forecast'!$R:$R,$B$763,'Cost Forecast'!$Q:$Q,$C776)/SUMIFS('Cost Forecast'!$D:$D,'Cost Forecast'!$R:$R,$B$763,'Cost Forecast'!$Q:$Q, $C776)</f>
        <v>0</v>
      </c>
      <c r="G777" s="9">
        <f>SUMIFS('Cost Forecast'!H:H,'Cost Forecast'!$R:$R,$B$763,'Cost Forecast'!$Q:$Q,$C776)/SUMIFS('Cost Forecast'!$D:$D,'Cost Forecast'!$R:$R,$B$763,'Cost Forecast'!$Q:$Q, $C776)</f>
        <v>0</v>
      </c>
      <c r="H777" s="9">
        <f>SUMIFS('Cost Forecast'!I:I,'Cost Forecast'!$R:$R,$B$763,'Cost Forecast'!$Q:$Q,$C776)/SUMIFS('Cost Forecast'!$D:$D,'Cost Forecast'!$R:$R,$B$763,'Cost Forecast'!$Q:$Q, $C776)</f>
        <v>0</v>
      </c>
      <c r="I777" s="9">
        <f>SUMIFS('Cost Forecast'!J:J,'Cost Forecast'!$R:$R,$B$763,'Cost Forecast'!$Q:$Q,$C776)/SUMIFS('Cost Forecast'!$D:$D,'Cost Forecast'!$R:$R,$B$763,'Cost Forecast'!$Q:$Q, $C776)</f>
        <v>0</v>
      </c>
      <c r="J777" s="9">
        <f>SUMIFS('Cost Forecast'!K:K,'Cost Forecast'!$R:$R,$B$763,'Cost Forecast'!$Q:$Q,$C776)/SUMIFS('Cost Forecast'!$D:$D,'Cost Forecast'!$R:$R,$B$763,'Cost Forecast'!$Q:$Q, $C776)</f>
        <v>0</v>
      </c>
      <c r="K777" s="9">
        <f>SUMIFS('Cost Forecast'!L:L,'Cost Forecast'!$R:$R,$B$763,'Cost Forecast'!$Q:$Q,$C776)/SUMIFS('Cost Forecast'!$D:$D,'Cost Forecast'!$R:$R,$B$763,'Cost Forecast'!$Q:$Q, $C776)</f>
        <v>0</v>
      </c>
      <c r="L777" s="9">
        <f>SUMIFS('Cost Forecast'!M:M,'Cost Forecast'!$R:$R,$B$763,'Cost Forecast'!$Q:$Q,$C776)/SUMIFS('Cost Forecast'!$D:$D,'Cost Forecast'!$R:$R,$B$763,'Cost Forecast'!$Q:$Q, $C776)</f>
        <v>0</v>
      </c>
      <c r="M777" s="9">
        <f>SUMIFS('Cost Forecast'!N:N,'Cost Forecast'!$R:$R,$B$763,'Cost Forecast'!$Q:$Q,$C776)/SUMIFS('Cost Forecast'!$D:$D,'Cost Forecast'!$R:$R,$B$763,'Cost Forecast'!$Q:$Q, $C776)</f>
        <v>0</v>
      </c>
    </row>
    <row r="778" spans="3:13">
      <c r="D778" s="2" t="s">
        <v>3447</v>
      </c>
      <c r="E778" s="9">
        <v>0</v>
      </c>
      <c r="F778" s="9">
        <v>0.002935779816513761</v>
      </c>
      <c r="G778" s="9">
        <v>0.1115596330275229</v>
      </c>
      <c r="H778" s="9">
        <v>0.06165137614678899</v>
      </c>
      <c r="I778" s="9">
        <v>0</v>
      </c>
      <c r="J778" s="9">
        <v>0</v>
      </c>
      <c r="K778" s="9">
        <v>0.04110091743119266</v>
      </c>
      <c r="L778" s="9">
        <v>0</v>
      </c>
      <c r="M778" s="9">
        <v>0.0381651376146789</v>
      </c>
    </row>
    <row r="779" spans="3:13">
      <c r="C779" s="2" t="s">
        <v>1960</v>
      </c>
      <c r="D779" s="2" t="s">
        <v>3445</v>
      </c>
      <c r="E779" s="9">
        <f>SUMIFS('Billing Forecast'!F:F,'Billing Forecast'!$T:$T,$A$762,'Billing Forecast'!$U:$U,$B$763,'Billing Forecast'!$Q:$Q,$C779)/SUMIFS('Billing Forecast'!$D:$D,'Billing Forecast'!$T:$T,$A$762,'Billing Forecast'!$U:$U,$B$763,'Billing Forecast'!$Q:$Q, $C779)</f>
        <v>0</v>
      </c>
      <c r="F779" s="9">
        <f>SUMIFS('Billing Forecast'!G:G,'Billing Forecast'!$T:$T,$A$762,'Billing Forecast'!$U:$U,$B$763,'Billing Forecast'!$Q:$Q,$C779)/SUMIFS('Billing Forecast'!$D:$D,'Billing Forecast'!$T:$T,$A$762,'Billing Forecast'!$U:$U,$B$763,'Billing Forecast'!$Q:$Q, $C779)</f>
        <v>0</v>
      </c>
      <c r="G779" s="9">
        <f>SUMIFS('Billing Forecast'!H:H,'Billing Forecast'!$T:$T,$A$762,'Billing Forecast'!$U:$U,$B$763,'Billing Forecast'!$Q:$Q,$C779)/SUMIFS('Billing Forecast'!$D:$D,'Billing Forecast'!$T:$T,$A$762,'Billing Forecast'!$U:$U,$B$763,'Billing Forecast'!$Q:$Q, $C779)</f>
        <v>0</v>
      </c>
      <c r="H779" s="9">
        <f>SUMIFS('Billing Forecast'!I:I,'Billing Forecast'!$T:$T,$A$762,'Billing Forecast'!$U:$U,$B$763,'Billing Forecast'!$Q:$Q,$C779)/SUMIFS('Billing Forecast'!$D:$D,'Billing Forecast'!$T:$T,$A$762,'Billing Forecast'!$U:$U,$B$763,'Billing Forecast'!$Q:$Q, $C779)</f>
        <v>0</v>
      </c>
      <c r="I779" s="9">
        <f>SUMIFS('Billing Forecast'!J:J,'Billing Forecast'!$T:$T,$A$762,'Billing Forecast'!$U:$U,$B$763,'Billing Forecast'!$Q:$Q,$C779)/SUMIFS('Billing Forecast'!$D:$D,'Billing Forecast'!$T:$T,$A$762,'Billing Forecast'!$U:$U,$B$763,'Billing Forecast'!$Q:$Q, $C779)</f>
        <v>0</v>
      </c>
      <c r="J779" s="9">
        <f>SUMIFS('Billing Forecast'!K:K,'Billing Forecast'!$T:$T,$A$762,'Billing Forecast'!$U:$U,$B$763,'Billing Forecast'!$Q:$Q,$C779)/SUMIFS('Billing Forecast'!$D:$D,'Billing Forecast'!$T:$T,$A$762,'Billing Forecast'!$U:$U,$B$763,'Billing Forecast'!$Q:$Q, $C779)</f>
        <v>0</v>
      </c>
      <c r="K779" s="9">
        <f>SUMIFS('Billing Forecast'!L:L,'Billing Forecast'!$T:$T,$A$762,'Billing Forecast'!$U:$U,$B$763,'Billing Forecast'!$Q:$Q,$C779)/SUMIFS('Billing Forecast'!$D:$D,'Billing Forecast'!$T:$T,$A$762,'Billing Forecast'!$U:$U,$B$763,'Billing Forecast'!$Q:$Q, $C779)</f>
        <v>0</v>
      </c>
      <c r="L779" s="9">
        <f>SUMIFS('Billing Forecast'!M:M,'Billing Forecast'!$T:$T,$A$762,'Billing Forecast'!$U:$U,$B$763,'Billing Forecast'!$Q:$Q,$C779)/SUMIFS('Billing Forecast'!$D:$D,'Billing Forecast'!$T:$T,$A$762,'Billing Forecast'!$U:$U,$B$763,'Billing Forecast'!$Q:$Q, $C779)</f>
        <v>0</v>
      </c>
      <c r="M779" s="9">
        <f>SUMIFS('Billing Forecast'!N:N,'Billing Forecast'!$T:$T,$A$762,'Billing Forecast'!$U:$U,$B$763,'Billing Forecast'!$Q:$Q,$C779)/SUMIFS('Billing Forecast'!$D:$D,'Billing Forecast'!$T:$T,$A$762,'Billing Forecast'!$U:$U,$B$763,'Billing Forecast'!$Q:$Q, $C779)</f>
        <v>0</v>
      </c>
    </row>
    <row r="780" spans="3:13">
      <c r="D780" s="2" t="s">
        <v>3446</v>
      </c>
      <c r="E780" s="9">
        <f>SUMIFS('Cost Forecast'!F:F,'Cost Forecast'!$R:$R,$B$763,'Cost Forecast'!$Q:$Q,$C779)/SUMIFS('Cost Forecast'!$D:$D,'Cost Forecast'!$R:$R,$B$763,'Cost Forecast'!$Q:$Q, $C779)</f>
        <v>0</v>
      </c>
      <c r="F780" s="9">
        <f>SUMIFS('Cost Forecast'!G:G,'Cost Forecast'!$R:$R,$B$763,'Cost Forecast'!$Q:$Q,$C779)/SUMIFS('Cost Forecast'!$D:$D,'Cost Forecast'!$R:$R,$B$763,'Cost Forecast'!$Q:$Q, $C779)</f>
        <v>0</v>
      </c>
      <c r="G780" s="9">
        <f>SUMIFS('Cost Forecast'!H:H,'Cost Forecast'!$R:$R,$B$763,'Cost Forecast'!$Q:$Q,$C779)/SUMIFS('Cost Forecast'!$D:$D,'Cost Forecast'!$R:$R,$B$763,'Cost Forecast'!$Q:$Q, $C779)</f>
        <v>0</v>
      </c>
      <c r="H780" s="9">
        <f>SUMIFS('Cost Forecast'!I:I,'Cost Forecast'!$R:$R,$B$763,'Cost Forecast'!$Q:$Q,$C779)/SUMIFS('Cost Forecast'!$D:$D,'Cost Forecast'!$R:$R,$B$763,'Cost Forecast'!$Q:$Q, $C779)</f>
        <v>0</v>
      </c>
      <c r="I780" s="9">
        <f>SUMIFS('Cost Forecast'!J:J,'Cost Forecast'!$R:$R,$B$763,'Cost Forecast'!$Q:$Q,$C779)/SUMIFS('Cost Forecast'!$D:$D,'Cost Forecast'!$R:$R,$B$763,'Cost Forecast'!$Q:$Q, $C779)</f>
        <v>0</v>
      </c>
      <c r="J780" s="9">
        <f>SUMIFS('Cost Forecast'!K:K,'Cost Forecast'!$R:$R,$B$763,'Cost Forecast'!$Q:$Q,$C779)/SUMIFS('Cost Forecast'!$D:$D,'Cost Forecast'!$R:$R,$B$763,'Cost Forecast'!$Q:$Q, $C779)</f>
        <v>0</v>
      </c>
      <c r="K780" s="9">
        <f>SUMIFS('Cost Forecast'!L:L,'Cost Forecast'!$R:$R,$B$763,'Cost Forecast'!$Q:$Q,$C779)/SUMIFS('Cost Forecast'!$D:$D,'Cost Forecast'!$R:$R,$B$763,'Cost Forecast'!$Q:$Q, $C779)</f>
        <v>0</v>
      </c>
      <c r="L780" s="9">
        <f>SUMIFS('Cost Forecast'!M:M,'Cost Forecast'!$R:$R,$B$763,'Cost Forecast'!$Q:$Q,$C779)/SUMIFS('Cost Forecast'!$D:$D,'Cost Forecast'!$R:$R,$B$763,'Cost Forecast'!$Q:$Q, $C779)</f>
        <v>0</v>
      </c>
      <c r="M780" s="9">
        <f>SUMIFS('Cost Forecast'!N:N,'Cost Forecast'!$R:$R,$B$763,'Cost Forecast'!$Q:$Q,$C779)/SUMIFS('Cost Forecast'!$D:$D,'Cost Forecast'!$R:$R,$B$763,'Cost Forecast'!$Q:$Q, $C779)</f>
        <v>0</v>
      </c>
    </row>
    <row r="781" spans="3:13">
      <c r="D781" s="2" t="s">
        <v>3447</v>
      </c>
      <c r="E781" s="9">
        <v>0.03782505910165485</v>
      </c>
      <c r="F781" s="9">
        <v>0.01260835303388495</v>
      </c>
      <c r="G781" s="9">
        <v>0.371946414499606</v>
      </c>
      <c r="H781" s="9">
        <v>0.252167060677699</v>
      </c>
      <c r="I781" s="9">
        <v>0.06934594168636722</v>
      </c>
      <c r="J781" s="9">
        <v>0</v>
      </c>
      <c r="K781" s="9">
        <v>0</v>
      </c>
      <c r="L781" s="9">
        <v>0</v>
      </c>
      <c r="M781" s="9">
        <v>0.1639085894405043</v>
      </c>
    </row>
    <row r="782" spans="3:13">
      <c r="C782" s="2" t="s">
        <v>2018</v>
      </c>
      <c r="D782" s="2" t="s">
        <v>3445</v>
      </c>
      <c r="E782" s="9">
        <f>SUMIFS('Billing Forecast'!F:F,'Billing Forecast'!$T:$T,$A$762,'Billing Forecast'!$U:$U,$B$763,'Billing Forecast'!$Q:$Q,$C782)/SUMIFS('Billing Forecast'!$D:$D,'Billing Forecast'!$T:$T,$A$762,'Billing Forecast'!$U:$U,$B$763,'Billing Forecast'!$Q:$Q, $C782)</f>
        <v>0</v>
      </c>
      <c r="F782" s="9">
        <f>SUMIFS('Billing Forecast'!G:G,'Billing Forecast'!$T:$T,$A$762,'Billing Forecast'!$U:$U,$B$763,'Billing Forecast'!$Q:$Q,$C782)/SUMIFS('Billing Forecast'!$D:$D,'Billing Forecast'!$T:$T,$A$762,'Billing Forecast'!$U:$U,$B$763,'Billing Forecast'!$Q:$Q, $C782)</f>
        <v>0</v>
      </c>
      <c r="G782" s="9">
        <f>SUMIFS('Billing Forecast'!H:H,'Billing Forecast'!$T:$T,$A$762,'Billing Forecast'!$U:$U,$B$763,'Billing Forecast'!$Q:$Q,$C782)/SUMIFS('Billing Forecast'!$D:$D,'Billing Forecast'!$T:$T,$A$762,'Billing Forecast'!$U:$U,$B$763,'Billing Forecast'!$Q:$Q, $C782)</f>
        <v>0</v>
      </c>
      <c r="H782" s="9">
        <f>SUMIFS('Billing Forecast'!I:I,'Billing Forecast'!$T:$T,$A$762,'Billing Forecast'!$U:$U,$B$763,'Billing Forecast'!$Q:$Q,$C782)/SUMIFS('Billing Forecast'!$D:$D,'Billing Forecast'!$T:$T,$A$762,'Billing Forecast'!$U:$U,$B$763,'Billing Forecast'!$Q:$Q, $C782)</f>
        <v>0</v>
      </c>
      <c r="I782" s="9">
        <f>SUMIFS('Billing Forecast'!J:J,'Billing Forecast'!$T:$T,$A$762,'Billing Forecast'!$U:$U,$B$763,'Billing Forecast'!$Q:$Q,$C782)/SUMIFS('Billing Forecast'!$D:$D,'Billing Forecast'!$T:$T,$A$762,'Billing Forecast'!$U:$U,$B$763,'Billing Forecast'!$Q:$Q, $C782)</f>
        <v>0</v>
      </c>
      <c r="J782" s="9">
        <f>SUMIFS('Billing Forecast'!K:K,'Billing Forecast'!$T:$T,$A$762,'Billing Forecast'!$U:$U,$B$763,'Billing Forecast'!$Q:$Q,$C782)/SUMIFS('Billing Forecast'!$D:$D,'Billing Forecast'!$T:$T,$A$762,'Billing Forecast'!$U:$U,$B$763,'Billing Forecast'!$Q:$Q, $C782)</f>
        <v>0</v>
      </c>
      <c r="K782" s="9">
        <f>SUMIFS('Billing Forecast'!L:L,'Billing Forecast'!$T:$T,$A$762,'Billing Forecast'!$U:$U,$B$763,'Billing Forecast'!$Q:$Q,$C782)/SUMIFS('Billing Forecast'!$D:$D,'Billing Forecast'!$T:$T,$A$762,'Billing Forecast'!$U:$U,$B$763,'Billing Forecast'!$Q:$Q, $C782)</f>
        <v>0</v>
      </c>
      <c r="L782" s="9">
        <f>SUMIFS('Billing Forecast'!M:M,'Billing Forecast'!$T:$T,$A$762,'Billing Forecast'!$U:$U,$B$763,'Billing Forecast'!$Q:$Q,$C782)/SUMIFS('Billing Forecast'!$D:$D,'Billing Forecast'!$T:$T,$A$762,'Billing Forecast'!$U:$U,$B$763,'Billing Forecast'!$Q:$Q, $C782)</f>
        <v>0</v>
      </c>
      <c r="M782" s="9">
        <f>SUMIFS('Billing Forecast'!N:N,'Billing Forecast'!$T:$T,$A$762,'Billing Forecast'!$U:$U,$B$763,'Billing Forecast'!$Q:$Q,$C782)/SUMIFS('Billing Forecast'!$D:$D,'Billing Forecast'!$T:$T,$A$762,'Billing Forecast'!$U:$U,$B$763,'Billing Forecast'!$Q:$Q, $C782)</f>
        <v>0</v>
      </c>
    </row>
    <row r="783" spans="3:13">
      <c r="D783" s="2" t="s">
        <v>3446</v>
      </c>
      <c r="E783" s="9">
        <f>SUMIFS('Cost Forecast'!F:F,'Cost Forecast'!$R:$R,$B$763,'Cost Forecast'!$Q:$Q,$C782)/SUMIFS('Cost Forecast'!$D:$D,'Cost Forecast'!$R:$R,$B$763,'Cost Forecast'!$Q:$Q, $C782)</f>
        <v>0</v>
      </c>
      <c r="F783" s="9">
        <f>SUMIFS('Cost Forecast'!G:G,'Cost Forecast'!$R:$R,$B$763,'Cost Forecast'!$Q:$Q,$C782)/SUMIFS('Cost Forecast'!$D:$D,'Cost Forecast'!$R:$R,$B$763,'Cost Forecast'!$Q:$Q, $C782)</f>
        <v>0</v>
      </c>
      <c r="G783" s="9">
        <f>SUMIFS('Cost Forecast'!H:H,'Cost Forecast'!$R:$R,$B$763,'Cost Forecast'!$Q:$Q,$C782)/SUMIFS('Cost Forecast'!$D:$D,'Cost Forecast'!$R:$R,$B$763,'Cost Forecast'!$Q:$Q, $C782)</f>
        <v>0</v>
      </c>
      <c r="H783" s="9">
        <f>SUMIFS('Cost Forecast'!I:I,'Cost Forecast'!$R:$R,$B$763,'Cost Forecast'!$Q:$Q,$C782)/SUMIFS('Cost Forecast'!$D:$D,'Cost Forecast'!$R:$R,$B$763,'Cost Forecast'!$Q:$Q, $C782)</f>
        <v>0</v>
      </c>
      <c r="I783" s="9">
        <f>SUMIFS('Cost Forecast'!J:J,'Cost Forecast'!$R:$R,$B$763,'Cost Forecast'!$Q:$Q,$C782)/SUMIFS('Cost Forecast'!$D:$D,'Cost Forecast'!$R:$R,$B$763,'Cost Forecast'!$Q:$Q, $C782)</f>
        <v>0</v>
      </c>
      <c r="J783" s="9">
        <f>SUMIFS('Cost Forecast'!K:K,'Cost Forecast'!$R:$R,$B$763,'Cost Forecast'!$Q:$Q,$C782)/SUMIFS('Cost Forecast'!$D:$D,'Cost Forecast'!$R:$R,$B$763,'Cost Forecast'!$Q:$Q, $C782)</f>
        <v>0</v>
      </c>
      <c r="K783" s="9">
        <f>SUMIFS('Cost Forecast'!L:L,'Cost Forecast'!$R:$R,$B$763,'Cost Forecast'!$Q:$Q,$C782)/SUMIFS('Cost Forecast'!$D:$D,'Cost Forecast'!$R:$R,$B$763,'Cost Forecast'!$Q:$Q, $C782)</f>
        <v>0</v>
      </c>
      <c r="L783" s="9">
        <f>SUMIFS('Cost Forecast'!M:M,'Cost Forecast'!$R:$R,$B$763,'Cost Forecast'!$Q:$Q,$C782)/SUMIFS('Cost Forecast'!$D:$D,'Cost Forecast'!$R:$R,$B$763,'Cost Forecast'!$Q:$Q, $C782)</f>
        <v>0</v>
      </c>
      <c r="M783" s="9">
        <f>SUMIFS('Cost Forecast'!N:N,'Cost Forecast'!$R:$R,$B$763,'Cost Forecast'!$Q:$Q,$C782)/SUMIFS('Cost Forecast'!$D:$D,'Cost Forecast'!$R:$R,$B$763,'Cost Forecast'!$Q:$Q, $C782)</f>
        <v>0</v>
      </c>
    </row>
    <row r="784" spans="3:13">
      <c r="D784" s="2" t="s">
        <v>3447</v>
      </c>
      <c r="E784" s="9">
        <v>0</v>
      </c>
      <c r="F784" s="9">
        <v>0.02038216560509554</v>
      </c>
      <c r="G784" s="9">
        <v>0.2751592356687898</v>
      </c>
      <c r="H784" s="9">
        <v>0.04076433121019108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</row>
    <row r="785" spans="1:13">
      <c r="C785" s="2" t="s">
        <v>2126</v>
      </c>
      <c r="D785" s="2" t="s">
        <v>3445</v>
      </c>
      <c r="E785" s="9">
        <f>SUMIFS('Billing Forecast'!F:F,'Billing Forecast'!$T:$T,$A$762,'Billing Forecast'!$U:$U,$B$763,'Billing Forecast'!$Q:$Q,$C785)/SUMIFS('Billing Forecast'!$D:$D,'Billing Forecast'!$T:$T,$A$762,'Billing Forecast'!$U:$U,$B$763,'Billing Forecast'!$Q:$Q, $C785)</f>
        <v>0</v>
      </c>
      <c r="F785" s="9">
        <f>SUMIFS('Billing Forecast'!G:G,'Billing Forecast'!$T:$T,$A$762,'Billing Forecast'!$U:$U,$B$763,'Billing Forecast'!$Q:$Q,$C785)/SUMIFS('Billing Forecast'!$D:$D,'Billing Forecast'!$T:$T,$A$762,'Billing Forecast'!$U:$U,$B$763,'Billing Forecast'!$Q:$Q, $C785)</f>
        <v>0</v>
      </c>
      <c r="G785" s="9">
        <f>SUMIFS('Billing Forecast'!H:H,'Billing Forecast'!$T:$T,$A$762,'Billing Forecast'!$U:$U,$B$763,'Billing Forecast'!$Q:$Q,$C785)/SUMIFS('Billing Forecast'!$D:$D,'Billing Forecast'!$T:$T,$A$762,'Billing Forecast'!$U:$U,$B$763,'Billing Forecast'!$Q:$Q, $C785)</f>
        <v>0</v>
      </c>
      <c r="H785" s="9">
        <f>SUMIFS('Billing Forecast'!I:I,'Billing Forecast'!$T:$T,$A$762,'Billing Forecast'!$U:$U,$B$763,'Billing Forecast'!$Q:$Q,$C785)/SUMIFS('Billing Forecast'!$D:$D,'Billing Forecast'!$T:$T,$A$762,'Billing Forecast'!$U:$U,$B$763,'Billing Forecast'!$Q:$Q, $C785)</f>
        <v>0</v>
      </c>
      <c r="I785" s="9">
        <f>SUMIFS('Billing Forecast'!J:J,'Billing Forecast'!$T:$T,$A$762,'Billing Forecast'!$U:$U,$B$763,'Billing Forecast'!$Q:$Q,$C785)/SUMIFS('Billing Forecast'!$D:$D,'Billing Forecast'!$T:$T,$A$762,'Billing Forecast'!$U:$U,$B$763,'Billing Forecast'!$Q:$Q, $C785)</f>
        <v>0</v>
      </c>
      <c r="J785" s="9">
        <f>SUMIFS('Billing Forecast'!K:K,'Billing Forecast'!$T:$T,$A$762,'Billing Forecast'!$U:$U,$B$763,'Billing Forecast'!$Q:$Q,$C785)/SUMIFS('Billing Forecast'!$D:$D,'Billing Forecast'!$T:$T,$A$762,'Billing Forecast'!$U:$U,$B$763,'Billing Forecast'!$Q:$Q, $C785)</f>
        <v>0</v>
      </c>
      <c r="K785" s="9">
        <f>SUMIFS('Billing Forecast'!L:L,'Billing Forecast'!$T:$T,$A$762,'Billing Forecast'!$U:$U,$B$763,'Billing Forecast'!$Q:$Q,$C785)/SUMIFS('Billing Forecast'!$D:$D,'Billing Forecast'!$T:$T,$A$762,'Billing Forecast'!$U:$U,$B$763,'Billing Forecast'!$Q:$Q, $C785)</f>
        <v>0</v>
      </c>
      <c r="L785" s="9">
        <f>SUMIFS('Billing Forecast'!M:M,'Billing Forecast'!$T:$T,$A$762,'Billing Forecast'!$U:$U,$B$763,'Billing Forecast'!$Q:$Q,$C785)/SUMIFS('Billing Forecast'!$D:$D,'Billing Forecast'!$T:$T,$A$762,'Billing Forecast'!$U:$U,$B$763,'Billing Forecast'!$Q:$Q, $C785)</f>
        <v>0</v>
      </c>
      <c r="M785" s="9">
        <f>SUMIFS('Billing Forecast'!N:N,'Billing Forecast'!$T:$T,$A$762,'Billing Forecast'!$U:$U,$B$763,'Billing Forecast'!$Q:$Q,$C785)/SUMIFS('Billing Forecast'!$D:$D,'Billing Forecast'!$T:$T,$A$762,'Billing Forecast'!$U:$U,$B$763,'Billing Forecast'!$Q:$Q, $C785)</f>
        <v>0</v>
      </c>
    </row>
    <row r="786" spans="1:13">
      <c r="D786" s="2" t="s">
        <v>3446</v>
      </c>
      <c r="E786" s="9">
        <f>SUMIFS('Cost Forecast'!F:F,'Cost Forecast'!$R:$R,$B$763,'Cost Forecast'!$Q:$Q,$C785)/SUMIFS('Cost Forecast'!$D:$D,'Cost Forecast'!$R:$R,$B$763,'Cost Forecast'!$Q:$Q, $C785)</f>
        <v>0</v>
      </c>
      <c r="F786" s="9">
        <f>SUMIFS('Cost Forecast'!G:G,'Cost Forecast'!$R:$R,$B$763,'Cost Forecast'!$Q:$Q,$C785)/SUMIFS('Cost Forecast'!$D:$D,'Cost Forecast'!$R:$R,$B$763,'Cost Forecast'!$Q:$Q, $C785)</f>
        <v>0</v>
      </c>
      <c r="G786" s="9">
        <f>SUMIFS('Cost Forecast'!H:H,'Cost Forecast'!$R:$R,$B$763,'Cost Forecast'!$Q:$Q,$C785)/SUMIFS('Cost Forecast'!$D:$D,'Cost Forecast'!$R:$R,$B$763,'Cost Forecast'!$Q:$Q, $C785)</f>
        <v>0</v>
      </c>
      <c r="H786" s="9">
        <f>SUMIFS('Cost Forecast'!I:I,'Cost Forecast'!$R:$R,$B$763,'Cost Forecast'!$Q:$Q,$C785)/SUMIFS('Cost Forecast'!$D:$D,'Cost Forecast'!$R:$R,$B$763,'Cost Forecast'!$Q:$Q, $C785)</f>
        <v>0</v>
      </c>
      <c r="I786" s="9">
        <f>SUMIFS('Cost Forecast'!J:J,'Cost Forecast'!$R:$R,$B$763,'Cost Forecast'!$Q:$Q,$C785)/SUMIFS('Cost Forecast'!$D:$D,'Cost Forecast'!$R:$R,$B$763,'Cost Forecast'!$Q:$Q, $C785)</f>
        <v>0</v>
      </c>
      <c r="J786" s="9">
        <f>SUMIFS('Cost Forecast'!K:K,'Cost Forecast'!$R:$R,$B$763,'Cost Forecast'!$Q:$Q,$C785)/SUMIFS('Cost Forecast'!$D:$D,'Cost Forecast'!$R:$R,$B$763,'Cost Forecast'!$Q:$Q, $C785)</f>
        <v>0</v>
      </c>
      <c r="K786" s="9">
        <f>SUMIFS('Cost Forecast'!L:L,'Cost Forecast'!$R:$R,$B$763,'Cost Forecast'!$Q:$Q,$C785)/SUMIFS('Cost Forecast'!$D:$D,'Cost Forecast'!$R:$R,$B$763,'Cost Forecast'!$Q:$Q, $C785)</f>
        <v>0</v>
      </c>
      <c r="L786" s="9">
        <f>SUMIFS('Cost Forecast'!M:M,'Cost Forecast'!$R:$R,$B$763,'Cost Forecast'!$Q:$Q,$C785)/SUMIFS('Cost Forecast'!$D:$D,'Cost Forecast'!$R:$R,$B$763,'Cost Forecast'!$Q:$Q, $C785)</f>
        <v>0</v>
      </c>
      <c r="M786" s="9">
        <f>SUMIFS('Cost Forecast'!N:N,'Cost Forecast'!$R:$R,$B$763,'Cost Forecast'!$Q:$Q,$C785)/SUMIFS('Cost Forecast'!$D:$D,'Cost Forecast'!$R:$R,$B$763,'Cost Forecast'!$Q:$Q, $C785)</f>
        <v>0</v>
      </c>
    </row>
    <row r="787" spans="1:13">
      <c r="D787" s="2" t="s">
        <v>3447</v>
      </c>
      <c r="E787" s="9">
        <v>0.06960556844547562</v>
      </c>
      <c r="F787" s="9">
        <v>0.07579273008507346</v>
      </c>
      <c r="G787" s="9">
        <v>0.131477184841454</v>
      </c>
      <c r="H787" s="9">
        <v>0.1515854601701469</v>
      </c>
      <c r="I787" s="9">
        <v>0.09899458623356533</v>
      </c>
      <c r="J787" s="9">
        <v>0.04640371229698375</v>
      </c>
      <c r="K787" s="9">
        <v>0.06032482598607888</v>
      </c>
      <c r="L787" s="9">
        <v>0</v>
      </c>
      <c r="M787" s="9">
        <v>0</v>
      </c>
    </row>
    <row r="788" spans="1:13">
      <c r="C788" s="2" t="s">
        <v>2767</v>
      </c>
      <c r="D788" s="2" t="s">
        <v>3445</v>
      </c>
      <c r="E788" s="9">
        <f>SUMIFS('Billing Forecast'!F:F,'Billing Forecast'!$T:$T,$A$762,'Billing Forecast'!$U:$U,$B$763,'Billing Forecast'!$Q:$Q,$C788)/SUMIFS('Billing Forecast'!$D:$D,'Billing Forecast'!$T:$T,$A$762,'Billing Forecast'!$U:$U,$B$763,'Billing Forecast'!$Q:$Q, $C788)</f>
        <v>0</v>
      </c>
      <c r="F788" s="9">
        <f>SUMIFS('Billing Forecast'!G:G,'Billing Forecast'!$T:$T,$A$762,'Billing Forecast'!$U:$U,$B$763,'Billing Forecast'!$Q:$Q,$C788)/SUMIFS('Billing Forecast'!$D:$D,'Billing Forecast'!$T:$T,$A$762,'Billing Forecast'!$U:$U,$B$763,'Billing Forecast'!$Q:$Q, $C788)</f>
        <v>0</v>
      </c>
      <c r="G788" s="9">
        <f>SUMIFS('Billing Forecast'!H:H,'Billing Forecast'!$T:$T,$A$762,'Billing Forecast'!$U:$U,$B$763,'Billing Forecast'!$Q:$Q,$C788)/SUMIFS('Billing Forecast'!$D:$D,'Billing Forecast'!$T:$T,$A$762,'Billing Forecast'!$U:$U,$B$763,'Billing Forecast'!$Q:$Q, $C788)</f>
        <v>0</v>
      </c>
      <c r="H788" s="9">
        <f>SUMIFS('Billing Forecast'!I:I,'Billing Forecast'!$T:$T,$A$762,'Billing Forecast'!$U:$U,$B$763,'Billing Forecast'!$Q:$Q,$C788)/SUMIFS('Billing Forecast'!$D:$D,'Billing Forecast'!$T:$T,$A$762,'Billing Forecast'!$U:$U,$B$763,'Billing Forecast'!$Q:$Q, $C788)</f>
        <v>0</v>
      </c>
      <c r="I788" s="9">
        <f>SUMIFS('Billing Forecast'!J:J,'Billing Forecast'!$T:$T,$A$762,'Billing Forecast'!$U:$U,$B$763,'Billing Forecast'!$Q:$Q,$C788)/SUMIFS('Billing Forecast'!$D:$D,'Billing Forecast'!$T:$T,$A$762,'Billing Forecast'!$U:$U,$B$763,'Billing Forecast'!$Q:$Q, $C788)</f>
        <v>0</v>
      </c>
      <c r="J788" s="9">
        <f>SUMIFS('Billing Forecast'!K:K,'Billing Forecast'!$T:$T,$A$762,'Billing Forecast'!$U:$U,$B$763,'Billing Forecast'!$Q:$Q,$C788)/SUMIFS('Billing Forecast'!$D:$D,'Billing Forecast'!$T:$T,$A$762,'Billing Forecast'!$U:$U,$B$763,'Billing Forecast'!$Q:$Q, $C788)</f>
        <v>0</v>
      </c>
      <c r="K788" s="9">
        <f>SUMIFS('Billing Forecast'!L:L,'Billing Forecast'!$T:$T,$A$762,'Billing Forecast'!$U:$U,$B$763,'Billing Forecast'!$Q:$Q,$C788)/SUMIFS('Billing Forecast'!$D:$D,'Billing Forecast'!$T:$T,$A$762,'Billing Forecast'!$U:$U,$B$763,'Billing Forecast'!$Q:$Q, $C788)</f>
        <v>0</v>
      </c>
      <c r="L788" s="9">
        <f>SUMIFS('Billing Forecast'!M:M,'Billing Forecast'!$T:$T,$A$762,'Billing Forecast'!$U:$U,$B$763,'Billing Forecast'!$Q:$Q,$C788)/SUMIFS('Billing Forecast'!$D:$D,'Billing Forecast'!$T:$T,$A$762,'Billing Forecast'!$U:$U,$B$763,'Billing Forecast'!$Q:$Q, $C788)</f>
        <v>0</v>
      </c>
      <c r="M788" s="9">
        <f>SUMIFS('Billing Forecast'!N:N,'Billing Forecast'!$T:$T,$A$762,'Billing Forecast'!$U:$U,$B$763,'Billing Forecast'!$Q:$Q,$C788)/SUMIFS('Billing Forecast'!$D:$D,'Billing Forecast'!$T:$T,$A$762,'Billing Forecast'!$U:$U,$B$763,'Billing Forecast'!$Q:$Q, $C788)</f>
        <v>0</v>
      </c>
    </row>
    <row r="789" spans="1:13">
      <c r="D789" s="2" t="s">
        <v>3446</v>
      </c>
      <c r="E789" s="9">
        <f>SUMIFS('Cost Forecast'!F:F,'Cost Forecast'!$R:$R,$B$763,'Cost Forecast'!$Q:$Q,$C788)/SUMIFS('Cost Forecast'!$D:$D,'Cost Forecast'!$R:$R,$B$763,'Cost Forecast'!$Q:$Q, $C788)</f>
        <v>0</v>
      </c>
      <c r="F789" s="9">
        <f>SUMIFS('Cost Forecast'!G:G,'Cost Forecast'!$R:$R,$B$763,'Cost Forecast'!$Q:$Q,$C788)/SUMIFS('Cost Forecast'!$D:$D,'Cost Forecast'!$R:$R,$B$763,'Cost Forecast'!$Q:$Q, $C788)</f>
        <v>0</v>
      </c>
      <c r="G789" s="9">
        <f>SUMIFS('Cost Forecast'!H:H,'Cost Forecast'!$R:$R,$B$763,'Cost Forecast'!$Q:$Q,$C788)/SUMIFS('Cost Forecast'!$D:$D,'Cost Forecast'!$R:$R,$B$763,'Cost Forecast'!$Q:$Q, $C788)</f>
        <v>0</v>
      </c>
      <c r="H789" s="9">
        <f>SUMIFS('Cost Forecast'!I:I,'Cost Forecast'!$R:$R,$B$763,'Cost Forecast'!$Q:$Q,$C788)/SUMIFS('Cost Forecast'!$D:$D,'Cost Forecast'!$R:$R,$B$763,'Cost Forecast'!$Q:$Q, $C788)</f>
        <v>0</v>
      </c>
      <c r="I789" s="9">
        <f>SUMIFS('Cost Forecast'!J:J,'Cost Forecast'!$R:$R,$B$763,'Cost Forecast'!$Q:$Q,$C788)/SUMIFS('Cost Forecast'!$D:$D,'Cost Forecast'!$R:$R,$B$763,'Cost Forecast'!$Q:$Q, $C788)</f>
        <v>0</v>
      </c>
      <c r="J789" s="9">
        <f>SUMIFS('Cost Forecast'!K:K,'Cost Forecast'!$R:$R,$B$763,'Cost Forecast'!$Q:$Q,$C788)/SUMIFS('Cost Forecast'!$D:$D,'Cost Forecast'!$R:$R,$B$763,'Cost Forecast'!$Q:$Q, $C788)</f>
        <v>0</v>
      </c>
      <c r="K789" s="9">
        <f>SUMIFS('Cost Forecast'!L:L,'Cost Forecast'!$R:$R,$B$763,'Cost Forecast'!$Q:$Q,$C788)/SUMIFS('Cost Forecast'!$D:$D,'Cost Forecast'!$R:$R,$B$763,'Cost Forecast'!$Q:$Q, $C788)</f>
        <v>0</v>
      </c>
      <c r="L789" s="9">
        <f>SUMIFS('Cost Forecast'!M:M,'Cost Forecast'!$R:$R,$B$763,'Cost Forecast'!$Q:$Q,$C788)/SUMIFS('Cost Forecast'!$D:$D,'Cost Forecast'!$R:$R,$B$763,'Cost Forecast'!$Q:$Q, $C788)</f>
        <v>0</v>
      </c>
      <c r="M789" s="9">
        <f>SUMIFS('Cost Forecast'!N:N,'Cost Forecast'!$R:$R,$B$763,'Cost Forecast'!$Q:$Q,$C788)/SUMIFS('Cost Forecast'!$D:$D,'Cost Forecast'!$R:$R,$B$763,'Cost Forecast'!$Q:$Q, $C788)</f>
        <v>0</v>
      </c>
    </row>
    <row r="790" spans="1:13">
      <c r="D790" s="2" t="s">
        <v>3447</v>
      </c>
      <c r="E790" s="9">
        <v>0.01292291124472763</v>
      </c>
      <c r="F790" s="9">
        <v>0.05169164497891053</v>
      </c>
      <c r="G790" s="9">
        <v>0.3187651440366149</v>
      </c>
      <c r="H790" s="9">
        <v>0.1378443866104281</v>
      </c>
      <c r="I790" s="9">
        <v>0.1206138382841246</v>
      </c>
      <c r="J790" s="9">
        <v>0.1249214753657004</v>
      </c>
      <c r="K790" s="9">
        <v>0.09476801579466931</v>
      </c>
      <c r="L790" s="9">
        <v>0.06030691914206229</v>
      </c>
      <c r="M790" s="9">
        <v>0.01938436686709145</v>
      </c>
    </row>
    <row r="791" spans="1:13">
      <c r="C791" s="2" t="s">
        <v>3010</v>
      </c>
      <c r="D791" s="2" t="s">
        <v>3445</v>
      </c>
      <c r="E791" s="9">
        <f>SUMIFS('Billing Forecast'!F:F,'Billing Forecast'!$T:$T,$A$762,'Billing Forecast'!$U:$U,$B$763,'Billing Forecast'!$Q:$Q,$C791)/SUMIFS('Billing Forecast'!$D:$D,'Billing Forecast'!$T:$T,$A$762,'Billing Forecast'!$U:$U,$B$763,'Billing Forecast'!$Q:$Q, $C791)</f>
        <v>0</v>
      </c>
      <c r="F791" s="9">
        <f>SUMIFS('Billing Forecast'!G:G,'Billing Forecast'!$T:$T,$A$762,'Billing Forecast'!$U:$U,$B$763,'Billing Forecast'!$Q:$Q,$C791)/SUMIFS('Billing Forecast'!$D:$D,'Billing Forecast'!$T:$T,$A$762,'Billing Forecast'!$U:$U,$B$763,'Billing Forecast'!$Q:$Q, $C791)</f>
        <v>0</v>
      </c>
      <c r="G791" s="9">
        <f>SUMIFS('Billing Forecast'!H:H,'Billing Forecast'!$T:$T,$A$762,'Billing Forecast'!$U:$U,$B$763,'Billing Forecast'!$Q:$Q,$C791)/SUMIFS('Billing Forecast'!$D:$D,'Billing Forecast'!$T:$T,$A$762,'Billing Forecast'!$U:$U,$B$763,'Billing Forecast'!$Q:$Q, $C791)</f>
        <v>0</v>
      </c>
      <c r="H791" s="9">
        <f>SUMIFS('Billing Forecast'!I:I,'Billing Forecast'!$T:$T,$A$762,'Billing Forecast'!$U:$U,$B$763,'Billing Forecast'!$Q:$Q,$C791)/SUMIFS('Billing Forecast'!$D:$D,'Billing Forecast'!$T:$T,$A$762,'Billing Forecast'!$U:$U,$B$763,'Billing Forecast'!$Q:$Q, $C791)</f>
        <v>0</v>
      </c>
      <c r="I791" s="9">
        <f>SUMIFS('Billing Forecast'!J:J,'Billing Forecast'!$T:$T,$A$762,'Billing Forecast'!$U:$U,$B$763,'Billing Forecast'!$Q:$Q,$C791)/SUMIFS('Billing Forecast'!$D:$D,'Billing Forecast'!$T:$T,$A$762,'Billing Forecast'!$U:$U,$B$763,'Billing Forecast'!$Q:$Q, $C791)</f>
        <v>0</v>
      </c>
      <c r="J791" s="9">
        <f>SUMIFS('Billing Forecast'!K:K,'Billing Forecast'!$T:$T,$A$762,'Billing Forecast'!$U:$U,$B$763,'Billing Forecast'!$Q:$Q,$C791)/SUMIFS('Billing Forecast'!$D:$D,'Billing Forecast'!$T:$T,$A$762,'Billing Forecast'!$U:$U,$B$763,'Billing Forecast'!$Q:$Q, $C791)</f>
        <v>0</v>
      </c>
      <c r="K791" s="9">
        <f>SUMIFS('Billing Forecast'!L:L,'Billing Forecast'!$T:$T,$A$762,'Billing Forecast'!$U:$U,$B$763,'Billing Forecast'!$Q:$Q,$C791)/SUMIFS('Billing Forecast'!$D:$D,'Billing Forecast'!$T:$T,$A$762,'Billing Forecast'!$U:$U,$B$763,'Billing Forecast'!$Q:$Q, $C791)</f>
        <v>0</v>
      </c>
      <c r="L791" s="9">
        <f>SUMIFS('Billing Forecast'!M:M,'Billing Forecast'!$T:$T,$A$762,'Billing Forecast'!$U:$U,$B$763,'Billing Forecast'!$Q:$Q,$C791)/SUMIFS('Billing Forecast'!$D:$D,'Billing Forecast'!$T:$T,$A$762,'Billing Forecast'!$U:$U,$B$763,'Billing Forecast'!$Q:$Q, $C791)</f>
        <v>0</v>
      </c>
      <c r="M791" s="9">
        <f>SUMIFS('Billing Forecast'!N:N,'Billing Forecast'!$T:$T,$A$762,'Billing Forecast'!$U:$U,$B$763,'Billing Forecast'!$Q:$Q,$C791)/SUMIFS('Billing Forecast'!$D:$D,'Billing Forecast'!$T:$T,$A$762,'Billing Forecast'!$U:$U,$B$763,'Billing Forecast'!$Q:$Q, $C791)</f>
        <v>0</v>
      </c>
    </row>
    <row r="792" spans="1:13">
      <c r="D792" s="2" t="s">
        <v>3446</v>
      </c>
      <c r="E792" s="9">
        <f>SUMIFS('Cost Forecast'!F:F,'Cost Forecast'!$R:$R,$B$763,'Cost Forecast'!$Q:$Q,$C791)/SUMIFS('Cost Forecast'!$D:$D,'Cost Forecast'!$R:$R,$B$763,'Cost Forecast'!$Q:$Q, $C791)</f>
        <v>0</v>
      </c>
      <c r="F792" s="9">
        <f>SUMIFS('Cost Forecast'!G:G,'Cost Forecast'!$R:$R,$B$763,'Cost Forecast'!$Q:$Q,$C791)/SUMIFS('Cost Forecast'!$D:$D,'Cost Forecast'!$R:$R,$B$763,'Cost Forecast'!$Q:$Q, $C791)</f>
        <v>0</v>
      </c>
      <c r="G792" s="9">
        <f>SUMIFS('Cost Forecast'!H:H,'Cost Forecast'!$R:$R,$B$763,'Cost Forecast'!$Q:$Q,$C791)/SUMIFS('Cost Forecast'!$D:$D,'Cost Forecast'!$R:$R,$B$763,'Cost Forecast'!$Q:$Q, $C791)</f>
        <v>0</v>
      </c>
      <c r="H792" s="9">
        <f>SUMIFS('Cost Forecast'!I:I,'Cost Forecast'!$R:$R,$B$763,'Cost Forecast'!$Q:$Q,$C791)/SUMIFS('Cost Forecast'!$D:$D,'Cost Forecast'!$R:$R,$B$763,'Cost Forecast'!$Q:$Q, $C791)</f>
        <v>0</v>
      </c>
      <c r="I792" s="9">
        <f>SUMIFS('Cost Forecast'!J:J,'Cost Forecast'!$R:$R,$B$763,'Cost Forecast'!$Q:$Q,$C791)/SUMIFS('Cost Forecast'!$D:$D,'Cost Forecast'!$R:$R,$B$763,'Cost Forecast'!$Q:$Q, $C791)</f>
        <v>0</v>
      </c>
      <c r="J792" s="9">
        <f>SUMIFS('Cost Forecast'!K:K,'Cost Forecast'!$R:$R,$B$763,'Cost Forecast'!$Q:$Q,$C791)/SUMIFS('Cost Forecast'!$D:$D,'Cost Forecast'!$R:$R,$B$763,'Cost Forecast'!$Q:$Q, $C791)</f>
        <v>0</v>
      </c>
      <c r="K792" s="9">
        <f>SUMIFS('Cost Forecast'!L:L,'Cost Forecast'!$R:$R,$B$763,'Cost Forecast'!$Q:$Q,$C791)/SUMIFS('Cost Forecast'!$D:$D,'Cost Forecast'!$R:$R,$B$763,'Cost Forecast'!$Q:$Q, $C791)</f>
        <v>0</v>
      </c>
      <c r="L792" s="9">
        <f>SUMIFS('Cost Forecast'!M:M,'Cost Forecast'!$R:$R,$B$763,'Cost Forecast'!$Q:$Q,$C791)/SUMIFS('Cost Forecast'!$D:$D,'Cost Forecast'!$R:$R,$B$763,'Cost Forecast'!$Q:$Q, $C791)</f>
        <v>0</v>
      </c>
      <c r="M792" s="9">
        <f>SUMIFS('Cost Forecast'!N:N,'Cost Forecast'!$R:$R,$B$763,'Cost Forecast'!$Q:$Q,$C791)/SUMIFS('Cost Forecast'!$D:$D,'Cost Forecast'!$R:$R,$B$763,'Cost Forecast'!$Q:$Q, $C791)</f>
        <v>0</v>
      </c>
    </row>
    <row r="793" spans="1:13">
      <c r="D793" s="2" t="s">
        <v>3447</v>
      </c>
      <c r="E793" s="9">
        <v>0.03707279397567098</v>
      </c>
      <c r="F793" s="9">
        <v>0.1204865804209307</v>
      </c>
      <c r="G793" s="9">
        <v>0.1482911759026839</v>
      </c>
      <c r="H793" s="9">
        <v>0.1946321683722727</v>
      </c>
      <c r="I793" s="9">
        <v>0.0764626375748214</v>
      </c>
      <c r="J793" s="9">
        <v>0.0254875458582738</v>
      </c>
      <c r="K793" s="9">
        <v>0.01621934736435605</v>
      </c>
      <c r="L793" s="9">
        <v>0.0254875458582738</v>
      </c>
      <c r="M793" s="9">
        <v>0.0509750917165476</v>
      </c>
    </row>
    <row r="794" spans="1:13">
      <c r="C794" s="2" t="s">
        <v>3098</v>
      </c>
      <c r="D794" s="2" t="s">
        <v>3445</v>
      </c>
      <c r="E794" s="9">
        <f>SUMIFS('Billing Forecast'!F:F,'Billing Forecast'!$T:$T,$A$762,'Billing Forecast'!$U:$U,$B$763,'Billing Forecast'!$Q:$Q,$C794)/SUMIFS('Billing Forecast'!$D:$D,'Billing Forecast'!$T:$T,$A$762,'Billing Forecast'!$U:$U,$B$763,'Billing Forecast'!$Q:$Q, $C794)</f>
        <v>0</v>
      </c>
      <c r="F794" s="9">
        <f>SUMIFS('Billing Forecast'!G:G,'Billing Forecast'!$T:$T,$A$762,'Billing Forecast'!$U:$U,$B$763,'Billing Forecast'!$Q:$Q,$C794)/SUMIFS('Billing Forecast'!$D:$D,'Billing Forecast'!$T:$T,$A$762,'Billing Forecast'!$U:$U,$B$763,'Billing Forecast'!$Q:$Q, $C794)</f>
        <v>0</v>
      </c>
      <c r="G794" s="9">
        <f>SUMIFS('Billing Forecast'!H:H,'Billing Forecast'!$T:$T,$A$762,'Billing Forecast'!$U:$U,$B$763,'Billing Forecast'!$Q:$Q,$C794)/SUMIFS('Billing Forecast'!$D:$D,'Billing Forecast'!$T:$T,$A$762,'Billing Forecast'!$U:$U,$B$763,'Billing Forecast'!$Q:$Q, $C794)</f>
        <v>0</v>
      </c>
      <c r="H794" s="9">
        <f>SUMIFS('Billing Forecast'!I:I,'Billing Forecast'!$T:$T,$A$762,'Billing Forecast'!$U:$U,$B$763,'Billing Forecast'!$Q:$Q,$C794)/SUMIFS('Billing Forecast'!$D:$D,'Billing Forecast'!$T:$T,$A$762,'Billing Forecast'!$U:$U,$B$763,'Billing Forecast'!$Q:$Q, $C794)</f>
        <v>0</v>
      </c>
      <c r="I794" s="9">
        <f>SUMIFS('Billing Forecast'!J:J,'Billing Forecast'!$T:$T,$A$762,'Billing Forecast'!$U:$U,$B$763,'Billing Forecast'!$Q:$Q,$C794)/SUMIFS('Billing Forecast'!$D:$D,'Billing Forecast'!$T:$T,$A$762,'Billing Forecast'!$U:$U,$B$763,'Billing Forecast'!$Q:$Q, $C794)</f>
        <v>0</v>
      </c>
      <c r="J794" s="9">
        <f>SUMIFS('Billing Forecast'!K:K,'Billing Forecast'!$T:$T,$A$762,'Billing Forecast'!$U:$U,$B$763,'Billing Forecast'!$Q:$Q,$C794)/SUMIFS('Billing Forecast'!$D:$D,'Billing Forecast'!$T:$T,$A$762,'Billing Forecast'!$U:$U,$B$763,'Billing Forecast'!$Q:$Q, $C794)</f>
        <v>0</v>
      </c>
      <c r="K794" s="9">
        <f>SUMIFS('Billing Forecast'!L:L,'Billing Forecast'!$T:$T,$A$762,'Billing Forecast'!$U:$U,$B$763,'Billing Forecast'!$Q:$Q,$C794)/SUMIFS('Billing Forecast'!$D:$D,'Billing Forecast'!$T:$T,$A$762,'Billing Forecast'!$U:$U,$B$763,'Billing Forecast'!$Q:$Q, $C794)</f>
        <v>0</v>
      </c>
      <c r="L794" s="9">
        <f>SUMIFS('Billing Forecast'!M:M,'Billing Forecast'!$T:$T,$A$762,'Billing Forecast'!$U:$U,$B$763,'Billing Forecast'!$Q:$Q,$C794)/SUMIFS('Billing Forecast'!$D:$D,'Billing Forecast'!$T:$T,$A$762,'Billing Forecast'!$U:$U,$B$763,'Billing Forecast'!$Q:$Q, $C794)</f>
        <v>0</v>
      </c>
      <c r="M794" s="9">
        <f>SUMIFS('Billing Forecast'!N:N,'Billing Forecast'!$T:$T,$A$762,'Billing Forecast'!$U:$U,$B$763,'Billing Forecast'!$Q:$Q,$C794)/SUMIFS('Billing Forecast'!$D:$D,'Billing Forecast'!$T:$T,$A$762,'Billing Forecast'!$U:$U,$B$763,'Billing Forecast'!$Q:$Q, $C794)</f>
        <v>0</v>
      </c>
    </row>
    <row r="795" spans="1:13">
      <c r="D795" s="2" t="s">
        <v>3446</v>
      </c>
      <c r="E795" s="9">
        <f>SUMIFS('Cost Forecast'!F:F,'Cost Forecast'!$R:$R,$B$763,'Cost Forecast'!$Q:$Q,$C794)/SUMIFS('Cost Forecast'!$D:$D,'Cost Forecast'!$R:$R,$B$763,'Cost Forecast'!$Q:$Q, $C794)</f>
        <v>0</v>
      </c>
      <c r="F795" s="9">
        <f>SUMIFS('Cost Forecast'!G:G,'Cost Forecast'!$R:$R,$B$763,'Cost Forecast'!$Q:$Q,$C794)/SUMIFS('Cost Forecast'!$D:$D,'Cost Forecast'!$R:$R,$B$763,'Cost Forecast'!$Q:$Q, $C794)</f>
        <v>0</v>
      </c>
      <c r="G795" s="9">
        <f>SUMIFS('Cost Forecast'!H:H,'Cost Forecast'!$R:$R,$B$763,'Cost Forecast'!$Q:$Q,$C794)/SUMIFS('Cost Forecast'!$D:$D,'Cost Forecast'!$R:$R,$B$763,'Cost Forecast'!$Q:$Q, $C794)</f>
        <v>0</v>
      </c>
      <c r="H795" s="9">
        <f>SUMIFS('Cost Forecast'!I:I,'Cost Forecast'!$R:$R,$B$763,'Cost Forecast'!$Q:$Q,$C794)/SUMIFS('Cost Forecast'!$D:$D,'Cost Forecast'!$R:$R,$B$763,'Cost Forecast'!$Q:$Q, $C794)</f>
        <v>0</v>
      </c>
      <c r="I795" s="9">
        <f>SUMIFS('Cost Forecast'!J:J,'Cost Forecast'!$R:$R,$B$763,'Cost Forecast'!$Q:$Q,$C794)/SUMIFS('Cost Forecast'!$D:$D,'Cost Forecast'!$R:$R,$B$763,'Cost Forecast'!$Q:$Q, $C794)</f>
        <v>0</v>
      </c>
      <c r="J795" s="9">
        <f>SUMIFS('Cost Forecast'!K:K,'Cost Forecast'!$R:$R,$B$763,'Cost Forecast'!$Q:$Q,$C794)/SUMIFS('Cost Forecast'!$D:$D,'Cost Forecast'!$R:$R,$B$763,'Cost Forecast'!$Q:$Q, $C794)</f>
        <v>0</v>
      </c>
      <c r="K795" s="9">
        <f>SUMIFS('Cost Forecast'!L:L,'Cost Forecast'!$R:$R,$B$763,'Cost Forecast'!$Q:$Q,$C794)/SUMIFS('Cost Forecast'!$D:$D,'Cost Forecast'!$R:$R,$B$763,'Cost Forecast'!$Q:$Q, $C794)</f>
        <v>0</v>
      </c>
      <c r="L795" s="9">
        <f>SUMIFS('Cost Forecast'!M:M,'Cost Forecast'!$R:$R,$B$763,'Cost Forecast'!$Q:$Q,$C794)/SUMIFS('Cost Forecast'!$D:$D,'Cost Forecast'!$R:$R,$B$763,'Cost Forecast'!$Q:$Q, $C794)</f>
        <v>0</v>
      </c>
      <c r="M795" s="9">
        <f>SUMIFS('Cost Forecast'!N:N,'Cost Forecast'!$R:$R,$B$763,'Cost Forecast'!$Q:$Q,$C794)/SUMIFS('Cost Forecast'!$D:$D,'Cost Forecast'!$R:$R,$B$763,'Cost Forecast'!$Q:$Q, $C794)</f>
        <v>0</v>
      </c>
    </row>
    <row r="796" spans="1:13">
      <c r="D796" s="2" t="s">
        <v>3447</v>
      </c>
      <c r="E796" s="9">
        <v>0</v>
      </c>
      <c r="F796" s="9">
        <v>0</v>
      </c>
      <c r="G796" s="9">
        <v>0.04399794676248443</v>
      </c>
      <c r="H796" s="9">
        <v>0.1003153186184645</v>
      </c>
      <c r="I796" s="9">
        <v>0.05455745398548068</v>
      </c>
      <c r="J796" s="9">
        <v>0.107354990100462</v>
      </c>
      <c r="K796" s="9">
        <v>0.04399794676248443</v>
      </c>
      <c r="L796" s="9">
        <v>0</v>
      </c>
      <c r="M796" s="9">
        <v>0</v>
      </c>
    </row>
    <row r="797" spans="1:13">
      <c r="C797" s="2" t="s">
        <v>3194</v>
      </c>
      <c r="D797" s="2" t="s">
        <v>3445</v>
      </c>
      <c r="E797" s="9">
        <f>SUMIFS('Billing Forecast'!F:F,'Billing Forecast'!$T:$T,$A$762,'Billing Forecast'!$U:$U,$B$763,'Billing Forecast'!$Q:$Q,$C797)/SUMIFS('Billing Forecast'!$D:$D,'Billing Forecast'!$T:$T,$A$762,'Billing Forecast'!$U:$U,$B$763,'Billing Forecast'!$Q:$Q, $C797)</f>
        <v>0</v>
      </c>
      <c r="F797" s="9">
        <f>SUMIFS('Billing Forecast'!G:G,'Billing Forecast'!$T:$T,$A$762,'Billing Forecast'!$U:$U,$B$763,'Billing Forecast'!$Q:$Q,$C797)/SUMIFS('Billing Forecast'!$D:$D,'Billing Forecast'!$T:$T,$A$762,'Billing Forecast'!$U:$U,$B$763,'Billing Forecast'!$Q:$Q, $C797)</f>
        <v>0</v>
      </c>
      <c r="G797" s="9">
        <f>SUMIFS('Billing Forecast'!H:H,'Billing Forecast'!$T:$T,$A$762,'Billing Forecast'!$U:$U,$B$763,'Billing Forecast'!$Q:$Q,$C797)/SUMIFS('Billing Forecast'!$D:$D,'Billing Forecast'!$T:$T,$A$762,'Billing Forecast'!$U:$U,$B$763,'Billing Forecast'!$Q:$Q, $C797)</f>
        <v>0</v>
      </c>
      <c r="H797" s="9">
        <f>SUMIFS('Billing Forecast'!I:I,'Billing Forecast'!$T:$T,$A$762,'Billing Forecast'!$U:$U,$B$763,'Billing Forecast'!$Q:$Q,$C797)/SUMIFS('Billing Forecast'!$D:$D,'Billing Forecast'!$T:$T,$A$762,'Billing Forecast'!$U:$U,$B$763,'Billing Forecast'!$Q:$Q, $C797)</f>
        <v>0</v>
      </c>
      <c r="I797" s="9">
        <f>SUMIFS('Billing Forecast'!J:J,'Billing Forecast'!$T:$T,$A$762,'Billing Forecast'!$U:$U,$B$763,'Billing Forecast'!$Q:$Q,$C797)/SUMIFS('Billing Forecast'!$D:$D,'Billing Forecast'!$T:$T,$A$762,'Billing Forecast'!$U:$U,$B$763,'Billing Forecast'!$Q:$Q, $C797)</f>
        <v>0</v>
      </c>
      <c r="J797" s="9">
        <f>SUMIFS('Billing Forecast'!K:K,'Billing Forecast'!$T:$T,$A$762,'Billing Forecast'!$U:$U,$B$763,'Billing Forecast'!$Q:$Q,$C797)/SUMIFS('Billing Forecast'!$D:$D,'Billing Forecast'!$T:$T,$A$762,'Billing Forecast'!$U:$U,$B$763,'Billing Forecast'!$Q:$Q, $C797)</f>
        <v>0</v>
      </c>
      <c r="K797" s="9">
        <f>SUMIFS('Billing Forecast'!L:L,'Billing Forecast'!$T:$T,$A$762,'Billing Forecast'!$U:$U,$B$763,'Billing Forecast'!$Q:$Q,$C797)/SUMIFS('Billing Forecast'!$D:$D,'Billing Forecast'!$T:$T,$A$762,'Billing Forecast'!$U:$U,$B$763,'Billing Forecast'!$Q:$Q, $C797)</f>
        <v>0</v>
      </c>
      <c r="L797" s="9">
        <f>SUMIFS('Billing Forecast'!M:M,'Billing Forecast'!$T:$T,$A$762,'Billing Forecast'!$U:$U,$B$763,'Billing Forecast'!$Q:$Q,$C797)/SUMIFS('Billing Forecast'!$D:$D,'Billing Forecast'!$T:$T,$A$762,'Billing Forecast'!$U:$U,$B$763,'Billing Forecast'!$Q:$Q, $C797)</f>
        <v>0</v>
      </c>
      <c r="M797" s="9">
        <f>SUMIFS('Billing Forecast'!N:N,'Billing Forecast'!$T:$T,$A$762,'Billing Forecast'!$U:$U,$B$763,'Billing Forecast'!$Q:$Q,$C797)/SUMIFS('Billing Forecast'!$D:$D,'Billing Forecast'!$T:$T,$A$762,'Billing Forecast'!$U:$U,$B$763,'Billing Forecast'!$Q:$Q, $C797)</f>
        <v>0</v>
      </c>
    </row>
    <row r="798" spans="1:13">
      <c r="D798" s="2" t="s">
        <v>3446</v>
      </c>
      <c r="E798" s="9">
        <f>SUMIFS('Cost Forecast'!F:F,'Cost Forecast'!$R:$R,$B$763,'Cost Forecast'!$Q:$Q,$C797)/SUMIFS('Cost Forecast'!$D:$D,'Cost Forecast'!$R:$R,$B$763,'Cost Forecast'!$Q:$Q, $C797)</f>
        <v>0</v>
      </c>
      <c r="F798" s="9">
        <f>SUMIFS('Cost Forecast'!G:G,'Cost Forecast'!$R:$R,$B$763,'Cost Forecast'!$Q:$Q,$C797)/SUMIFS('Cost Forecast'!$D:$D,'Cost Forecast'!$R:$R,$B$763,'Cost Forecast'!$Q:$Q, $C797)</f>
        <v>0</v>
      </c>
      <c r="G798" s="9">
        <f>SUMIFS('Cost Forecast'!H:H,'Cost Forecast'!$R:$R,$B$763,'Cost Forecast'!$Q:$Q,$C797)/SUMIFS('Cost Forecast'!$D:$D,'Cost Forecast'!$R:$R,$B$763,'Cost Forecast'!$Q:$Q, $C797)</f>
        <v>0</v>
      </c>
      <c r="H798" s="9">
        <f>SUMIFS('Cost Forecast'!I:I,'Cost Forecast'!$R:$R,$B$763,'Cost Forecast'!$Q:$Q,$C797)/SUMIFS('Cost Forecast'!$D:$D,'Cost Forecast'!$R:$R,$B$763,'Cost Forecast'!$Q:$Q, $C797)</f>
        <v>0</v>
      </c>
      <c r="I798" s="9">
        <f>SUMIFS('Cost Forecast'!J:J,'Cost Forecast'!$R:$R,$B$763,'Cost Forecast'!$Q:$Q,$C797)/SUMIFS('Cost Forecast'!$D:$D,'Cost Forecast'!$R:$R,$B$763,'Cost Forecast'!$Q:$Q, $C797)</f>
        <v>0</v>
      </c>
      <c r="J798" s="9">
        <f>SUMIFS('Cost Forecast'!K:K,'Cost Forecast'!$R:$R,$B$763,'Cost Forecast'!$Q:$Q,$C797)/SUMIFS('Cost Forecast'!$D:$D,'Cost Forecast'!$R:$R,$B$763,'Cost Forecast'!$Q:$Q, $C797)</f>
        <v>0</v>
      </c>
      <c r="K798" s="9">
        <f>SUMIFS('Cost Forecast'!L:L,'Cost Forecast'!$R:$R,$B$763,'Cost Forecast'!$Q:$Q,$C797)/SUMIFS('Cost Forecast'!$D:$D,'Cost Forecast'!$R:$R,$B$763,'Cost Forecast'!$Q:$Q, $C797)</f>
        <v>0</v>
      </c>
      <c r="L798" s="9">
        <f>SUMIFS('Cost Forecast'!M:M,'Cost Forecast'!$R:$R,$B$763,'Cost Forecast'!$Q:$Q,$C797)/SUMIFS('Cost Forecast'!$D:$D,'Cost Forecast'!$R:$R,$B$763,'Cost Forecast'!$Q:$Q, $C797)</f>
        <v>0</v>
      </c>
      <c r="M798" s="9">
        <f>SUMIFS('Cost Forecast'!N:N,'Cost Forecast'!$R:$R,$B$763,'Cost Forecast'!$Q:$Q,$C797)/SUMIFS('Cost Forecast'!$D:$D,'Cost Forecast'!$R:$R,$B$763,'Cost Forecast'!$Q:$Q, $C797)</f>
        <v>0</v>
      </c>
    </row>
    <row r="799" spans="1:13">
      <c r="D799" s="2" t="s">
        <v>3447</v>
      </c>
      <c r="E799" s="9">
        <v>0</v>
      </c>
      <c r="F799" s="9">
        <v>0.01854475209272376</v>
      </c>
      <c r="G799" s="9">
        <v>0.09581455247907278</v>
      </c>
      <c r="H799" s="9">
        <v>0.06181584030907921</v>
      </c>
      <c r="I799" s="9">
        <v>0.06954282034771411</v>
      </c>
      <c r="J799" s="9">
        <v>0.04636188023180941</v>
      </c>
      <c r="K799" s="9">
        <v>0.01081777205408886</v>
      </c>
      <c r="L799" s="9">
        <v>0</v>
      </c>
      <c r="M799" s="9">
        <v>0</v>
      </c>
    </row>
    <row r="800" spans="1:13">
      <c r="A800" s="8"/>
      <c r="B800" s="8" t="s">
        <v>306</v>
      </c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</row>
    <row r="801" spans="3:13">
      <c r="C801" s="2" t="s">
        <v>1105</v>
      </c>
      <c r="D801" s="2" t="s">
        <v>3445</v>
      </c>
      <c r="E801" s="9">
        <f>SUMIFS('Billing Forecast'!F:F,'Billing Forecast'!$T:$T,$A$762,'Billing Forecast'!$U:$U,$B$800,'Billing Forecast'!$Q:$Q,$C801)/SUMIFS('Billing Forecast'!$D:$D,'Billing Forecast'!$T:$T,$A$762,'Billing Forecast'!$U:$U,$B$800,'Billing Forecast'!$Q:$Q, $C801)</f>
        <v>0</v>
      </c>
      <c r="F801" s="9">
        <f>SUMIFS('Billing Forecast'!G:G,'Billing Forecast'!$T:$T,$A$762,'Billing Forecast'!$U:$U,$B$800,'Billing Forecast'!$Q:$Q,$C801)/SUMIFS('Billing Forecast'!$D:$D,'Billing Forecast'!$T:$T,$A$762,'Billing Forecast'!$U:$U,$B$800,'Billing Forecast'!$Q:$Q, $C801)</f>
        <v>0</v>
      </c>
      <c r="G801" s="9">
        <f>SUMIFS('Billing Forecast'!H:H,'Billing Forecast'!$T:$T,$A$762,'Billing Forecast'!$U:$U,$B$800,'Billing Forecast'!$Q:$Q,$C801)/SUMIFS('Billing Forecast'!$D:$D,'Billing Forecast'!$T:$T,$A$762,'Billing Forecast'!$U:$U,$B$800,'Billing Forecast'!$Q:$Q, $C801)</f>
        <v>0</v>
      </c>
      <c r="H801" s="9">
        <f>SUMIFS('Billing Forecast'!I:I,'Billing Forecast'!$T:$T,$A$762,'Billing Forecast'!$U:$U,$B$800,'Billing Forecast'!$Q:$Q,$C801)/SUMIFS('Billing Forecast'!$D:$D,'Billing Forecast'!$T:$T,$A$762,'Billing Forecast'!$U:$U,$B$800,'Billing Forecast'!$Q:$Q, $C801)</f>
        <v>0</v>
      </c>
      <c r="I801" s="9">
        <f>SUMIFS('Billing Forecast'!J:J,'Billing Forecast'!$T:$T,$A$762,'Billing Forecast'!$U:$U,$B$800,'Billing Forecast'!$Q:$Q,$C801)/SUMIFS('Billing Forecast'!$D:$D,'Billing Forecast'!$T:$T,$A$762,'Billing Forecast'!$U:$U,$B$800,'Billing Forecast'!$Q:$Q, $C801)</f>
        <v>0</v>
      </c>
      <c r="J801" s="9">
        <f>SUMIFS('Billing Forecast'!K:K,'Billing Forecast'!$T:$T,$A$762,'Billing Forecast'!$U:$U,$B$800,'Billing Forecast'!$Q:$Q,$C801)/SUMIFS('Billing Forecast'!$D:$D,'Billing Forecast'!$T:$T,$A$762,'Billing Forecast'!$U:$U,$B$800,'Billing Forecast'!$Q:$Q, $C801)</f>
        <v>0</v>
      </c>
      <c r="K801" s="9">
        <f>SUMIFS('Billing Forecast'!L:L,'Billing Forecast'!$T:$T,$A$762,'Billing Forecast'!$U:$U,$B$800,'Billing Forecast'!$Q:$Q,$C801)/SUMIFS('Billing Forecast'!$D:$D,'Billing Forecast'!$T:$T,$A$762,'Billing Forecast'!$U:$U,$B$800,'Billing Forecast'!$Q:$Q, $C801)</f>
        <v>0</v>
      </c>
      <c r="L801" s="9">
        <f>SUMIFS('Billing Forecast'!M:M,'Billing Forecast'!$T:$T,$A$762,'Billing Forecast'!$U:$U,$B$800,'Billing Forecast'!$Q:$Q,$C801)/SUMIFS('Billing Forecast'!$D:$D,'Billing Forecast'!$T:$T,$A$762,'Billing Forecast'!$U:$U,$B$800,'Billing Forecast'!$Q:$Q, $C801)</f>
        <v>0</v>
      </c>
      <c r="M801" s="9">
        <f>SUMIFS('Billing Forecast'!N:N,'Billing Forecast'!$T:$T,$A$762,'Billing Forecast'!$U:$U,$B$800,'Billing Forecast'!$Q:$Q,$C801)/SUMIFS('Billing Forecast'!$D:$D,'Billing Forecast'!$T:$T,$A$762,'Billing Forecast'!$U:$U,$B$800,'Billing Forecast'!$Q:$Q, $C801)</f>
        <v>0</v>
      </c>
    </row>
    <row r="802" spans="3:13">
      <c r="D802" s="2" t="s">
        <v>3446</v>
      </c>
      <c r="E802" s="9">
        <f>SUMIFS('Cost Forecast'!F:F,'Cost Forecast'!$R:$R,$B$800,'Cost Forecast'!$Q:$Q,$C801)/SUMIFS('Cost Forecast'!$D:$D,'Cost Forecast'!$R:$R,$B$800,'Cost Forecast'!$Q:$Q, $C801)</f>
        <v>0</v>
      </c>
      <c r="F802" s="9">
        <f>SUMIFS('Cost Forecast'!G:G,'Cost Forecast'!$R:$R,$B$800,'Cost Forecast'!$Q:$Q,$C801)/SUMIFS('Cost Forecast'!$D:$D,'Cost Forecast'!$R:$R,$B$800,'Cost Forecast'!$Q:$Q, $C801)</f>
        <v>0</v>
      </c>
      <c r="G802" s="9">
        <f>SUMIFS('Cost Forecast'!H:H,'Cost Forecast'!$R:$R,$B$800,'Cost Forecast'!$Q:$Q,$C801)/SUMIFS('Cost Forecast'!$D:$D,'Cost Forecast'!$R:$R,$B$800,'Cost Forecast'!$Q:$Q, $C801)</f>
        <v>0</v>
      </c>
      <c r="H802" s="9">
        <f>SUMIFS('Cost Forecast'!I:I,'Cost Forecast'!$R:$R,$B$800,'Cost Forecast'!$Q:$Q,$C801)/SUMIFS('Cost Forecast'!$D:$D,'Cost Forecast'!$R:$R,$B$800,'Cost Forecast'!$Q:$Q, $C801)</f>
        <v>0</v>
      </c>
      <c r="I802" s="9">
        <f>SUMIFS('Cost Forecast'!J:J,'Cost Forecast'!$R:$R,$B$800,'Cost Forecast'!$Q:$Q,$C801)/SUMIFS('Cost Forecast'!$D:$D,'Cost Forecast'!$R:$R,$B$800,'Cost Forecast'!$Q:$Q, $C801)</f>
        <v>0</v>
      </c>
      <c r="J802" s="9">
        <f>SUMIFS('Cost Forecast'!K:K,'Cost Forecast'!$R:$R,$B$800,'Cost Forecast'!$Q:$Q,$C801)/SUMIFS('Cost Forecast'!$D:$D,'Cost Forecast'!$R:$R,$B$800,'Cost Forecast'!$Q:$Q, $C801)</f>
        <v>0</v>
      </c>
      <c r="K802" s="9">
        <f>SUMIFS('Cost Forecast'!L:L,'Cost Forecast'!$R:$R,$B$800,'Cost Forecast'!$Q:$Q,$C801)/SUMIFS('Cost Forecast'!$D:$D,'Cost Forecast'!$R:$R,$B$800,'Cost Forecast'!$Q:$Q, $C801)</f>
        <v>0</v>
      </c>
      <c r="L802" s="9">
        <f>SUMIFS('Cost Forecast'!M:M,'Cost Forecast'!$R:$R,$B$800,'Cost Forecast'!$Q:$Q,$C801)/SUMIFS('Cost Forecast'!$D:$D,'Cost Forecast'!$R:$R,$B$800,'Cost Forecast'!$Q:$Q, $C801)</f>
        <v>0</v>
      </c>
      <c r="M802" s="9">
        <f>SUMIFS('Cost Forecast'!N:N,'Cost Forecast'!$R:$R,$B$800,'Cost Forecast'!$Q:$Q,$C801)/SUMIFS('Cost Forecast'!$D:$D,'Cost Forecast'!$R:$R,$B$800,'Cost Forecast'!$Q:$Q, $C801)</f>
        <v>0</v>
      </c>
    </row>
    <row r="803" spans="3:13">
      <c r="D803" s="2" t="s">
        <v>3447</v>
      </c>
      <c r="E803" s="9">
        <v>0</v>
      </c>
      <c r="F803" s="9">
        <v>0.05235498264749629</v>
      </c>
      <c r="G803" s="9">
        <v>0.02617749132374814</v>
      </c>
      <c r="H803" s="9">
        <v>0.02141794744670302</v>
      </c>
      <c r="I803" s="9">
        <v>0.05235498264749629</v>
      </c>
      <c r="J803" s="9">
        <v>0</v>
      </c>
      <c r="K803" s="9">
        <v>0</v>
      </c>
      <c r="L803" s="9">
        <v>0</v>
      </c>
      <c r="M803" s="9">
        <v>0</v>
      </c>
    </row>
    <row r="804" spans="3:13">
      <c r="C804" s="2" t="s">
        <v>1141</v>
      </c>
      <c r="D804" s="2" t="s">
        <v>3445</v>
      </c>
      <c r="E804" s="9">
        <f>SUMIFS('Billing Forecast'!F:F,'Billing Forecast'!$T:$T,$A$762,'Billing Forecast'!$U:$U,$B$800,'Billing Forecast'!$Q:$Q,$C804)/SUMIFS('Billing Forecast'!$D:$D,'Billing Forecast'!$T:$T,$A$762,'Billing Forecast'!$U:$U,$B$800,'Billing Forecast'!$Q:$Q, $C804)</f>
        <v>0</v>
      </c>
      <c r="F804" s="9">
        <f>SUMIFS('Billing Forecast'!G:G,'Billing Forecast'!$T:$T,$A$762,'Billing Forecast'!$U:$U,$B$800,'Billing Forecast'!$Q:$Q,$C804)/SUMIFS('Billing Forecast'!$D:$D,'Billing Forecast'!$T:$T,$A$762,'Billing Forecast'!$U:$U,$B$800,'Billing Forecast'!$Q:$Q, $C804)</f>
        <v>0</v>
      </c>
      <c r="G804" s="9">
        <f>SUMIFS('Billing Forecast'!H:H,'Billing Forecast'!$T:$T,$A$762,'Billing Forecast'!$U:$U,$B$800,'Billing Forecast'!$Q:$Q,$C804)/SUMIFS('Billing Forecast'!$D:$D,'Billing Forecast'!$T:$T,$A$762,'Billing Forecast'!$U:$U,$B$800,'Billing Forecast'!$Q:$Q, $C804)</f>
        <v>0</v>
      </c>
      <c r="H804" s="9">
        <f>SUMIFS('Billing Forecast'!I:I,'Billing Forecast'!$T:$T,$A$762,'Billing Forecast'!$U:$U,$B$800,'Billing Forecast'!$Q:$Q,$C804)/SUMIFS('Billing Forecast'!$D:$D,'Billing Forecast'!$T:$T,$A$762,'Billing Forecast'!$U:$U,$B$800,'Billing Forecast'!$Q:$Q, $C804)</f>
        <v>0</v>
      </c>
      <c r="I804" s="9">
        <f>SUMIFS('Billing Forecast'!J:J,'Billing Forecast'!$T:$T,$A$762,'Billing Forecast'!$U:$U,$B$800,'Billing Forecast'!$Q:$Q,$C804)/SUMIFS('Billing Forecast'!$D:$D,'Billing Forecast'!$T:$T,$A$762,'Billing Forecast'!$U:$U,$B$800,'Billing Forecast'!$Q:$Q, $C804)</f>
        <v>0</v>
      </c>
      <c r="J804" s="9">
        <f>SUMIFS('Billing Forecast'!K:K,'Billing Forecast'!$T:$T,$A$762,'Billing Forecast'!$U:$U,$B$800,'Billing Forecast'!$Q:$Q,$C804)/SUMIFS('Billing Forecast'!$D:$D,'Billing Forecast'!$T:$T,$A$762,'Billing Forecast'!$U:$U,$B$800,'Billing Forecast'!$Q:$Q, $C804)</f>
        <v>0</v>
      </c>
      <c r="K804" s="9">
        <f>SUMIFS('Billing Forecast'!L:L,'Billing Forecast'!$T:$T,$A$762,'Billing Forecast'!$U:$U,$B$800,'Billing Forecast'!$Q:$Q,$C804)/SUMIFS('Billing Forecast'!$D:$D,'Billing Forecast'!$T:$T,$A$762,'Billing Forecast'!$U:$U,$B$800,'Billing Forecast'!$Q:$Q, $C804)</f>
        <v>0</v>
      </c>
      <c r="L804" s="9">
        <f>SUMIFS('Billing Forecast'!M:M,'Billing Forecast'!$T:$T,$A$762,'Billing Forecast'!$U:$U,$B$800,'Billing Forecast'!$Q:$Q,$C804)/SUMIFS('Billing Forecast'!$D:$D,'Billing Forecast'!$T:$T,$A$762,'Billing Forecast'!$U:$U,$B$800,'Billing Forecast'!$Q:$Q, $C804)</f>
        <v>0</v>
      </c>
      <c r="M804" s="9">
        <f>SUMIFS('Billing Forecast'!N:N,'Billing Forecast'!$T:$T,$A$762,'Billing Forecast'!$U:$U,$B$800,'Billing Forecast'!$Q:$Q,$C804)/SUMIFS('Billing Forecast'!$D:$D,'Billing Forecast'!$T:$T,$A$762,'Billing Forecast'!$U:$U,$B$800,'Billing Forecast'!$Q:$Q, $C804)</f>
        <v>0</v>
      </c>
    </row>
    <row r="805" spans="3:13">
      <c r="D805" s="2" t="s">
        <v>3446</v>
      </c>
      <c r="E805" s="9">
        <f>SUMIFS('Cost Forecast'!F:F,'Cost Forecast'!$R:$R,$B$800,'Cost Forecast'!$Q:$Q,$C804)/SUMIFS('Cost Forecast'!$D:$D,'Cost Forecast'!$R:$R,$B$800,'Cost Forecast'!$Q:$Q, $C804)</f>
        <v>0</v>
      </c>
      <c r="F805" s="9">
        <f>SUMIFS('Cost Forecast'!G:G,'Cost Forecast'!$R:$R,$B$800,'Cost Forecast'!$Q:$Q,$C804)/SUMIFS('Cost Forecast'!$D:$D,'Cost Forecast'!$R:$R,$B$800,'Cost Forecast'!$Q:$Q, $C804)</f>
        <v>0</v>
      </c>
      <c r="G805" s="9">
        <f>SUMIFS('Cost Forecast'!H:H,'Cost Forecast'!$R:$R,$B$800,'Cost Forecast'!$Q:$Q,$C804)/SUMIFS('Cost Forecast'!$D:$D,'Cost Forecast'!$R:$R,$B$800,'Cost Forecast'!$Q:$Q, $C804)</f>
        <v>0</v>
      </c>
      <c r="H805" s="9">
        <f>SUMIFS('Cost Forecast'!I:I,'Cost Forecast'!$R:$R,$B$800,'Cost Forecast'!$Q:$Q,$C804)/SUMIFS('Cost Forecast'!$D:$D,'Cost Forecast'!$R:$R,$B$800,'Cost Forecast'!$Q:$Q, $C804)</f>
        <v>0</v>
      </c>
      <c r="I805" s="9">
        <f>SUMIFS('Cost Forecast'!J:J,'Cost Forecast'!$R:$R,$B$800,'Cost Forecast'!$Q:$Q,$C804)/SUMIFS('Cost Forecast'!$D:$D,'Cost Forecast'!$R:$R,$B$800,'Cost Forecast'!$Q:$Q, $C804)</f>
        <v>0</v>
      </c>
      <c r="J805" s="9">
        <f>SUMIFS('Cost Forecast'!K:K,'Cost Forecast'!$R:$R,$B$800,'Cost Forecast'!$Q:$Q,$C804)/SUMIFS('Cost Forecast'!$D:$D,'Cost Forecast'!$R:$R,$B$800,'Cost Forecast'!$Q:$Q, $C804)</f>
        <v>0</v>
      </c>
      <c r="K805" s="9">
        <f>SUMIFS('Cost Forecast'!L:L,'Cost Forecast'!$R:$R,$B$800,'Cost Forecast'!$Q:$Q,$C804)/SUMIFS('Cost Forecast'!$D:$D,'Cost Forecast'!$R:$R,$B$800,'Cost Forecast'!$Q:$Q, $C804)</f>
        <v>0</v>
      </c>
      <c r="L805" s="9">
        <f>SUMIFS('Cost Forecast'!M:M,'Cost Forecast'!$R:$R,$B$800,'Cost Forecast'!$Q:$Q,$C804)/SUMIFS('Cost Forecast'!$D:$D,'Cost Forecast'!$R:$R,$B$800,'Cost Forecast'!$Q:$Q, $C804)</f>
        <v>0</v>
      </c>
      <c r="M805" s="9">
        <f>SUMIFS('Cost Forecast'!N:N,'Cost Forecast'!$R:$R,$B$800,'Cost Forecast'!$Q:$Q,$C804)/SUMIFS('Cost Forecast'!$D:$D,'Cost Forecast'!$R:$R,$B$800,'Cost Forecast'!$Q:$Q, $C804)</f>
        <v>0</v>
      </c>
    </row>
    <row r="806" spans="3:13">
      <c r="D806" s="2" t="s">
        <v>3447</v>
      </c>
      <c r="E806" s="9">
        <v>0</v>
      </c>
      <c r="F806" s="9">
        <v>0</v>
      </c>
      <c r="G806" s="9">
        <v>0.2146964856230032</v>
      </c>
      <c r="H806" s="9">
        <v>0.03067092651757188</v>
      </c>
      <c r="I806" s="9">
        <v>0.03067092651757188</v>
      </c>
      <c r="J806" s="9">
        <v>0</v>
      </c>
      <c r="K806" s="9">
        <v>0.2300319488817891</v>
      </c>
      <c r="L806" s="9">
        <v>0.2760383386581469</v>
      </c>
      <c r="M806" s="9">
        <v>0.0766773162939297</v>
      </c>
    </row>
    <row r="807" spans="3:13">
      <c r="C807" s="2" t="s">
        <v>2250</v>
      </c>
      <c r="D807" s="2" t="s">
        <v>3445</v>
      </c>
      <c r="E807" s="9">
        <f>SUMIFS('Billing Forecast'!F:F,'Billing Forecast'!$T:$T,$A$762,'Billing Forecast'!$U:$U,$B$800,'Billing Forecast'!$Q:$Q,$C807)/SUMIFS('Billing Forecast'!$D:$D,'Billing Forecast'!$T:$T,$A$762,'Billing Forecast'!$U:$U,$B$800,'Billing Forecast'!$Q:$Q, $C807)</f>
        <v>0</v>
      </c>
      <c r="F807" s="9">
        <f>SUMIFS('Billing Forecast'!G:G,'Billing Forecast'!$T:$T,$A$762,'Billing Forecast'!$U:$U,$B$800,'Billing Forecast'!$Q:$Q,$C807)/SUMIFS('Billing Forecast'!$D:$D,'Billing Forecast'!$T:$T,$A$762,'Billing Forecast'!$U:$U,$B$800,'Billing Forecast'!$Q:$Q, $C807)</f>
        <v>0</v>
      </c>
      <c r="G807" s="9">
        <f>SUMIFS('Billing Forecast'!H:H,'Billing Forecast'!$T:$T,$A$762,'Billing Forecast'!$U:$U,$B$800,'Billing Forecast'!$Q:$Q,$C807)/SUMIFS('Billing Forecast'!$D:$D,'Billing Forecast'!$T:$T,$A$762,'Billing Forecast'!$U:$U,$B$800,'Billing Forecast'!$Q:$Q, $C807)</f>
        <v>0</v>
      </c>
      <c r="H807" s="9">
        <f>SUMIFS('Billing Forecast'!I:I,'Billing Forecast'!$T:$T,$A$762,'Billing Forecast'!$U:$U,$B$800,'Billing Forecast'!$Q:$Q,$C807)/SUMIFS('Billing Forecast'!$D:$D,'Billing Forecast'!$T:$T,$A$762,'Billing Forecast'!$U:$U,$B$800,'Billing Forecast'!$Q:$Q, $C807)</f>
        <v>0</v>
      </c>
      <c r="I807" s="9">
        <f>SUMIFS('Billing Forecast'!J:J,'Billing Forecast'!$T:$T,$A$762,'Billing Forecast'!$U:$U,$B$800,'Billing Forecast'!$Q:$Q,$C807)/SUMIFS('Billing Forecast'!$D:$D,'Billing Forecast'!$T:$T,$A$762,'Billing Forecast'!$U:$U,$B$800,'Billing Forecast'!$Q:$Q, $C807)</f>
        <v>0</v>
      </c>
      <c r="J807" s="9">
        <f>SUMIFS('Billing Forecast'!K:K,'Billing Forecast'!$T:$T,$A$762,'Billing Forecast'!$U:$U,$B$800,'Billing Forecast'!$Q:$Q,$C807)/SUMIFS('Billing Forecast'!$D:$D,'Billing Forecast'!$T:$T,$A$762,'Billing Forecast'!$U:$U,$B$800,'Billing Forecast'!$Q:$Q, $C807)</f>
        <v>0</v>
      </c>
      <c r="K807" s="9">
        <f>SUMIFS('Billing Forecast'!L:L,'Billing Forecast'!$T:$T,$A$762,'Billing Forecast'!$U:$U,$B$800,'Billing Forecast'!$Q:$Q,$C807)/SUMIFS('Billing Forecast'!$D:$D,'Billing Forecast'!$T:$T,$A$762,'Billing Forecast'!$U:$U,$B$800,'Billing Forecast'!$Q:$Q, $C807)</f>
        <v>0</v>
      </c>
      <c r="L807" s="9">
        <f>SUMIFS('Billing Forecast'!M:M,'Billing Forecast'!$T:$T,$A$762,'Billing Forecast'!$U:$U,$B$800,'Billing Forecast'!$Q:$Q,$C807)/SUMIFS('Billing Forecast'!$D:$D,'Billing Forecast'!$T:$T,$A$762,'Billing Forecast'!$U:$U,$B$800,'Billing Forecast'!$Q:$Q, $C807)</f>
        <v>0</v>
      </c>
      <c r="M807" s="9">
        <f>SUMIFS('Billing Forecast'!N:N,'Billing Forecast'!$T:$T,$A$762,'Billing Forecast'!$U:$U,$B$800,'Billing Forecast'!$Q:$Q,$C807)/SUMIFS('Billing Forecast'!$D:$D,'Billing Forecast'!$T:$T,$A$762,'Billing Forecast'!$U:$U,$B$800,'Billing Forecast'!$Q:$Q, $C807)</f>
        <v>0</v>
      </c>
    </row>
    <row r="808" spans="3:13">
      <c r="D808" s="2" t="s">
        <v>3446</v>
      </c>
      <c r="E808" s="9">
        <f>SUMIFS('Cost Forecast'!F:F,'Cost Forecast'!$R:$R,$B$800,'Cost Forecast'!$Q:$Q,$C807)/SUMIFS('Cost Forecast'!$D:$D,'Cost Forecast'!$R:$R,$B$800,'Cost Forecast'!$Q:$Q, $C807)</f>
        <v>0</v>
      </c>
      <c r="F808" s="9">
        <f>SUMIFS('Cost Forecast'!G:G,'Cost Forecast'!$R:$R,$B$800,'Cost Forecast'!$Q:$Q,$C807)/SUMIFS('Cost Forecast'!$D:$D,'Cost Forecast'!$R:$R,$B$800,'Cost Forecast'!$Q:$Q, $C807)</f>
        <v>0</v>
      </c>
      <c r="G808" s="9">
        <f>SUMIFS('Cost Forecast'!H:H,'Cost Forecast'!$R:$R,$B$800,'Cost Forecast'!$Q:$Q,$C807)/SUMIFS('Cost Forecast'!$D:$D,'Cost Forecast'!$R:$R,$B$800,'Cost Forecast'!$Q:$Q, $C807)</f>
        <v>0</v>
      </c>
      <c r="H808" s="9">
        <f>SUMIFS('Cost Forecast'!I:I,'Cost Forecast'!$R:$R,$B$800,'Cost Forecast'!$Q:$Q,$C807)/SUMIFS('Cost Forecast'!$D:$D,'Cost Forecast'!$R:$R,$B$800,'Cost Forecast'!$Q:$Q, $C807)</f>
        <v>0</v>
      </c>
      <c r="I808" s="9">
        <f>SUMIFS('Cost Forecast'!J:J,'Cost Forecast'!$R:$R,$B$800,'Cost Forecast'!$Q:$Q,$C807)/SUMIFS('Cost Forecast'!$D:$D,'Cost Forecast'!$R:$R,$B$800,'Cost Forecast'!$Q:$Q, $C807)</f>
        <v>0</v>
      </c>
      <c r="J808" s="9">
        <f>SUMIFS('Cost Forecast'!K:K,'Cost Forecast'!$R:$R,$B$800,'Cost Forecast'!$Q:$Q,$C807)/SUMIFS('Cost Forecast'!$D:$D,'Cost Forecast'!$R:$R,$B$800,'Cost Forecast'!$Q:$Q, $C807)</f>
        <v>0</v>
      </c>
      <c r="K808" s="9">
        <f>SUMIFS('Cost Forecast'!L:L,'Cost Forecast'!$R:$R,$B$800,'Cost Forecast'!$Q:$Q,$C807)/SUMIFS('Cost Forecast'!$D:$D,'Cost Forecast'!$R:$R,$B$800,'Cost Forecast'!$Q:$Q, $C807)</f>
        <v>0</v>
      </c>
      <c r="L808" s="9">
        <f>SUMIFS('Cost Forecast'!M:M,'Cost Forecast'!$R:$R,$B$800,'Cost Forecast'!$Q:$Q,$C807)/SUMIFS('Cost Forecast'!$D:$D,'Cost Forecast'!$R:$R,$B$800,'Cost Forecast'!$Q:$Q, $C807)</f>
        <v>0</v>
      </c>
      <c r="M808" s="9">
        <f>SUMIFS('Cost Forecast'!N:N,'Cost Forecast'!$R:$R,$B$800,'Cost Forecast'!$Q:$Q,$C807)/SUMIFS('Cost Forecast'!$D:$D,'Cost Forecast'!$R:$R,$B$800,'Cost Forecast'!$Q:$Q, $C807)</f>
        <v>0</v>
      </c>
    </row>
    <row r="809" spans="3:13">
      <c r="D809" s="2" t="s">
        <v>3447</v>
      </c>
      <c r="E809" s="9">
        <v>0</v>
      </c>
      <c r="F809" s="9">
        <v>0.008348406845693613</v>
      </c>
      <c r="G809" s="9">
        <v>0.04591623765131488</v>
      </c>
      <c r="H809" s="9">
        <v>0</v>
      </c>
      <c r="I809" s="9">
        <v>0</v>
      </c>
      <c r="J809" s="9">
        <v>0.004174203422846807</v>
      </c>
      <c r="K809" s="9">
        <v>0.01252261026854042</v>
      </c>
      <c r="L809" s="9">
        <v>0</v>
      </c>
      <c r="M809" s="9">
        <v>0</v>
      </c>
    </row>
    <row r="810" spans="3:13">
      <c r="C810" s="2" t="s">
        <v>2387</v>
      </c>
      <c r="D810" s="2" t="s">
        <v>3445</v>
      </c>
      <c r="E810" s="9">
        <f>SUMIFS('Billing Forecast'!F:F,'Billing Forecast'!$T:$T,$A$762,'Billing Forecast'!$U:$U,$B$800,'Billing Forecast'!$Q:$Q,$C810)/SUMIFS('Billing Forecast'!$D:$D,'Billing Forecast'!$T:$T,$A$762,'Billing Forecast'!$U:$U,$B$800,'Billing Forecast'!$Q:$Q, $C810)</f>
        <v>0</v>
      </c>
      <c r="F810" s="9">
        <f>SUMIFS('Billing Forecast'!G:G,'Billing Forecast'!$T:$T,$A$762,'Billing Forecast'!$U:$U,$B$800,'Billing Forecast'!$Q:$Q,$C810)/SUMIFS('Billing Forecast'!$D:$D,'Billing Forecast'!$T:$T,$A$762,'Billing Forecast'!$U:$U,$B$800,'Billing Forecast'!$Q:$Q, $C810)</f>
        <v>0</v>
      </c>
      <c r="G810" s="9">
        <f>SUMIFS('Billing Forecast'!H:H,'Billing Forecast'!$T:$T,$A$762,'Billing Forecast'!$U:$U,$B$800,'Billing Forecast'!$Q:$Q,$C810)/SUMIFS('Billing Forecast'!$D:$D,'Billing Forecast'!$T:$T,$A$762,'Billing Forecast'!$U:$U,$B$800,'Billing Forecast'!$Q:$Q, $C810)</f>
        <v>0</v>
      </c>
      <c r="H810" s="9">
        <f>SUMIFS('Billing Forecast'!I:I,'Billing Forecast'!$T:$T,$A$762,'Billing Forecast'!$U:$U,$B$800,'Billing Forecast'!$Q:$Q,$C810)/SUMIFS('Billing Forecast'!$D:$D,'Billing Forecast'!$T:$T,$A$762,'Billing Forecast'!$U:$U,$B$800,'Billing Forecast'!$Q:$Q, $C810)</f>
        <v>0</v>
      </c>
      <c r="I810" s="9">
        <f>SUMIFS('Billing Forecast'!J:J,'Billing Forecast'!$T:$T,$A$762,'Billing Forecast'!$U:$U,$B$800,'Billing Forecast'!$Q:$Q,$C810)/SUMIFS('Billing Forecast'!$D:$D,'Billing Forecast'!$T:$T,$A$762,'Billing Forecast'!$U:$U,$B$800,'Billing Forecast'!$Q:$Q, $C810)</f>
        <v>0</v>
      </c>
      <c r="J810" s="9">
        <f>SUMIFS('Billing Forecast'!K:K,'Billing Forecast'!$T:$T,$A$762,'Billing Forecast'!$U:$U,$B$800,'Billing Forecast'!$Q:$Q,$C810)/SUMIFS('Billing Forecast'!$D:$D,'Billing Forecast'!$T:$T,$A$762,'Billing Forecast'!$U:$U,$B$800,'Billing Forecast'!$Q:$Q, $C810)</f>
        <v>0</v>
      </c>
      <c r="K810" s="9">
        <f>SUMIFS('Billing Forecast'!L:L,'Billing Forecast'!$T:$T,$A$762,'Billing Forecast'!$U:$U,$B$800,'Billing Forecast'!$Q:$Q,$C810)/SUMIFS('Billing Forecast'!$D:$D,'Billing Forecast'!$T:$T,$A$762,'Billing Forecast'!$U:$U,$B$800,'Billing Forecast'!$Q:$Q, $C810)</f>
        <v>0</v>
      </c>
      <c r="L810" s="9">
        <f>SUMIFS('Billing Forecast'!M:M,'Billing Forecast'!$T:$T,$A$762,'Billing Forecast'!$U:$U,$B$800,'Billing Forecast'!$Q:$Q,$C810)/SUMIFS('Billing Forecast'!$D:$D,'Billing Forecast'!$T:$T,$A$762,'Billing Forecast'!$U:$U,$B$800,'Billing Forecast'!$Q:$Q, $C810)</f>
        <v>0</v>
      </c>
      <c r="M810" s="9">
        <f>SUMIFS('Billing Forecast'!N:N,'Billing Forecast'!$T:$T,$A$762,'Billing Forecast'!$U:$U,$B$800,'Billing Forecast'!$Q:$Q,$C810)/SUMIFS('Billing Forecast'!$D:$D,'Billing Forecast'!$T:$T,$A$762,'Billing Forecast'!$U:$U,$B$800,'Billing Forecast'!$Q:$Q, $C810)</f>
        <v>0</v>
      </c>
    </row>
    <row r="811" spans="3:13">
      <c r="D811" s="2" t="s">
        <v>3446</v>
      </c>
      <c r="E811" s="9">
        <f>SUMIFS('Cost Forecast'!F:F,'Cost Forecast'!$R:$R,$B$800,'Cost Forecast'!$Q:$Q,$C810)/SUMIFS('Cost Forecast'!$D:$D,'Cost Forecast'!$R:$R,$B$800,'Cost Forecast'!$Q:$Q, $C810)</f>
        <v>0</v>
      </c>
      <c r="F811" s="9">
        <f>SUMIFS('Cost Forecast'!G:G,'Cost Forecast'!$R:$R,$B$800,'Cost Forecast'!$Q:$Q,$C810)/SUMIFS('Cost Forecast'!$D:$D,'Cost Forecast'!$R:$R,$B$800,'Cost Forecast'!$Q:$Q, $C810)</f>
        <v>0</v>
      </c>
      <c r="G811" s="9">
        <f>SUMIFS('Cost Forecast'!H:H,'Cost Forecast'!$R:$R,$B$800,'Cost Forecast'!$Q:$Q,$C810)/SUMIFS('Cost Forecast'!$D:$D,'Cost Forecast'!$R:$R,$B$800,'Cost Forecast'!$Q:$Q, $C810)</f>
        <v>0</v>
      </c>
      <c r="H811" s="9">
        <f>SUMIFS('Cost Forecast'!I:I,'Cost Forecast'!$R:$R,$B$800,'Cost Forecast'!$Q:$Q,$C810)/SUMIFS('Cost Forecast'!$D:$D,'Cost Forecast'!$R:$R,$B$800,'Cost Forecast'!$Q:$Q, $C810)</f>
        <v>0</v>
      </c>
      <c r="I811" s="9">
        <f>SUMIFS('Cost Forecast'!J:J,'Cost Forecast'!$R:$R,$B$800,'Cost Forecast'!$Q:$Q,$C810)/SUMIFS('Cost Forecast'!$D:$D,'Cost Forecast'!$R:$R,$B$800,'Cost Forecast'!$Q:$Q, $C810)</f>
        <v>0</v>
      </c>
      <c r="J811" s="9">
        <f>SUMIFS('Cost Forecast'!K:K,'Cost Forecast'!$R:$R,$B$800,'Cost Forecast'!$Q:$Q,$C810)/SUMIFS('Cost Forecast'!$D:$D,'Cost Forecast'!$R:$R,$B$800,'Cost Forecast'!$Q:$Q, $C810)</f>
        <v>0</v>
      </c>
      <c r="K811" s="9">
        <f>SUMIFS('Cost Forecast'!L:L,'Cost Forecast'!$R:$R,$B$800,'Cost Forecast'!$Q:$Q,$C810)/SUMIFS('Cost Forecast'!$D:$D,'Cost Forecast'!$R:$R,$B$800,'Cost Forecast'!$Q:$Q, $C810)</f>
        <v>0</v>
      </c>
      <c r="L811" s="9">
        <f>SUMIFS('Cost Forecast'!M:M,'Cost Forecast'!$R:$R,$B$800,'Cost Forecast'!$Q:$Q,$C810)/SUMIFS('Cost Forecast'!$D:$D,'Cost Forecast'!$R:$R,$B$800,'Cost Forecast'!$Q:$Q, $C810)</f>
        <v>0</v>
      </c>
      <c r="M811" s="9">
        <f>SUMIFS('Cost Forecast'!N:N,'Cost Forecast'!$R:$R,$B$800,'Cost Forecast'!$Q:$Q,$C810)/SUMIFS('Cost Forecast'!$D:$D,'Cost Forecast'!$R:$R,$B$800,'Cost Forecast'!$Q:$Q, $C810)</f>
        <v>0</v>
      </c>
    </row>
    <row r="812" spans="3:13">
      <c r="D812" s="2" t="s">
        <v>3447</v>
      </c>
      <c r="E812" s="9">
        <v>0</v>
      </c>
      <c r="F812" s="9">
        <v>0.02068371157713301</v>
      </c>
      <c r="G812" s="9">
        <v>0.04481470841712152</v>
      </c>
      <c r="H812" s="9">
        <v>0.01723642631427751</v>
      </c>
      <c r="I812" s="9">
        <v>0.03792013789141051</v>
      </c>
      <c r="J812" s="9">
        <v>0</v>
      </c>
      <c r="K812" s="9">
        <v>0</v>
      </c>
      <c r="L812" s="9">
        <v>0</v>
      </c>
      <c r="M812" s="9">
        <v>0</v>
      </c>
    </row>
    <row r="813" spans="3:13">
      <c r="C813" s="2" t="s">
        <v>2490</v>
      </c>
      <c r="D813" s="2" t="s">
        <v>3445</v>
      </c>
      <c r="E813" s="9">
        <f>SUMIFS('Billing Forecast'!F:F,'Billing Forecast'!$T:$T,$A$762,'Billing Forecast'!$U:$U,$B$800,'Billing Forecast'!$Q:$Q,$C813)/SUMIFS('Billing Forecast'!$D:$D,'Billing Forecast'!$T:$T,$A$762,'Billing Forecast'!$U:$U,$B$800,'Billing Forecast'!$Q:$Q, $C813)</f>
        <v>0</v>
      </c>
      <c r="F813" s="9">
        <f>SUMIFS('Billing Forecast'!G:G,'Billing Forecast'!$T:$T,$A$762,'Billing Forecast'!$U:$U,$B$800,'Billing Forecast'!$Q:$Q,$C813)/SUMIFS('Billing Forecast'!$D:$D,'Billing Forecast'!$T:$T,$A$762,'Billing Forecast'!$U:$U,$B$800,'Billing Forecast'!$Q:$Q, $C813)</f>
        <v>0</v>
      </c>
      <c r="G813" s="9">
        <f>SUMIFS('Billing Forecast'!H:H,'Billing Forecast'!$T:$T,$A$762,'Billing Forecast'!$U:$U,$B$800,'Billing Forecast'!$Q:$Q,$C813)/SUMIFS('Billing Forecast'!$D:$D,'Billing Forecast'!$T:$T,$A$762,'Billing Forecast'!$U:$U,$B$800,'Billing Forecast'!$Q:$Q, $C813)</f>
        <v>0</v>
      </c>
      <c r="H813" s="9">
        <f>SUMIFS('Billing Forecast'!I:I,'Billing Forecast'!$T:$T,$A$762,'Billing Forecast'!$U:$U,$B$800,'Billing Forecast'!$Q:$Q,$C813)/SUMIFS('Billing Forecast'!$D:$D,'Billing Forecast'!$T:$T,$A$762,'Billing Forecast'!$U:$U,$B$800,'Billing Forecast'!$Q:$Q, $C813)</f>
        <v>0</v>
      </c>
      <c r="I813" s="9">
        <f>SUMIFS('Billing Forecast'!J:J,'Billing Forecast'!$T:$T,$A$762,'Billing Forecast'!$U:$U,$B$800,'Billing Forecast'!$Q:$Q,$C813)/SUMIFS('Billing Forecast'!$D:$D,'Billing Forecast'!$T:$T,$A$762,'Billing Forecast'!$U:$U,$B$800,'Billing Forecast'!$Q:$Q, $C813)</f>
        <v>0</v>
      </c>
      <c r="J813" s="9">
        <f>SUMIFS('Billing Forecast'!K:K,'Billing Forecast'!$T:$T,$A$762,'Billing Forecast'!$U:$U,$B$800,'Billing Forecast'!$Q:$Q,$C813)/SUMIFS('Billing Forecast'!$D:$D,'Billing Forecast'!$T:$T,$A$762,'Billing Forecast'!$U:$U,$B$800,'Billing Forecast'!$Q:$Q, $C813)</f>
        <v>0</v>
      </c>
      <c r="K813" s="9">
        <f>SUMIFS('Billing Forecast'!L:L,'Billing Forecast'!$T:$T,$A$762,'Billing Forecast'!$U:$U,$B$800,'Billing Forecast'!$Q:$Q,$C813)/SUMIFS('Billing Forecast'!$D:$D,'Billing Forecast'!$T:$T,$A$762,'Billing Forecast'!$U:$U,$B$800,'Billing Forecast'!$Q:$Q, $C813)</f>
        <v>0</v>
      </c>
      <c r="L813" s="9">
        <f>SUMIFS('Billing Forecast'!M:M,'Billing Forecast'!$T:$T,$A$762,'Billing Forecast'!$U:$U,$B$800,'Billing Forecast'!$Q:$Q,$C813)/SUMIFS('Billing Forecast'!$D:$D,'Billing Forecast'!$T:$T,$A$762,'Billing Forecast'!$U:$U,$B$800,'Billing Forecast'!$Q:$Q, $C813)</f>
        <v>0</v>
      </c>
      <c r="M813" s="9">
        <f>SUMIFS('Billing Forecast'!N:N,'Billing Forecast'!$T:$T,$A$762,'Billing Forecast'!$U:$U,$B$800,'Billing Forecast'!$Q:$Q,$C813)/SUMIFS('Billing Forecast'!$D:$D,'Billing Forecast'!$T:$T,$A$762,'Billing Forecast'!$U:$U,$B$800,'Billing Forecast'!$Q:$Q, $C813)</f>
        <v>0</v>
      </c>
    </row>
    <row r="814" spans="3:13">
      <c r="D814" s="2" t="s">
        <v>3446</v>
      </c>
      <c r="E814" s="9">
        <f>SUMIFS('Cost Forecast'!F:F,'Cost Forecast'!$R:$R,$B$800,'Cost Forecast'!$Q:$Q,$C813)/SUMIFS('Cost Forecast'!$D:$D,'Cost Forecast'!$R:$R,$B$800,'Cost Forecast'!$Q:$Q, $C813)</f>
        <v>0</v>
      </c>
      <c r="F814" s="9">
        <f>SUMIFS('Cost Forecast'!G:G,'Cost Forecast'!$R:$R,$B$800,'Cost Forecast'!$Q:$Q,$C813)/SUMIFS('Cost Forecast'!$D:$D,'Cost Forecast'!$R:$R,$B$800,'Cost Forecast'!$Q:$Q, $C813)</f>
        <v>0</v>
      </c>
      <c r="G814" s="9">
        <f>SUMIFS('Cost Forecast'!H:H,'Cost Forecast'!$R:$R,$B$800,'Cost Forecast'!$Q:$Q,$C813)/SUMIFS('Cost Forecast'!$D:$D,'Cost Forecast'!$R:$R,$B$800,'Cost Forecast'!$Q:$Q, $C813)</f>
        <v>0</v>
      </c>
      <c r="H814" s="9">
        <f>SUMIFS('Cost Forecast'!I:I,'Cost Forecast'!$R:$R,$B$800,'Cost Forecast'!$Q:$Q,$C813)/SUMIFS('Cost Forecast'!$D:$D,'Cost Forecast'!$R:$R,$B$800,'Cost Forecast'!$Q:$Q, $C813)</f>
        <v>0</v>
      </c>
      <c r="I814" s="9">
        <f>SUMIFS('Cost Forecast'!J:J,'Cost Forecast'!$R:$R,$B$800,'Cost Forecast'!$Q:$Q,$C813)/SUMIFS('Cost Forecast'!$D:$D,'Cost Forecast'!$R:$R,$B$800,'Cost Forecast'!$Q:$Q, $C813)</f>
        <v>0</v>
      </c>
      <c r="J814" s="9">
        <f>SUMIFS('Cost Forecast'!K:K,'Cost Forecast'!$R:$R,$B$800,'Cost Forecast'!$Q:$Q,$C813)/SUMIFS('Cost Forecast'!$D:$D,'Cost Forecast'!$R:$R,$B$800,'Cost Forecast'!$Q:$Q, $C813)</f>
        <v>0</v>
      </c>
      <c r="K814" s="9">
        <f>SUMIFS('Cost Forecast'!L:L,'Cost Forecast'!$R:$R,$B$800,'Cost Forecast'!$Q:$Q,$C813)/SUMIFS('Cost Forecast'!$D:$D,'Cost Forecast'!$R:$R,$B$800,'Cost Forecast'!$Q:$Q, $C813)</f>
        <v>0</v>
      </c>
      <c r="L814" s="9">
        <f>SUMIFS('Cost Forecast'!M:M,'Cost Forecast'!$R:$R,$B$800,'Cost Forecast'!$Q:$Q,$C813)/SUMIFS('Cost Forecast'!$D:$D,'Cost Forecast'!$R:$R,$B$800,'Cost Forecast'!$Q:$Q, $C813)</f>
        <v>0</v>
      </c>
      <c r="M814" s="9">
        <f>SUMIFS('Cost Forecast'!N:N,'Cost Forecast'!$R:$R,$B$800,'Cost Forecast'!$Q:$Q,$C813)/SUMIFS('Cost Forecast'!$D:$D,'Cost Forecast'!$R:$R,$B$800,'Cost Forecast'!$Q:$Q, $C813)</f>
        <v>0</v>
      </c>
    </row>
    <row r="815" spans="3:13">
      <c r="D815" s="2" t="s">
        <v>3447</v>
      </c>
      <c r="E815" s="9">
        <v>0</v>
      </c>
      <c r="F815" s="9">
        <v>0.06357615894039735</v>
      </c>
      <c r="G815" s="9">
        <v>0.3496688741721855</v>
      </c>
      <c r="H815" s="9">
        <v>0</v>
      </c>
      <c r="I815" s="9">
        <v>0.5086092715231788</v>
      </c>
      <c r="J815" s="9">
        <v>0</v>
      </c>
      <c r="K815" s="9">
        <v>0</v>
      </c>
      <c r="L815" s="9">
        <v>0</v>
      </c>
      <c r="M815" s="9">
        <v>0</v>
      </c>
    </row>
    <row r="816" spans="3:13">
      <c r="C816" s="2" t="s">
        <v>2785</v>
      </c>
      <c r="D816" s="2" t="s">
        <v>3445</v>
      </c>
      <c r="E816" s="9">
        <f>SUMIFS('Billing Forecast'!F:F,'Billing Forecast'!$T:$T,$A$762,'Billing Forecast'!$U:$U,$B$800,'Billing Forecast'!$Q:$Q,$C816)/SUMIFS('Billing Forecast'!$D:$D,'Billing Forecast'!$T:$T,$A$762,'Billing Forecast'!$U:$U,$B$800,'Billing Forecast'!$Q:$Q, $C816)</f>
        <v>0</v>
      </c>
      <c r="F816" s="9">
        <f>SUMIFS('Billing Forecast'!G:G,'Billing Forecast'!$T:$T,$A$762,'Billing Forecast'!$U:$U,$B$800,'Billing Forecast'!$Q:$Q,$C816)/SUMIFS('Billing Forecast'!$D:$D,'Billing Forecast'!$T:$T,$A$762,'Billing Forecast'!$U:$U,$B$800,'Billing Forecast'!$Q:$Q, $C816)</f>
        <v>0</v>
      </c>
      <c r="G816" s="9">
        <f>SUMIFS('Billing Forecast'!H:H,'Billing Forecast'!$T:$T,$A$762,'Billing Forecast'!$U:$U,$B$800,'Billing Forecast'!$Q:$Q,$C816)/SUMIFS('Billing Forecast'!$D:$D,'Billing Forecast'!$T:$T,$A$762,'Billing Forecast'!$U:$U,$B$800,'Billing Forecast'!$Q:$Q, $C816)</f>
        <v>0</v>
      </c>
      <c r="H816" s="9">
        <f>SUMIFS('Billing Forecast'!I:I,'Billing Forecast'!$T:$T,$A$762,'Billing Forecast'!$U:$U,$B$800,'Billing Forecast'!$Q:$Q,$C816)/SUMIFS('Billing Forecast'!$D:$D,'Billing Forecast'!$T:$T,$A$762,'Billing Forecast'!$U:$U,$B$800,'Billing Forecast'!$Q:$Q, $C816)</f>
        <v>0</v>
      </c>
      <c r="I816" s="9">
        <f>SUMIFS('Billing Forecast'!J:J,'Billing Forecast'!$T:$T,$A$762,'Billing Forecast'!$U:$U,$B$800,'Billing Forecast'!$Q:$Q,$C816)/SUMIFS('Billing Forecast'!$D:$D,'Billing Forecast'!$T:$T,$A$762,'Billing Forecast'!$U:$U,$B$800,'Billing Forecast'!$Q:$Q, $C816)</f>
        <v>0</v>
      </c>
      <c r="J816" s="9">
        <f>SUMIFS('Billing Forecast'!K:K,'Billing Forecast'!$T:$T,$A$762,'Billing Forecast'!$U:$U,$B$800,'Billing Forecast'!$Q:$Q,$C816)/SUMIFS('Billing Forecast'!$D:$D,'Billing Forecast'!$T:$T,$A$762,'Billing Forecast'!$U:$U,$B$800,'Billing Forecast'!$Q:$Q, $C816)</f>
        <v>0</v>
      </c>
      <c r="K816" s="9">
        <f>SUMIFS('Billing Forecast'!L:L,'Billing Forecast'!$T:$T,$A$762,'Billing Forecast'!$U:$U,$B$800,'Billing Forecast'!$Q:$Q,$C816)/SUMIFS('Billing Forecast'!$D:$D,'Billing Forecast'!$T:$T,$A$762,'Billing Forecast'!$U:$U,$B$800,'Billing Forecast'!$Q:$Q, $C816)</f>
        <v>0</v>
      </c>
      <c r="L816" s="9">
        <f>SUMIFS('Billing Forecast'!M:M,'Billing Forecast'!$T:$T,$A$762,'Billing Forecast'!$U:$U,$B$800,'Billing Forecast'!$Q:$Q,$C816)/SUMIFS('Billing Forecast'!$D:$D,'Billing Forecast'!$T:$T,$A$762,'Billing Forecast'!$U:$U,$B$800,'Billing Forecast'!$Q:$Q, $C816)</f>
        <v>0</v>
      </c>
      <c r="M816" s="9">
        <f>SUMIFS('Billing Forecast'!N:N,'Billing Forecast'!$T:$T,$A$762,'Billing Forecast'!$U:$U,$B$800,'Billing Forecast'!$Q:$Q,$C816)/SUMIFS('Billing Forecast'!$D:$D,'Billing Forecast'!$T:$T,$A$762,'Billing Forecast'!$U:$U,$B$800,'Billing Forecast'!$Q:$Q, $C816)</f>
        <v>0</v>
      </c>
    </row>
    <row r="817" spans="1:13">
      <c r="D817" s="2" t="s">
        <v>3446</v>
      </c>
      <c r="E817" s="9">
        <f>SUMIFS('Cost Forecast'!F:F,'Cost Forecast'!$R:$R,$B$800,'Cost Forecast'!$Q:$Q,$C816)/SUMIFS('Cost Forecast'!$D:$D,'Cost Forecast'!$R:$R,$B$800,'Cost Forecast'!$Q:$Q, $C816)</f>
        <v>0</v>
      </c>
      <c r="F817" s="9">
        <f>SUMIFS('Cost Forecast'!G:G,'Cost Forecast'!$R:$R,$B$800,'Cost Forecast'!$Q:$Q,$C816)/SUMIFS('Cost Forecast'!$D:$D,'Cost Forecast'!$R:$R,$B$800,'Cost Forecast'!$Q:$Q, $C816)</f>
        <v>0</v>
      </c>
      <c r="G817" s="9">
        <f>SUMIFS('Cost Forecast'!H:H,'Cost Forecast'!$R:$R,$B$800,'Cost Forecast'!$Q:$Q,$C816)/SUMIFS('Cost Forecast'!$D:$D,'Cost Forecast'!$R:$R,$B$800,'Cost Forecast'!$Q:$Q, $C816)</f>
        <v>0</v>
      </c>
      <c r="H817" s="9">
        <f>SUMIFS('Cost Forecast'!I:I,'Cost Forecast'!$R:$R,$B$800,'Cost Forecast'!$Q:$Q,$C816)/SUMIFS('Cost Forecast'!$D:$D,'Cost Forecast'!$R:$R,$B$800,'Cost Forecast'!$Q:$Q, $C816)</f>
        <v>0</v>
      </c>
      <c r="I817" s="9">
        <f>SUMIFS('Cost Forecast'!J:J,'Cost Forecast'!$R:$R,$B$800,'Cost Forecast'!$Q:$Q,$C816)/SUMIFS('Cost Forecast'!$D:$D,'Cost Forecast'!$R:$R,$B$800,'Cost Forecast'!$Q:$Q, $C816)</f>
        <v>0</v>
      </c>
      <c r="J817" s="9">
        <f>SUMIFS('Cost Forecast'!K:K,'Cost Forecast'!$R:$R,$B$800,'Cost Forecast'!$Q:$Q,$C816)/SUMIFS('Cost Forecast'!$D:$D,'Cost Forecast'!$R:$R,$B$800,'Cost Forecast'!$Q:$Q, $C816)</f>
        <v>0</v>
      </c>
      <c r="K817" s="9">
        <f>SUMIFS('Cost Forecast'!L:L,'Cost Forecast'!$R:$R,$B$800,'Cost Forecast'!$Q:$Q,$C816)/SUMIFS('Cost Forecast'!$D:$D,'Cost Forecast'!$R:$R,$B$800,'Cost Forecast'!$Q:$Q, $C816)</f>
        <v>0</v>
      </c>
      <c r="L817" s="9">
        <f>SUMIFS('Cost Forecast'!M:M,'Cost Forecast'!$R:$R,$B$800,'Cost Forecast'!$Q:$Q,$C816)/SUMIFS('Cost Forecast'!$D:$D,'Cost Forecast'!$R:$R,$B$800,'Cost Forecast'!$Q:$Q, $C816)</f>
        <v>0</v>
      </c>
      <c r="M817" s="9">
        <f>SUMIFS('Cost Forecast'!N:N,'Cost Forecast'!$R:$R,$B$800,'Cost Forecast'!$Q:$Q,$C816)/SUMIFS('Cost Forecast'!$D:$D,'Cost Forecast'!$R:$R,$B$800,'Cost Forecast'!$Q:$Q, $C816)</f>
        <v>0</v>
      </c>
    </row>
    <row r="818" spans="1:13">
      <c r="D818" s="2" t="s">
        <v>3447</v>
      </c>
      <c r="E818" s="9">
        <v>0</v>
      </c>
      <c r="F818" s="9">
        <v>0.0366412213740458</v>
      </c>
      <c r="G818" s="9">
        <v>0.1465648854961832</v>
      </c>
      <c r="H818" s="9">
        <v>0.183206106870229</v>
      </c>
      <c r="I818" s="9">
        <v>0.1587786259541985</v>
      </c>
      <c r="J818" s="9">
        <v>0.04885496183206107</v>
      </c>
      <c r="K818" s="9">
        <v>0</v>
      </c>
      <c r="L818" s="9">
        <v>0</v>
      </c>
      <c r="M818" s="9">
        <v>0.2320610687022901</v>
      </c>
    </row>
    <row r="819" spans="1:13">
      <c r="A819" s="8"/>
      <c r="B819" s="8" t="s">
        <v>216</v>
      </c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</row>
    <row r="820" spans="1:13">
      <c r="C820" s="2" t="s">
        <v>1387</v>
      </c>
      <c r="D820" s="2" t="s">
        <v>3445</v>
      </c>
      <c r="E820" s="9">
        <f>SUMIFS('Billing Forecast'!F:F,'Billing Forecast'!$T:$T,$A$762,'Billing Forecast'!$U:$U,$B$819,'Billing Forecast'!$Q:$Q,$C820)/SUMIFS('Billing Forecast'!$D:$D,'Billing Forecast'!$T:$T,$A$762,'Billing Forecast'!$U:$U,$B$819,'Billing Forecast'!$Q:$Q, $C820)</f>
        <v>0</v>
      </c>
      <c r="F820" s="9">
        <f>SUMIFS('Billing Forecast'!G:G,'Billing Forecast'!$T:$T,$A$762,'Billing Forecast'!$U:$U,$B$819,'Billing Forecast'!$Q:$Q,$C820)/SUMIFS('Billing Forecast'!$D:$D,'Billing Forecast'!$T:$T,$A$762,'Billing Forecast'!$U:$U,$B$819,'Billing Forecast'!$Q:$Q, $C820)</f>
        <v>0</v>
      </c>
      <c r="G820" s="9">
        <f>SUMIFS('Billing Forecast'!H:H,'Billing Forecast'!$T:$T,$A$762,'Billing Forecast'!$U:$U,$B$819,'Billing Forecast'!$Q:$Q,$C820)/SUMIFS('Billing Forecast'!$D:$D,'Billing Forecast'!$T:$T,$A$762,'Billing Forecast'!$U:$U,$B$819,'Billing Forecast'!$Q:$Q, $C820)</f>
        <v>0</v>
      </c>
      <c r="H820" s="9">
        <f>SUMIFS('Billing Forecast'!I:I,'Billing Forecast'!$T:$T,$A$762,'Billing Forecast'!$U:$U,$B$819,'Billing Forecast'!$Q:$Q,$C820)/SUMIFS('Billing Forecast'!$D:$D,'Billing Forecast'!$T:$T,$A$762,'Billing Forecast'!$U:$U,$B$819,'Billing Forecast'!$Q:$Q, $C820)</f>
        <v>0</v>
      </c>
      <c r="I820" s="9">
        <f>SUMIFS('Billing Forecast'!J:J,'Billing Forecast'!$T:$T,$A$762,'Billing Forecast'!$U:$U,$B$819,'Billing Forecast'!$Q:$Q,$C820)/SUMIFS('Billing Forecast'!$D:$D,'Billing Forecast'!$T:$T,$A$762,'Billing Forecast'!$U:$U,$B$819,'Billing Forecast'!$Q:$Q, $C820)</f>
        <v>0</v>
      </c>
      <c r="J820" s="9">
        <f>SUMIFS('Billing Forecast'!K:K,'Billing Forecast'!$T:$T,$A$762,'Billing Forecast'!$U:$U,$B$819,'Billing Forecast'!$Q:$Q,$C820)/SUMIFS('Billing Forecast'!$D:$D,'Billing Forecast'!$T:$T,$A$762,'Billing Forecast'!$U:$U,$B$819,'Billing Forecast'!$Q:$Q, $C820)</f>
        <v>0</v>
      </c>
      <c r="K820" s="9">
        <f>SUMIFS('Billing Forecast'!L:L,'Billing Forecast'!$T:$T,$A$762,'Billing Forecast'!$U:$U,$B$819,'Billing Forecast'!$Q:$Q,$C820)/SUMIFS('Billing Forecast'!$D:$D,'Billing Forecast'!$T:$T,$A$762,'Billing Forecast'!$U:$U,$B$819,'Billing Forecast'!$Q:$Q, $C820)</f>
        <v>0</v>
      </c>
      <c r="L820" s="9">
        <f>SUMIFS('Billing Forecast'!M:M,'Billing Forecast'!$T:$T,$A$762,'Billing Forecast'!$U:$U,$B$819,'Billing Forecast'!$Q:$Q,$C820)/SUMIFS('Billing Forecast'!$D:$D,'Billing Forecast'!$T:$T,$A$762,'Billing Forecast'!$U:$U,$B$819,'Billing Forecast'!$Q:$Q, $C820)</f>
        <v>0</v>
      </c>
      <c r="M820" s="9">
        <f>SUMIFS('Billing Forecast'!N:N,'Billing Forecast'!$T:$T,$A$762,'Billing Forecast'!$U:$U,$B$819,'Billing Forecast'!$Q:$Q,$C820)/SUMIFS('Billing Forecast'!$D:$D,'Billing Forecast'!$T:$T,$A$762,'Billing Forecast'!$U:$U,$B$819,'Billing Forecast'!$Q:$Q, $C820)</f>
        <v>0</v>
      </c>
    </row>
    <row r="821" spans="1:13">
      <c r="D821" s="2" t="s">
        <v>3446</v>
      </c>
      <c r="E821" s="9">
        <f>SUMIFS('Cost Forecast'!F:F,'Cost Forecast'!$R:$R,$B$819,'Cost Forecast'!$Q:$Q,$C820)/SUMIFS('Cost Forecast'!$D:$D,'Cost Forecast'!$R:$R,$B$819,'Cost Forecast'!$Q:$Q, $C820)</f>
        <v>0</v>
      </c>
      <c r="F821" s="9">
        <f>SUMIFS('Cost Forecast'!G:G,'Cost Forecast'!$R:$R,$B$819,'Cost Forecast'!$Q:$Q,$C820)/SUMIFS('Cost Forecast'!$D:$D,'Cost Forecast'!$R:$R,$B$819,'Cost Forecast'!$Q:$Q, $C820)</f>
        <v>0</v>
      </c>
      <c r="G821" s="9">
        <f>SUMIFS('Cost Forecast'!H:H,'Cost Forecast'!$R:$R,$B$819,'Cost Forecast'!$Q:$Q,$C820)/SUMIFS('Cost Forecast'!$D:$D,'Cost Forecast'!$R:$R,$B$819,'Cost Forecast'!$Q:$Q, $C820)</f>
        <v>0</v>
      </c>
      <c r="H821" s="9">
        <f>SUMIFS('Cost Forecast'!I:I,'Cost Forecast'!$R:$R,$B$819,'Cost Forecast'!$Q:$Q,$C820)/SUMIFS('Cost Forecast'!$D:$D,'Cost Forecast'!$R:$R,$B$819,'Cost Forecast'!$Q:$Q, $C820)</f>
        <v>0</v>
      </c>
      <c r="I821" s="9">
        <f>SUMIFS('Cost Forecast'!J:J,'Cost Forecast'!$R:$R,$B$819,'Cost Forecast'!$Q:$Q,$C820)/SUMIFS('Cost Forecast'!$D:$D,'Cost Forecast'!$R:$R,$B$819,'Cost Forecast'!$Q:$Q, $C820)</f>
        <v>0</v>
      </c>
      <c r="J821" s="9">
        <f>SUMIFS('Cost Forecast'!K:K,'Cost Forecast'!$R:$R,$B$819,'Cost Forecast'!$Q:$Q,$C820)/SUMIFS('Cost Forecast'!$D:$D,'Cost Forecast'!$R:$R,$B$819,'Cost Forecast'!$Q:$Q, $C820)</f>
        <v>0</v>
      </c>
      <c r="K821" s="9">
        <f>SUMIFS('Cost Forecast'!L:L,'Cost Forecast'!$R:$R,$B$819,'Cost Forecast'!$Q:$Q,$C820)/SUMIFS('Cost Forecast'!$D:$D,'Cost Forecast'!$R:$R,$B$819,'Cost Forecast'!$Q:$Q, $C820)</f>
        <v>0</v>
      </c>
      <c r="L821" s="9">
        <f>SUMIFS('Cost Forecast'!M:M,'Cost Forecast'!$R:$R,$B$819,'Cost Forecast'!$Q:$Q,$C820)/SUMIFS('Cost Forecast'!$D:$D,'Cost Forecast'!$R:$R,$B$819,'Cost Forecast'!$Q:$Q, $C820)</f>
        <v>0</v>
      </c>
      <c r="M821" s="9">
        <f>SUMIFS('Cost Forecast'!N:N,'Cost Forecast'!$R:$R,$B$819,'Cost Forecast'!$Q:$Q,$C820)/SUMIFS('Cost Forecast'!$D:$D,'Cost Forecast'!$R:$R,$B$819,'Cost Forecast'!$Q:$Q, $C820)</f>
        <v>0</v>
      </c>
    </row>
    <row r="822" spans="1:13">
      <c r="D822" s="2" t="s">
        <v>3447</v>
      </c>
      <c r="E822" s="9">
        <v>0</v>
      </c>
      <c r="F822" s="9">
        <v>0.2621813767990289</v>
      </c>
      <c r="G822" s="9">
        <v>0.1581411479105254</v>
      </c>
      <c r="H822" s="9">
        <v>0.1706259753771458</v>
      </c>
      <c r="I822" s="9">
        <v>0.1623027570660655</v>
      </c>
      <c r="J822" s="9">
        <v>0.1206866655106641</v>
      </c>
      <c r="K822" s="9">
        <v>0.07907057395526269</v>
      </c>
      <c r="L822" s="9">
        <v>0.02496965493324085</v>
      </c>
      <c r="M822" s="9">
        <v>0</v>
      </c>
    </row>
    <row r="823" spans="1:13">
      <c r="C823" s="2" t="s">
        <v>1516</v>
      </c>
      <c r="D823" s="2" t="s">
        <v>3445</v>
      </c>
      <c r="E823" s="9">
        <f>SUMIFS('Billing Forecast'!F:F,'Billing Forecast'!$T:$T,$A$762,'Billing Forecast'!$U:$U,$B$819,'Billing Forecast'!$Q:$Q,$C823)/SUMIFS('Billing Forecast'!$D:$D,'Billing Forecast'!$T:$T,$A$762,'Billing Forecast'!$U:$U,$B$819,'Billing Forecast'!$Q:$Q, $C823)</f>
        <v>0</v>
      </c>
      <c r="F823" s="9">
        <f>SUMIFS('Billing Forecast'!G:G,'Billing Forecast'!$T:$T,$A$762,'Billing Forecast'!$U:$U,$B$819,'Billing Forecast'!$Q:$Q,$C823)/SUMIFS('Billing Forecast'!$D:$D,'Billing Forecast'!$T:$T,$A$762,'Billing Forecast'!$U:$U,$B$819,'Billing Forecast'!$Q:$Q, $C823)</f>
        <v>0</v>
      </c>
      <c r="G823" s="9">
        <f>SUMIFS('Billing Forecast'!H:H,'Billing Forecast'!$T:$T,$A$762,'Billing Forecast'!$U:$U,$B$819,'Billing Forecast'!$Q:$Q,$C823)/SUMIFS('Billing Forecast'!$D:$D,'Billing Forecast'!$T:$T,$A$762,'Billing Forecast'!$U:$U,$B$819,'Billing Forecast'!$Q:$Q, $C823)</f>
        <v>0</v>
      </c>
      <c r="H823" s="9">
        <f>SUMIFS('Billing Forecast'!I:I,'Billing Forecast'!$T:$T,$A$762,'Billing Forecast'!$U:$U,$B$819,'Billing Forecast'!$Q:$Q,$C823)/SUMIFS('Billing Forecast'!$D:$D,'Billing Forecast'!$T:$T,$A$762,'Billing Forecast'!$U:$U,$B$819,'Billing Forecast'!$Q:$Q, $C823)</f>
        <v>0</v>
      </c>
      <c r="I823" s="9">
        <f>SUMIFS('Billing Forecast'!J:J,'Billing Forecast'!$T:$T,$A$762,'Billing Forecast'!$U:$U,$B$819,'Billing Forecast'!$Q:$Q,$C823)/SUMIFS('Billing Forecast'!$D:$D,'Billing Forecast'!$T:$T,$A$762,'Billing Forecast'!$U:$U,$B$819,'Billing Forecast'!$Q:$Q, $C823)</f>
        <v>0</v>
      </c>
      <c r="J823" s="9">
        <f>SUMIFS('Billing Forecast'!K:K,'Billing Forecast'!$T:$T,$A$762,'Billing Forecast'!$U:$U,$B$819,'Billing Forecast'!$Q:$Q,$C823)/SUMIFS('Billing Forecast'!$D:$D,'Billing Forecast'!$T:$T,$A$762,'Billing Forecast'!$U:$U,$B$819,'Billing Forecast'!$Q:$Q, $C823)</f>
        <v>0</v>
      </c>
      <c r="K823" s="9">
        <f>SUMIFS('Billing Forecast'!L:L,'Billing Forecast'!$T:$T,$A$762,'Billing Forecast'!$U:$U,$B$819,'Billing Forecast'!$Q:$Q,$C823)/SUMIFS('Billing Forecast'!$D:$D,'Billing Forecast'!$T:$T,$A$762,'Billing Forecast'!$U:$U,$B$819,'Billing Forecast'!$Q:$Q, $C823)</f>
        <v>0</v>
      </c>
      <c r="L823" s="9">
        <f>SUMIFS('Billing Forecast'!M:M,'Billing Forecast'!$T:$T,$A$762,'Billing Forecast'!$U:$U,$B$819,'Billing Forecast'!$Q:$Q,$C823)/SUMIFS('Billing Forecast'!$D:$D,'Billing Forecast'!$T:$T,$A$762,'Billing Forecast'!$U:$U,$B$819,'Billing Forecast'!$Q:$Q, $C823)</f>
        <v>0</v>
      </c>
      <c r="M823" s="9">
        <f>SUMIFS('Billing Forecast'!N:N,'Billing Forecast'!$T:$T,$A$762,'Billing Forecast'!$U:$U,$B$819,'Billing Forecast'!$Q:$Q,$C823)/SUMIFS('Billing Forecast'!$D:$D,'Billing Forecast'!$T:$T,$A$762,'Billing Forecast'!$U:$U,$B$819,'Billing Forecast'!$Q:$Q, $C823)</f>
        <v>0</v>
      </c>
    </row>
    <row r="824" spans="1:13">
      <c r="D824" s="2" t="s">
        <v>3446</v>
      </c>
      <c r="E824" s="9">
        <f>SUMIFS('Cost Forecast'!F:F,'Cost Forecast'!$R:$R,$B$819,'Cost Forecast'!$Q:$Q,$C823)/SUMIFS('Cost Forecast'!$D:$D,'Cost Forecast'!$R:$R,$B$819,'Cost Forecast'!$Q:$Q, $C823)</f>
        <v>0</v>
      </c>
      <c r="F824" s="9">
        <f>SUMIFS('Cost Forecast'!G:G,'Cost Forecast'!$R:$R,$B$819,'Cost Forecast'!$Q:$Q,$C823)/SUMIFS('Cost Forecast'!$D:$D,'Cost Forecast'!$R:$R,$B$819,'Cost Forecast'!$Q:$Q, $C823)</f>
        <v>0</v>
      </c>
      <c r="G824" s="9">
        <f>SUMIFS('Cost Forecast'!H:H,'Cost Forecast'!$R:$R,$B$819,'Cost Forecast'!$Q:$Q,$C823)/SUMIFS('Cost Forecast'!$D:$D,'Cost Forecast'!$R:$R,$B$819,'Cost Forecast'!$Q:$Q, $C823)</f>
        <v>0</v>
      </c>
      <c r="H824" s="9">
        <f>SUMIFS('Cost Forecast'!I:I,'Cost Forecast'!$R:$R,$B$819,'Cost Forecast'!$Q:$Q,$C823)/SUMIFS('Cost Forecast'!$D:$D,'Cost Forecast'!$R:$R,$B$819,'Cost Forecast'!$Q:$Q, $C823)</f>
        <v>0</v>
      </c>
      <c r="I824" s="9">
        <f>SUMIFS('Cost Forecast'!J:J,'Cost Forecast'!$R:$R,$B$819,'Cost Forecast'!$Q:$Q,$C823)/SUMIFS('Cost Forecast'!$D:$D,'Cost Forecast'!$R:$R,$B$819,'Cost Forecast'!$Q:$Q, $C823)</f>
        <v>0</v>
      </c>
      <c r="J824" s="9">
        <f>SUMIFS('Cost Forecast'!K:K,'Cost Forecast'!$R:$R,$B$819,'Cost Forecast'!$Q:$Q,$C823)/SUMIFS('Cost Forecast'!$D:$D,'Cost Forecast'!$R:$R,$B$819,'Cost Forecast'!$Q:$Q, $C823)</f>
        <v>0</v>
      </c>
      <c r="K824" s="9">
        <f>SUMIFS('Cost Forecast'!L:L,'Cost Forecast'!$R:$R,$B$819,'Cost Forecast'!$Q:$Q,$C823)/SUMIFS('Cost Forecast'!$D:$D,'Cost Forecast'!$R:$R,$B$819,'Cost Forecast'!$Q:$Q, $C823)</f>
        <v>0</v>
      </c>
      <c r="L824" s="9">
        <f>SUMIFS('Cost Forecast'!M:M,'Cost Forecast'!$R:$R,$B$819,'Cost Forecast'!$Q:$Q,$C823)/SUMIFS('Cost Forecast'!$D:$D,'Cost Forecast'!$R:$R,$B$819,'Cost Forecast'!$Q:$Q, $C823)</f>
        <v>0</v>
      </c>
      <c r="M824" s="9">
        <f>SUMIFS('Cost Forecast'!N:N,'Cost Forecast'!$R:$R,$B$819,'Cost Forecast'!$Q:$Q,$C823)/SUMIFS('Cost Forecast'!$D:$D,'Cost Forecast'!$R:$R,$B$819,'Cost Forecast'!$Q:$Q, $C823)</f>
        <v>0</v>
      </c>
    </row>
    <row r="825" spans="1:13">
      <c r="D825" s="2" t="s">
        <v>3447</v>
      </c>
      <c r="E825" s="9">
        <v>0</v>
      </c>
      <c r="F825" s="9">
        <v>0.0149812734082397</v>
      </c>
      <c r="G825" s="9">
        <v>0.3295880149812734</v>
      </c>
      <c r="H825" s="9">
        <v>0.2397003745318352</v>
      </c>
      <c r="I825" s="9">
        <v>0.06741573033707865</v>
      </c>
      <c r="J825" s="9">
        <v>0.02247191011235955</v>
      </c>
      <c r="K825" s="9">
        <v>0.1198501872659176</v>
      </c>
      <c r="L825" s="9">
        <v>0.00749063670411985</v>
      </c>
      <c r="M825" s="9">
        <v>0.09737827715355805</v>
      </c>
    </row>
    <row r="826" spans="1:13">
      <c r="C826" s="2" t="s">
        <v>2590</v>
      </c>
      <c r="D826" s="2" t="s">
        <v>3445</v>
      </c>
      <c r="E826" s="9">
        <f>SUMIFS('Billing Forecast'!F:F,'Billing Forecast'!$T:$T,$A$762,'Billing Forecast'!$U:$U,$B$819,'Billing Forecast'!$Q:$Q,$C826)/SUMIFS('Billing Forecast'!$D:$D,'Billing Forecast'!$T:$T,$A$762,'Billing Forecast'!$U:$U,$B$819,'Billing Forecast'!$Q:$Q, $C826)</f>
        <v>0</v>
      </c>
      <c r="F826" s="9">
        <f>SUMIFS('Billing Forecast'!G:G,'Billing Forecast'!$T:$T,$A$762,'Billing Forecast'!$U:$U,$B$819,'Billing Forecast'!$Q:$Q,$C826)/SUMIFS('Billing Forecast'!$D:$D,'Billing Forecast'!$T:$T,$A$762,'Billing Forecast'!$U:$U,$B$819,'Billing Forecast'!$Q:$Q, $C826)</f>
        <v>0</v>
      </c>
      <c r="G826" s="9">
        <f>SUMIFS('Billing Forecast'!H:H,'Billing Forecast'!$T:$T,$A$762,'Billing Forecast'!$U:$U,$B$819,'Billing Forecast'!$Q:$Q,$C826)/SUMIFS('Billing Forecast'!$D:$D,'Billing Forecast'!$T:$T,$A$762,'Billing Forecast'!$U:$U,$B$819,'Billing Forecast'!$Q:$Q, $C826)</f>
        <v>0</v>
      </c>
      <c r="H826" s="9">
        <f>SUMIFS('Billing Forecast'!I:I,'Billing Forecast'!$T:$T,$A$762,'Billing Forecast'!$U:$U,$B$819,'Billing Forecast'!$Q:$Q,$C826)/SUMIFS('Billing Forecast'!$D:$D,'Billing Forecast'!$T:$T,$A$762,'Billing Forecast'!$U:$U,$B$819,'Billing Forecast'!$Q:$Q, $C826)</f>
        <v>0</v>
      </c>
      <c r="I826" s="9">
        <f>SUMIFS('Billing Forecast'!J:J,'Billing Forecast'!$T:$T,$A$762,'Billing Forecast'!$U:$U,$B$819,'Billing Forecast'!$Q:$Q,$C826)/SUMIFS('Billing Forecast'!$D:$D,'Billing Forecast'!$T:$T,$A$762,'Billing Forecast'!$U:$U,$B$819,'Billing Forecast'!$Q:$Q, $C826)</f>
        <v>0</v>
      </c>
      <c r="J826" s="9">
        <f>SUMIFS('Billing Forecast'!K:K,'Billing Forecast'!$T:$T,$A$762,'Billing Forecast'!$U:$U,$B$819,'Billing Forecast'!$Q:$Q,$C826)/SUMIFS('Billing Forecast'!$D:$D,'Billing Forecast'!$T:$T,$A$762,'Billing Forecast'!$U:$U,$B$819,'Billing Forecast'!$Q:$Q, $C826)</f>
        <v>0</v>
      </c>
      <c r="K826" s="9">
        <f>SUMIFS('Billing Forecast'!L:L,'Billing Forecast'!$T:$T,$A$762,'Billing Forecast'!$U:$U,$B$819,'Billing Forecast'!$Q:$Q,$C826)/SUMIFS('Billing Forecast'!$D:$D,'Billing Forecast'!$T:$T,$A$762,'Billing Forecast'!$U:$U,$B$819,'Billing Forecast'!$Q:$Q, $C826)</f>
        <v>0</v>
      </c>
      <c r="L826" s="9">
        <f>SUMIFS('Billing Forecast'!M:M,'Billing Forecast'!$T:$T,$A$762,'Billing Forecast'!$U:$U,$B$819,'Billing Forecast'!$Q:$Q,$C826)/SUMIFS('Billing Forecast'!$D:$D,'Billing Forecast'!$T:$T,$A$762,'Billing Forecast'!$U:$U,$B$819,'Billing Forecast'!$Q:$Q, $C826)</f>
        <v>0</v>
      </c>
      <c r="M826" s="9">
        <f>SUMIFS('Billing Forecast'!N:N,'Billing Forecast'!$T:$T,$A$762,'Billing Forecast'!$U:$U,$B$819,'Billing Forecast'!$Q:$Q,$C826)/SUMIFS('Billing Forecast'!$D:$D,'Billing Forecast'!$T:$T,$A$762,'Billing Forecast'!$U:$U,$B$819,'Billing Forecast'!$Q:$Q, $C826)</f>
        <v>0</v>
      </c>
    </row>
    <row r="827" spans="1:13">
      <c r="D827" s="2" t="s">
        <v>3446</v>
      </c>
      <c r="E827" s="9">
        <f>SUMIFS('Cost Forecast'!F:F,'Cost Forecast'!$R:$R,$B$819,'Cost Forecast'!$Q:$Q,$C826)/SUMIFS('Cost Forecast'!$D:$D,'Cost Forecast'!$R:$R,$B$819,'Cost Forecast'!$Q:$Q, $C826)</f>
        <v>0</v>
      </c>
      <c r="F827" s="9">
        <f>SUMIFS('Cost Forecast'!G:G,'Cost Forecast'!$R:$R,$B$819,'Cost Forecast'!$Q:$Q,$C826)/SUMIFS('Cost Forecast'!$D:$D,'Cost Forecast'!$R:$R,$B$819,'Cost Forecast'!$Q:$Q, $C826)</f>
        <v>0</v>
      </c>
      <c r="G827" s="9">
        <f>SUMIFS('Cost Forecast'!H:H,'Cost Forecast'!$R:$R,$B$819,'Cost Forecast'!$Q:$Q,$C826)/SUMIFS('Cost Forecast'!$D:$D,'Cost Forecast'!$R:$R,$B$819,'Cost Forecast'!$Q:$Q, $C826)</f>
        <v>0</v>
      </c>
      <c r="H827" s="9">
        <f>SUMIFS('Cost Forecast'!I:I,'Cost Forecast'!$R:$R,$B$819,'Cost Forecast'!$Q:$Q,$C826)/SUMIFS('Cost Forecast'!$D:$D,'Cost Forecast'!$R:$R,$B$819,'Cost Forecast'!$Q:$Q, $C826)</f>
        <v>0</v>
      </c>
      <c r="I827" s="9">
        <f>SUMIFS('Cost Forecast'!J:J,'Cost Forecast'!$R:$R,$B$819,'Cost Forecast'!$Q:$Q,$C826)/SUMIFS('Cost Forecast'!$D:$D,'Cost Forecast'!$R:$R,$B$819,'Cost Forecast'!$Q:$Q, $C826)</f>
        <v>0</v>
      </c>
      <c r="J827" s="9">
        <f>SUMIFS('Cost Forecast'!K:K,'Cost Forecast'!$R:$R,$B$819,'Cost Forecast'!$Q:$Q,$C826)/SUMIFS('Cost Forecast'!$D:$D,'Cost Forecast'!$R:$R,$B$819,'Cost Forecast'!$Q:$Q, $C826)</f>
        <v>0</v>
      </c>
      <c r="K827" s="9">
        <f>SUMIFS('Cost Forecast'!L:L,'Cost Forecast'!$R:$R,$B$819,'Cost Forecast'!$Q:$Q,$C826)/SUMIFS('Cost Forecast'!$D:$D,'Cost Forecast'!$R:$R,$B$819,'Cost Forecast'!$Q:$Q, $C826)</f>
        <v>0</v>
      </c>
      <c r="L827" s="9">
        <f>SUMIFS('Cost Forecast'!M:M,'Cost Forecast'!$R:$R,$B$819,'Cost Forecast'!$Q:$Q,$C826)/SUMIFS('Cost Forecast'!$D:$D,'Cost Forecast'!$R:$R,$B$819,'Cost Forecast'!$Q:$Q, $C826)</f>
        <v>0</v>
      </c>
      <c r="M827" s="9">
        <f>SUMIFS('Cost Forecast'!N:N,'Cost Forecast'!$R:$R,$B$819,'Cost Forecast'!$Q:$Q,$C826)/SUMIFS('Cost Forecast'!$D:$D,'Cost Forecast'!$R:$R,$B$819,'Cost Forecast'!$Q:$Q, $C826)</f>
        <v>0</v>
      </c>
    </row>
    <row r="828" spans="1:13">
      <c r="D828" s="2" t="s">
        <v>3447</v>
      </c>
      <c r="E828" s="9">
        <v>0</v>
      </c>
      <c r="F828" s="9">
        <v>0.01610918447253607</v>
      </c>
      <c r="G828" s="9">
        <v>0.1798858932766529</v>
      </c>
      <c r="H828" s="9">
        <v>0.1073945631502405</v>
      </c>
      <c r="I828" s="9">
        <v>0.0644367378901443</v>
      </c>
      <c r="J828" s="9">
        <v>0.03221836894507215</v>
      </c>
      <c r="K828" s="9">
        <v>0.05101241749636424</v>
      </c>
      <c r="L828" s="9">
        <v>0.01610918447253607</v>
      </c>
      <c r="M828" s="9">
        <v>0</v>
      </c>
    </row>
    <row r="829" spans="1:13">
      <c r="C829" s="2" t="s">
        <v>2672</v>
      </c>
      <c r="D829" s="2" t="s">
        <v>3445</v>
      </c>
      <c r="E829" s="9">
        <f>SUMIFS('Billing Forecast'!F:F,'Billing Forecast'!$T:$T,$A$762,'Billing Forecast'!$U:$U,$B$819,'Billing Forecast'!$Q:$Q,$C829)/SUMIFS('Billing Forecast'!$D:$D,'Billing Forecast'!$T:$T,$A$762,'Billing Forecast'!$U:$U,$B$819,'Billing Forecast'!$Q:$Q, $C829)</f>
        <v>0</v>
      </c>
      <c r="F829" s="9">
        <f>SUMIFS('Billing Forecast'!G:G,'Billing Forecast'!$T:$T,$A$762,'Billing Forecast'!$U:$U,$B$819,'Billing Forecast'!$Q:$Q,$C829)/SUMIFS('Billing Forecast'!$D:$D,'Billing Forecast'!$T:$T,$A$762,'Billing Forecast'!$U:$U,$B$819,'Billing Forecast'!$Q:$Q, $C829)</f>
        <v>0</v>
      </c>
      <c r="G829" s="9">
        <f>SUMIFS('Billing Forecast'!H:H,'Billing Forecast'!$T:$T,$A$762,'Billing Forecast'!$U:$U,$B$819,'Billing Forecast'!$Q:$Q,$C829)/SUMIFS('Billing Forecast'!$D:$D,'Billing Forecast'!$T:$T,$A$762,'Billing Forecast'!$U:$U,$B$819,'Billing Forecast'!$Q:$Q, $C829)</f>
        <v>0</v>
      </c>
      <c r="H829" s="9">
        <f>SUMIFS('Billing Forecast'!I:I,'Billing Forecast'!$T:$T,$A$762,'Billing Forecast'!$U:$U,$B$819,'Billing Forecast'!$Q:$Q,$C829)/SUMIFS('Billing Forecast'!$D:$D,'Billing Forecast'!$T:$T,$A$762,'Billing Forecast'!$U:$U,$B$819,'Billing Forecast'!$Q:$Q, $C829)</f>
        <v>0</v>
      </c>
      <c r="I829" s="9">
        <f>SUMIFS('Billing Forecast'!J:J,'Billing Forecast'!$T:$T,$A$762,'Billing Forecast'!$U:$U,$B$819,'Billing Forecast'!$Q:$Q,$C829)/SUMIFS('Billing Forecast'!$D:$D,'Billing Forecast'!$T:$T,$A$762,'Billing Forecast'!$U:$U,$B$819,'Billing Forecast'!$Q:$Q, $C829)</f>
        <v>0</v>
      </c>
      <c r="J829" s="9">
        <f>SUMIFS('Billing Forecast'!K:K,'Billing Forecast'!$T:$T,$A$762,'Billing Forecast'!$U:$U,$B$819,'Billing Forecast'!$Q:$Q,$C829)/SUMIFS('Billing Forecast'!$D:$D,'Billing Forecast'!$T:$T,$A$762,'Billing Forecast'!$U:$U,$B$819,'Billing Forecast'!$Q:$Q, $C829)</f>
        <v>0</v>
      </c>
      <c r="K829" s="9">
        <f>SUMIFS('Billing Forecast'!L:L,'Billing Forecast'!$T:$T,$A$762,'Billing Forecast'!$U:$U,$B$819,'Billing Forecast'!$Q:$Q,$C829)/SUMIFS('Billing Forecast'!$D:$D,'Billing Forecast'!$T:$T,$A$762,'Billing Forecast'!$U:$U,$B$819,'Billing Forecast'!$Q:$Q, $C829)</f>
        <v>0</v>
      </c>
      <c r="L829" s="9">
        <f>SUMIFS('Billing Forecast'!M:M,'Billing Forecast'!$T:$T,$A$762,'Billing Forecast'!$U:$U,$B$819,'Billing Forecast'!$Q:$Q,$C829)/SUMIFS('Billing Forecast'!$D:$D,'Billing Forecast'!$T:$T,$A$762,'Billing Forecast'!$U:$U,$B$819,'Billing Forecast'!$Q:$Q, $C829)</f>
        <v>0</v>
      </c>
      <c r="M829" s="9">
        <f>SUMIFS('Billing Forecast'!N:N,'Billing Forecast'!$T:$T,$A$762,'Billing Forecast'!$U:$U,$B$819,'Billing Forecast'!$Q:$Q,$C829)/SUMIFS('Billing Forecast'!$D:$D,'Billing Forecast'!$T:$T,$A$762,'Billing Forecast'!$U:$U,$B$819,'Billing Forecast'!$Q:$Q, $C829)</f>
        <v>0</v>
      </c>
    </row>
    <row r="830" spans="1:13">
      <c r="D830" s="2" t="s">
        <v>3446</v>
      </c>
      <c r="E830" s="9">
        <f>SUMIFS('Cost Forecast'!F:F,'Cost Forecast'!$R:$R,$B$819,'Cost Forecast'!$Q:$Q,$C829)/SUMIFS('Cost Forecast'!$D:$D,'Cost Forecast'!$R:$R,$B$819,'Cost Forecast'!$Q:$Q, $C829)</f>
        <v>0</v>
      </c>
      <c r="F830" s="9">
        <f>SUMIFS('Cost Forecast'!G:G,'Cost Forecast'!$R:$R,$B$819,'Cost Forecast'!$Q:$Q,$C829)/SUMIFS('Cost Forecast'!$D:$D,'Cost Forecast'!$R:$R,$B$819,'Cost Forecast'!$Q:$Q, $C829)</f>
        <v>0</v>
      </c>
      <c r="G830" s="9">
        <f>SUMIFS('Cost Forecast'!H:H,'Cost Forecast'!$R:$R,$B$819,'Cost Forecast'!$Q:$Q,$C829)/SUMIFS('Cost Forecast'!$D:$D,'Cost Forecast'!$R:$R,$B$819,'Cost Forecast'!$Q:$Q, $C829)</f>
        <v>0</v>
      </c>
      <c r="H830" s="9">
        <f>SUMIFS('Cost Forecast'!I:I,'Cost Forecast'!$R:$R,$B$819,'Cost Forecast'!$Q:$Q,$C829)/SUMIFS('Cost Forecast'!$D:$D,'Cost Forecast'!$R:$R,$B$819,'Cost Forecast'!$Q:$Q, $C829)</f>
        <v>0</v>
      </c>
      <c r="I830" s="9">
        <f>SUMIFS('Cost Forecast'!J:J,'Cost Forecast'!$R:$R,$B$819,'Cost Forecast'!$Q:$Q,$C829)/SUMIFS('Cost Forecast'!$D:$D,'Cost Forecast'!$R:$R,$B$819,'Cost Forecast'!$Q:$Q, $C829)</f>
        <v>0</v>
      </c>
      <c r="J830" s="9">
        <f>SUMIFS('Cost Forecast'!K:K,'Cost Forecast'!$R:$R,$B$819,'Cost Forecast'!$Q:$Q,$C829)/SUMIFS('Cost Forecast'!$D:$D,'Cost Forecast'!$R:$R,$B$819,'Cost Forecast'!$Q:$Q, $C829)</f>
        <v>0</v>
      </c>
      <c r="K830" s="9">
        <f>SUMIFS('Cost Forecast'!L:L,'Cost Forecast'!$R:$R,$B$819,'Cost Forecast'!$Q:$Q,$C829)/SUMIFS('Cost Forecast'!$D:$D,'Cost Forecast'!$R:$R,$B$819,'Cost Forecast'!$Q:$Q, $C829)</f>
        <v>0</v>
      </c>
      <c r="L830" s="9">
        <f>SUMIFS('Cost Forecast'!M:M,'Cost Forecast'!$R:$R,$B$819,'Cost Forecast'!$Q:$Q,$C829)/SUMIFS('Cost Forecast'!$D:$D,'Cost Forecast'!$R:$R,$B$819,'Cost Forecast'!$Q:$Q, $C829)</f>
        <v>0</v>
      </c>
      <c r="M830" s="9">
        <f>SUMIFS('Cost Forecast'!N:N,'Cost Forecast'!$R:$R,$B$819,'Cost Forecast'!$Q:$Q,$C829)/SUMIFS('Cost Forecast'!$D:$D,'Cost Forecast'!$R:$R,$B$819,'Cost Forecast'!$Q:$Q, $C829)</f>
        <v>0</v>
      </c>
    </row>
    <row r="831" spans="1:13">
      <c r="D831" s="2" t="s">
        <v>3447</v>
      </c>
      <c r="E831" s="9">
        <v>0.02848423194303154</v>
      </c>
      <c r="F831" s="9">
        <v>0.2482197355035605</v>
      </c>
      <c r="G831" s="9">
        <v>0.1709053916581892</v>
      </c>
      <c r="H831" s="9">
        <v>0.04476093591047813</v>
      </c>
      <c r="I831" s="9">
        <v>0.06103763987792472</v>
      </c>
      <c r="J831" s="9">
        <v>0.04883011190233977</v>
      </c>
      <c r="K831" s="9">
        <v>0.04883011190233977</v>
      </c>
      <c r="L831" s="9">
        <v>0.05696846388606307</v>
      </c>
      <c r="M831" s="9">
        <v>0</v>
      </c>
    </row>
    <row r="832" spans="1:13">
      <c r="C832" s="2" t="s">
        <v>2752</v>
      </c>
      <c r="D832" s="2" t="s">
        <v>3445</v>
      </c>
      <c r="E832" s="9">
        <f>SUMIFS('Billing Forecast'!F:F,'Billing Forecast'!$T:$T,$A$762,'Billing Forecast'!$U:$U,$B$819,'Billing Forecast'!$Q:$Q,$C832)/SUMIFS('Billing Forecast'!$D:$D,'Billing Forecast'!$T:$T,$A$762,'Billing Forecast'!$U:$U,$B$819,'Billing Forecast'!$Q:$Q, $C832)</f>
        <v>0</v>
      </c>
      <c r="F832" s="9">
        <f>SUMIFS('Billing Forecast'!G:G,'Billing Forecast'!$T:$T,$A$762,'Billing Forecast'!$U:$U,$B$819,'Billing Forecast'!$Q:$Q,$C832)/SUMIFS('Billing Forecast'!$D:$D,'Billing Forecast'!$T:$T,$A$762,'Billing Forecast'!$U:$U,$B$819,'Billing Forecast'!$Q:$Q, $C832)</f>
        <v>0</v>
      </c>
      <c r="G832" s="9">
        <f>SUMIFS('Billing Forecast'!H:H,'Billing Forecast'!$T:$T,$A$762,'Billing Forecast'!$U:$U,$B$819,'Billing Forecast'!$Q:$Q,$C832)/SUMIFS('Billing Forecast'!$D:$D,'Billing Forecast'!$T:$T,$A$762,'Billing Forecast'!$U:$U,$B$819,'Billing Forecast'!$Q:$Q, $C832)</f>
        <v>0</v>
      </c>
      <c r="H832" s="9">
        <f>SUMIFS('Billing Forecast'!I:I,'Billing Forecast'!$T:$T,$A$762,'Billing Forecast'!$U:$U,$B$819,'Billing Forecast'!$Q:$Q,$C832)/SUMIFS('Billing Forecast'!$D:$D,'Billing Forecast'!$T:$T,$A$762,'Billing Forecast'!$U:$U,$B$819,'Billing Forecast'!$Q:$Q, $C832)</f>
        <v>0</v>
      </c>
      <c r="I832" s="9">
        <f>SUMIFS('Billing Forecast'!J:J,'Billing Forecast'!$T:$T,$A$762,'Billing Forecast'!$U:$U,$B$819,'Billing Forecast'!$Q:$Q,$C832)/SUMIFS('Billing Forecast'!$D:$D,'Billing Forecast'!$T:$T,$A$762,'Billing Forecast'!$U:$U,$B$819,'Billing Forecast'!$Q:$Q, $C832)</f>
        <v>0</v>
      </c>
      <c r="J832" s="9">
        <f>SUMIFS('Billing Forecast'!K:K,'Billing Forecast'!$T:$T,$A$762,'Billing Forecast'!$U:$U,$B$819,'Billing Forecast'!$Q:$Q,$C832)/SUMIFS('Billing Forecast'!$D:$D,'Billing Forecast'!$T:$T,$A$762,'Billing Forecast'!$U:$U,$B$819,'Billing Forecast'!$Q:$Q, $C832)</f>
        <v>0</v>
      </c>
      <c r="K832" s="9">
        <f>SUMIFS('Billing Forecast'!L:L,'Billing Forecast'!$T:$T,$A$762,'Billing Forecast'!$U:$U,$B$819,'Billing Forecast'!$Q:$Q,$C832)/SUMIFS('Billing Forecast'!$D:$D,'Billing Forecast'!$T:$T,$A$762,'Billing Forecast'!$U:$U,$B$819,'Billing Forecast'!$Q:$Q, $C832)</f>
        <v>0</v>
      </c>
      <c r="L832" s="9">
        <f>SUMIFS('Billing Forecast'!M:M,'Billing Forecast'!$T:$T,$A$762,'Billing Forecast'!$U:$U,$B$819,'Billing Forecast'!$Q:$Q,$C832)/SUMIFS('Billing Forecast'!$D:$D,'Billing Forecast'!$T:$T,$A$762,'Billing Forecast'!$U:$U,$B$819,'Billing Forecast'!$Q:$Q, $C832)</f>
        <v>0</v>
      </c>
      <c r="M832" s="9">
        <f>SUMIFS('Billing Forecast'!N:N,'Billing Forecast'!$T:$T,$A$762,'Billing Forecast'!$U:$U,$B$819,'Billing Forecast'!$Q:$Q,$C832)/SUMIFS('Billing Forecast'!$D:$D,'Billing Forecast'!$T:$T,$A$762,'Billing Forecast'!$U:$U,$B$819,'Billing Forecast'!$Q:$Q, $C832)</f>
        <v>0</v>
      </c>
    </row>
    <row r="833" spans="1:13">
      <c r="D833" s="2" t="s">
        <v>3446</v>
      </c>
      <c r="E833" s="9">
        <f>SUMIFS('Cost Forecast'!F:F,'Cost Forecast'!$R:$R,$B$819,'Cost Forecast'!$Q:$Q,$C832)/SUMIFS('Cost Forecast'!$D:$D,'Cost Forecast'!$R:$R,$B$819,'Cost Forecast'!$Q:$Q, $C832)</f>
        <v>0</v>
      </c>
      <c r="F833" s="9">
        <f>SUMIFS('Cost Forecast'!G:G,'Cost Forecast'!$R:$R,$B$819,'Cost Forecast'!$Q:$Q,$C832)/SUMIFS('Cost Forecast'!$D:$D,'Cost Forecast'!$R:$R,$B$819,'Cost Forecast'!$Q:$Q, $C832)</f>
        <v>0</v>
      </c>
      <c r="G833" s="9">
        <f>SUMIFS('Cost Forecast'!H:H,'Cost Forecast'!$R:$R,$B$819,'Cost Forecast'!$Q:$Q,$C832)/SUMIFS('Cost Forecast'!$D:$D,'Cost Forecast'!$R:$R,$B$819,'Cost Forecast'!$Q:$Q, $C832)</f>
        <v>0</v>
      </c>
      <c r="H833" s="9">
        <f>SUMIFS('Cost Forecast'!I:I,'Cost Forecast'!$R:$R,$B$819,'Cost Forecast'!$Q:$Q,$C832)/SUMIFS('Cost Forecast'!$D:$D,'Cost Forecast'!$R:$R,$B$819,'Cost Forecast'!$Q:$Q, $C832)</f>
        <v>0</v>
      </c>
      <c r="I833" s="9">
        <f>SUMIFS('Cost Forecast'!J:J,'Cost Forecast'!$R:$R,$B$819,'Cost Forecast'!$Q:$Q,$C832)/SUMIFS('Cost Forecast'!$D:$D,'Cost Forecast'!$R:$R,$B$819,'Cost Forecast'!$Q:$Q, $C832)</f>
        <v>0</v>
      </c>
      <c r="J833" s="9">
        <f>SUMIFS('Cost Forecast'!K:K,'Cost Forecast'!$R:$R,$B$819,'Cost Forecast'!$Q:$Q,$C832)/SUMIFS('Cost Forecast'!$D:$D,'Cost Forecast'!$R:$R,$B$819,'Cost Forecast'!$Q:$Q, $C832)</f>
        <v>0</v>
      </c>
      <c r="K833" s="9">
        <f>SUMIFS('Cost Forecast'!L:L,'Cost Forecast'!$R:$R,$B$819,'Cost Forecast'!$Q:$Q,$C832)/SUMIFS('Cost Forecast'!$D:$D,'Cost Forecast'!$R:$R,$B$819,'Cost Forecast'!$Q:$Q, $C832)</f>
        <v>0</v>
      </c>
      <c r="L833" s="9">
        <f>SUMIFS('Cost Forecast'!M:M,'Cost Forecast'!$R:$R,$B$819,'Cost Forecast'!$Q:$Q,$C832)/SUMIFS('Cost Forecast'!$D:$D,'Cost Forecast'!$R:$R,$B$819,'Cost Forecast'!$Q:$Q, $C832)</f>
        <v>0</v>
      </c>
      <c r="M833" s="9">
        <f>SUMIFS('Cost Forecast'!N:N,'Cost Forecast'!$R:$R,$B$819,'Cost Forecast'!$Q:$Q,$C832)/SUMIFS('Cost Forecast'!$D:$D,'Cost Forecast'!$R:$R,$B$819,'Cost Forecast'!$Q:$Q, $C832)</f>
        <v>0</v>
      </c>
    </row>
    <row r="834" spans="1:13">
      <c r="D834" s="2" t="s">
        <v>3447</v>
      </c>
      <c r="E834" s="9">
        <v>0</v>
      </c>
      <c r="F834" s="9">
        <v>0.025713450861985</v>
      </c>
      <c r="G834" s="9">
        <v>0.06077724749196455</v>
      </c>
      <c r="H834" s="9">
        <v>0</v>
      </c>
      <c r="I834" s="9">
        <v>0</v>
      </c>
      <c r="J834" s="9">
        <v>0.02337586441998636</v>
      </c>
      <c r="K834" s="9">
        <v>0.03506379662997955</v>
      </c>
      <c r="L834" s="9">
        <v>0.1145417356579332</v>
      </c>
      <c r="M834" s="9">
        <v>0.025713450861985</v>
      </c>
    </row>
    <row r="835" spans="1:13">
      <c r="C835" s="2" t="s">
        <v>2995</v>
      </c>
      <c r="D835" s="2" t="s">
        <v>3445</v>
      </c>
      <c r="E835" s="9">
        <f>SUMIFS('Billing Forecast'!F:F,'Billing Forecast'!$T:$T,$A$762,'Billing Forecast'!$U:$U,$B$819,'Billing Forecast'!$Q:$Q,$C835)/SUMIFS('Billing Forecast'!$D:$D,'Billing Forecast'!$T:$T,$A$762,'Billing Forecast'!$U:$U,$B$819,'Billing Forecast'!$Q:$Q, $C835)</f>
        <v>0</v>
      </c>
      <c r="F835" s="9">
        <f>SUMIFS('Billing Forecast'!G:G,'Billing Forecast'!$T:$T,$A$762,'Billing Forecast'!$U:$U,$B$819,'Billing Forecast'!$Q:$Q,$C835)/SUMIFS('Billing Forecast'!$D:$D,'Billing Forecast'!$T:$T,$A$762,'Billing Forecast'!$U:$U,$B$819,'Billing Forecast'!$Q:$Q, $C835)</f>
        <v>0</v>
      </c>
      <c r="G835" s="9">
        <f>SUMIFS('Billing Forecast'!H:H,'Billing Forecast'!$T:$T,$A$762,'Billing Forecast'!$U:$U,$B$819,'Billing Forecast'!$Q:$Q,$C835)/SUMIFS('Billing Forecast'!$D:$D,'Billing Forecast'!$T:$T,$A$762,'Billing Forecast'!$U:$U,$B$819,'Billing Forecast'!$Q:$Q, $C835)</f>
        <v>0</v>
      </c>
      <c r="H835" s="9">
        <f>SUMIFS('Billing Forecast'!I:I,'Billing Forecast'!$T:$T,$A$762,'Billing Forecast'!$U:$U,$B$819,'Billing Forecast'!$Q:$Q,$C835)/SUMIFS('Billing Forecast'!$D:$D,'Billing Forecast'!$T:$T,$A$762,'Billing Forecast'!$U:$U,$B$819,'Billing Forecast'!$Q:$Q, $C835)</f>
        <v>0</v>
      </c>
      <c r="I835" s="9">
        <f>SUMIFS('Billing Forecast'!J:J,'Billing Forecast'!$T:$T,$A$762,'Billing Forecast'!$U:$U,$B$819,'Billing Forecast'!$Q:$Q,$C835)/SUMIFS('Billing Forecast'!$D:$D,'Billing Forecast'!$T:$T,$A$762,'Billing Forecast'!$U:$U,$B$819,'Billing Forecast'!$Q:$Q, $C835)</f>
        <v>0</v>
      </c>
      <c r="J835" s="9">
        <f>SUMIFS('Billing Forecast'!K:K,'Billing Forecast'!$T:$T,$A$762,'Billing Forecast'!$U:$U,$B$819,'Billing Forecast'!$Q:$Q,$C835)/SUMIFS('Billing Forecast'!$D:$D,'Billing Forecast'!$T:$T,$A$762,'Billing Forecast'!$U:$U,$B$819,'Billing Forecast'!$Q:$Q, $C835)</f>
        <v>0</v>
      </c>
      <c r="K835" s="9">
        <f>SUMIFS('Billing Forecast'!L:L,'Billing Forecast'!$T:$T,$A$762,'Billing Forecast'!$U:$U,$B$819,'Billing Forecast'!$Q:$Q,$C835)/SUMIFS('Billing Forecast'!$D:$D,'Billing Forecast'!$T:$T,$A$762,'Billing Forecast'!$U:$U,$B$819,'Billing Forecast'!$Q:$Q, $C835)</f>
        <v>0</v>
      </c>
      <c r="L835" s="9">
        <f>SUMIFS('Billing Forecast'!M:M,'Billing Forecast'!$T:$T,$A$762,'Billing Forecast'!$U:$U,$B$819,'Billing Forecast'!$Q:$Q,$C835)/SUMIFS('Billing Forecast'!$D:$D,'Billing Forecast'!$T:$T,$A$762,'Billing Forecast'!$U:$U,$B$819,'Billing Forecast'!$Q:$Q, $C835)</f>
        <v>0</v>
      </c>
      <c r="M835" s="9">
        <f>SUMIFS('Billing Forecast'!N:N,'Billing Forecast'!$T:$T,$A$762,'Billing Forecast'!$U:$U,$B$819,'Billing Forecast'!$Q:$Q,$C835)/SUMIFS('Billing Forecast'!$D:$D,'Billing Forecast'!$T:$T,$A$762,'Billing Forecast'!$U:$U,$B$819,'Billing Forecast'!$Q:$Q, $C835)</f>
        <v>0</v>
      </c>
    </row>
    <row r="836" spans="1:13">
      <c r="D836" s="2" t="s">
        <v>3446</v>
      </c>
      <c r="E836" s="9">
        <f>SUMIFS('Cost Forecast'!F:F,'Cost Forecast'!$R:$R,$B$819,'Cost Forecast'!$Q:$Q,$C835)/SUMIFS('Cost Forecast'!$D:$D,'Cost Forecast'!$R:$R,$B$819,'Cost Forecast'!$Q:$Q, $C835)</f>
        <v>0</v>
      </c>
      <c r="F836" s="9">
        <f>SUMIFS('Cost Forecast'!G:G,'Cost Forecast'!$R:$R,$B$819,'Cost Forecast'!$Q:$Q,$C835)/SUMIFS('Cost Forecast'!$D:$D,'Cost Forecast'!$R:$R,$B$819,'Cost Forecast'!$Q:$Q, $C835)</f>
        <v>0</v>
      </c>
      <c r="G836" s="9">
        <f>SUMIFS('Cost Forecast'!H:H,'Cost Forecast'!$R:$R,$B$819,'Cost Forecast'!$Q:$Q,$C835)/SUMIFS('Cost Forecast'!$D:$D,'Cost Forecast'!$R:$R,$B$819,'Cost Forecast'!$Q:$Q, $C835)</f>
        <v>0</v>
      </c>
      <c r="H836" s="9">
        <f>SUMIFS('Cost Forecast'!I:I,'Cost Forecast'!$R:$R,$B$819,'Cost Forecast'!$Q:$Q,$C835)/SUMIFS('Cost Forecast'!$D:$D,'Cost Forecast'!$R:$R,$B$819,'Cost Forecast'!$Q:$Q, $C835)</f>
        <v>0</v>
      </c>
      <c r="I836" s="9">
        <f>SUMIFS('Cost Forecast'!J:J,'Cost Forecast'!$R:$R,$B$819,'Cost Forecast'!$Q:$Q,$C835)/SUMIFS('Cost Forecast'!$D:$D,'Cost Forecast'!$R:$R,$B$819,'Cost Forecast'!$Q:$Q, $C835)</f>
        <v>0</v>
      </c>
      <c r="J836" s="9">
        <f>SUMIFS('Cost Forecast'!K:K,'Cost Forecast'!$R:$R,$B$819,'Cost Forecast'!$Q:$Q,$C835)/SUMIFS('Cost Forecast'!$D:$D,'Cost Forecast'!$R:$R,$B$819,'Cost Forecast'!$Q:$Q, $C835)</f>
        <v>0</v>
      </c>
      <c r="K836" s="9">
        <f>SUMIFS('Cost Forecast'!L:L,'Cost Forecast'!$R:$R,$B$819,'Cost Forecast'!$Q:$Q,$C835)/SUMIFS('Cost Forecast'!$D:$D,'Cost Forecast'!$R:$R,$B$819,'Cost Forecast'!$Q:$Q, $C835)</f>
        <v>0</v>
      </c>
      <c r="L836" s="9">
        <f>SUMIFS('Cost Forecast'!M:M,'Cost Forecast'!$R:$R,$B$819,'Cost Forecast'!$Q:$Q,$C835)/SUMIFS('Cost Forecast'!$D:$D,'Cost Forecast'!$R:$R,$B$819,'Cost Forecast'!$Q:$Q, $C835)</f>
        <v>0</v>
      </c>
      <c r="M836" s="9">
        <f>SUMIFS('Cost Forecast'!N:N,'Cost Forecast'!$R:$R,$B$819,'Cost Forecast'!$Q:$Q,$C835)/SUMIFS('Cost Forecast'!$D:$D,'Cost Forecast'!$R:$R,$B$819,'Cost Forecast'!$Q:$Q, $C835)</f>
        <v>0</v>
      </c>
    </row>
    <row r="837" spans="1:13">
      <c r="D837" s="2" t="s">
        <v>3447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</row>
    <row r="838" spans="1:13">
      <c r="C838" s="2" t="s">
        <v>3098</v>
      </c>
      <c r="D838" s="2" t="s">
        <v>3445</v>
      </c>
      <c r="E838" s="9">
        <f>SUMIFS('Billing Forecast'!F:F,'Billing Forecast'!$T:$T,$A$762,'Billing Forecast'!$U:$U,$B$819,'Billing Forecast'!$Q:$Q,$C838)/SUMIFS('Billing Forecast'!$D:$D,'Billing Forecast'!$T:$T,$A$762,'Billing Forecast'!$U:$U,$B$819,'Billing Forecast'!$Q:$Q, $C838)</f>
        <v>0</v>
      </c>
      <c r="F838" s="9">
        <f>SUMIFS('Billing Forecast'!G:G,'Billing Forecast'!$T:$T,$A$762,'Billing Forecast'!$U:$U,$B$819,'Billing Forecast'!$Q:$Q,$C838)/SUMIFS('Billing Forecast'!$D:$D,'Billing Forecast'!$T:$T,$A$762,'Billing Forecast'!$U:$U,$B$819,'Billing Forecast'!$Q:$Q, $C838)</f>
        <v>0</v>
      </c>
      <c r="G838" s="9">
        <f>SUMIFS('Billing Forecast'!H:H,'Billing Forecast'!$T:$T,$A$762,'Billing Forecast'!$U:$U,$B$819,'Billing Forecast'!$Q:$Q,$C838)/SUMIFS('Billing Forecast'!$D:$D,'Billing Forecast'!$T:$T,$A$762,'Billing Forecast'!$U:$U,$B$819,'Billing Forecast'!$Q:$Q, $C838)</f>
        <v>0</v>
      </c>
      <c r="H838" s="9">
        <f>SUMIFS('Billing Forecast'!I:I,'Billing Forecast'!$T:$T,$A$762,'Billing Forecast'!$U:$U,$B$819,'Billing Forecast'!$Q:$Q,$C838)/SUMIFS('Billing Forecast'!$D:$D,'Billing Forecast'!$T:$T,$A$762,'Billing Forecast'!$U:$U,$B$819,'Billing Forecast'!$Q:$Q, $C838)</f>
        <v>0</v>
      </c>
      <c r="I838" s="9">
        <f>SUMIFS('Billing Forecast'!J:J,'Billing Forecast'!$T:$T,$A$762,'Billing Forecast'!$U:$U,$B$819,'Billing Forecast'!$Q:$Q,$C838)/SUMIFS('Billing Forecast'!$D:$D,'Billing Forecast'!$T:$T,$A$762,'Billing Forecast'!$U:$U,$B$819,'Billing Forecast'!$Q:$Q, $C838)</f>
        <v>0</v>
      </c>
      <c r="J838" s="9">
        <f>SUMIFS('Billing Forecast'!K:K,'Billing Forecast'!$T:$T,$A$762,'Billing Forecast'!$U:$U,$B$819,'Billing Forecast'!$Q:$Q,$C838)/SUMIFS('Billing Forecast'!$D:$D,'Billing Forecast'!$T:$T,$A$762,'Billing Forecast'!$U:$U,$B$819,'Billing Forecast'!$Q:$Q, $C838)</f>
        <v>0</v>
      </c>
      <c r="K838" s="9">
        <f>SUMIFS('Billing Forecast'!L:L,'Billing Forecast'!$T:$T,$A$762,'Billing Forecast'!$U:$U,$B$819,'Billing Forecast'!$Q:$Q,$C838)/SUMIFS('Billing Forecast'!$D:$D,'Billing Forecast'!$T:$T,$A$762,'Billing Forecast'!$U:$U,$B$819,'Billing Forecast'!$Q:$Q, $C838)</f>
        <v>0</v>
      </c>
      <c r="L838" s="9">
        <f>SUMIFS('Billing Forecast'!M:M,'Billing Forecast'!$T:$T,$A$762,'Billing Forecast'!$U:$U,$B$819,'Billing Forecast'!$Q:$Q,$C838)/SUMIFS('Billing Forecast'!$D:$D,'Billing Forecast'!$T:$T,$A$762,'Billing Forecast'!$U:$U,$B$819,'Billing Forecast'!$Q:$Q, $C838)</f>
        <v>0</v>
      </c>
      <c r="M838" s="9">
        <f>SUMIFS('Billing Forecast'!N:N,'Billing Forecast'!$T:$T,$A$762,'Billing Forecast'!$U:$U,$B$819,'Billing Forecast'!$Q:$Q,$C838)/SUMIFS('Billing Forecast'!$D:$D,'Billing Forecast'!$T:$T,$A$762,'Billing Forecast'!$U:$U,$B$819,'Billing Forecast'!$Q:$Q, $C838)</f>
        <v>0</v>
      </c>
    </row>
    <row r="839" spans="1:13">
      <c r="D839" s="2" t="s">
        <v>3446</v>
      </c>
      <c r="E839" s="9">
        <f>SUMIFS('Cost Forecast'!F:F,'Cost Forecast'!$R:$R,$B$819,'Cost Forecast'!$Q:$Q,$C838)/SUMIFS('Cost Forecast'!$D:$D,'Cost Forecast'!$R:$R,$B$819,'Cost Forecast'!$Q:$Q, $C838)</f>
        <v>0</v>
      </c>
      <c r="F839" s="9">
        <f>SUMIFS('Cost Forecast'!G:G,'Cost Forecast'!$R:$R,$B$819,'Cost Forecast'!$Q:$Q,$C838)/SUMIFS('Cost Forecast'!$D:$D,'Cost Forecast'!$R:$R,$B$819,'Cost Forecast'!$Q:$Q, $C838)</f>
        <v>0</v>
      </c>
      <c r="G839" s="9">
        <f>SUMIFS('Cost Forecast'!H:H,'Cost Forecast'!$R:$R,$B$819,'Cost Forecast'!$Q:$Q,$C838)/SUMIFS('Cost Forecast'!$D:$D,'Cost Forecast'!$R:$R,$B$819,'Cost Forecast'!$Q:$Q, $C838)</f>
        <v>0</v>
      </c>
      <c r="H839" s="9">
        <f>SUMIFS('Cost Forecast'!I:I,'Cost Forecast'!$R:$R,$B$819,'Cost Forecast'!$Q:$Q,$C838)/SUMIFS('Cost Forecast'!$D:$D,'Cost Forecast'!$R:$R,$B$819,'Cost Forecast'!$Q:$Q, $C838)</f>
        <v>0</v>
      </c>
      <c r="I839" s="9">
        <f>SUMIFS('Cost Forecast'!J:J,'Cost Forecast'!$R:$R,$B$819,'Cost Forecast'!$Q:$Q,$C838)/SUMIFS('Cost Forecast'!$D:$D,'Cost Forecast'!$R:$R,$B$819,'Cost Forecast'!$Q:$Q, $C838)</f>
        <v>0</v>
      </c>
      <c r="J839" s="9">
        <f>SUMIFS('Cost Forecast'!K:K,'Cost Forecast'!$R:$R,$B$819,'Cost Forecast'!$Q:$Q,$C838)/SUMIFS('Cost Forecast'!$D:$D,'Cost Forecast'!$R:$R,$B$819,'Cost Forecast'!$Q:$Q, $C838)</f>
        <v>0</v>
      </c>
      <c r="K839" s="9">
        <f>SUMIFS('Cost Forecast'!L:L,'Cost Forecast'!$R:$R,$B$819,'Cost Forecast'!$Q:$Q,$C838)/SUMIFS('Cost Forecast'!$D:$D,'Cost Forecast'!$R:$R,$B$819,'Cost Forecast'!$Q:$Q, $C838)</f>
        <v>0</v>
      </c>
      <c r="L839" s="9">
        <f>SUMIFS('Cost Forecast'!M:M,'Cost Forecast'!$R:$R,$B$819,'Cost Forecast'!$Q:$Q,$C838)/SUMIFS('Cost Forecast'!$D:$D,'Cost Forecast'!$R:$R,$B$819,'Cost Forecast'!$Q:$Q, $C838)</f>
        <v>0</v>
      </c>
      <c r="M839" s="9">
        <f>SUMIFS('Cost Forecast'!N:N,'Cost Forecast'!$R:$R,$B$819,'Cost Forecast'!$Q:$Q,$C838)/SUMIFS('Cost Forecast'!$D:$D,'Cost Forecast'!$R:$R,$B$819,'Cost Forecast'!$Q:$Q, $C838)</f>
        <v>0</v>
      </c>
    </row>
    <row r="840" spans="1:13">
      <c r="D840" s="2" t="s">
        <v>3447</v>
      </c>
      <c r="E840" s="9">
        <v>0</v>
      </c>
      <c r="F840" s="9">
        <v>0</v>
      </c>
      <c r="G840" s="9">
        <v>0.9719626168224299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</row>
    <row r="841" spans="1:13">
      <c r="A841" s="8"/>
      <c r="B841" s="8" t="s">
        <v>3385</v>
      </c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</row>
    <row r="842" spans="1:13">
      <c r="C842" s="2" t="s">
        <v>23</v>
      </c>
      <c r="D842" s="2" t="s">
        <v>3445</v>
      </c>
      <c r="E842" s="9">
        <f>SUMIFS('Billing Forecast'!F:F,'Billing Forecast'!$T:$T,$A$762,'Billing Forecast'!$U:$U,$B$841,'Billing Forecast'!$Q:$Q,$C842)/SUMIFS('Billing Forecast'!$D:$D,'Billing Forecast'!$T:$T,$A$762,'Billing Forecast'!$U:$U,$B$841,'Billing Forecast'!$Q:$Q, $C842)</f>
        <v>0</v>
      </c>
      <c r="F842" s="9">
        <f>SUMIFS('Billing Forecast'!G:G,'Billing Forecast'!$T:$T,$A$762,'Billing Forecast'!$U:$U,$B$841,'Billing Forecast'!$Q:$Q,$C842)/SUMIFS('Billing Forecast'!$D:$D,'Billing Forecast'!$T:$T,$A$762,'Billing Forecast'!$U:$U,$B$841,'Billing Forecast'!$Q:$Q, $C842)</f>
        <v>0</v>
      </c>
      <c r="G842" s="9">
        <f>SUMIFS('Billing Forecast'!H:H,'Billing Forecast'!$T:$T,$A$762,'Billing Forecast'!$U:$U,$B$841,'Billing Forecast'!$Q:$Q,$C842)/SUMIFS('Billing Forecast'!$D:$D,'Billing Forecast'!$T:$T,$A$762,'Billing Forecast'!$U:$U,$B$841,'Billing Forecast'!$Q:$Q, $C842)</f>
        <v>0</v>
      </c>
      <c r="H842" s="9">
        <f>SUMIFS('Billing Forecast'!I:I,'Billing Forecast'!$T:$T,$A$762,'Billing Forecast'!$U:$U,$B$841,'Billing Forecast'!$Q:$Q,$C842)/SUMIFS('Billing Forecast'!$D:$D,'Billing Forecast'!$T:$T,$A$762,'Billing Forecast'!$U:$U,$B$841,'Billing Forecast'!$Q:$Q, $C842)</f>
        <v>0</v>
      </c>
      <c r="I842" s="9">
        <f>SUMIFS('Billing Forecast'!J:J,'Billing Forecast'!$T:$T,$A$762,'Billing Forecast'!$U:$U,$B$841,'Billing Forecast'!$Q:$Q,$C842)/SUMIFS('Billing Forecast'!$D:$D,'Billing Forecast'!$T:$T,$A$762,'Billing Forecast'!$U:$U,$B$841,'Billing Forecast'!$Q:$Q, $C842)</f>
        <v>0</v>
      </c>
      <c r="J842" s="9">
        <f>SUMIFS('Billing Forecast'!K:K,'Billing Forecast'!$T:$T,$A$762,'Billing Forecast'!$U:$U,$B$841,'Billing Forecast'!$Q:$Q,$C842)/SUMIFS('Billing Forecast'!$D:$D,'Billing Forecast'!$T:$T,$A$762,'Billing Forecast'!$U:$U,$B$841,'Billing Forecast'!$Q:$Q, $C842)</f>
        <v>0</v>
      </c>
      <c r="K842" s="9">
        <f>SUMIFS('Billing Forecast'!L:L,'Billing Forecast'!$T:$T,$A$762,'Billing Forecast'!$U:$U,$B$841,'Billing Forecast'!$Q:$Q,$C842)/SUMIFS('Billing Forecast'!$D:$D,'Billing Forecast'!$T:$T,$A$762,'Billing Forecast'!$U:$U,$B$841,'Billing Forecast'!$Q:$Q, $C842)</f>
        <v>0</v>
      </c>
      <c r="L842" s="9">
        <f>SUMIFS('Billing Forecast'!M:M,'Billing Forecast'!$T:$T,$A$762,'Billing Forecast'!$U:$U,$B$841,'Billing Forecast'!$Q:$Q,$C842)/SUMIFS('Billing Forecast'!$D:$D,'Billing Forecast'!$T:$T,$A$762,'Billing Forecast'!$U:$U,$B$841,'Billing Forecast'!$Q:$Q, $C842)</f>
        <v>0</v>
      </c>
      <c r="M842" s="9">
        <f>SUMIFS('Billing Forecast'!N:N,'Billing Forecast'!$T:$T,$A$762,'Billing Forecast'!$U:$U,$B$841,'Billing Forecast'!$Q:$Q,$C842)/SUMIFS('Billing Forecast'!$D:$D,'Billing Forecast'!$T:$T,$A$762,'Billing Forecast'!$U:$U,$B$841,'Billing Forecast'!$Q:$Q, $C842)</f>
        <v>0</v>
      </c>
    </row>
    <row r="843" spans="1:13">
      <c r="D843" s="2" t="s">
        <v>3446</v>
      </c>
      <c r="E843" s="9">
        <f>SUMIFS('Cost Forecast'!F:F,'Cost Forecast'!$R:$R,$B$841,'Cost Forecast'!$Q:$Q,$C842)/SUMIFS('Cost Forecast'!$D:$D,'Cost Forecast'!$R:$R,$B$841,'Cost Forecast'!$Q:$Q, $C842)</f>
        <v>0</v>
      </c>
      <c r="F843" s="9">
        <f>SUMIFS('Cost Forecast'!G:G,'Cost Forecast'!$R:$R,$B$841,'Cost Forecast'!$Q:$Q,$C842)/SUMIFS('Cost Forecast'!$D:$D,'Cost Forecast'!$R:$R,$B$841,'Cost Forecast'!$Q:$Q, $C842)</f>
        <v>0</v>
      </c>
      <c r="G843" s="9">
        <f>SUMIFS('Cost Forecast'!H:H,'Cost Forecast'!$R:$R,$B$841,'Cost Forecast'!$Q:$Q,$C842)/SUMIFS('Cost Forecast'!$D:$D,'Cost Forecast'!$R:$R,$B$841,'Cost Forecast'!$Q:$Q, $C842)</f>
        <v>0</v>
      </c>
      <c r="H843" s="9">
        <f>SUMIFS('Cost Forecast'!I:I,'Cost Forecast'!$R:$R,$B$841,'Cost Forecast'!$Q:$Q,$C842)/SUMIFS('Cost Forecast'!$D:$D,'Cost Forecast'!$R:$R,$B$841,'Cost Forecast'!$Q:$Q, $C842)</f>
        <v>0</v>
      </c>
      <c r="I843" s="9">
        <f>SUMIFS('Cost Forecast'!J:J,'Cost Forecast'!$R:$R,$B$841,'Cost Forecast'!$Q:$Q,$C842)/SUMIFS('Cost Forecast'!$D:$D,'Cost Forecast'!$R:$R,$B$841,'Cost Forecast'!$Q:$Q, $C842)</f>
        <v>0</v>
      </c>
      <c r="J843" s="9">
        <f>SUMIFS('Cost Forecast'!K:K,'Cost Forecast'!$R:$R,$B$841,'Cost Forecast'!$Q:$Q,$C842)/SUMIFS('Cost Forecast'!$D:$D,'Cost Forecast'!$R:$R,$B$841,'Cost Forecast'!$Q:$Q, $C842)</f>
        <v>0</v>
      </c>
      <c r="K843" s="9">
        <f>SUMIFS('Cost Forecast'!L:L,'Cost Forecast'!$R:$R,$B$841,'Cost Forecast'!$Q:$Q,$C842)/SUMIFS('Cost Forecast'!$D:$D,'Cost Forecast'!$R:$R,$B$841,'Cost Forecast'!$Q:$Q, $C842)</f>
        <v>0</v>
      </c>
      <c r="L843" s="9">
        <f>SUMIFS('Cost Forecast'!M:M,'Cost Forecast'!$R:$R,$B$841,'Cost Forecast'!$Q:$Q,$C842)/SUMIFS('Cost Forecast'!$D:$D,'Cost Forecast'!$R:$R,$B$841,'Cost Forecast'!$Q:$Q, $C842)</f>
        <v>0</v>
      </c>
      <c r="M843" s="9">
        <f>SUMIFS('Cost Forecast'!N:N,'Cost Forecast'!$R:$R,$B$841,'Cost Forecast'!$Q:$Q,$C842)/SUMIFS('Cost Forecast'!$D:$D,'Cost Forecast'!$R:$R,$B$841,'Cost Forecast'!$Q:$Q, $C842)</f>
        <v>0</v>
      </c>
    </row>
    <row r="844" spans="1:13">
      <c r="D844" s="2" t="s">
        <v>3447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</row>
    <row r="845" spans="1:13">
      <c r="A845" s="8"/>
      <c r="B845" s="8" t="s">
        <v>231</v>
      </c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</row>
    <row r="846" spans="1:13">
      <c r="C846" s="2" t="s">
        <v>3452</v>
      </c>
      <c r="D846" s="2" t="s">
        <v>3445</v>
      </c>
      <c r="E846" s="9">
        <f>SUMIFS('Billing Forecast'!F:F,'Billing Forecast'!$T:$T,$A$762,'Billing Forecast'!$U:$U,$B$845,'Billing Forecast'!$Q:$Q,$C846)/SUMIFS('Billing Forecast'!$D:$D,'Billing Forecast'!$T:$T,$A$762,'Billing Forecast'!$U:$U,$B$845,'Billing Forecast'!$Q:$Q, $C846)</f>
        <v>0</v>
      </c>
      <c r="F846" s="9">
        <f>SUMIFS('Billing Forecast'!G:G,'Billing Forecast'!$T:$T,$A$762,'Billing Forecast'!$U:$U,$B$845,'Billing Forecast'!$Q:$Q,$C846)/SUMIFS('Billing Forecast'!$D:$D,'Billing Forecast'!$T:$T,$A$762,'Billing Forecast'!$U:$U,$B$845,'Billing Forecast'!$Q:$Q, $C846)</f>
        <v>0</v>
      </c>
      <c r="G846" s="9">
        <f>SUMIFS('Billing Forecast'!H:H,'Billing Forecast'!$T:$T,$A$762,'Billing Forecast'!$U:$U,$B$845,'Billing Forecast'!$Q:$Q,$C846)/SUMIFS('Billing Forecast'!$D:$D,'Billing Forecast'!$T:$T,$A$762,'Billing Forecast'!$U:$U,$B$845,'Billing Forecast'!$Q:$Q, $C846)</f>
        <v>0</v>
      </c>
      <c r="H846" s="9">
        <f>SUMIFS('Billing Forecast'!I:I,'Billing Forecast'!$T:$T,$A$762,'Billing Forecast'!$U:$U,$B$845,'Billing Forecast'!$Q:$Q,$C846)/SUMIFS('Billing Forecast'!$D:$D,'Billing Forecast'!$T:$T,$A$762,'Billing Forecast'!$U:$U,$B$845,'Billing Forecast'!$Q:$Q, $C846)</f>
        <v>0</v>
      </c>
      <c r="I846" s="9">
        <f>SUMIFS('Billing Forecast'!J:J,'Billing Forecast'!$T:$T,$A$762,'Billing Forecast'!$U:$U,$B$845,'Billing Forecast'!$Q:$Q,$C846)/SUMIFS('Billing Forecast'!$D:$D,'Billing Forecast'!$T:$T,$A$762,'Billing Forecast'!$U:$U,$B$845,'Billing Forecast'!$Q:$Q, $C846)</f>
        <v>0</v>
      </c>
      <c r="J846" s="9">
        <f>SUMIFS('Billing Forecast'!K:K,'Billing Forecast'!$T:$T,$A$762,'Billing Forecast'!$U:$U,$B$845,'Billing Forecast'!$Q:$Q,$C846)/SUMIFS('Billing Forecast'!$D:$D,'Billing Forecast'!$T:$T,$A$762,'Billing Forecast'!$U:$U,$B$845,'Billing Forecast'!$Q:$Q, $C846)</f>
        <v>0</v>
      </c>
      <c r="K846" s="9">
        <f>SUMIFS('Billing Forecast'!L:L,'Billing Forecast'!$T:$T,$A$762,'Billing Forecast'!$U:$U,$B$845,'Billing Forecast'!$Q:$Q,$C846)/SUMIFS('Billing Forecast'!$D:$D,'Billing Forecast'!$T:$T,$A$762,'Billing Forecast'!$U:$U,$B$845,'Billing Forecast'!$Q:$Q, $C846)</f>
        <v>0</v>
      </c>
      <c r="L846" s="9">
        <f>SUMIFS('Billing Forecast'!M:M,'Billing Forecast'!$T:$T,$A$762,'Billing Forecast'!$U:$U,$B$845,'Billing Forecast'!$Q:$Q,$C846)/SUMIFS('Billing Forecast'!$D:$D,'Billing Forecast'!$T:$T,$A$762,'Billing Forecast'!$U:$U,$B$845,'Billing Forecast'!$Q:$Q, $C846)</f>
        <v>0</v>
      </c>
      <c r="M846" s="9">
        <f>SUMIFS('Billing Forecast'!N:N,'Billing Forecast'!$T:$T,$A$762,'Billing Forecast'!$U:$U,$B$845,'Billing Forecast'!$Q:$Q,$C846)/SUMIFS('Billing Forecast'!$D:$D,'Billing Forecast'!$T:$T,$A$762,'Billing Forecast'!$U:$U,$B$845,'Billing Forecast'!$Q:$Q, $C846)</f>
        <v>0</v>
      </c>
    </row>
    <row r="847" spans="1:13">
      <c r="D847" s="2" t="s">
        <v>3446</v>
      </c>
      <c r="E847" s="9">
        <f>SUMIFS('Cost Forecast'!F:F,'Cost Forecast'!$R:$R,$B$845,'Cost Forecast'!$Q:$Q,$C846)/SUMIFS('Cost Forecast'!$D:$D,'Cost Forecast'!$R:$R,$B$845,'Cost Forecast'!$Q:$Q, $C846)</f>
        <v>0</v>
      </c>
      <c r="F847" s="9">
        <f>SUMIFS('Cost Forecast'!G:G,'Cost Forecast'!$R:$R,$B$845,'Cost Forecast'!$Q:$Q,$C846)/SUMIFS('Cost Forecast'!$D:$D,'Cost Forecast'!$R:$R,$B$845,'Cost Forecast'!$Q:$Q, $C846)</f>
        <v>0</v>
      </c>
      <c r="G847" s="9">
        <f>SUMIFS('Cost Forecast'!H:H,'Cost Forecast'!$R:$R,$B$845,'Cost Forecast'!$Q:$Q,$C846)/SUMIFS('Cost Forecast'!$D:$D,'Cost Forecast'!$R:$R,$B$845,'Cost Forecast'!$Q:$Q, $C846)</f>
        <v>0</v>
      </c>
      <c r="H847" s="9">
        <f>SUMIFS('Cost Forecast'!I:I,'Cost Forecast'!$R:$R,$B$845,'Cost Forecast'!$Q:$Q,$C846)/SUMIFS('Cost Forecast'!$D:$D,'Cost Forecast'!$R:$R,$B$845,'Cost Forecast'!$Q:$Q, $C846)</f>
        <v>0</v>
      </c>
      <c r="I847" s="9">
        <f>SUMIFS('Cost Forecast'!J:J,'Cost Forecast'!$R:$R,$B$845,'Cost Forecast'!$Q:$Q,$C846)/SUMIFS('Cost Forecast'!$D:$D,'Cost Forecast'!$R:$R,$B$845,'Cost Forecast'!$Q:$Q, $C846)</f>
        <v>0</v>
      </c>
      <c r="J847" s="9">
        <f>SUMIFS('Cost Forecast'!K:K,'Cost Forecast'!$R:$R,$B$845,'Cost Forecast'!$Q:$Q,$C846)/SUMIFS('Cost Forecast'!$D:$D,'Cost Forecast'!$R:$R,$B$845,'Cost Forecast'!$Q:$Q, $C846)</f>
        <v>0</v>
      </c>
      <c r="K847" s="9">
        <f>SUMIFS('Cost Forecast'!L:L,'Cost Forecast'!$R:$R,$B$845,'Cost Forecast'!$Q:$Q,$C846)/SUMIFS('Cost Forecast'!$D:$D,'Cost Forecast'!$R:$R,$B$845,'Cost Forecast'!$Q:$Q, $C846)</f>
        <v>0</v>
      </c>
      <c r="L847" s="9">
        <f>SUMIFS('Cost Forecast'!M:M,'Cost Forecast'!$R:$R,$B$845,'Cost Forecast'!$Q:$Q,$C846)/SUMIFS('Cost Forecast'!$D:$D,'Cost Forecast'!$R:$R,$B$845,'Cost Forecast'!$Q:$Q, $C846)</f>
        <v>0</v>
      </c>
      <c r="M847" s="9">
        <f>SUMIFS('Cost Forecast'!N:N,'Cost Forecast'!$R:$R,$B$845,'Cost Forecast'!$Q:$Q,$C846)/SUMIFS('Cost Forecast'!$D:$D,'Cost Forecast'!$R:$R,$B$845,'Cost Forecast'!$Q:$Q, $C846)</f>
        <v>0</v>
      </c>
    </row>
    <row r="848" spans="1:13">
      <c r="D848" s="2" t="s">
        <v>3447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</row>
    <row r="849" spans="1:13">
      <c r="A849" s="7" t="s">
        <v>3453</v>
      </c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</row>
    <row r="850" spans="1:13">
      <c r="A850" s="8"/>
      <c r="B850" s="8" t="s">
        <v>216</v>
      </c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</row>
    <row r="851" spans="1:13">
      <c r="C851" s="2" t="s">
        <v>1387</v>
      </c>
      <c r="D851" s="2" t="s">
        <v>3445</v>
      </c>
      <c r="E851" s="9">
        <f>SUMIFS('Billing Forecast'!F:F,'Billing Forecast'!$T:$T,$A$849,'Billing Forecast'!$U:$U,$B$850,'Billing Forecast'!$Q:$Q,$C851)/SUMIFS('Billing Forecast'!$D:$D,'Billing Forecast'!$T:$T,$A$849,'Billing Forecast'!$U:$U,$B$850,'Billing Forecast'!$Q:$Q, $C851)</f>
        <v>0</v>
      </c>
      <c r="F851" s="9">
        <f>SUMIFS('Billing Forecast'!G:G,'Billing Forecast'!$T:$T,$A$849,'Billing Forecast'!$U:$U,$B$850,'Billing Forecast'!$Q:$Q,$C851)/SUMIFS('Billing Forecast'!$D:$D,'Billing Forecast'!$T:$T,$A$849,'Billing Forecast'!$U:$U,$B$850,'Billing Forecast'!$Q:$Q, $C851)</f>
        <v>0</v>
      </c>
      <c r="G851" s="9">
        <f>SUMIFS('Billing Forecast'!H:H,'Billing Forecast'!$T:$T,$A$849,'Billing Forecast'!$U:$U,$B$850,'Billing Forecast'!$Q:$Q,$C851)/SUMIFS('Billing Forecast'!$D:$D,'Billing Forecast'!$T:$T,$A$849,'Billing Forecast'!$U:$U,$B$850,'Billing Forecast'!$Q:$Q, $C851)</f>
        <v>0</v>
      </c>
      <c r="H851" s="9">
        <f>SUMIFS('Billing Forecast'!I:I,'Billing Forecast'!$T:$T,$A$849,'Billing Forecast'!$U:$U,$B$850,'Billing Forecast'!$Q:$Q,$C851)/SUMIFS('Billing Forecast'!$D:$D,'Billing Forecast'!$T:$T,$A$849,'Billing Forecast'!$U:$U,$B$850,'Billing Forecast'!$Q:$Q, $C851)</f>
        <v>0</v>
      </c>
      <c r="I851" s="9">
        <f>SUMIFS('Billing Forecast'!J:J,'Billing Forecast'!$T:$T,$A$849,'Billing Forecast'!$U:$U,$B$850,'Billing Forecast'!$Q:$Q,$C851)/SUMIFS('Billing Forecast'!$D:$D,'Billing Forecast'!$T:$T,$A$849,'Billing Forecast'!$U:$U,$B$850,'Billing Forecast'!$Q:$Q, $C851)</f>
        <v>0</v>
      </c>
      <c r="J851" s="9">
        <f>SUMIFS('Billing Forecast'!K:K,'Billing Forecast'!$T:$T,$A$849,'Billing Forecast'!$U:$U,$B$850,'Billing Forecast'!$Q:$Q,$C851)/SUMIFS('Billing Forecast'!$D:$D,'Billing Forecast'!$T:$T,$A$849,'Billing Forecast'!$U:$U,$B$850,'Billing Forecast'!$Q:$Q, $C851)</f>
        <v>0</v>
      </c>
      <c r="K851" s="9">
        <f>SUMIFS('Billing Forecast'!L:L,'Billing Forecast'!$T:$T,$A$849,'Billing Forecast'!$U:$U,$B$850,'Billing Forecast'!$Q:$Q,$C851)/SUMIFS('Billing Forecast'!$D:$D,'Billing Forecast'!$T:$T,$A$849,'Billing Forecast'!$U:$U,$B$850,'Billing Forecast'!$Q:$Q, $C851)</f>
        <v>0</v>
      </c>
      <c r="L851" s="9">
        <f>SUMIFS('Billing Forecast'!M:M,'Billing Forecast'!$T:$T,$A$849,'Billing Forecast'!$U:$U,$B$850,'Billing Forecast'!$Q:$Q,$C851)/SUMIFS('Billing Forecast'!$D:$D,'Billing Forecast'!$T:$T,$A$849,'Billing Forecast'!$U:$U,$B$850,'Billing Forecast'!$Q:$Q, $C851)</f>
        <v>0</v>
      </c>
      <c r="M851" s="9">
        <f>SUMIFS('Billing Forecast'!N:N,'Billing Forecast'!$T:$T,$A$849,'Billing Forecast'!$U:$U,$B$850,'Billing Forecast'!$Q:$Q,$C851)/SUMIFS('Billing Forecast'!$D:$D,'Billing Forecast'!$T:$T,$A$849,'Billing Forecast'!$U:$U,$B$850,'Billing Forecast'!$Q:$Q, $C851)</f>
        <v>0</v>
      </c>
    </row>
    <row r="852" spans="1:13">
      <c r="D852" s="2" t="s">
        <v>3446</v>
      </c>
      <c r="E852" s="9">
        <f>SUMIFS('Sub Cost Forecast'!G:G,'Sub Cost Forecast'!$U:$U,$A$849,'Sub Cost Forecast'!$W:$W,$B$850,'Sub Cost Forecast'!$R:$R,$C851)/SUMIFS('Sub Cost Forecast'!$D:$D,'Sub Cost Forecast'!$U:$U,$A$849,'Sub Cost Forecast'!$W:$W,$B$850,'Sub Cost Forecast'!$R:$R, $C851)</f>
        <v>0</v>
      </c>
      <c r="F852" s="9">
        <f>SUMIFS('Sub Cost Forecast'!H:H,'Sub Cost Forecast'!$U:$U,$A$849,'Sub Cost Forecast'!$W:$W,$B$850,'Sub Cost Forecast'!$R:$R,$C851)/SUMIFS('Sub Cost Forecast'!$D:$D,'Sub Cost Forecast'!$U:$U,$A$849,'Sub Cost Forecast'!$W:$W,$B$850,'Sub Cost Forecast'!$R:$R, $C851)</f>
        <v>0</v>
      </c>
      <c r="G852" s="9">
        <f>SUMIFS('Sub Cost Forecast'!I:I,'Sub Cost Forecast'!$U:$U,$A$849,'Sub Cost Forecast'!$W:$W,$B$850,'Sub Cost Forecast'!$R:$R,$C851)/SUMIFS('Sub Cost Forecast'!$D:$D,'Sub Cost Forecast'!$U:$U,$A$849,'Sub Cost Forecast'!$W:$W,$B$850,'Sub Cost Forecast'!$R:$R, $C851)</f>
        <v>0</v>
      </c>
      <c r="H852" s="9">
        <f>SUMIFS('Sub Cost Forecast'!J:J,'Sub Cost Forecast'!$U:$U,$A$849,'Sub Cost Forecast'!$W:$W,$B$850,'Sub Cost Forecast'!$R:$R,$C851)/SUMIFS('Sub Cost Forecast'!$D:$D,'Sub Cost Forecast'!$U:$U,$A$849,'Sub Cost Forecast'!$W:$W,$B$850,'Sub Cost Forecast'!$R:$R, $C851)</f>
        <v>0</v>
      </c>
      <c r="I852" s="9">
        <f>SUMIFS('Sub Cost Forecast'!K:K,'Sub Cost Forecast'!$U:$U,$A$849,'Sub Cost Forecast'!$W:$W,$B$850,'Sub Cost Forecast'!$R:$R,$C851)/SUMIFS('Sub Cost Forecast'!$D:$D,'Sub Cost Forecast'!$U:$U,$A$849,'Sub Cost Forecast'!$W:$W,$B$850,'Sub Cost Forecast'!$R:$R, $C851)</f>
        <v>0</v>
      </c>
      <c r="J852" s="9">
        <f>SUMIFS('Sub Cost Forecast'!L:L,'Sub Cost Forecast'!$U:$U,$A$849,'Sub Cost Forecast'!$W:$W,$B$850,'Sub Cost Forecast'!$R:$R,$C851)/SUMIFS('Sub Cost Forecast'!$D:$D,'Sub Cost Forecast'!$U:$U,$A$849,'Sub Cost Forecast'!$W:$W,$B$850,'Sub Cost Forecast'!$R:$R, $C851)</f>
        <v>0</v>
      </c>
      <c r="K852" s="9">
        <f>SUMIFS('Sub Cost Forecast'!M:M,'Sub Cost Forecast'!$U:$U,$A$849,'Sub Cost Forecast'!$W:$W,$B$850,'Sub Cost Forecast'!$R:$R,$C851)/SUMIFS('Sub Cost Forecast'!$D:$D,'Sub Cost Forecast'!$U:$U,$A$849,'Sub Cost Forecast'!$W:$W,$B$850,'Sub Cost Forecast'!$R:$R, $C851)</f>
        <v>0</v>
      </c>
      <c r="L852" s="9">
        <f>SUMIFS('Sub Cost Forecast'!N:N,'Sub Cost Forecast'!$U:$U,$A$849,'Sub Cost Forecast'!$W:$W,$B$850,'Sub Cost Forecast'!$R:$R,$C851)/SUMIFS('Sub Cost Forecast'!$D:$D,'Sub Cost Forecast'!$U:$U,$A$849,'Sub Cost Forecast'!$W:$W,$B$850,'Sub Cost Forecast'!$R:$R, $C851)</f>
        <v>0</v>
      </c>
      <c r="M852" s="9">
        <f>SUMIFS('Sub Cost Forecast'!O:O,'Sub Cost Forecast'!$U:$U,$A$849,'Sub Cost Forecast'!$W:$W,$B$850,'Sub Cost Forecast'!$R:$R,$C851)/SUMIFS('Sub Cost Forecast'!$D:$D,'Sub Cost Forecast'!$U:$U,$A$849,'Sub Cost Forecast'!$W:$W,$B$850,'Sub Cost Forecast'!$R:$R, $C851)</f>
        <v>0</v>
      </c>
    </row>
    <row r="853" spans="1:13">
      <c r="D853" s="2" t="s">
        <v>3447</v>
      </c>
      <c r="E853" s="9">
        <v>0</v>
      </c>
      <c r="F853" s="9">
        <v>0.951841359773371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</row>
    <row r="854" spans="1:13">
      <c r="C854" s="2" t="s">
        <v>2672</v>
      </c>
      <c r="D854" s="2" t="s">
        <v>3445</v>
      </c>
      <c r="E854" s="9">
        <f>SUMIFS('Billing Forecast'!F:F,'Billing Forecast'!$T:$T,$A$849,'Billing Forecast'!$U:$U,$B$850,'Billing Forecast'!$Q:$Q,$C854)/SUMIFS('Billing Forecast'!$D:$D,'Billing Forecast'!$T:$T,$A$849,'Billing Forecast'!$U:$U,$B$850,'Billing Forecast'!$Q:$Q, $C854)</f>
        <v>0</v>
      </c>
      <c r="F854" s="9">
        <f>SUMIFS('Billing Forecast'!G:G,'Billing Forecast'!$T:$T,$A$849,'Billing Forecast'!$U:$U,$B$850,'Billing Forecast'!$Q:$Q,$C854)/SUMIFS('Billing Forecast'!$D:$D,'Billing Forecast'!$T:$T,$A$849,'Billing Forecast'!$U:$U,$B$850,'Billing Forecast'!$Q:$Q, $C854)</f>
        <v>0</v>
      </c>
      <c r="G854" s="9">
        <f>SUMIFS('Billing Forecast'!H:H,'Billing Forecast'!$T:$T,$A$849,'Billing Forecast'!$U:$U,$B$850,'Billing Forecast'!$Q:$Q,$C854)/SUMIFS('Billing Forecast'!$D:$D,'Billing Forecast'!$T:$T,$A$849,'Billing Forecast'!$U:$U,$B$850,'Billing Forecast'!$Q:$Q, $C854)</f>
        <v>0</v>
      </c>
      <c r="H854" s="9">
        <f>SUMIFS('Billing Forecast'!I:I,'Billing Forecast'!$T:$T,$A$849,'Billing Forecast'!$U:$U,$B$850,'Billing Forecast'!$Q:$Q,$C854)/SUMIFS('Billing Forecast'!$D:$D,'Billing Forecast'!$T:$T,$A$849,'Billing Forecast'!$U:$U,$B$850,'Billing Forecast'!$Q:$Q, $C854)</f>
        <v>0</v>
      </c>
      <c r="I854" s="9">
        <f>SUMIFS('Billing Forecast'!J:J,'Billing Forecast'!$T:$T,$A$849,'Billing Forecast'!$U:$U,$B$850,'Billing Forecast'!$Q:$Q,$C854)/SUMIFS('Billing Forecast'!$D:$D,'Billing Forecast'!$T:$T,$A$849,'Billing Forecast'!$U:$U,$B$850,'Billing Forecast'!$Q:$Q, $C854)</f>
        <v>0</v>
      </c>
      <c r="J854" s="9">
        <f>SUMIFS('Billing Forecast'!K:K,'Billing Forecast'!$T:$T,$A$849,'Billing Forecast'!$U:$U,$B$850,'Billing Forecast'!$Q:$Q,$C854)/SUMIFS('Billing Forecast'!$D:$D,'Billing Forecast'!$T:$T,$A$849,'Billing Forecast'!$U:$U,$B$850,'Billing Forecast'!$Q:$Q, $C854)</f>
        <v>0</v>
      </c>
      <c r="K854" s="9">
        <f>SUMIFS('Billing Forecast'!L:L,'Billing Forecast'!$T:$T,$A$849,'Billing Forecast'!$U:$U,$B$850,'Billing Forecast'!$Q:$Q,$C854)/SUMIFS('Billing Forecast'!$D:$D,'Billing Forecast'!$T:$T,$A$849,'Billing Forecast'!$U:$U,$B$850,'Billing Forecast'!$Q:$Q, $C854)</f>
        <v>0</v>
      </c>
      <c r="L854" s="9">
        <f>SUMIFS('Billing Forecast'!M:M,'Billing Forecast'!$T:$T,$A$849,'Billing Forecast'!$U:$U,$B$850,'Billing Forecast'!$Q:$Q,$C854)/SUMIFS('Billing Forecast'!$D:$D,'Billing Forecast'!$T:$T,$A$849,'Billing Forecast'!$U:$U,$B$850,'Billing Forecast'!$Q:$Q, $C854)</f>
        <v>0</v>
      </c>
      <c r="M854" s="9">
        <f>SUMIFS('Billing Forecast'!N:N,'Billing Forecast'!$T:$T,$A$849,'Billing Forecast'!$U:$U,$B$850,'Billing Forecast'!$Q:$Q,$C854)/SUMIFS('Billing Forecast'!$D:$D,'Billing Forecast'!$T:$T,$A$849,'Billing Forecast'!$U:$U,$B$850,'Billing Forecast'!$Q:$Q, $C854)</f>
        <v>0</v>
      </c>
    </row>
    <row r="855" spans="1:13">
      <c r="D855" s="2" t="s">
        <v>3446</v>
      </c>
      <c r="E855" s="9">
        <f>SUMIFS('Sub Cost Forecast'!G:G,'Sub Cost Forecast'!$U:$U,$A$849,'Sub Cost Forecast'!$W:$W,$B$850,'Sub Cost Forecast'!$R:$R,$C854)/SUMIFS('Sub Cost Forecast'!$D:$D,'Sub Cost Forecast'!$U:$U,$A$849,'Sub Cost Forecast'!$W:$W,$B$850,'Sub Cost Forecast'!$R:$R, $C854)</f>
        <v>0</v>
      </c>
      <c r="F855" s="9">
        <f>SUMIFS('Sub Cost Forecast'!H:H,'Sub Cost Forecast'!$U:$U,$A$849,'Sub Cost Forecast'!$W:$W,$B$850,'Sub Cost Forecast'!$R:$R,$C854)/SUMIFS('Sub Cost Forecast'!$D:$D,'Sub Cost Forecast'!$U:$U,$A$849,'Sub Cost Forecast'!$W:$W,$B$850,'Sub Cost Forecast'!$R:$R, $C854)</f>
        <v>0</v>
      </c>
      <c r="G855" s="9">
        <f>SUMIFS('Sub Cost Forecast'!I:I,'Sub Cost Forecast'!$U:$U,$A$849,'Sub Cost Forecast'!$W:$W,$B$850,'Sub Cost Forecast'!$R:$R,$C854)/SUMIFS('Sub Cost Forecast'!$D:$D,'Sub Cost Forecast'!$U:$U,$A$849,'Sub Cost Forecast'!$W:$W,$B$850,'Sub Cost Forecast'!$R:$R, $C854)</f>
        <v>0</v>
      </c>
      <c r="H855" s="9">
        <f>SUMIFS('Sub Cost Forecast'!J:J,'Sub Cost Forecast'!$U:$U,$A$849,'Sub Cost Forecast'!$W:$W,$B$850,'Sub Cost Forecast'!$R:$R,$C854)/SUMIFS('Sub Cost Forecast'!$D:$D,'Sub Cost Forecast'!$U:$U,$A$849,'Sub Cost Forecast'!$W:$W,$B$850,'Sub Cost Forecast'!$R:$R, $C854)</f>
        <v>0</v>
      </c>
      <c r="I855" s="9">
        <f>SUMIFS('Sub Cost Forecast'!K:K,'Sub Cost Forecast'!$U:$U,$A$849,'Sub Cost Forecast'!$W:$W,$B$850,'Sub Cost Forecast'!$R:$R,$C854)/SUMIFS('Sub Cost Forecast'!$D:$D,'Sub Cost Forecast'!$U:$U,$A$849,'Sub Cost Forecast'!$W:$W,$B$850,'Sub Cost Forecast'!$R:$R, $C854)</f>
        <v>0</v>
      </c>
      <c r="J855" s="9">
        <f>SUMIFS('Sub Cost Forecast'!L:L,'Sub Cost Forecast'!$U:$U,$A$849,'Sub Cost Forecast'!$W:$W,$B$850,'Sub Cost Forecast'!$R:$R,$C854)/SUMIFS('Sub Cost Forecast'!$D:$D,'Sub Cost Forecast'!$U:$U,$A$849,'Sub Cost Forecast'!$W:$W,$B$850,'Sub Cost Forecast'!$R:$R, $C854)</f>
        <v>0</v>
      </c>
      <c r="K855" s="9">
        <f>SUMIFS('Sub Cost Forecast'!M:M,'Sub Cost Forecast'!$U:$U,$A$849,'Sub Cost Forecast'!$W:$W,$B$850,'Sub Cost Forecast'!$R:$R,$C854)/SUMIFS('Sub Cost Forecast'!$D:$D,'Sub Cost Forecast'!$U:$U,$A$849,'Sub Cost Forecast'!$W:$W,$B$850,'Sub Cost Forecast'!$R:$R, $C854)</f>
        <v>0</v>
      </c>
      <c r="L855" s="9">
        <f>SUMIFS('Sub Cost Forecast'!N:N,'Sub Cost Forecast'!$U:$U,$A$849,'Sub Cost Forecast'!$W:$W,$B$850,'Sub Cost Forecast'!$R:$R,$C854)/SUMIFS('Sub Cost Forecast'!$D:$D,'Sub Cost Forecast'!$U:$U,$A$849,'Sub Cost Forecast'!$W:$W,$B$850,'Sub Cost Forecast'!$R:$R, $C854)</f>
        <v>0</v>
      </c>
      <c r="M855" s="9">
        <f>SUMIFS('Sub Cost Forecast'!O:O,'Sub Cost Forecast'!$U:$U,$A$849,'Sub Cost Forecast'!$W:$W,$B$850,'Sub Cost Forecast'!$R:$R,$C854)/SUMIFS('Sub Cost Forecast'!$D:$D,'Sub Cost Forecast'!$U:$U,$A$849,'Sub Cost Forecast'!$W:$W,$B$850,'Sub Cost Forecast'!$R:$R, $C854)</f>
        <v>0</v>
      </c>
    </row>
    <row r="856" spans="1:13">
      <c r="D856" s="2" t="s">
        <v>3447</v>
      </c>
      <c r="E856" s="9">
        <v>0</v>
      </c>
      <c r="F856" s="9">
        <v>0.2285714285714286</v>
      </c>
      <c r="G856" s="9">
        <v>0.6857142857142857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</row>
    <row r="857" spans="1:13">
      <c r="C857" s="2" t="s">
        <v>2590</v>
      </c>
      <c r="D857" s="2" t="s">
        <v>3445</v>
      </c>
      <c r="E857" s="9">
        <f>SUMIFS('Billing Forecast'!F:F,'Billing Forecast'!$T:$T,$A$849,'Billing Forecast'!$U:$U,$B$850,'Billing Forecast'!$Q:$Q,$C857)/SUMIFS('Billing Forecast'!$D:$D,'Billing Forecast'!$T:$T,$A$849,'Billing Forecast'!$U:$U,$B$850,'Billing Forecast'!$Q:$Q, $C857)</f>
        <v>0</v>
      </c>
      <c r="F857" s="9">
        <f>SUMIFS('Billing Forecast'!G:G,'Billing Forecast'!$T:$T,$A$849,'Billing Forecast'!$U:$U,$B$850,'Billing Forecast'!$Q:$Q,$C857)/SUMIFS('Billing Forecast'!$D:$D,'Billing Forecast'!$T:$T,$A$849,'Billing Forecast'!$U:$U,$B$850,'Billing Forecast'!$Q:$Q, $C857)</f>
        <v>0</v>
      </c>
      <c r="G857" s="9">
        <f>SUMIFS('Billing Forecast'!H:H,'Billing Forecast'!$T:$T,$A$849,'Billing Forecast'!$U:$U,$B$850,'Billing Forecast'!$Q:$Q,$C857)/SUMIFS('Billing Forecast'!$D:$D,'Billing Forecast'!$T:$T,$A$849,'Billing Forecast'!$U:$U,$B$850,'Billing Forecast'!$Q:$Q, $C857)</f>
        <v>0</v>
      </c>
      <c r="H857" s="9">
        <f>SUMIFS('Billing Forecast'!I:I,'Billing Forecast'!$T:$T,$A$849,'Billing Forecast'!$U:$U,$B$850,'Billing Forecast'!$Q:$Q,$C857)/SUMIFS('Billing Forecast'!$D:$D,'Billing Forecast'!$T:$T,$A$849,'Billing Forecast'!$U:$U,$B$850,'Billing Forecast'!$Q:$Q, $C857)</f>
        <v>0</v>
      </c>
      <c r="I857" s="9">
        <f>SUMIFS('Billing Forecast'!J:J,'Billing Forecast'!$T:$T,$A$849,'Billing Forecast'!$U:$U,$B$850,'Billing Forecast'!$Q:$Q,$C857)/SUMIFS('Billing Forecast'!$D:$D,'Billing Forecast'!$T:$T,$A$849,'Billing Forecast'!$U:$U,$B$850,'Billing Forecast'!$Q:$Q, $C857)</f>
        <v>0</v>
      </c>
      <c r="J857" s="9">
        <f>SUMIFS('Billing Forecast'!K:K,'Billing Forecast'!$T:$T,$A$849,'Billing Forecast'!$U:$U,$B$850,'Billing Forecast'!$Q:$Q,$C857)/SUMIFS('Billing Forecast'!$D:$D,'Billing Forecast'!$T:$T,$A$849,'Billing Forecast'!$U:$U,$B$850,'Billing Forecast'!$Q:$Q, $C857)</f>
        <v>0</v>
      </c>
      <c r="K857" s="9">
        <f>SUMIFS('Billing Forecast'!L:L,'Billing Forecast'!$T:$T,$A$849,'Billing Forecast'!$U:$U,$B$850,'Billing Forecast'!$Q:$Q,$C857)/SUMIFS('Billing Forecast'!$D:$D,'Billing Forecast'!$T:$T,$A$849,'Billing Forecast'!$U:$U,$B$850,'Billing Forecast'!$Q:$Q, $C857)</f>
        <v>0</v>
      </c>
      <c r="L857" s="9">
        <f>SUMIFS('Billing Forecast'!M:M,'Billing Forecast'!$T:$T,$A$849,'Billing Forecast'!$U:$U,$B$850,'Billing Forecast'!$Q:$Q,$C857)/SUMIFS('Billing Forecast'!$D:$D,'Billing Forecast'!$T:$T,$A$849,'Billing Forecast'!$U:$U,$B$850,'Billing Forecast'!$Q:$Q, $C857)</f>
        <v>0</v>
      </c>
      <c r="M857" s="9">
        <f>SUMIFS('Billing Forecast'!N:N,'Billing Forecast'!$T:$T,$A$849,'Billing Forecast'!$U:$U,$B$850,'Billing Forecast'!$Q:$Q,$C857)/SUMIFS('Billing Forecast'!$D:$D,'Billing Forecast'!$T:$T,$A$849,'Billing Forecast'!$U:$U,$B$850,'Billing Forecast'!$Q:$Q, $C857)</f>
        <v>0</v>
      </c>
    </row>
    <row r="858" spans="1:13">
      <c r="D858" s="2" t="s">
        <v>3446</v>
      </c>
      <c r="E858" s="9">
        <f>SUMIFS('Sub Cost Forecast'!G:G,'Sub Cost Forecast'!$U:$U,$A$849,'Sub Cost Forecast'!$W:$W,$B$850,'Sub Cost Forecast'!$R:$R,$C857)/SUMIFS('Sub Cost Forecast'!$D:$D,'Sub Cost Forecast'!$U:$U,$A$849,'Sub Cost Forecast'!$W:$W,$B$850,'Sub Cost Forecast'!$R:$R, $C857)</f>
        <v>0</v>
      </c>
      <c r="F858" s="9">
        <f>SUMIFS('Sub Cost Forecast'!H:H,'Sub Cost Forecast'!$U:$U,$A$849,'Sub Cost Forecast'!$W:$W,$B$850,'Sub Cost Forecast'!$R:$R,$C857)/SUMIFS('Sub Cost Forecast'!$D:$D,'Sub Cost Forecast'!$U:$U,$A$849,'Sub Cost Forecast'!$W:$W,$B$850,'Sub Cost Forecast'!$R:$R, $C857)</f>
        <v>0</v>
      </c>
      <c r="G858" s="9">
        <f>SUMIFS('Sub Cost Forecast'!I:I,'Sub Cost Forecast'!$U:$U,$A$849,'Sub Cost Forecast'!$W:$W,$B$850,'Sub Cost Forecast'!$R:$R,$C857)/SUMIFS('Sub Cost Forecast'!$D:$D,'Sub Cost Forecast'!$U:$U,$A$849,'Sub Cost Forecast'!$W:$W,$B$850,'Sub Cost Forecast'!$R:$R, $C857)</f>
        <v>0</v>
      </c>
      <c r="H858" s="9">
        <f>SUMIFS('Sub Cost Forecast'!J:J,'Sub Cost Forecast'!$U:$U,$A$849,'Sub Cost Forecast'!$W:$W,$B$850,'Sub Cost Forecast'!$R:$R,$C857)/SUMIFS('Sub Cost Forecast'!$D:$D,'Sub Cost Forecast'!$U:$U,$A$849,'Sub Cost Forecast'!$W:$W,$B$850,'Sub Cost Forecast'!$R:$R, $C857)</f>
        <v>0</v>
      </c>
      <c r="I858" s="9">
        <f>SUMIFS('Sub Cost Forecast'!K:K,'Sub Cost Forecast'!$U:$U,$A$849,'Sub Cost Forecast'!$W:$W,$B$850,'Sub Cost Forecast'!$R:$R,$C857)/SUMIFS('Sub Cost Forecast'!$D:$D,'Sub Cost Forecast'!$U:$U,$A$849,'Sub Cost Forecast'!$W:$W,$B$850,'Sub Cost Forecast'!$R:$R, $C857)</f>
        <v>0</v>
      </c>
      <c r="J858" s="9">
        <f>SUMIFS('Sub Cost Forecast'!L:L,'Sub Cost Forecast'!$U:$U,$A$849,'Sub Cost Forecast'!$W:$W,$B$850,'Sub Cost Forecast'!$R:$R,$C857)/SUMIFS('Sub Cost Forecast'!$D:$D,'Sub Cost Forecast'!$U:$U,$A$849,'Sub Cost Forecast'!$W:$W,$B$850,'Sub Cost Forecast'!$R:$R, $C857)</f>
        <v>0</v>
      </c>
      <c r="K858" s="9">
        <f>SUMIFS('Sub Cost Forecast'!M:M,'Sub Cost Forecast'!$U:$U,$A$849,'Sub Cost Forecast'!$W:$W,$B$850,'Sub Cost Forecast'!$R:$R,$C857)/SUMIFS('Sub Cost Forecast'!$D:$D,'Sub Cost Forecast'!$U:$U,$A$849,'Sub Cost Forecast'!$W:$W,$B$850,'Sub Cost Forecast'!$R:$R, $C857)</f>
        <v>0</v>
      </c>
      <c r="L858" s="9">
        <f>SUMIFS('Sub Cost Forecast'!N:N,'Sub Cost Forecast'!$U:$U,$A$849,'Sub Cost Forecast'!$W:$W,$B$850,'Sub Cost Forecast'!$R:$R,$C857)/SUMIFS('Sub Cost Forecast'!$D:$D,'Sub Cost Forecast'!$U:$U,$A$849,'Sub Cost Forecast'!$W:$W,$B$850,'Sub Cost Forecast'!$R:$R, $C857)</f>
        <v>0</v>
      </c>
      <c r="M858" s="9">
        <f>SUMIFS('Sub Cost Forecast'!O:O,'Sub Cost Forecast'!$U:$U,$A$849,'Sub Cost Forecast'!$W:$W,$B$850,'Sub Cost Forecast'!$R:$R,$C857)/SUMIFS('Sub Cost Forecast'!$D:$D,'Sub Cost Forecast'!$U:$U,$A$849,'Sub Cost Forecast'!$W:$W,$B$850,'Sub Cost Forecast'!$R:$R, $C857)</f>
        <v>0</v>
      </c>
    </row>
    <row r="859" spans="1:13">
      <c r="D859" s="2" t="s">
        <v>3447</v>
      </c>
      <c r="E859" s="9">
        <v>0</v>
      </c>
      <c r="F859" s="9">
        <v>0.1142857142857143</v>
      </c>
      <c r="G859" s="9">
        <v>0.8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</row>
    <row r="860" spans="1:13">
      <c r="C860" s="2" t="s">
        <v>1516</v>
      </c>
      <c r="D860" s="2" t="s">
        <v>3445</v>
      </c>
      <c r="E860" s="9">
        <f>SUMIFS('Billing Forecast'!F:F,'Billing Forecast'!$T:$T,$A$849,'Billing Forecast'!$U:$U,$B$850,'Billing Forecast'!$Q:$Q,$C860)/SUMIFS('Billing Forecast'!$D:$D,'Billing Forecast'!$T:$T,$A$849,'Billing Forecast'!$U:$U,$B$850,'Billing Forecast'!$Q:$Q, $C860)</f>
        <v>0</v>
      </c>
      <c r="F860" s="9">
        <f>SUMIFS('Billing Forecast'!G:G,'Billing Forecast'!$T:$T,$A$849,'Billing Forecast'!$U:$U,$B$850,'Billing Forecast'!$Q:$Q,$C860)/SUMIFS('Billing Forecast'!$D:$D,'Billing Forecast'!$T:$T,$A$849,'Billing Forecast'!$U:$U,$B$850,'Billing Forecast'!$Q:$Q, $C860)</f>
        <v>0</v>
      </c>
      <c r="G860" s="9">
        <f>SUMIFS('Billing Forecast'!H:H,'Billing Forecast'!$T:$T,$A$849,'Billing Forecast'!$U:$U,$B$850,'Billing Forecast'!$Q:$Q,$C860)/SUMIFS('Billing Forecast'!$D:$D,'Billing Forecast'!$T:$T,$A$849,'Billing Forecast'!$U:$U,$B$850,'Billing Forecast'!$Q:$Q, $C860)</f>
        <v>0</v>
      </c>
      <c r="H860" s="9">
        <f>SUMIFS('Billing Forecast'!I:I,'Billing Forecast'!$T:$T,$A$849,'Billing Forecast'!$U:$U,$B$850,'Billing Forecast'!$Q:$Q,$C860)/SUMIFS('Billing Forecast'!$D:$D,'Billing Forecast'!$T:$T,$A$849,'Billing Forecast'!$U:$U,$B$850,'Billing Forecast'!$Q:$Q, $C860)</f>
        <v>0</v>
      </c>
      <c r="I860" s="9">
        <f>SUMIFS('Billing Forecast'!J:J,'Billing Forecast'!$T:$T,$A$849,'Billing Forecast'!$U:$U,$B$850,'Billing Forecast'!$Q:$Q,$C860)/SUMIFS('Billing Forecast'!$D:$D,'Billing Forecast'!$T:$T,$A$849,'Billing Forecast'!$U:$U,$B$850,'Billing Forecast'!$Q:$Q, $C860)</f>
        <v>0</v>
      </c>
      <c r="J860" s="9">
        <f>SUMIFS('Billing Forecast'!K:K,'Billing Forecast'!$T:$T,$A$849,'Billing Forecast'!$U:$U,$B$850,'Billing Forecast'!$Q:$Q,$C860)/SUMIFS('Billing Forecast'!$D:$D,'Billing Forecast'!$T:$T,$A$849,'Billing Forecast'!$U:$U,$B$850,'Billing Forecast'!$Q:$Q, $C860)</f>
        <v>0</v>
      </c>
      <c r="K860" s="9">
        <f>SUMIFS('Billing Forecast'!L:L,'Billing Forecast'!$T:$T,$A$849,'Billing Forecast'!$U:$U,$B$850,'Billing Forecast'!$Q:$Q,$C860)/SUMIFS('Billing Forecast'!$D:$D,'Billing Forecast'!$T:$T,$A$849,'Billing Forecast'!$U:$U,$B$850,'Billing Forecast'!$Q:$Q, $C860)</f>
        <v>0</v>
      </c>
      <c r="L860" s="9">
        <f>SUMIFS('Billing Forecast'!M:M,'Billing Forecast'!$T:$T,$A$849,'Billing Forecast'!$U:$U,$B$850,'Billing Forecast'!$Q:$Q,$C860)/SUMIFS('Billing Forecast'!$D:$D,'Billing Forecast'!$T:$T,$A$849,'Billing Forecast'!$U:$U,$B$850,'Billing Forecast'!$Q:$Q, $C860)</f>
        <v>0</v>
      </c>
      <c r="M860" s="9">
        <f>SUMIFS('Billing Forecast'!N:N,'Billing Forecast'!$T:$T,$A$849,'Billing Forecast'!$U:$U,$B$850,'Billing Forecast'!$Q:$Q,$C860)/SUMIFS('Billing Forecast'!$D:$D,'Billing Forecast'!$T:$T,$A$849,'Billing Forecast'!$U:$U,$B$850,'Billing Forecast'!$Q:$Q, $C860)</f>
        <v>0</v>
      </c>
    </row>
    <row r="861" spans="1:13">
      <c r="D861" s="2" t="s">
        <v>3446</v>
      </c>
      <c r="E861" s="9">
        <f>SUMIFS('Sub Cost Forecast'!G:G,'Sub Cost Forecast'!$U:$U,$A$849,'Sub Cost Forecast'!$W:$W,$B$850,'Sub Cost Forecast'!$R:$R,$C860)/SUMIFS('Sub Cost Forecast'!$D:$D,'Sub Cost Forecast'!$U:$U,$A$849,'Sub Cost Forecast'!$W:$W,$B$850,'Sub Cost Forecast'!$R:$R, $C860)</f>
        <v>0</v>
      </c>
      <c r="F861" s="9">
        <f>SUMIFS('Sub Cost Forecast'!H:H,'Sub Cost Forecast'!$U:$U,$A$849,'Sub Cost Forecast'!$W:$W,$B$850,'Sub Cost Forecast'!$R:$R,$C860)/SUMIFS('Sub Cost Forecast'!$D:$D,'Sub Cost Forecast'!$U:$U,$A$849,'Sub Cost Forecast'!$W:$W,$B$850,'Sub Cost Forecast'!$R:$R, $C860)</f>
        <v>0</v>
      </c>
      <c r="G861" s="9">
        <f>SUMIFS('Sub Cost Forecast'!I:I,'Sub Cost Forecast'!$U:$U,$A$849,'Sub Cost Forecast'!$W:$W,$B$850,'Sub Cost Forecast'!$R:$R,$C860)/SUMIFS('Sub Cost Forecast'!$D:$D,'Sub Cost Forecast'!$U:$U,$A$849,'Sub Cost Forecast'!$W:$W,$B$850,'Sub Cost Forecast'!$R:$R, $C860)</f>
        <v>0</v>
      </c>
      <c r="H861" s="9">
        <f>SUMIFS('Sub Cost Forecast'!J:J,'Sub Cost Forecast'!$U:$U,$A$849,'Sub Cost Forecast'!$W:$W,$B$850,'Sub Cost Forecast'!$R:$R,$C860)/SUMIFS('Sub Cost Forecast'!$D:$D,'Sub Cost Forecast'!$U:$U,$A$849,'Sub Cost Forecast'!$W:$W,$B$850,'Sub Cost Forecast'!$R:$R, $C860)</f>
        <v>0</v>
      </c>
      <c r="I861" s="9">
        <f>SUMIFS('Sub Cost Forecast'!K:K,'Sub Cost Forecast'!$U:$U,$A$849,'Sub Cost Forecast'!$W:$W,$B$850,'Sub Cost Forecast'!$R:$R,$C860)/SUMIFS('Sub Cost Forecast'!$D:$D,'Sub Cost Forecast'!$U:$U,$A$849,'Sub Cost Forecast'!$W:$W,$B$850,'Sub Cost Forecast'!$R:$R, $C860)</f>
        <v>0</v>
      </c>
      <c r="J861" s="9">
        <f>SUMIFS('Sub Cost Forecast'!L:L,'Sub Cost Forecast'!$U:$U,$A$849,'Sub Cost Forecast'!$W:$W,$B$850,'Sub Cost Forecast'!$R:$R,$C860)/SUMIFS('Sub Cost Forecast'!$D:$D,'Sub Cost Forecast'!$U:$U,$A$849,'Sub Cost Forecast'!$W:$W,$B$850,'Sub Cost Forecast'!$R:$R, $C860)</f>
        <v>0</v>
      </c>
      <c r="K861" s="9">
        <f>SUMIFS('Sub Cost Forecast'!M:M,'Sub Cost Forecast'!$U:$U,$A$849,'Sub Cost Forecast'!$W:$W,$B$850,'Sub Cost Forecast'!$R:$R,$C860)/SUMIFS('Sub Cost Forecast'!$D:$D,'Sub Cost Forecast'!$U:$U,$A$849,'Sub Cost Forecast'!$W:$W,$B$850,'Sub Cost Forecast'!$R:$R, $C860)</f>
        <v>0</v>
      </c>
      <c r="L861" s="9">
        <f>SUMIFS('Sub Cost Forecast'!N:N,'Sub Cost Forecast'!$U:$U,$A$849,'Sub Cost Forecast'!$W:$W,$B$850,'Sub Cost Forecast'!$R:$R,$C860)/SUMIFS('Sub Cost Forecast'!$D:$D,'Sub Cost Forecast'!$U:$U,$A$849,'Sub Cost Forecast'!$W:$W,$B$850,'Sub Cost Forecast'!$R:$R, $C860)</f>
        <v>0</v>
      </c>
      <c r="M861" s="9">
        <f>SUMIFS('Sub Cost Forecast'!O:O,'Sub Cost Forecast'!$U:$U,$A$849,'Sub Cost Forecast'!$W:$W,$B$850,'Sub Cost Forecast'!$R:$R,$C860)/SUMIFS('Sub Cost Forecast'!$D:$D,'Sub Cost Forecast'!$U:$U,$A$849,'Sub Cost Forecast'!$W:$W,$B$850,'Sub Cost Forecast'!$R:$R, $C860)</f>
        <v>0</v>
      </c>
    </row>
    <row r="862" spans="1:13">
      <c r="D862" s="2" t="s">
        <v>3447</v>
      </c>
      <c r="E862" s="9">
        <v>0</v>
      </c>
      <c r="F862" s="9">
        <v>0.2285714285714286</v>
      </c>
      <c r="G862" s="9">
        <v>0.6857142857142857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</row>
    <row r="863" spans="1:13">
      <c r="C863" s="2" t="s">
        <v>2752</v>
      </c>
      <c r="D863" s="2" t="s">
        <v>3445</v>
      </c>
      <c r="E863" s="9">
        <f>SUMIFS('Billing Forecast'!F:F,'Billing Forecast'!$T:$T,$A$849,'Billing Forecast'!$U:$U,$B$850,'Billing Forecast'!$Q:$Q,$C863)/SUMIFS('Billing Forecast'!$D:$D,'Billing Forecast'!$T:$T,$A$849,'Billing Forecast'!$U:$U,$B$850,'Billing Forecast'!$Q:$Q, $C863)</f>
        <v>0</v>
      </c>
      <c r="F863" s="9">
        <f>SUMIFS('Billing Forecast'!G:G,'Billing Forecast'!$T:$T,$A$849,'Billing Forecast'!$U:$U,$B$850,'Billing Forecast'!$Q:$Q,$C863)/SUMIFS('Billing Forecast'!$D:$D,'Billing Forecast'!$T:$T,$A$849,'Billing Forecast'!$U:$U,$B$850,'Billing Forecast'!$Q:$Q, $C863)</f>
        <v>0</v>
      </c>
      <c r="G863" s="9">
        <f>SUMIFS('Billing Forecast'!H:H,'Billing Forecast'!$T:$T,$A$849,'Billing Forecast'!$U:$U,$B$850,'Billing Forecast'!$Q:$Q,$C863)/SUMIFS('Billing Forecast'!$D:$D,'Billing Forecast'!$T:$T,$A$849,'Billing Forecast'!$U:$U,$B$850,'Billing Forecast'!$Q:$Q, $C863)</f>
        <v>0</v>
      </c>
      <c r="H863" s="9">
        <f>SUMIFS('Billing Forecast'!I:I,'Billing Forecast'!$T:$T,$A$849,'Billing Forecast'!$U:$U,$B$850,'Billing Forecast'!$Q:$Q,$C863)/SUMIFS('Billing Forecast'!$D:$D,'Billing Forecast'!$T:$T,$A$849,'Billing Forecast'!$U:$U,$B$850,'Billing Forecast'!$Q:$Q, $C863)</f>
        <v>0</v>
      </c>
      <c r="I863" s="9">
        <f>SUMIFS('Billing Forecast'!J:J,'Billing Forecast'!$T:$T,$A$849,'Billing Forecast'!$U:$U,$B$850,'Billing Forecast'!$Q:$Q,$C863)/SUMIFS('Billing Forecast'!$D:$D,'Billing Forecast'!$T:$T,$A$849,'Billing Forecast'!$U:$U,$B$850,'Billing Forecast'!$Q:$Q, $C863)</f>
        <v>0</v>
      </c>
      <c r="J863" s="9">
        <f>SUMIFS('Billing Forecast'!K:K,'Billing Forecast'!$T:$T,$A$849,'Billing Forecast'!$U:$U,$B$850,'Billing Forecast'!$Q:$Q,$C863)/SUMIFS('Billing Forecast'!$D:$D,'Billing Forecast'!$T:$T,$A$849,'Billing Forecast'!$U:$U,$B$850,'Billing Forecast'!$Q:$Q, $C863)</f>
        <v>0</v>
      </c>
      <c r="K863" s="9">
        <f>SUMIFS('Billing Forecast'!L:L,'Billing Forecast'!$T:$T,$A$849,'Billing Forecast'!$U:$U,$B$850,'Billing Forecast'!$Q:$Q,$C863)/SUMIFS('Billing Forecast'!$D:$D,'Billing Forecast'!$T:$T,$A$849,'Billing Forecast'!$U:$U,$B$850,'Billing Forecast'!$Q:$Q, $C863)</f>
        <v>0</v>
      </c>
      <c r="L863" s="9">
        <f>SUMIFS('Billing Forecast'!M:M,'Billing Forecast'!$T:$T,$A$849,'Billing Forecast'!$U:$U,$B$850,'Billing Forecast'!$Q:$Q,$C863)/SUMIFS('Billing Forecast'!$D:$D,'Billing Forecast'!$T:$T,$A$849,'Billing Forecast'!$U:$U,$B$850,'Billing Forecast'!$Q:$Q, $C863)</f>
        <v>0</v>
      </c>
      <c r="M863" s="9">
        <f>SUMIFS('Billing Forecast'!N:N,'Billing Forecast'!$T:$T,$A$849,'Billing Forecast'!$U:$U,$B$850,'Billing Forecast'!$Q:$Q,$C863)/SUMIFS('Billing Forecast'!$D:$D,'Billing Forecast'!$T:$T,$A$849,'Billing Forecast'!$U:$U,$B$850,'Billing Forecast'!$Q:$Q, $C863)</f>
        <v>0</v>
      </c>
    </row>
    <row r="864" spans="1:13">
      <c r="D864" s="2" t="s">
        <v>3446</v>
      </c>
      <c r="E864" s="9">
        <f>SUMIFS('Sub Cost Forecast'!G:G,'Sub Cost Forecast'!$U:$U,$A$849,'Sub Cost Forecast'!$W:$W,$B$850,'Sub Cost Forecast'!$R:$R,$C863)/SUMIFS('Sub Cost Forecast'!$D:$D,'Sub Cost Forecast'!$U:$U,$A$849,'Sub Cost Forecast'!$W:$W,$B$850,'Sub Cost Forecast'!$R:$R, $C863)</f>
        <v>0</v>
      </c>
      <c r="F864" s="9">
        <f>SUMIFS('Sub Cost Forecast'!H:H,'Sub Cost Forecast'!$U:$U,$A$849,'Sub Cost Forecast'!$W:$W,$B$850,'Sub Cost Forecast'!$R:$R,$C863)/SUMIFS('Sub Cost Forecast'!$D:$D,'Sub Cost Forecast'!$U:$U,$A$849,'Sub Cost Forecast'!$W:$W,$B$850,'Sub Cost Forecast'!$R:$R, $C863)</f>
        <v>0</v>
      </c>
      <c r="G864" s="9">
        <f>SUMIFS('Sub Cost Forecast'!I:I,'Sub Cost Forecast'!$U:$U,$A$849,'Sub Cost Forecast'!$W:$W,$B$850,'Sub Cost Forecast'!$R:$R,$C863)/SUMIFS('Sub Cost Forecast'!$D:$D,'Sub Cost Forecast'!$U:$U,$A$849,'Sub Cost Forecast'!$W:$W,$B$850,'Sub Cost Forecast'!$R:$R, $C863)</f>
        <v>0</v>
      </c>
      <c r="H864" s="9">
        <f>SUMIFS('Sub Cost Forecast'!J:J,'Sub Cost Forecast'!$U:$U,$A$849,'Sub Cost Forecast'!$W:$W,$B$850,'Sub Cost Forecast'!$R:$R,$C863)/SUMIFS('Sub Cost Forecast'!$D:$D,'Sub Cost Forecast'!$U:$U,$A$849,'Sub Cost Forecast'!$W:$W,$B$850,'Sub Cost Forecast'!$R:$R, $C863)</f>
        <v>0</v>
      </c>
      <c r="I864" s="9">
        <f>SUMIFS('Sub Cost Forecast'!K:K,'Sub Cost Forecast'!$U:$U,$A$849,'Sub Cost Forecast'!$W:$W,$B$850,'Sub Cost Forecast'!$R:$R,$C863)/SUMIFS('Sub Cost Forecast'!$D:$D,'Sub Cost Forecast'!$U:$U,$A$849,'Sub Cost Forecast'!$W:$W,$B$850,'Sub Cost Forecast'!$R:$R, $C863)</f>
        <v>0</v>
      </c>
      <c r="J864" s="9">
        <f>SUMIFS('Sub Cost Forecast'!L:L,'Sub Cost Forecast'!$U:$U,$A$849,'Sub Cost Forecast'!$W:$W,$B$850,'Sub Cost Forecast'!$R:$R,$C863)/SUMIFS('Sub Cost Forecast'!$D:$D,'Sub Cost Forecast'!$U:$U,$A$849,'Sub Cost Forecast'!$W:$W,$B$850,'Sub Cost Forecast'!$R:$R, $C863)</f>
        <v>0</v>
      </c>
      <c r="K864" s="9">
        <f>SUMIFS('Sub Cost Forecast'!M:M,'Sub Cost Forecast'!$U:$U,$A$849,'Sub Cost Forecast'!$W:$W,$B$850,'Sub Cost Forecast'!$R:$R,$C863)/SUMIFS('Sub Cost Forecast'!$D:$D,'Sub Cost Forecast'!$U:$U,$A$849,'Sub Cost Forecast'!$W:$W,$B$850,'Sub Cost Forecast'!$R:$R, $C863)</f>
        <v>0</v>
      </c>
      <c r="L864" s="9">
        <f>SUMIFS('Sub Cost Forecast'!N:N,'Sub Cost Forecast'!$U:$U,$A$849,'Sub Cost Forecast'!$W:$W,$B$850,'Sub Cost Forecast'!$R:$R,$C863)/SUMIFS('Sub Cost Forecast'!$D:$D,'Sub Cost Forecast'!$U:$U,$A$849,'Sub Cost Forecast'!$W:$W,$B$850,'Sub Cost Forecast'!$R:$R, $C863)</f>
        <v>0</v>
      </c>
      <c r="M864" s="9">
        <f>SUMIFS('Sub Cost Forecast'!O:O,'Sub Cost Forecast'!$U:$U,$A$849,'Sub Cost Forecast'!$W:$W,$B$850,'Sub Cost Forecast'!$R:$R,$C863)/SUMIFS('Sub Cost Forecast'!$D:$D,'Sub Cost Forecast'!$U:$U,$A$849,'Sub Cost Forecast'!$W:$W,$B$850,'Sub Cost Forecast'!$R:$R, $C863)</f>
        <v>0</v>
      </c>
    </row>
    <row r="865" spans="1:13">
      <c r="D865" s="2" t="s">
        <v>3447</v>
      </c>
      <c r="E865" s="9">
        <v>0</v>
      </c>
      <c r="F865" s="9">
        <v>0.2285714285714286</v>
      </c>
      <c r="G865" s="9">
        <v>0.6857142857142857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</row>
    <row r="866" spans="1:13">
      <c r="A866" s="8"/>
      <c r="B866" s="8" t="s">
        <v>306</v>
      </c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</row>
    <row r="867" spans="1:13">
      <c r="C867" s="2" t="s">
        <v>1105</v>
      </c>
      <c r="D867" s="2" t="s">
        <v>3445</v>
      </c>
      <c r="E867" s="9">
        <f>SUMIFS('Billing Forecast'!F:F,'Billing Forecast'!$T:$T,$A$849,'Billing Forecast'!$U:$U,$B$866,'Billing Forecast'!$Q:$Q,$C867)/SUMIFS('Billing Forecast'!$D:$D,'Billing Forecast'!$T:$T,$A$849,'Billing Forecast'!$U:$U,$B$866,'Billing Forecast'!$Q:$Q, $C867)</f>
        <v>0</v>
      </c>
      <c r="F867" s="9">
        <f>SUMIFS('Billing Forecast'!G:G,'Billing Forecast'!$T:$T,$A$849,'Billing Forecast'!$U:$U,$B$866,'Billing Forecast'!$Q:$Q,$C867)/SUMIFS('Billing Forecast'!$D:$D,'Billing Forecast'!$T:$T,$A$849,'Billing Forecast'!$U:$U,$B$866,'Billing Forecast'!$Q:$Q, $C867)</f>
        <v>0</v>
      </c>
      <c r="G867" s="9">
        <f>SUMIFS('Billing Forecast'!H:H,'Billing Forecast'!$T:$T,$A$849,'Billing Forecast'!$U:$U,$B$866,'Billing Forecast'!$Q:$Q,$C867)/SUMIFS('Billing Forecast'!$D:$D,'Billing Forecast'!$T:$T,$A$849,'Billing Forecast'!$U:$U,$B$866,'Billing Forecast'!$Q:$Q, $C867)</f>
        <v>0</v>
      </c>
      <c r="H867" s="9">
        <f>SUMIFS('Billing Forecast'!I:I,'Billing Forecast'!$T:$T,$A$849,'Billing Forecast'!$U:$U,$B$866,'Billing Forecast'!$Q:$Q,$C867)/SUMIFS('Billing Forecast'!$D:$D,'Billing Forecast'!$T:$T,$A$849,'Billing Forecast'!$U:$U,$B$866,'Billing Forecast'!$Q:$Q, $C867)</f>
        <v>0</v>
      </c>
      <c r="I867" s="9">
        <f>SUMIFS('Billing Forecast'!J:J,'Billing Forecast'!$T:$T,$A$849,'Billing Forecast'!$U:$U,$B$866,'Billing Forecast'!$Q:$Q,$C867)/SUMIFS('Billing Forecast'!$D:$D,'Billing Forecast'!$T:$T,$A$849,'Billing Forecast'!$U:$U,$B$866,'Billing Forecast'!$Q:$Q, $C867)</f>
        <v>0</v>
      </c>
      <c r="J867" s="9">
        <f>SUMIFS('Billing Forecast'!K:K,'Billing Forecast'!$T:$T,$A$849,'Billing Forecast'!$U:$U,$B$866,'Billing Forecast'!$Q:$Q,$C867)/SUMIFS('Billing Forecast'!$D:$D,'Billing Forecast'!$T:$T,$A$849,'Billing Forecast'!$U:$U,$B$866,'Billing Forecast'!$Q:$Q, $C867)</f>
        <v>0</v>
      </c>
      <c r="K867" s="9">
        <f>SUMIFS('Billing Forecast'!L:L,'Billing Forecast'!$T:$T,$A$849,'Billing Forecast'!$U:$U,$B$866,'Billing Forecast'!$Q:$Q,$C867)/SUMIFS('Billing Forecast'!$D:$D,'Billing Forecast'!$T:$T,$A$849,'Billing Forecast'!$U:$U,$B$866,'Billing Forecast'!$Q:$Q, $C867)</f>
        <v>0</v>
      </c>
      <c r="L867" s="9">
        <f>SUMIFS('Billing Forecast'!M:M,'Billing Forecast'!$T:$T,$A$849,'Billing Forecast'!$U:$U,$B$866,'Billing Forecast'!$Q:$Q,$C867)/SUMIFS('Billing Forecast'!$D:$D,'Billing Forecast'!$T:$T,$A$849,'Billing Forecast'!$U:$U,$B$866,'Billing Forecast'!$Q:$Q, $C867)</f>
        <v>0</v>
      </c>
      <c r="M867" s="9">
        <f>SUMIFS('Billing Forecast'!N:N,'Billing Forecast'!$T:$T,$A$849,'Billing Forecast'!$U:$U,$B$866,'Billing Forecast'!$Q:$Q,$C867)/SUMIFS('Billing Forecast'!$D:$D,'Billing Forecast'!$T:$T,$A$849,'Billing Forecast'!$U:$U,$B$866,'Billing Forecast'!$Q:$Q, $C867)</f>
        <v>0</v>
      </c>
    </row>
    <row r="868" spans="1:13">
      <c r="D868" s="2" t="s">
        <v>3446</v>
      </c>
      <c r="E868" s="9">
        <f>SUMIFS('Sub Cost Forecast'!G:G,'Sub Cost Forecast'!$U:$U,$A$849,'Sub Cost Forecast'!$W:$W,$B$866,'Sub Cost Forecast'!$R:$R,$C867)/SUMIFS('Sub Cost Forecast'!$D:$D,'Sub Cost Forecast'!$U:$U,$A$849,'Sub Cost Forecast'!$W:$W,$B$866,'Sub Cost Forecast'!$R:$R, $C867)</f>
        <v>0</v>
      </c>
      <c r="F868" s="9">
        <f>SUMIFS('Sub Cost Forecast'!H:H,'Sub Cost Forecast'!$U:$U,$A$849,'Sub Cost Forecast'!$W:$W,$B$866,'Sub Cost Forecast'!$R:$R,$C867)/SUMIFS('Sub Cost Forecast'!$D:$D,'Sub Cost Forecast'!$U:$U,$A$849,'Sub Cost Forecast'!$W:$W,$B$866,'Sub Cost Forecast'!$R:$R, $C867)</f>
        <v>0</v>
      </c>
      <c r="G868" s="9">
        <f>SUMIFS('Sub Cost Forecast'!I:I,'Sub Cost Forecast'!$U:$U,$A$849,'Sub Cost Forecast'!$W:$W,$B$866,'Sub Cost Forecast'!$R:$R,$C867)/SUMIFS('Sub Cost Forecast'!$D:$D,'Sub Cost Forecast'!$U:$U,$A$849,'Sub Cost Forecast'!$W:$W,$B$866,'Sub Cost Forecast'!$R:$R, $C867)</f>
        <v>0</v>
      </c>
      <c r="H868" s="9">
        <f>SUMIFS('Sub Cost Forecast'!J:J,'Sub Cost Forecast'!$U:$U,$A$849,'Sub Cost Forecast'!$W:$W,$B$866,'Sub Cost Forecast'!$R:$R,$C867)/SUMIFS('Sub Cost Forecast'!$D:$D,'Sub Cost Forecast'!$U:$U,$A$849,'Sub Cost Forecast'!$W:$W,$B$866,'Sub Cost Forecast'!$R:$R, $C867)</f>
        <v>0</v>
      </c>
      <c r="I868" s="9">
        <f>SUMIFS('Sub Cost Forecast'!K:K,'Sub Cost Forecast'!$U:$U,$A$849,'Sub Cost Forecast'!$W:$W,$B$866,'Sub Cost Forecast'!$R:$R,$C867)/SUMIFS('Sub Cost Forecast'!$D:$D,'Sub Cost Forecast'!$U:$U,$A$849,'Sub Cost Forecast'!$W:$W,$B$866,'Sub Cost Forecast'!$R:$R, $C867)</f>
        <v>0</v>
      </c>
      <c r="J868" s="9">
        <f>SUMIFS('Sub Cost Forecast'!L:L,'Sub Cost Forecast'!$U:$U,$A$849,'Sub Cost Forecast'!$W:$W,$B$866,'Sub Cost Forecast'!$R:$R,$C867)/SUMIFS('Sub Cost Forecast'!$D:$D,'Sub Cost Forecast'!$U:$U,$A$849,'Sub Cost Forecast'!$W:$W,$B$866,'Sub Cost Forecast'!$R:$R, $C867)</f>
        <v>0</v>
      </c>
      <c r="K868" s="9">
        <f>SUMIFS('Sub Cost Forecast'!M:M,'Sub Cost Forecast'!$U:$U,$A$849,'Sub Cost Forecast'!$W:$W,$B$866,'Sub Cost Forecast'!$R:$R,$C867)/SUMIFS('Sub Cost Forecast'!$D:$D,'Sub Cost Forecast'!$U:$U,$A$849,'Sub Cost Forecast'!$W:$W,$B$866,'Sub Cost Forecast'!$R:$R, $C867)</f>
        <v>0</v>
      </c>
      <c r="L868" s="9">
        <f>SUMIFS('Sub Cost Forecast'!N:N,'Sub Cost Forecast'!$U:$U,$A$849,'Sub Cost Forecast'!$W:$W,$B$866,'Sub Cost Forecast'!$R:$R,$C867)/SUMIFS('Sub Cost Forecast'!$D:$D,'Sub Cost Forecast'!$U:$U,$A$849,'Sub Cost Forecast'!$W:$W,$B$866,'Sub Cost Forecast'!$R:$R, $C867)</f>
        <v>0</v>
      </c>
      <c r="M868" s="9">
        <f>SUMIFS('Sub Cost Forecast'!O:O,'Sub Cost Forecast'!$U:$U,$A$849,'Sub Cost Forecast'!$W:$W,$B$866,'Sub Cost Forecast'!$R:$R,$C867)/SUMIFS('Sub Cost Forecast'!$D:$D,'Sub Cost Forecast'!$U:$U,$A$849,'Sub Cost Forecast'!$W:$W,$B$866,'Sub Cost Forecast'!$R:$R, $C867)</f>
        <v>0</v>
      </c>
    </row>
    <row r="869" spans="1:13">
      <c r="D869" s="2" t="s">
        <v>3447</v>
      </c>
      <c r="E869" s="9">
        <v>0</v>
      </c>
      <c r="F869" s="9">
        <v>0</v>
      </c>
      <c r="G869" s="9">
        <v>0.9454545454545454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</row>
    <row r="870" spans="1:13">
      <c r="C870" s="2" t="s">
        <v>2250</v>
      </c>
      <c r="D870" s="2" t="s">
        <v>3445</v>
      </c>
      <c r="E870" s="9">
        <f>SUMIFS('Billing Forecast'!F:F,'Billing Forecast'!$T:$T,$A$849,'Billing Forecast'!$U:$U,$B$866,'Billing Forecast'!$Q:$Q,$C870)/SUMIFS('Billing Forecast'!$D:$D,'Billing Forecast'!$T:$T,$A$849,'Billing Forecast'!$U:$U,$B$866,'Billing Forecast'!$Q:$Q, $C870)</f>
        <v>0</v>
      </c>
      <c r="F870" s="9">
        <f>SUMIFS('Billing Forecast'!G:G,'Billing Forecast'!$T:$T,$A$849,'Billing Forecast'!$U:$U,$B$866,'Billing Forecast'!$Q:$Q,$C870)/SUMIFS('Billing Forecast'!$D:$D,'Billing Forecast'!$T:$T,$A$849,'Billing Forecast'!$U:$U,$B$866,'Billing Forecast'!$Q:$Q, $C870)</f>
        <v>0</v>
      </c>
      <c r="G870" s="9">
        <f>SUMIFS('Billing Forecast'!H:H,'Billing Forecast'!$T:$T,$A$849,'Billing Forecast'!$U:$U,$B$866,'Billing Forecast'!$Q:$Q,$C870)/SUMIFS('Billing Forecast'!$D:$D,'Billing Forecast'!$T:$T,$A$849,'Billing Forecast'!$U:$U,$B$866,'Billing Forecast'!$Q:$Q, $C870)</f>
        <v>0</v>
      </c>
      <c r="H870" s="9">
        <f>SUMIFS('Billing Forecast'!I:I,'Billing Forecast'!$T:$T,$A$849,'Billing Forecast'!$U:$U,$B$866,'Billing Forecast'!$Q:$Q,$C870)/SUMIFS('Billing Forecast'!$D:$D,'Billing Forecast'!$T:$T,$A$849,'Billing Forecast'!$U:$U,$B$866,'Billing Forecast'!$Q:$Q, $C870)</f>
        <v>0</v>
      </c>
      <c r="I870" s="9">
        <f>SUMIFS('Billing Forecast'!J:J,'Billing Forecast'!$T:$T,$A$849,'Billing Forecast'!$U:$U,$B$866,'Billing Forecast'!$Q:$Q,$C870)/SUMIFS('Billing Forecast'!$D:$D,'Billing Forecast'!$T:$T,$A$849,'Billing Forecast'!$U:$U,$B$866,'Billing Forecast'!$Q:$Q, $C870)</f>
        <v>0</v>
      </c>
      <c r="J870" s="9">
        <f>SUMIFS('Billing Forecast'!K:K,'Billing Forecast'!$T:$T,$A$849,'Billing Forecast'!$U:$U,$B$866,'Billing Forecast'!$Q:$Q,$C870)/SUMIFS('Billing Forecast'!$D:$D,'Billing Forecast'!$T:$T,$A$849,'Billing Forecast'!$U:$U,$B$866,'Billing Forecast'!$Q:$Q, $C870)</f>
        <v>0</v>
      </c>
      <c r="K870" s="9">
        <f>SUMIFS('Billing Forecast'!L:L,'Billing Forecast'!$T:$T,$A$849,'Billing Forecast'!$U:$U,$B$866,'Billing Forecast'!$Q:$Q,$C870)/SUMIFS('Billing Forecast'!$D:$D,'Billing Forecast'!$T:$T,$A$849,'Billing Forecast'!$U:$U,$B$866,'Billing Forecast'!$Q:$Q, $C870)</f>
        <v>0</v>
      </c>
      <c r="L870" s="9">
        <f>SUMIFS('Billing Forecast'!M:M,'Billing Forecast'!$T:$T,$A$849,'Billing Forecast'!$U:$U,$B$866,'Billing Forecast'!$Q:$Q,$C870)/SUMIFS('Billing Forecast'!$D:$D,'Billing Forecast'!$T:$T,$A$849,'Billing Forecast'!$U:$U,$B$866,'Billing Forecast'!$Q:$Q, $C870)</f>
        <v>0</v>
      </c>
      <c r="M870" s="9">
        <f>SUMIFS('Billing Forecast'!N:N,'Billing Forecast'!$T:$T,$A$849,'Billing Forecast'!$U:$U,$B$866,'Billing Forecast'!$Q:$Q,$C870)/SUMIFS('Billing Forecast'!$D:$D,'Billing Forecast'!$T:$T,$A$849,'Billing Forecast'!$U:$U,$B$866,'Billing Forecast'!$Q:$Q, $C870)</f>
        <v>0</v>
      </c>
    </row>
    <row r="871" spans="1:13">
      <c r="D871" s="2" t="s">
        <v>3446</v>
      </c>
      <c r="E871" s="9">
        <f>SUMIFS('Sub Cost Forecast'!G:G,'Sub Cost Forecast'!$U:$U,$A$849,'Sub Cost Forecast'!$W:$W,$B$866,'Sub Cost Forecast'!$R:$R,$C870)/SUMIFS('Sub Cost Forecast'!$D:$D,'Sub Cost Forecast'!$U:$U,$A$849,'Sub Cost Forecast'!$W:$W,$B$866,'Sub Cost Forecast'!$R:$R, $C870)</f>
        <v>0</v>
      </c>
      <c r="F871" s="9">
        <f>SUMIFS('Sub Cost Forecast'!H:H,'Sub Cost Forecast'!$U:$U,$A$849,'Sub Cost Forecast'!$W:$W,$B$866,'Sub Cost Forecast'!$R:$R,$C870)/SUMIFS('Sub Cost Forecast'!$D:$D,'Sub Cost Forecast'!$U:$U,$A$849,'Sub Cost Forecast'!$W:$W,$B$866,'Sub Cost Forecast'!$R:$R, $C870)</f>
        <v>0</v>
      </c>
      <c r="G871" s="9">
        <f>SUMIFS('Sub Cost Forecast'!I:I,'Sub Cost Forecast'!$U:$U,$A$849,'Sub Cost Forecast'!$W:$W,$B$866,'Sub Cost Forecast'!$R:$R,$C870)/SUMIFS('Sub Cost Forecast'!$D:$D,'Sub Cost Forecast'!$U:$U,$A$849,'Sub Cost Forecast'!$W:$W,$B$866,'Sub Cost Forecast'!$R:$R, $C870)</f>
        <v>0</v>
      </c>
      <c r="H871" s="9">
        <f>SUMIFS('Sub Cost Forecast'!J:J,'Sub Cost Forecast'!$U:$U,$A$849,'Sub Cost Forecast'!$W:$W,$B$866,'Sub Cost Forecast'!$R:$R,$C870)/SUMIFS('Sub Cost Forecast'!$D:$D,'Sub Cost Forecast'!$U:$U,$A$849,'Sub Cost Forecast'!$W:$W,$B$866,'Sub Cost Forecast'!$R:$R, $C870)</f>
        <v>0</v>
      </c>
      <c r="I871" s="9">
        <f>SUMIFS('Sub Cost Forecast'!K:K,'Sub Cost Forecast'!$U:$U,$A$849,'Sub Cost Forecast'!$W:$W,$B$866,'Sub Cost Forecast'!$R:$R,$C870)/SUMIFS('Sub Cost Forecast'!$D:$D,'Sub Cost Forecast'!$U:$U,$A$849,'Sub Cost Forecast'!$W:$W,$B$866,'Sub Cost Forecast'!$R:$R, $C870)</f>
        <v>0</v>
      </c>
      <c r="J871" s="9">
        <f>SUMIFS('Sub Cost Forecast'!L:L,'Sub Cost Forecast'!$U:$U,$A$849,'Sub Cost Forecast'!$W:$W,$B$866,'Sub Cost Forecast'!$R:$R,$C870)/SUMIFS('Sub Cost Forecast'!$D:$D,'Sub Cost Forecast'!$U:$U,$A$849,'Sub Cost Forecast'!$W:$W,$B$866,'Sub Cost Forecast'!$R:$R, $C870)</f>
        <v>0</v>
      </c>
      <c r="K871" s="9">
        <f>SUMIFS('Sub Cost Forecast'!M:M,'Sub Cost Forecast'!$U:$U,$A$849,'Sub Cost Forecast'!$W:$W,$B$866,'Sub Cost Forecast'!$R:$R,$C870)/SUMIFS('Sub Cost Forecast'!$D:$D,'Sub Cost Forecast'!$U:$U,$A$849,'Sub Cost Forecast'!$W:$W,$B$866,'Sub Cost Forecast'!$R:$R, $C870)</f>
        <v>0</v>
      </c>
      <c r="L871" s="9">
        <f>SUMIFS('Sub Cost Forecast'!N:N,'Sub Cost Forecast'!$U:$U,$A$849,'Sub Cost Forecast'!$W:$W,$B$866,'Sub Cost Forecast'!$R:$R,$C870)/SUMIFS('Sub Cost Forecast'!$D:$D,'Sub Cost Forecast'!$U:$U,$A$849,'Sub Cost Forecast'!$W:$W,$B$866,'Sub Cost Forecast'!$R:$R, $C870)</f>
        <v>0</v>
      </c>
      <c r="M871" s="9">
        <f>SUMIFS('Sub Cost Forecast'!O:O,'Sub Cost Forecast'!$U:$U,$A$849,'Sub Cost Forecast'!$W:$W,$B$866,'Sub Cost Forecast'!$R:$R,$C870)/SUMIFS('Sub Cost Forecast'!$D:$D,'Sub Cost Forecast'!$U:$U,$A$849,'Sub Cost Forecast'!$W:$W,$B$866,'Sub Cost Forecast'!$R:$R, $C870)</f>
        <v>0</v>
      </c>
    </row>
    <row r="872" spans="1:13">
      <c r="D872" s="2" t="s">
        <v>3447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0.9454545454545454</v>
      </c>
      <c r="L872" s="9">
        <v>0</v>
      </c>
      <c r="M872" s="9">
        <v>0</v>
      </c>
    </row>
    <row r="873" spans="1:13">
      <c r="C873" s="2" t="s">
        <v>2387</v>
      </c>
      <c r="D873" s="2" t="s">
        <v>3445</v>
      </c>
      <c r="E873" s="9">
        <f>SUMIFS('Billing Forecast'!F:F,'Billing Forecast'!$T:$T,$A$849,'Billing Forecast'!$U:$U,$B$866,'Billing Forecast'!$Q:$Q,$C873)/SUMIFS('Billing Forecast'!$D:$D,'Billing Forecast'!$T:$T,$A$849,'Billing Forecast'!$U:$U,$B$866,'Billing Forecast'!$Q:$Q, $C873)</f>
        <v>0</v>
      </c>
      <c r="F873" s="9">
        <f>SUMIFS('Billing Forecast'!G:G,'Billing Forecast'!$T:$T,$A$849,'Billing Forecast'!$U:$U,$B$866,'Billing Forecast'!$Q:$Q,$C873)/SUMIFS('Billing Forecast'!$D:$D,'Billing Forecast'!$T:$T,$A$849,'Billing Forecast'!$U:$U,$B$866,'Billing Forecast'!$Q:$Q, $C873)</f>
        <v>0</v>
      </c>
      <c r="G873" s="9">
        <f>SUMIFS('Billing Forecast'!H:H,'Billing Forecast'!$T:$T,$A$849,'Billing Forecast'!$U:$U,$B$866,'Billing Forecast'!$Q:$Q,$C873)/SUMIFS('Billing Forecast'!$D:$D,'Billing Forecast'!$T:$T,$A$849,'Billing Forecast'!$U:$U,$B$866,'Billing Forecast'!$Q:$Q, $C873)</f>
        <v>0</v>
      </c>
      <c r="H873" s="9">
        <f>SUMIFS('Billing Forecast'!I:I,'Billing Forecast'!$T:$T,$A$849,'Billing Forecast'!$U:$U,$B$866,'Billing Forecast'!$Q:$Q,$C873)/SUMIFS('Billing Forecast'!$D:$D,'Billing Forecast'!$T:$T,$A$849,'Billing Forecast'!$U:$U,$B$866,'Billing Forecast'!$Q:$Q, $C873)</f>
        <v>0</v>
      </c>
      <c r="I873" s="9">
        <f>SUMIFS('Billing Forecast'!J:J,'Billing Forecast'!$T:$T,$A$849,'Billing Forecast'!$U:$U,$B$866,'Billing Forecast'!$Q:$Q,$C873)/SUMIFS('Billing Forecast'!$D:$D,'Billing Forecast'!$T:$T,$A$849,'Billing Forecast'!$U:$U,$B$866,'Billing Forecast'!$Q:$Q, $C873)</f>
        <v>0</v>
      </c>
      <c r="J873" s="9">
        <f>SUMIFS('Billing Forecast'!K:K,'Billing Forecast'!$T:$T,$A$849,'Billing Forecast'!$U:$U,$B$866,'Billing Forecast'!$Q:$Q,$C873)/SUMIFS('Billing Forecast'!$D:$D,'Billing Forecast'!$T:$T,$A$849,'Billing Forecast'!$U:$U,$B$866,'Billing Forecast'!$Q:$Q, $C873)</f>
        <v>0</v>
      </c>
      <c r="K873" s="9">
        <f>SUMIFS('Billing Forecast'!L:L,'Billing Forecast'!$T:$T,$A$849,'Billing Forecast'!$U:$U,$B$866,'Billing Forecast'!$Q:$Q,$C873)/SUMIFS('Billing Forecast'!$D:$D,'Billing Forecast'!$T:$T,$A$849,'Billing Forecast'!$U:$U,$B$866,'Billing Forecast'!$Q:$Q, $C873)</f>
        <v>0</v>
      </c>
      <c r="L873" s="9">
        <f>SUMIFS('Billing Forecast'!M:M,'Billing Forecast'!$T:$T,$A$849,'Billing Forecast'!$U:$U,$B$866,'Billing Forecast'!$Q:$Q,$C873)/SUMIFS('Billing Forecast'!$D:$D,'Billing Forecast'!$T:$T,$A$849,'Billing Forecast'!$U:$U,$B$866,'Billing Forecast'!$Q:$Q, $C873)</f>
        <v>0</v>
      </c>
      <c r="M873" s="9">
        <f>SUMIFS('Billing Forecast'!N:N,'Billing Forecast'!$T:$T,$A$849,'Billing Forecast'!$U:$U,$B$866,'Billing Forecast'!$Q:$Q,$C873)/SUMIFS('Billing Forecast'!$D:$D,'Billing Forecast'!$T:$T,$A$849,'Billing Forecast'!$U:$U,$B$866,'Billing Forecast'!$Q:$Q, $C873)</f>
        <v>0</v>
      </c>
    </row>
    <row r="874" spans="1:13">
      <c r="D874" s="2" t="s">
        <v>3446</v>
      </c>
      <c r="E874" s="9">
        <f>SUMIFS('Sub Cost Forecast'!G:G,'Sub Cost Forecast'!$U:$U,$A$849,'Sub Cost Forecast'!$W:$W,$B$866,'Sub Cost Forecast'!$R:$R,$C873)/SUMIFS('Sub Cost Forecast'!$D:$D,'Sub Cost Forecast'!$U:$U,$A$849,'Sub Cost Forecast'!$W:$W,$B$866,'Sub Cost Forecast'!$R:$R, $C873)</f>
        <v>0</v>
      </c>
      <c r="F874" s="9">
        <f>SUMIFS('Sub Cost Forecast'!H:H,'Sub Cost Forecast'!$U:$U,$A$849,'Sub Cost Forecast'!$W:$W,$B$866,'Sub Cost Forecast'!$R:$R,$C873)/SUMIFS('Sub Cost Forecast'!$D:$D,'Sub Cost Forecast'!$U:$U,$A$849,'Sub Cost Forecast'!$W:$W,$B$866,'Sub Cost Forecast'!$R:$R, $C873)</f>
        <v>0</v>
      </c>
      <c r="G874" s="9">
        <f>SUMIFS('Sub Cost Forecast'!I:I,'Sub Cost Forecast'!$U:$U,$A$849,'Sub Cost Forecast'!$W:$W,$B$866,'Sub Cost Forecast'!$R:$R,$C873)/SUMIFS('Sub Cost Forecast'!$D:$D,'Sub Cost Forecast'!$U:$U,$A$849,'Sub Cost Forecast'!$W:$W,$B$866,'Sub Cost Forecast'!$R:$R, $C873)</f>
        <v>0</v>
      </c>
      <c r="H874" s="9">
        <f>SUMIFS('Sub Cost Forecast'!J:J,'Sub Cost Forecast'!$U:$U,$A$849,'Sub Cost Forecast'!$W:$W,$B$866,'Sub Cost Forecast'!$R:$R,$C873)/SUMIFS('Sub Cost Forecast'!$D:$D,'Sub Cost Forecast'!$U:$U,$A$849,'Sub Cost Forecast'!$W:$W,$B$866,'Sub Cost Forecast'!$R:$R, $C873)</f>
        <v>0</v>
      </c>
      <c r="I874" s="9">
        <f>SUMIFS('Sub Cost Forecast'!K:K,'Sub Cost Forecast'!$U:$U,$A$849,'Sub Cost Forecast'!$W:$W,$B$866,'Sub Cost Forecast'!$R:$R,$C873)/SUMIFS('Sub Cost Forecast'!$D:$D,'Sub Cost Forecast'!$U:$U,$A$849,'Sub Cost Forecast'!$W:$W,$B$866,'Sub Cost Forecast'!$R:$R, $C873)</f>
        <v>0</v>
      </c>
      <c r="J874" s="9">
        <f>SUMIFS('Sub Cost Forecast'!L:L,'Sub Cost Forecast'!$U:$U,$A$849,'Sub Cost Forecast'!$W:$W,$B$866,'Sub Cost Forecast'!$R:$R,$C873)/SUMIFS('Sub Cost Forecast'!$D:$D,'Sub Cost Forecast'!$U:$U,$A$849,'Sub Cost Forecast'!$W:$W,$B$866,'Sub Cost Forecast'!$R:$R, $C873)</f>
        <v>0</v>
      </c>
      <c r="K874" s="9">
        <f>SUMIFS('Sub Cost Forecast'!M:M,'Sub Cost Forecast'!$U:$U,$A$849,'Sub Cost Forecast'!$W:$W,$B$866,'Sub Cost Forecast'!$R:$R,$C873)/SUMIFS('Sub Cost Forecast'!$D:$D,'Sub Cost Forecast'!$U:$U,$A$849,'Sub Cost Forecast'!$W:$W,$B$866,'Sub Cost Forecast'!$R:$R, $C873)</f>
        <v>0</v>
      </c>
      <c r="L874" s="9">
        <f>SUMIFS('Sub Cost Forecast'!N:N,'Sub Cost Forecast'!$U:$U,$A$849,'Sub Cost Forecast'!$W:$W,$B$866,'Sub Cost Forecast'!$R:$R,$C873)/SUMIFS('Sub Cost Forecast'!$D:$D,'Sub Cost Forecast'!$U:$U,$A$849,'Sub Cost Forecast'!$W:$W,$B$866,'Sub Cost Forecast'!$R:$R, $C873)</f>
        <v>0</v>
      </c>
      <c r="M874" s="9">
        <f>SUMIFS('Sub Cost Forecast'!O:O,'Sub Cost Forecast'!$U:$U,$A$849,'Sub Cost Forecast'!$W:$W,$B$866,'Sub Cost Forecast'!$R:$R,$C873)/SUMIFS('Sub Cost Forecast'!$D:$D,'Sub Cost Forecast'!$U:$U,$A$849,'Sub Cost Forecast'!$W:$W,$B$866,'Sub Cost Forecast'!$R:$R, $C873)</f>
        <v>0</v>
      </c>
    </row>
    <row r="875" spans="1:13">
      <c r="D875" s="2" t="s">
        <v>3447</v>
      </c>
      <c r="E875" s="9">
        <v>0</v>
      </c>
      <c r="F875" s="9">
        <v>0</v>
      </c>
      <c r="G875" s="9">
        <v>0</v>
      </c>
      <c r="H875" s="9">
        <v>0.8715083798882681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</row>
    <row r="876" spans="1:13">
      <c r="C876" s="2" t="s">
        <v>2490</v>
      </c>
      <c r="D876" s="2" t="s">
        <v>3445</v>
      </c>
      <c r="E876" s="9">
        <f>SUMIFS('Billing Forecast'!F:F,'Billing Forecast'!$T:$T,$A$849,'Billing Forecast'!$U:$U,$B$866,'Billing Forecast'!$Q:$Q,$C876)/SUMIFS('Billing Forecast'!$D:$D,'Billing Forecast'!$T:$T,$A$849,'Billing Forecast'!$U:$U,$B$866,'Billing Forecast'!$Q:$Q, $C876)</f>
        <v>0</v>
      </c>
      <c r="F876" s="9">
        <f>SUMIFS('Billing Forecast'!G:G,'Billing Forecast'!$T:$T,$A$849,'Billing Forecast'!$U:$U,$B$866,'Billing Forecast'!$Q:$Q,$C876)/SUMIFS('Billing Forecast'!$D:$D,'Billing Forecast'!$T:$T,$A$849,'Billing Forecast'!$U:$U,$B$866,'Billing Forecast'!$Q:$Q, $C876)</f>
        <v>0</v>
      </c>
      <c r="G876" s="9">
        <f>SUMIFS('Billing Forecast'!H:H,'Billing Forecast'!$T:$T,$A$849,'Billing Forecast'!$U:$U,$B$866,'Billing Forecast'!$Q:$Q,$C876)/SUMIFS('Billing Forecast'!$D:$D,'Billing Forecast'!$T:$T,$A$849,'Billing Forecast'!$U:$U,$B$866,'Billing Forecast'!$Q:$Q, $C876)</f>
        <v>0</v>
      </c>
      <c r="H876" s="9">
        <f>SUMIFS('Billing Forecast'!I:I,'Billing Forecast'!$T:$T,$A$849,'Billing Forecast'!$U:$U,$B$866,'Billing Forecast'!$Q:$Q,$C876)/SUMIFS('Billing Forecast'!$D:$D,'Billing Forecast'!$T:$T,$A$849,'Billing Forecast'!$U:$U,$B$866,'Billing Forecast'!$Q:$Q, $C876)</f>
        <v>0</v>
      </c>
      <c r="I876" s="9">
        <f>SUMIFS('Billing Forecast'!J:J,'Billing Forecast'!$T:$T,$A$849,'Billing Forecast'!$U:$U,$B$866,'Billing Forecast'!$Q:$Q,$C876)/SUMIFS('Billing Forecast'!$D:$D,'Billing Forecast'!$T:$T,$A$849,'Billing Forecast'!$U:$U,$B$866,'Billing Forecast'!$Q:$Q, $C876)</f>
        <v>0</v>
      </c>
      <c r="J876" s="9">
        <f>SUMIFS('Billing Forecast'!K:K,'Billing Forecast'!$T:$T,$A$849,'Billing Forecast'!$U:$U,$B$866,'Billing Forecast'!$Q:$Q,$C876)/SUMIFS('Billing Forecast'!$D:$D,'Billing Forecast'!$T:$T,$A$849,'Billing Forecast'!$U:$U,$B$866,'Billing Forecast'!$Q:$Q, $C876)</f>
        <v>0</v>
      </c>
      <c r="K876" s="9">
        <f>SUMIFS('Billing Forecast'!L:L,'Billing Forecast'!$T:$T,$A$849,'Billing Forecast'!$U:$U,$B$866,'Billing Forecast'!$Q:$Q,$C876)/SUMIFS('Billing Forecast'!$D:$D,'Billing Forecast'!$T:$T,$A$849,'Billing Forecast'!$U:$U,$B$866,'Billing Forecast'!$Q:$Q, $C876)</f>
        <v>0</v>
      </c>
      <c r="L876" s="9">
        <f>SUMIFS('Billing Forecast'!M:M,'Billing Forecast'!$T:$T,$A$849,'Billing Forecast'!$U:$U,$B$866,'Billing Forecast'!$Q:$Q,$C876)/SUMIFS('Billing Forecast'!$D:$D,'Billing Forecast'!$T:$T,$A$849,'Billing Forecast'!$U:$U,$B$866,'Billing Forecast'!$Q:$Q, $C876)</f>
        <v>0</v>
      </c>
      <c r="M876" s="9">
        <f>SUMIFS('Billing Forecast'!N:N,'Billing Forecast'!$T:$T,$A$849,'Billing Forecast'!$U:$U,$B$866,'Billing Forecast'!$Q:$Q,$C876)/SUMIFS('Billing Forecast'!$D:$D,'Billing Forecast'!$T:$T,$A$849,'Billing Forecast'!$U:$U,$B$866,'Billing Forecast'!$Q:$Q, $C876)</f>
        <v>0</v>
      </c>
    </row>
    <row r="877" spans="1:13">
      <c r="D877" s="2" t="s">
        <v>3446</v>
      </c>
      <c r="E877" s="9">
        <f>SUMIFS('Sub Cost Forecast'!G:G,'Sub Cost Forecast'!$U:$U,$A$849,'Sub Cost Forecast'!$W:$W,$B$866,'Sub Cost Forecast'!$R:$R,$C876)/SUMIFS('Sub Cost Forecast'!$D:$D,'Sub Cost Forecast'!$U:$U,$A$849,'Sub Cost Forecast'!$W:$W,$B$866,'Sub Cost Forecast'!$R:$R, $C876)</f>
        <v>0</v>
      </c>
      <c r="F877" s="9">
        <f>SUMIFS('Sub Cost Forecast'!H:H,'Sub Cost Forecast'!$U:$U,$A$849,'Sub Cost Forecast'!$W:$W,$B$866,'Sub Cost Forecast'!$R:$R,$C876)/SUMIFS('Sub Cost Forecast'!$D:$D,'Sub Cost Forecast'!$U:$U,$A$849,'Sub Cost Forecast'!$W:$W,$B$866,'Sub Cost Forecast'!$R:$R, $C876)</f>
        <v>0</v>
      </c>
      <c r="G877" s="9">
        <f>SUMIFS('Sub Cost Forecast'!I:I,'Sub Cost Forecast'!$U:$U,$A$849,'Sub Cost Forecast'!$W:$W,$B$866,'Sub Cost Forecast'!$R:$R,$C876)/SUMIFS('Sub Cost Forecast'!$D:$D,'Sub Cost Forecast'!$U:$U,$A$849,'Sub Cost Forecast'!$W:$W,$B$866,'Sub Cost Forecast'!$R:$R, $C876)</f>
        <v>0</v>
      </c>
      <c r="H877" s="9">
        <f>SUMIFS('Sub Cost Forecast'!J:J,'Sub Cost Forecast'!$U:$U,$A$849,'Sub Cost Forecast'!$W:$W,$B$866,'Sub Cost Forecast'!$R:$R,$C876)/SUMIFS('Sub Cost Forecast'!$D:$D,'Sub Cost Forecast'!$U:$U,$A$849,'Sub Cost Forecast'!$W:$W,$B$866,'Sub Cost Forecast'!$R:$R, $C876)</f>
        <v>0</v>
      </c>
      <c r="I877" s="9">
        <f>SUMIFS('Sub Cost Forecast'!K:K,'Sub Cost Forecast'!$U:$U,$A$849,'Sub Cost Forecast'!$W:$W,$B$866,'Sub Cost Forecast'!$R:$R,$C876)/SUMIFS('Sub Cost Forecast'!$D:$D,'Sub Cost Forecast'!$U:$U,$A$849,'Sub Cost Forecast'!$W:$W,$B$866,'Sub Cost Forecast'!$R:$R, $C876)</f>
        <v>0</v>
      </c>
      <c r="J877" s="9">
        <f>SUMIFS('Sub Cost Forecast'!L:L,'Sub Cost Forecast'!$U:$U,$A$849,'Sub Cost Forecast'!$W:$W,$B$866,'Sub Cost Forecast'!$R:$R,$C876)/SUMIFS('Sub Cost Forecast'!$D:$D,'Sub Cost Forecast'!$U:$U,$A$849,'Sub Cost Forecast'!$W:$W,$B$866,'Sub Cost Forecast'!$R:$R, $C876)</f>
        <v>0</v>
      </c>
      <c r="K877" s="9">
        <f>SUMIFS('Sub Cost Forecast'!M:M,'Sub Cost Forecast'!$U:$U,$A$849,'Sub Cost Forecast'!$W:$W,$B$866,'Sub Cost Forecast'!$R:$R,$C876)/SUMIFS('Sub Cost Forecast'!$D:$D,'Sub Cost Forecast'!$U:$U,$A$849,'Sub Cost Forecast'!$W:$W,$B$866,'Sub Cost Forecast'!$R:$R, $C876)</f>
        <v>0</v>
      </c>
      <c r="L877" s="9">
        <f>SUMIFS('Sub Cost Forecast'!N:N,'Sub Cost Forecast'!$U:$U,$A$849,'Sub Cost Forecast'!$W:$W,$B$866,'Sub Cost Forecast'!$R:$R,$C876)/SUMIFS('Sub Cost Forecast'!$D:$D,'Sub Cost Forecast'!$U:$U,$A$849,'Sub Cost Forecast'!$W:$W,$B$866,'Sub Cost Forecast'!$R:$R, $C876)</f>
        <v>0</v>
      </c>
      <c r="M877" s="9">
        <f>SUMIFS('Sub Cost Forecast'!O:O,'Sub Cost Forecast'!$U:$U,$A$849,'Sub Cost Forecast'!$W:$W,$B$866,'Sub Cost Forecast'!$R:$R,$C876)/SUMIFS('Sub Cost Forecast'!$D:$D,'Sub Cost Forecast'!$U:$U,$A$849,'Sub Cost Forecast'!$W:$W,$B$866,'Sub Cost Forecast'!$R:$R, $C876)</f>
        <v>0</v>
      </c>
    </row>
    <row r="878" spans="1:13">
      <c r="D878" s="2" t="s">
        <v>3447</v>
      </c>
      <c r="E878" s="9">
        <v>0</v>
      </c>
      <c r="F878" s="9">
        <v>0</v>
      </c>
      <c r="G878" s="9">
        <v>0</v>
      </c>
      <c r="H878" s="9">
        <v>0</v>
      </c>
      <c r="I878" s="9">
        <v>0.8715083798882681</v>
      </c>
      <c r="J878" s="9">
        <v>0</v>
      </c>
      <c r="K878" s="9">
        <v>0</v>
      </c>
      <c r="L878" s="9">
        <v>0</v>
      </c>
      <c r="M878" s="9">
        <v>0</v>
      </c>
    </row>
    <row r="879" spans="1:13">
      <c r="C879" s="2" t="s">
        <v>1141</v>
      </c>
      <c r="D879" s="2" t="s">
        <v>3445</v>
      </c>
      <c r="E879" s="9">
        <f>SUMIFS('Billing Forecast'!F:F,'Billing Forecast'!$T:$T,$A$849,'Billing Forecast'!$U:$U,$B$866,'Billing Forecast'!$Q:$Q,$C879)/SUMIFS('Billing Forecast'!$D:$D,'Billing Forecast'!$T:$T,$A$849,'Billing Forecast'!$U:$U,$B$866,'Billing Forecast'!$Q:$Q, $C879)</f>
        <v>0</v>
      </c>
      <c r="F879" s="9">
        <f>SUMIFS('Billing Forecast'!G:G,'Billing Forecast'!$T:$T,$A$849,'Billing Forecast'!$U:$U,$B$866,'Billing Forecast'!$Q:$Q,$C879)/SUMIFS('Billing Forecast'!$D:$D,'Billing Forecast'!$T:$T,$A$849,'Billing Forecast'!$U:$U,$B$866,'Billing Forecast'!$Q:$Q, $C879)</f>
        <v>0</v>
      </c>
      <c r="G879" s="9">
        <f>SUMIFS('Billing Forecast'!H:H,'Billing Forecast'!$T:$T,$A$849,'Billing Forecast'!$U:$U,$B$866,'Billing Forecast'!$Q:$Q,$C879)/SUMIFS('Billing Forecast'!$D:$D,'Billing Forecast'!$T:$T,$A$849,'Billing Forecast'!$U:$U,$B$866,'Billing Forecast'!$Q:$Q, $C879)</f>
        <v>0</v>
      </c>
      <c r="H879" s="9">
        <f>SUMIFS('Billing Forecast'!I:I,'Billing Forecast'!$T:$T,$A$849,'Billing Forecast'!$U:$U,$B$866,'Billing Forecast'!$Q:$Q,$C879)/SUMIFS('Billing Forecast'!$D:$D,'Billing Forecast'!$T:$T,$A$849,'Billing Forecast'!$U:$U,$B$866,'Billing Forecast'!$Q:$Q, $C879)</f>
        <v>0</v>
      </c>
      <c r="I879" s="9">
        <f>SUMIFS('Billing Forecast'!J:J,'Billing Forecast'!$T:$T,$A$849,'Billing Forecast'!$U:$U,$B$866,'Billing Forecast'!$Q:$Q,$C879)/SUMIFS('Billing Forecast'!$D:$D,'Billing Forecast'!$T:$T,$A$849,'Billing Forecast'!$U:$U,$B$866,'Billing Forecast'!$Q:$Q, $C879)</f>
        <v>0</v>
      </c>
      <c r="J879" s="9">
        <f>SUMIFS('Billing Forecast'!K:K,'Billing Forecast'!$T:$T,$A$849,'Billing Forecast'!$U:$U,$B$866,'Billing Forecast'!$Q:$Q,$C879)/SUMIFS('Billing Forecast'!$D:$D,'Billing Forecast'!$T:$T,$A$849,'Billing Forecast'!$U:$U,$B$866,'Billing Forecast'!$Q:$Q, $C879)</f>
        <v>0</v>
      </c>
      <c r="K879" s="9">
        <f>SUMIFS('Billing Forecast'!L:L,'Billing Forecast'!$T:$T,$A$849,'Billing Forecast'!$U:$U,$B$866,'Billing Forecast'!$Q:$Q,$C879)/SUMIFS('Billing Forecast'!$D:$D,'Billing Forecast'!$T:$T,$A$849,'Billing Forecast'!$U:$U,$B$866,'Billing Forecast'!$Q:$Q, $C879)</f>
        <v>0</v>
      </c>
      <c r="L879" s="9">
        <f>SUMIFS('Billing Forecast'!M:M,'Billing Forecast'!$T:$T,$A$849,'Billing Forecast'!$U:$U,$B$866,'Billing Forecast'!$Q:$Q,$C879)/SUMIFS('Billing Forecast'!$D:$D,'Billing Forecast'!$T:$T,$A$849,'Billing Forecast'!$U:$U,$B$866,'Billing Forecast'!$Q:$Q, $C879)</f>
        <v>0</v>
      </c>
      <c r="M879" s="9">
        <f>SUMIFS('Billing Forecast'!N:N,'Billing Forecast'!$T:$T,$A$849,'Billing Forecast'!$U:$U,$B$866,'Billing Forecast'!$Q:$Q,$C879)/SUMIFS('Billing Forecast'!$D:$D,'Billing Forecast'!$T:$T,$A$849,'Billing Forecast'!$U:$U,$B$866,'Billing Forecast'!$Q:$Q, $C879)</f>
        <v>0</v>
      </c>
    </row>
    <row r="880" spans="1:13">
      <c r="D880" s="2" t="s">
        <v>3446</v>
      </c>
      <c r="E880" s="9">
        <f>SUMIFS('Sub Cost Forecast'!G:G,'Sub Cost Forecast'!$U:$U,$A$849,'Sub Cost Forecast'!$W:$W,$B$866,'Sub Cost Forecast'!$R:$R,$C879)/SUMIFS('Sub Cost Forecast'!$D:$D,'Sub Cost Forecast'!$U:$U,$A$849,'Sub Cost Forecast'!$W:$W,$B$866,'Sub Cost Forecast'!$R:$R, $C879)</f>
        <v>0</v>
      </c>
      <c r="F880" s="9">
        <f>SUMIFS('Sub Cost Forecast'!H:H,'Sub Cost Forecast'!$U:$U,$A$849,'Sub Cost Forecast'!$W:$W,$B$866,'Sub Cost Forecast'!$R:$R,$C879)/SUMIFS('Sub Cost Forecast'!$D:$D,'Sub Cost Forecast'!$U:$U,$A$849,'Sub Cost Forecast'!$W:$W,$B$866,'Sub Cost Forecast'!$R:$R, $C879)</f>
        <v>0</v>
      </c>
      <c r="G880" s="9">
        <f>SUMIFS('Sub Cost Forecast'!I:I,'Sub Cost Forecast'!$U:$U,$A$849,'Sub Cost Forecast'!$W:$W,$B$866,'Sub Cost Forecast'!$R:$R,$C879)/SUMIFS('Sub Cost Forecast'!$D:$D,'Sub Cost Forecast'!$U:$U,$A$849,'Sub Cost Forecast'!$W:$W,$B$866,'Sub Cost Forecast'!$R:$R, $C879)</f>
        <v>0</v>
      </c>
      <c r="H880" s="9">
        <f>SUMIFS('Sub Cost Forecast'!J:J,'Sub Cost Forecast'!$U:$U,$A$849,'Sub Cost Forecast'!$W:$W,$B$866,'Sub Cost Forecast'!$R:$R,$C879)/SUMIFS('Sub Cost Forecast'!$D:$D,'Sub Cost Forecast'!$U:$U,$A$849,'Sub Cost Forecast'!$W:$W,$B$866,'Sub Cost Forecast'!$R:$R, $C879)</f>
        <v>0</v>
      </c>
      <c r="I880" s="9">
        <f>SUMIFS('Sub Cost Forecast'!K:K,'Sub Cost Forecast'!$U:$U,$A$849,'Sub Cost Forecast'!$W:$W,$B$866,'Sub Cost Forecast'!$R:$R,$C879)/SUMIFS('Sub Cost Forecast'!$D:$D,'Sub Cost Forecast'!$U:$U,$A$849,'Sub Cost Forecast'!$W:$W,$B$866,'Sub Cost Forecast'!$R:$R, $C879)</f>
        <v>0</v>
      </c>
      <c r="J880" s="9">
        <f>SUMIFS('Sub Cost Forecast'!L:L,'Sub Cost Forecast'!$U:$U,$A$849,'Sub Cost Forecast'!$W:$W,$B$866,'Sub Cost Forecast'!$R:$R,$C879)/SUMIFS('Sub Cost Forecast'!$D:$D,'Sub Cost Forecast'!$U:$U,$A$849,'Sub Cost Forecast'!$W:$W,$B$866,'Sub Cost Forecast'!$R:$R, $C879)</f>
        <v>0</v>
      </c>
      <c r="K880" s="9">
        <f>SUMIFS('Sub Cost Forecast'!M:M,'Sub Cost Forecast'!$U:$U,$A$849,'Sub Cost Forecast'!$W:$W,$B$866,'Sub Cost Forecast'!$R:$R,$C879)/SUMIFS('Sub Cost Forecast'!$D:$D,'Sub Cost Forecast'!$U:$U,$A$849,'Sub Cost Forecast'!$W:$W,$B$866,'Sub Cost Forecast'!$R:$R, $C879)</f>
        <v>0</v>
      </c>
      <c r="L880" s="9">
        <f>SUMIFS('Sub Cost Forecast'!N:N,'Sub Cost Forecast'!$U:$U,$A$849,'Sub Cost Forecast'!$W:$W,$B$866,'Sub Cost Forecast'!$R:$R,$C879)/SUMIFS('Sub Cost Forecast'!$D:$D,'Sub Cost Forecast'!$U:$U,$A$849,'Sub Cost Forecast'!$W:$W,$B$866,'Sub Cost Forecast'!$R:$R, $C879)</f>
        <v>0</v>
      </c>
      <c r="M880" s="9">
        <f>SUMIFS('Sub Cost Forecast'!O:O,'Sub Cost Forecast'!$U:$U,$A$849,'Sub Cost Forecast'!$W:$W,$B$866,'Sub Cost Forecast'!$R:$R,$C879)/SUMIFS('Sub Cost Forecast'!$D:$D,'Sub Cost Forecast'!$U:$U,$A$849,'Sub Cost Forecast'!$W:$W,$B$866,'Sub Cost Forecast'!$R:$R, $C879)</f>
        <v>0</v>
      </c>
    </row>
    <row r="881" spans="1:13">
      <c r="D881" s="2" t="s">
        <v>3447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0.6703910614525139</v>
      </c>
      <c r="L881" s="9">
        <v>0.2681564245810056</v>
      </c>
      <c r="M881" s="9">
        <v>0</v>
      </c>
    </row>
    <row r="882" spans="1:13">
      <c r="C882" s="2" t="s">
        <v>2785</v>
      </c>
      <c r="D882" s="2" t="s">
        <v>3445</v>
      </c>
      <c r="E882" s="9">
        <f>SUMIFS('Billing Forecast'!F:F,'Billing Forecast'!$T:$T,$A$849,'Billing Forecast'!$U:$U,$B$866,'Billing Forecast'!$Q:$Q,$C882)/SUMIFS('Billing Forecast'!$D:$D,'Billing Forecast'!$T:$T,$A$849,'Billing Forecast'!$U:$U,$B$866,'Billing Forecast'!$Q:$Q, $C882)</f>
        <v>0</v>
      </c>
      <c r="F882" s="9">
        <f>SUMIFS('Billing Forecast'!G:G,'Billing Forecast'!$T:$T,$A$849,'Billing Forecast'!$U:$U,$B$866,'Billing Forecast'!$Q:$Q,$C882)/SUMIFS('Billing Forecast'!$D:$D,'Billing Forecast'!$T:$T,$A$849,'Billing Forecast'!$U:$U,$B$866,'Billing Forecast'!$Q:$Q, $C882)</f>
        <v>0</v>
      </c>
      <c r="G882" s="9">
        <f>SUMIFS('Billing Forecast'!H:H,'Billing Forecast'!$T:$T,$A$849,'Billing Forecast'!$U:$U,$B$866,'Billing Forecast'!$Q:$Q,$C882)/SUMIFS('Billing Forecast'!$D:$D,'Billing Forecast'!$T:$T,$A$849,'Billing Forecast'!$U:$U,$B$866,'Billing Forecast'!$Q:$Q, $C882)</f>
        <v>0</v>
      </c>
      <c r="H882" s="9">
        <f>SUMIFS('Billing Forecast'!I:I,'Billing Forecast'!$T:$T,$A$849,'Billing Forecast'!$U:$U,$B$866,'Billing Forecast'!$Q:$Q,$C882)/SUMIFS('Billing Forecast'!$D:$D,'Billing Forecast'!$T:$T,$A$849,'Billing Forecast'!$U:$U,$B$866,'Billing Forecast'!$Q:$Q, $C882)</f>
        <v>0</v>
      </c>
      <c r="I882" s="9">
        <f>SUMIFS('Billing Forecast'!J:J,'Billing Forecast'!$T:$T,$A$849,'Billing Forecast'!$U:$U,$B$866,'Billing Forecast'!$Q:$Q,$C882)/SUMIFS('Billing Forecast'!$D:$D,'Billing Forecast'!$T:$T,$A$849,'Billing Forecast'!$U:$U,$B$866,'Billing Forecast'!$Q:$Q, $C882)</f>
        <v>0</v>
      </c>
      <c r="J882" s="9">
        <f>SUMIFS('Billing Forecast'!K:K,'Billing Forecast'!$T:$T,$A$849,'Billing Forecast'!$U:$U,$B$866,'Billing Forecast'!$Q:$Q,$C882)/SUMIFS('Billing Forecast'!$D:$D,'Billing Forecast'!$T:$T,$A$849,'Billing Forecast'!$U:$U,$B$866,'Billing Forecast'!$Q:$Q, $C882)</f>
        <v>0</v>
      </c>
      <c r="K882" s="9">
        <f>SUMIFS('Billing Forecast'!L:L,'Billing Forecast'!$T:$T,$A$849,'Billing Forecast'!$U:$U,$B$866,'Billing Forecast'!$Q:$Q,$C882)/SUMIFS('Billing Forecast'!$D:$D,'Billing Forecast'!$T:$T,$A$849,'Billing Forecast'!$U:$U,$B$866,'Billing Forecast'!$Q:$Q, $C882)</f>
        <v>0</v>
      </c>
      <c r="L882" s="9">
        <f>SUMIFS('Billing Forecast'!M:M,'Billing Forecast'!$T:$T,$A$849,'Billing Forecast'!$U:$U,$B$866,'Billing Forecast'!$Q:$Q,$C882)/SUMIFS('Billing Forecast'!$D:$D,'Billing Forecast'!$T:$T,$A$849,'Billing Forecast'!$U:$U,$B$866,'Billing Forecast'!$Q:$Q, $C882)</f>
        <v>0</v>
      </c>
      <c r="M882" s="9">
        <f>SUMIFS('Billing Forecast'!N:N,'Billing Forecast'!$T:$T,$A$849,'Billing Forecast'!$U:$U,$B$866,'Billing Forecast'!$Q:$Q,$C882)/SUMIFS('Billing Forecast'!$D:$D,'Billing Forecast'!$T:$T,$A$849,'Billing Forecast'!$U:$U,$B$866,'Billing Forecast'!$Q:$Q, $C882)</f>
        <v>0</v>
      </c>
    </row>
    <row r="883" spans="1:13">
      <c r="D883" s="2" t="s">
        <v>3446</v>
      </c>
      <c r="E883" s="9">
        <f>SUMIFS('Sub Cost Forecast'!G:G,'Sub Cost Forecast'!$U:$U,$A$849,'Sub Cost Forecast'!$W:$W,$B$866,'Sub Cost Forecast'!$R:$R,$C882)/SUMIFS('Sub Cost Forecast'!$D:$D,'Sub Cost Forecast'!$U:$U,$A$849,'Sub Cost Forecast'!$W:$W,$B$866,'Sub Cost Forecast'!$R:$R, $C882)</f>
        <v>0</v>
      </c>
      <c r="F883" s="9">
        <f>SUMIFS('Sub Cost Forecast'!H:H,'Sub Cost Forecast'!$U:$U,$A$849,'Sub Cost Forecast'!$W:$W,$B$866,'Sub Cost Forecast'!$R:$R,$C882)/SUMIFS('Sub Cost Forecast'!$D:$D,'Sub Cost Forecast'!$U:$U,$A$849,'Sub Cost Forecast'!$W:$W,$B$866,'Sub Cost Forecast'!$R:$R, $C882)</f>
        <v>0</v>
      </c>
      <c r="G883" s="9">
        <f>SUMIFS('Sub Cost Forecast'!I:I,'Sub Cost Forecast'!$U:$U,$A$849,'Sub Cost Forecast'!$W:$W,$B$866,'Sub Cost Forecast'!$R:$R,$C882)/SUMIFS('Sub Cost Forecast'!$D:$D,'Sub Cost Forecast'!$U:$U,$A$849,'Sub Cost Forecast'!$W:$W,$B$866,'Sub Cost Forecast'!$R:$R, $C882)</f>
        <v>0</v>
      </c>
      <c r="H883" s="9">
        <f>SUMIFS('Sub Cost Forecast'!J:J,'Sub Cost Forecast'!$U:$U,$A$849,'Sub Cost Forecast'!$W:$W,$B$866,'Sub Cost Forecast'!$R:$R,$C882)/SUMIFS('Sub Cost Forecast'!$D:$D,'Sub Cost Forecast'!$U:$U,$A$849,'Sub Cost Forecast'!$W:$W,$B$866,'Sub Cost Forecast'!$R:$R, $C882)</f>
        <v>0</v>
      </c>
      <c r="I883" s="9">
        <f>SUMIFS('Sub Cost Forecast'!K:K,'Sub Cost Forecast'!$U:$U,$A$849,'Sub Cost Forecast'!$W:$W,$B$866,'Sub Cost Forecast'!$R:$R,$C882)/SUMIFS('Sub Cost Forecast'!$D:$D,'Sub Cost Forecast'!$U:$U,$A$849,'Sub Cost Forecast'!$W:$W,$B$866,'Sub Cost Forecast'!$R:$R, $C882)</f>
        <v>0</v>
      </c>
      <c r="J883" s="9">
        <f>SUMIFS('Sub Cost Forecast'!L:L,'Sub Cost Forecast'!$U:$U,$A$849,'Sub Cost Forecast'!$W:$W,$B$866,'Sub Cost Forecast'!$R:$R,$C882)/SUMIFS('Sub Cost Forecast'!$D:$D,'Sub Cost Forecast'!$U:$U,$A$849,'Sub Cost Forecast'!$W:$W,$B$866,'Sub Cost Forecast'!$R:$R, $C882)</f>
        <v>0</v>
      </c>
      <c r="K883" s="9">
        <f>SUMIFS('Sub Cost Forecast'!M:M,'Sub Cost Forecast'!$U:$U,$A$849,'Sub Cost Forecast'!$W:$W,$B$866,'Sub Cost Forecast'!$R:$R,$C882)/SUMIFS('Sub Cost Forecast'!$D:$D,'Sub Cost Forecast'!$U:$U,$A$849,'Sub Cost Forecast'!$W:$W,$B$866,'Sub Cost Forecast'!$R:$R, $C882)</f>
        <v>0</v>
      </c>
      <c r="L883" s="9">
        <f>SUMIFS('Sub Cost Forecast'!N:N,'Sub Cost Forecast'!$U:$U,$A$849,'Sub Cost Forecast'!$W:$W,$B$866,'Sub Cost Forecast'!$R:$R,$C882)/SUMIFS('Sub Cost Forecast'!$D:$D,'Sub Cost Forecast'!$U:$U,$A$849,'Sub Cost Forecast'!$W:$W,$B$866,'Sub Cost Forecast'!$R:$R, $C882)</f>
        <v>0</v>
      </c>
      <c r="M883" s="9">
        <f>SUMIFS('Sub Cost Forecast'!O:O,'Sub Cost Forecast'!$U:$U,$A$849,'Sub Cost Forecast'!$W:$W,$B$866,'Sub Cost Forecast'!$R:$R,$C882)/SUMIFS('Sub Cost Forecast'!$D:$D,'Sub Cost Forecast'!$U:$U,$A$849,'Sub Cost Forecast'!$W:$W,$B$866,'Sub Cost Forecast'!$R:$R, $C882)</f>
        <v>0</v>
      </c>
    </row>
    <row r="884" spans="1:13">
      <c r="D884" s="2" t="s">
        <v>3447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0.8715083798882681</v>
      </c>
      <c r="M884" s="9">
        <v>0</v>
      </c>
    </row>
    <row r="885" spans="1:13">
      <c r="A885" s="7" t="s">
        <v>1216</v>
      </c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</row>
    <row r="886" spans="1:13">
      <c r="A886" s="8"/>
      <c r="B886" s="8" t="s">
        <v>306</v>
      </c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</row>
    <row r="887" spans="1:13">
      <c r="C887" s="2" t="s">
        <v>1141</v>
      </c>
      <c r="D887" s="2" t="s">
        <v>3445</v>
      </c>
      <c r="E887" s="9">
        <f>SUMIFS('Billing Forecast'!F:F,'Billing Forecast'!$T:$T,$A$885,'Billing Forecast'!$U:$U,$B$886,'Billing Forecast'!$Q:$Q,$C887)/SUMIFS('Billing Forecast'!$D:$D,'Billing Forecast'!$T:$T,$A$885,'Billing Forecast'!$U:$U,$B$886,'Billing Forecast'!$Q:$Q, $C887)</f>
        <v>0</v>
      </c>
      <c r="F887" s="9">
        <f>SUMIFS('Billing Forecast'!G:G,'Billing Forecast'!$T:$T,$A$885,'Billing Forecast'!$U:$U,$B$886,'Billing Forecast'!$Q:$Q,$C887)/SUMIFS('Billing Forecast'!$D:$D,'Billing Forecast'!$T:$T,$A$885,'Billing Forecast'!$U:$U,$B$886,'Billing Forecast'!$Q:$Q, $C887)</f>
        <v>0</v>
      </c>
      <c r="G887" s="9">
        <f>SUMIFS('Billing Forecast'!H:H,'Billing Forecast'!$T:$T,$A$885,'Billing Forecast'!$U:$U,$B$886,'Billing Forecast'!$Q:$Q,$C887)/SUMIFS('Billing Forecast'!$D:$D,'Billing Forecast'!$T:$T,$A$885,'Billing Forecast'!$U:$U,$B$886,'Billing Forecast'!$Q:$Q, $C887)</f>
        <v>0</v>
      </c>
      <c r="H887" s="9">
        <f>SUMIFS('Billing Forecast'!I:I,'Billing Forecast'!$T:$T,$A$885,'Billing Forecast'!$U:$U,$B$886,'Billing Forecast'!$Q:$Q,$C887)/SUMIFS('Billing Forecast'!$D:$D,'Billing Forecast'!$T:$T,$A$885,'Billing Forecast'!$U:$U,$B$886,'Billing Forecast'!$Q:$Q, $C887)</f>
        <v>0</v>
      </c>
      <c r="I887" s="9">
        <f>SUMIFS('Billing Forecast'!J:J,'Billing Forecast'!$T:$T,$A$885,'Billing Forecast'!$U:$U,$B$886,'Billing Forecast'!$Q:$Q,$C887)/SUMIFS('Billing Forecast'!$D:$D,'Billing Forecast'!$T:$T,$A$885,'Billing Forecast'!$U:$U,$B$886,'Billing Forecast'!$Q:$Q, $C887)</f>
        <v>0</v>
      </c>
      <c r="J887" s="9">
        <f>SUMIFS('Billing Forecast'!K:K,'Billing Forecast'!$T:$T,$A$885,'Billing Forecast'!$U:$U,$B$886,'Billing Forecast'!$Q:$Q,$C887)/SUMIFS('Billing Forecast'!$D:$D,'Billing Forecast'!$T:$T,$A$885,'Billing Forecast'!$U:$U,$B$886,'Billing Forecast'!$Q:$Q, $C887)</f>
        <v>0</v>
      </c>
      <c r="K887" s="9">
        <f>SUMIFS('Billing Forecast'!L:L,'Billing Forecast'!$T:$T,$A$885,'Billing Forecast'!$U:$U,$B$886,'Billing Forecast'!$Q:$Q,$C887)/SUMIFS('Billing Forecast'!$D:$D,'Billing Forecast'!$T:$T,$A$885,'Billing Forecast'!$U:$U,$B$886,'Billing Forecast'!$Q:$Q, $C887)</f>
        <v>0</v>
      </c>
      <c r="L887" s="9">
        <f>SUMIFS('Billing Forecast'!M:M,'Billing Forecast'!$T:$T,$A$885,'Billing Forecast'!$U:$U,$B$886,'Billing Forecast'!$Q:$Q,$C887)/SUMIFS('Billing Forecast'!$D:$D,'Billing Forecast'!$T:$T,$A$885,'Billing Forecast'!$U:$U,$B$886,'Billing Forecast'!$Q:$Q, $C887)</f>
        <v>0</v>
      </c>
      <c r="M887" s="9">
        <f>SUMIFS('Billing Forecast'!N:N,'Billing Forecast'!$T:$T,$A$885,'Billing Forecast'!$U:$U,$B$886,'Billing Forecast'!$Q:$Q,$C887)/SUMIFS('Billing Forecast'!$D:$D,'Billing Forecast'!$T:$T,$A$885,'Billing Forecast'!$U:$U,$B$886,'Billing Forecast'!$Q:$Q, $C887)</f>
        <v>0</v>
      </c>
    </row>
    <row r="888" spans="1:13">
      <c r="D888" s="2" t="s">
        <v>3446</v>
      </c>
      <c r="E888" s="9">
        <f>SUMIFS('Sub Cost Forecast'!G:G,'Sub Cost Forecast'!$U:$U,$A$885,'Sub Cost Forecast'!$W:$W,$B$886,'Sub Cost Forecast'!$R:$R,$C887)/SUMIFS('Sub Cost Forecast'!$D:$D,'Sub Cost Forecast'!$U:$U,$A$885,'Sub Cost Forecast'!$W:$W,$B$886,'Sub Cost Forecast'!$R:$R, $C887)</f>
        <v>0</v>
      </c>
      <c r="F888" s="9">
        <f>SUMIFS('Sub Cost Forecast'!H:H,'Sub Cost Forecast'!$U:$U,$A$885,'Sub Cost Forecast'!$W:$W,$B$886,'Sub Cost Forecast'!$R:$R,$C887)/SUMIFS('Sub Cost Forecast'!$D:$D,'Sub Cost Forecast'!$U:$U,$A$885,'Sub Cost Forecast'!$W:$W,$B$886,'Sub Cost Forecast'!$R:$R, $C887)</f>
        <v>0</v>
      </c>
      <c r="G888" s="9">
        <f>SUMIFS('Sub Cost Forecast'!I:I,'Sub Cost Forecast'!$U:$U,$A$885,'Sub Cost Forecast'!$W:$W,$B$886,'Sub Cost Forecast'!$R:$R,$C887)/SUMIFS('Sub Cost Forecast'!$D:$D,'Sub Cost Forecast'!$U:$U,$A$885,'Sub Cost Forecast'!$W:$W,$B$886,'Sub Cost Forecast'!$R:$R, $C887)</f>
        <v>0</v>
      </c>
      <c r="H888" s="9">
        <f>SUMIFS('Sub Cost Forecast'!J:J,'Sub Cost Forecast'!$U:$U,$A$885,'Sub Cost Forecast'!$W:$W,$B$886,'Sub Cost Forecast'!$R:$R,$C887)/SUMIFS('Sub Cost Forecast'!$D:$D,'Sub Cost Forecast'!$U:$U,$A$885,'Sub Cost Forecast'!$W:$W,$B$886,'Sub Cost Forecast'!$R:$R, $C887)</f>
        <v>0</v>
      </c>
      <c r="I888" s="9">
        <f>SUMIFS('Sub Cost Forecast'!K:K,'Sub Cost Forecast'!$U:$U,$A$885,'Sub Cost Forecast'!$W:$W,$B$886,'Sub Cost Forecast'!$R:$R,$C887)/SUMIFS('Sub Cost Forecast'!$D:$D,'Sub Cost Forecast'!$U:$U,$A$885,'Sub Cost Forecast'!$W:$W,$B$886,'Sub Cost Forecast'!$R:$R, $C887)</f>
        <v>0</v>
      </c>
      <c r="J888" s="9">
        <f>SUMIFS('Sub Cost Forecast'!L:L,'Sub Cost Forecast'!$U:$U,$A$885,'Sub Cost Forecast'!$W:$W,$B$886,'Sub Cost Forecast'!$R:$R,$C887)/SUMIFS('Sub Cost Forecast'!$D:$D,'Sub Cost Forecast'!$U:$U,$A$885,'Sub Cost Forecast'!$W:$W,$B$886,'Sub Cost Forecast'!$R:$R, $C887)</f>
        <v>0</v>
      </c>
      <c r="K888" s="9">
        <f>SUMIFS('Sub Cost Forecast'!M:M,'Sub Cost Forecast'!$U:$U,$A$885,'Sub Cost Forecast'!$W:$W,$B$886,'Sub Cost Forecast'!$R:$R,$C887)/SUMIFS('Sub Cost Forecast'!$D:$D,'Sub Cost Forecast'!$U:$U,$A$885,'Sub Cost Forecast'!$W:$W,$B$886,'Sub Cost Forecast'!$R:$R, $C887)</f>
        <v>0</v>
      </c>
      <c r="L888" s="9">
        <f>SUMIFS('Sub Cost Forecast'!N:N,'Sub Cost Forecast'!$U:$U,$A$885,'Sub Cost Forecast'!$W:$W,$B$886,'Sub Cost Forecast'!$R:$R,$C887)/SUMIFS('Sub Cost Forecast'!$D:$D,'Sub Cost Forecast'!$U:$U,$A$885,'Sub Cost Forecast'!$W:$W,$B$886,'Sub Cost Forecast'!$R:$R, $C887)</f>
        <v>0</v>
      </c>
      <c r="M888" s="9">
        <f>SUMIFS('Sub Cost Forecast'!O:O,'Sub Cost Forecast'!$U:$U,$A$885,'Sub Cost Forecast'!$W:$W,$B$886,'Sub Cost Forecast'!$R:$R,$C887)/SUMIFS('Sub Cost Forecast'!$D:$D,'Sub Cost Forecast'!$U:$U,$A$885,'Sub Cost Forecast'!$W:$W,$B$886,'Sub Cost Forecast'!$R:$R, $C887)</f>
        <v>0</v>
      </c>
    </row>
    <row r="889" spans="1:13">
      <c r="D889" s="2" t="s">
        <v>3447</v>
      </c>
      <c r="E889" s="9">
        <v>0</v>
      </c>
      <c r="F889" s="9">
        <v>0</v>
      </c>
      <c r="G889" s="9">
        <v>0</v>
      </c>
      <c r="H889" s="9">
        <v>0.6582278481012658</v>
      </c>
      <c r="I889" s="9">
        <v>0</v>
      </c>
      <c r="J889" s="9">
        <v>0.3037974683544304</v>
      </c>
      <c r="K889" s="9">
        <v>0</v>
      </c>
      <c r="L889" s="9">
        <v>0</v>
      </c>
      <c r="M889" s="9">
        <v>0</v>
      </c>
    </row>
    <row r="890" spans="1:13">
      <c r="C890" s="2" t="s">
        <v>2250</v>
      </c>
      <c r="D890" s="2" t="s">
        <v>3445</v>
      </c>
      <c r="E890" s="9">
        <f>SUMIFS('Billing Forecast'!F:F,'Billing Forecast'!$T:$T,$A$885,'Billing Forecast'!$U:$U,$B$886,'Billing Forecast'!$Q:$Q,$C890)/SUMIFS('Billing Forecast'!$D:$D,'Billing Forecast'!$T:$T,$A$885,'Billing Forecast'!$U:$U,$B$886,'Billing Forecast'!$Q:$Q, $C890)</f>
        <v>0</v>
      </c>
      <c r="F890" s="9">
        <f>SUMIFS('Billing Forecast'!G:G,'Billing Forecast'!$T:$T,$A$885,'Billing Forecast'!$U:$U,$B$886,'Billing Forecast'!$Q:$Q,$C890)/SUMIFS('Billing Forecast'!$D:$D,'Billing Forecast'!$T:$T,$A$885,'Billing Forecast'!$U:$U,$B$886,'Billing Forecast'!$Q:$Q, $C890)</f>
        <v>0</v>
      </c>
      <c r="G890" s="9">
        <f>SUMIFS('Billing Forecast'!H:H,'Billing Forecast'!$T:$T,$A$885,'Billing Forecast'!$U:$U,$B$886,'Billing Forecast'!$Q:$Q,$C890)/SUMIFS('Billing Forecast'!$D:$D,'Billing Forecast'!$T:$T,$A$885,'Billing Forecast'!$U:$U,$B$886,'Billing Forecast'!$Q:$Q, $C890)</f>
        <v>0</v>
      </c>
      <c r="H890" s="9">
        <f>SUMIFS('Billing Forecast'!I:I,'Billing Forecast'!$T:$T,$A$885,'Billing Forecast'!$U:$U,$B$886,'Billing Forecast'!$Q:$Q,$C890)/SUMIFS('Billing Forecast'!$D:$D,'Billing Forecast'!$T:$T,$A$885,'Billing Forecast'!$U:$U,$B$886,'Billing Forecast'!$Q:$Q, $C890)</f>
        <v>0</v>
      </c>
      <c r="I890" s="9">
        <f>SUMIFS('Billing Forecast'!J:J,'Billing Forecast'!$T:$T,$A$885,'Billing Forecast'!$U:$U,$B$886,'Billing Forecast'!$Q:$Q,$C890)/SUMIFS('Billing Forecast'!$D:$D,'Billing Forecast'!$T:$T,$A$885,'Billing Forecast'!$U:$U,$B$886,'Billing Forecast'!$Q:$Q, $C890)</f>
        <v>0</v>
      </c>
      <c r="J890" s="9">
        <f>SUMIFS('Billing Forecast'!K:K,'Billing Forecast'!$T:$T,$A$885,'Billing Forecast'!$U:$U,$B$886,'Billing Forecast'!$Q:$Q,$C890)/SUMIFS('Billing Forecast'!$D:$D,'Billing Forecast'!$T:$T,$A$885,'Billing Forecast'!$U:$U,$B$886,'Billing Forecast'!$Q:$Q, $C890)</f>
        <v>0</v>
      </c>
      <c r="K890" s="9">
        <f>SUMIFS('Billing Forecast'!L:L,'Billing Forecast'!$T:$T,$A$885,'Billing Forecast'!$U:$U,$B$886,'Billing Forecast'!$Q:$Q,$C890)/SUMIFS('Billing Forecast'!$D:$D,'Billing Forecast'!$T:$T,$A$885,'Billing Forecast'!$U:$U,$B$886,'Billing Forecast'!$Q:$Q, $C890)</f>
        <v>0</v>
      </c>
      <c r="L890" s="9">
        <f>SUMIFS('Billing Forecast'!M:M,'Billing Forecast'!$T:$T,$A$885,'Billing Forecast'!$U:$U,$B$886,'Billing Forecast'!$Q:$Q,$C890)/SUMIFS('Billing Forecast'!$D:$D,'Billing Forecast'!$T:$T,$A$885,'Billing Forecast'!$U:$U,$B$886,'Billing Forecast'!$Q:$Q, $C890)</f>
        <v>0</v>
      </c>
      <c r="M890" s="9">
        <f>SUMIFS('Billing Forecast'!N:N,'Billing Forecast'!$T:$T,$A$885,'Billing Forecast'!$U:$U,$B$886,'Billing Forecast'!$Q:$Q,$C890)/SUMIFS('Billing Forecast'!$D:$D,'Billing Forecast'!$T:$T,$A$885,'Billing Forecast'!$U:$U,$B$886,'Billing Forecast'!$Q:$Q, $C890)</f>
        <v>0</v>
      </c>
    </row>
    <row r="891" spans="1:13">
      <c r="D891" s="2" t="s">
        <v>3446</v>
      </c>
      <c r="E891" s="9">
        <f>SUMIFS('Sub Cost Forecast'!G:G,'Sub Cost Forecast'!$U:$U,$A$885,'Sub Cost Forecast'!$W:$W,$B$886,'Sub Cost Forecast'!$R:$R,$C890)/SUMIFS('Sub Cost Forecast'!$D:$D,'Sub Cost Forecast'!$U:$U,$A$885,'Sub Cost Forecast'!$W:$W,$B$886,'Sub Cost Forecast'!$R:$R, $C890)</f>
        <v>0</v>
      </c>
      <c r="F891" s="9">
        <f>SUMIFS('Sub Cost Forecast'!H:H,'Sub Cost Forecast'!$U:$U,$A$885,'Sub Cost Forecast'!$W:$W,$B$886,'Sub Cost Forecast'!$R:$R,$C890)/SUMIFS('Sub Cost Forecast'!$D:$D,'Sub Cost Forecast'!$U:$U,$A$885,'Sub Cost Forecast'!$W:$W,$B$886,'Sub Cost Forecast'!$R:$R, $C890)</f>
        <v>0</v>
      </c>
      <c r="G891" s="9">
        <f>SUMIFS('Sub Cost Forecast'!I:I,'Sub Cost Forecast'!$U:$U,$A$885,'Sub Cost Forecast'!$W:$W,$B$886,'Sub Cost Forecast'!$R:$R,$C890)/SUMIFS('Sub Cost Forecast'!$D:$D,'Sub Cost Forecast'!$U:$U,$A$885,'Sub Cost Forecast'!$W:$W,$B$886,'Sub Cost Forecast'!$R:$R, $C890)</f>
        <v>0</v>
      </c>
      <c r="H891" s="9">
        <f>SUMIFS('Sub Cost Forecast'!J:J,'Sub Cost Forecast'!$U:$U,$A$885,'Sub Cost Forecast'!$W:$W,$B$886,'Sub Cost Forecast'!$R:$R,$C890)/SUMIFS('Sub Cost Forecast'!$D:$D,'Sub Cost Forecast'!$U:$U,$A$885,'Sub Cost Forecast'!$W:$W,$B$886,'Sub Cost Forecast'!$R:$R, $C890)</f>
        <v>0</v>
      </c>
      <c r="I891" s="9">
        <f>SUMIFS('Sub Cost Forecast'!K:K,'Sub Cost Forecast'!$U:$U,$A$885,'Sub Cost Forecast'!$W:$W,$B$886,'Sub Cost Forecast'!$R:$R,$C890)/SUMIFS('Sub Cost Forecast'!$D:$D,'Sub Cost Forecast'!$U:$U,$A$885,'Sub Cost Forecast'!$W:$W,$B$886,'Sub Cost Forecast'!$R:$R, $C890)</f>
        <v>0</v>
      </c>
      <c r="J891" s="9">
        <f>SUMIFS('Sub Cost Forecast'!L:L,'Sub Cost Forecast'!$U:$U,$A$885,'Sub Cost Forecast'!$W:$W,$B$886,'Sub Cost Forecast'!$R:$R,$C890)/SUMIFS('Sub Cost Forecast'!$D:$D,'Sub Cost Forecast'!$U:$U,$A$885,'Sub Cost Forecast'!$W:$W,$B$886,'Sub Cost Forecast'!$R:$R, $C890)</f>
        <v>0</v>
      </c>
      <c r="K891" s="9">
        <f>SUMIFS('Sub Cost Forecast'!M:M,'Sub Cost Forecast'!$U:$U,$A$885,'Sub Cost Forecast'!$W:$W,$B$886,'Sub Cost Forecast'!$R:$R,$C890)/SUMIFS('Sub Cost Forecast'!$D:$D,'Sub Cost Forecast'!$U:$U,$A$885,'Sub Cost Forecast'!$W:$W,$B$886,'Sub Cost Forecast'!$R:$R, $C890)</f>
        <v>0</v>
      </c>
      <c r="L891" s="9">
        <f>SUMIFS('Sub Cost Forecast'!N:N,'Sub Cost Forecast'!$U:$U,$A$885,'Sub Cost Forecast'!$W:$W,$B$886,'Sub Cost Forecast'!$R:$R,$C890)/SUMIFS('Sub Cost Forecast'!$D:$D,'Sub Cost Forecast'!$U:$U,$A$885,'Sub Cost Forecast'!$W:$W,$B$886,'Sub Cost Forecast'!$R:$R, $C890)</f>
        <v>0</v>
      </c>
      <c r="M891" s="9">
        <f>SUMIFS('Sub Cost Forecast'!O:O,'Sub Cost Forecast'!$U:$U,$A$885,'Sub Cost Forecast'!$W:$W,$B$886,'Sub Cost Forecast'!$R:$R,$C890)/SUMIFS('Sub Cost Forecast'!$D:$D,'Sub Cost Forecast'!$U:$U,$A$885,'Sub Cost Forecast'!$W:$W,$B$886,'Sub Cost Forecast'!$R:$R, $C890)</f>
        <v>0</v>
      </c>
    </row>
    <row r="892" spans="1:13">
      <c r="D892" s="2" t="s">
        <v>3447</v>
      </c>
      <c r="E892" s="9">
        <v>0</v>
      </c>
      <c r="F892" s="9">
        <v>0.06688963210702341</v>
      </c>
      <c r="G892" s="9">
        <v>0.4147157190635452</v>
      </c>
      <c r="H892" s="9">
        <v>0.4013377926421405</v>
      </c>
      <c r="I892" s="9">
        <v>0.02675585284280936</v>
      </c>
      <c r="J892" s="9">
        <v>0.0802675585284281</v>
      </c>
      <c r="K892" s="9">
        <v>0</v>
      </c>
      <c r="L892" s="9">
        <v>0</v>
      </c>
      <c r="M892" s="9">
        <v>0</v>
      </c>
    </row>
    <row r="893" spans="1:13">
      <c r="C893" s="2" t="s">
        <v>2387</v>
      </c>
      <c r="D893" s="2" t="s">
        <v>3445</v>
      </c>
      <c r="E893" s="9">
        <f>SUMIFS('Billing Forecast'!F:F,'Billing Forecast'!$T:$T,$A$885,'Billing Forecast'!$U:$U,$B$886,'Billing Forecast'!$Q:$Q,$C893)/SUMIFS('Billing Forecast'!$D:$D,'Billing Forecast'!$T:$T,$A$885,'Billing Forecast'!$U:$U,$B$886,'Billing Forecast'!$Q:$Q, $C893)</f>
        <v>0</v>
      </c>
      <c r="F893" s="9">
        <f>SUMIFS('Billing Forecast'!G:G,'Billing Forecast'!$T:$T,$A$885,'Billing Forecast'!$U:$U,$B$886,'Billing Forecast'!$Q:$Q,$C893)/SUMIFS('Billing Forecast'!$D:$D,'Billing Forecast'!$T:$T,$A$885,'Billing Forecast'!$U:$U,$B$886,'Billing Forecast'!$Q:$Q, $C893)</f>
        <v>0</v>
      </c>
      <c r="G893" s="9">
        <f>SUMIFS('Billing Forecast'!H:H,'Billing Forecast'!$T:$T,$A$885,'Billing Forecast'!$U:$U,$B$886,'Billing Forecast'!$Q:$Q,$C893)/SUMIFS('Billing Forecast'!$D:$D,'Billing Forecast'!$T:$T,$A$885,'Billing Forecast'!$U:$U,$B$886,'Billing Forecast'!$Q:$Q, $C893)</f>
        <v>0</v>
      </c>
      <c r="H893" s="9">
        <f>SUMIFS('Billing Forecast'!I:I,'Billing Forecast'!$T:$T,$A$885,'Billing Forecast'!$U:$U,$B$886,'Billing Forecast'!$Q:$Q,$C893)/SUMIFS('Billing Forecast'!$D:$D,'Billing Forecast'!$T:$T,$A$885,'Billing Forecast'!$U:$U,$B$886,'Billing Forecast'!$Q:$Q, $C893)</f>
        <v>0</v>
      </c>
      <c r="I893" s="9">
        <f>SUMIFS('Billing Forecast'!J:J,'Billing Forecast'!$T:$T,$A$885,'Billing Forecast'!$U:$U,$B$886,'Billing Forecast'!$Q:$Q,$C893)/SUMIFS('Billing Forecast'!$D:$D,'Billing Forecast'!$T:$T,$A$885,'Billing Forecast'!$U:$U,$B$886,'Billing Forecast'!$Q:$Q, $C893)</f>
        <v>0</v>
      </c>
      <c r="J893" s="9">
        <f>SUMIFS('Billing Forecast'!K:K,'Billing Forecast'!$T:$T,$A$885,'Billing Forecast'!$U:$U,$B$886,'Billing Forecast'!$Q:$Q,$C893)/SUMIFS('Billing Forecast'!$D:$D,'Billing Forecast'!$T:$T,$A$885,'Billing Forecast'!$U:$U,$B$886,'Billing Forecast'!$Q:$Q, $C893)</f>
        <v>0</v>
      </c>
      <c r="K893" s="9">
        <f>SUMIFS('Billing Forecast'!L:L,'Billing Forecast'!$T:$T,$A$885,'Billing Forecast'!$U:$U,$B$886,'Billing Forecast'!$Q:$Q,$C893)/SUMIFS('Billing Forecast'!$D:$D,'Billing Forecast'!$T:$T,$A$885,'Billing Forecast'!$U:$U,$B$886,'Billing Forecast'!$Q:$Q, $C893)</f>
        <v>0</v>
      </c>
      <c r="L893" s="9">
        <f>SUMIFS('Billing Forecast'!M:M,'Billing Forecast'!$T:$T,$A$885,'Billing Forecast'!$U:$U,$B$886,'Billing Forecast'!$Q:$Q,$C893)/SUMIFS('Billing Forecast'!$D:$D,'Billing Forecast'!$T:$T,$A$885,'Billing Forecast'!$U:$U,$B$886,'Billing Forecast'!$Q:$Q, $C893)</f>
        <v>0</v>
      </c>
      <c r="M893" s="9">
        <f>SUMIFS('Billing Forecast'!N:N,'Billing Forecast'!$T:$T,$A$885,'Billing Forecast'!$U:$U,$B$886,'Billing Forecast'!$Q:$Q,$C893)/SUMIFS('Billing Forecast'!$D:$D,'Billing Forecast'!$T:$T,$A$885,'Billing Forecast'!$U:$U,$B$886,'Billing Forecast'!$Q:$Q, $C893)</f>
        <v>0</v>
      </c>
    </row>
    <row r="894" spans="1:13">
      <c r="D894" s="2" t="s">
        <v>3446</v>
      </c>
      <c r="E894" s="9">
        <f>SUMIFS('Sub Cost Forecast'!G:G,'Sub Cost Forecast'!$U:$U,$A$885,'Sub Cost Forecast'!$W:$W,$B$886,'Sub Cost Forecast'!$R:$R,$C893)/SUMIFS('Sub Cost Forecast'!$D:$D,'Sub Cost Forecast'!$U:$U,$A$885,'Sub Cost Forecast'!$W:$W,$B$886,'Sub Cost Forecast'!$R:$R, $C893)</f>
        <v>0</v>
      </c>
      <c r="F894" s="9">
        <f>SUMIFS('Sub Cost Forecast'!H:H,'Sub Cost Forecast'!$U:$U,$A$885,'Sub Cost Forecast'!$W:$W,$B$886,'Sub Cost Forecast'!$R:$R,$C893)/SUMIFS('Sub Cost Forecast'!$D:$D,'Sub Cost Forecast'!$U:$U,$A$885,'Sub Cost Forecast'!$W:$W,$B$886,'Sub Cost Forecast'!$R:$R, $C893)</f>
        <v>0</v>
      </c>
      <c r="G894" s="9">
        <f>SUMIFS('Sub Cost Forecast'!I:I,'Sub Cost Forecast'!$U:$U,$A$885,'Sub Cost Forecast'!$W:$W,$B$886,'Sub Cost Forecast'!$R:$R,$C893)/SUMIFS('Sub Cost Forecast'!$D:$D,'Sub Cost Forecast'!$U:$U,$A$885,'Sub Cost Forecast'!$W:$W,$B$886,'Sub Cost Forecast'!$R:$R, $C893)</f>
        <v>0</v>
      </c>
      <c r="H894" s="9">
        <f>SUMIFS('Sub Cost Forecast'!J:J,'Sub Cost Forecast'!$U:$U,$A$885,'Sub Cost Forecast'!$W:$W,$B$886,'Sub Cost Forecast'!$R:$R,$C893)/SUMIFS('Sub Cost Forecast'!$D:$D,'Sub Cost Forecast'!$U:$U,$A$885,'Sub Cost Forecast'!$W:$W,$B$886,'Sub Cost Forecast'!$R:$R, $C893)</f>
        <v>0</v>
      </c>
      <c r="I894" s="9">
        <f>SUMIFS('Sub Cost Forecast'!K:K,'Sub Cost Forecast'!$U:$U,$A$885,'Sub Cost Forecast'!$W:$W,$B$886,'Sub Cost Forecast'!$R:$R,$C893)/SUMIFS('Sub Cost Forecast'!$D:$D,'Sub Cost Forecast'!$U:$U,$A$885,'Sub Cost Forecast'!$W:$W,$B$886,'Sub Cost Forecast'!$R:$R, $C893)</f>
        <v>0</v>
      </c>
      <c r="J894" s="9">
        <f>SUMIFS('Sub Cost Forecast'!L:L,'Sub Cost Forecast'!$U:$U,$A$885,'Sub Cost Forecast'!$W:$W,$B$886,'Sub Cost Forecast'!$R:$R,$C893)/SUMIFS('Sub Cost Forecast'!$D:$D,'Sub Cost Forecast'!$U:$U,$A$885,'Sub Cost Forecast'!$W:$W,$B$886,'Sub Cost Forecast'!$R:$R, $C893)</f>
        <v>0</v>
      </c>
      <c r="K894" s="9">
        <f>SUMIFS('Sub Cost Forecast'!M:M,'Sub Cost Forecast'!$U:$U,$A$885,'Sub Cost Forecast'!$W:$W,$B$886,'Sub Cost Forecast'!$R:$R,$C893)/SUMIFS('Sub Cost Forecast'!$D:$D,'Sub Cost Forecast'!$U:$U,$A$885,'Sub Cost Forecast'!$W:$W,$B$886,'Sub Cost Forecast'!$R:$R, $C893)</f>
        <v>0</v>
      </c>
      <c r="L894" s="9">
        <f>SUMIFS('Sub Cost Forecast'!N:N,'Sub Cost Forecast'!$U:$U,$A$885,'Sub Cost Forecast'!$W:$W,$B$886,'Sub Cost Forecast'!$R:$R,$C893)/SUMIFS('Sub Cost Forecast'!$D:$D,'Sub Cost Forecast'!$U:$U,$A$885,'Sub Cost Forecast'!$W:$W,$B$886,'Sub Cost Forecast'!$R:$R, $C893)</f>
        <v>0</v>
      </c>
      <c r="M894" s="9">
        <f>SUMIFS('Sub Cost Forecast'!O:O,'Sub Cost Forecast'!$U:$U,$A$885,'Sub Cost Forecast'!$W:$W,$B$886,'Sub Cost Forecast'!$R:$R,$C893)/SUMIFS('Sub Cost Forecast'!$D:$D,'Sub Cost Forecast'!$U:$U,$A$885,'Sub Cost Forecast'!$W:$W,$B$886,'Sub Cost Forecast'!$R:$R, $C893)</f>
        <v>0</v>
      </c>
    </row>
    <row r="895" spans="1:13">
      <c r="D895" s="2" t="s">
        <v>3447</v>
      </c>
      <c r="E895" s="9">
        <v>0</v>
      </c>
      <c r="F895" s="9">
        <v>0</v>
      </c>
      <c r="G895" s="9">
        <v>0.9411764705882353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</row>
    <row r="896" spans="1:13">
      <c r="C896" s="2" t="s">
        <v>2490</v>
      </c>
      <c r="D896" s="2" t="s">
        <v>3445</v>
      </c>
      <c r="E896" s="9">
        <f>SUMIFS('Billing Forecast'!F:F,'Billing Forecast'!$T:$T,$A$885,'Billing Forecast'!$U:$U,$B$886,'Billing Forecast'!$Q:$Q,$C896)/SUMIFS('Billing Forecast'!$D:$D,'Billing Forecast'!$T:$T,$A$885,'Billing Forecast'!$U:$U,$B$886,'Billing Forecast'!$Q:$Q, $C896)</f>
        <v>0</v>
      </c>
      <c r="F896" s="9">
        <f>SUMIFS('Billing Forecast'!G:G,'Billing Forecast'!$T:$T,$A$885,'Billing Forecast'!$U:$U,$B$886,'Billing Forecast'!$Q:$Q,$C896)/SUMIFS('Billing Forecast'!$D:$D,'Billing Forecast'!$T:$T,$A$885,'Billing Forecast'!$U:$U,$B$886,'Billing Forecast'!$Q:$Q, $C896)</f>
        <v>0</v>
      </c>
      <c r="G896" s="9">
        <f>SUMIFS('Billing Forecast'!H:H,'Billing Forecast'!$T:$T,$A$885,'Billing Forecast'!$U:$U,$B$886,'Billing Forecast'!$Q:$Q,$C896)/SUMIFS('Billing Forecast'!$D:$D,'Billing Forecast'!$T:$T,$A$885,'Billing Forecast'!$U:$U,$B$886,'Billing Forecast'!$Q:$Q, $C896)</f>
        <v>0</v>
      </c>
      <c r="H896" s="9">
        <f>SUMIFS('Billing Forecast'!I:I,'Billing Forecast'!$T:$T,$A$885,'Billing Forecast'!$U:$U,$B$886,'Billing Forecast'!$Q:$Q,$C896)/SUMIFS('Billing Forecast'!$D:$D,'Billing Forecast'!$T:$T,$A$885,'Billing Forecast'!$U:$U,$B$886,'Billing Forecast'!$Q:$Q, $C896)</f>
        <v>0</v>
      </c>
      <c r="I896" s="9">
        <f>SUMIFS('Billing Forecast'!J:J,'Billing Forecast'!$T:$T,$A$885,'Billing Forecast'!$U:$U,$B$886,'Billing Forecast'!$Q:$Q,$C896)/SUMIFS('Billing Forecast'!$D:$D,'Billing Forecast'!$T:$T,$A$885,'Billing Forecast'!$U:$U,$B$886,'Billing Forecast'!$Q:$Q, $C896)</f>
        <v>0</v>
      </c>
      <c r="J896" s="9">
        <f>SUMIFS('Billing Forecast'!K:K,'Billing Forecast'!$T:$T,$A$885,'Billing Forecast'!$U:$U,$B$886,'Billing Forecast'!$Q:$Q,$C896)/SUMIFS('Billing Forecast'!$D:$D,'Billing Forecast'!$T:$T,$A$885,'Billing Forecast'!$U:$U,$B$886,'Billing Forecast'!$Q:$Q, $C896)</f>
        <v>0</v>
      </c>
      <c r="K896" s="9">
        <f>SUMIFS('Billing Forecast'!L:L,'Billing Forecast'!$T:$T,$A$885,'Billing Forecast'!$U:$U,$B$886,'Billing Forecast'!$Q:$Q,$C896)/SUMIFS('Billing Forecast'!$D:$D,'Billing Forecast'!$T:$T,$A$885,'Billing Forecast'!$U:$U,$B$886,'Billing Forecast'!$Q:$Q, $C896)</f>
        <v>0</v>
      </c>
      <c r="L896" s="9">
        <f>SUMIFS('Billing Forecast'!M:M,'Billing Forecast'!$T:$T,$A$885,'Billing Forecast'!$U:$U,$B$886,'Billing Forecast'!$Q:$Q,$C896)/SUMIFS('Billing Forecast'!$D:$D,'Billing Forecast'!$T:$T,$A$885,'Billing Forecast'!$U:$U,$B$886,'Billing Forecast'!$Q:$Q, $C896)</f>
        <v>0</v>
      </c>
      <c r="M896" s="9">
        <f>SUMIFS('Billing Forecast'!N:N,'Billing Forecast'!$T:$T,$A$885,'Billing Forecast'!$U:$U,$B$886,'Billing Forecast'!$Q:$Q,$C896)/SUMIFS('Billing Forecast'!$D:$D,'Billing Forecast'!$T:$T,$A$885,'Billing Forecast'!$U:$U,$B$886,'Billing Forecast'!$Q:$Q, $C896)</f>
        <v>0</v>
      </c>
    </row>
    <row r="897" spans="1:13">
      <c r="D897" s="2" t="s">
        <v>3446</v>
      </c>
      <c r="E897" s="9">
        <f>SUMIFS('Sub Cost Forecast'!G:G,'Sub Cost Forecast'!$U:$U,$A$885,'Sub Cost Forecast'!$W:$W,$B$886,'Sub Cost Forecast'!$R:$R,$C896)/SUMIFS('Sub Cost Forecast'!$D:$D,'Sub Cost Forecast'!$U:$U,$A$885,'Sub Cost Forecast'!$W:$W,$B$886,'Sub Cost Forecast'!$R:$R, $C896)</f>
        <v>0</v>
      </c>
      <c r="F897" s="9">
        <f>SUMIFS('Sub Cost Forecast'!H:H,'Sub Cost Forecast'!$U:$U,$A$885,'Sub Cost Forecast'!$W:$W,$B$886,'Sub Cost Forecast'!$R:$R,$C896)/SUMIFS('Sub Cost Forecast'!$D:$D,'Sub Cost Forecast'!$U:$U,$A$885,'Sub Cost Forecast'!$W:$W,$B$886,'Sub Cost Forecast'!$R:$R, $C896)</f>
        <v>0</v>
      </c>
      <c r="G897" s="9">
        <f>SUMIFS('Sub Cost Forecast'!I:I,'Sub Cost Forecast'!$U:$U,$A$885,'Sub Cost Forecast'!$W:$W,$B$886,'Sub Cost Forecast'!$R:$R,$C896)/SUMIFS('Sub Cost Forecast'!$D:$D,'Sub Cost Forecast'!$U:$U,$A$885,'Sub Cost Forecast'!$W:$W,$B$886,'Sub Cost Forecast'!$R:$R, $C896)</f>
        <v>0</v>
      </c>
      <c r="H897" s="9">
        <f>SUMIFS('Sub Cost Forecast'!J:J,'Sub Cost Forecast'!$U:$U,$A$885,'Sub Cost Forecast'!$W:$W,$B$886,'Sub Cost Forecast'!$R:$R,$C896)/SUMIFS('Sub Cost Forecast'!$D:$D,'Sub Cost Forecast'!$U:$U,$A$885,'Sub Cost Forecast'!$W:$W,$B$886,'Sub Cost Forecast'!$R:$R, $C896)</f>
        <v>0</v>
      </c>
      <c r="I897" s="9">
        <f>SUMIFS('Sub Cost Forecast'!K:K,'Sub Cost Forecast'!$U:$U,$A$885,'Sub Cost Forecast'!$W:$W,$B$886,'Sub Cost Forecast'!$R:$R,$C896)/SUMIFS('Sub Cost Forecast'!$D:$D,'Sub Cost Forecast'!$U:$U,$A$885,'Sub Cost Forecast'!$W:$W,$B$886,'Sub Cost Forecast'!$R:$R, $C896)</f>
        <v>0</v>
      </c>
      <c r="J897" s="9">
        <f>SUMIFS('Sub Cost Forecast'!L:L,'Sub Cost Forecast'!$U:$U,$A$885,'Sub Cost Forecast'!$W:$W,$B$886,'Sub Cost Forecast'!$R:$R,$C896)/SUMIFS('Sub Cost Forecast'!$D:$D,'Sub Cost Forecast'!$U:$U,$A$885,'Sub Cost Forecast'!$W:$W,$B$886,'Sub Cost Forecast'!$R:$R, $C896)</f>
        <v>0</v>
      </c>
      <c r="K897" s="9">
        <f>SUMIFS('Sub Cost Forecast'!M:M,'Sub Cost Forecast'!$U:$U,$A$885,'Sub Cost Forecast'!$W:$W,$B$886,'Sub Cost Forecast'!$R:$R,$C896)/SUMIFS('Sub Cost Forecast'!$D:$D,'Sub Cost Forecast'!$U:$U,$A$885,'Sub Cost Forecast'!$W:$W,$B$886,'Sub Cost Forecast'!$R:$R, $C896)</f>
        <v>0</v>
      </c>
      <c r="L897" s="9">
        <f>SUMIFS('Sub Cost Forecast'!N:N,'Sub Cost Forecast'!$U:$U,$A$885,'Sub Cost Forecast'!$W:$W,$B$886,'Sub Cost Forecast'!$R:$R,$C896)/SUMIFS('Sub Cost Forecast'!$D:$D,'Sub Cost Forecast'!$U:$U,$A$885,'Sub Cost Forecast'!$W:$W,$B$886,'Sub Cost Forecast'!$R:$R, $C896)</f>
        <v>0</v>
      </c>
      <c r="M897" s="9">
        <f>SUMIFS('Sub Cost Forecast'!O:O,'Sub Cost Forecast'!$U:$U,$A$885,'Sub Cost Forecast'!$W:$W,$B$886,'Sub Cost Forecast'!$R:$R,$C896)/SUMIFS('Sub Cost Forecast'!$D:$D,'Sub Cost Forecast'!$U:$U,$A$885,'Sub Cost Forecast'!$W:$W,$B$886,'Sub Cost Forecast'!$R:$R, $C896)</f>
        <v>0</v>
      </c>
    </row>
    <row r="898" spans="1:13">
      <c r="D898" s="2" t="s">
        <v>3447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</row>
    <row r="899" spans="1:13">
      <c r="C899" s="2" t="s">
        <v>2785</v>
      </c>
      <c r="D899" s="2" t="s">
        <v>3445</v>
      </c>
      <c r="E899" s="9">
        <f>SUMIFS('Billing Forecast'!F:F,'Billing Forecast'!$T:$T,$A$885,'Billing Forecast'!$U:$U,$B$886,'Billing Forecast'!$Q:$Q,$C899)/SUMIFS('Billing Forecast'!$D:$D,'Billing Forecast'!$T:$T,$A$885,'Billing Forecast'!$U:$U,$B$886,'Billing Forecast'!$Q:$Q, $C899)</f>
        <v>0</v>
      </c>
      <c r="F899" s="9">
        <f>SUMIFS('Billing Forecast'!G:G,'Billing Forecast'!$T:$T,$A$885,'Billing Forecast'!$U:$U,$B$886,'Billing Forecast'!$Q:$Q,$C899)/SUMIFS('Billing Forecast'!$D:$D,'Billing Forecast'!$T:$T,$A$885,'Billing Forecast'!$U:$U,$B$886,'Billing Forecast'!$Q:$Q, $C899)</f>
        <v>0</v>
      </c>
      <c r="G899" s="9">
        <f>SUMIFS('Billing Forecast'!H:H,'Billing Forecast'!$T:$T,$A$885,'Billing Forecast'!$U:$U,$B$886,'Billing Forecast'!$Q:$Q,$C899)/SUMIFS('Billing Forecast'!$D:$D,'Billing Forecast'!$T:$T,$A$885,'Billing Forecast'!$U:$U,$B$886,'Billing Forecast'!$Q:$Q, $C899)</f>
        <v>0</v>
      </c>
      <c r="H899" s="9">
        <f>SUMIFS('Billing Forecast'!I:I,'Billing Forecast'!$T:$T,$A$885,'Billing Forecast'!$U:$U,$B$886,'Billing Forecast'!$Q:$Q,$C899)/SUMIFS('Billing Forecast'!$D:$D,'Billing Forecast'!$T:$T,$A$885,'Billing Forecast'!$U:$U,$B$886,'Billing Forecast'!$Q:$Q, $C899)</f>
        <v>0</v>
      </c>
      <c r="I899" s="9">
        <f>SUMIFS('Billing Forecast'!J:J,'Billing Forecast'!$T:$T,$A$885,'Billing Forecast'!$U:$U,$B$886,'Billing Forecast'!$Q:$Q,$C899)/SUMIFS('Billing Forecast'!$D:$D,'Billing Forecast'!$T:$T,$A$885,'Billing Forecast'!$U:$U,$B$886,'Billing Forecast'!$Q:$Q, $C899)</f>
        <v>0</v>
      </c>
      <c r="J899" s="9">
        <f>SUMIFS('Billing Forecast'!K:K,'Billing Forecast'!$T:$T,$A$885,'Billing Forecast'!$U:$U,$B$886,'Billing Forecast'!$Q:$Q,$C899)/SUMIFS('Billing Forecast'!$D:$D,'Billing Forecast'!$T:$T,$A$885,'Billing Forecast'!$U:$U,$B$886,'Billing Forecast'!$Q:$Q, $C899)</f>
        <v>0</v>
      </c>
      <c r="K899" s="9">
        <f>SUMIFS('Billing Forecast'!L:L,'Billing Forecast'!$T:$T,$A$885,'Billing Forecast'!$U:$U,$B$886,'Billing Forecast'!$Q:$Q,$C899)/SUMIFS('Billing Forecast'!$D:$D,'Billing Forecast'!$T:$T,$A$885,'Billing Forecast'!$U:$U,$B$886,'Billing Forecast'!$Q:$Q, $C899)</f>
        <v>0</v>
      </c>
      <c r="L899" s="9">
        <f>SUMIFS('Billing Forecast'!M:M,'Billing Forecast'!$T:$T,$A$885,'Billing Forecast'!$U:$U,$B$886,'Billing Forecast'!$Q:$Q,$C899)/SUMIFS('Billing Forecast'!$D:$D,'Billing Forecast'!$T:$T,$A$885,'Billing Forecast'!$U:$U,$B$886,'Billing Forecast'!$Q:$Q, $C899)</f>
        <v>0</v>
      </c>
      <c r="M899" s="9">
        <f>SUMIFS('Billing Forecast'!N:N,'Billing Forecast'!$T:$T,$A$885,'Billing Forecast'!$U:$U,$B$886,'Billing Forecast'!$Q:$Q,$C899)/SUMIFS('Billing Forecast'!$D:$D,'Billing Forecast'!$T:$T,$A$885,'Billing Forecast'!$U:$U,$B$886,'Billing Forecast'!$Q:$Q, $C899)</f>
        <v>0</v>
      </c>
    </row>
    <row r="900" spans="1:13">
      <c r="D900" s="2" t="s">
        <v>3446</v>
      </c>
      <c r="E900" s="9">
        <f>SUMIFS('Sub Cost Forecast'!G:G,'Sub Cost Forecast'!$U:$U,$A$885,'Sub Cost Forecast'!$W:$W,$B$886,'Sub Cost Forecast'!$R:$R,$C899)/SUMIFS('Sub Cost Forecast'!$D:$D,'Sub Cost Forecast'!$U:$U,$A$885,'Sub Cost Forecast'!$W:$W,$B$886,'Sub Cost Forecast'!$R:$R, $C899)</f>
        <v>0</v>
      </c>
      <c r="F900" s="9">
        <f>SUMIFS('Sub Cost Forecast'!H:H,'Sub Cost Forecast'!$U:$U,$A$885,'Sub Cost Forecast'!$W:$W,$B$886,'Sub Cost Forecast'!$R:$R,$C899)/SUMIFS('Sub Cost Forecast'!$D:$D,'Sub Cost Forecast'!$U:$U,$A$885,'Sub Cost Forecast'!$W:$W,$B$886,'Sub Cost Forecast'!$R:$R, $C899)</f>
        <v>0</v>
      </c>
      <c r="G900" s="9">
        <f>SUMIFS('Sub Cost Forecast'!I:I,'Sub Cost Forecast'!$U:$U,$A$885,'Sub Cost Forecast'!$W:$W,$B$886,'Sub Cost Forecast'!$R:$R,$C899)/SUMIFS('Sub Cost Forecast'!$D:$D,'Sub Cost Forecast'!$U:$U,$A$885,'Sub Cost Forecast'!$W:$W,$B$886,'Sub Cost Forecast'!$R:$R, $C899)</f>
        <v>0</v>
      </c>
      <c r="H900" s="9">
        <f>SUMIFS('Sub Cost Forecast'!J:J,'Sub Cost Forecast'!$U:$U,$A$885,'Sub Cost Forecast'!$W:$W,$B$886,'Sub Cost Forecast'!$R:$R,$C899)/SUMIFS('Sub Cost Forecast'!$D:$D,'Sub Cost Forecast'!$U:$U,$A$885,'Sub Cost Forecast'!$W:$W,$B$886,'Sub Cost Forecast'!$R:$R, $C899)</f>
        <v>0</v>
      </c>
      <c r="I900" s="9">
        <f>SUMIFS('Sub Cost Forecast'!K:K,'Sub Cost Forecast'!$U:$U,$A$885,'Sub Cost Forecast'!$W:$W,$B$886,'Sub Cost Forecast'!$R:$R,$C899)/SUMIFS('Sub Cost Forecast'!$D:$D,'Sub Cost Forecast'!$U:$U,$A$885,'Sub Cost Forecast'!$W:$W,$B$886,'Sub Cost Forecast'!$R:$R, $C899)</f>
        <v>0</v>
      </c>
      <c r="J900" s="9">
        <f>SUMIFS('Sub Cost Forecast'!L:L,'Sub Cost Forecast'!$U:$U,$A$885,'Sub Cost Forecast'!$W:$W,$B$886,'Sub Cost Forecast'!$R:$R,$C899)/SUMIFS('Sub Cost Forecast'!$D:$D,'Sub Cost Forecast'!$U:$U,$A$885,'Sub Cost Forecast'!$W:$W,$B$886,'Sub Cost Forecast'!$R:$R, $C899)</f>
        <v>0</v>
      </c>
      <c r="K900" s="9">
        <f>SUMIFS('Sub Cost Forecast'!M:M,'Sub Cost Forecast'!$U:$U,$A$885,'Sub Cost Forecast'!$W:$W,$B$886,'Sub Cost Forecast'!$R:$R,$C899)/SUMIFS('Sub Cost Forecast'!$D:$D,'Sub Cost Forecast'!$U:$U,$A$885,'Sub Cost Forecast'!$W:$W,$B$886,'Sub Cost Forecast'!$R:$R, $C899)</f>
        <v>0</v>
      </c>
      <c r="L900" s="9">
        <f>SUMIFS('Sub Cost Forecast'!N:N,'Sub Cost Forecast'!$U:$U,$A$885,'Sub Cost Forecast'!$W:$W,$B$886,'Sub Cost Forecast'!$R:$R,$C899)/SUMIFS('Sub Cost Forecast'!$D:$D,'Sub Cost Forecast'!$U:$U,$A$885,'Sub Cost Forecast'!$W:$W,$B$886,'Sub Cost Forecast'!$R:$R, $C899)</f>
        <v>0</v>
      </c>
      <c r="M900" s="9">
        <f>SUMIFS('Sub Cost Forecast'!O:O,'Sub Cost Forecast'!$U:$U,$A$885,'Sub Cost Forecast'!$W:$W,$B$886,'Sub Cost Forecast'!$R:$R,$C899)/SUMIFS('Sub Cost Forecast'!$D:$D,'Sub Cost Forecast'!$U:$U,$A$885,'Sub Cost Forecast'!$W:$W,$B$886,'Sub Cost Forecast'!$R:$R, $C899)</f>
        <v>0</v>
      </c>
    </row>
    <row r="901" spans="1:13">
      <c r="D901" s="2" t="s">
        <v>3447</v>
      </c>
      <c r="E901" s="9">
        <v>0</v>
      </c>
      <c r="F901" s="9">
        <v>0</v>
      </c>
      <c r="G901" s="9">
        <v>0</v>
      </c>
      <c r="H901" s="9">
        <v>0.3265306122448979</v>
      </c>
      <c r="I901" s="9">
        <v>0.6530612244897959</v>
      </c>
      <c r="J901" s="9">
        <v>0</v>
      </c>
      <c r="K901" s="9">
        <v>0</v>
      </c>
      <c r="L901" s="9">
        <v>0</v>
      </c>
      <c r="M901" s="9">
        <v>0</v>
      </c>
    </row>
    <row r="902" spans="1:13">
      <c r="C902" s="2" t="s">
        <v>1105</v>
      </c>
      <c r="D902" s="2" t="s">
        <v>3445</v>
      </c>
      <c r="E902" s="9">
        <f>SUMIFS('Billing Forecast'!F:F,'Billing Forecast'!$T:$T,$A$885,'Billing Forecast'!$U:$U,$B$886,'Billing Forecast'!$Q:$Q,$C902)/SUMIFS('Billing Forecast'!$D:$D,'Billing Forecast'!$T:$T,$A$885,'Billing Forecast'!$U:$U,$B$886,'Billing Forecast'!$Q:$Q, $C902)</f>
        <v>0</v>
      </c>
      <c r="F902" s="9">
        <f>SUMIFS('Billing Forecast'!G:G,'Billing Forecast'!$T:$T,$A$885,'Billing Forecast'!$U:$U,$B$886,'Billing Forecast'!$Q:$Q,$C902)/SUMIFS('Billing Forecast'!$D:$D,'Billing Forecast'!$T:$T,$A$885,'Billing Forecast'!$U:$U,$B$886,'Billing Forecast'!$Q:$Q, $C902)</f>
        <v>0</v>
      </c>
      <c r="G902" s="9">
        <f>SUMIFS('Billing Forecast'!H:H,'Billing Forecast'!$T:$T,$A$885,'Billing Forecast'!$U:$U,$B$886,'Billing Forecast'!$Q:$Q,$C902)/SUMIFS('Billing Forecast'!$D:$D,'Billing Forecast'!$T:$T,$A$885,'Billing Forecast'!$U:$U,$B$886,'Billing Forecast'!$Q:$Q, $C902)</f>
        <v>0</v>
      </c>
      <c r="H902" s="9">
        <f>SUMIFS('Billing Forecast'!I:I,'Billing Forecast'!$T:$T,$A$885,'Billing Forecast'!$U:$U,$B$886,'Billing Forecast'!$Q:$Q,$C902)/SUMIFS('Billing Forecast'!$D:$D,'Billing Forecast'!$T:$T,$A$885,'Billing Forecast'!$U:$U,$B$886,'Billing Forecast'!$Q:$Q, $C902)</f>
        <v>0</v>
      </c>
      <c r="I902" s="9">
        <f>SUMIFS('Billing Forecast'!J:J,'Billing Forecast'!$T:$T,$A$885,'Billing Forecast'!$U:$U,$B$886,'Billing Forecast'!$Q:$Q,$C902)/SUMIFS('Billing Forecast'!$D:$D,'Billing Forecast'!$T:$T,$A$885,'Billing Forecast'!$U:$U,$B$886,'Billing Forecast'!$Q:$Q, $C902)</f>
        <v>0</v>
      </c>
      <c r="J902" s="9">
        <f>SUMIFS('Billing Forecast'!K:K,'Billing Forecast'!$T:$T,$A$885,'Billing Forecast'!$U:$U,$B$886,'Billing Forecast'!$Q:$Q,$C902)/SUMIFS('Billing Forecast'!$D:$D,'Billing Forecast'!$T:$T,$A$885,'Billing Forecast'!$U:$U,$B$886,'Billing Forecast'!$Q:$Q, $C902)</f>
        <v>0</v>
      </c>
      <c r="K902" s="9">
        <f>SUMIFS('Billing Forecast'!L:L,'Billing Forecast'!$T:$T,$A$885,'Billing Forecast'!$U:$U,$B$886,'Billing Forecast'!$Q:$Q,$C902)/SUMIFS('Billing Forecast'!$D:$D,'Billing Forecast'!$T:$T,$A$885,'Billing Forecast'!$U:$U,$B$886,'Billing Forecast'!$Q:$Q, $C902)</f>
        <v>0</v>
      </c>
      <c r="L902" s="9">
        <f>SUMIFS('Billing Forecast'!M:M,'Billing Forecast'!$T:$T,$A$885,'Billing Forecast'!$U:$U,$B$886,'Billing Forecast'!$Q:$Q,$C902)/SUMIFS('Billing Forecast'!$D:$D,'Billing Forecast'!$T:$T,$A$885,'Billing Forecast'!$U:$U,$B$886,'Billing Forecast'!$Q:$Q, $C902)</f>
        <v>0</v>
      </c>
      <c r="M902" s="9">
        <f>SUMIFS('Billing Forecast'!N:N,'Billing Forecast'!$T:$T,$A$885,'Billing Forecast'!$U:$U,$B$886,'Billing Forecast'!$Q:$Q,$C902)/SUMIFS('Billing Forecast'!$D:$D,'Billing Forecast'!$T:$T,$A$885,'Billing Forecast'!$U:$U,$B$886,'Billing Forecast'!$Q:$Q, $C902)</f>
        <v>0</v>
      </c>
    </row>
    <row r="903" spans="1:13">
      <c r="D903" s="2" t="s">
        <v>3446</v>
      </c>
      <c r="E903" s="9">
        <f>SUMIFS('Sub Cost Forecast'!G:G,'Sub Cost Forecast'!$U:$U,$A$885,'Sub Cost Forecast'!$W:$W,$B$886,'Sub Cost Forecast'!$R:$R,$C902)/SUMIFS('Sub Cost Forecast'!$D:$D,'Sub Cost Forecast'!$U:$U,$A$885,'Sub Cost Forecast'!$W:$W,$B$886,'Sub Cost Forecast'!$R:$R, $C902)</f>
        <v>0</v>
      </c>
      <c r="F903" s="9">
        <f>SUMIFS('Sub Cost Forecast'!H:H,'Sub Cost Forecast'!$U:$U,$A$885,'Sub Cost Forecast'!$W:$W,$B$886,'Sub Cost Forecast'!$R:$R,$C902)/SUMIFS('Sub Cost Forecast'!$D:$D,'Sub Cost Forecast'!$U:$U,$A$885,'Sub Cost Forecast'!$W:$W,$B$886,'Sub Cost Forecast'!$R:$R, $C902)</f>
        <v>0</v>
      </c>
      <c r="G903" s="9">
        <f>SUMIFS('Sub Cost Forecast'!I:I,'Sub Cost Forecast'!$U:$U,$A$885,'Sub Cost Forecast'!$W:$W,$B$886,'Sub Cost Forecast'!$R:$R,$C902)/SUMIFS('Sub Cost Forecast'!$D:$D,'Sub Cost Forecast'!$U:$U,$A$885,'Sub Cost Forecast'!$W:$W,$B$886,'Sub Cost Forecast'!$R:$R, $C902)</f>
        <v>0</v>
      </c>
      <c r="H903" s="9">
        <f>SUMIFS('Sub Cost Forecast'!J:J,'Sub Cost Forecast'!$U:$U,$A$885,'Sub Cost Forecast'!$W:$W,$B$886,'Sub Cost Forecast'!$R:$R,$C902)/SUMIFS('Sub Cost Forecast'!$D:$D,'Sub Cost Forecast'!$U:$U,$A$885,'Sub Cost Forecast'!$W:$W,$B$886,'Sub Cost Forecast'!$R:$R, $C902)</f>
        <v>0</v>
      </c>
      <c r="I903" s="9">
        <f>SUMIFS('Sub Cost Forecast'!K:K,'Sub Cost Forecast'!$U:$U,$A$885,'Sub Cost Forecast'!$W:$W,$B$886,'Sub Cost Forecast'!$R:$R,$C902)/SUMIFS('Sub Cost Forecast'!$D:$D,'Sub Cost Forecast'!$U:$U,$A$885,'Sub Cost Forecast'!$W:$W,$B$886,'Sub Cost Forecast'!$R:$R, $C902)</f>
        <v>0</v>
      </c>
      <c r="J903" s="9">
        <f>SUMIFS('Sub Cost Forecast'!L:L,'Sub Cost Forecast'!$U:$U,$A$885,'Sub Cost Forecast'!$W:$W,$B$886,'Sub Cost Forecast'!$R:$R,$C902)/SUMIFS('Sub Cost Forecast'!$D:$D,'Sub Cost Forecast'!$U:$U,$A$885,'Sub Cost Forecast'!$W:$W,$B$886,'Sub Cost Forecast'!$R:$R, $C902)</f>
        <v>0</v>
      </c>
      <c r="K903" s="9">
        <f>SUMIFS('Sub Cost Forecast'!M:M,'Sub Cost Forecast'!$U:$U,$A$885,'Sub Cost Forecast'!$W:$W,$B$886,'Sub Cost Forecast'!$R:$R,$C902)/SUMIFS('Sub Cost Forecast'!$D:$D,'Sub Cost Forecast'!$U:$U,$A$885,'Sub Cost Forecast'!$W:$W,$B$886,'Sub Cost Forecast'!$R:$R, $C902)</f>
        <v>0</v>
      </c>
      <c r="L903" s="9">
        <f>SUMIFS('Sub Cost Forecast'!N:N,'Sub Cost Forecast'!$U:$U,$A$885,'Sub Cost Forecast'!$W:$W,$B$886,'Sub Cost Forecast'!$R:$R,$C902)/SUMIFS('Sub Cost Forecast'!$D:$D,'Sub Cost Forecast'!$U:$U,$A$885,'Sub Cost Forecast'!$W:$W,$B$886,'Sub Cost Forecast'!$R:$R, $C902)</f>
        <v>0</v>
      </c>
      <c r="M903" s="9">
        <f>SUMIFS('Sub Cost Forecast'!O:O,'Sub Cost Forecast'!$U:$U,$A$885,'Sub Cost Forecast'!$W:$W,$B$886,'Sub Cost Forecast'!$R:$R,$C902)/SUMIFS('Sub Cost Forecast'!$D:$D,'Sub Cost Forecast'!$U:$U,$A$885,'Sub Cost Forecast'!$W:$W,$B$886,'Sub Cost Forecast'!$R:$R, $C902)</f>
        <v>0</v>
      </c>
    </row>
    <row r="904" spans="1:13">
      <c r="D904" s="2" t="s">
        <v>3447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</row>
    <row r="905" spans="1:13">
      <c r="A905" s="8"/>
      <c r="B905" s="8" t="s">
        <v>227</v>
      </c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</row>
    <row r="906" spans="1:13">
      <c r="C906" s="2" t="s">
        <v>3098</v>
      </c>
      <c r="D906" s="2" t="s">
        <v>3445</v>
      </c>
      <c r="E906" s="9">
        <f>SUMIFS('Billing Forecast'!F:F,'Billing Forecast'!$T:$T,$A$885,'Billing Forecast'!$U:$U,$B$905,'Billing Forecast'!$Q:$Q,$C906)/SUMIFS('Billing Forecast'!$D:$D,'Billing Forecast'!$T:$T,$A$885,'Billing Forecast'!$U:$U,$B$905,'Billing Forecast'!$Q:$Q, $C906)</f>
        <v>0</v>
      </c>
      <c r="F906" s="9">
        <f>SUMIFS('Billing Forecast'!G:G,'Billing Forecast'!$T:$T,$A$885,'Billing Forecast'!$U:$U,$B$905,'Billing Forecast'!$Q:$Q,$C906)/SUMIFS('Billing Forecast'!$D:$D,'Billing Forecast'!$T:$T,$A$885,'Billing Forecast'!$U:$U,$B$905,'Billing Forecast'!$Q:$Q, $C906)</f>
        <v>0</v>
      </c>
      <c r="G906" s="9">
        <f>SUMIFS('Billing Forecast'!H:H,'Billing Forecast'!$T:$T,$A$885,'Billing Forecast'!$U:$U,$B$905,'Billing Forecast'!$Q:$Q,$C906)/SUMIFS('Billing Forecast'!$D:$D,'Billing Forecast'!$T:$T,$A$885,'Billing Forecast'!$U:$U,$B$905,'Billing Forecast'!$Q:$Q, $C906)</f>
        <v>0</v>
      </c>
      <c r="H906" s="9">
        <f>SUMIFS('Billing Forecast'!I:I,'Billing Forecast'!$T:$T,$A$885,'Billing Forecast'!$U:$U,$B$905,'Billing Forecast'!$Q:$Q,$C906)/SUMIFS('Billing Forecast'!$D:$D,'Billing Forecast'!$T:$T,$A$885,'Billing Forecast'!$U:$U,$B$905,'Billing Forecast'!$Q:$Q, $C906)</f>
        <v>0</v>
      </c>
      <c r="I906" s="9">
        <f>SUMIFS('Billing Forecast'!J:J,'Billing Forecast'!$T:$T,$A$885,'Billing Forecast'!$U:$U,$B$905,'Billing Forecast'!$Q:$Q,$C906)/SUMIFS('Billing Forecast'!$D:$D,'Billing Forecast'!$T:$T,$A$885,'Billing Forecast'!$U:$U,$B$905,'Billing Forecast'!$Q:$Q, $C906)</f>
        <v>0</v>
      </c>
      <c r="J906" s="9">
        <f>SUMIFS('Billing Forecast'!K:K,'Billing Forecast'!$T:$T,$A$885,'Billing Forecast'!$U:$U,$B$905,'Billing Forecast'!$Q:$Q,$C906)/SUMIFS('Billing Forecast'!$D:$D,'Billing Forecast'!$T:$T,$A$885,'Billing Forecast'!$U:$U,$B$905,'Billing Forecast'!$Q:$Q, $C906)</f>
        <v>0</v>
      </c>
      <c r="K906" s="9">
        <f>SUMIFS('Billing Forecast'!L:L,'Billing Forecast'!$T:$T,$A$885,'Billing Forecast'!$U:$U,$B$905,'Billing Forecast'!$Q:$Q,$C906)/SUMIFS('Billing Forecast'!$D:$D,'Billing Forecast'!$T:$T,$A$885,'Billing Forecast'!$U:$U,$B$905,'Billing Forecast'!$Q:$Q, $C906)</f>
        <v>0</v>
      </c>
      <c r="L906" s="9">
        <f>SUMIFS('Billing Forecast'!M:M,'Billing Forecast'!$T:$T,$A$885,'Billing Forecast'!$U:$U,$B$905,'Billing Forecast'!$Q:$Q,$C906)/SUMIFS('Billing Forecast'!$D:$D,'Billing Forecast'!$T:$T,$A$885,'Billing Forecast'!$U:$U,$B$905,'Billing Forecast'!$Q:$Q, $C906)</f>
        <v>0</v>
      </c>
      <c r="M906" s="9">
        <f>SUMIFS('Billing Forecast'!N:N,'Billing Forecast'!$T:$T,$A$885,'Billing Forecast'!$U:$U,$B$905,'Billing Forecast'!$Q:$Q,$C906)/SUMIFS('Billing Forecast'!$D:$D,'Billing Forecast'!$T:$T,$A$885,'Billing Forecast'!$U:$U,$B$905,'Billing Forecast'!$Q:$Q, $C906)</f>
        <v>0</v>
      </c>
    </row>
    <row r="907" spans="1:13">
      <c r="D907" s="2" t="s">
        <v>3446</v>
      </c>
      <c r="E907" s="9">
        <f>SUMIFS('Sub Cost Forecast'!G:G,'Sub Cost Forecast'!$U:$U,$A$885,'Sub Cost Forecast'!$W:$W,$B$905,'Sub Cost Forecast'!$R:$R,$C906)/SUMIFS('Sub Cost Forecast'!$D:$D,'Sub Cost Forecast'!$U:$U,$A$885,'Sub Cost Forecast'!$W:$W,$B$905,'Sub Cost Forecast'!$R:$R, $C906)</f>
        <v>0</v>
      </c>
      <c r="F907" s="9">
        <f>SUMIFS('Sub Cost Forecast'!H:H,'Sub Cost Forecast'!$U:$U,$A$885,'Sub Cost Forecast'!$W:$W,$B$905,'Sub Cost Forecast'!$R:$R,$C906)/SUMIFS('Sub Cost Forecast'!$D:$D,'Sub Cost Forecast'!$U:$U,$A$885,'Sub Cost Forecast'!$W:$W,$B$905,'Sub Cost Forecast'!$R:$R, $C906)</f>
        <v>0</v>
      </c>
      <c r="G907" s="9">
        <f>SUMIFS('Sub Cost Forecast'!I:I,'Sub Cost Forecast'!$U:$U,$A$885,'Sub Cost Forecast'!$W:$W,$B$905,'Sub Cost Forecast'!$R:$R,$C906)/SUMIFS('Sub Cost Forecast'!$D:$D,'Sub Cost Forecast'!$U:$U,$A$885,'Sub Cost Forecast'!$W:$W,$B$905,'Sub Cost Forecast'!$R:$R, $C906)</f>
        <v>0</v>
      </c>
      <c r="H907" s="9">
        <f>SUMIFS('Sub Cost Forecast'!J:J,'Sub Cost Forecast'!$U:$U,$A$885,'Sub Cost Forecast'!$W:$W,$B$905,'Sub Cost Forecast'!$R:$R,$C906)/SUMIFS('Sub Cost Forecast'!$D:$D,'Sub Cost Forecast'!$U:$U,$A$885,'Sub Cost Forecast'!$W:$W,$B$905,'Sub Cost Forecast'!$R:$R, $C906)</f>
        <v>0</v>
      </c>
      <c r="I907" s="9">
        <f>SUMIFS('Sub Cost Forecast'!K:K,'Sub Cost Forecast'!$U:$U,$A$885,'Sub Cost Forecast'!$W:$W,$B$905,'Sub Cost Forecast'!$R:$R,$C906)/SUMIFS('Sub Cost Forecast'!$D:$D,'Sub Cost Forecast'!$U:$U,$A$885,'Sub Cost Forecast'!$W:$W,$B$905,'Sub Cost Forecast'!$R:$R, $C906)</f>
        <v>0</v>
      </c>
      <c r="J907" s="9">
        <f>SUMIFS('Sub Cost Forecast'!L:L,'Sub Cost Forecast'!$U:$U,$A$885,'Sub Cost Forecast'!$W:$W,$B$905,'Sub Cost Forecast'!$R:$R,$C906)/SUMIFS('Sub Cost Forecast'!$D:$D,'Sub Cost Forecast'!$U:$U,$A$885,'Sub Cost Forecast'!$W:$W,$B$905,'Sub Cost Forecast'!$R:$R, $C906)</f>
        <v>0</v>
      </c>
      <c r="K907" s="9">
        <f>SUMIFS('Sub Cost Forecast'!M:M,'Sub Cost Forecast'!$U:$U,$A$885,'Sub Cost Forecast'!$W:$W,$B$905,'Sub Cost Forecast'!$R:$R,$C906)/SUMIFS('Sub Cost Forecast'!$D:$D,'Sub Cost Forecast'!$U:$U,$A$885,'Sub Cost Forecast'!$W:$W,$B$905,'Sub Cost Forecast'!$R:$R, $C906)</f>
        <v>0</v>
      </c>
      <c r="L907" s="9">
        <f>SUMIFS('Sub Cost Forecast'!N:N,'Sub Cost Forecast'!$U:$U,$A$885,'Sub Cost Forecast'!$W:$W,$B$905,'Sub Cost Forecast'!$R:$R,$C906)/SUMIFS('Sub Cost Forecast'!$D:$D,'Sub Cost Forecast'!$U:$U,$A$885,'Sub Cost Forecast'!$W:$W,$B$905,'Sub Cost Forecast'!$R:$R, $C906)</f>
        <v>0</v>
      </c>
      <c r="M907" s="9">
        <f>SUMIFS('Sub Cost Forecast'!O:O,'Sub Cost Forecast'!$U:$U,$A$885,'Sub Cost Forecast'!$W:$W,$B$905,'Sub Cost Forecast'!$R:$R,$C906)/SUMIFS('Sub Cost Forecast'!$D:$D,'Sub Cost Forecast'!$U:$U,$A$885,'Sub Cost Forecast'!$W:$W,$B$905,'Sub Cost Forecast'!$R:$R, $C906)</f>
        <v>0</v>
      </c>
    </row>
    <row r="908" spans="1:13">
      <c r="D908" s="2" t="s">
        <v>3447</v>
      </c>
      <c r="E908" s="9">
        <v>0.1527446300715991</v>
      </c>
      <c r="F908" s="9">
        <v>0.7828162291169452</v>
      </c>
      <c r="G908" s="9">
        <v>0.05727923627684964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</row>
    <row r="909" spans="1:13">
      <c r="C909" s="2" t="s">
        <v>3194</v>
      </c>
      <c r="D909" s="2" t="s">
        <v>3445</v>
      </c>
      <c r="E909" s="9">
        <f>SUMIFS('Billing Forecast'!F:F,'Billing Forecast'!$T:$T,$A$885,'Billing Forecast'!$U:$U,$B$905,'Billing Forecast'!$Q:$Q,$C909)/SUMIFS('Billing Forecast'!$D:$D,'Billing Forecast'!$T:$T,$A$885,'Billing Forecast'!$U:$U,$B$905,'Billing Forecast'!$Q:$Q, $C909)</f>
        <v>0</v>
      </c>
      <c r="F909" s="9">
        <f>SUMIFS('Billing Forecast'!G:G,'Billing Forecast'!$T:$T,$A$885,'Billing Forecast'!$U:$U,$B$905,'Billing Forecast'!$Q:$Q,$C909)/SUMIFS('Billing Forecast'!$D:$D,'Billing Forecast'!$T:$T,$A$885,'Billing Forecast'!$U:$U,$B$905,'Billing Forecast'!$Q:$Q, $C909)</f>
        <v>0</v>
      </c>
      <c r="G909" s="9">
        <f>SUMIFS('Billing Forecast'!H:H,'Billing Forecast'!$T:$T,$A$885,'Billing Forecast'!$U:$U,$B$905,'Billing Forecast'!$Q:$Q,$C909)/SUMIFS('Billing Forecast'!$D:$D,'Billing Forecast'!$T:$T,$A$885,'Billing Forecast'!$U:$U,$B$905,'Billing Forecast'!$Q:$Q, $C909)</f>
        <v>0</v>
      </c>
      <c r="H909" s="9">
        <f>SUMIFS('Billing Forecast'!I:I,'Billing Forecast'!$T:$T,$A$885,'Billing Forecast'!$U:$U,$B$905,'Billing Forecast'!$Q:$Q,$C909)/SUMIFS('Billing Forecast'!$D:$D,'Billing Forecast'!$T:$T,$A$885,'Billing Forecast'!$U:$U,$B$905,'Billing Forecast'!$Q:$Q, $C909)</f>
        <v>0</v>
      </c>
      <c r="I909" s="9">
        <f>SUMIFS('Billing Forecast'!J:J,'Billing Forecast'!$T:$T,$A$885,'Billing Forecast'!$U:$U,$B$905,'Billing Forecast'!$Q:$Q,$C909)/SUMIFS('Billing Forecast'!$D:$D,'Billing Forecast'!$T:$T,$A$885,'Billing Forecast'!$U:$U,$B$905,'Billing Forecast'!$Q:$Q, $C909)</f>
        <v>0</v>
      </c>
      <c r="J909" s="9">
        <f>SUMIFS('Billing Forecast'!K:K,'Billing Forecast'!$T:$T,$A$885,'Billing Forecast'!$U:$U,$B$905,'Billing Forecast'!$Q:$Q,$C909)/SUMIFS('Billing Forecast'!$D:$D,'Billing Forecast'!$T:$T,$A$885,'Billing Forecast'!$U:$U,$B$905,'Billing Forecast'!$Q:$Q, $C909)</f>
        <v>0</v>
      </c>
      <c r="K909" s="9">
        <f>SUMIFS('Billing Forecast'!L:L,'Billing Forecast'!$T:$T,$A$885,'Billing Forecast'!$U:$U,$B$905,'Billing Forecast'!$Q:$Q,$C909)/SUMIFS('Billing Forecast'!$D:$D,'Billing Forecast'!$T:$T,$A$885,'Billing Forecast'!$U:$U,$B$905,'Billing Forecast'!$Q:$Q, $C909)</f>
        <v>0</v>
      </c>
      <c r="L909" s="9">
        <f>SUMIFS('Billing Forecast'!M:M,'Billing Forecast'!$T:$T,$A$885,'Billing Forecast'!$U:$U,$B$905,'Billing Forecast'!$Q:$Q,$C909)/SUMIFS('Billing Forecast'!$D:$D,'Billing Forecast'!$T:$T,$A$885,'Billing Forecast'!$U:$U,$B$905,'Billing Forecast'!$Q:$Q, $C909)</f>
        <v>0</v>
      </c>
      <c r="M909" s="9">
        <f>SUMIFS('Billing Forecast'!N:N,'Billing Forecast'!$T:$T,$A$885,'Billing Forecast'!$U:$U,$B$905,'Billing Forecast'!$Q:$Q,$C909)/SUMIFS('Billing Forecast'!$D:$D,'Billing Forecast'!$T:$T,$A$885,'Billing Forecast'!$U:$U,$B$905,'Billing Forecast'!$Q:$Q, $C909)</f>
        <v>0</v>
      </c>
    </row>
    <row r="910" spans="1:13">
      <c r="D910" s="2" t="s">
        <v>3446</v>
      </c>
      <c r="E910" s="9">
        <f>SUMIFS('Sub Cost Forecast'!G:G,'Sub Cost Forecast'!$U:$U,$A$885,'Sub Cost Forecast'!$W:$W,$B$905,'Sub Cost Forecast'!$R:$R,$C909)/SUMIFS('Sub Cost Forecast'!$D:$D,'Sub Cost Forecast'!$U:$U,$A$885,'Sub Cost Forecast'!$W:$W,$B$905,'Sub Cost Forecast'!$R:$R, $C909)</f>
        <v>0</v>
      </c>
      <c r="F910" s="9">
        <f>SUMIFS('Sub Cost Forecast'!H:H,'Sub Cost Forecast'!$U:$U,$A$885,'Sub Cost Forecast'!$W:$W,$B$905,'Sub Cost Forecast'!$R:$R,$C909)/SUMIFS('Sub Cost Forecast'!$D:$D,'Sub Cost Forecast'!$U:$U,$A$885,'Sub Cost Forecast'!$W:$W,$B$905,'Sub Cost Forecast'!$R:$R, $C909)</f>
        <v>0</v>
      </c>
      <c r="G910" s="9">
        <f>SUMIFS('Sub Cost Forecast'!I:I,'Sub Cost Forecast'!$U:$U,$A$885,'Sub Cost Forecast'!$W:$W,$B$905,'Sub Cost Forecast'!$R:$R,$C909)/SUMIFS('Sub Cost Forecast'!$D:$D,'Sub Cost Forecast'!$U:$U,$A$885,'Sub Cost Forecast'!$W:$W,$B$905,'Sub Cost Forecast'!$R:$R, $C909)</f>
        <v>0</v>
      </c>
      <c r="H910" s="9">
        <f>SUMIFS('Sub Cost Forecast'!J:J,'Sub Cost Forecast'!$U:$U,$A$885,'Sub Cost Forecast'!$W:$W,$B$905,'Sub Cost Forecast'!$R:$R,$C909)/SUMIFS('Sub Cost Forecast'!$D:$D,'Sub Cost Forecast'!$U:$U,$A$885,'Sub Cost Forecast'!$W:$W,$B$905,'Sub Cost Forecast'!$R:$R, $C909)</f>
        <v>0</v>
      </c>
      <c r="I910" s="9">
        <f>SUMIFS('Sub Cost Forecast'!K:K,'Sub Cost Forecast'!$U:$U,$A$885,'Sub Cost Forecast'!$W:$W,$B$905,'Sub Cost Forecast'!$R:$R,$C909)/SUMIFS('Sub Cost Forecast'!$D:$D,'Sub Cost Forecast'!$U:$U,$A$885,'Sub Cost Forecast'!$W:$W,$B$905,'Sub Cost Forecast'!$R:$R, $C909)</f>
        <v>0</v>
      </c>
      <c r="J910" s="9">
        <f>SUMIFS('Sub Cost Forecast'!L:L,'Sub Cost Forecast'!$U:$U,$A$885,'Sub Cost Forecast'!$W:$W,$B$905,'Sub Cost Forecast'!$R:$R,$C909)/SUMIFS('Sub Cost Forecast'!$D:$D,'Sub Cost Forecast'!$U:$U,$A$885,'Sub Cost Forecast'!$W:$W,$B$905,'Sub Cost Forecast'!$R:$R, $C909)</f>
        <v>0</v>
      </c>
      <c r="K910" s="9">
        <f>SUMIFS('Sub Cost Forecast'!M:M,'Sub Cost Forecast'!$U:$U,$A$885,'Sub Cost Forecast'!$W:$W,$B$905,'Sub Cost Forecast'!$R:$R,$C909)/SUMIFS('Sub Cost Forecast'!$D:$D,'Sub Cost Forecast'!$U:$U,$A$885,'Sub Cost Forecast'!$W:$W,$B$905,'Sub Cost Forecast'!$R:$R, $C909)</f>
        <v>0</v>
      </c>
      <c r="L910" s="9">
        <f>SUMIFS('Sub Cost Forecast'!N:N,'Sub Cost Forecast'!$U:$U,$A$885,'Sub Cost Forecast'!$W:$W,$B$905,'Sub Cost Forecast'!$R:$R,$C909)/SUMIFS('Sub Cost Forecast'!$D:$D,'Sub Cost Forecast'!$U:$U,$A$885,'Sub Cost Forecast'!$W:$W,$B$905,'Sub Cost Forecast'!$R:$R, $C909)</f>
        <v>0</v>
      </c>
      <c r="M910" s="9">
        <f>SUMIFS('Sub Cost Forecast'!O:O,'Sub Cost Forecast'!$U:$U,$A$885,'Sub Cost Forecast'!$W:$W,$B$905,'Sub Cost Forecast'!$R:$R,$C909)/SUMIFS('Sub Cost Forecast'!$D:$D,'Sub Cost Forecast'!$U:$U,$A$885,'Sub Cost Forecast'!$W:$W,$B$905,'Sub Cost Forecast'!$R:$R, $C909)</f>
        <v>0</v>
      </c>
    </row>
    <row r="911" spans="1:13">
      <c r="D911" s="2" t="s">
        <v>3447</v>
      </c>
      <c r="E911" s="9">
        <v>0</v>
      </c>
      <c r="F911" s="9">
        <v>0.3094555873925501</v>
      </c>
      <c r="G911" s="9">
        <v>0.6876790830945558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</row>
    <row r="912" spans="1:13">
      <c r="C912" s="2" t="s">
        <v>1916</v>
      </c>
      <c r="D912" s="2" t="s">
        <v>3445</v>
      </c>
      <c r="E912" s="9">
        <f>SUMIFS('Billing Forecast'!F:F,'Billing Forecast'!$T:$T,$A$885,'Billing Forecast'!$U:$U,$B$905,'Billing Forecast'!$Q:$Q,$C912)/SUMIFS('Billing Forecast'!$D:$D,'Billing Forecast'!$T:$T,$A$885,'Billing Forecast'!$U:$U,$B$905,'Billing Forecast'!$Q:$Q, $C912)</f>
        <v>0</v>
      </c>
      <c r="F912" s="9">
        <f>SUMIFS('Billing Forecast'!G:G,'Billing Forecast'!$T:$T,$A$885,'Billing Forecast'!$U:$U,$B$905,'Billing Forecast'!$Q:$Q,$C912)/SUMIFS('Billing Forecast'!$D:$D,'Billing Forecast'!$T:$T,$A$885,'Billing Forecast'!$U:$U,$B$905,'Billing Forecast'!$Q:$Q, $C912)</f>
        <v>0</v>
      </c>
      <c r="G912" s="9">
        <f>SUMIFS('Billing Forecast'!H:H,'Billing Forecast'!$T:$T,$A$885,'Billing Forecast'!$U:$U,$B$905,'Billing Forecast'!$Q:$Q,$C912)/SUMIFS('Billing Forecast'!$D:$D,'Billing Forecast'!$T:$T,$A$885,'Billing Forecast'!$U:$U,$B$905,'Billing Forecast'!$Q:$Q, $C912)</f>
        <v>0</v>
      </c>
      <c r="H912" s="9">
        <f>SUMIFS('Billing Forecast'!I:I,'Billing Forecast'!$T:$T,$A$885,'Billing Forecast'!$U:$U,$B$905,'Billing Forecast'!$Q:$Q,$C912)/SUMIFS('Billing Forecast'!$D:$D,'Billing Forecast'!$T:$T,$A$885,'Billing Forecast'!$U:$U,$B$905,'Billing Forecast'!$Q:$Q, $C912)</f>
        <v>0</v>
      </c>
      <c r="I912" s="9">
        <f>SUMIFS('Billing Forecast'!J:J,'Billing Forecast'!$T:$T,$A$885,'Billing Forecast'!$U:$U,$B$905,'Billing Forecast'!$Q:$Q,$C912)/SUMIFS('Billing Forecast'!$D:$D,'Billing Forecast'!$T:$T,$A$885,'Billing Forecast'!$U:$U,$B$905,'Billing Forecast'!$Q:$Q, $C912)</f>
        <v>0</v>
      </c>
      <c r="J912" s="9">
        <f>SUMIFS('Billing Forecast'!K:K,'Billing Forecast'!$T:$T,$A$885,'Billing Forecast'!$U:$U,$B$905,'Billing Forecast'!$Q:$Q,$C912)/SUMIFS('Billing Forecast'!$D:$D,'Billing Forecast'!$T:$T,$A$885,'Billing Forecast'!$U:$U,$B$905,'Billing Forecast'!$Q:$Q, $C912)</f>
        <v>0</v>
      </c>
      <c r="K912" s="9">
        <f>SUMIFS('Billing Forecast'!L:L,'Billing Forecast'!$T:$T,$A$885,'Billing Forecast'!$U:$U,$B$905,'Billing Forecast'!$Q:$Q,$C912)/SUMIFS('Billing Forecast'!$D:$D,'Billing Forecast'!$T:$T,$A$885,'Billing Forecast'!$U:$U,$B$905,'Billing Forecast'!$Q:$Q, $C912)</f>
        <v>0</v>
      </c>
      <c r="L912" s="9">
        <f>SUMIFS('Billing Forecast'!M:M,'Billing Forecast'!$T:$T,$A$885,'Billing Forecast'!$U:$U,$B$905,'Billing Forecast'!$Q:$Q,$C912)/SUMIFS('Billing Forecast'!$D:$D,'Billing Forecast'!$T:$T,$A$885,'Billing Forecast'!$U:$U,$B$905,'Billing Forecast'!$Q:$Q, $C912)</f>
        <v>0</v>
      </c>
      <c r="M912" s="9">
        <f>SUMIFS('Billing Forecast'!N:N,'Billing Forecast'!$T:$T,$A$885,'Billing Forecast'!$U:$U,$B$905,'Billing Forecast'!$Q:$Q,$C912)/SUMIFS('Billing Forecast'!$D:$D,'Billing Forecast'!$T:$T,$A$885,'Billing Forecast'!$U:$U,$B$905,'Billing Forecast'!$Q:$Q, $C912)</f>
        <v>0</v>
      </c>
    </row>
    <row r="913" spans="3:13">
      <c r="D913" s="2" t="s">
        <v>3446</v>
      </c>
      <c r="E913" s="9">
        <f>SUMIFS('Sub Cost Forecast'!G:G,'Sub Cost Forecast'!$U:$U,$A$885,'Sub Cost Forecast'!$W:$W,$B$905,'Sub Cost Forecast'!$R:$R,$C912)/SUMIFS('Sub Cost Forecast'!$D:$D,'Sub Cost Forecast'!$U:$U,$A$885,'Sub Cost Forecast'!$W:$W,$B$905,'Sub Cost Forecast'!$R:$R, $C912)</f>
        <v>0</v>
      </c>
      <c r="F913" s="9">
        <f>SUMIFS('Sub Cost Forecast'!H:H,'Sub Cost Forecast'!$U:$U,$A$885,'Sub Cost Forecast'!$W:$W,$B$905,'Sub Cost Forecast'!$R:$R,$C912)/SUMIFS('Sub Cost Forecast'!$D:$D,'Sub Cost Forecast'!$U:$U,$A$885,'Sub Cost Forecast'!$W:$W,$B$905,'Sub Cost Forecast'!$R:$R, $C912)</f>
        <v>0</v>
      </c>
      <c r="G913" s="9">
        <f>SUMIFS('Sub Cost Forecast'!I:I,'Sub Cost Forecast'!$U:$U,$A$885,'Sub Cost Forecast'!$W:$W,$B$905,'Sub Cost Forecast'!$R:$R,$C912)/SUMIFS('Sub Cost Forecast'!$D:$D,'Sub Cost Forecast'!$U:$U,$A$885,'Sub Cost Forecast'!$W:$W,$B$905,'Sub Cost Forecast'!$R:$R, $C912)</f>
        <v>0</v>
      </c>
      <c r="H913" s="9">
        <f>SUMIFS('Sub Cost Forecast'!J:J,'Sub Cost Forecast'!$U:$U,$A$885,'Sub Cost Forecast'!$W:$W,$B$905,'Sub Cost Forecast'!$R:$R,$C912)/SUMIFS('Sub Cost Forecast'!$D:$D,'Sub Cost Forecast'!$U:$U,$A$885,'Sub Cost Forecast'!$W:$W,$B$905,'Sub Cost Forecast'!$R:$R, $C912)</f>
        <v>0</v>
      </c>
      <c r="I913" s="9">
        <f>SUMIFS('Sub Cost Forecast'!K:K,'Sub Cost Forecast'!$U:$U,$A$885,'Sub Cost Forecast'!$W:$W,$B$905,'Sub Cost Forecast'!$R:$R,$C912)/SUMIFS('Sub Cost Forecast'!$D:$D,'Sub Cost Forecast'!$U:$U,$A$885,'Sub Cost Forecast'!$W:$W,$B$905,'Sub Cost Forecast'!$R:$R, $C912)</f>
        <v>0</v>
      </c>
      <c r="J913" s="9">
        <f>SUMIFS('Sub Cost Forecast'!L:L,'Sub Cost Forecast'!$U:$U,$A$885,'Sub Cost Forecast'!$W:$W,$B$905,'Sub Cost Forecast'!$R:$R,$C912)/SUMIFS('Sub Cost Forecast'!$D:$D,'Sub Cost Forecast'!$U:$U,$A$885,'Sub Cost Forecast'!$W:$W,$B$905,'Sub Cost Forecast'!$R:$R, $C912)</f>
        <v>0</v>
      </c>
      <c r="K913" s="9">
        <f>SUMIFS('Sub Cost Forecast'!M:M,'Sub Cost Forecast'!$U:$U,$A$885,'Sub Cost Forecast'!$W:$W,$B$905,'Sub Cost Forecast'!$R:$R,$C912)/SUMIFS('Sub Cost Forecast'!$D:$D,'Sub Cost Forecast'!$U:$U,$A$885,'Sub Cost Forecast'!$W:$W,$B$905,'Sub Cost Forecast'!$R:$R, $C912)</f>
        <v>0</v>
      </c>
      <c r="L913" s="9">
        <f>SUMIFS('Sub Cost Forecast'!N:N,'Sub Cost Forecast'!$U:$U,$A$885,'Sub Cost Forecast'!$W:$W,$B$905,'Sub Cost Forecast'!$R:$R,$C912)/SUMIFS('Sub Cost Forecast'!$D:$D,'Sub Cost Forecast'!$U:$U,$A$885,'Sub Cost Forecast'!$W:$W,$B$905,'Sub Cost Forecast'!$R:$R, $C912)</f>
        <v>0</v>
      </c>
      <c r="M913" s="9">
        <f>SUMIFS('Sub Cost Forecast'!O:O,'Sub Cost Forecast'!$U:$U,$A$885,'Sub Cost Forecast'!$W:$W,$B$905,'Sub Cost Forecast'!$R:$R,$C912)/SUMIFS('Sub Cost Forecast'!$D:$D,'Sub Cost Forecast'!$U:$U,$A$885,'Sub Cost Forecast'!$W:$W,$B$905,'Sub Cost Forecast'!$R:$R, $C912)</f>
        <v>0</v>
      </c>
    </row>
    <row r="914" spans="3:13">
      <c r="D914" s="2" t="s">
        <v>3447</v>
      </c>
      <c r="E914" s="9">
        <v>0</v>
      </c>
      <c r="F914" s="9">
        <v>0.5088339222614841</v>
      </c>
      <c r="G914" s="9">
        <v>0.480565371024735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</row>
    <row r="915" spans="3:13">
      <c r="C915" s="2" t="s">
        <v>2018</v>
      </c>
      <c r="D915" s="2" t="s">
        <v>3445</v>
      </c>
      <c r="E915" s="9">
        <f>SUMIFS('Billing Forecast'!F:F,'Billing Forecast'!$T:$T,$A$885,'Billing Forecast'!$U:$U,$B$905,'Billing Forecast'!$Q:$Q,$C915)/SUMIFS('Billing Forecast'!$D:$D,'Billing Forecast'!$T:$T,$A$885,'Billing Forecast'!$U:$U,$B$905,'Billing Forecast'!$Q:$Q, $C915)</f>
        <v>0</v>
      </c>
      <c r="F915" s="9">
        <f>SUMIFS('Billing Forecast'!G:G,'Billing Forecast'!$T:$T,$A$885,'Billing Forecast'!$U:$U,$B$905,'Billing Forecast'!$Q:$Q,$C915)/SUMIFS('Billing Forecast'!$D:$D,'Billing Forecast'!$T:$T,$A$885,'Billing Forecast'!$U:$U,$B$905,'Billing Forecast'!$Q:$Q, $C915)</f>
        <v>0</v>
      </c>
      <c r="G915" s="9">
        <f>SUMIFS('Billing Forecast'!H:H,'Billing Forecast'!$T:$T,$A$885,'Billing Forecast'!$U:$U,$B$905,'Billing Forecast'!$Q:$Q,$C915)/SUMIFS('Billing Forecast'!$D:$D,'Billing Forecast'!$T:$T,$A$885,'Billing Forecast'!$U:$U,$B$905,'Billing Forecast'!$Q:$Q, $C915)</f>
        <v>0</v>
      </c>
      <c r="H915" s="9">
        <f>SUMIFS('Billing Forecast'!I:I,'Billing Forecast'!$T:$T,$A$885,'Billing Forecast'!$U:$U,$B$905,'Billing Forecast'!$Q:$Q,$C915)/SUMIFS('Billing Forecast'!$D:$D,'Billing Forecast'!$T:$T,$A$885,'Billing Forecast'!$U:$U,$B$905,'Billing Forecast'!$Q:$Q, $C915)</f>
        <v>0</v>
      </c>
      <c r="I915" s="9">
        <f>SUMIFS('Billing Forecast'!J:J,'Billing Forecast'!$T:$T,$A$885,'Billing Forecast'!$U:$U,$B$905,'Billing Forecast'!$Q:$Q,$C915)/SUMIFS('Billing Forecast'!$D:$D,'Billing Forecast'!$T:$T,$A$885,'Billing Forecast'!$U:$U,$B$905,'Billing Forecast'!$Q:$Q, $C915)</f>
        <v>0</v>
      </c>
      <c r="J915" s="9">
        <f>SUMIFS('Billing Forecast'!K:K,'Billing Forecast'!$T:$T,$A$885,'Billing Forecast'!$U:$U,$B$905,'Billing Forecast'!$Q:$Q,$C915)/SUMIFS('Billing Forecast'!$D:$D,'Billing Forecast'!$T:$T,$A$885,'Billing Forecast'!$U:$U,$B$905,'Billing Forecast'!$Q:$Q, $C915)</f>
        <v>0</v>
      </c>
      <c r="K915" s="9">
        <f>SUMIFS('Billing Forecast'!L:L,'Billing Forecast'!$T:$T,$A$885,'Billing Forecast'!$U:$U,$B$905,'Billing Forecast'!$Q:$Q,$C915)/SUMIFS('Billing Forecast'!$D:$D,'Billing Forecast'!$T:$T,$A$885,'Billing Forecast'!$U:$U,$B$905,'Billing Forecast'!$Q:$Q, $C915)</f>
        <v>0</v>
      </c>
      <c r="L915" s="9">
        <f>SUMIFS('Billing Forecast'!M:M,'Billing Forecast'!$T:$T,$A$885,'Billing Forecast'!$U:$U,$B$905,'Billing Forecast'!$Q:$Q,$C915)/SUMIFS('Billing Forecast'!$D:$D,'Billing Forecast'!$T:$T,$A$885,'Billing Forecast'!$U:$U,$B$905,'Billing Forecast'!$Q:$Q, $C915)</f>
        <v>0</v>
      </c>
      <c r="M915" s="9">
        <f>SUMIFS('Billing Forecast'!N:N,'Billing Forecast'!$T:$T,$A$885,'Billing Forecast'!$U:$U,$B$905,'Billing Forecast'!$Q:$Q,$C915)/SUMIFS('Billing Forecast'!$D:$D,'Billing Forecast'!$T:$T,$A$885,'Billing Forecast'!$U:$U,$B$905,'Billing Forecast'!$Q:$Q, $C915)</f>
        <v>0</v>
      </c>
    </row>
    <row r="916" spans="3:13">
      <c r="D916" s="2" t="s">
        <v>3446</v>
      </c>
      <c r="E916" s="9">
        <f>SUMIFS('Sub Cost Forecast'!G:G,'Sub Cost Forecast'!$U:$U,$A$885,'Sub Cost Forecast'!$W:$W,$B$905,'Sub Cost Forecast'!$R:$R,$C915)/SUMIFS('Sub Cost Forecast'!$D:$D,'Sub Cost Forecast'!$U:$U,$A$885,'Sub Cost Forecast'!$W:$W,$B$905,'Sub Cost Forecast'!$R:$R, $C915)</f>
        <v>0</v>
      </c>
      <c r="F916" s="9">
        <f>SUMIFS('Sub Cost Forecast'!H:H,'Sub Cost Forecast'!$U:$U,$A$885,'Sub Cost Forecast'!$W:$W,$B$905,'Sub Cost Forecast'!$R:$R,$C915)/SUMIFS('Sub Cost Forecast'!$D:$D,'Sub Cost Forecast'!$U:$U,$A$885,'Sub Cost Forecast'!$W:$W,$B$905,'Sub Cost Forecast'!$R:$R, $C915)</f>
        <v>0</v>
      </c>
      <c r="G916" s="9">
        <f>SUMIFS('Sub Cost Forecast'!I:I,'Sub Cost Forecast'!$U:$U,$A$885,'Sub Cost Forecast'!$W:$W,$B$905,'Sub Cost Forecast'!$R:$R,$C915)/SUMIFS('Sub Cost Forecast'!$D:$D,'Sub Cost Forecast'!$U:$U,$A$885,'Sub Cost Forecast'!$W:$W,$B$905,'Sub Cost Forecast'!$R:$R, $C915)</f>
        <v>0</v>
      </c>
      <c r="H916" s="9">
        <f>SUMIFS('Sub Cost Forecast'!J:J,'Sub Cost Forecast'!$U:$U,$A$885,'Sub Cost Forecast'!$W:$W,$B$905,'Sub Cost Forecast'!$R:$R,$C915)/SUMIFS('Sub Cost Forecast'!$D:$D,'Sub Cost Forecast'!$U:$U,$A$885,'Sub Cost Forecast'!$W:$W,$B$905,'Sub Cost Forecast'!$R:$R, $C915)</f>
        <v>0</v>
      </c>
      <c r="I916" s="9">
        <f>SUMIFS('Sub Cost Forecast'!K:K,'Sub Cost Forecast'!$U:$U,$A$885,'Sub Cost Forecast'!$W:$W,$B$905,'Sub Cost Forecast'!$R:$R,$C915)/SUMIFS('Sub Cost Forecast'!$D:$D,'Sub Cost Forecast'!$U:$U,$A$885,'Sub Cost Forecast'!$W:$W,$B$905,'Sub Cost Forecast'!$R:$R, $C915)</f>
        <v>0</v>
      </c>
      <c r="J916" s="9">
        <f>SUMIFS('Sub Cost Forecast'!L:L,'Sub Cost Forecast'!$U:$U,$A$885,'Sub Cost Forecast'!$W:$W,$B$905,'Sub Cost Forecast'!$R:$R,$C915)/SUMIFS('Sub Cost Forecast'!$D:$D,'Sub Cost Forecast'!$U:$U,$A$885,'Sub Cost Forecast'!$W:$W,$B$905,'Sub Cost Forecast'!$R:$R, $C915)</f>
        <v>0</v>
      </c>
      <c r="K916" s="9">
        <f>SUMIFS('Sub Cost Forecast'!M:M,'Sub Cost Forecast'!$U:$U,$A$885,'Sub Cost Forecast'!$W:$W,$B$905,'Sub Cost Forecast'!$R:$R,$C915)/SUMIFS('Sub Cost Forecast'!$D:$D,'Sub Cost Forecast'!$U:$U,$A$885,'Sub Cost Forecast'!$W:$W,$B$905,'Sub Cost Forecast'!$R:$R, $C915)</f>
        <v>0</v>
      </c>
      <c r="L916" s="9">
        <f>SUMIFS('Sub Cost Forecast'!N:N,'Sub Cost Forecast'!$U:$U,$A$885,'Sub Cost Forecast'!$W:$W,$B$905,'Sub Cost Forecast'!$R:$R,$C915)/SUMIFS('Sub Cost Forecast'!$D:$D,'Sub Cost Forecast'!$U:$U,$A$885,'Sub Cost Forecast'!$W:$W,$B$905,'Sub Cost Forecast'!$R:$R, $C915)</f>
        <v>0</v>
      </c>
      <c r="M916" s="9">
        <f>SUMIFS('Sub Cost Forecast'!O:O,'Sub Cost Forecast'!$U:$U,$A$885,'Sub Cost Forecast'!$W:$W,$B$905,'Sub Cost Forecast'!$R:$R,$C915)/SUMIFS('Sub Cost Forecast'!$D:$D,'Sub Cost Forecast'!$U:$U,$A$885,'Sub Cost Forecast'!$W:$W,$B$905,'Sub Cost Forecast'!$R:$R, $C915)</f>
        <v>0</v>
      </c>
    </row>
    <row r="917" spans="3:13">
      <c r="D917" s="2" t="s">
        <v>3447</v>
      </c>
      <c r="E917" s="9">
        <v>0</v>
      </c>
      <c r="F917" s="9">
        <v>0.4565992865636147</v>
      </c>
      <c r="G917" s="9">
        <v>0</v>
      </c>
      <c r="H917" s="9">
        <v>0.5136741973840665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</row>
    <row r="918" spans="3:13">
      <c r="C918" s="2" t="s">
        <v>1814</v>
      </c>
      <c r="D918" s="2" t="s">
        <v>3445</v>
      </c>
      <c r="E918" s="9">
        <f>SUMIFS('Billing Forecast'!F:F,'Billing Forecast'!$T:$T,$A$885,'Billing Forecast'!$U:$U,$B$905,'Billing Forecast'!$Q:$Q,$C918)/SUMIFS('Billing Forecast'!$D:$D,'Billing Forecast'!$T:$T,$A$885,'Billing Forecast'!$U:$U,$B$905,'Billing Forecast'!$Q:$Q, $C918)</f>
        <v>0</v>
      </c>
      <c r="F918" s="9">
        <f>SUMIFS('Billing Forecast'!G:G,'Billing Forecast'!$T:$T,$A$885,'Billing Forecast'!$U:$U,$B$905,'Billing Forecast'!$Q:$Q,$C918)/SUMIFS('Billing Forecast'!$D:$D,'Billing Forecast'!$T:$T,$A$885,'Billing Forecast'!$U:$U,$B$905,'Billing Forecast'!$Q:$Q, $C918)</f>
        <v>0</v>
      </c>
      <c r="G918" s="9">
        <f>SUMIFS('Billing Forecast'!H:H,'Billing Forecast'!$T:$T,$A$885,'Billing Forecast'!$U:$U,$B$905,'Billing Forecast'!$Q:$Q,$C918)/SUMIFS('Billing Forecast'!$D:$D,'Billing Forecast'!$T:$T,$A$885,'Billing Forecast'!$U:$U,$B$905,'Billing Forecast'!$Q:$Q, $C918)</f>
        <v>0</v>
      </c>
      <c r="H918" s="9">
        <f>SUMIFS('Billing Forecast'!I:I,'Billing Forecast'!$T:$T,$A$885,'Billing Forecast'!$U:$U,$B$905,'Billing Forecast'!$Q:$Q,$C918)/SUMIFS('Billing Forecast'!$D:$D,'Billing Forecast'!$T:$T,$A$885,'Billing Forecast'!$U:$U,$B$905,'Billing Forecast'!$Q:$Q, $C918)</f>
        <v>0</v>
      </c>
      <c r="I918" s="9">
        <f>SUMIFS('Billing Forecast'!J:J,'Billing Forecast'!$T:$T,$A$885,'Billing Forecast'!$U:$U,$B$905,'Billing Forecast'!$Q:$Q,$C918)/SUMIFS('Billing Forecast'!$D:$D,'Billing Forecast'!$T:$T,$A$885,'Billing Forecast'!$U:$U,$B$905,'Billing Forecast'!$Q:$Q, $C918)</f>
        <v>0</v>
      </c>
      <c r="J918" s="9">
        <f>SUMIFS('Billing Forecast'!K:K,'Billing Forecast'!$T:$T,$A$885,'Billing Forecast'!$U:$U,$B$905,'Billing Forecast'!$Q:$Q,$C918)/SUMIFS('Billing Forecast'!$D:$D,'Billing Forecast'!$T:$T,$A$885,'Billing Forecast'!$U:$U,$B$905,'Billing Forecast'!$Q:$Q, $C918)</f>
        <v>0</v>
      </c>
      <c r="K918" s="9">
        <f>SUMIFS('Billing Forecast'!L:L,'Billing Forecast'!$T:$T,$A$885,'Billing Forecast'!$U:$U,$B$905,'Billing Forecast'!$Q:$Q,$C918)/SUMIFS('Billing Forecast'!$D:$D,'Billing Forecast'!$T:$T,$A$885,'Billing Forecast'!$U:$U,$B$905,'Billing Forecast'!$Q:$Q, $C918)</f>
        <v>0</v>
      </c>
      <c r="L918" s="9">
        <f>SUMIFS('Billing Forecast'!M:M,'Billing Forecast'!$T:$T,$A$885,'Billing Forecast'!$U:$U,$B$905,'Billing Forecast'!$Q:$Q,$C918)/SUMIFS('Billing Forecast'!$D:$D,'Billing Forecast'!$T:$T,$A$885,'Billing Forecast'!$U:$U,$B$905,'Billing Forecast'!$Q:$Q, $C918)</f>
        <v>0</v>
      </c>
      <c r="M918" s="9">
        <f>SUMIFS('Billing Forecast'!N:N,'Billing Forecast'!$T:$T,$A$885,'Billing Forecast'!$U:$U,$B$905,'Billing Forecast'!$Q:$Q,$C918)/SUMIFS('Billing Forecast'!$D:$D,'Billing Forecast'!$T:$T,$A$885,'Billing Forecast'!$U:$U,$B$905,'Billing Forecast'!$Q:$Q, $C918)</f>
        <v>0</v>
      </c>
    </row>
    <row r="919" spans="3:13">
      <c r="D919" s="2" t="s">
        <v>3446</v>
      </c>
      <c r="E919" s="9">
        <f>SUMIFS('Sub Cost Forecast'!G:G,'Sub Cost Forecast'!$U:$U,$A$885,'Sub Cost Forecast'!$W:$W,$B$905,'Sub Cost Forecast'!$R:$R,$C918)/SUMIFS('Sub Cost Forecast'!$D:$D,'Sub Cost Forecast'!$U:$U,$A$885,'Sub Cost Forecast'!$W:$W,$B$905,'Sub Cost Forecast'!$R:$R, $C918)</f>
        <v>0</v>
      </c>
      <c r="F919" s="9">
        <f>SUMIFS('Sub Cost Forecast'!H:H,'Sub Cost Forecast'!$U:$U,$A$885,'Sub Cost Forecast'!$W:$W,$B$905,'Sub Cost Forecast'!$R:$R,$C918)/SUMIFS('Sub Cost Forecast'!$D:$D,'Sub Cost Forecast'!$U:$U,$A$885,'Sub Cost Forecast'!$W:$W,$B$905,'Sub Cost Forecast'!$R:$R, $C918)</f>
        <v>0</v>
      </c>
      <c r="G919" s="9">
        <f>SUMIFS('Sub Cost Forecast'!I:I,'Sub Cost Forecast'!$U:$U,$A$885,'Sub Cost Forecast'!$W:$W,$B$905,'Sub Cost Forecast'!$R:$R,$C918)/SUMIFS('Sub Cost Forecast'!$D:$D,'Sub Cost Forecast'!$U:$U,$A$885,'Sub Cost Forecast'!$W:$W,$B$905,'Sub Cost Forecast'!$R:$R, $C918)</f>
        <v>0</v>
      </c>
      <c r="H919" s="9">
        <f>SUMIFS('Sub Cost Forecast'!J:J,'Sub Cost Forecast'!$U:$U,$A$885,'Sub Cost Forecast'!$W:$W,$B$905,'Sub Cost Forecast'!$R:$R,$C918)/SUMIFS('Sub Cost Forecast'!$D:$D,'Sub Cost Forecast'!$U:$U,$A$885,'Sub Cost Forecast'!$W:$W,$B$905,'Sub Cost Forecast'!$R:$R, $C918)</f>
        <v>0</v>
      </c>
      <c r="I919" s="9">
        <f>SUMIFS('Sub Cost Forecast'!K:K,'Sub Cost Forecast'!$U:$U,$A$885,'Sub Cost Forecast'!$W:$W,$B$905,'Sub Cost Forecast'!$R:$R,$C918)/SUMIFS('Sub Cost Forecast'!$D:$D,'Sub Cost Forecast'!$U:$U,$A$885,'Sub Cost Forecast'!$W:$W,$B$905,'Sub Cost Forecast'!$R:$R, $C918)</f>
        <v>0</v>
      </c>
      <c r="J919" s="9">
        <f>SUMIFS('Sub Cost Forecast'!L:L,'Sub Cost Forecast'!$U:$U,$A$885,'Sub Cost Forecast'!$W:$W,$B$905,'Sub Cost Forecast'!$R:$R,$C918)/SUMIFS('Sub Cost Forecast'!$D:$D,'Sub Cost Forecast'!$U:$U,$A$885,'Sub Cost Forecast'!$W:$W,$B$905,'Sub Cost Forecast'!$R:$R, $C918)</f>
        <v>0</v>
      </c>
      <c r="K919" s="9">
        <f>SUMIFS('Sub Cost Forecast'!M:M,'Sub Cost Forecast'!$U:$U,$A$885,'Sub Cost Forecast'!$W:$W,$B$905,'Sub Cost Forecast'!$R:$R,$C918)/SUMIFS('Sub Cost Forecast'!$D:$D,'Sub Cost Forecast'!$U:$U,$A$885,'Sub Cost Forecast'!$W:$W,$B$905,'Sub Cost Forecast'!$R:$R, $C918)</f>
        <v>0</v>
      </c>
      <c r="L919" s="9">
        <f>SUMIFS('Sub Cost Forecast'!N:N,'Sub Cost Forecast'!$U:$U,$A$885,'Sub Cost Forecast'!$W:$W,$B$905,'Sub Cost Forecast'!$R:$R,$C918)/SUMIFS('Sub Cost Forecast'!$D:$D,'Sub Cost Forecast'!$U:$U,$A$885,'Sub Cost Forecast'!$W:$W,$B$905,'Sub Cost Forecast'!$R:$R, $C918)</f>
        <v>0</v>
      </c>
      <c r="M919" s="9">
        <f>SUMIFS('Sub Cost Forecast'!O:O,'Sub Cost Forecast'!$U:$U,$A$885,'Sub Cost Forecast'!$W:$W,$B$905,'Sub Cost Forecast'!$R:$R,$C918)/SUMIFS('Sub Cost Forecast'!$D:$D,'Sub Cost Forecast'!$U:$U,$A$885,'Sub Cost Forecast'!$W:$W,$B$905,'Sub Cost Forecast'!$R:$R, $C918)</f>
        <v>0</v>
      </c>
    </row>
    <row r="920" spans="3:13">
      <c r="D920" s="2" t="s">
        <v>3447</v>
      </c>
      <c r="E920" s="9">
        <v>0.05653710247349823</v>
      </c>
      <c r="F920" s="9">
        <v>0.3957597173144876</v>
      </c>
      <c r="G920" s="9">
        <v>0.480565371024735</v>
      </c>
      <c r="H920" s="9">
        <v>0.08480565371024736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</row>
    <row r="921" spans="3:13">
      <c r="C921" s="2" t="s">
        <v>1715</v>
      </c>
      <c r="D921" s="2" t="s">
        <v>3445</v>
      </c>
      <c r="E921" s="9">
        <f>SUMIFS('Billing Forecast'!F:F,'Billing Forecast'!$T:$T,$A$885,'Billing Forecast'!$U:$U,$B$905,'Billing Forecast'!$Q:$Q,$C921)/SUMIFS('Billing Forecast'!$D:$D,'Billing Forecast'!$T:$T,$A$885,'Billing Forecast'!$U:$U,$B$905,'Billing Forecast'!$Q:$Q, $C921)</f>
        <v>0</v>
      </c>
      <c r="F921" s="9">
        <f>SUMIFS('Billing Forecast'!G:G,'Billing Forecast'!$T:$T,$A$885,'Billing Forecast'!$U:$U,$B$905,'Billing Forecast'!$Q:$Q,$C921)/SUMIFS('Billing Forecast'!$D:$D,'Billing Forecast'!$T:$T,$A$885,'Billing Forecast'!$U:$U,$B$905,'Billing Forecast'!$Q:$Q, $C921)</f>
        <v>0</v>
      </c>
      <c r="G921" s="9">
        <f>SUMIFS('Billing Forecast'!H:H,'Billing Forecast'!$T:$T,$A$885,'Billing Forecast'!$U:$U,$B$905,'Billing Forecast'!$Q:$Q,$C921)/SUMIFS('Billing Forecast'!$D:$D,'Billing Forecast'!$T:$T,$A$885,'Billing Forecast'!$U:$U,$B$905,'Billing Forecast'!$Q:$Q, $C921)</f>
        <v>0</v>
      </c>
      <c r="H921" s="9">
        <f>SUMIFS('Billing Forecast'!I:I,'Billing Forecast'!$T:$T,$A$885,'Billing Forecast'!$U:$U,$B$905,'Billing Forecast'!$Q:$Q,$C921)/SUMIFS('Billing Forecast'!$D:$D,'Billing Forecast'!$T:$T,$A$885,'Billing Forecast'!$U:$U,$B$905,'Billing Forecast'!$Q:$Q, $C921)</f>
        <v>0</v>
      </c>
      <c r="I921" s="9">
        <f>SUMIFS('Billing Forecast'!J:J,'Billing Forecast'!$T:$T,$A$885,'Billing Forecast'!$U:$U,$B$905,'Billing Forecast'!$Q:$Q,$C921)/SUMIFS('Billing Forecast'!$D:$D,'Billing Forecast'!$T:$T,$A$885,'Billing Forecast'!$U:$U,$B$905,'Billing Forecast'!$Q:$Q, $C921)</f>
        <v>0</v>
      </c>
      <c r="J921" s="9">
        <f>SUMIFS('Billing Forecast'!K:K,'Billing Forecast'!$T:$T,$A$885,'Billing Forecast'!$U:$U,$B$905,'Billing Forecast'!$Q:$Q,$C921)/SUMIFS('Billing Forecast'!$D:$D,'Billing Forecast'!$T:$T,$A$885,'Billing Forecast'!$U:$U,$B$905,'Billing Forecast'!$Q:$Q, $C921)</f>
        <v>0</v>
      </c>
      <c r="K921" s="9">
        <f>SUMIFS('Billing Forecast'!L:L,'Billing Forecast'!$T:$T,$A$885,'Billing Forecast'!$U:$U,$B$905,'Billing Forecast'!$Q:$Q,$C921)/SUMIFS('Billing Forecast'!$D:$D,'Billing Forecast'!$T:$T,$A$885,'Billing Forecast'!$U:$U,$B$905,'Billing Forecast'!$Q:$Q, $C921)</f>
        <v>0</v>
      </c>
      <c r="L921" s="9">
        <f>SUMIFS('Billing Forecast'!M:M,'Billing Forecast'!$T:$T,$A$885,'Billing Forecast'!$U:$U,$B$905,'Billing Forecast'!$Q:$Q,$C921)/SUMIFS('Billing Forecast'!$D:$D,'Billing Forecast'!$T:$T,$A$885,'Billing Forecast'!$U:$U,$B$905,'Billing Forecast'!$Q:$Q, $C921)</f>
        <v>0</v>
      </c>
      <c r="M921" s="9">
        <f>SUMIFS('Billing Forecast'!N:N,'Billing Forecast'!$T:$T,$A$885,'Billing Forecast'!$U:$U,$B$905,'Billing Forecast'!$Q:$Q,$C921)/SUMIFS('Billing Forecast'!$D:$D,'Billing Forecast'!$T:$T,$A$885,'Billing Forecast'!$U:$U,$B$905,'Billing Forecast'!$Q:$Q, $C921)</f>
        <v>0</v>
      </c>
    </row>
    <row r="922" spans="3:13">
      <c r="D922" s="2" t="s">
        <v>3446</v>
      </c>
      <c r="E922" s="9">
        <f>SUMIFS('Sub Cost Forecast'!G:G,'Sub Cost Forecast'!$U:$U,$A$885,'Sub Cost Forecast'!$W:$W,$B$905,'Sub Cost Forecast'!$R:$R,$C921)/SUMIFS('Sub Cost Forecast'!$D:$D,'Sub Cost Forecast'!$U:$U,$A$885,'Sub Cost Forecast'!$W:$W,$B$905,'Sub Cost Forecast'!$R:$R, $C921)</f>
        <v>0</v>
      </c>
      <c r="F922" s="9">
        <f>SUMIFS('Sub Cost Forecast'!H:H,'Sub Cost Forecast'!$U:$U,$A$885,'Sub Cost Forecast'!$W:$W,$B$905,'Sub Cost Forecast'!$R:$R,$C921)/SUMIFS('Sub Cost Forecast'!$D:$D,'Sub Cost Forecast'!$U:$U,$A$885,'Sub Cost Forecast'!$W:$W,$B$905,'Sub Cost Forecast'!$R:$R, $C921)</f>
        <v>0</v>
      </c>
      <c r="G922" s="9">
        <f>SUMIFS('Sub Cost Forecast'!I:I,'Sub Cost Forecast'!$U:$U,$A$885,'Sub Cost Forecast'!$W:$W,$B$905,'Sub Cost Forecast'!$R:$R,$C921)/SUMIFS('Sub Cost Forecast'!$D:$D,'Sub Cost Forecast'!$U:$U,$A$885,'Sub Cost Forecast'!$W:$W,$B$905,'Sub Cost Forecast'!$R:$R, $C921)</f>
        <v>0</v>
      </c>
      <c r="H922" s="9">
        <f>SUMIFS('Sub Cost Forecast'!J:J,'Sub Cost Forecast'!$U:$U,$A$885,'Sub Cost Forecast'!$W:$W,$B$905,'Sub Cost Forecast'!$R:$R,$C921)/SUMIFS('Sub Cost Forecast'!$D:$D,'Sub Cost Forecast'!$U:$U,$A$885,'Sub Cost Forecast'!$W:$W,$B$905,'Sub Cost Forecast'!$R:$R, $C921)</f>
        <v>0</v>
      </c>
      <c r="I922" s="9">
        <f>SUMIFS('Sub Cost Forecast'!K:K,'Sub Cost Forecast'!$U:$U,$A$885,'Sub Cost Forecast'!$W:$W,$B$905,'Sub Cost Forecast'!$R:$R,$C921)/SUMIFS('Sub Cost Forecast'!$D:$D,'Sub Cost Forecast'!$U:$U,$A$885,'Sub Cost Forecast'!$W:$W,$B$905,'Sub Cost Forecast'!$R:$R, $C921)</f>
        <v>0</v>
      </c>
      <c r="J922" s="9">
        <f>SUMIFS('Sub Cost Forecast'!L:L,'Sub Cost Forecast'!$U:$U,$A$885,'Sub Cost Forecast'!$W:$W,$B$905,'Sub Cost Forecast'!$R:$R,$C921)/SUMIFS('Sub Cost Forecast'!$D:$D,'Sub Cost Forecast'!$U:$U,$A$885,'Sub Cost Forecast'!$W:$W,$B$905,'Sub Cost Forecast'!$R:$R, $C921)</f>
        <v>0</v>
      </c>
      <c r="K922" s="9">
        <f>SUMIFS('Sub Cost Forecast'!M:M,'Sub Cost Forecast'!$U:$U,$A$885,'Sub Cost Forecast'!$W:$W,$B$905,'Sub Cost Forecast'!$R:$R,$C921)/SUMIFS('Sub Cost Forecast'!$D:$D,'Sub Cost Forecast'!$U:$U,$A$885,'Sub Cost Forecast'!$W:$W,$B$905,'Sub Cost Forecast'!$R:$R, $C921)</f>
        <v>0</v>
      </c>
      <c r="L922" s="9">
        <f>SUMIFS('Sub Cost Forecast'!N:N,'Sub Cost Forecast'!$U:$U,$A$885,'Sub Cost Forecast'!$W:$W,$B$905,'Sub Cost Forecast'!$R:$R,$C921)/SUMIFS('Sub Cost Forecast'!$D:$D,'Sub Cost Forecast'!$U:$U,$A$885,'Sub Cost Forecast'!$W:$W,$B$905,'Sub Cost Forecast'!$R:$R, $C921)</f>
        <v>0</v>
      </c>
      <c r="M922" s="9">
        <f>SUMIFS('Sub Cost Forecast'!O:O,'Sub Cost Forecast'!$U:$U,$A$885,'Sub Cost Forecast'!$W:$W,$B$905,'Sub Cost Forecast'!$R:$R,$C921)/SUMIFS('Sub Cost Forecast'!$D:$D,'Sub Cost Forecast'!$U:$U,$A$885,'Sub Cost Forecast'!$W:$W,$B$905,'Sub Cost Forecast'!$R:$R, $C921)</f>
        <v>0</v>
      </c>
    </row>
    <row r="923" spans="3:13">
      <c r="D923" s="2" t="s">
        <v>3447</v>
      </c>
      <c r="E923" s="9">
        <v>0</v>
      </c>
      <c r="F923" s="9">
        <v>0.9497716894977168</v>
      </c>
      <c r="G923" s="9">
        <v>0.0365296803652968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</row>
    <row r="924" spans="3:13">
      <c r="C924" s="2" t="s">
        <v>2126</v>
      </c>
      <c r="D924" s="2" t="s">
        <v>3445</v>
      </c>
      <c r="E924" s="9">
        <f>SUMIFS('Billing Forecast'!F:F,'Billing Forecast'!$T:$T,$A$885,'Billing Forecast'!$U:$U,$B$905,'Billing Forecast'!$Q:$Q,$C924)/SUMIFS('Billing Forecast'!$D:$D,'Billing Forecast'!$T:$T,$A$885,'Billing Forecast'!$U:$U,$B$905,'Billing Forecast'!$Q:$Q, $C924)</f>
        <v>0</v>
      </c>
      <c r="F924" s="9">
        <f>SUMIFS('Billing Forecast'!G:G,'Billing Forecast'!$T:$T,$A$885,'Billing Forecast'!$U:$U,$B$905,'Billing Forecast'!$Q:$Q,$C924)/SUMIFS('Billing Forecast'!$D:$D,'Billing Forecast'!$T:$T,$A$885,'Billing Forecast'!$U:$U,$B$905,'Billing Forecast'!$Q:$Q, $C924)</f>
        <v>0</v>
      </c>
      <c r="G924" s="9">
        <f>SUMIFS('Billing Forecast'!H:H,'Billing Forecast'!$T:$T,$A$885,'Billing Forecast'!$U:$U,$B$905,'Billing Forecast'!$Q:$Q,$C924)/SUMIFS('Billing Forecast'!$D:$D,'Billing Forecast'!$T:$T,$A$885,'Billing Forecast'!$U:$U,$B$905,'Billing Forecast'!$Q:$Q, $C924)</f>
        <v>0</v>
      </c>
      <c r="H924" s="9">
        <f>SUMIFS('Billing Forecast'!I:I,'Billing Forecast'!$T:$T,$A$885,'Billing Forecast'!$U:$U,$B$905,'Billing Forecast'!$Q:$Q,$C924)/SUMIFS('Billing Forecast'!$D:$D,'Billing Forecast'!$T:$T,$A$885,'Billing Forecast'!$U:$U,$B$905,'Billing Forecast'!$Q:$Q, $C924)</f>
        <v>0</v>
      </c>
      <c r="I924" s="9">
        <f>SUMIFS('Billing Forecast'!J:J,'Billing Forecast'!$T:$T,$A$885,'Billing Forecast'!$U:$U,$B$905,'Billing Forecast'!$Q:$Q,$C924)/SUMIFS('Billing Forecast'!$D:$D,'Billing Forecast'!$T:$T,$A$885,'Billing Forecast'!$U:$U,$B$905,'Billing Forecast'!$Q:$Q, $C924)</f>
        <v>0</v>
      </c>
      <c r="J924" s="9">
        <f>SUMIFS('Billing Forecast'!K:K,'Billing Forecast'!$T:$T,$A$885,'Billing Forecast'!$U:$U,$B$905,'Billing Forecast'!$Q:$Q,$C924)/SUMIFS('Billing Forecast'!$D:$D,'Billing Forecast'!$T:$T,$A$885,'Billing Forecast'!$U:$U,$B$905,'Billing Forecast'!$Q:$Q, $C924)</f>
        <v>0</v>
      </c>
      <c r="K924" s="9">
        <f>SUMIFS('Billing Forecast'!L:L,'Billing Forecast'!$T:$T,$A$885,'Billing Forecast'!$U:$U,$B$905,'Billing Forecast'!$Q:$Q,$C924)/SUMIFS('Billing Forecast'!$D:$D,'Billing Forecast'!$T:$T,$A$885,'Billing Forecast'!$U:$U,$B$905,'Billing Forecast'!$Q:$Q, $C924)</f>
        <v>0</v>
      </c>
      <c r="L924" s="9">
        <f>SUMIFS('Billing Forecast'!M:M,'Billing Forecast'!$T:$T,$A$885,'Billing Forecast'!$U:$U,$B$905,'Billing Forecast'!$Q:$Q,$C924)/SUMIFS('Billing Forecast'!$D:$D,'Billing Forecast'!$T:$T,$A$885,'Billing Forecast'!$U:$U,$B$905,'Billing Forecast'!$Q:$Q, $C924)</f>
        <v>0</v>
      </c>
      <c r="M924" s="9">
        <f>SUMIFS('Billing Forecast'!N:N,'Billing Forecast'!$T:$T,$A$885,'Billing Forecast'!$U:$U,$B$905,'Billing Forecast'!$Q:$Q,$C924)/SUMIFS('Billing Forecast'!$D:$D,'Billing Forecast'!$T:$T,$A$885,'Billing Forecast'!$U:$U,$B$905,'Billing Forecast'!$Q:$Q, $C924)</f>
        <v>0</v>
      </c>
    </row>
    <row r="925" spans="3:13">
      <c r="D925" s="2" t="s">
        <v>3446</v>
      </c>
      <c r="E925" s="9">
        <f>SUMIFS('Sub Cost Forecast'!G:G,'Sub Cost Forecast'!$U:$U,$A$885,'Sub Cost Forecast'!$W:$W,$B$905,'Sub Cost Forecast'!$R:$R,$C924)/SUMIFS('Sub Cost Forecast'!$D:$D,'Sub Cost Forecast'!$U:$U,$A$885,'Sub Cost Forecast'!$W:$W,$B$905,'Sub Cost Forecast'!$R:$R, $C924)</f>
        <v>0</v>
      </c>
      <c r="F925" s="9">
        <f>SUMIFS('Sub Cost Forecast'!H:H,'Sub Cost Forecast'!$U:$U,$A$885,'Sub Cost Forecast'!$W:$W,$B$905,'Sub Cost Forecast'!$R:$R,$C924)/SUMIFS('Sub Cost Forecast'!$D:$D,'Sub Cost Forecast'!$U:$U,$A$885,'Sub Cost Forecast'!$W:$W,$B$905,'Sub Cost Forecast'!$R:$R, $C924)</f>
        <v>0</v>
      </c>
      <c r="G925" s="9">
        <f>SUMIFS('Sub Cost Forecast'!I:I,'Sub Cost Forecast'!$U:$U,$A$885,'Sub Cost Forecast'!$W:$W,$B$905,'Sub Cost Forecast'!$R:$R,$C924)/SUMIFS('Sub Cost Forecast'!$D:$D,'Sub Cost Forecast'!$U:$U,$A$885,'Sub Cost Forecast'!$W:$W,$B$905,'Sub Cost Forecast'!$R:$R, $C924)</f>
        <v>0</v>
      </c>
      <c r="H925" s="9">
        <f>SUMIFS('Sub Cost Forecast'!J:J,'Sub Cost Forecast'!$U:$U,$A$885,'Sub Cost Forecast'!$W:$W,$B$905,'Sub Cost Forecast'!$R:$R,$C924)/SUMIFS('Sub Cost Forecast'!$D:$D,'Sub Cost Forecast'!$U:$U,$A$885,'Sub Cost Forecast'!$W:$W,$B$905,'Sub Cost Forecast'!$R:$R, $C924)</f>
        <v>0</v>
      </c>
      <c r="I925" s="9">
        <f>SUMIFS('Sub Cost Forecast'!K:K,'Sub Cost Forecast'!$U:$U,$A$885,'Sub Cost Forecast'!$W:$W,$B$905,'Sub Cost Forecast'!$R:$R,$C924)/SUMIFS('Sub Cost Forecast'!$D:$D,'Sub Cost Forecast'!$U:$U,$A$885,'Sub Cost Forecast'!$W:$W,$B$905,'Sub Cost Forecast'!$R:$R, $C924)</f>
        <v>0</v>
      </c>
      <c r="J925" s="9">
        <f>SUMIFS('Sub Cost Forecast'!L:L,'Sub Cost Forecast'!$U:$U,$A$885,'Sub Cost Forecast'!$W:$W,$B$905,'Sub Cost Forecast'!$R:$R,$C924)/SUMIFS('Sub Cost Forecast'!$D:$D,'Sub Cost Forecast'!$U:$U,$A$885,'Sub Cost Forecast'!$W:$W,$B$905,'Sub Cost Forecast'!$R:$R, $C924)</f>
        <v>0</v>
      </c>
      <c r="K925" s="9">
        <f>SUMIFS('Sub Cost Forecast'!M:M,'Sub Cost Forecast'!$U:$U,$A$885,'Sub Cost Forecast'!$W:$W,$B$905,'Sub Cost Forecast'!$R:$R,$C924)/SUMIFS('Sub Cost Forecast'!$D:$D,'Sub Cost Forecast'!$U:$U,$A$885,'Sub Cost Forecast'!$W:$W,$B$905,'Sub Cost Forecast'!$R:$R, $C924)</f>
        <v>0</v>
      </c>
      <c r="L925" s="9">
        <f>SUMIFS('Sub Cost Forecast'!N:N,'Sub Cost Forecast'!$U:$U,$A$885,'Sub Cost Forecast'!$W:$W,$B$905,'Sub Cost Forecast'!$R:$R,$C924)/SUMIFS('Sub Cost Forecast'!$D:$D,'Sub Cost Forecast'!$U:$U,$A$885,'Sub Cost Forecast'!$W:$W,$B$905,'Sub Cost Forecast'!$R:$R, $C924)</f>
        <v>0</v>
      </c>
      <c r="M925" s="9">
        <f>SUMIFS('Sub Cost Forecast'!O:O,'Sub Cost Forecast'!$U:$U,$A$885,'Sub Cost Forecast'!$W:$W,$B$905,'Sub Cost Forecast'!$R:$R,$C924)/SUMIFS('Sub Cost Forecast'!$D:$D,'Sub Cost Forecast'!$U:$U,$A$885,'Sub Cost Forecast'!$W:$W,$B$905,'Sub Cost Forecast'!$R:$R, $C924)</f>
        <v>0</v>
      </c>
    </row>
    <row r="926" spans="3:13">
      <c r="D926" s="2" t="s">
        <v>3447</v>
      </c>
      <c r="E926" s="9">
        <v>0</v>
      </c>
      <c r="F926" s="9">
        <v>0</v>
      </c>
      <c r="G926" s="9">
        <v>0.9815950920245399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</row>
    <row r="927" spans="3:13">
      <c r="C927" s="2" t="s">
        <v>1589</v>
      </c>
      <c r="D927" s="2" t="s">
        <v>3445</v>
      </c>
      <c r="E927" s="9">
        <f>SUMIFS('Billing Forecast'!F:F,'Billing Forecast'!$T:$T,$A$885,'Billing Forecast'!$U:$U,$B$905,'Billing Forecast'!$Q:$Q,$C927)/SUMIFS('Billing Forecast'!$D:$D,'Billing Forecast'!$T:$T,$A$885,'Billing Forecast'!$U:$U,$B$905,'Billing Forecast'!$Q:$Q, $C927)</f>
        <v>0</v>
      </c>
      <c r="F927" s="9">
        <f>SUMIFS('Billing Forecast'!G:G,'Billing Forecast'!$T:$T,$A$885,'Billing Forecast'!$U:$U,$B$905,'Billing Forecast'!$Q:$Q,$C927)/SUMIFS('Billing Forecast'!$D:$D,'Billing Forecast'!$T:$T,$A$885,'Billing Forecast'!$U:$U,$B$905,'Billing Forecast'!$Q:$Q, $C927)</f>
        <v>0</v>
      </c>
      <c r="G927" s="9">
        <f>SUMIFS('Billing Forecast'!H:H,'Billing Forecast'!$T:$T,$A$885,'Billing Forecast'!$U:$U,$B$905,'Billing Forecast'!$Q:$Q,$C927)/SUMIFS('Billing Forecast'!$D:$D,'Billing Forecast'!$T:$T,$A$885,'Billing Forecast'!$U:$U,$B$905,'Billing Forecast'!$Q:$Q, $C927)</f>
        <v>0</v>
      </c>
      <c r="H927" s="9">
        <f>SUMIFS('Billing Forecast'!I:I,'Billing Forecast'!$T:$T,$A$885,'Billing Forecast'!$U:$U,$B$905,'Billing Forecast'!$Q:$Q,$C927)/SUMIFS('Billing Forecast'!$D:$D,'Billing Forecast'!$T:$T,$A$885,'Billing Forecast'!$U:$U,$B$905,'Billing Forecast'!$Q:$Q, $C927)</f>
        <v>0</v>
      </c>
      <c r="I927" s="9">
        <f>SUMIFS('Billing Forecast'!J:J,'Billing Forecast'!$T:$T,$A$885,'Billing Forecast'!$U:$U,$B$905,'Billing Forecast'!$Q:$Q,$C927)/SUMIFS('Billing Forecast'!$D:$D,'Billing Forecast'!$T:$T,$A$885,'Billing Forecast'!$U:$U,$B$905,'Billing Forecast'!$Q:$Q, $C927)</f>
        <v>0</v>
      </c>
      <c r="J927" s="9">
        <f>SUMIFS('Billing Forecast'!K:K,'Billing Forecast'!$T:$T,$A$885,'Billing Forecast'!$U:$U,$B$905,'Billing Forecast'!$Q:$Q,$C927)/SUMIFS('Billing Forecast'!$D:$D,'Billing Forecast'!$T:$T,$A$885,'Billing Forecast'!$U:$U,$B$905,'Billing Forecast'!$Q:$Q, $C927)</f>
        <v>0</v>
      </c>
      <c r="K927" s="9">
        <f>SUMIFS('Billing Forecast'!L:L,'Billing Forecast'!$T:$T,$A$885,'Billing Forecast'!$U:$U,$B$905,'Billing Forecast'!$Q:$Q,$C927)/SUMIFS('Billing Forecast'!$D:$D,'Billing Forecast'!$T:$T,$A$885,'Billing Forecast'!$U:$U,$B$905,'Billing Forecast'!$Q:$Q, $C927)</f>
        <v>0</v>
      </c>
      <c r="L927" s="9">
        <f>SUMIFS('Billing Forecast'!M:M,'Billing Forecast'!$T:$T,$A$885,'Billing Forecast'!$U:$U,$B$905,'Billing Forecast'!$Q:$Q,$C927)/SUMIFS('Billing Forecast'!$D:$D,'Billing Forecast'!$T:$T,$A$885,'Billing Forecast'!$U:$U,$B$905,'Billing Forecast'!$Q:$Q, $C927)</f>
        <v>0</v>
      </c>
      <c r="M927" s="9">
        <f>SUMIFS('Billing Forecast'!N:N,'Billing Forecast'!$T:$T,$A$885,'Billing Forecast'!$U:$U,$B$905,'Billing Forecast'!$Q:$Q,$C927)/SUMIFS('Billing Forecast'!$D:$D,'Billing Forecast'!$T:$T,$A$885,'Billing Forecast'!$U:$U,$B$905,'Billing Forecast'!$Q:$Q, $C927)</f>
        <v>0</v>
      </c>
    </row>
    <row r="928" spans="3:13">
      <c r="D928" s="2" t="s">
        <v>3446</v>
      </c>
      <c r="E928" s="9">
        <f>SUMIFS('Sub Cost Forecast'!G:G,'Sub Cost Forecast'!$U:$U,$A$885,'Sub Cost Forecast'!$W:$W,$B$905,'Sub Cost Forecast'!$R:$R,$C927)/SUMIFS('Sub Cost Forecast'!$D:$D,'Sub Cost Forecast'!$U:$U,$A$885,'Sub Cost Forecast'!$W:$W,$B$905,'Sub Cost Forecast'!$R:$R, $C927)</f>
        <v>0</v>
      </c>
      <c r="F928" s="9">
        <f>SUMIFS('Sub Cost Forecast'!H:H,'Sub Cost Forecast'!$U:$U,$A$885,'Sub Cost Forecast'!$W:$W,$B$905,'Sub Cost Forecast'!$R:$R,$C927)/SUMIFS('Sub Cost Forecast'!$D:$D,'Sub Cost Forecast'!$U:$U,$A$885,'Sub Cost Forecast'!$W:$W,$B$905,'Sub Cost Forecast'!$R:$R, $C927)</f>
        <v>0</v>
      </c>
      <c r="G928" s="9">
        <f>SUMIFS('Sub Cost Forecast'!I:I,'Sub Cost Forecast'!$U:$U,$A$885,'Sub Cost Forecast'!$W:$W,$B$905,'Sub Cost Forecast'!$R:$R,$C927)/SUMIFS('Sub Cost Forecast'!$D:$D,'Sub Cost Forecast'!$U:$U,$A$885,'Sub Cost Forecast'!$W:$W,$B$905,'Sub Cost Forecast'!$R:$R, $C927)</f>
        <v>0</v>
      </c>
      <c r="H928" s="9">
        <f>SUMIFS('Sub Cost Forecast'!J:J,'Sub Cost Forecast'!$U:$U,$A$885,'Sub Cost Forecast'!$W:$W,$B$905,'Sub Cost Forecast'!$R:$R,$C927)/SUMIFS('Sub Cost Forecast'!$D:$D,'Sub Cost Forecast'!$U:$U,$A$885,'Sub Cost Forecast'!$W:$W,$B$905,'Sub Cost Forecast'!$R:$R, $C927)</f>
        <v>0</v>
      </c>
      <c r="I928" s="9">
        <f>SUMIFS('Sub Cost Forecast'!K:K,'Sub Cost Forecast'!$U:$U,$A$885,'Sub Cost Forecast'!$W:$W,$B$905,'Sub Cost Forecast'!$R:$R,$C927)/SUMIFS('Sub Cost Forecast'!$D:$D,'Sub Cost Forecast'!$U:$U,$A$885,'Sub Cost Forecast'!$W:$W,$B$905,'Sub Cost Forecast'!$R:$R, $C927)</f>
        <v>0</v>
      </c>
      <c r="J928" s="9">
        <f>SUMIFS('Sub Cost Forecast'!L:L,'Sub Cost Forecast'!$U:$U,$A$885,'Sub Cost Forecast'!$W:$W,$B$905,'Sub Cost Forecast'!$R:$R,$C927)/SUMIFS('Sub Cost Forecast'!$D:$D,'Sub Cost Forecast'!$U:$U,$A$885,'Sub Cost Forecast'!$W:$W,$B$905,'Sub Cost Forecast'!$R:$R, $C927)</f>
        <v>0</v>
      </c>
      <c r="K928" s="9">
        <f>SUMIFS('Sub Cost Forecast'!M:M,'Sub Cost Forecast'!$U:$U,$A$885,'Sub Cost Forecast'!$W:$W,$B$905,'Sub Cost Forecast'!$R:$R,$C927)/SUMIFS('Sub Cost Forecast'!$D:$D,'Sub Cost Forecast'!$U:$U,$A$885,'Sub Cost Forecast'!$W:$W,$B$905,'Sub Cost Forecast'!$R:$R, $C927)</f>
        <v>0</v>
      </c>
      <c r="L928" s="9">
        <f>SUMIFS('Sub Cost Forecast'!N:N,'Sub Cost Forecast'!$U:$U,$A$885,'Sub Cost Forecast'!$W:$W,$B$905,'Sub Cost Forecast'!$R:$R,$C927)/SUMIFS('Sub Cost Forecast'!$D:$D,'Sub Cost Forecast'!$U:$U,$A$885,'Sub Cost Forecast'!$W:$W,$B$905,'Sub Cost Forecast'!$R:$R, $C927)</f>
        <v>0</v>
      </c>
      <c r="M928" s="9">
        <f>SUMIFS('Sub Cost Forecast'!O:O,'Sub Cost Forecast'!$U:$U,$A$885,'Sub Cost Forecast'!$W:$W,$B$905,'Sub Cost Forecast'!$R:$R,$C927)/SUMIFS('Sub Cost Forecast'!$D:$D,'Sub Cost Forecast'!$U:$U,$A$885,'Sub Cost Forecast'!$W:$W,$B$905,'Sub Cost Forecast'!$R:$R, $C927)</f>
        <v>0</v>
      </c>
    </row>
    <row r="929" spans="1:13">
      <c r="D929" s="2" t="s">
        <v>3447</v>
      </c>
      <c r="E929" s="9">
        <v>0</v>
      </c>
      <c r="F929" s="9">
        <v>0.1871345029239766</v>
      </c>
      <c r="G929" s="9">
        <v>0.7953216374269005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</row>
    <row r="930" spans="1:13">
      <c r="C930" s="2" t="s">
        <v>3010</v>
      </c>
      <c r="D930" s="2" t="s">
        <v>3445</v>
      </c>
      <c r="E930" s="9">
        <f>SUMIFS('Billing Forecast'!F:F,'Billing Forecast'!$T:$T,$A$885,'Billing Forecast'!$U:$U,$B$905,'Billing Forecast'!$Q:$Q,$C930)/SUMIFS('Billing Forecast'!$D:$D,'Billing Forecast'!$T:$T,$A$885,'Billing Forecast'!$U:$U,$B$905,'Billing Forecast'!$Q:$Q, $C930)</f>
        <v>0</v>
      </c>
      <c r="F930" s="9">
        <f>SUMIFS('Billing Forecast'!G:G,'Billing Forecast'!$T:$T,$A$885,'Billing Forecast'!$U:$U,$B$905,'Billing Forecast'!$Q:$Q,$C930)/SUMIFS('Billing Forecast'!$D:$D,'Billing Forecast'!$T:$T,$A$885,'Billing Forecast'!$U:$U,$B$905,'Billing Forecast'!$Q:$Q, $C930)</f>
        <v>0</v>
      </c>
      <c r="G930" s="9">
        <f>SUMIFS('Billing Forecast'!H:H,'Billing Forecast'!$T:$T,$A$885,'Billing Forecast'!$U:$U,$B$905,'Billing Forecast'!$Q:$Q,$C930)/SUMIFS('Billing Forecast'!$D:$D,'Billing Forecast'!$T:$T,$A$885,'Billing Forecast'!$U:$U,$B$905,'Billing Forecast'!$Q:$Q, $C930)</f>
        <v>0</v>
      </c>
      <c r="H930" s="9">
        <f>SUMIFS('Billing Forecast'!I:I,'Billing Forecast'!$T:$T,$A$885,'Billing Forecast'!$U:$U,$B$905,'Billing Forecast'!$Q:$Q,$C930)/SUMIFS('Billing Forecast'!$D:$D,'Billing Forecast'!$T:$T,$A$885,'Billing Forecast'!$U:$U,$B$905,'Billing Forecast'!$Q:$Q, $C930)</f>
        <v>0</v>
      </c>
      <c r="I930" s="9">
        <f>SUMIFS('Billing Forecast'!J:J,'Billing Forecast'!$T:$T,$A$885,'Billing Forecast'!$U:$U,$B$905,'Billing Forecast'!$Q:$Q,$C930)/SUMIFS('Billing Forecast'!$D:$D,'Billing Forecast'!$T:$T,$A$885,'Billing Forecast'!$U:$U,$B$905,'Billing Forecast'!$Q:$Q, $C930)</f>
        <v>0</v>
      </c>
      <c r="J930" s="9">
        <f>SUMIFS('Billing Forecast'!K:K,'Billing Forecast'!$T:$T,$A$885,'Billing Forecast'!$U:$U,$B$905,'Billing Forecast'!$Q:$Q,$C930)/SUMIFS('Billing Forecast'!$D:$D,'Billing Forecast'!$T:$T,$A$885,'Billing Forecast'!$U:$U,$B$905,'Billing Forecast'!$Q:$Q, $C930)</f>
        <v>0</v>
      </c>
      <c r="K930" s="9">
        <f>SUMIFS('Billing Forecast'!L:L,'Billing Forecast'!$T:$T,$A$885,'Billing Forecast'!$U:$U,$B$905,'Billing Forecast'!$Q:$Q,$C930)/SUMIFS('Billing Forecast'!$D:$D,'Billing Forecast'!$T:$T,$A$885,'Billing Forecast'!$U:$U,$B$905,'Billing Forecast'!$Q:$Q, $C930)</f>
        <v>0</v>
      </c>
      <c r="L930" s="9">
        <f>SUMIFS('Billing Forecast'!M:M,'Billing Forecast'!$T:$T,$A$885,'Billing Forecast'!$U:$U,$B$905,'Billing Forecast'!$Q:$Q,$C930)/SUMIFS('Billing Forecast'!$D:$D,'Billing Forecast'!$T:$T,$A$885,'Billing Forecast'!$U:$U,$B$905,'Billing Forecast'!$Q:$Q, $C930)</f>
        <v>0</v>
      </c>
      <c r="M930" s="9">
        <f>SUMIFS('Billing Forecast'!N:N,'Billing Forecast'!$T:$T,$A$885,'Billing Forecast'!$U:$U,$B$905,'Billing Forecast'!$Q:$Q,$C930)/SUMIFS('Billing Forecast'!$D:$D,'Billing Forecast'!$T:$T,$A$885,'Billing Forecast'!$U:$U,$B$905,'Billing Forecast'!$Q:$Q, $C930)</f>
        <v>0</v>
      </c>
    </row>
    <row r="931" spans="1:13">
      <c r="D931" s="2" t="s">
        <v>3446</v>
      </c>
      <c r="E931" s="9">
        <f>SUMIFS('Sub Cost Forecast'!G:G,'Sub Cost Forecast'!$U:$U,$A$885,'Sub Cost Forecast'!$W:$W,$B$905,'Sub Cost Forecast'!$R:$R,$C930)/SUMIFS('Sub Cost Forecast'!$D:$D,'Sub Cost Forecast'!$U:$U,$A$885,'Sub Cost Forecast'!$W:$W,$B$905,'Sub Cost Forecast'!$R:$R, $C930)</f>
        <v>0</v>
      </c>
      <c r="F931" s="9">
        <f>SUMIFS('Sub Cost Forecast'!H:H,'Sub Cost Forecast'!$U:$U,$A$885,'Sub Cost Forecast'!$W:$W,$B$905,'Sub Cost Forecast'!$R:$R,$C930)/SUMIFS('Sub Cost Forecast'!$D:$D,'Sub Cost Forecast'!$U:$U,$A$885,'Sub Cost Forecast'!$W:$W,$B$905,'Sub Cost Forecast'!$R:$R, $C930)</f>
        <v>0</v>
      </c>
      <c r="G931" s="9">
        <f>SUMIFS('Sub Cost Forecast'!I:I,'Sub Cost Forecast'!$U:$U,$A$885,'Sub Cost Forecast'!$W:$W,$B$905,'Sub Cost Forecast'!$R:$R,$C930)/SUMIFS('Sub Cost Forecast'!$D:$D,'Sub Cost Forecast'!$U:$U,$A$885,'Sub Cost Forecast'!$W:$W,$B$905,'Sub Cost Forecast'!$R:$R, $C930)</f>
        <v>0</v>
      </c>
      <c r="H931" s="9">
        <f>SUMIFS('Sub Cost Forecast'!J:J,'Sub Cost Forecast'!$U:$U,$A$885,'Sub Cost Forecast'!$W:$W,$B$905,'Sub Cost Forecast'!$R:$R,$C930)/SUMIFS('Sub Cost Forecast'!$D:$D,'Sub Cost Forecast'!$U:$U,$A$885,'Sub Cost Forecast'!$W:$W,$B$905,'Sub Cost Forecast'!$R:$R, $C930)</f>
        <v>0</v>
      </c>
      <c r="I931" s="9">
        <f>SUMIFS('Sub Cost Forecast'!K:K,'Sub Cost Forecast'!$U:$U,$A$885,'Sub Cost Forecast'!$W:$W,$B$905,'Sub Cost Forecast'!$R:$R,$C930)/SUMIFS('Sub Cost Forecast'!$D:$D,'Sub Cost Forecast'!$U:$U,$A$885,'Sub Cost Forecast'!$W:$W,$B$905,'Sub Cost Forecast'!$R:$R, $C930)</f>
        <v>0</v>
      </c>
      <c r="J931" s="9">
        <f>SUMIFS('Sub Cost Forecast'!L:L,'Sub Cost Forecast'!$U:$U,$A$885,'Sub Cost Forecast'!$W:$W,$B$905,'Sub Cost Forecast'!$R:$R,$C930)/SUMIFS('Sub Cost Forecast'!$D:$D,'Sub Cost Forecast'!$U:$U,$A$885,'Sub Cost Forecast'!$W:$W,$B$905,'Sub Cost Forecast'!$R:$R, $C930)</f>
        <v>0</v>
      </c>
      <c r="K931" s="9">
        <f>SUMIFS('Sub Cost Forecast'!M:M,'Sub Cost Forecast'!$U:$U,$A$885,'Sub Cost Forecast'!$W:$W,$B$905,'Sub Cost Forecast'!$R:$R,$C930)/SUMIFS('Sub Cost Forecast'!$D:$D,'Sub Cost Forecast'!$U:$U,$A$885,'Sub Cost Forecast'!$W:$W,$B$905,'Sub Cost Forecast'!$R:$R, $C930)</f>
        <v>0</v>
      </c>
      <c r="L931" s="9">
        <f>SUMIFS('Sub Cost Forecast'!N:N,'Sub Cost Forecast'!$U:$U,$A$885,'Sub Cost Forecast'!$W:$W,$B$905,'Sub Cost Forecast'!$R:$R,$C930)/SUMIFS('Sub Cost Forecast'!$D:$D,'Sub Cost Forecast'!$U:$U,$A$885,'Sub Cost Forecast'!$W:$W,$B$905,'Sub Cost Forecast'!$R:$R, $C930)</f>
        <v>0</v>
      </c>
      <c r="M931" s="9">
        <f>SUMIFS('Sub Cost Forecast'!O:O,'Sub Cost Forecast'!$U:$U,$A$885,'Sub Cost Forecast'!$W:$W,$B$905,'Sub Cost Forecast'!$R:$R,$C930)/SUMIFS('Sub Cost Forecast'!$D:$D,'Sub Cost Forecast'!$U:$U,$A$885,'Sub Cost Forecast'!$W:$W,$B$905,'Sub Cost Forecast'!$R:$R, $C930)</f>
        <v>0</v>
      </c>
    </row>
    <row r="932" spans="1:13">
      <c r="D932" s="2" t="s">
        <v>3447</v>
      </c>
      <c r="E932" s="9">
        <v>0</v>
      </c>
      <c r="F932" s="9">
        <v>0</v>
      </c>
      <c r="G932" s="9">
        <v>0</v>
      </c>
      <c r="H932" s="9">
        <v>0.7116564417177914</v>
      </c>
      <c r="I932" s="9">
        <v>0.2699386503067485</v>
      </c>
      <c r="J932" s="9">
        <v>0</v>
      </c>
      <c r="K932" s="9">
        <v>0</v>
      </c>
      <c r="L932" s="9">
        <v>0</v>
      </c>
      <c r="M932" s="9">
        <v>0</v>
      </c>
    </row>
    <row r="933" spans="1:13">
      <c r="C933" s="2" t="s">
        <v>1960</v>
      </c>
      <c r="D933" s="2" t="s">
        <v>3445</v>
      </c>
      <c r="E933" s="9">
        <f>SUMIFS('Billing Forecast'!F:F,'Billing Forecast'!$T:$T,$A$885,'Billing Forecast'!$U:$U,$B$905,'Billing Forecast'!$Q:$Q,$C933)/SUMIFS('Billing Forecast'!$D:$D,'Billing Forecast'!$T:$T,$A$885,'Billing Forecast'!$U:$U,$B$905,'Billing Forecast'!$Q:$Q, $C933)</f>
        <v>0</v>
      </c>
      <c r="F933" s="9">
        <f>SUMIFS('Billing Forecast'!G:G,'Billing Forecast'!$T:$T,$A$885,'Billing Forecast'!$U:$U,$B$905,'Billing Forecast'!$Q:$Q,$C933)/SUMIFS('Billing Forecast'!$D:$D,'Billing Forecast'!$T:$T,$A$885,'Billing Forecast'!$U:$U,$B$905,'Billing Forecast'!$Q:$Q, $C933)</f>
        <v>0</v>
      </c>
      <c r="G933" s="9">
        <f>SUMIFS('Billing Forecast'!H:H,'Billing Forecast'!$T:$T,$A$885,'Billing Forecast'!$U:$U,$B$905,'Billing Forecast'!$Q:$Q,$C933)/SUMIFS('Billing Forecast'!$D:$D,'Billing Forecast'!$T:$T,$A$885,'Billing Forecast'!$U:$U,$B$905,'Billing Forecast'!$Q:$Q, $C933)</f>
        <v>0</v>
      </c>
      <c r="H933" s="9">
        <f>SUMIFS('Billing Forecast'!I:I,'Billing Forecast'!$T:$T,$A$885,'Billing Forecast'!$U:$U,$B$905,'Billing Forecast'!$Q:$Q,$C933)/SUMIFS('Billing Forecast'!$D:$D,'Billing Forecast'!$T:$T,$A$885,'Billing Forecast'!$U:$U,$B$905,'Billing Forecast'!$Q:$Q, $C933)</f>
        <v>0</v>
      </c>
      <c r="I933" s="9">
        <f>SUMIFS('Billing Forecast'!J:J,'Billing Forecast'!$T:$T,$A$885,'Billing Forecast'!$U:$U,$B$905,'Billing Forecast'!$Q:$Q,$C933)/SUMIFS('Billing Forecast'!$D:$D,'Billing Forecast'!$T:$T,$A$885,'Billing Forecast'!$U:$U,$B$905,'Billing Forecast'!$Q:$Q, $C933)</f>
        <v>0</v>
      </c>
      <c r="J933" s="9">
        <f>SUMIFS('Billing Forecast'!K:K,'Billing Forecast'!$T:$T,$A$885,'Billing Forecast'!$U:$U,$B$905,'Billing Forecast'!$Q:$Q,$C933)/SUMIFS('Billing Forecast'!$D:$D,'Billing Forecast'!$T:$T,$A$885,'Billing Forecast'!$U:$U,$B$905,'Billing Forecast'!$Q:$Q, $C933)</f>
        <v>0</v>
      </c>
      <c r="K933" s="9">
        <f>SUMIFS('Billing Forecast'!L:L,'Billing Forecast'!$T:$T,$A$885,'Billing Forecast'!$U:$U,$B$905,'Billing Forecast'!$Q:$Q,$C933)/SUMIFS('Billing Forecast'!$D:$D,'Billing Forecast'!$T:$T,$A$885,'Billing Forecast'!$U:$U,$B$905,'Billing Forecast'!$Q:$Q, $C933)</f>
        <v>0</v>
      </c>
      <c r="L933" s="9">
        <f>SUMIFS('Billing Forecast'!M:M,'Billing Forecast'!$T:$T,$A$885,'Billing Forecast'!$U:$U,$B$905,'Billing Forecast'!$Q:$Q,$C933)/SUMIFS('Billing Forecast'!$D:$D,'Billing Forecast'!$T:$T,$A$885,'Billing Forecast'!$U:$U,$B$905,'Billing Forecast'!$Q:$Q, $C933)</f>
        <v>0</v>
      </c>
      <c r="M933" s="9">
        <f>SUMIFS('Billing Forecast'!N:N,'Billing Forecast'!$T:$T,$A$885,'Billing Forecast'!$U:$U,$B$905,'Billing Forecast'!$Q:$Q,$C933)/SUMIFS('Billing Forecast'!$D:$D,'Billing Forecast'!$T:$T,$A$885,'Billing Forecast'!$U:$U,$B$905,'Billing Forecast'!$Q:$Q, $C933)</f>
        <v>0</v>
      </c>
    </row>
    <row r="934" spans="1:13">
      <c r="D934" s="2" t="s">
        <v>3446</v>
      </c>
      <c r="E934" s="9">
        <f>SUMIFS('Sub Cost Forecast'!G:G,'Sub Cost Forecast'!$U:$U,$A$885,'Sub Cost Forecast'!$W:$W,$B$905,'Sub Cost Forecast'!$R:$R,$C933)/SUMIFS('Sub Cost Forecast'!$D:$D,'Sub Cost Forecast'!$U:$U,$A$885,'Sub Cost Forecast'!$W:$W,$B$905,'Sub Cost Forecast'!$R:$R, $C933)</f>
        <v>0</v>
      </c>
      <c r="F934" s="9">
        <f>SUMIFS('Sub Cost Forecast'!H:H,'Sub Cost Forecast'!$U:$U,$A$885,'Sub Cost Forecast'!$W:$W,$B$905,'Sub Cost Forecast'!$R:$R,$C933)/SUMIFS('Sub Cost Forecast'!$D:$D,'Sub Cost Forecast'!$U:$U,$A$885,'Sub Cost Forecast'!$W:$W,$B$905,'Sub Cost Forecast'!$R:$R, $C933)</f>
        <v>0</v>
      </c>
      <c r="G934" s="9">
        <f>SUMIFS('Sub Cost Forecast'!I:I,'Sub Cost Forecast'!$U:$U,$A$885,'Sub Cost Forecast'!$W:$W,$B$905,'Sub Cost Forecast'!$R:$R,$C933)/SUMIFS('Sub Cost Forecast'!$D:$D,'Sub Cost Forecast'!$U:$U,$A$885,'Sub Cost Forecast'!$W:$W,$B$905,'Sub Cost Forecast'!$R:$R, $C933)</f>
        <v>0</v>
      </c>
      <c r="H934" s="9">
        <f>SUMIFS('Sub Cost Forecast'!J:J,'Sub Cost Forecast'!$U:$U,$A$885,'Sub Cost Forecast'!$W:$W,$B$905,'Sub Cost Forecast'!$R:$R,$C933)/SUMIFS('Sub Cost Forecast'!$D:$D,'Sub Cost Forecast'!$U:$U,$A$885,'Sub Cost Forecast'!$W:$W,$B$905,'Sub Cost Forecast'!$R:$R, $C933)</f>
        <v>0</v>
      </c>
      <c r="I934" s="9">
        <f>SUMIFS('Sub Cost Forecast'!K:K,'Sub Cost Forecast'!$U:$U,$A$885,'Sub Cost Forecast'!$W:$W,$B$905,'Sub Cost Forecast'!$R:$R,$C933)/SUMIFS('Sub Cost Forecast'!$D:$D,'Sub Cost Forecast'!$U:$U,$A$885,'Sub Cost Forecast'!$W:$W,$B$905,'Sub Cost Forecast'!$R:$R, $C933)</f>
        <v>0</v>
      </c>
      <c r="J934" s="9">
        <f>SUMIFS('Sub Cost Forecast'!L:L,'Sub Cost Forecast'!$U:$U,$A$885,'Sub Cost Forecast'!$W:$W,$B$905,'Sub Cost Forecast'!$R:$R,$C933)/SUMIFS('Sub Cost Forecast'!$D:$D,'Sub Cost Forecast'!$U:$U,$A$885,'Sub Cost Forecast'!$W:$W,$B$905,'Sub Cost Forecast'!$R:$R, $C933)</f>
        <v>0</v>
      </c>
      <c r="K934" s="9">
        <f>SUMIFS('Sub Cost Forecast'!M:M,'Sub Cost Forecast'!$U:$U,$A$885,'Sub Cost Forecast'!$W:$W,$B$905,'Sub Cost Forecast'!$R:$R,$C933)/SUMIFS('Sub Cost Forecast'!$D:$D,'Sub Cost Forecast'!$U:$U,$A$885,'Sub Cost Forecast'!$W:$W,$B$905,'Sub Cost Forecast'!$R:$R, $C933)</f>
        <v>0</v>
      </c>
      <c r="L934" s="9">
        <f>SUMIFS('Sub Cost Forecast'!N:N,'Sub Cost Forecast'!$U:$U,$A$885,'Sub Cost Forecast'!$W:$W,$B$905,'Sub Cost Forecast'!$R:$R,$C933)/SUMIFS('Sub Cost Forecast'!$D:$D,'Sub Cost Forecast'!$U:$U,$A$885,'Sub Cost Forecast'!$W:$W,$B$905,'Sub Cost Forecast'!$R:$R, $C933)</f>
        <v>0</v>
      </c>
      <c r="M934" s="9">
        <f>SUMIFS('Sub Cost Forecast'!O:O,'Sub Cost Forecast'!$U:$U,$A$885,'Sub Cost Forecast'!$W:$W,$B$905,'Sub Cost Forecast'!$R:$R,$C933)/SUMIFS('Sub Cost Forecast'!$D:$D,'Sub Cost Forecast'!$U:$U,$A$885,'Sub Cost Forecast'!$W:$W,$B$905,'Sub Cost Forecast'!$R:$R, $C933)</f>
        <v>0</v>
      </c>
    </row>
    <row r="935" spans="1:13">
      <c r="D935" s="2" t="s">
        <v>3447</v>
      </c>
      <c r="E935" s="9">
        <v>0</v>
      </c>
      <c r="F935" s="9">
        <v>0.9081081081081082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</row>
    <row r="936" spans="1:13">
      <c r="C936" s="2" t="s">
        <v>2767</v>
      </c>
      <c r="D936" s="2" t="s">
        <v>3445</v>
      </c>
      <c r="E936" s="9">
        <f>SUMIFS('Billing Forecast'!F:F,'Billing Forecast'!$T:$T,$A$885,'Billing Forecast'!$U:$U,$B$905,'Billing Forecast'!$Q:$Q,$C936)/SUMIFS('Billing Forecast'!$D:$D,'Billing Forecast'!$T:$T,$A$885,'Billing Forecast'!$U:$U,$B$905,'Billing Forecast'!$Q:$Q, $C936)</f>
        <v>0</v>
      </c>
      <c r="F936" s="9">
        <f>SUMIFS('Billing Forecast'!G:G,'Billing Forecast'!$T:$T,$A$885,'Billing Forecast'!$U:$U,$B$905,'Billing Forecast'!$Q:$Q,$C936)/SUMIFS('Billing Forecast'!$D:$D,'Billing Forecast'!$T:$T,$A$885,'Billing Forecast'!$U:$U,$B$905,'Billing Forecast'!$Q:$Q, $C936)</f>
        <v>0</v>
      </c>
      <c r="G936" s="9">
        <f>SUMIFS('Billing Forecast'!H:H,'Billing Forecast'!$T:$T,$A$885,'Billing Forecast'!$U:$U,$B$905,'Billing Forecast'!$Q:$Q,$C936)/SUMIFS('Billing Forecast'!$D:$D,'Billing Forecast'!$T:$T,$A$885,'Billing Forecast'!$U:$U,$B$905,'Billing Forecast'!$Q:$Q, $C936)</f>
        <v>0</v>
      </c>
      <c r="H936" s="9">
        <f>SUMIFS('Billing Forecast'!I:I,'Billing Forecast'!$T:$T,$A$885,'Billing Forecast'!$U:$U,$B$905,'Billing Forecast'!$Q:$Q,$C936)/SUMIFS('Billing Forecast'!$D:$D,'Billing Forecast'!$T:$T,$A$885,'Billing Forecast'!$U:$U,$B$905,'Billing Forecast'!$Q:$Q, $C936)</f>
        <v>0</v>
      </c>
      <c r="I936" s="9">
        <f>SUMIFS('Billing Forecast'!J:J,'Billing Forecast'!$T:$T,$A$885,'Billing Forecast'!$U:$U,$B$905,'Billing Forecast'!$Q:$Q,$C936)/SUMIFS('Billing Forecast'!$D:$D,'Billing Forecast'!$T:$T,$A$885,'Billing Forecast'!$U:$U,$B$905,'Billing Forecast'!$Q:$Q, $C936)</f>
        <v>0</v>
      </c>
      <c r="J936" s="9">
        <f>SUMIFS('Billing Forecast'!K:K,'Billing Forecast'!$T:$T,$A$885,'Billing Forecast'!$U:$U,$B$905,'Billing Forecast'!$Q:$Q,$C936)/SUMIFS('Billing Forecast'!$D:$D,'Billing Forecast'!$T:$T,$A$885,'Billing Forecast'!$U:$U,$B$905,'Billing Forecast'!$Q:$Q, $C936)</f>
        <v>0</v>
      </c>
      <c r="K936" s="9">
        <f>SUMIFS('Billing Forecast'!L:L,'Billing Forecast'!$T:$T,$A$885,'Billing Forecast'!$U:$U,$B$905,'Billing Forecast'!$Q:$Q,$C936)/SUMIFS('Billing Forecast'!$D:$D,'Billing Forecast'!$T:$T,$A$885,'Billing Forecast'!$U:$U,$B$905,'Billing Forecast'!$Q:$Q, $C936)</f>
        <v>0</v>
      </c>
      <c r="L936" s="9">
        <f>SUMIFS('Billing Forecast'!M:M,'Billing Forecast'!$T:$T,$A$885,'Billing Forecast'!$U:$U,$B$905,'Billing Forecast'!$Q:$Q,$C936)/SUMIFS('Billing Forecast'!$D:$D,'Billing Forecast'!$T:$T,$A$885,'Billing Forecast'!$U:$U,$B$905,'Billing Forecast'!$Q:$Q, $C936)</f>
        <v>0</v>
      </c>
      <c r="M936" s="9">
        <f>SUMIFS('Billing Forecast'!N:N,'Billing Forecast'!$T:$T,$A$885,'Billing Forecast'!$U:$U,$B$905,'Billing Forecast'!$Q:$Q,$C936)/SUMIFS('Billing Forecast'!$D:$D,'Billing Forecast'!$T:$T,$A$885,'Billing Forecast'!$U:$U,$B$905,'Billing Forecast'!$Q:$Q, $C936)</f>
        <v>0</v>
      </c>
    </row>
    <row r="937" spans="1:13">
      <c r="D937" s="2" t="s">
        <v>3446</v>
      </c>
      <c r="E937" s="9">
        <f>SUMIFS('Sub Cost Forecast'!G:G,'Sub Cost Forecast'!$U:$U,$A$885,'Sub Cost Forecast'!$W:$W,$B$905,'Sub Cost Forecast'!$R:$R,$C936)/SUMIFS('Sub Cost Forecast'!$D:$D,'Sub Cost Forecast'!$U:$U,$A$885,'Sub Cost Forecast'!$W:$W,$B$905,'Sub Cost Forecast'!$R:$R, $C936)</f>
        <v>0</v>
      </c>
      <c r="F937" s="9">
        <f>SUMIFS('Sub Cost Forecast'!H:H,'Sub Cost Forecast'!$U:$U,$A$885,'Sub Cost Forecast'!$W:$W,$B$905,'Sub Cost Forecast'!$R:$R,$C936)/SUMIFS('Sub Cost Forecast'!$D:$D,'Sub Cost Forecast'!$U:$U,$A$885,'Sub Cost Forecast'!$W:$W,$B$905,'Sub Cost Forecast'!$R:$R, $C936)</f>
        <v>0</v>
      </c>
      <c r="G937" s="9">
        <f>SUMIFS('Sub Cost Forecast'!I:I,'Sub Cost Forecast'!$U:$U,$A$885,'Sub Cost Forecast'!$W:$W,$B$905,'Sub Cost Forecast'!$R:$R,$C936)/SUMIFS('Sub Cost Forecast'!$D:$D,'Sub Cost Forecast'!$U:$U,$A$885,'Sub Cost Forecast'!$W:$W,$B$905,'Sub Cost Forecast'!$R:$R, $C936)</f>
        <v>0</v>
      </c>
      <c r="H937" s="9">
        <f>SUMIFS('Sub Cost Forecast'!J:J,'Sub Cost Forecast'!$U:$U,$A$885,'Sub Cost Forecast'!$W:$W,$B$905,'Sub Cost Forecast'!$R:$R,$C936)/SUMIFS('Sub Cost Forecast'!$D:$D,'Sub Cost Forecast'!$U:$U,$A$885,'Sub Cost Forecast'!$W:$W,$B$905,'Sub Cost Forecast'!$R:$R, $C936)</f>
        <v>0</v>
      </c>
      <c r="I937" s="9">
        <f>SUMIFS('Sub Cost Forecast'!K:K,'Sub Cost Forecast'!$U:$U,$A$885,'Sub Cost Forecast'!$W:$W,$B$905,'Sub Cost Forecast'!$R:$R,$C936)/SUMIFS('Sub Cost Forecast'!$D:$D,'Sub Cost Forecast'!$U:$U,$A$885,'Sub Cost Forecast'!$W:$W,$B$905,'Sub Cost Forecast'!$R:$R, $C936)</f>
        <v>0</v>
      </c>
      <c r="J937" s="9">
        <f>SUMIFS('Sub Cost Forecast'!L:L,'Sub Cost Forecast'!$U:$U,$A$885,'Sub Cost Forecast'!$W:$W,$B$905,'Sub Cost Forecast'!$R:$R,$C936)/SUMIFS('Sub Cost Forecast'!$D:$D,'Sub Cost Forecast'!$U:$U,$A$885,'Sub Cost Forecast'!$W:$W,$B$905,'Sub Cost Forecast'!$R:$R, $C936)</f>
        <v>0</v>
      </c>
      <c r="K937" s="9">
        <f>SUMIFS('Sub Cost Forecast'!M:M,'Sub Cost Forecast'!$U:$U,$A$885,'Sub Cost Forecast'!$W:$W,$B$905,'Sub Cost Forecast'!$R:$R,$C936)/SUMIFS('Sub Cost Forecast'!$D:$D,'Sub Cost Forecast'!$U:$U,$A$885,'Sub Cost Forecast'!$W:$W,$B$905,'Sub Cost Forecast'!$R:$R, $C936)</f>
        <v>0</v>
      </c>
      <c r="L937" s="9">
        <f>SUMIFS('Sub Cost Forecast'!N:N,'Sub Cost Forecast'!$U:$U,$A$885,'Sub Cost Forecast'!$W:$W,$B$905,'Sub Cost Forecast'!$R:$R,$C936)/SUMIFS('Sub Cost Forecast'!$D:$D,'Sub Cost Forecast'!$U:$U,$A$885,'Sub Cost Forecast'!$W:$W,$B$905,'Sub Cost Forecast'!$R:$R, $C936)</f>
        <v>0</v>
      </c>
      <c r="M937" s="9">
        <f>SUMIFS('Sub Cost Forecast'!O:O,'Sub Cost Forecast'!$U:$U,$A$885,'Sub Cost Forecast'!$W:$W,$B$905,'Sub Cost Forecast'!$R:$R,$C936)/SUMIFS('Sub Cost Forecast'!$D:$D,'Sub Cost Forecast'!$U:$U,$A$885,'Sub Cost Forecast'!$W:$W,$B$905,'Sub Cost Forecast'!$R:$R, $C936)</f>
        <v>0</v>
      </c>
    </row>
    <row r="938" spans="1:13">
      <c r="D938" s="2" t="s">
        <v>3447</v>
      </c>
      <c r="E938" s="9">
        <v>0</v>
      </c>
      <c r="F938" s="9">
        <v>0</v>
      </c>
      <c r="G938" s="9">
        <v>0</v>
      </c>
      <c r="H938" s="9">
        <v>0.639344262295082</v>
      </c>
      <c r="I938" s="9">
        <v>0</v>
      </c>
      <c r="J938" s="9">
        <v>0</v>
      </c>
      <c r="K938" s="9">
        <v>0</v>
      </c>
      <c r="L938" s="9">
        <v>0.2950819672131147</v>
      </c>
      <c r="M938" s="9">
        <v>0</v>
      </c>
    </row>
    <row r="939" spans="1:13">
      <c r="A939" s="7" t="s">
        <v>905</v>
      </c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</row>
    <row r="940" spans="1:13">
      <c r="A940" s="8"/>
      <c r="B940" s="8" t="s">
        <v>306</v>
      </c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</row>
    <row r="941" spans="1:13">
      <c r="C941" s="2" t="s">
        <v>1105</v>
      </c>
      <c r="D941" s="2" t="s">
        <v>3445</v>
      </c>
      <c r="E941" s="9">
        <f>SUMIFS('Billing Forecast'!F:F,'Billing Forecast'!$T:$T,$A$939,'Billing Forecast'!$U:$U,$B$940,'Billing Forecast'!$Q:$Q,$C941)/SUMIFS('Billing Forecast'!$D:$D,'Billing Forecast'!$T:$T,$A$939,'Billing Forecast'!$U:$U,$B$940,'Billing Forecast'!$Q:$Q, $C941)</f>
        <v>0</v>
      </c>
      <c r="F941" s="9">
        <f>SUMIFS('Billing Forecast'!G:G,'Billing Forecast'!$T:$T,$A$939,'Billing Forecast'!$U:$U,$B$940,'Billing Forecast'!$Q:$Q,$C941)/SUMIFS('Billing Forecast'!$D:$D,'Billing Forecast'!$T:$T,$A$939,'Billing Forecast'!$U:$U,$B$940,'Billing Forecast'!$Q:$Q, $C941)</f>
        <v>0</v>
      </c>
      <c r="G941" s="9">
        <f>SUMIFS('Billing Forecast'!H:H,'Billing Forecast'!$T:$T,$A$939,'Billing Forecast'!$U:$U,$B$940,'Billing Forecast'!$Q:$Q,$C941)/SUMIFS('Billing Forecast'!$D:$D,'Billing Forecast'!$T:$T,$A$939,'Billing Forecast'!$U:$U,$B$940,'Billing Forecast'!$Q:$Q, $C941)</f>
        <v>0</v>
      </c>
      <c r="H941" s="9">
        <f>SUMIFS('Billing Forecast'!I:I,'Billing Forecast'!$T:$T,$A$939,'Billing Forecast'!$U:$U,$B$940,'Billing Forecast'!$Q:$Q,$C941)/SUMIFS('Billing Forecast'!$D:$D,'Billing Forecast'!$T:$T,$A$939,'Billing Forecast'!$U:$U,$B$940,'Billing Forecast'!$Q:$Q, $C941)</f>
        <v>0</v>
      </c>
      <c r="I941" s="9">
        <f>SUMIFS('Billing Forecast'!J:J,'Billing Forecast'!$T:$T,$A$939,'Billing Forecast'!$U:$U,$B$940,'Billing Forecast'!$Q:$Q,$C941)/SUMIFS('Billing Forecast'!$D:$D,'Billing Forecast'!$T:$T,$A$939,'Billing Forecast'!$U:$U,$B$940,'Billing Forecast'!$Q:$Q, $C941)</f>
        <v>0</v>
      </c>
      <c r="J941" s="9">
        <f>SUMIFS('Billing Forecast'!K:K,'Billing Forecast'!$T:$T,$A$939,'Billing Forecast'!$U:$U,$B$940,'Billing Forecast'!$Q:$Q,$C941)/SUMIFS('Billing Forecast'!$D:$D,'Billing Forecast'!$T:$T,$A$939,'Billing Forecast'!$U:$U,$B$940,'Billing Forecast'!$Q:$Q, $C941)</f>
        <v>0</v>
      </c>
      <c r="K941" s="9">
        <f>SUMIFS('Billing Forecast'!L:L,'Billing Forecast'!$T:$T,$A$939,'Billing Forecast'!$U:$U,$B$940,'Billing Forecast'!$Q:$Q,$C941)/SUMIFS('Billing Forecast'!$D:$D,'Billing Forecast'!$T:$T,$A$939,'Billing Forecast'!$U:$U,$B$940,'Billing Forecast'!$Q:$Q, $C941)</f>
        <v>0</v>
      </c>
      <c r="L941" s="9">
        <f>SUMIFS('Billing Forecast'!M:M,'Billing Forecast'!$T:$T,$A$939,'Billing Forecast'!$U:$U,$B$940,'Billing Forecast'!$Q:$Q,$C941)/SUMIFS('Billing Forecast'!$D:$D,'Billing Forecast'!$T:$T,$A$939,'Billing Forecast'!$U:$U,$B$940,'Billing Forecast'!$Q:$Q, $C941)</f>
        <v>0</v>
      </c>
      <c r="M941" s="9">
        <f>SUMIFS('Billing Forecast'!N:N,'Billing Forecast'!$T:$T,$A$939,'Billing Forecast'!$U:$U,$B$940,'Billing Forecast'!$Q:$Q,$C941)/SUMIFS('Billing Forecast'!$D:$D,'Billing Forecast'!$T:$T,$A$939,'Billing Forecast'!$U:$U,$B$940,'Billing Forecast'!$Q:$Q, $C941)</f>
        <v>0</v>
      </c>
    </row>
    <row r="942" spans="1:13">
      <c r="D942" s="2" t="s">
        <v>3446</v>
      </c>
      <c r="E942" s="9">
        <f>SUMIFS('Sub Cost Forecast'!G:G,'Sub Cost Forecast'!$U:$U,$A$939,'Sub Cost Forecast'!$W:$W,$B$940,'Sub Cost Forecast'!$R:$R,$C941)/SUMIFS('Sub Cost Forecast'!$D:$D,'Sub Cost Forecast'!$U:$U,$A$939,'Sub Cost Forecast'!$W:$W,$B$940,'Sub Cost Forecast'!$R:$R, $C941)</f>
        <v>0</v>
      </c>
      <c r="F942" s="9">
        <f>SUMIFS('Sub Cost Forecast'!H:H,'Sub Cost Forecast'!$U:$U,$A$939,'Sub Cost Forecast'!$W:$W,$B$940,'Sub Cost Forecast'!$R:$R,$C941)/SUMIFS('Sub Cost Forecast'!$D:$D,'Sub Cost Forecast'!$U:$U,$A$939,'Sub Cost Forecast'!$W:$W,$B$940,'Sub Cost Forecast'!$R:$R, $C941)</f>
        <v>0</v>
      </c>
      <c r="G942" s="9">
        <f>SUMIFS('Sub Cost Forecast'!I:I,'Sub Cost Forecast'!$U:$U,$A$939,'Sub Cost Forecast'!$W:$W,$B$940,'Sub Cost Forecast'!$R:$R,$C941)/SUMIFS('Sub Cost Forecast'!$D:$D,'Sub Cost Forecast'!$U:$U,$A$939,'Sub Cost Forecast'!$W:$W,$B$940,'Sub Cost Forecast'!$R:$R, $C941)</f>
        <v>0</v>
      </c>
      <c r="H942" s="9">
        <f>SUMIFS('Sub Cost Forecast'!J:J,'Sub Cost Forecast'!$U:$U,$A$939,'Sub Cost Forecast'!$W:$W,$B$940,'Sub Cost Forecast'!$R:$R,$C941)/SUMIFS('Sub Cost Forecast'!$D:$D,'Sub Cost Forecast'!$U:$U,$A$939,'Sub Cost Forecast'!$W:$W,$B$940,'Sub Cost Forecast'!$R:$R, $C941)</f>
        <v>0</v>
      </c>
      <c r="I942" s="9">
        <f>SUMIFS('Sub Cost Forecast'!K:K,'Sub Cost Forecast'!$U:$U,$A$939,'Sub Cost Forecast'!$W:$W,$B$940,'Sub Cost Forecast'!$R:$R,$C941)/SUMIFS('Sub Cost Forecast'!$D:$D,'Sub Cost Forecast'!$U:$U,$A$939,'Sub Cost Forecast'!$W:$W,$B$940,'Sub Cost Forecast'!$R:$R, $C941)</f>
        <v>0</v>
      </c>
      <c r="J942" s="9">
        <f>SUMIFS('Sub Cost Forecast'!L:L,'Sub Cost Forecast'!$U:$U,$A$939,'Sub Cost Forecast'!$W:$W,$B$940,'Sub Cost Forecast'!$R:$R,$C941)/SUMIFS('Sub Cost Forecast'!$D:$D,'Sub Cost Forecast'!$U:$U,$A$939,'Sub Cost Forecast'!$W:$W,$B$940,'Sub Cost Forecast'!$R:$R, $C941)</f>
        <v>0</v>
      </c>
      <c r="K942" s="9">
        <f>SUMIFS('Sub Cost Forecast'!M:M,'Sub Cost Forecast'!$U:$U,$A$939,'Sub Cost Forecast'!$W:$W,$B$940,'Sub Cost Forecast'!$R:$R,$C941)/SUMIFS('Sub Cost Forecast'!$D:$D,'Sub Cost Forecast'!$U:$U,$A$939,'Sub Cost Forecast'!$W:$W,$B$940,'Sub Cost Forecast'!$R:$R, $C941)</f>
        <v>0</v>
      </c>
      <c r="L942" s="9">
        <f>SUMIFS('Sub Cost Forecast'!N:N,'Sub Cost Forecast'!$U:$U,$A$939,'Sub Cost Forecast'!$W:$W,$B$940,'Sub Cost Forecast'!$R:$R,$C941)/SUMIFS('Sub Cost Forecast'!$D:$D,'Sub Cost Forecast'!$U:$U,$A$939,'Sub Cost Forecast'!$W:$W,$B$940,'Sub Cost Forecast'!$R:$R, $C941)</f>
        <v>0</v>
      </c>
      <c r="M942" s="9">
        <f>SUMIFS('Sub Cost Forecast'!O:O,'Sub Cost Forecast'!$U:$U,$A$939,'Sub Cost Forecast'!$W:$W,$B$940,'Sub Cost Forecast'!$R:$R,$C941)/SUMIFS('Sub Cost Forecast'!$D:$D,'Sub Cost Forecast'!$U:$U,$A$939,'Sub Cost Forecast'!$W:$W,$B$940,'Sub Cost Forecast'!$R:$R, $C941)</f>
        <v>0</v>
      </c>
    </row>
    <row r="943" spans="1:13">
      <c r="D943" s="2" t="s">
        <v>3447</v>
      </c>
      <c r="E943" s="9">
        <v>0</v>
      </c>
      <c r="F943" s="9">
        <v>0</v>
      </c>
      <c r="G943" s="9">
        <v>0</v>
      </c>
      <c r="H943" s="9">
        <v>0.6582278481012658</v>
      </c>
      <c r="I943" s="9">
        <v>0</v>
      </c>
      <c r="J943" s="9">
        <v>0.3037974683544304</v>
      </c>
      <c r="K943" s="9">
        <v>0</v>
      </c>
      <c r="L943" s="9">
        <v>0</v>
      </c>
      <c r="M943" s="9">
        <v>0</v>
      </c>
    </row>
    <row r="944" spans="1:13">
      <c r="C944" s="2" t="s">
        <v>2250</v>
      </c>
      <c r="D944" s="2" t="s">
        <v>3445</v>
      </c>
      <c r="E944" s="9">
        <f>SUMIFS('Billing Forecast'!F:F,'Billing Forecast'!$T:$T,$A$939,'Billing Forecast'!$U:$U,$B$940,'Billing Forecast'!$Q:$Q,$C944)/SUMIFS('Billing Forecast'!$D:$D,'Billing Forecast'!$T:$T,$A$939,'Billing Forecast'!$U:$U,$B$940,'Billing Forecast'!$Q:$Q, $C944)</f>
        <v>0</v>
      </c>
      <c r="F944" s="9">
        <f>SUMIFS('Billing Forecast'!G:G,'Billing Forecast'!$T:$T,$A$939,'Billing Forecast'!$U:$U,$B$940,'Billing Forecast'!$Q:$Q,$C944)/SUMIFS('Billing Forecast'!$D:$D,'Billing Forecast'!$T:$T,$A$939,'Billing Forecast'!$U:$U,$B$940,'Billing Forecast'!$Q:$Q, $C944)</f>
        <v>0</v>
      </c>
      <c r="G944" s="9">
        <f>SUMIFS('Billing Forecast'!H:H,'Billing Forecast'!$T:$T,$A$939,'Billing Forecast'!$U:$U,$B$940,'Billing Forecast'!$Q:$Q,$C944)/SUMIFS('Billing Forecast'!$D:$D,'Billing Forecast'!$T:$T,$A$939,'Billing Forecast'!$U:$U,$B$940,'Billing Forecast'!$Q:$Q, $C944)</f>
        <v>0</v>
      </c>
      <c r="H944" s="9">
        <f>SUMIFS('Billing Forecast'!I:I,'Billing Forecast'!$T:$T,$A$939,'Billing Forecast'!$U:$U,$B$940,'Billing Forecast'!$Q:$Q,$C944)/SUMIFS('Billing Forecast'!$D:$D,'Billing Forecast'!$T:$T,$A$939,'Billing Forecast'!$U:$U,$B$940,'Billing Forecast'!$Q:$Q, $C944)</f>
        <v>0</v>
      </c>
      <c r="I944" s="9">
        <f>SUMIFS('Billing Forecast'!J:J,'Billing Forecast'!$T:$T,$A$939,'Billing Forecast'!$U:$U,$B$940,'Billing Forecast'!$Q:$Q,$C944)/SUMIFS('Billing Forecast'!$D:$D,'Billing Forecast'!$T:$T,$A$939,'Billing Forecast'!$U:$U,$B$940,'Billing Forecast'!$Q:$Q, $C944)</f>
        <v>0</v>
      </c>
      <c r="J944" s="9">
        <f>SUMIFS('Billing Forecast'!K:K,'Billing Forecast'!$T:$T,$A$939,'Billing Forecast'!$U:$U,$B$940,'Billing Forecast'!$Q:$Q,$C944)/SUMIFS('Billing Forecast'!$D:$D,'Billing Forecast'!$T:$T,$A$939,'Billing Forecast'!$U:$U,$B$940,'Billing Forecast'!$Q:$Q, $C944)</f>
        <v>0</v>
      </c>
      <c r="K944" s="9">
        <f>SUMIFS('Billing Forecast'!L:L,'Billing Forecast'!$T:$T,$A$939,'Billing Forecast'!$U:$U,$B$940,'Billing Forecast'!$Q:$Q,$C944)/SUMIFS('Billing Forecast'!$D:$D,'Billing Forecast'!$T:$T,$A$939,'Billing Forecast'!$U:$U,$B$940,'Billing Forecast'!$Q:$Q, $C944)</f>
        <v>0</v>
      </c>
      <c r="L944" s="9">
        <f>SUMIFS('Billing Forecast'!M:M,'Billing Forecast'!$T:$T,$A$939,'Billing Forecast'!$U:$U,$B$940,'Billing Forecast'!$Q:$Q,$C944)/SUMIFS('Billing Forecast'!$D:$D,'Billing Forecast'!$T:$T,$A$939,'Billing Forecast'!$U:$U,$B$940,'Billing Forecast'!$Q:$Q, $C944)</f>
        <v>0</v>
      </c>
      <c r="M944" s="9">
        <f>SUMIFS('Billing Forecast'!N:N,'Billing Forecast'!$T:$T,$A$939,'Billing Forecast'!$U:$U,$B$940,'Billing Forecast'!$Q:$Q,$C944)/SUMIFS('Billing Forecast'!$D:$D,'Billing Forecast'!$T:$T,$A$939,'Billing Forecast'!$U:$U,$B$940,'Billing Forecast'!$Q:$Q, $C944)</f>
        <v>0</v>
      </c>
    </row>
    <row r="945" spans="1:13">
      <c r="D945" s="2" t="s">
        <v>3446</v>
      </c>
      <c r="E945" s="9">
        <f>SUMIFS('Sub Cost Forecast'!G:G,'Sub Cost Forecast'!$U:$U,$A$939,'Sub Cost Forecast'!$W:$W,$B$940,'Sub Cost Forecast'!$R:$R,$C944)/SUMIFS('Sub Cost Forecast'!$D:$D,'Sub Cost Forecast'!$U:$U,$A$939,'Sub Cost Forecast'!$W:$W,$B$940,'Sub Cost Forecast'!$R:$R, $C944)</f>
        <v>0</v>
      </c>
      <c r="F945" s="9">
        <f>SUMIFS('Sub Cost Forecast'!H:H,'Sub Cost Forecast'!$U:$U,$A$939,'Sub Cost Forecast'!$W:$W,$B$940,'Sub Cost Forecast'!$R:$R,$C944)/SUMIFS('Sub Cost Forecast'!$D:$D,'Sub Cost Forecast'!$U:$U,$A$939,'Sub Cost Forecast'!$W:$W,$B$940,'Sub Cost Forecast'!$R:$R, $C944)</f>
        <v>0</v>
      </c>
      <c r="G945" s="9">
        <f>SUMIFS('Sub Cost Forecast'!I:I,'Sub Cost Forecast'!$U:$U,$A$939,'Sub Cost Forecast'!$W:$W,$B$940,'Sub Cost Forecast'!$R:$R,$C944)/SUMIFS('Sub Cost Forecast'!$D:$D,'Sub Cost Forecast'!$U:$U,$A$939,'Sub Cost Forecast'!$W:$W,$B$940,'Sub Cost Forecast'!$R:$R, $C944)</f>
        <v>0</v>
      </c>
      <c r="H945" s="9">
        <f>SUMIFS('Sub Cost Forecast'!J:J,'Sub Cost Forecast'!$U:$U,$A$939,'Sub Cost Forecast'!$W:$W,$B$940,'Sub Cost Forecast'!$R:$R,$C944)/SUMIFS('Sub Cost Forecast'!$D:$D,'Sub Cost Forecast'!$U:$U,$A$939,'Sub Cost Forecast'!$W:$W,$B$940,'Sub Cost Forecast'!$R:$R, $C944)</f>
        <v>0</v>
      </c>
      <c r="I945" s="9">
        <f>SUMIFS('Sub Cost Forecast'!K:K,'Sub Cost Forecast'!$U:$U,$A$939,'Sub Cost Forecast'!$W:$W,$B$940,'Sub Cost Forecast'!$R:$R,$C944)/SUMIFS('Sub Cost Forecast'!$D:$D,'Sub Cost Forecast'!$U:$U,$A$939,'Sub Cost Forecast'!$W:$W,$B$940,'Sub Cost Forecast'!$R:$R, $C944)</f>
        <v>0</v>
      </c>
      <c r="J945" s="9">
        <f>SUMIFS('Sub Cost Forecast'!L:L,'Sub Cost Forecast'!$U:$U,$A$939,'Sub Cost Forecast'!$W:$W,$B$940,'Sub Cost Forecast'!$R:$R,$C944)/SUMIFS('Sub Cost Forecast'!$D:$D,'Sub Cost Forecast'!$U:$U,$A$939,'Sub Cost Forecast'!$W:$W,$B$940,'Sub Cost Forecast'!$R:$R, $C944)</f>
        <v>0</v>
      </c>
      <c r="K945" s="9">
        <f>SUMIFS('Sub Cost Forecast'!M:M,'Sub Cost Forecast'!$U:$U,$A$939,'Sub Cost Forecast'!$W:$W,$B$940,'Sub Cost Forecast'!$R:$R,$C944)/SUMIFS('Sub Cost Forecast'!$D:$D,'Sub Cost Forecast'!$U:$U,$A$939,'Sub Cost Forecast'!$W:$W,$B$940,'Sub Cost Forecast'!$R:$R, $C944)</f>
        <v>0</v>
      </c>
      <c r="L945" s="9">
        <f>SUMIFS('Sub Cost Forecast'!N:N,'Sub Cost Forecast'!$U:$U,$A$939,'Sub Cost Forecast'!$W:$W,$B$940,'Sub Cost Forecast'!$R:$R,$C944)/SUMIFS('Sub Cost Forecast'!$D:$D,'Sub Cost Forecast'!$U:$U,$A$939,'Sub Cost Forecast'!$W:$W,$B$940,'Sub Cost Forecast'!$R:$R, $C944)</f>
        <v>0</v>
      </c>
      <c r="M945" s="9">
        <f>SUMIFS('Sub Cost Forecast'!O:O,'Sub Cost Forecast'!$U:$U,$A$939,'Sub Cost Forecast'!$W:$W,$B$940,'Sub Cost Forecast'!$R:$R,$C944)/SUMIFS('Sub Cost Forecast'!$D:$D,'Sub Cost Forecast'!$U:$U,$A$939,'Sub Cost Forecast'!$W:$W,$B$940,'Sub Cost Forecast'!$R:$R, $C944)</f>
        <v>0</v>
      </c>
    </row>
    <row r="946" spans="1:13">
      <c r="D946" s="2" t="s">
        <v>3447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  <c r="M946" s="9">
        <v>0.9411764705882353</v>
      </c>
    </row>
    <row r="947" spans="1:13">
      <c r="C947" s="2" t="s">
        <v>2387</v>
      </c>
      <c r="D947" s="2" t="s">
        <v>3445</v>
      </c>
      <c r="E947" s="9">
        <f>SUMIFS('Billing Forecast'!F:F,'Billing Forecast'!$T:$T,$A$939,'Billing Forecast'!$U:$U,$B$940,'Billing Forecast'!$Q:$Q,$C947)/SUMIFS('Billing Forecast'!$D:$D,'Billing Forecast'!$T:$T,$A$939,'Billing Forecast'!$U:$U,$B$940,'Billing Forecast'!$Q:$Q, $C947)</f>
        <v>0</v>
      </c>
      <c r="F947" s="9">
        <f>SUMIFS('Billing Forecast'!G:G,'Billing Forecast'!$T:$T,$A$939,'Billing Forecast'!$U:$U,$B$940,'Billing Forecast'!$Q:$Q,$C947)/SUMIFS('Billing Forecast'!$D:$D,'Billing Forecast'!$T:$T,$A$939,'Billing Forecast'!$U:$U,$B$940,'Billing Forecast'!$Q:$Q, $C947)</f>
        <v>0</v>
      </c>
      <c r="G947" s="9">
        <f>SUMIFS('Billing Forecast'!H:H,'Billing Forecast'!$T:$T,$A$939,'Billing Forecast'!$U:$U,$B$940,'Billing Forecast'!$Q:$Q,$C947)/SUMIFS('Billing Forecast'!$D:$D,'Billing Forecast'!$T:$T,$A$939,'Billing Forecast'!$U:$U,$B$940,'Billing Forecast'!$Q:$Q, $C947)</f>
        <v>0</v>
      </c>
      <c r="H947" s="9">
        <f>SUMIFS('Billing Forecast'!I:I,'Billing Forecast'!$T:$T,$A$939,'Billing Forecast'!$U:$U,$B$940,'Billing Forecast'!$Q:$Q,$C947)/SUMIFS('Billing Forecast'!$D:$D,'Billing Forecast'!$T:$T,$A$939,'Billing Forecast'!$U:$U,$B$940,'Billing Forecast'!$Q:$Q, $C947)</f>
        <v>0</v>
      </c>
      <c r="I947" s="9">
        <f>SUMIFS('Billing Forecast'!J:J,'Billing Forecast'!$T:$T,$A$939,'Billing Forecast'!$U:$U,$B$940,'Billing Forecast'!$Q:$Q,$C947)/SUMIFS('Billing Forecast'!$D:$D,'Billing Forecast'!$T:$T,$A$939,'Billing Forecast'!$U:$U,$B$940,'Billing Forecast'!$Q:$Q, $C947)</f>
        <v>0</v>
      </c>
      <c r="J947" s="9">
        <f>SUMIFS('Billing Forecast'!K:K,'Billing Forecast'!$T:$T,$A$939,'Billing Forecast'!$U:$U,$B$940,'Billing Forecast'!$Q:$Q,$C947)/SUMIFS('Billing Forecast'!$D:$D,'Billing Forecast'!$T:$T,$A$939,'Billing Forecast'!$U:$U,$B$940,'Billing Forecast'!$Q:$Q, $C947)</f>
        <v>0</v>
      </c>
      <c r="K947" s="9">
        <f>SUMIFS('Billing Forecast'!L:L,'Billing Forecast'!$T:$T,$A$939,'Billing Forecast'!$U:$U,$B$940,'Billing Forecast'!$Q:$Q,$C947)/SUMIFS('Billing Forecast'!$D:$D,'Billing Forecast'!$T:$T,$A$939,'Billing Forecast'!$U:$U,$B$940,'Billing Forecast'!$Q:$Q, $C947)</f>
        <v>0</v>
      </c>
      <c r="L947" s="9">
        <f>SUMIFS('Billing Forecast'!M:M,'Billing Forecast'!$T:$T,$A$939,'Billing Forecast'!$U:$U,$B$940,'Billing Forecast'!$Q:$Q,$C947)/SUMIFS('Billing Forecast'!$D:$D,'Billing Forecast'!$T:$T,$A$939,'Billing Forecast'!$U:$U,$B$940,'Billing Forecast'!$Q:$Q, $C947)</f>
        <v>0</v>
      </c>
      <c r="M947" s="9">
        <f>SUMIFS('Billing Forecast'!N:N,'Billing Forecast'!$T:$T,$A$939,'Billing Forecast'!$U:$U,$B$940,'Billing Forecast'!$Q:$Q,$C947)/SUMIFS('Billing Forecast'!$D:$D,'Billing Forecast'!$T:$T,$A$939,'Billing Forecast'!$U:$U,$B$940,'Billing Forecast'!$Q:$Q, $C947)</f>
        <v>0</v>
      </c>
    </row>
    <row r="948" spans="1:13">
      <c r="D948" s="2" t="s">
        <v>3446</v>
      </c>
      <c r="E948" s="9">
        <f>SUMIFS('Sub Cost Forecast'!G:G,'Sub Cost Forecast'!$U:$U,$A$939,'Sub Cost Forecast'!$W:$W,$B$940,'Sub Cost Forecast'!$R:$R,$C947)/SUMIFS('Sub Cost Forecast'!$D:$D,'Sub Cost Forecast'!$U:$U,$A$939,'Sub Cost Forecast'!$W:$W,$B$940,'Sub Cost Forecast'!$R:$R, $C947)</f>
        <v>0</v>
      </c>
      <c r="F948" s="9">
        <f>SUMIFS('Sub Cost Forecast'!H:H,'Sub Cost Forecast'!$U:$U,$A$939,'Sub Cost Forecast'!$W:$W,$B$940,'Sub Cost Forecast'!$R:$R,$C947)/SUMIFS('Sub Cost Forecast'!$D:$D,'Sub Cost Forecast'!$U:$U,$A$939,'Sub Cost Forecast'!$W:$W,$B$940,'Sub Cost Forecast'!$R:$R, $C947)</f>
        <v>0</v>
      </c>
      <c r="G948" s="9">
        <f>SUMIFS('Sub Cost Forecast'!I:I,'Sub Cost Forecast'!$U:$U,$A$939,'Sub Cost Forecast'!$W:$W,$B$940,'Sub Cost Forecast'!$R:$R,$C947)/SUMIFS('Sub Cost Forecast'!$D:$D,'Sub Cost Forecast'!$U:$U,$A$939,'Sub Cost Forecast'!$W:$W,$B$940,'Sub Cost Forecast'!$R:$R, $C947)</f>
        <v>0</v>
      </c>
      <c r="H948" s="9">
        <f>SUMIFS('Sub Cost Forecast'!J:J,'Sub Cost Forecast'!$U:$U,$A$939,'Sub Cost Forecast'!$W:$W,$B$940,'Sub Cost Forecast'!$R:$R,$C947)/SUMIFS('Sub Cost Forecast'!$D:$D,'Sub Cost Forecast'!$U:$U,$A$939,'Sub Cost Forecast'!$W:$W,$B$940,'Sub Cost Forecast'!$R:$R, $C947)</f>
        <v>0</v>
      </c>
      <c r="I948" s="9">
        <f>SUMIFS('Sub Cost Forecast'!K:K,'Sub Cost Forecast'!$U:$U,$A$939,'Sub Cost Forecast'!$W:$W,$B$940,'Sub Cost Forecast'!$R:$R,$C947)/SUMIFS('Sub Cost Forecast'!$D:$D,'Sub Cost Forecast'!$U:$U,$A$939,'Sub Cost Forecast'!$W:$W,$B$940,'Sub Cost Forecast'!$R:$R, $C947)</f>
        <v>0</v>
      </c>
      <c r="J948" s="9">
        <f>SUMIFS('Sub Cost Forecast'!L:L,'Sub Cost Forecast'!$U:$U,$A$939,'Sub Cost Forecast'!$W:$W,$B$940,'Sub Cost Forecast'!$R:$R,$C947)/SUMIFS('Sub Cost Forecast'!$D:$D,'Sub Cost Forecast'!$U:$U,$A$939,'Sub Cost Forecast'!$W:$W,$B$940,'Sub Cost Forecast'!$R:$R, $C947)</f>
        <v>0</v>
      </c>
      <c r="K948" s="9">
        <f>SUMIFS('Sub Cost Forecast'!M:M,'Sub Cost Forecast'!$U:$U,$A$939,'Sub Cost Forecast'!$W:$W,$B$940,'Sub Cost Forecast'!$R:$R,$C947)/SUMIFS('Sub Cost Forecast'!$D:$D,'Sub Cost Forecast'!$U:$U,$A$939,'Sub Cost Forecast'!$W:$W,$B$940,'Sub Cost Forecast'!$R:$R, $C947)</f>
        <v>0</v>
      </c>
      <c r="L948" s="9">
        <f>SUMIFS('Sub Cost Forecast'!N:N,'Sub Cost Forecast'!$U:$U,$A$939,'Sub Cost Forecast'!$W:$W,$B$940,'Sub Cost Forecast'!$R:$R,$C947)/SUMIFS('Sub Cost Forecast'!$D:$D,'Sub Cost Forecast'!$U:$U,$A$939,'Sub Cost Forecast'!$W:$W,$B$940,'Sub Cost Forecast'!$R:$R, $C947)</f>
        <v>0</v>
      </c>
      <c r="M948" s="9">
        <f>SUMIFS('Sub Cost Forecast'!O:O,'Sub Cost Forecast'!$U:$U,$A$939,'Sub Cost Forecast'!$W:$W,$B$940,'Sub Cost Forecast'!$R:$R,$C947)/SUMIFS('Sub Cost Forecast'!$D:$D,'Sub Cost Forecast'!$U:$U,$A$939,'Sub Cost Forecast'!$W:$W,$B$940,'Sub Cost Forecast'!$R:$R, $C947)</f>
        <v>0</v>
      </c>
    </row>
    <row r="949" spans="1:13">
      <c r="D949" s="2" t="s">
        <v>3447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</row>
    <row r="950" spans="1:13">
      <c r="C950" s="2" t="s">
        <v>2490</v>
      </c>
      <c r="D950" s="2" t="s">
        <v>3445</v>
      </c>
      <c r="E950" s="9">
        <f>SUMIFS('Billing Forecast'!F:F,'Billing Forecast'!$T:$T,$A$939,'Billing Forecast'!$U:$U,$B$940,'Billing Forecast'!$Q:$Q,$C950)/SUMIFS('Billing Forecast'!$D:$D,'Billing Forecast'!$T:$T,$A$939,'Billing Forecast'!$U:$U,$B$940,'Billing Forecast'!$Q:$Q, $C950)</f>
        <v>0</v>
      </c>
      <c r="F950" s="9">
        <f>SUMIFS('Billing Forecast'!G:G,'Billing Forecast'!$T:$T,$A$939,'Billing Forecast'!$U:$U,$B$940,'Billing Forecast'!$Q:$Q,$C950)/SUMIFS('Billing Forecast'!$D:$D,'Billing Forecast'!$T:$T,$A$939,'Billing Forecast'!$U:$U,$B$940,'Billing Forecast'!$Q:$Q, $C950)</f>
        <v>0</v>
      </c>
      <c r="G950" s="9">
        <f>SUMIFS('Billing Forecast'!H:H,'Billing Forecast'!$T:$T,$A$939,'Billing Forecast'!$U:$U,$B$940,'Billing Forecast'!$Q:$Q,$C950)/SUMIFS('Billing Forecast'!$D:$D,'Billing Forecast'!$T:$T,$A$939,'Billing Forecast'!$U:$U,$B$940,'Billing Forecast'!$Q:$Q, $C950)</f>
        <v>0</v>
      </c>
      <c r="H950" s="9">
        <f>SUMIFS('Billing Forecast'!I:I,'Billing Forecast'!$T:$T,$A$939,'Billing Forecast'!$U:$U,$B$940,'Billing Forecast'!$Q:$Q,$C950)/SUMIFS('Billing Forecast'!$D:$D,'Billing Forecast'!$T:$T,$A$939,'Billing Forecast'!$U:$U,$B$940,'Billing Forecast'!$Q:$Q, $C950)</f>
        <v>0</v>
      </c>
      <c r="I950" s="9">
        <f>SUMIFS('Billing Forecast'!J:J,'Billing Forecast'!$T:$T,$A$939,'Billing Forecast'!$U:$U,$B$940,'Billing Forecast'!$Q:$Q,$C950)/SUMIFS('Billing Forecast'!$D:$D,'Billing Forecast'!$T:$T,$A$939,'Billing Forecast'!$U:$U,$B$940,'Billing Forecast'!$Q:$Q, $C950)</f>
        <v>0</v>
      </c>
      <c r="J950" s="9">
        <f>SUMIFS('Billing Forecast'!K:K,'Billing Forecast'!$T:$T,$A$939,'Billing Forecast'!$U:$U,$B$940,'Billing Forecast'!$Q:$Q,$C950)/SUMIFS('Billing Forecast'!$D:$D,'Billing Forecast'!$T:$T,$A$939,'Billing Forecast'!$U:$U,$B$940,'Billing Forecast'!$Q:$Q, $C950)</f>
        <v>0</v>
      </c>
      <c r="K950" s="9">
        <f>SUMIFS('Billing Forecast'!L:L,'Billing Forecast'!$T:$T,$A$939,'Billing Forecast'!$U:$U,$B$940,'Billing Forecast'!$Q:$Q,$C950)/SUMIFS('Billing Forecast'!$D:$D,'Billing Forecast'!$T:$T,$A$939,'Billing Forecast'!$U:$U,$B$940,'Billing Forecast'!$Q:$Q, $C950)</f>
        <v>0</v>
      </c>
      <c r="L950" s="9">
        <f>SUMIFS('Billing Forecast'!M:M,'Billing Forecast'!$T:$T,$A$939,'Billing Forecast'!$U:$U,$B$940,'Billing Forecast'!$Q:$Q,$C950)/SUMIFS('Billing Forecast'!$D:$D,'Billing Forecast'!$T:$T,$A$939,'Billing Forecast'!$U:$U,$B$940,'Billing Forecast'!$Q:$Q, $C950)</f>
        <v>0</v>
      </c>
      <c r="M950" s="9">
        <f>SUMIFS('Billing Forecast'!N:N,'Billing Forecast'!$T:$T,$A$939,'Billing Forecast'!$U:$U,$B$940,'Billing Forecast'!$Q:$Q,$C950)/SUMIFS('Billing Forecast'!$D:$D,'Billing Forecast'!$T:$T,$A$939,'Billing Forecast'!$U:$U,$B$940,'Billing Forecast'!$Q:$Q, $C950)</f>
        <v>0</v>
      </c>
    </row>
    <row r="951" spans="1:13">
      <c r="D951" s="2" t="s">
        <v>3446</v>
      </c>
      <c r="E951" s="9">
        <f>SUMIFS('Sub Cost Forecast'!G:G,'Sub Cost Forecast'!$U:$U,$A$939,'Sub Cost Forecast'!$W:$W,$B$940,'Sub Cost Forecast'!$R:$R,$C950)/SUMIFS('Sub Cost Forecast'!$D:$D,'Sub Cost Forecast'!$U:$U,$A$939,'Sub Cost Forecast'!$W:$W,$B$940,'Sub Cost Forecast'!$R:$R, $C950)</f>
        <v>0</v>
      </c>
      <c r="F951" s="9">
        <f>SUMIFS('Sub Cost Forecast'!H:H,'Sub Cost Forecast'!$U:$U,$A$939,'Sub Cost Forecast'!$W:$W,$B$940,'Sub Cost Forecast'!$R:$R,$C950)/SUMIFS('Sub Cost Forecast'!$D:$D,'Sub Cost Forecast'!$U:$U,$A$939,'Sub Cost Forecast'!$W:$W,$B$940,'Sub Cost Forecast'!$R:$R, $C950)</f>
        <v>0</v>
      </c>
      <c r="G951" s="9">
        <f>SUMIFS('Sub Cost Forecast'!I:I,'Sub Cost Forecast'!$U:$U,$A$939,'Sub Cost Forecast'!$W:$W,$B$940,'Sub Cost Forecast'!$R:$R,$C950)/SUMIFS('Sub Cost Forecast'!$D:$D,'Sub Cost Forecast'!$U:$U,$A$939,'Sub Cost Forecast'!$W:$W,$B$940,'Sub Cost Forecast'!$R:$R, $C950)</f>
        <v>0</v>
      </c>
      <c r="H951" s="9">
        <f>SUMIFS('Sub Cost Forecast'!J:J,'Sub Cost Forecast'!$U:$U,$A$939,'Sub Cost Forecast'!$W:$W,$B$940,'Sub Cost Forecast'!$R:$R,$C950)/SUMIFS('Sub Cost Forecast'!$D:$D,'Sub Cost Forecast'!$U:$U,$A$939,'Sub Cost Forecast'!$W:$W,$B$940,'Sub Cost Forecast'!$R:$R, $C950)</f>
        <v>0</v>
      </c>
      <c r="I951" s="9">
        <f>SUMIFS('Sub Cost Forecast'!K:K,'Sub Cost Forecast'!$U:$U,$A$939,'Sub Cost Forecast'!$W:$W,$B$940,'Sub Cost Forecast'!$R:$R,$C950)/SUMIFS('Sub Cost Forecast'!$D:$D,'Sub Cost Forecast'!$U:$U,$A$939,'Sub Cost Forecast'!$W:$W,$B$940,'Sub Cost Forecast'!$R:$R, $C950)</f>
        <v>0</v>
      </c>
      <c r="J951" s="9">
        <f>SUMIFS('Sub Cost Forecast'!L:L,'Sub Cost Forecast'!$U:$U,$A$939,'Sub Cost Forecast'!$W:$W,$B$940,'Sub Cost Forecast'!$R:$R,$C950)/SUMIFS('Sub Cost Forecast'!$D:$D,'Sub Cost Forecast'!$U:$U,$A$939,'Sub Cost Forecast'!$W:$W,$B$940,'Sub Cost Forecast'!$R:$R, $C950)</f>
        <v>0</v>
      </c>
      <c r="K951" s="9">
        <f>SUMIFS('Sub Cost Forecast'!M:M,'Sub Cost Forecast'!$U:$U,$A$939,'Sub Cost Forecast'!$W:$W,$B$940,'Sub Cost Forecast'!$R:$R,$C950)/SUMIFS('Sub Cost Forecast'!$D:$D,'Sub Cost Forecast'!$U:$U,$A$939,'Sub Cost Forecast'!$W:$W,$B$940,'Sub Cost Forecast'!$R:$R, $C950)</f>
        <v>0</v>
      </c>
      <c r="L951" s="9">
        <f>SUMIFS('Sub Cost Forecast'!N:N,'Sub Cost Forecast'!$U:$U,$A$939,'Sub Cost Forecast'!$W:$W,$B$940,'Sub Cost Forecast'!$R:$R,$C950)/SUMIFS('Sub Cost Forecast'!$D:$D,'Sub Cost Forecast'!$U:$U,$A$939,'Sub Cost Forecast'!$W:$W,$B$940,'Sub Cost Forecast'!$R:$R, $C950)</f>
        <v>0</v>
      </c>
      <c r="M951" s="9">
        <f>SUMIFS('Sub Cost Forecast'!O:O,'Sub Cost Forecast'!$U:$U,$A$939,'Sub Cost Forecast'!$W:$W,$B$940,'Sub Cost Forecast'!$R:$R,$C950)/SUMIFS('Sub Cost Forecast'!$D:$D,'Sub Cost Forecast'!$U:$U,$A$939,'Sub Cost Forecast'!$W:$W,$B$940,'Sub Cost Forecast'!$R:$R, $C950)</f>
        <v>0</v>
      </c>
    </row>
    <row r="952" spans="1:13">
      <c r="D952" s="2" t="s">
        <v>3447</v>
      </c>
      <c r="E952" s="9">
        <v>0.9142857142857143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</row>
    <row r="953" spans="1:13">
      <c r="C953" s="2" t="s">
        <v>2785</v>
      </c>
      <c r="D953" s="2" t="s">
        <v>3445</v>
      </c>
      <c r="E953" s="9">
        <f>SUMIFS('Billing Forecast'!F:F,'Billing Forecast'!$T:$T,$A$939,'Billing Forecast'!$U:$U,$B$940,'Billing Forecast'!$Q:$Q,$C953)/SUMIFS('Billing Forecast'!$D:$D,'Billing Forecast'!$T:$T,$A$939,'Billing Forecast'!$U:$U,$B$940,'Billing Forecast'!$Q:$Q, $C953)</f>
        <v>0</v>
      </c>
      <c r="F953" s="9">
        <f>SUMIFS('Billing Forecast'!G:G,'Billing Forecast'!$T:$T,$A$939,'Billing Forecast'!$U:$U,$B$940,'Billing Forecast'!$Q:$Q,$C953)/SUMIFS('Billing Forecast'!$D:$D,'Billing Forecast'!$T:$T,$A$939,'Billing Forecast'!$U:$U,$B$940,'Billing Forecast'!$Q:$Q, $C953)</f>
        <v>0</v>
      </c>
      <c r="G953" s="9">
        <f>SUMIFS('Billing Forecast'!H:H,'Billing Forecast'!$T:$T,$A$939,'Billing Forecast'!$U:$U,$B$940,'Billing Forecast'!$Q:$Q,$C953)/SUMIFS('Billing Forecast'!$D:$D,'Billing Forecast'!$T:$T,$A$939,'Billing Forecast'!$U:$U,$B$940,'Billing Forecast'!$Q:$Q, $C953)</f>
        <v>0</v>
      </c>
      <c r="H953" s="9">
        <f>SUMIFS('Billing Forecast'!I:I,'Billing Forecast'!$T:$T,$A$939,'Billing Forecast'!$U:$U,$B$940,'Billing Forecast'!$Q:$Q,$C953)/SUMIFS('Billing Forecast'!$D:$D,'Billing Forecast'!$T:$T,$A$939,'Billing Forecast'!$U:$U,$B$940,'Billing Forecast'!$Q:$Q, $C953)</f>
        <v>0</v>
      </c>
      <c r="I953" s="9">
        <f>SUMIFS('Billing Forecast'!J:J,'Billing Forecast'!$T:$T,$A$939,'Billing Forecast'!$U:$U,$B$940,'Billing Forecast'!$Q:$Q,$C953)/SUMIFS('Billing Forecast'!$D:$D,'Billing Forecast'!$T:$T,$A$939,'Billing Forecast'!$U:$U,$B$940,'Billing Forecast'!$Q:$Q, $C953)</f>
        <v>0</v>
      </c>
      <c r="J953" s="9">
        <f>SUMIFS('Billing Forecast'!K:K,'Billing Forecast'!$T:$T,$A$939,'Billing Forecast'!$U:$U,$B$940,'Billing Forecast'!$Q:$Q,$C953)/SUMIFS('Billing Forecast'!$D:$D,'Billing Forecast'!$T:$T,$A$939,'Billing Forecast'!$U:$U,$B$940,'Billing Forecast'!$Q:$Q, $C953)</f>
        <v>0</v>
      </c>
      <c r="K953" s="9">
        <f>SUMIFS('Billing Forecast'!L:L,'Billing Forecast'!$T:$T,$A$939,'Billing Forecast'!$U:$U,$B$940,'Billing Forecast'!$Q:$Q,$C953)/SUMIFS('Billing Forecast'!$D:$D,'Billing Forecast'!$T:$T,$A$939,'Billing Forecast'!$U:$U,$B$940,'Billing Forecast'!$Q:$Q, $C953)</f>
        <v>0</v>
      </c>
      <c r="L953" s="9">
        <f>SUMIFS('Billing Forecast'!M:M,'Billing Forecast'!$T:$T,$A$939,'Billing Forecast'!$U:$U,$B$940,'Billing Forecast'!$Q:$Q,$C953)/SUMIFS('Billing Forecast'!$D:$D,'Billing Forecast'!$T:$T,$A$939,'Billing Forecast'!$U:$U,$B$940,'Billing Forecast'!$Q:$Q, $C953)</f>
        <v>0</v>
      </c>
      <c r="M953" s="9">
        <f>SUMIFS('Billing Forecast'!N:N,'Billing Forecast'!$T:$T,$A$939,'Billing Forecast'!$U:$U,$B$940,'Billing Forecast'!$Q:$Q,$C953)/SUMIFS('Billing Forecast'!$D:$D,'Billing Forecast'!$T:$T,$A$939,'Billing Forecast'!$U:$U,$B$940,'Billing Forecast'!$Q:$Q, $C953)</f>
        <v>0</v>
      </c>
    </row>
    <row r="954" spans="1:13">
      <c r="D954" s="2" t="s">
        <v>3446</v>
      </c>
      <c r="E954" s="9">
        <f>SUMIFS('Sub Cost Forecast'!G:G,'Sub Cost Forecast'!$U:$U,$A$939,'Sub Cost Forecast'!$W:$W,$B$940,'Sub Cost Forecast'!$R:$R,$C953)/SUMIFS('Sub Cost Forecast'!$D:$D,'Sub Cost Forecast'!$U:$U,$A$939,'Sub Cost Forecast'!$W:$W,$B$940,'Sub Cost Forecast'!$R:$R, $C953)</f>
        <v>0</v>
      </c>
      <c r="F954" s="9">
        <f>SUMIFS('Sub Cost Forecast'!H:H,'Sub Cost Forecast'!$U:$U,$A$939,'Sub Cost Forecast'!$W:$W,$B$940,'Sub Cost Forecast'!$R:$R,$C953)/SUMIFS('Sub Cost Forecast'!$D:$D,'Sub Cost Forecast'!$U:$U,$A$939,'Sub Cost Forecast'!$W:$W,$B$940,'Sub Cost Forecast'!$R:$R, $C953)</f>
        <v>0</v>
      </c>
      <c r="G954" s="9">
        <f>SUMIFS('Sub Cost Forecast'!I:I,'Sub Cost Forecast'!$U:$U,$A$939,'Sub Cost Forecast'!$W:$W,$B$940,'Sub Cost Forecast'!$R:$R,$C953)/SUMIFS('Sub Cost Forecast'!$D:$D,'Sub Cost Forecast'!$U:$U,$A$939,'Sub Cost Forecast'!$W:$W,$B$940,'Sub Cost Forecast'!$R:$R, $C953)</f>
        <v>0</v>
      </c>
      <c r="H954" s="9">
        <f>SUMIFS('Sub Cost Forecast'!J:J,'Sub Cost Forecast'!$U:$U,$A$939,'Sub Cost Forecast'!$W:$W,$B$940,'Sub Cost Forecast'!$R:$R,$C953)/SUMIFS('Sub Cost Forecast'!$D:$D,'Sub Cost Forecast'!$U:$U,$A$939,'Sub Cost Forecast'!$W:$W,$B$940,'Sub Cost Forecast'!$R:$R, $C953)</f>
        <v>0</v>
      </c>
      <c r="I954" s="9">
        <f>SUMIFS('Sub Cost Forecast'!K:K,'Sub Cost Forecast'!$U:$U,$A$939,'Sub Cost Forecast'!$W:$W,$B$940,'Sub Cost Forecast'!$R:$R,$C953)/SUMIFS('Sub Cost Forecast'!$D:$D,'Sub Cost Forecast'!$U:$U,$A$939,'Sub Cost Forecast'!$W:$W,$B$940,'Sub Cost Forecast'!$R:$R, $C953)</f>
        <v>0</v>
      </c>
      <c r="J954" s="9">
        <f>SUMIFS('Sub Cost Forecast'!L:L,'Sub Cost Forecast'!$U:$U,$A$939,'Sub Cost Forecast'!$W:$W,$B$940,'Sub Cost Forecast'!$R:$R,$C953)/SUMIFS('Sub Cost Forecast'!$D:$D,'Sub Cost Forecast'!$U:$U,$A$939,'Sub Cost Forecast'!$W:$W,$B$940,'Sub Cost Forecast'!$R:$R, $C953)</f>
        <v>0</v>
      </c>
      <c r="K954" s="9">
        <f>SUMIFS('Sub Cost Forecast'!M:M,'Sub Cost Forecast'!$U:$U,$A$939,'Sub Cost Forecast'!$W:$W,$B$940,'Sub Cost Forecast'!$R:$R,$C953)/SUMIFS('Sub Cost Forecast'!$D:$D,'Sub Cost Forecast'!$U:$U,$A$939,'Sub Cost Forecast'!$W:$W,$B$940,'Sub Cost Forecast'!$R:$R, $C953)</f>
        <v>0</v>
      </c>
      <c r="L954" s="9">
        <f>SUMIFS('Sub Cost Forecast'!N:N,'Sub Cost Forecast'!$U:$U,$A$939,'Sub Cost Forecast'!$W:$W,$B$940,'Sub Cost Forecast'!$R:$R,$C953)/SUMIFS('Sub Cost Forecast'!$D:$D,'Sub Cost Forecast'!$U:$U,$A$939,'Sub Cost Forecast'!$W:$W,$B$940,'Sub Cost Forecast'!$R:$R, $C953)</f>
        <v>0</v>
      </c>
      <c r="M954" s="9">
        <f>SUMIFS('Sub Cost Forecast'!O:O,'Sub Cost Forecast'!$U:$U,$A$939,'Sub Cost Forecast'!$W:$W,$B$940,'Sub Cost Forecast'!$R:$R,$C953)/SUMIFS('Sub Cost Forecast'!$D:$D,'Sub Cost Forecast'!$U:$U,$A$939,'Sub Cost Forecast'!$W:$W,$B$940,'Sub Cost Forecast'!$R:$R, $C953)</f>
        <v>0</v>
      </c>
    </row>
    <row r="955" spans="1:13">
      <c r="D955" s="2" t="s">
        <v>3447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0.2737642585551331</v>
      </c>
    </row>
    <row r="956" spans="1:13">
      <c r="A956" s="8"/>
      <c r="B956" s="8" t="s">
        <v>227</v>
      </c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</row>
    <row r="957" spans="1:13">
      <c r="C957" s="2" t="s">
        <v>3098</v>
      </c>
      <c r="D957" s="2" t="s">
        <v>3445</v>
      </c>
      <c r="E957" s="9">
        <f>SUMIFS('Billing Forecast'!F:F,'Billing Forecast'!$T:$T,$A$939,'Billing Forecast'!$U:$U,$B$956,'Billing Forecast'!$Q:$Q,$C957)/SUMIFS('Billing Forecast'!$D:$D,'Billing Forecast'!$T:$T,$A$939,'Billing Forecast'!$U:$U,$B$956,'Billing Forecast'!$Q:$Q, $C957)</f>
        <v>0</v>
      </c>
      <c r="F957" s="9">
        <f>SUMIFS('Billing Forecast'!G:G,'Billing Forecast'!$T:$T,$A$939,'Billing Forecast'!$U:$U,$B$956,'Billing Forecast'!$Q:$Q,$C957)/SUMIFS('Billing Forecast'!$D:$D,'Billing Forecast'!$T:$T,$A$939,'Billing Forecast'!$U:$U,$B$956,'Billing Forecast'!$Q:$Q, $C957)</f>
        <v>0</v>
      </c>
      <c r="G957" s="9">
        <f>SUMIFS('Billing Forecast'!H:H,'Billing Forecast'!$T:$T,$A$939,'Billing Forecast'!$U:$U,$B$956,'Billing Forecast'!$Q:$Q,$C957)/SUMIFS('Billing Forecast'!$D:$D,'Billing Forecast'!$T:$T,$A$939,'Billing Forecast'!$U:$U,$B$956,'Billing Forecast'!$Q:$Q, $C957)</f>
        <v>0</v>
      </c>
      <c r="H957" s="9">
        <f>SUMIFS('Billing Forecast'!I:I,'Billing Forecast'!$T:$T,$A$939,'Billing Forecast'!$U:$U,$B$956,'Billing Forecast'!$Q:$Q,$C957)/SUMIFS('Billing Forecast'!$D:$D,'Billing Forecast'!$T:$T,$A$939,'Billing Forecast'!$U:$U,$B$956,'Billing Forecast'!$Q:$Q, $C957)</f>
        <v>0</v>
      </c>
      <c r="I957" s="9">
        <f>SUMIFS('Billing Forecast'!J:J,'Billing Forecast'!$T:$T,$A$939,'Billing Forecast'!$U:$U,$B$956,'Billing Forecast'!$Q:$Q,$C957)/SUMIFS('Billing Forecast'!$D:$D,'Billing Forecast'!$T:$T,$A$939,'Billing Forecast'!$U:$U,$B$956,'Billing Forecast'!$Q:$Q, $C957)</f>
        <v>0</v>
      </c>
      <c r="J957" s="9">
        <f>SUMIFS('Billing Forecast'!K:K,'Billing Forecast'!$T:$T,$A$939,'Billing Forecast'!$U:$U,$B$956,'Billing Forecast'!$Q:$Q,$C957)/SUMIFS('Billing Forecast'!$D:$D,'Billing Forecast'!$T:$T,$A$939,'Billing Forecast'!$U:$U,$B$956,'Billing Forecast'!$Q:$Q, $C957)</f>
        <v>0</v>
      </c>
      <c r="K957" s="9">
        <f>SUMIFS('Billing Forecast'!L:L,'Billing Forecast'!$T:$T,$A$939,'Billing Forecast'!$U:$U,$B$956,'Billing Forecast'!$Q:$Q,$C957)/SUMIFS('Billing Forecast'!$D:$D,'Billing Forecast'!$T:$T,$A$939,'Billing Forecast'!$U:$U,$B$956,'Billing Forecast'!$Q:$Q, $C957)</f>
        <v>0</v>
      </c>
      <c r="L957" s="9">
        <f>SUMIFS('Billing Forecast'!M:M,'Billing Forecast'!$T:$T,$A$939,'Billing Forecast'!$U:$U,$B$956,'Billing Forecast'!$Q:$Q,$C957)/SUMIFS('Billing Forecast'!$D:$D,'Billing Forecast'!$T:$T,$A$939,'Billing Forecast'!$U:$U,$B$956,'Billing Forecast'!$Q:$Q, $C957)</f>
        <v>0</v>
      </c>
      <c r="M957" s="9">
        <f>SUMIFS('Billing Forecast'!N:N,'Billing Forecast'!$T:$T,$A$939,'Billing Forecast'!$U:$U,$B$956,'Billing Forecast'!$Q:$Q,$C957)/SUMIFS('Billing Forecast'!$D:$D,'Billing Forecast'!$T:$T,$A$939,'Billing Forecast'!$U:$U,$B$956,'Billing Forecast'!$Q:$Q, $C957)</f>
        <v>0</v>
      </c>
    </row>
    <row r="958" spans="1:13">
      <c r="D958" s="2" t="s">
        <v>3446</v>
      </c>
      <c r="E958" s="9">
        <f>SUMIFS('Sub Cost Forecast'!G:G,'Sub Cost Forecast'!$U:$U,$A$939,'Sub Cost Forecast'!$W:$W,$B$956,'Sub Cost Forecast'!$R:$R,$C957)/SUMIFS('Sub Cost Forecast'!$D:$D,'Sub Cost Forecast'!$U:$U,$A$939,'Sub Cost Forecast'!$W:$W,$B$956,'Sub Cost Forecast'!$R:$R, $C957)</f>
        <v>0</v>
      </c>
      <c r="F958" s="9">
        <f>SUMIFS('Sub Cost Forecast'!H:H,'Sub Cost Forecast'!$U:$U,$A$939,'Sub Cost Forecast'!$W:$W,$B$956,'Sub Cost Forecast'!$R:$R,$C957)/SUMIFS('Sub Cost Forecast'!$D:$D,'Sub Cost Forecast'!$U:$U,$A$939,'Sub Cost Forecast'!$W:$W,$B$956,'Sub Cost Forecast'!$R:$R, $C957)</f>
        <v>0</v>
      </c>
      <c r="G958" s="9">
        <f>SUMIFS('Sub Cost Forecast'!I:I,'Sub Cost Forecast'!$U:$U,$A$939,'Sub Cost Forecast'!$W:$W,$B$956,'Sub Cost Forecast'!$R:$R,$C957)/SUMIFS('Sub Cost Forecast'!$D:$D,'Sub Cost Forecast'!$U:$U,$A$939,'Sub Cost Forecast'!$W:$W,$B$956,'Sub Cost Forecast'!$R:$R, $C957)</f>
        <v>0</v>
      </c>
      <c r="H958" s="9">
        <f>SUMIFS('Sub Cost Forecast'!J:J,'Sub Cost Forecast'!$U:$U,$A$939,'Sub Cost Forecast'!$W:$W,$B$956,'Sub Cost Forecast'!$R:$R,$C957)/SUMIFS('Sub Cost Forecast'!$D:$D,'Sub Cost Forecast'!$U:$U,$A$939,'Sub Cost Forecast'!$W:$W,$B$956,'Sub Cost Forecast'!$R:$R, $C957)</f>
        <v>0</v>
      </c>
      <c r="I958" s="9">
        <f>SUMIFS('Sub Cost Forecast'!K:K,'Sub Cost Forecast'!$U:$U,$A$939,'Sub Cost Forecast'!$W:$W,$B$956,'Sub Cost Forecast'!$R:$R,$C957)/SUMIFS('Sub Cost Forecast'!$D:$D,'Sub Cost Forecast'!$U:$U,$A$939,'Sub Cost Forecast'!$W:$W,$B$956,'Sub Cost Forecast'!$R:$R, $C957)</f>
        <v>0</v>
      </c>
      <c r="J958" s="9">
        <f>SUMIFS('Sub Cost Forecast'!L:L,'Sub Cost Forecast'!$U:$U,$A$939,'Sub Cost Forecast'!$W:$W,$B$956,'Sub Cost Forecast'!$R:$R,$C957)/SUMIFS('Sub Cost Forecast'!$D:$D,'Sub Cost Forecast'!$U:$U,$A$939,'Sub Cost Forecast'!$W:$W,$B$956,'Sub Cost Forecast'!$R:$R, $C957)</f>
        <v>0</v>
      </c>
      <c r="K958" s="9">
        <f>SUMIFS('Sub Cost Forecast'!M:M,'Sub Cost Forecast'!$U:$U,$A$939,'Sub Cost Forecast'!$W:$W,$B$956,'Sub Cost Forecast'!$R:$R,$C957)/SUMIFS('Sub Cost Forecast'!$D:$D,'Sub Cost Forecast'!$U:$U,$A$939,'Sub Cost Forecast'!$W:$W,$B$956,'Sub Cost Forecast'!$R:$R, $C957)</f>
        <v>0</v>
      </c>
      <c r="L958" s="9">
        <f>SUMIFS('Sub Cost Forecast'!N:N,'Sub Cost Forecast'!$U:$U,$A$939,'Sub Cost Forecast'!$W:$W,$B$956,'Sub Cost Forecast'!$R:$R,$C957)/SUMIFS('Sub Cost Forecast'!$D:$D,'Sub Cost Forecast'!$U:$U,$A$939,'Sub Cost Forecast'!$W:$W,$B$956,'Sub Cost Forecast'!$R:$R, $C957)</f>
        <v>0</v>
      </c>
      <c r="M958" s="9">
        <f>SUMIFS('Sub Cost Forecast'!O:O,'Sub Cost Forecast'!$U:$U,$A$939,'Sub Cost Forecast'!$W:$W,$B$956,'Sub Cost Forecast'!$R:$R,$C957)/SUMIFS('Sub Cost Forecast'!$D:$D,'Sub Cost Forecast'!$U:$U,$A$939,'Sub Cost Forecast'!$W:$W,$B$956,'Sub Cost Forecast'!$R:$R, $C957)</f>
        <v>0</v>
      </c>
    </row>
    <row r="959" spans="1:13">
      <c r="D959" s="2" t="s">
        <v>3447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0.9577464788732394</v>
      </c>
      <c r="M959" s="9">
        <v>0</v>
      </c>
    </row>
    <row r="960" spans="1:13">
      <c r="C960" s="2" t="s">
        <v>3194</v>
      </c>
      <c r="D960" s="2" t="s">
        <v>3445</v>
      </c>
      <c r="E960" s="9">
        <f>SUMIFS('Billing Forecast'!F:F,'Billing Forecast'!$T:$T,$A$939,'Billing Forecast'!$U:$U,$B$956,'Billing Forecast'!$Q:$Q,$C960)/SUMIFS('Billing Forecast'!$D:$D,'Billing Forecast'!$T:$T,$A$939,'Billing Forecast'!$U:$U,$B$956,'Billing Forecast'!$Q:$Q, $C960)</f>
        <v>0</v>
      </c>
      <c r="F960" s="9">
        <f>SUMIFS('Billing Forecast'!G:G,'Billing Forecast'!$T:$T,$A$939,'Billing Forecast'!$U:$U,$B$956,'Billing Forecast'!$Q:$Q,$C960)/SUMIFS('Billing Forecast'!$D:$D,'Billing Forecast'!$T:$T,$A$939,'Billing Forecast'!$U:$U,$B$956,'Billing Forecast'!$Q:$Q, $C960)</f>
        <v>0</v>
      </c>
      <c r="G960" s="9">
        <f>SUMIFS('Billing Forecast'!H:H,'Billing Forecast'!$T:$T,$A$939,'Billing Forecast'!$U:$U,$B$956,'Billing Forecast'!$Q:$Q,$C960)/SUMIFS('Billing Forecast'!$D:$D,'Billing Forecast'!$T:$T,$A$939,'Billing Forecast'!$U:$U,$B$956,'Billing Forecast'!$Q:$Q, $C960)</f>
        <v>0</v>
      </c>
      <c r="H960" s="9">
        <f>SUMIFS('Billing Forecast'!I:I,'Billing Forecast'!$T:$T,$A$939,'Billing Forecast'!$U:$U,$B$956,'Billing Forecast'!$Q:$Q,$C960)/SUMIFS('Billing Forecast'!$D:$D,'Billing Forecast'!$T:$T,$A$939,'Billing Forecast'!$U:$U,$B$956,'Billing Forecast'!$Q:$Q, $C960)</f>
        <v>0</v>
      </c>
      <c r="I960" s="9">
        <f>SUMIFS('Billing Forecast'!J:J,'Billing Forecast'!$T:$T,$A$939,'Billing Forecast'!$U:$U,$B$956,'Billing Forecast'!$Q:$Q,$C960)/SUMIFS('Billing Forecast'!$D:$D,'Billing Forecast'!$T:$T,$A$939,'Billing Forecast'!$U:$U,$B$956,'Billing Forecast'!$Q:$Q, $C960)</f>
        <v>0</v>
      </c>
      <c r="J960" s="9">
        <f>SUMIFS('Billing Forecast'!K:K,'Billing Forecast'!$T:$T,$A$939,'Billing Forecast'!$U:$U,$B$956,'Billing Forecast'!$Q:$Q,$C960)/SUMIFS('Billing Forecast'!$D:$D,'Billing Forecast'!$T:$T,$A$939,'Billing Forecast'!$U:$U,$B$956,'Billing Forecast'!$Q:$Q, $C960)</f>
        <v>0</v>
      </c>
      <c r="K960" s="9">
        <f>SUMIFS('Billing Forecast'!L:L,'Billing Forecast'!$T:$T,$A$939,'Billing Forecast'!$U:$U,$B$956,'Billing Forecast'!$Q:$Q,$C960)/SUMIFS('Billing Forecast'!$D:$D,'Billing Forecast'!$T:$T,$A$939,'Billing Forecast'!$U:$U,$B$956,'Billing Forecast'!$Q:$Q, $C960)</f>
        <v>0</v>
      </c>
      <c r="L960" s="9">
        <f>SUMIFS('Billing Forecast'!M:M,'Billing Forecast'!$T:$T,$A$939,'Billing Forecast'!$U:$U,$B$956,'Billing Forecast'!$Q:$Q,$C960)/SUMIFS('Billing Forecast'!$D:$D,'Billing Forecast'!$T:$T,$A$939,'Billing Forecast'!$U:$U,$B$956,'Billing Forecast'!$Q:$Q, $C960)</f>
        <v>0</v>
      </c>
      <c r="M960" s="9">
        <f>SUMIFS('Billing Forecast'!N:N,'Billing Forecast'!$T:$T,$A$939,'Billing Forecast'!$U:$U,$B$956,'Billing Forecast'!$Q:$Q,$C960)/SUMIFS('Billing Forecast'!$D:$D,'Billing Forecast'!$T:$T,$A$939,'Billing Forecast'!$U:$U,$B$956,'Billing Forecast'!$Q:$Q, $C960)</f>
        <v>0</v>
      </c>
    </row>
    <row r="961" spans="3:13">
      <c r="D961" s="2" t="s">
        <v>3446</v>
      </c>
      <c r="E961" s="9">
        <f>SUMIFS('Sub Cost Forecast'!G:G,'Sub Cost Forecast'!$U:$U,$A$939,'Sub Cost Forecast'!$W:$W,$B$956,'Sub Cost Forecast'!$R:$R,$C960)/SUMIFS('Sub Cost Forecast'!$D:$D,'Sub Cost Forecast'!$U:$U,$A$939,'Sub Cost Forecast'!$W:$W,$B$956,'Sub Cost Forecast'!$R:$R, $C960)</f>
        <v>0</v>
      </c>
      <c r="F961" s="9">
        <f>SUMIFS('Sub Cost Forecast'!H:H,'Sub Cost Forecast'!$U:$U,$A$939,'Sub Cost Forecast'!$W:$W,$B$956,'Sub Cost Forecast'!$R:$R,$C960)/SUMIFS('Sub Cost Forecast'!$D:$D,'Sub Cost Forecast'!$U:$U,$A$939,'Sub Cost Forecast'!$W:$W,$B$956,'Sub Cost Forecast'!$R:$R, $C960)</f>
        <v>0</v>
      </c>
      <c r="G961" s="9">
        <f>SUMIFS('Sub Cost Forecast'!I:I,'Sub Cost Forecast'!$U:$U,$A$939,'Sub Cost Forecast'!$W:$W,$B$956,'Sub Cost Forecast'!$R:$R,$C960)/SUMIFS('Sub Cost Forecast'!$D:$D,'Sub Cost Forecast'!$U:$U,$A$939,'Sub Cost Forecast'!$W:$W,$B$956,'Sub Cost Forecast'!$R:$R, $C960)</f>
        <v>0</v>
      </c>
      <c r="H961" s="9">
        <f>SUMIFS('Sub Cost Forecast'!J:J,'Sub Cost Forecast'!$U:$U,$A$939,'Sub Cost Forecast'!$W:$W,$B$956,'Sub Cost Forecast'!$R:$R,$C960)/SUMIFS('Sub Cost Forecast'!$D:$D,'Sub Cost Forecast'!$U:$U,$A$939,'Sub Cost Forecast'!$W:$W,$B$956,'Sub Cost Forecast'!$R:$R, $C960)</f>
        <v>0</v>
      </c>
      <c r="I961" s="9">
        <f>SUMIFS('Sub Cost Forecast'!K:K,'Sub Cost Forecast'!$U:$U,$A$939,'Sub Cost Forecast'!$W:$W,$B$956,'Sub Cost Forecast'!$R:$R,$C960)/SUMIFS('Sub Cost Forecast'!$D:$D,'Sub Cost Forecast'!$U:$U,$A$939,'Sub Cost Forecast'!$W:$W,$B$956,'Sub Cost Forecast'!$R:$R, $C960)</f>
        <v>0</v>
      </c>
      <c r="J961" s="9">
        <f>SUMIFS('Sub Cost Forecast'!L:L,'Sub Cost Forecast'!$U:$U,$A$939,'Sub Cost Forecast'!$W:$W,$B$956,'Sub Cost Forecast'!$R:$R,$C960)/SUMIFS('Sub Cost Forecast'!$D:$D,'Sub Cost Forecast'!$U:$U,$A$939,'Sub Cost Forecast'!$W:$W,$B$956,'Sub Cost Forecast'!$R:$R, $C960)</f>
        <v>0</v>
      </c>
      <c r="K961" s="9">
        <f>SUMIFS('Sub Cost Forecast'!M:M,'Sub Cost Forecast'!$U:$U,$A$939,'Sub Cost Forecast'!$W:$W,$B$956,'Sub Cost Forecast'!$R:$R,$C960)/SUMIFS('Sub Cost Forecast'!$D:$D,'Sub Cost Forecast'!$U:$U,$A$939,'Sub Cost Forecast'!$W:$W,$B$956,'Sub Cost Forecast'!$R:$R, $C960)</f>
        <v>0</v>
      </c>
      <c r="L961" s="9">
        <f>SUMIFS('Sub Cost Forecast'!N:N,'Sub Cost Forecast'!$U:$U,$A$939,'Sub Cost Forecast'!$W:$W,$B$956,'Sub Cost Forecast'!$R:$R,$C960)/SUMIFS('Sub Cost Forecast'!$D:$D,'Sub Cost Forecast'!$U:$U,$A$939,'Sub Cost Forecast'!$W:$W,$B$956,'Sub Cost Forecast'!$R:$R, $C960)</f>
        <v>0</v>
      </c>
      <c r="M961" s="9">
        <f>SUMIFS('Sub Cost Forecast'!O:O,'Sub Cost Forecast'!$U:$U,$A$939,'Sub Cost Forecast'!$W:$W,$B$956,'Sub Cost Forecast'!$R:$R,$C960)/SUMIFS('Sub Cost Forecast'!$D:$D,'Sub Cost Forecast'!$U:$U,$A$939,'Sub Cost Forecast'!$W:$W,$B$956,'Sub Cost Forecast'!$R:$R, $C960)</f>
        <v>0</v>
      </c>
    </row>
    <row r="962" spans="3:13">
      <c r="D962" s="2" t="s">
        <v>3447</v>
      </c>
      <c r="E962" s="9">
        <v>0</v>
      </c>
      <c r="F962" s="9">
        <v>0</v>
      </c>
      <c r="G962" s="9">
        <v>0</v>
      </c>
      <c r="H962" s="9">
        <v>0.5301204819277109</v>
      </c>
      <c r="I962" s="9">
        <v>0.0963855421686747</v>
      </c>
      <c r="J962" s="9">
        <v>0</v>
      </c>
      <c r="K962" s="9">
        <v>0.3373493975903614</v>
      </c>
      <c r="L962" s="9">
        <v>0</v>
      </c>
      <c r="M962" s="9">
        <v>0</v>
      </c>
    </row>
    <row r="963" spans="3:13">
      <c r="C963" s="2" t="s">
        <v>1916</v>
      </c>
      <c r="D963" s="2" t="s">
        <v>3445</v>
      </c>
      <c r="E963" s="9">
        <f>SUMIFS('Billing Forecast'!F:F,'Billing Forecast'!$T:$T,$A$939,'Billing Forecast'!$U:$U,$B$956,'Billing Forecast'!$Q:$Q,$C963)/SUMIFS('Billing Forecast'!$D:$D,'Billing Forecast'!$T:$T,$A$939,'Billing Forecast'!$U:$U,$B$956,'Billing Forecast'!$Q:$Q, $C963)</f>
        <v>0</v>
      </c>
      <c r="F963" s="9">
        <f>SUMIFS('Billing Forecast'!G:G,'Billing Forecast'!$T:$T,$A$939,'Billing Forecast'!$U:$U,$B$956,'Billing Forecast'!$Q:$Q,$C963)/SUMIFS('Billing Forecast'!$D:$D,'Billing Forecast'!$T:$T,$A$939,'Billing Forecast'!$U:$U,$B$956,'Billing Forecast'!$Q:$Q, $C963)</f>
        <v>0</v>
      </c>
      <c r="G963" s="9">
        <f>SUMIFS('Billing Forecast'!H:H,'Billing Forecast'!$T:$T,$A$939,'Billing Forecast'!$U:$U,$B$956,'Billing Forecast'!$Q:$Q,$C963)/SUMIFS('Billing Forecast'!$D:$D,'Billing Forecast'!$T:$T,$A$939,'Billing Forecast'!$U:$U,$B$956,'Billing Forecast'!$Q:$Q, $C963)</f>
        <v>0</v>
      </c>
      <c r="H963" s="9">
        <f>SUMIFS('Billing Forecast'!I:I,'Billing Forecast'!$T:$T,$A$939,'Billing Forecast'!$U:$U,$B$956,'Billing Forecast'!$Q:$Q,$C963)/SUMIFS('Billing Forecast'!$D:$D,'Billing Forecast'!$T:$T,$A$939,'Billing Forecast'!$U:$U,$B$956,'Billing Forecast'!$Q:$Q, $C963)</f>
        <v>0</v>
      </c>
      <c r="I963" s="9">
        <f>SUMIFS('Billing Forecast'!J:J,'Billing Forecast'!$T:$T,$A$939,'Billing Forecast'!$U:$U,$B$956,'Billing Forecast'!$Q:$Q,$C963)/SUMIFS('Billing Forecast'!$D:$D,'Billing Forecast'!$T:$T,$A$939,'Billing Forecast'!$U:$U,$B$956,'Billing Forecast'!$Q:$Q, $C963)</f>
        <v>0</v>
      </c>
      <c r="J963" s="9">
        <f>SUMIFS('Billing Forecast'!K:K,'Billing Forecast'!$T:$T,$A$939,'Billing Forecast'!$U:$U,$B$956,'Billing Forecast'!$Q:$Q,$C963)/SUMIFS('Billing Forecast'!$D:$D,'Billing Forecast'!$T:$T,$A$939,'Billing Forecast'!$U:$U,$B$956,'Billing Forecast'!$Q:$Q, $C963)</f>
        <v>0</v>
      </c>
      <c r="K963" s="9">
        <f>SUMIFS('Billing Forecast'!L:L,'Billing Forecast'!$T:$T,$A$939,'Billing Forecast'!$U:$U,$B$956,'Billing Forecast'!$Q:$Q,$C963)/SUMIFS('Billing Forecast'!$D:$D,'Billing Forecast'!$T:$T,$A$939,'Billing Forecast'!$U:$U,$B$956,'Billing Forecast'!$Q:$Q, $C963)</f>
        <v>0</v>
      </c>
      <c r="L963" s="9">
        <f>SUMIFS('Billing Forecast'!M:M,'Billing Forecast'!$T:$T,$A$939,'Billing Forecast'!$U:$U,$B$956,'Billing Forecast'!$Q:$Q,$C963)/SUMIFS('Billing Forecast'!$D:$D,'Billing Forecast'!$T:$T,$A$939,'Billing Forecast'!$U:$U,$B$956,'Billing Forecast'!$Q:$Q, $C963)</f>
        <v>0</v>
      </c>
      <c r="M963" s="9">
        <f>SUMIFS('Billing Forecast'!N:N,'Billing Forecast'!$T:$T,$A$939,'Billing Forecast'!$U:$U,$B$956,'Billing Forecast'!$Q:$Q,$C963)/SUMIFS('Billing Forecast'!$D:$D,'Billing Forecast'!$T:$T,$A$939,'Billing Forecast'!$U:$U,$B$956,'Billing Forecast'!$Q:$Q, $C963)</f>
        <v>0</v>
      </c>
    </row>
    <row r="964" spans="3:13">
      <c r="D964" s="2" t="s">
        <v>3446</v>
      </c>
      <c r="E964" s="9">
        <f>SUMIFS('Sub Cost Forecast'!G:G,'Sub Cost Forecast'!$U:$U,$A$939,'Sub Cost Forecast'!$W:$W,$B$956,'Sub Cost Forecast'!$R:$R,$C963)/SUMIFS('Sub Cost Forecast'!$D:$D,'Sub Cost Forecast'!$U:$U,$A$939,'Sub Cost Forecast'!$W:$W,$B$956,'Sub Cost Forecast'!$R:$R, $C963)</f>
        <v>0</v>
      </c>
      <c r="F964" s="9">
        <f>SUMIFS('Sub Cost Forecast'!H:H,'Sub Cost Forecast'!$U:$U,$A$939,'Sub Cost Forecast'!$W:$W,$B$956,'Sub Cost Forecast'!$R:$R,$C963)/SUMIFS('Sub Cost Forecast'!$D:$D,'Sub Cost Forecast'!$U:$U,$A$939,'Sub Cost Forecast'!$W:$W,$B$956,'Sub Cost Forecast'!$R:$R, $C963)</f>
        <v>0</v>
      </c>
      <c r="G964" s="9">
        <f>SUMIFS('Sub Cost Forecast'!I:I,'Sub Cost Forecast'!$U:$U,$A$939,'Sub Cost Forecast'!$W:$W,$B$956,'Sub Cost Forecast'!$R:$R,$C963)/SUMIFS('Sub Cost Forecast'!$D:$D,'Sub Cost Forecast'!$U:$U,$A$939,'Sub Cost Forecast'!$W:$W,$B$956,'Sub Cost Forecast'!$R:$R, $C963)</f>
        <v>0</v>
      </c>
      <c r="H964" s="9">
        <f>SUMIFS('Sub Cost Forecast'!J:J,'Sub Cost Forecast'!$U:$U,$A$939,'Sub Cost Forecast'!$W:$W,$B$956,'Sub Cost Forecast'!$R:$R,$C963)/SUMIFS('Sub Cost Forecast'!$D:$D,'Sub Cost Forecast'!$U:$U,$A$939,'Sub Cost Forecast'!$W:$W,$B$956,'Sub Cost Forecast'!$R:$R, $C963)</f>
        <v>0</v>
      </c>
      <c r="I964" s="9">
        <f>SUMIFS('Sub Cost Forecast'!K:K,'Sub Cost Forecast'!$U:$U,$A$939,'Sub Cost Forecast'!$W:$W,$B$956,'Sub Cost Forecast'!$R:$R,$C963)/SUMIFS('Sub Cost Forecast'!$D:$D,'Sub Cost Forecast'!$U:$U,$A$939,'Sub Cost Forecast'!$W:$W,$B$956,'Sub Cost Forecast'!$R:$R, $C963)</f>
        <v>0</v>
      </c>
      <c r="J964" s="9">
        <f>SUMIFS('Sub Cost Forecast'!L:L,'Sub Cost Forecast'!$U:$U,$A$939,'Sub Cost Forecast'!$W:$W,$B$956,'Sub Cost Forecast'!$R:$R,$C963)/SUMIFS('Sub Cost Forecast'!$D:$D,'Sub Cost Forecast'!$U:$U,$A$939,'Sub Cost Forecast'!$W:$W,$B$956,'Sub Cost Forecast'!$R:$R, $C963)</f>
        <v>0</v>
      </c>
      <c r="K964" s="9">
        <f>SUMIFS('Sub Cost Forecast'!M:M,'Sub Cost Forecast'!$U:$U,$A$939,'Sub Cost Forecast'!$W:$W,$B$956,'Sub Cost Forecast'!$R:$R,$C963)/SUMIFS('Sub Cost Forecast'!$D:$D,'Sub Cost Forecast'!$U:$U,$A$939,'Sub Cost Forecast'!$W:$W,$B$956,'Sub Cost Forecast'!$R:$R, $C963)</f>
        <v>0</v>
      </c>
      <c r="L964" s="9">
        <f>SUMIFS('Sub Cost Forecast'!N:N,'Sub Cost Forecast'!$U:$U,$A$939,'Sub Cost Forecast'!$W:$W,$B$956,'Sub Cost Forecast'!$R:$R,$C963)/SUMIFS('Sub Cost Forecast'!$D:$D,'Sub Cost Forecast'!$U:$U,$A$939,'Sub Cost Forecast'!$W:$W,$B$956,'Sub Cost Forecast'!$R:$R, $C963)</f>
        <v>0</v>
      </c>
      <c r="M964" s="9">
        <f>SUMIFS('Sub Cost Forecast'!O:O,'Sub Cost Forecast'!$U:$U,$A$939,'Sub Cost Forecast'!$W:$W,$B$956,'Sub Cost Forecast'!$R:$R,$C963)/SUMIFS('Sub Cost Forecast'!$D:$D,'Sub Cost Forecast'!$U:$U,$A$939,'Sub Cost Forecast'!$W:$W,$B$956,'Sub Cost Forecast'!$R:$R, $C963)</f>
        <v>0</v>
      </c>
    </row>
    <row r="965" spans="3:13">
      <c r="D965" s="2" t="s">
        <v>3447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0.2891566265060241</v>
      </c>
    </row>
    <row r="966" spans="3:13">
      <c r="C966" s="2" t="s">
        <v>2018</v>
      </c>
      <c r="D966" s="2" t="s">
        <v>3445</v>
      </c>
      <c r="E966" s="9">
        <f>SUMIFS('Billing Forecast'!F:F,'Billing Forecast'!$T:$T,$A$939,'Billing Forecast'!$U:$U,$B$956,'Billing Forecast'!$Q:$Q,$C966)/SUMIFS('Billing Forecast'!$D:$D,'Billing Forecast'!$T:$T,$A$939,'Billing Forecast'!$U:$U,$B$956,'Billing Forecast'!$Q:$Q, $C966)</f>
        <v>0</v>
      </c>
      <c r="F966" s="9">
        <f>SUMIFS('Billing Forecast'!G:G,'Billing Forecast'!$T:$T,$A$939,'Billing Forecast'!$U:$U,$B$956,'Billing Forecast'!$Q:$Q,$C966)/SUMIFS('Billing Forecast'!$D:$D,'Billing Forecast'!$T:$T,$A$939,'Billing Forecast'!$U:$U,$B$956,'Billing Forecast'!$Q:$Q, $C966)</f>
        <v>0</v>
      </c>
      <c r="G966" s="9">
        <f>SUMIFS('Billing Forecast'!H:H,'Billing Forecast'!$T:$T,$A$939,'Billing Forecast'!$U:$U,$B$956,'Billing Forecast'!$Q:$Q,$C966)/SUMIFS('Billing Forecast'!$D:$D,'Billing Forecast'!$T:$T,$A$939,'Billing Forecast'!$U:$U,$B$956,'Billing Forecast'!$Q:$Q, $C966)</f>
        <v>0</v>
      </c>
      <c r="H966" s="9">
        <f>SUMIFS('Billing Forecast'!I:I,'Billing Forecast'!$T:$T,$A$939,'Billing Forecast'!$U:$U,$B$956,'Billing Forecast'!$Q:$Q,$C966)/SUMIFS('Billing Forecast'!$D:$D,'Billing Forecast'!$T:$T,$A$939,'Billing Forecast'!$U:$U,$B$956,'Billing Forecast'!$Q:$Q, $C966)</f>
        <v>0</v>
      </c>
      <c r="I966" s="9">
        <f>SUMIFS('Billing Forecast'!J:J,'Billing Forecast'!$T:$T,$A$939,'Billing Forecast'!$U:$U,$B$956,'Billing Forecast'!$Q:$Q,$C966)/SUMIFS('Billing Forecast'!$D:$D,'Billing Forecast'!$T:$T,$A$939,'Billing Forecast'!$U:$U,$B$956,'Billing Forecast'!$Q:$Q, $C966)</f>
        <v>0</v>
      </c>
      <c r="J966" s="9">
        <f>SUMIFS('Billing Forecast'!K:K,'Billing Forecast'!$T:$T,$A$939,'Billing Forecast'!$U:$U,$B$956,'Billing Forecast'!$Q:$Q,$C966)/SUMIFS('Billing Forecast'!$D:$D,'Billing Forecast'!$T:$T,$A$939,'Billing Forecast'!$U:$U,$B$956,'Billing Forecast'!$Q:$Q, $C966)</f>
        <v>0</v>
      </c>
      <c r="K966" s="9">
        <f>SUMIFS('Billing Forecast'!L:L,'Billing Forecast'!$T:$T,$A$939,'Billing Forecast'!$U:$U,$B$956,'Billing Forecast'!$Q:$Q,$C966)/SUMIFS('Billing Forecast'!$D:$D,'Billing Forecast'!$T:$T,$A$939,'Billing Forecast'!$U:$U,$B$956,'Billing Forecast'!$Q:$Q, $C966)</f>
        <v>0</v>
      </c>
      <c r="L966" s="9">
        <f>SUMIFS('Billing Forecast'!M:M,'Billing Forecast'!$T:$T,$A$939,'Billing Forecast'!$U:$U,$B$956,'Billing Forecast'!$Q:$Q,$C966)/SUMIFS('Billing Forecast'!$D:$D,'Billing Forecast'!$T:$T,$A$939,'Billing Forecast'!$U:$U,$B$956,'Billing Forecast'!$Q:$Q, $C966)</f>
        <v>0</v>
      </c>
      <c r="M966" s="9">
        <f>SUMIFS('Billing Forecast'!N:N,'Billing Forecast'!$T:$T,$A$939,'Billing Forecast'!$U:$U,$B$956,'Billing Forecast'!$Q:$Q,$C966)/SUMIFS('Billing Forecast'!$D:$D,'Billing Forecast'!$T:$T,$A$939,'Billing Forecast'!$U:$U,$B$956,'Billing Forecast'!$Q:$Q, $C966)</f>
        <v>0</v>
      </c>
    </row>
    <row r="967" spans="3:13">
      <c r="D967" s="2" t="s">
        <v>3446</v>
      </c>
      <c r="E967" s="9">
        <f>SUMIFS('Sub Cost Forecast'!G:G,'Sub Cost Forecast'!$U:$U,$A$939,'Sub Cost Forecast'!$W:$W,$B$956,'Sub Cost Forecast'!$R:$R,$C966)/SUMIFS('Sub Cost Forecast'!$D:$D,'Sub Cost Forecast'!$U:$U,$A$939,'Sub Cost Forecast'!$W:$W,$B$956,'Sub Cost Forecast'!$R:$R, $C966)</f>
        <v>0</v>
      </c>
      <c r="F967" s="9">
        <f>SUMIFS('Sub Cost Forecast'!H:H,'Sub Cost Forecast'!$U:$U,$A$939,'Sub Cost Forecast'!$W:$W,$B$956,'Sub Cost Forecast'!$R:$R,$C966)/SUMIFS('Sub Cost Forecast'!$D:$D,'Sub Cost Forecast'!$U:$U,$A$939,'Sub Cost Forecast'!$W:$W,$B$956,'Sub Cost Forecast'!$R:$R, $C966)</f>
        <v>0</v>
      </c>
      <c r="G967" s="9">
        <f>SUMIFS('Sub Cost Forecast'!I:I,'Sub Cost Forecast'!$U:$U,$A$939,'Sub Cost Forecast'!$W:$W,$B$956,'Sub Cost Forecast'!$R:$R,$C966)/SUMIFS('Sub Cost Forecast'!$D:$D,'Sub Cost Forecast'!$U:$U,$A$939,'Sub Cost Forecast'!$W:$W,$B$956,'Sub Cost Forecast'!$R:$R, $C966)</f>
        <v>0</v>
      </c>
      <c r="H967" s="9">
        <f>SUMIFS('Sub Cost Forecast'!J:J,'Sub Cost Forecast'!$U:$U,$A$939,'Sub Cost Forecast'!$W:$W,$B$956,'Sub Cost Forecast'!$R:$R,$C966)/SUMIFS('Sub Cost Forecast'!$D:$D,'Sub Cost Forecast'!$U:$U,$A$939,'Sub Cost Forecast'!$W:$W,$B$956,'Sub Cost Forecast'!$R:$R, $C966)</f>
        <v>0</v>
      </c>
      <c r="I967" s="9">
        <f>SUMIFS('Sub Cost Forecast'!K:K,'Sub Cost Forecast'!$U:$U,$A$939,'Sub Cost Forecast'!$W:$W,$B$956,'Sub Cost Forecast'!$R:$R,$C966)/SUMIFS('Sub Cost Forecast'!$D:$D,'Sub Cost Forecast'!$U:$U,$A$939,'Sub Cost Forecast'!$W:$W,$B$956,'Sub Cost Forecast'!$R:$R, $C966)</f>
        <v>0</v>
      </c>
      <c r="J967" s="9">
        <f>SUMIFS('Sub Cost Forecast'!L:L,'Sub Cost Forecast'!$U:$U,$A$939,'Sub Cost Forecast'!$W:$W,$B$956,'Sub Cost Forecast'!$R:$R,$C966)/SUMIFS('Sub Cost Forecast'!$D:$D,'Sub Cost Forecast'!$U:$U,$A$939,'Sub Cost Forecast'!$W:$W,$B$956,'Sub Cost Forecast'!$R:$R, $C966)</f>
        <v>0</v>
      </c>
      <c r="K967" s="9">
        <f>SUMIFS('Sub Cost Forecast'!M:M,'Sub Cost Forecast'!$U:$U,$A$939,'Sub Cost Forecast'!$W:$W,$B$956,'Sub Cost Forecast'!$R:$R,$C966)/SUMIFS('Sub Cost Forecast'!$D:$D,'Sub Cost Forecast'!$U:$U,$A$939,'Sub Cost Forecast'!$W:$W,$B$956,'Sub Cost Forecast'!$R:$R, $C966)</f>
        <v>0</v>
      </c>
      <c r="L967" s="9">
        <f>SUMIFS('Sub Cost Forecast'!N:N,'Sub Cost Forecast'!$U:$U,$A$939,'Sub Cost Forecast'!$W:$W,$B$956,'Sub Cost Forecast'!$R:$R,$C966)/SUMIFS('Sub Cost Forecast'!$D:$D,'Sub Cost Forecast'!$U:$U,$A$939,'Sub Cost Forecast'!$W:$W,$B$956,'Sub Cost Forecast'!$R:$R, $C966)</f>
        <v>0</v>
      </c>
      <c r="M967" s="9">
        <f>SUMIFS('Sub Cost Forecast'!O:O,'Sub Cost Forecast'!$U:$U,$A$939,'Sub Cost Forecast'!$W:$W,$B$956,'Sub Cost Forecast'!$R:$R,$C966)/SUMIFS('Sub Cost Forecast'!$D:$D,'Sub Cost Forecast'!$U:$U,$A$939,'Sub Cost Forecast'!$W:$W,$B$956,'Sub Cost Forecast'!$R:$R, $C966)</f>
        <v>0</v>
      </c>
    </row>
    <row r="968" spans="3:13">
      <c r="D968" s="2" t="s">
        <v>3447</v>
      </c>
      <c r="E968" s="9">
        <v>0.2891566265060241</v>
      </c>
      <c r="F968" s="9">
        <v>0.3373493975903614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</row>
    <row r="969" spans="3:13">
      <c r="C969" s="2" t="s">
        <v>1814</v>
      </c>
      <c r="D969" s="2" t="s">
        <v>3445</v>
      </c>
      <c r="E969" s="9">
        <f>SUMIFS('Billing Forecast'!F:F,'Billing Forecast'!$T:$T,$A$939,'Billing Forecast'!$U:$U,$B$956,'Billing Forecast'!$Q:$Q,$C969)/SUMIFS('Billing Forecast'!$D:$D,'Billing Forecast'!$T:$T,$A$939,'Billing Forecast'!$U:$U,$B$956,'Billing Forecast'!$Q:$Q, $C969)</f>
        <v>0</v>
      </c>
      <c r="F969" s="9">
        <f>SUMIFS('Billing Forecast'!G:G,'Billing Forecast'!$T:$T,$A$939,'Billing Forecast'!$U:$U,$B$956,'Billing Forecast'!$Q:$Q,$C969)/SUMIFS('Billing Forecast'!$D:$D,'Billing Forecast'!$T:$T,$A$939,'Billing Forecast'!$U:$U,$B$956,'Billing Forecast'!$Q:$Q, $C969)</f>
        <v>0</v>
      </c>
      <c r="G969" s="9">
        <f>SUMIFS('Billing Forecast'!H:H,'Billing Forecast'!$T:$T,$A$939,'Billing Forecast'!$U:$U,$B$956,'Billing Forecast'!$Q:$Q,$C969)/SUMIFS('Billing Forecast'!$D:$D,'Billing Forecast'!$T:$T,$A$939,'Billing Forecast'!$U:$U,$B$956,'Billing Forecast'!$Q:$Q, $C969)</f>
        <v>0</v>
      </c>
      <c r="H969" s="9">
        <f>SUMIFS('Billing Forecast'!I:I,'Billing Forecast'!$T:$T,$A$939,'Billing Forecast'!$U:$U,$B$956,'Billing Forecast'!$Q:$Q,$C969)/SUMIFS('Billing Forecast'!$D:$D,'Billing Forecast'!$T:$T,$A$939,'Billing Forecast'!$U:$U,$B$956,'Billing Forecast'!$Q:$Q, $C969)</f>
        <v>0</v>
      </c>
      <c r="I969" s="9">
        <f>SUMIFS('Billing Forecast'!J:J,'Billing Forecast'!$T:$T,$A$939,'Billing Forecast'!$U:$U,$B$956,'Billing Forecast'!$Q:$Q,$C969)/SUMIFS('Billing Forecast'!$D:$D,'Billing Forecast'!$T:$T,$A$939,'Billing Forecast'!$U:$U,$B$956,'Billing Forecast'!$Q:$Q, $C969)</f>
        <v>0</v>
      </c>
      <c r="J969" s="9">
        <f>SUMIFS('Billing Forecast'!K:K,'Billing Forecast'!$T:$T,$A$939,'Billing Forecast'!$U:$U,$B$956,'Billing Forecast'!$Q:$Q,$C969)/SUMIFS('Billing Forecast'!$D:$D,'Billing Forecast'!$T:$T,$A$939,'Billing Forecast'!$U:$U,$B$956,'Billing Forecast'!$Q:$Q, $C969)</f>
        <v>0</v>
      </c>
      <c r="K969" s="9">
        <f>SUMIFS('Billing Forecast'!L:L,'Billing Forecast'!$T:$T,$A$939,'Billing Forecast'!$U:$U,$B$956,'Billing Forecast'!$Q:$Q,$C969)/SUMIFS('Billing Forecast'!$D:$D,'Billing Forecast'!$T:$T,$A$939,'Billing Forecast'!$U:$U,$B$956,'Billing Forecast'!$Q:$Q, $C969)</f>
        <v>0</v>
      </c>
      <c r="L969" s="9">
        <f>SUMIFS('Billing Forecast'!M:M,'Billing Forecast'!$T:$T,$A$939,'Billing Forecast'!$U:$U,$B$956,'Billing Forecast'!$Q:$Q,$C969)/SUMIFS('Billing Forecast'!$D:$D,'Billing Forecast'!$T:$T,$A$939,'Billing Forecast'!$U:$U,$B$956,'Billing Forecast'!$Q:$Q, $C969)</f>
        <v>0</v>
      </c>
      <c r="M969" s="9">
        <f>SUMIFS('Billing Forecast'!N:N,'Billing Forecast'!$T:$T,$A$939,'Billing Forecast'!$U:$U,$B$956,'Billing Forecast'!$Q:$Q,$C969)/SUMIFS('Billing Forecast'!$D:$D,'Billing Forecast'!$T:$T,$A$939,'Billing Forecast'!$U:$U,$B$956,'Billing Forecast'!$Q:$Q, $C969)</f>
        <v>0</v>
      </c>
    </row>
    <row r="970" spans="3:13">
      <c r="D970" s="2" t="s">
        <v>3446</v>
      </c>
      <c r="E970" s="9">
        <f>SUMIFS('Sub Cost Forecast'!G:G,'Sub Cost Forecast'!$U:$U,$A$939,'Sub Cost Forecast'!$W:$W,$B$956,'Sub Cost Forecast'!$R:$R,$C969)/SUMIFS('Sub Cost Forecast'!$D:$D,'Sub Cost Forecast'!$U:$U,$A$939,'Sub Cost Forecast'!$W:$W,$B$956,'Sub Cost Forecast'!$R:$R, $C969)</f>
        <v>0</v>
      </c>
      <c r="F970" s="9">
        <f>SUMIFS('Sub Cost Forecast'!H:H,'Sub Cost Forecast'!$U:$U,$A$939,'Sub Cost Forecast'!$W:$W,$B$956,'Sub Cost Forecast'!$R:$R,$C969)/SUMIFS('Sub Cost Forecast'!$D:$D,'Sub Cost Forecast'!$U:$U,$A$939,'Sub Cost Forecast'!$W:$W,$B$956,'Sub Cost Forecast'!$R:$R, $C969)</f>
        <v>0</v>
      </c>
      <c r="G970" s="9">
        <f>SUMIFS('Sub Cost Forecast'!I:I,'Sub Cost Forecast'!$U:$U,$A$939,'Sub Cost Forecast'!$W:$W,$B$956,'Sub Cost Forecast'!$R:$R,$C969)/SUMIFS('Sub Cost Forecast'!$D:$D,'Sub Cost Forecast'!$U:$U,$A$939,'Sub Cost Forecast'!$W:$W,$B$956,'Sub Cost Forecast'!$R:$R, $C969)</f>
        <v>0</v>
      </c>
      <c r="H970" s="9">
        <f>SUMIFS('Sub Cost Forecast'!J:J,'Sub Cost Forecast'!$U:$U,$A$939,'Sub Cost Forecast'!$W:$W,$B$956,'Sub Cost Forecast'!$R:$R,$C969)/SUMIFS('Sub Cost Forecast'!$D:$D,'Sub Cost Forecast'!$U:$U,$A$939,'Sub Cost Forecast'!$W:$W,$B$956,'Sub Cost Forecast'!$R:$R, $C969)</f>
        <v>0</v>
      </c>
      <c r="I970" s="9">
        <f>SUMIFS('Sub Cost Forecast'!K:K,'Sub Cost Forecast'!$U:$U,$A$939,'Sub Cost Forecast'!$W:$W,$B$956,'Sub Cost Forecast'!$R:$R,$C969)/SUMIFS('Sub Cost Forecast'!$D:$D,'Sub Cost Forecast'!$U:$U,$A$939,'Sub Cost Forecast'!$W:$W,$B$956,'Sub Cost Forecast'!$R:$R, $C969)</f>
        <v>0</v>
      </c>
      <c r="J970" s="9">
        <f>SUMIFS('Sub Cost Forecast'!L:L,'Sub Cost Forecast'!$U:$U,$A$939,'Sub Cost Forecast'!$W:$W,$B$956,'Sub Cost Forecast'!$R:$R,$C969)/SUMIFS('Sub Cost Forecast'!$D:$D,'Sub Cost Forecast'!$U:$U,$A$939,'Sub Cost Forecast'!$W:$W,$B$956,'Sub Cost Forecast'!$R:$R, $C969)</f>
        <v>0</v>
      </c>
      <c r="K970" s="9">
        <f>SUMIFS('Sub Cost Forecast'!M:M,'Sub Cost Forecast'!$U:$U,$A$939,'Sub Cost Forecast'!$W:$W,$B$956,'Sub Cost Forecast'!$R:$R,$C969)/SUMIFS('Sub Cost Forecast'!$D:$D,'Sub Cost Forecast'!$U:$U,$A$939,'Sub Cost Forecast'!$W:$W,$B$956,'Sub Cost Forecast'!$R:$R, $C969)</f>
        <v>0</v>
      </c>
      <c r="L970" s="9">
        <f>SUMIFS('Sub Cost Forecast'!N:N,'Sub Cost Forecast'!$U:$U,$A$939,'Sub Cost Forecast'!$W:$W,$B$956,'Sub Cost Forecast'!$R:$R,$C969)/SUMIFS('Sub Cost Forecast'!$D:$D,'Sub Cost Forecast'!$U:$U,$A$939,'Sub Cost Forecast'!$W:$W,$B$956,'Sub Cost Forecast'!$R:$R, $C969)</f>
        <v>0</v>
      </c>
      <c r="M970" s="9">
        <f>SUMIFS('Sub Cost Forecast'!O:O,'Sub Cost Forecast'!$U:$U,$A$939,'Sub Cost Forecast'!$W:$W,$B$956,'Sub Cost Forecast'!$R:$R,$C969)/SUMIFS('Sub Cost Forecast'!$D:$D,'Sub Cost Forecast'!$U:$U,$A$939,'Sub Cost Forecast'!$W:$W,$B$956,'Sub Cost Forecast'!$R:$R, $C969)</f>
        <v>0</v>
      </c>
    </row>
    <row r="971" spans="3:13">
      <c r="D971" s="2" t="s">
        <v>3447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0.04819277108433735</v>
      </c>
    </row>
    <row r="972" spans="3:13">
      <c r="C972" s="2" t="s">
        <v>1715</v>
      </c>
      <c r="D972" s="2" t="s">
        <v>3445</v>
      </c>
      <c r="E972" s="9">
        <f>SUMIFS('Billing Forecast'!F:F,'Billing Forecast'!$T:$T,$A$939,'Billing Forecast'!$U:$U,$B$956,'Billing Forecast'!$Q:$Q,$C972)/SUMIFS('Billing Forecast'!$D:$D,'Billing Forecast'!$T:$T,$A$939,'Billing Forecast'!$U:$U,$B$956,'Billing Forecast'!$Q:$Q, $C972)</f>
        <v>0</v>
      </c>
      <c r="F972" s="9">
        <f>SUMIFS('Billing Forecast'!G:G,'Billing Forecast'!$T:$T,$A$939,'Billing Forecast'!$U:$U,$B$956,'Billing Forecast'!$Q:$Q,$C972)/SUMIFS('Billing Forecast'!$D:$D,'Billing Forecast'!$T:$T,$A$939,'Billing Forecast'!$U:$U,$B$956,'Billing Forecast'!$Q:$Q, $C972)</f>
        <v>0</v>
      </c>
      <c r="G972" s="9">
        <f>SUMIFS('Billing Forecast'!H:H,'Billing Forecast'!$T:$T,$A$939,'Billing Forecast'!$U:$U,$B$956,'Billing Forecast'!$Q:$Q,$C972)/SUMIFS('Billing Forecast'!$D:$D,'Billing Forecast'!$T:$T,$A$939,'Billing Forecast'!$U:$U,$B$956,'Billing Forecast'!$Q:$Q, $C972)</f>
        <v>0</v>
      </c>
      <c r="H972" s="9">
        <f>SUMIFS('Billing Forecast'!I:I,'Billing Forecast'!$T:$T,$A$939,'Billing Forecast'!$U:$U,$B$956,'Billing Forecast'!$Q:$Q,$C972)/SUMIFS('Billing Forecast'!$D:$D,'Billing Forecast'!$T:$T,$A$939,'Billing Forecast'!$U:$U,$B$956,'Billing Forecast'!$Q:$Q, $C972)</f>
        <v>0</v>
      </c>
      <c r="I972" s="9">
        <f>SUMIFS('Billing Forecast'!J:J,'Billing Forecast'!$T:$T,$A$939,'Billing Forecast'!$U:$U,$B$956,'Billing Forecast'!$Q:$Q,$C972)/SUMIFS('Billing Forecast'!$D:$D,'Billing Forecast'!$T:$T,$A$939,'Billing Forecast'!$U:$U,$B$956,'Billing Forecast'!$Q:$Q, $C972)</f>
        <v>0</v>
      </c>
      <c r="J972" s="9">
        <f>SUMIFS('Billing Forecast'!K:K,'Billing Forecast'!$T:$T,$A$939,'Billing Forecast'!$U:$U,$B$956,'Billing Forecast'!$Q:$Q,$C972)/SUMIFS('Billing Forecast'!$D:$D,'Billing Forecast'!$T:$T,$A$939,'Billing Forecast'!$U:$U,$B$956,'Billing Forecast'!$Q:$Q, $C972)</f>
        <v>0</v>
      </c>
      <c r="K972" s="9">
        <f>SUMIFS('Billing Forecast'!L:L,'Billing Forecast'!$T:$T,$A$939,'Billing Forecast'!$U:$U,$B$956,'Billing Forecast'!$Q:$Q,$C972)/SUMIFS('Billing Forecast'!$D:$D,'Billing Forecast'!$T:$T,$A$939,'Billing Forecast'!$U:$U,$B$956,'Billing Forecast'!$Q:$Q, $C972)</f>
        <v>0</v>
      </c>
      <c r="L972" s="9">
        <f>SUMIFS('Billing Forecast'!M:M,'Billing Forecast'!$T:$T,$A$939,'Billing Forecast'!$U:$U,$B$956,'Billing Forecast'!$Q:$Q,$C972)/SUMIFS('Billing Forecast'!$D:$D,'Billing Forecast'!$T:$T,$A$939,'Billing Forecast'!$U:$U,$B$956,'Billing Forecast'!$Q:$Q, $C972)</f>
        <v>0</v>
      </c>
      <c r="M972" s="9">
        <f>SUMIFS('Billing Forecast'!N:N,'Billing Forecast'!$T:$T,$A$939,'Billing Forecast'!$U:$U,$B$956,'Billing Forecast'!$Q:$Q,$C972)/SUMIFS('Billing Forecast'!$D:$D,'Billing Forecast'!$T:$T,$A$939,'Billing Forecast'!$U:$U,$B$956,'Billing Forecast'!$Q:$Q, $C972)</f>
        <v>0</v>
      </c>
    </row>
    <row r="973" spans="3:13">
      <c r="D973" s="2" t="s">
        <v>3446</v>
      </c>
      <c r="E973" s="9">
        <f>SUMIFS('Sub Cost Forecast'!G:G,'Sub Cost Forecast'!$U:$U,$A$939,'Sub Cost Forecast'!$W:$W,$B$956,'Sub Cost Forecast'!$R:$R,$C972)/SUMIFS('Sub Cost Forecast'!$D:$D,'Sub Cost Forecast'!$U:$U,$A$939,'Sub Cost Forecast'!$W:$W,$B$956,'Sub Cost Forecast'!$R:$R, $C972)</f>
        <v>0</v>
      </c>
      <c r="F973" s="9">
        <f>SUMIFS('Sub Cost Forecast'!H:H,'Sub Cost Forecast'!$U:$U,$A$939,'Sub Cost Forecast'!$W:$W,$B$956,'Sub Cost Forecast'!$R:$R,$C972)/SUMIFS('Sub Cost Forecast'!$D:$D,'Sub Cost Forecast'!$U:$U,$A$939,'Sub Cost Forecast'!$W:$W,$B$956,'Sub Cost Forecast'!$R:$R, $C972)</f>
        <v>0</v>
      </c>
      <c r="G973" s="9">
        <f>SUMIFS('Sub Cost Forecast'!I:I,'Sub Cost Forecast'!$U:$U,$A$939,'Sub Cost Forecast'!$W:$W,$B$956,'Sub Cost Forecast'!$R:$R,$C972)/SUMIFS('Sub Cost Forecast'!$D:$D,'Sub Cost Forecast'!$U:$U,$A$939,'Sub Cost Forecast'!$W:$W,$B$956,'Sub Cost Forecast'!$R:$R, $C972)</f>
        <v>0</v>
      </c>
      <c r="H973" s="9">
        <f>SUMIFS('Sub Cost Forecast'!J:J,'Sub Cost Forecast'!$U:$U,$A$939,'Sub Cost Forecast'!$W:$W,$B$956,'Sub Cost Forecast'!$R:$R,$C972)/SUMIFS('Sub Cost Forecast'!$D:$D,'Sub Cost Forecast'!$U:$U,$A$939,'Sub Cost Forecast'!$W:$W,$B$956,'Sub Cost Forecast'!$R:$R, $C972)</f>
        <v>0</v>
      </c>
      <c r="I973" s="9">
        <f>SUMIFS('Sub Cost Forecast'!K:K,'Sub Cost Forecast'!$U:$U,$A$939,'Sub Cost Forecast'!$W:$W,$B$956,'Sub Cost Forecast'!$R:$R,$C972)/SUMIFS('Sub Cost Forecast'!$D:$D,'Sub Cost Forecast'!$U:$U,$A$939,'Sub Cost Forecast'!$W:$W,$B$956,'Sub Cost Forecast'!$R:$R, $C972)</f>
        <v>0</v>
      </c>
      <c r="J973" s="9">
        <f>SUMIFS('Sub Cost Forecast'!L:L,'Sub Cost Forecast'!$U:$U,$A$939,'Sub Cost Forecast'!$W:$W,$B$956,'Sub Cost Forecast'!$R:$R,$C972)/SUMIFS('Sub Cost Forecast'!$D:$D,'Sub Cost Forecast'!$U:$U,$A$939,'Sub Cost Forecast'!$W:$W,$B$956,'Sub Cost Forecast'!$R:$R, $C972)</f>
        <v>0</v>
      </c>
      <c r="K973" s="9">
        <f>SUMIFS('Sub Cost Forecast'!M:M,'Sub Cost Forecast'!$U:$U,$A$939,'Sub Cost Forecast'!$W:$W,$B$956,'Sub Cost Forecast'!$R:$R,$C972)/SUMIFS('Sub Cost Forecast'!$D:$D,'Sub Cost Forecast'!$U:$U,$A$939,'Sub Cost Forecast'!$W:$W,$B$956,'Sub Cost Forecast'!$R:$R, $C972)</f>
        <v>0</v>
      </c>
      <c r="L973" s="9">
        <f>SUMIFS('Sub Cost Forecast'!N:N,'Sub Cost Forecast'!$U:$U,$A$939,'Sub Cost Forecast'!$W:$W,$B$956,'Sub Cost Forecast'!$R:$R,$C972)/SUMIFS('Sub Cost Forecast'!$D:$D,'Sub Cost Forecast'!$U:$U,$A$939,'Sub Cost Forecast'!$W:$W,$B$956,'Sub Cost Forecast'!$R:$R, $C972)</f>
        <v>0</v>
      </c>
      <c r="M973" s="9">
        <f>SUMIFS('Sub Cost Forecast'!O:O,'Sub Cost Forecast'!$U:$U,$A$939,'Sub Cost Forecast'!$W:$W,$B$956,'Sub Cost Forecast'!$R:$R,$C972)/SUMIFS('Sub Cost Forecast'!$D:$D,'Sub Cost Forecast'!$U:$U,$A$939,'Sub Cost Forecast'!$W:$W,$B$956,'Sub Cost Forecast'!$R:$R, $C972)</f>
        <v>0</v>
      </c>
    </row>
    <row r="974" spans="3:13">
      <c r="D974" s="2" t="s">
        <v>3447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0.3380281690140845</v>
      </c>
      <c r="L974" s="9">
        <v>0.6197183098591549</v>
      </c>
      <c r="M974" s="9">
        <v>0</v>
      </c>
    </row>
    <row r="975" spans="3:13">
      <c r="C975" s="2" t="s">
        <v>2126</v>
      </c>
      <c r="D975" s="2" t="s">
        <v>3445</v>
      </c>
      <c r="E975" s="9">
        <f>SUMIFS('Billing Forecast'!F:F,'Billing Forecast'!$T:$T,$A$939,'Billing Forecast'!$U:$U,$B$956,'Billing Forecast'!$Q:$Q,$C975)/SUMIFS('Billing Forecast'!$D:$D,'Billing Forecast'!$T:$T,$A$939,'Billing Forecast'!$U:$U,$B$956,'Billing Forecast'!$Q:$Q, $C975)</f>
        <v>0</v>
      </c>
      <c r="F975" s="9">
        <f>SUMIFS('Billing Forecast'!G:G,'Billing Forecast'!$T:$T,$A$939,'Billing Forecast'!$U:$U,$B$956,'Billing Forecast'!$Q:$Q,$C975)/SUMIFS('Billing Forecast'!$D:$D,'Billing Forecast'!$T:$T,$A$939,'Billing Forecast'!$U:$U,$B$956,'Billing Forecast'!$Q:$Q, $C975)</f>
        <v>0</v>
      </c>
      <c r="G975" s="9">
        <f>SUMIFS('Billing Forecast'!H:H,'Billing Forecast'!$T:$T,$A$939,'Billing Forecast'!$U:$U,$B$956,'Billing Forecast'!$Q:$Q,$C975)/SUMIFS('Billing Forecast'!$D:$D,'Billing Forecast'!$T:$T,$A$939,'Billing Forecast'!$U:$U,$B$956,'Billing Forecast'!$Q:$Q, $C975)</f>
        <v>0</v>
      </c>
      <c r="H975" s="9">
        <f>SUMIFS('Billing Forecast'!I:I,'Billing Forecast'!$T:$T,$A$939,'Billing Forecast'!$U:$U,$B$956,'Billing Forecast'!$Q:$Q,$C975)/SUMIFS('Billing Forecast'!$D:$D,'Billing Forecast'!$T:$T,$A$939,'Billing Forecast'!$U:$U,$B$956,'Billing Forecast'!$Q:$Q, $C975)</f>
        <v>0</v>
      </c>
      <c r="I975" s="9">
        <f>SUMIFS('Billing Forecast'!J:J,'Billing Forecast'!$T:$T,$A$939,'Billing Forecast'!$U:$U,$B$956,'Billing Forecast'!$Q:$Q,$C975)/SUMIFS('Billing Forecast'!$D:$D,'Billing Forecast'!$T:$T,$A$939,'Billing Forecast'!$U:$U,$B$956,'Billing Forecast'!$Q:$Q, $C975)</f>
        <v>0</v>
      </c>
      <c r="J975" s="9">
        <f>SUMIFS('Billing Forecast'!K:K,'Billing Forecast'!$T:$T,$A$939,'Billing Forecast'!$U:$U,$B$956,'Billing Forecast'!$Q:$Q,$C975)/SUMIFS('Billing Forecast'!$D:$D,'Billing Forecast'!$T:$T,$A$939,'Billing Forecast'!$U:$U,$B$956,'Billing Forecast'!$Q:$Q, $C975)</f>
        <v>0</v>
      </c>
      <c r="K975" s="9">
        <f>SUMIFS('Billing Forecast'!L:L,'Billing Forecast'!$T:$T,$A$939,'Billing Forecast'!$U:$U,$B$956,'Billing Forecast'!$Q:$Q,$C975)/SUMIFS('Billing Forecast'!$D:$D,'Billing Forecast'!$T:$T,$A$939,'Billing Forecast'!$U:$U,$B$956,'Billing Forecast'!$Q:$Q, $C975)</f>
        <v>0</v>
      </c>
      <c r="L975" s="9">
        <f>SUMIFS('Billing Forecast'!M:M,'Billing Forecast'!$T:$T,$A$939,'Billing Forecast'!$U:$U,$B$956,'Billing Forecast'!$Q:$Q,$C975)/SUMIFS('Billing Forecast'!$D:$D,'Billing Forecast'!$T:$T,$A$939,'Billing Forecast'!$U:$U,$B$956,'Billing Forecast'!$Q:$Q, $C975)</f>
        <v>0</v>
      </c>
      <c r="M975" s="9">
        <f>SUMIFS('Billing Forecast'!N:N,'Billing Forecast'!$T:$T,$A$939,'Billing Forecast'!$U:$U,$B$956,'Billing Forecast'!$Q:$Q,$C975)/SUMIFS('Billing Forecast'!$D:$D,'Billing Forecast'!$T:$T,$A$939,'Billing Forecast'!$U:$U,$B$956,'Billing Forecast'!$Q:$Q, $C975)</f>
        <v>0</v>
      </c>
    </row>
    <row r="976" spans="3:13">
      <c r="D976" s="2" t="s">
        <v>3446</v>
      </c>
      <c r="E976" s="9">
        <f>SUMIFS('Sub Cost Forecast'!G:G,'Sub Cost Forecast'!$U:$U,$A$939,'Sub Cost Forecast'!$W:$W,$B$956,'Sub Cost Forecast'!$R:$R,$C975)/SUMIFS('Sub Cost Forecast'!$D:$D,'Sub Cost Forecast'!$U:$U,$A$939,'Sub Cost Forecast'!$W:$W,$B$956,'Sub Cost Forecast'!$R:$R, $C975)</f>
        <v>0</v>
      </c>
      <c r="F976" s="9">
        <f>SUMIFS('Sub Cost Forecast'!H:H,'Sub Cost Forecast'!$U:$U,$A$939,'Sub Cost Forecast'!$W:$W,$B$956,'Sub Cost Forecast'!$R:$R,$C975)/SUMIFS('Sub Cost Forecast'!$D:$D,'Sub Cost Forecast'!$U:$U,$A$939,'Sub Cost Forecast'!$W:$W,$B$956,'Sub Cost Forecast'!$R:$R, $C975)</f>
        <v>0</v>
      </c>
      <c r="G976" s="9">
        <f>SUMIFS('Sub Cost Forecast'!I:I,'Sub Cost Forecast'!$U:$U,$A$939,'Sub Cost Forecast'!$W:$W,$B$956,'Sub Cost Forecast'!$R:$R,$C975)/SUMIFS('Sub Cost Forecast'!$D:$D,'Sub Cost Forecast'!$U:$U,$A$939,'Sub Cost Forecast'!$W:$W,$B$956,'Sub Cost Forecast'!$R:$R, $C975)</f>
        <v>0</v>
      </c>
      <c r="H976" s="9">
        <f>SUMIFS('Sub Cost Forecast'!J:J,'Sub Cost Forecast'!$U:$U,$A$939,'Sub Cost Forecast'!$W:$W,$B$956,'Sub Cost Forecast'!$R:$R,$C975)/SUMIFS('Sub Cost Forecast'!$D:$D,'Sub Cost Forecast'!$U:$U,$A$939,'Sub Cost Forecast'!$W:$W,$B$956,'Sub Cost Forecast'!$R:$R, $C975)</f>
        <v>0</v>
      </c>
      <c r="I976" s="9">
        <f>SUMIFS('Sub Cost Forecast'!K:K,'Sub Cost Forecast'!$U:$U,$A$939,'Sub Cost Forecast'!$W:$W,$B$956,'Sub Cost Forecast'!$R:$R,$C975)/SUMIFS('Sub Cost Forecast'!$D:$D,'Sub Cost Forecast'!$U:$U,$A$939,'Sub Cost Forecast'!$W:$W,$B$956,'Sub Cost Forecast'!$R:$R, $C975)</f>
        <v>0</v>
      </c>
      <c r="J976" s="9">
        <f>SUMIFS('Sub Cost Forecast'!L:L,'Sub Cost Forecast'!$U:$U,$A$939,'Sub Cost Forecast'!$W:$W,$B$956,'Sub Cost Forecast'!$R:$R,$C975)/SUMIFS('Sub Cost Forecast'!$D:$D,'Sub Cost Forecast'!$U:$U,$A$939,'Sub Cost Forecast'!$W:$W,$B$956,'Sub Cost Forecast'!$R:$R, $C975)</f>
        <v>0</v>
      </c>
      <c r="K976" s="9">
        <f>SUMIFS('Sub Cost Forecast'!M:M,'Sub Cost Forecast'!$U:$U,$A$939,'Sub Cost Forecast'!$W:$W,$B$956,'Sub Cost Forecast'!$R:$R,$C975)/SUMIFS('Sub Cost Forecast'!$D:$D,'Sub Cost Forecast'!$U:$U,$A$939,'Sub Cost Forecast'!$W:$W,$B$956,'Sub Cost Forecast'!$R:$R, $C975)</f>
        <v>0</v>
      </c>
      <c r="L976" s="9">
        <f>SUMIFS('Sub Cost Forecast'!N:N,'Sub Cost Forecast'!$U:$U,$A$939,'Sub Cost Forecast'!$W:$W,$B$956,'Sub Cost Forecast'!$R:$R,$C975)/SUMIFS('Sub Cost Forecast'!$D:$D,'Sub Cost Forecast'!$U:$U,$A$939,'Sub Cost Forecast'!$W:$W,$B$956,'Sub Cost Forecast'!$R:$R, $C975)</f>
        <v>0</v>
      </c>
      <c r="M976" s="9">
        <f>SUMIFS('Sub Cost Forecast'!O:O,'Sub Cost Forecast'!$U:$U,$A$939,'Sub Cost Forecast'!$W:$W,$B$956,'Sub Cost Forecast'!$R:$R,$C975)/SUMIFS('Sub Cost Forecast'!$D:$D,'Sub Cost Forecast'!$U:$U,$A$939,'Sub Cost Forecast'!$W:$W,$B$956,'Sub Cost Forecast'!$R:$R, $C975)</f>
        <v>0</v>
      </c>
    </row>
    <row r="977" spans="3:13">
      <c r="D977" s="2" t="s">
        <v>3447</v>
      </c>
      <c r="E977" s="9">
        <v>0.2891566265060241</v>
      </c>
      <c r="F977" s="9">
        <v>0.6746987951807228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</row>
    <row r="978" spans="3:13">
      <c r="C978" s="2" t="s">
        <v>1589</v>
      </c>
      <c r="D978" s="2" t="s">
        <v>3445</v>
      </c>
      <c r="E978" s="9">
        <f>SUMIFS('Billing Forecast'!F:F,'Billing Forecast'!$T:$T,$A$939,'Billing Forecast'!$U:$U,$B$956,'Billing Forecast'!$Q:$Q,$C978)/SUMIFS('Billing Forecast'!$D:$D,'Billing Forecast'!$T:$T,$A$939,'Billing Forecast'!$U:$U,$B$956,'Billing Forecast'!$Q:$Q, $C978)</f>
        <v>0</v>
      </c>
      <c r="F978" s="9">
        <f>SUMIFS('Billing Forecast'!G:G,'Billing Forecast'!$T:$T,$A$939,'Billing Forecast'!$U:$U,$B$956,'Billing Forecast'!$Q:$Q,$C978)/SUMIFS('Billing Forecast'!$D:$D,'Billing Forecast'!$T:$T,$A$939,'Billing Forecast'!$U:$U,$B$956,'Billing Forecast'!$Q:$Q, $C978)</f>
        <v>0</v>
      </c>
      <c r="G978" s="9">
        <f>SUMIFS('Billing Forecast'!H:H,'Billing Forecast'!$T:$T,$A$939,'Billing Forecast'!$U:$U,$B$956,'Billing Forecast'!$Q:$Q,$C978)/SUMIFS('Billing Forecast'!$D:$D,'Billing Forecast'!$T:$T,$A$939,'Billing Forecast'!$U:$U,$B$956,'Billing Forecast'!$Q:$Q, $C978)</f>
        <v>0</v>
      </c>
      <c r="H978" s="9">
        <f>SUMIFS('Billing Forecast'!I:I,'Billing Forecast'!$T:$T,$A$939,'Billing Forecast'!$U:$U,$B$956,'Billing Forecast'!$Q:$Q,$C978)/SUMIFS('Billing Forecast'!$D:$D,'Billing Forecast'!$T:$T,$A$939,'Billing Forecast'!$U:$U,$B$956,'Billing Forecast'!$Q:$Q, $C978)</f>
        <v>0</v>
      </c>
      <c r="I978" s="9">
        <f>SUMIFS('Billing Forecast'!J:J,'Billing Forecast'!$T:$T,$A$939,'Billing Forecast'!$U:$U,$B$956,'Billing Forecast'!$Q:$Q,$C978)/SUMIFS('Billing Forecast'!$D:$D,'Billing Forecast'!$T:$T,$A$939,'Billing Forecast'!$U:$U,$B$956,'Billing Forecast'!$Q:$Q, $C978)</f>
        <v>0</v>
      </c>
      <c r="J978" s="9">
        <f>SUMIFS('Billing Forecast'!K:K,'Billing Forecast'!$T:$T,$A$939,'Billing Forecast'!$U:$U,$B$956,'Billing Forecast'!$Q:$Q,$C978)/SUMIFS('Billing Forecast'!$D:$D,'Billing Forecast'!$T:$T,$A$939,'Billing Forecast'!$U:$U,$B$956,'Billing Forecast'!$Q:$Q, $C978)</f>
        <v>0</v>
      </c>
      <c r="K978" s="9">
        <f>SUMIFS('Billing Forecast'!L:L,'Billing Forecast'!$T:$T,$A$939,'Billing Forecast'!$U:$U,$B$956,'Billing Forecast'!$Q:$Q,$C978)/SUMIFS('Billing Forecast'!$D:$D,'Billing Forecast'!$T:$T,$A$939,'Billing Forecast'!$U:$U,$B$956,'Billing Forecast'!$Q:$Q, $C978)</f>
        <v>0</v>
      </c>
      <c r="L978" s="9">
        <f>SUMIFS('Billing Forecast'!M:M,'Billing Forecast'!$T:$T,$A$939,'Billing Forecast'!$U:$U,$B$956,'Billing Forecast'!$Q:$Q,$C978)/SUMIFS('Billing Forecast'!$D:$D,'Billing Forecast'!$T:$T,$A$939,'Billing Forecast'!$U:$U,$B$956,'Billing Forecast'!$Q:$Q, $C978)</f>
        <v>0</v>
      </c>
      <c r="M978" s="9">
        <f>SUMIFS('Billing Forecast'!N:N,'Billing Forecast'!$T:$T,$A$939,'Billing Forecast'!$U:$U,$B$956,'Billing Forecast'!$Q:$Q,$C978)/SUMIFS('Billing Forecast'!$D:$D,'Billing Forecast'!$T:$T,$A$939,'Billing Forecast'!$U:$U,$B$956,'Billing Forecast'!$Q:$Q, $C978)</f>
        <v>0</v>
      </c>
    </row>
    <row r="979" spans="3:13">
      <c r="D979" s="2" t="s">
        <v>3446</v>
      </c>
      <c r="E979" s="9">
        <f>SUMIFS('Sub Cost Forecast'!G:G,'Sub Cost Forecast'!$U:$U,$A$939,'Sub Cost Forecast'!$W:$W,$B$956,'Sub Cost Forecast'!$R:$R,$C978)/SUMIFS('Sub Cost Forecast'!$D:$D,'Sub Cost Forecast'!$U:$U,$A$939,'Sub Cost Forecast'!$W:$W,$B$956,'Sub Cost Forecast'!$R:$R, $C978)</f>
        <v>0</v>
      </c>
      <c r="F979" s="9">
        <f>SUMIFS('Sub Cost Forecast'!H:H,'Sub Cost Forecast'!$U:$U,$A$939,'Sub Cost Forecast'!$W:$W,$B$956,'Sub Cost Forecast'!$R:$R,$C978)/SUMIFS('Sub Cost Forecast'!$D:$D,'Sub Cost Forecast'!$U:$U,$A$939,'Sub Cost Forecast'!$W:$W,$B$956,'Sub Cost Forecast'!$R:$R, $C978)</f>
        <v>0</v>
      </c>
      <c r="G979" s="9">
        <f>SUMIFS('Sub Cost Forecast'!I:I,'Sub Cost Forecast'!$U:$U,$A$939,'Sub Cost Forecast'!$W:$W,$B$956,'Sub Cost Forecast'!$R:$R,$C978)/SUMIFS('Sub Cost Forecast'!$D:$D,'Sub Cost Forecast'!$U:$U,$A$939,'Sub Cost Forecast'!$W:$W,$B$956,'Sub Cost Forecast'!$R:$R, $C978)</f>
        <v>0</v>
      </c>
      <c r="H979" s="9">
        <f>SUMIFS('Sub Cost Forecast'!J:J,'Sub Cost Forecast'!$U:$U,$A$939,'Sub Cost Forecast'!$W:$W,$B$956,'Sub Cost Forecast'!$R:$R,$C978)/SUMIFS('Sub Cost Forecast'!$D:$D,'Sub Cost Forecast'!$U:$U,$A$939,'Sub Cost Forecast'!$W:$W,$B$956,'Sub Cost Forecast'!$R:$R, $C978)</f>
        <v>0</v>
      </c>
      <c r="I979" s="9">
        <f>SUMIFS('Sub Cost Forecast'!K:K,'Sub Cost Forecast'!$U:$U,$A$939,'Sub Cost Forecast'!$W:$W,$B$956,'Sub Cost Forecast'!$R:$R,$C978)/SUMIFS('Sub Cost Forecast'!$D:$D,'Sub Cost Forecast'!$U:$U,$A$939,'Sub Cost Forecast'!$W:$W,$B$956,'Sub Cost Forecast'!$R:$R, $C978)</f>
        <v>0</v>
      </c>
      <c r="J979" s="9">
        <f>SUMIFS('Sub Cost Forecast'!L:L,'Sub Cost Forecast'!$U:$U,$A$939,'Sub Cost Forecast'!$W:$W,$B$956,'Sub Cost Forecast'!$R:$R,$C978)/SUMIFS('Sub Cost Forecast'!$D:$D,'Sub Cost Forecast'!$U:$U,$A$939,'Sub Cost Forecast'!$W:$W,$B$956,'Sub Cost Forecast'!$R:$R, $C978)</f>
        <v>0</v>
      </c>
      <c r="K979" s="9">
        <f>SUMIFS('Sub Cost Forecast'!M:M,'Sub Cost Forecast'!$U:$U,$A$939,'Sub Cost Forecast'!$W:$W,$B$956,'Sub Cost Forecast'!$R:$R,$C978)/SUMIFS('Sub Cost Forecast'!$D:$D,'Sub Cost Forecast'!$U:$U,$A$939,'Sub Cost Forecast'!$W:$W,$B$956,'Sub Cost Forecast'!$R:$R, $C978)</f>
        <v>0</v>
      </c>
      <c r="L979" s="9">
        <f>SUMIFS('Sub Cost Forecast'!N:N,'Sub Cost Forecast'!$U:$U,$A$939,'Sub Cost Forecast'!$W:$W,$B$956,'Sub Cost Forecast'!$R:$R,$C978)/SUMIFS('Sub Cost Forecast'!$D:$D,'Sub Cost Forecast'!$U:$U,$A$939,'Sub Cost Forecast'!$W:$W,$B$956,'Sub Cost Forecast'!$R:$R, $C978)</f>
        <v>0</v>
      </c>
      <c r="M979" s="9">
        <f>SUMIFS('Sub Cost Forecast'!O:O,'Sub Cost Forecast'!$U:$U,$A$939,'Sub Cost Forecast'!$W:$W,$B$956,'Sub Cost Forecast'!$R:$R,$C978)/SUMIFS('Sub Cost Forecast'!$D:$D,'Sub Cost Forecast'!$U:$U,$A$939,'Sub Cost Forecast'!$W:$W,$B$956,'Sub Cost Forecast'!$R:$R, $C978)</f>
        <v>0</v>
      </c>
    </row>
    <row r="980" spans="3:13">
      <c r="D980" s="2" t="s">
        <v>3447</v>
      </c>
      <c r="E980" s="9">
        <v>0.6265060240963856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</row>
    <row r="981" spans="3:13">
      <c r="C981" s="2" t="s">
        <v>989</v>
      </c>
      <c r="D981" s="2" t="s">
        <v>3445</v>
      </c>
      <c r="E981" s="9">
        <f>SUMIFS('Billing Forecast'!F:F,'Billing Forecast'!$T:$T,$A$939,'Billing Forecast'!$U:$U,$B$956,'Billing Forecast'!$Q:$Q,$C981)/SUMIFS('Billing Forecast'!$D:$D,'Billing Forecast'!$T:$T,$A$939,'Billing Forecast'!$U:$U,$B$956,'Billing Forecast'!$Q:$Q, $C981)</f>
        <v>0</v>
      </c>
      <c r="F981" s="9">
        <f>SUMIFS('Billing Forecast'!G:G,'Billing Forecast'!$T:$T,$A$939,'Billing Forecast'!$U:$U,$B$956,'Billing Forecast'!$Q:$Q,$C981)/SUMIFS('Billing Forecast'!$D:$D,'Billing Forecast'!$T:$T,$A$939,'Billing Forecast'!$U:$U,$B$956,'Billing Forecast'!$Q:$Q, $C981)</f>
        <v>0</v>
      </c>
      <c r="G981" s="9">
        <f>SUMIFS('Billing Forecast'!H:H,'Billing Forecast'!$T:$T,$A$939,'Billing Forecast'!$U:$U,$B$956,'Billing Forecast'!$Q:$Q,$C981)/SUMIFS('Billing Forecast'!$D:$D,'Billing Forecast'!$T:$T,$A$939,'Billing Forecast'!$U:$U,$B$956,'Billing Forecast'!$Q:$Q, $C981)</f>
        <v>0</v>
      </c>
      <c r="H981" s="9">
        <f>SUMIFS('Billing Forecast'!I:I,'Billing Forecast'!$T:$T,$A$939,'Billing Forecast'!$U:$U,$B$956,'Billing Forecast'!$Q:$Q,$C981)/SUMIFS('Billing Forecast'!$D:$D,'Billing Forecast'!$T:$T,$A$939,'Billing Forecast'!$U:$U,$B$956,'Billing Forecast'!$Q:$Q, $C981)</f>
        <v>0</v>
      </c>
      <c r="I981" s="9">
        <f>SUMIFS('Billing Forecast'!J:J,'Billing Forecast'!$T:$T,$A$939,'Billing Forecast'!$U:$U,$B$956,'Billing Forecast'!$Q:$Q,$C981)/SUMIFS('Billing Forecast'!$D:$D,'Billing Forecast'!$T:$T,$A$939,'Billing Forecast'!$U:$U,$B$956,'Billing Forecast'!$Q:$Q, $C981)</f>
        <v>0</v>
      </c>
      <c r="J981" s="9">
        <f>SUMIFS('Billing Forecast'!K:K,'Billing Forecast'!$T:$T,$A$939,'Billing Forecast'!$U:$U,$B$956,'Billing Forecast'!$Q:$Q,$C981)/SUMIFS('Billing Forecast'!$D:$D,'Billing Forecast'!$T:$T,$A$939,'Billing Forecast'!$U:$U,$B$956,'Billing Forecast'!$Q:$Q, $C981)</f>
        <v>0</v>
      </c>
      <c r="K981" s="9">
        <f>SUMIFS('Billing Forecast'!L:L,'Billing Forecast'!$T:$T,$A$939,'Billing Forecast'!$U:$U,$B$956,'Billing Forecast'!$Q:$Q,$C981)/SUMIFS('Billing Forecast'!$D:$D,'Billing Forecast'!$T:$T,$A$939,'Billing Forecast'!$U:$U,$B$956,'Billing Forecast'!$Q:$Q, $C981)</f>
        <v>0</v>
      </c>
      <c r="L981" s="9">
        <f>SUMIFS('Billing Forecast'!M:M,'Billing Forecast'!$T:$T,$A$939,'Billing Forecast'!$U:$U,$B$956,'Billing Forecast'!$Q:$Q,$C981)/SUMIFS('Billing Forecast'!$D:$D,'Billing Forecast'!$T:$T,$A$939,'Billing Forecast'!$U:$U,$B$956,'Billing Forecast'!$Q:$Q, $C981)</f>
        <v>0</v>
      </c>
      <c r="M981" s="9">
        <f>SUMIFS('Billing Forecast'!N:N,'Billing Forecast'!$T:$T,$A$939,'Billing Forecast'!$U:$U,$B$956,'Billing Forecast'!$Q:$Q,$C981)/SUMIFS('Billing Forecast'!$D:$D,'Billing Forecast'!$T:$T,$A$939,'Billing Forecast'!$U:$U,$B$956,'Billing Forecast'!$Q:$Q, $C981)</f>
        <v>0</v>
      </c>
    </row>
    <row r="982" spans="3:13">
      <c r="D982" s="2" t="s">
        <v>3446</v>
      </c>
      <c r="E982" s="9">
        <f>SUMIFS('Sub Cost Forecast'!G:G,'Sub Cost Forecast'!$U:$U,$A$939,'Sub Cost Forecast'!$W:$W,$B$956,'Sub Cost Forecast'!$R:$R,$C981)/SUMIFS('Sub Cost Forecast'!$D:$D,'Sub Cost Forecast'!$U:$U,$A$939,'Sub Cost Forecast'!$W:$W,$B$956,'Sub Cost Forecast'!$R:$R, $C981)</f>
        <v>0</v>
      </c>
      <c r="F982" s="9">
        <f>SUMIFS('Sub Cost Forecast'!H:H,'Sub Cost Forecast'!$U:$U,$A$939,'Sub Cost Forecast'!$W:$W,$B$956,'Sub Cost Forecast'!$R:$R,$C981)/SUMIFS('Sub Cost Forecast'!$D:$D,'Sub Cost Forecast'!$U:$U,$A$939,'Sub Cost Forecast'!$W:$W,$B$956,'Sub Cost Forecast'!$R:$R, $C981)</f>
        <v>0</v>
      </c>
      <c r="G982" s="9">
        <f>SUMIFS('Sub Cost Forecast'!I:I,'Sub Cost Forecast'!$U:$U,$A$939,'Sub Cost Forecast'!$W:$W,$B$956,'Sub Cost Forecast'!$R:$R,$C981)/SUMIFS('Sub Cost Forecast'!$D:$D,'Sub Cost Forecast'!$U:$U,$A$939,'Sub Cost Forecast'!$W:$W,$B$956,'Sub Cost Forecast'!$R:$R, $C981)</f>
        <v>0</v>
      </c>
      <c r="H982" s="9">
        <f>SUMIFS('Sub Cost Forecast'!J:J,'Sub Cost Forecast'!$U:$U,$A$939,'Sub Cost Forecast'!$W:$W,$B$956,'Sub Cost Forecast'!$R:$R,$C981)/SUMIFS('Sub Cost Forecast'!$D:$D,'Sub Cost Forecast'!$U:$U,$A$939,'Sub Cost Forecast'!$W:$W,$B$956,'Sub Cost Forecast'!$R:$R, $C981)</f>
        <v>0</v>
      </c>
      <c r="I982" s="9">
        <f>SUMIFS('Sub Cost Forecast'!K:K,'Sub Cost Forecast'!$U:$U,$A$939,'Sub Cost Forecast'!$W:$W,$B$956,'Sub Cost Forecast'!$R:$R,$C981)/SUMIFS('Sub Cost Forecast'!$D:$D,'Sub Cost Forecast'!$U:$U,$A$939,'Sub Cost Forecast'!$W:$W,$B$956,'Sub Cost Forecast'!$R:$R, $C981)</f>
        <v>0</v>
      </c>
      <c r="J982" s="9">
        <f>SUMIFS('Sub Cost Forecast'!L:L,'Sub Cost Forecast'!$U:$U,$A$939,'Sub Cost Forecast'!$W:$W,$B$956,'Sub Cost Forecast'!$R:$R,$C981)/SUMIFS('Sub Cost Forecast'!$D:$D,'Sub Cost Forecast'!$U:$U,$A$939,'Sub Cost Forecast'!$W:$W,$B$956,'Sub Cost Forecast'!$R:$R, $C981)</f>
        <v>0</v>
      </c>
      <c r="K982" s="9">
        <f>SUMIFS('Sub Cost Forecast'!M:M,'Sub Cost Forecast'!$U:$U,$A$939,'Sub Cost Forecast'!$W:$W,$B$956,'Sub Cost Forecast'!$R:$R,$C981)/SUMIFS('Sub Cost Forecast'!$D:$D,'Sub Cost Forecast'!$U:$U,$A$939,'Sub Cost Forecast'!$W:$W,$B$956,'Sub Cost Forecast'!$R:$R, $C981)</f>
        <v>0</v>
      </c>
      <c r="L982" s="9">
        <f>SUMIFS('Sub Cost Forecast'!N:N,'Sub Cost Forecast'!$U:$U,$A$939,'Sub Cost Forecast'!$W:$W,$B$956,'Sub Cost Forecast'!$R:$R,$C981)/SUMIFS('Sub Cost Forecast'!$D:$D,'Sub Cost Forecast'!$U:$U,$A$939,'Sub Cost Forecast'!$W:$W,$B$956,'Sub Cost Forecast'!$R:$R, $C981)</f>
        <v>0</v>
      </c>
      <c r="M982" s="9">
        <f>SUMIFS('Sub Cost Forecast'!O:O,'Sub Cost Forecast'!$U:$U,$A$939,'Sub Cost Forecast'!$W:$W,$B$956,'Sub Cost Forecast'!$R:$R,$C981)/SUMIFS('Sub Cost Forecast'!$D:$D,'Sub Cost Forecast'!$U:$U,$A$939,'Sub Cost Forecast'!$W:$W,$B$956,'Sub Cost Forecast'!$R:$R, $C981)</f>
        <v>0</v>
      </c>
    </row>
    <row r="983" spans="3:13">
      <c r="D983" s="2" t="s">
        <v>3447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0.3181818181818182</v>
      </c>
    </row>
    <row r="984" spans="3:13">
      <c r="C984" s="2" t="s">
        <v>3010</v>
      </c>
      <c r="D984" s="2" t="s">
        <v>3445</v>
      </c>
      <c r="E984" s="9">
        <f>SUMIFS('Billing Forecast'!F:F,'Billing Forecast'!$T:$T,$A$939,'Billing Forecast'!$U:$U,$B$956,'Billing Forecast'!$Q:$Q,$C984)/SUMIFS('Billing Forecast'!$D:$D,'Billing Forecast'!$T:$T,$A$939,'Billing Forecast'!$U:$U,$B$956,'Billing Forecast'!$Q:$Q, $C984)</f>
        <v>0</v>
      </c>
      <c r="F984" s="9">
        <f>SUMIFS('Billing Forecast'!G:G,'Billing Forecast'!$T:$T,$A$939,'Billing Forecast'!$U:$U,$B$956,'Billing Forecast'!$Q:$Q,$C984)/SUMIFS('Billing Forecast'!$D:$D,'Billing Forecast'!$T:$T,$A$939,'Billing Forecast'!$U:$U,$B$956,'Billing Forecast'!$Q:$Q, $C984)</f>
        <v>0</v>
      </c>
      <c r="G984" s="9">
        <f>SUMIFS('Billing Forecast'!H:H,'Billing Forecast'!$T:$T,$A$939,'Billing Forecast'!$U:$U,$B$956,'Billing Forecast'!$Q:$Q,$C984)/SUMIFS('Billing Forecast'!$D:$D,'Billing Forecast'!$T:$T,$A$939,'Billing Forecast'!$U:$U,$B$956,'Billing Forecast'!$Q:$Q, $C984)</f>
        <v>0</v>
      </c>
      <c r="H984" s="9">
        <f>SUMIFS('Billing Forecast'!I:I,'Billing Forecast'!$T:$T,$A$939,'Billing Forecast'!$U:$U,$B$956,'Billing Forecast'!$Q:$Q,$C984)/SUMIFS('Billing Forecast'!$D:$D,'Billing Forecast'!$T:$T,$A$939,'Billing Forecast'!$U:$U,$B$956,'Billing Forecast'!$Q:$Q, $C984)</f>
        <v>0</v>
      </c>
      <c r="I984" s="9">
        <f>SUMIFS('Billing Forecast'!J:J,'Billing Forecast'!$T:$T,$A$939,'Billing Forecast'!$U:$U,$B$956,'Billing Forecast'!$Q:$Q,$C984)/SUMIFS('Billing Forecast'!$D:$D,'Billing Forecast'!$T:$T,$A$939,'Billing Forecast'!$U:$U,$B$956,'Billing Forecast'!$Q:$Q, $C984)</f>
        <v>0</v>
      </c>
      <c r="J984" s="9">
        <f>SUMIFS('Billing Forecast'!K:K,'Billing Forecast'!$T:$T,$A$939,'Billing Forecast'!$U:$U,$B$956,'Billing Forecast'!$Q:$Q,$C984)/SUMIFS('Billing Forecast'!$D:$D,'Billing Forecast'!$T:$T,$A$939,'Billing Forecast'!$U:$U,$B$956,'Billing Forecast'!$Q:$Q, $C984)</f>
        <v>0</v>
      </c>
      <c r="K984" s="9">
        <f>SUMIFS('Billing Forecast'!L:L,'Billing Forecast'!$T:$T,$A$939,'Billing Forecast'!$U:$U,$B$956,'Billing Forecast'!$Q:$Q,$C984)/SUMIFS('Billing Forecast'!$D:$D,'Billing Forecast'!$T:$T,$A$939,'Billing Forecast'!$U:$U,$B$956,'Billing Forecast'!$Q:$Q, $C984)</f>
        <v>0</v>
      </c>
      <c r="L984" s="9">
        <f>SUMIFS('Billing Forecast'!M:M,'Billing Forecast'!$T:$T,$A$939,'Billing Forecast'!$U:$U,$B$956,'Billing Forecast'!$Q:$Q,$C984)/SUMIFS('Billing Forecast'!$D:$D,'Billing Forecast'!$T:$T,$A$939,'Billing Forecast'!$U:$U,$B$956,'Billing Forecast'!$Q:$Q, $C984)</f>
        <v>0</v>
      </c>
      <c r="M984" s="9">
        <f>SUMIFS('Billing Forecast'!N:N,'Billing Forecast'!$T:$T,$A$939,'Billing Forecast'!$U:$U,$B$956,'Billing Forecast'!$Q:$Q,$C984)/SUMIFS('Billing Forecast'!$D:$D,'Billing Forecast'!$T:$T,$A$939,'Billing Forecast'!$U:$U,$B$956,'Billing Forecast'!$Q:$Q, $C984)</f>
        <v>0</v>
      </c>
    </row>
    <row r="985" spans="3:13">
      <c r="D985" s="2" t="s">
        <v>3446</v>
      </c>
      <c r="E985" s="9">
        <f>SUMIFS('Sub Cost Forecast'!G:G,'Sub Cost Forecast'!$U:$U,$A$939,'Sub Cost Forecast'!$W:$W,$B$956,'Sub Cost Forecast'!$R:$R,$C984)/SUMIFS('Sub Cost Forecast'!$D:$D,'Sub Cost Forecast'!$U:$U,$A$939,'Sub Cost Forecast'!$W:$W,$B$956,'Sub Cost Forecast'!$R:$R, $C984)</f>
        <v>0</v>
      </c>
      <c r="F985" s="9">
        <f>SUMIFS('Sub Cost Forecast'!H:H,'Sub Cost Forecast'!$U:$U,$A$939,'Sub Cost Forecast'!$W:$W,$B$956,'Sub Cost Forecast'!$R:$R,$C984)/SUMIFS('Sub Cost Forecast'!$D:$D,'Sub Cost Forecast'!$U:$U,$A$939,'Sub Cost Forecast'!$W:$W,$B$956,'Sub Cost Forecast'!$R:$R, $C984)</f>
        <v>0</v>
      </c>
      <c r="G985" s="9">
        <f>SUMIFS('Sub Cost Forecast'!I:I,'Sub Cost Forecast'!$U:$U,$A$939,'Sub Cost Forecast'!$W:$W,$B$956,'Sub Cost Forecast'!$R:$R,$C984)/SUMIFS('Sub Cost Forecast'!$D:$D,'Sub Cost Forecast'!$U:$U,$A$939,'Sub Cost Forecast'!$W:$W,$B$956,'Sub Cost Forecast'!$R:$R, $C984)</f>
        <v>0</v>
      </c>
      <c r="H985" s="9">
        <f>SUMIFS('Sub Cost Forecast'!J:J,'Sub Cost Forecast'!$U:$U,$A$939,'Sub Cost Forecast'!$W:$W,$B$956,'Sub Cost Forecast'!$R:$R,$C984)/SUMIFS('Sub Cost Forecast'!$D:$D,'Sub Cost Forecast'!$U:$U,$A$939,'Sub Cost Forecast'!$W:$W,$B$956,'Sub Cost Forecast'!$R:$R, $C984)</f>
        <v>0</v>
      </c>
      <c r="I985" s="9">
        <f>SUMIFS('Sub Cost Forecast'!K:K,'Sub Cost Forecast'!$U:$U,$A$939,'Sub Cost Forecast'!$W:$W,$B$956,'Sub Cost Forecast'!$R:$R,$C984)/SUMIFS('Sub Cost Forecast'!$D:$D,'Sub Cost Forecast'!$U:$U,$A$939,'Sub Cost Forecast'!$W:$W,$B$956,'Sub Cost Forecast'!$R:$R, $C984)</f>
        <v>0</v>
      </c>
      <c r="J985" s="9">
        <f>SUMIFS('Sub Cost Forecast'!L:L,'Sub Cost Forecast'!$U:$U,$A$939,'Sub Cost Forecast'!$W:$W,$B$956,'Sub Cost Forecast'!$R:$R,$C984)/SUMIFS('Sub Cost Forecast'!$D:$D,'Sub Cost Forecast'!$U:$U,$A$939,'Sub Cost Forecast'!$W:$W,$B$956,'Sub Cost Forecast'!$R:$R, $C984)</f>
        <v>0</v>
      </c>
      <c r="K985" s="9">
        <f>SUMIFS('Sub Cost Forecast'!M:M,'Sub Cost Forecast'!$U:$U,$A$939,'Sub Cost Forecast'!$W:$W,$B$956,'Sub Cost Forecast'!$R:$R,$C984)/SUMIFS('Sub Cost Forecast'!$D:$D,'Sub Cost Forecast'!$U:$U,$A$939,'Sub Cost Forecast'!$W:$W,$B$956,'Sub Cost Forecast'!$R:$R, $C984)</f>
        <v>0</v>
      </c>
      <c r="L985" s="9">
        <f>SUMIFS('Sub Cost Forecast'!N:N,'Sub Cost Forecast'!$U:$U,$A$939,'Sub Cost Forecast'!$W:$W,$B$956,'Sub Cost Forecast'!$R:$R,$C984)/SUMIFS('Sub Cost Forecast'!$D:$D,'Sub Cost Forecast'!$U:$U,$A$939,'Sub Cost Forecast'!$W:$W,$B$956,'Sub Cost Forecast'!$R:$R, $C984)</f>
        <v>0</v>
      </c>
      <c r="M985" s="9">
        <f>SUMIFS('Sub Cost Forecast'!O:O,'Sub Cost Forecast'!$U:$U,$A$939,'Sub Cost Forecast'!$W:$W,$B$956,'Sub Cost Forecast'!$R:$R,$C984)/SUMIFS('Sub Cost Forecast'!$D:$D,'Sub Cost Forecast'!$U:$U,$A$939,'Sub Cost Forecast'!$W:$W,$B$956,'Sub Cost Forecast'!$R:$R, $C984)</f>
        <v>0</v>
      </c>
    </row>
    <row r="986" spans="3:13">
      <c r="D986" s="2" t="s">
        <v>3447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0.0963855421686747</v>
      </c>
    </row>
    <row r="987" spans="3:13">
      <c r="C987" s="2" t="s">
        <v>1960</v>
      </c>
      <c r="D987" s="2" t="s">
        <v>3445</v>
      </c>
      <c r="E987" s="9">
        <f>SUMIFS('Billing Forecast'!F:F,'Billing Forecast'!$T:$T,$A$939,'Billing Forecast'!$U:$U,$B$956,'Billing Forecast'!$Q:$Q,$C987)/SUMIFS('Billing Forecast'!$D:$D,'Billing Forecast'!$T:$T,$A$939,'Billing Forecast'!$U:$U,$B$956,'Billing Forecast'!$Q:$Q, $C987)</f>
        <v>0</v>
      </c>
      <c r="F987" s="9">
        <f>SUMIFS('Billing Forecast'!G:G,'Billing Forecast'!$T:$T,$A$939,'Billing Forecast'!$U:$U,$B$956,'Billing Forecast'!$Q:$Q,$C987)/SUMIFS('Billing Forecast'!$D:$D,'Billing Forecast'!$T:$T,$A$939,'Billing Forecast'!$U:$U,$B$956,'Billing Forecast'!$Q:$Q, $C987)</f>
        <v>0</v>
      </c>
      <c r="G987" s="9">
        <f>SUMIFS('Billing Forecast'!H:H,'Billing Forecast'!$T:$T,$A$939,'Billing Forecast'!$U:$U,$B$956,'Billing Forecast'!$Q:$Q,$C987)/SUMIFS('Billing Forecast'!$D:$D,'Billing Forecast'!$T:$T,$A$939,'Billing Forecast'!$U:$U,$B$956,'Billing Forecast'!$Q:$Q, $C987)</f>
        <v>0</v>
      </c>
      <c r="H987" s="9">
        <f>SUMIFS('Billing Forecast'!I:I,'Billing Forecast'!$T:$T,$A$939,'Billing Forecast'!$U:$U,$B$956,'Billing Forecast'!$Q:$Q,$C987)/SUMIFS('Billing Forecast'!$D:$D,'Billing Forecast'!$T:$T,$A$939,'Billing Forecast'!$U:$U,$B$956,'Billing Forecast'!$Q:$Q, $C987)</f>
        <v>0</v>
      </c>
      <c r="I987" s="9">
        <f>SUMIFS('Billing Forecast'!J:J,'Billing Forecast'!$T:$T,$A$939,'Billing Forecast'!$U:$U,$B$956,'Billing Forecast'!$Q:$Q,$C987)/SUMIFS('Billing Forecast'!$D:$D,'Billing Forecast'!$T:$T,$A$939,'Billing Forecast'!$U:$U,$B$956,'Billing Forecast'!$Q:$Q, $C987)</f>
        <v>0</v>
      </c>
      <c r="J987" s="9">
        <f>SUMIFS('Billing Forecast'!K:K,'Billing Forecast'!$T:$T,$A$939,'Billing Forecast'!$U:$U,$B$956,'Billing Forecast'!$Q:$Q,$C987)/SUMIFS('Billing Forecast'!$D:$D,'Billing Forecast'!$T:$T,$A$939,'Billing Forecast'!$U:$U,$B$956,'Billing Forecast'!$Q:$Q, $C987)</f>
        <v>0</v>
      </c>
      <c r="K987" s="9">
        <f>SUMIFS('Billing Forecast'!L:L,'Billing Forecast'!$T:$T,$A$939,'Billing Forecast'!$U:$U,$B$956,'Billing Forecast'!$Q:$Q,$C987)/SUMIFS('Billing Forecast'!$D:$D,'Billing Forecast'!$T:$T,$A$939,'Billing Forecast'!$U:$U,$B$956,'Billing Forecast'!$Q:$Q, $C987)</f>
        <v>0</v>
      </c>
      <c r="L987" s="9">
        <f>SUMIFS('Billing Forecast'!M:M,'Billing Forecast'!$T:$T,$A$939,'Billing Forecast'!$U:$U,$B$956,'Billing Forecast'!$Q:$Q,$C987)/SUMIFS('Billing Forecast'!$D:$D,'Billing Forecast'!$T:$T,$A$939,'Billing Forecast'!$U:$U,$B$956,'Billing Forecast'!$Q:$Q, $C987)</f>
        <v>0</v>
      </c>
      <c r="M987" s="9">
        <f>SUMIFS('Billing Forecast'!N:N,'Billing Forecast'!$T:$T,$A$939,'Billing Forecast'!$U:$U,$B$956,'Billing Forecast'!$Q:$Q,$C987)/SUMIFS('Billing Forecast'!$D:$D,'Billing Forecast'!$T:$T,$A$939,'Billing Forecast'!$U:$U,$B$956,'Billing Forecast'!$Q:$Q, $C987)</f>
        <v>0</v>
      </c>
    </row>
    <row r="988" spans="3:13">
      <c r="D988" s="2" t="s">
        <v>3446</v>
      </c>
      <c r="E988" s="9">
        <f>SUMIFS('Sub Cost Forecast'!G:G,'Sub Cost Forecast'!$U:$U,$A$939,'Sub Cost Forecast'!$W:$W,$B$956,'Sub Cost Forecast'!$R:$R,$C987)/SUMIFS('Sub Cost Forecast'!$D:$D,'Sub Cost Forecast'!$U:$U,$A$939,'Sub Cost Forecast'!$W:$W,$B$956,'Sub Cost Forecast'!$R:$R, $C987)</f>
        <v>0</v>
      </c>
      <c r="F988" s="9">
        <f>SUMIFS('Sub Cost Forecast'!H:H,'Sub Cost Forecast'!$U:$U,$A$939,'Sub Cost Forecast'!$W:$W,$B$956,'Sub Cost Forecast'!$R:$R,$C987)/SUMIFS('Sub Cost Forecast'!$D:$D,'Sub Cost Forecast'!$U:$U,$A$939,'Sub Cost Forecast'!$W:$W,$B$956,'Sub Cost Forecast'!$R:$R, $C987)</f>
        <v>0</v>
      </c>
      <c r="G988" s="9">
        <f>SUMIFS('Sub Cost Forecast'!I:I,'Sub Cost Forecast'!$U:$U,$A$939,'Sub Cost Forecast'!$W:$W,$B$956,'Sub Cost Forecast'!$R:$R,$C987)/SUMIFS('Sub Cost Forecast'!$D:$D,'Sub Cost Forecast'!$U:$U,$A$939,'Sub Cost Forecast'!$W:$W,$B$956,'Sub Cost Forecast'!$R:$R, $C987)</f>
        <v>0</v>
      </c>
      <c r="H988" s="9">
        <f>SUMIFS('Sub Cost Forecast'!J:J,'Sub Cost Forecast'!$U:$U,$A$939,'Sub Cost Forecast'!$W:$W,$B$956,'Sub Cost Forecast'!$R:$R,$C987)/SUMIFS('Sub Cost Forecast'!$D:$D,'Sub Cost Forecast'!$U:$U,$A$939,'Sub Cost Forecast'!$W:$W,$B$956,'Sub Cost Forecast'!$R:$R, $C987)</f>
        <v>0</v>
      </c>
      <c r="I988" s="9">
        <f>SUMIFS('Sub Cost Forecast'!K:K,'Sub Cost Forecast'!$U:$U,$A$939,'Sub Cost Forecast'!$W:$W,$B$956,'Sub Cost Forecast'!$R:$R,$C987)/SUMIFS('Sub Cost Forecast'!$D:$D,'Sub Cost Forecast'!$U:$U,$A$939,'Sub Cost Forecast'!$W:$W,$B$956,'Sub Cost Forecast'!$R:$R, $C987)</f>
        <v>0</v>
      </c>
      <c r="J988" s="9">
        <f>SUMIFS('Sub Cost Forecast'!L:L,'Sub Cost Forecast'!$U:$U,$A$939,'Sub Cost Forecast'!$W:$W,$B$956,'Sub Cost Forecast'!$R:$R,$C987)/SUMIFS('Sub Cost Forecast'!$D:$D,'Sub Cost Forecast'!$U:$U,$A$939,'Sub Cost Forecast'!$W:$W,$B$956,'Sub Cost Forecast'!$R:$R, $C987)</f>
        <v>0</v>
      </c>
      <c r="K988" s="9">
        <f>SUMIFS('Sub Cost Forecast'!M:M,'Sub Cost Forecast'!$U:$U,$A$939,'Sub Cost Forecast'!$W:$W,$B$956,'Sub Cost Forecast'!$R:$R,$C987)/SUMIFS('Sub Cost Forecast'!$D:$D,'Sub Cost Forecast'!$U:$U,$A$939,'Sub Cost Forecast'!$W:$W,$B$956,'Sub Cost Forecast'!$R:$R, $C987)</f>
        <v>0</v>
      </c>
      <c r="L988" s="9">
        <f>SUMIFS('Sub Cost Forecast'!N:N,'Sub Cost Forecast'!$U:$U,$A$939,'Sub Cost Forecast'!$W:$W,$B$956,'Sub Cost Forecast'!$R:$R,$C987)/SUMIFS('Sub Cost Forecast'!$D:$D,'Sub Cost Forecast'!$U:$U,$A$939,'Sub Cost Forecast'!$W:$W,$B$956,'Sub Cost Forecast'!$R:$R, $C987)</f>
        <v>0</v>
      </c>
      <c r="M988" s="9">
        <f>SUMIFS('Sub Cost Forecast'!O:O,'Sub Cost Forecast'!$U:$U,$A$939,'Sub Cost Forecast'!$W:$W,$B$956,'Sub Cost Forecast'!$R:$R,$C987)/SUMIFS('Sub Cost Forecast'!$D:$D,'Sub Cost Forecast'!$U:$U,$A$939,'Sub Cost Forecast'!$W:$W,$B$956,'Sub Cost Forecast'!$R:$R, $C987)</f>
        <v>0</v>
      </c>
    </row>
    <row r="989" spans="3:13">
      <c r="D989" s="2" t="s">
        <v>3447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0.3380281690140845</v>
      </c>
    </row>
    <row r="990" spans="3:13">
      <c r="C990" s="2" t="s">
        <v>2767</v>
      </c>
      <c r="D990" s="2" t="s">
        <v>3445</v>
      </c>
      <c r="E990" s="9">
        <f>SUMIFS('Billing Forecast'!F:F,'Billing Forecast'!$T:$T,$A$939,'Billing Forecast'!$U:$U,$B$956,'Billing Forecast'!$Q:$Q,$C990)/SUMIFS('Billing Forecast'!$D:$D,'Billing Forecast'!$T:$T,$A$939,'Billing Forecast'!$U:$U,$B$956,'Billing Forecast'!$Q:$Q, $C990)</f>
        <v>0</v>
      </c>
      <c r="F990" s="9">
        <f>SUMIFS('Billing Forecast'!G:G,'Billing Forecast'!$T:$T,$A$939,'Billing Forecast'!$U:$U,$B$956,'Billing Forecast'!$Q:$Q,$C990)/SUMIFS('Billing Forecast'!$D:$D,'Billing Forecast'!$T:$T,$A$939,'Billing Forecast'!$U:$U,$B$956,'Billing Forecast'!$Q:$Q, $C990)</f>
        <v>0</v>
      </c>
      <c r="G990" s="9">
        <f>SUMIFS('Billing Forecast'!H:H,'Billing Forecast'!$T:$T,$A$939,'Billing Forecast'!$U:$U,$B$956,'Billing Forecast'!$Q:$Q,$C990)/SUMIFS('Billing Forecast'!$D:$D,'Billing Forecast'!$T:$T,$A$939,'Billing Forecast'!$U:$U,$B$956,'Billing Forecast'!$Q:$Q, $C990)</f>
        <v>0</v>
      </c>
      <c r="H990" s="9">
        <f>SUMIFS('Billing Forecast'!I:I,'Billing Forecast'!$T:$T,$A$939,'Billing Forecast'!$U:$U,$B$956,'Billing Forecast'!$Q:$Q,$C990)/SUMIFS('Billing Forecast'!$D:$D,'Billing Forecast'!$T:$T,$A$939,'Billing Forecast'!$U:$U,$B$956,'Billing Forecast'!$Q:$Q, $C990)</f>
        <v>0</v>
      </c>
      <c r="I990" s="9">
        <f>SUMIFS('Billing Forecast'!J:J,'Billing Forecast'!$T:$T,$A$939,'Billing Forecast'!$U:$U,$B$956,'Billing Forecast'!$Q:$Q,$C990)/SUMIFS('Billing Forecast'!$D:$D,'Billing Forecast'!$T:$T,$A$939,'Billing Forecast'!$U:$U,$B$956,'Billing Forecast'!$Q:$Q, $C990)</f>
        <v>0</v>
      </c>
      <c r="J990" s="9">
        <f>SUMIFS('Billing Forecast'!K:K,'Billing Forecast'!$T:$T,$A$939,'Billing Forecast'!$U:$U,$B$956,'Billing Forecast'!$Q:$Q,$C990)/SUMIFS('Billing Forecast'!$D:$D,'Billing Forecast'!$T:$T,$A$939,'Billing Forecast'!$U:$U,$B$956,'Billing Forecast'!$Q:$Q, $C990)</f>
        <v>0</v>
      </c>
      <c r="K990" s="9">
        <f>SUMIFS('Billing Forecast'!L:L,'Billing Forecast'!$T:$T,$A$939,'Billing Forecast'!$U:$U,$B$956,'Billing Forecast'!$Q:$Q,$C990)/SUMIFS('Billing Forecast'!$D:$D,'Billing Forecast'!$T:$T,$A$939,'Billing Forecast'!$U:$U,$B$956,'Billing Forecast'!$Q:$Q, $C990)</f>
        <v>0</v>
      </c>
      <c r="L990" s="9">
        <f>SUMIFS('Billing Forecast'!M:M,'Billing Forecast'!$T:$T,$A$939,'Billing Forecast'!$U:$U,$B$956,'Billing Forecast'!$Q:$Q,$C990)/SUMIFS('Billing Forecast'!$D:$D,'Billing Forecast'!$T:$T,$A$939,'Billing Forecast'!$U:$U,$B$956,'Billing Forecast'!$Q:$Q, $C990)</f>
        <v>0</v>
      </c>
      <c r="M990" s="9">
        <f>SUMIFS('Billing Forecast'!N:N,'Billing Forecast'!$T:$T,$A$939,'Billing Forecast'!$U:$U,$B$956,'Billing Forecast'!$Q:$Q,$C990)/SUMIFS('Billing Forecast'!$D:$D,'Billing Forecast'!$T:$T,$A$939,'Billing Forecast'!$U:$U,$B$956,'Billing Forecast'!$Q:$Q, $C990)</f>
        <v>0</v>
      </c>
    </row>
    <row r="991" spans="3:13">
      <c r="D991" s="2" t="s">
        <v>3446</v>
      </c>
      <c r="E991" s="9">
        <f>SUMIFS('Sub Cost Forecast'!G:G,'Sub Cost Forecast'!$U:$U,$A$939,'Sub Cost Forecast'!$W:$W,$B$956,'Sub Cost Forecast'!$R:$R,$C990)/SUMIFS('Sub Cost Forecast'!$D:$D,'Sub Cost Forecast'!$U:$U,$A$939,'Sub Cost Forecast'!$W:$W,$B$956,'Sub Cost Forecast'!$R:$R, $C990)</f>
        <v>0</v>
      </c>
      <c r="F991" s="9">
        <f>SUMIFS('Sub Cost Forecast'!H:H,'Sub Cost Forecast'!$U:$U,$A$939,'Sub Cost Forecast'!$W:$W,$B$956,'Sub Cost Forecast'!$R:$R,$C990)/SUMIFS('Sub Cost Forecast'!$D:$D,'Sub Cost Forecast'!$U:$U,$A$939,'Sub Cost Forecast'!$W:$W,$B$956,'Sub Cost Forecast'!$R:$R, $C990)</f>
        <v>0</v>
      </c>
      <c r="G991" s="9">
        <f>SUMIFS('Sub Cost Forecast'!I:I,'Sub Cost Forecast'!$U:$U,$A$939,'Sub Cost Forecast'!$W:$W,$B$956,'Sub Cost Forecast'!$R:$R,$C990)/SUMIFS('Sub Cost Forecast'!$D:$D,'Sub Cost Forecast'!$U:$U,$A$939,'Sub Cost Forecast'!$W:$W,$B$956,'Sub Cost Forecast'!$R:$R, $C990)</f>
        <v>0</v>
      </c>
      <c r="H991" s="9">
        <f>SUMIFS('Sub Cost Forecast'!J:J,'Sub Cost Forecast'!$U:$U,$A$939,'Sub Cost Forecast'!$W:$W,$B$956,'Sub Cost Forecast'!$R:$R,$C990)/SUMIFS('Sub Cost Forecast'!$D:$D,'Sub Cost Forecast'!$U:$U,$A$939,'Sub Cost Forecast'!$W:$W,$B$956,'Sub Cost Forecast'!$R:$R, $C990)</f>
        <v>0</v>
      </c>
      <c r="I991" s="9">
        <f>SUMIFS('Sub Cost Forecast'!K:K,'Sub Cost Forecast'!$U:$U,$A$939,'Sub Cost Forecast'!$W:$W,$B$956,'Sub Cost Forecast'!$R:$R,$C990)/SUMIFS('Sub Cost Forecast'!$D:$D,'Sub Cost Forecast'!$U:$U,$A$939,'Sub Cost Forecast'!$W:$W,$B$956,'Sub Cost Forecast'!$R:$R, $C990)</f>
        <v>0</v>
      </c>
      <c r="J991" s="9">
        <f>SUMIFS('Sub Cost Forecast'!L:L,'Sub Cost Forecast'!$U:$U,$A$939,'Sub Cost Forecast'!$W:$W,$B$956,'Sub Cost Forecast'!$R:$R,$C990)/SUMIFS('Sub Cost Forecast'!$D:$D,'Sub Cost Forecast'!$U:$U,$A$939,'Sub Cost Forecast'!$W:$W,$B$956,'Sub Cost Forecast'!$R:$R, $C990)</f>
        <v>0</v>
      </c>
      <c r="K991" s="9">
        <f>SUMIFS('Sub Cost Forecast'!M:M,'Sub Cost Forecast'!$U:$U,$A$939,'Sub Cost Forecast'!$W:$W,$B$956,'Sub Cost Forecast'!$R:$R,$C990)/SUMIFS('Sub Cost Forecast'!$D:$D,'Sub Cost Forecast'!$U:$U,$A$939,'Sub Cost Forecast'!$W:$W,$B$956,'Sub Cost Forecast'!$R:$R, $C990)</f>
        <v>0</v>
      </c>
      <c r="L991" s="9">
        <f>SUMIFS('Sub Cost Forecast'!N:N,'Sub Cost Forecast'!$U:$U,$A$939,'Sub Cost Forecast'!$W:$W,$B$956,'Sub Cost Forecast'!$R:$R,$C990)/SUMIFS('Sub Cost Forecast'!$D:$D,'Sub Cost Forecast'!$U:$U,$A$939,'Sub Cost Forecast'!$W:$W,$B$956,'Sub Cost Forecast'!$R:$R, $C990)</f>
        <v>0</v>
      </c>
      <c r="M991" s="9">
        <f>SUMIFS('Sub Cost Forecast'!O:O,'Sub Cost Forecast'!$U:$U,$A$939,'Sub Cost Forecast'!$W:$W,$B$956,'Sub Cost Forecast'!$R:$R,$C990)/SUMIFS('Sub Cost Forecast'!$D:$D,'Sub Cost Forecast'!$U:$U,$A$939,'Sub Cost Forecast'!$W:$W,$B$956,'Sub Cost Forecast'!$R:$R, $C990)</f>
        <v>0</v>
      </c>
    </row>
    <row r="992" spans="3:13">
      <c r="D992" s="2" t="s">
        <v>3447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0.8622754491017964</v>
      </c>
    </row>
    <row r="993" spans="1:13">
      <c r="A993" s="8"/>
      <c r="B993" s="8" t="s">
        <v>216</v>
      </c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</row>
    <row r="994" spans="1:13">
      <c r="C994" s="2" t="s">
        <v>2590</v>
      </c>
      <c r="D994" s="2" t="s">
        <v>3445</v>
      </c>
      <c r="E994" s="9">
        <f>SUMIFS('Billing Forecast'!F:F,'Billing Forecast'!$T:$T,$A$939,'Billing Forecast'!$U:$U,$B$993,'Billing Forecast'!$Q:$Q,$C994)/SUMIFS('Billing Forecast'!$D:$D,'Billing Forecast'!$T:$T,$A$939,'Billing Forecast'!$U:$U,$B$993,'Billing Forecast'!$Q:$Q, $C994)</f>
        <v>0</v>
      </c>
      <c r="F994" s="9">
        <f>SUMIFS('Billing Forecast'!G:G,'Billing Forecast'!$T:$T,$A$939,'Billing Forecast'!$U:$U,$B$993,'Billing Forecast'!$Q:$Q,$C994)/SUMIFS('Billing Forecast'!$D:$D,'Billing Forecast'!$T:$T,$A$939,'Billing Forecast'!$U:$U,$B$993,'Billing Forecast'!$Q:$Q, $C994)</f>
        <v>0</v>
      </c>
      <c r="G994" s="9">
        <f>SUMIFS('Billing Forecast'!H:H,'Billing Forecast'!$T:$T,$A$939,'Billing Forecast'!$U:$U,$B$993,'Billing Forecast'!$Q:$Q,$C994)/SUMIFS('Billing Forecast'!$D:$D,'Billing Forecast'!$T:$T,$A$939,'Billing Forecast'!$U:$U,$B$993,'Billing Forecast'!$Q:$Q, $C994)</f>
        <v>0</v>
      </c>
      <c r="H994" s="9">
        <f>SUMIFS('Billing Forecast'!I:I,'Billing Forecast'!$T:$T,$A$939,'Billing Forecast'!$U:$U,$B$993,'Billing Forecast'!$Q:$Q,$C994)/SUMIFS('Billing Forecast'!$D:$D,'Billing Forecast'!$T:$T,$A$939,'Billing Forecast'!$U:$U,$B$993,'Billing Forecast'!$Q:$Q, $C994)</f>
        <v>0</v>
      </c>
      <c r="I994" s="9">
        <f>SUMIFS('Billing Forecast'!J:J,'Billing Forecast'!$T:$T,$A$939,'Billing Forecast'!$U:$U,$B$993,'Billing Forecast'!$Q:$Q,$C994)/SUMIFS('Billing Forecast'!$D:$D,'Billing Forecast'!$T:$T,$A$939,'Billing Forecast'!$U:$U,$B$993,'Billing Forecast'!$Q:$Q, $C994)</f>
        <v>0</v>
      </c>
      <c r="J994" s="9">
        <f>SUMIFS('Billing Forecast'!K:K,'Billing Forecast'!$T:$T,$A$939,'Billing Forecast'!$U:$U,$B$993,'Billing Forecast'!$Q:$Q,$C994)/SUMIFS('Billing Forecast'!$D:$D,'Billing Forecast'!$T:$T,$A$939,'Billing Forecast'!$U:$U,$B$993,'Billing Forecast'!$Q:$Q, $C994)</f>
        <v>0</v>
      </c>
      <c r="K994" s="9">
        <f>SUMIFS('Billing Forecast'!L:L,'Billing Forecast'!$T:$T,$A$939,'Billing Forecast'!$U:$U,$B$993,'Billing Forecast'!$Q:$Q,$C994)/SUMIFS('Billing Forecast'!$D:$D,'Billing Forecast'!$T:$T,$A$939,'Billing Forecast'!$U:$U,$B$993,'Billing Forecast'!$Q:$Q, $C994)</f>
        <v>0</v>
      </c>
      <c r="L994" s="9">
        <f>SUMIFS('Billing Forecast'!M:M,'Billing Forecast'!$T:$T,$A$939,'Billing Forecast'!$U:$U,$B$993,'Billing Forecast'!$Q:$Q,$C994)/SUMIFS('Billing Forecast'!$D:$D,'Billing Forecast'!$T:$T,$A$939,'Billing Forecast'!$U:$U,$B$993,'Billing Forecast'!$Q:$Q, $C994)</f>
        <v>0</v>
      </c>
      <c r="M994" s="9">
        <f>SUMIFS('Billing Forecast'!N:N,'Billing Forecast'!$T:$T,$A$939,'Billing Forecast'!$U:$U,$B$993,'Billing Forecast'!$Q:$Q,$C994)/SUMIFS('Billing Forecast'!$D:$D,'Billing Forecast'!$T:$T,$A$939,'Billing Forecast'!$U:$U,$B$993,'Billing Forecast'!$Q:$Q, $C994)</f>
        <v>0</v>
      </c>
    </row>
    <row r="995" spans="1:13">
      <c r="D995" s="2" t="s">
        <v>3446</v>
      </c>
      <c r="E995" s="9">
        <f>SUMIFS('Sub Cost Forecast'!G:G,'Sub Cost Forecast'!$U:$U,$A$939,'Sub Cost Forecast'!$W:$W,$B$993,'Sub Cost Forecast'!$R:$R,$C994)/SUMIFS('Sub Cost Forecast'!$D:$D,'Sub Cost Forecast'!$U:$U,$A$939,'Sub Cost Forecast'!$W:$W,$B$993,'Sub Cost Forecast'!$R:$R, $C994)</f>
        <v>0</v>
      </c>
      <c r="F995" s="9">
        <f>SUMIFS('Sub Cost Forecast'!H:H,'Sub Cost Forecast'!$U:$U,$A$939,'Sub Cost Forecast'!$W:$W,$B$993,'Sub Cost Forecast'!$R:$R,$C994)/SUMIFS('Sub Cost Forecast'!$D:$D,'Sub Cost Forecast'!$U:$U,$A$939,'Sub Cost Forecast'!$W:$W,$B$993,'Sub Cost Forecast'!$R:$R, $C994)</f>
        <v>0</v>
      </c>
      <c r="G995" s="9">
        <f>SUMIFS('Sub Cost Forecast'!I:I,'Sub Cost Forecast'!$U:$U,$A$939,'Sub Cost Forecast'!$W:$W,$B$993,'Sub Cost Forecast'!$R:$R,$C994)/SUMIFS('Sub Cost Forecast'!$D:$D,'Sub Cost Forecast'!$U:$U,$A$939,'Sub Cost Forecast'!$W:$W,$B$993,'Sub Cost Forecast'!$R:$R, $C994)</f>
        <v>0</v>
      </c>
      <c r="H995" s="9">
        <f>SUMIFS('Sub Cost Forecast'!J:J,'Sub Cost Forecast'!$U:$U,$A$939,'Sub Cost Forecast'!$W:$W,$B$993,'Sub Cost Forecast'!$R:$R,$C994)/SUMIFS('Sub Cost Forecast'!$D:$D,'Sub Cost Forecast'!$U:$U,$A$939,'Sub Cost Forecast'!$W:$W,$B$993,'Sub Cost Forecast'!$R:$R, $C994)</f>
        <v>0</v>
      </c>
      <c r="I995" s="9">
        <f>SUMIFS('Sub Cost Forecast'!K:K,'Sub Cost Forecast'!$U:$U,$A$939,'Sub Cost Forecast'!$W:$W,$B$993,'Sub Cost Forecast'!$R:$R,$C994)/SUMIFS('Sub Cost Forecast'!$D:$D,'Sub Cost Forecast'!$U:$U,$A$939,'Sub Cost Forecast'!$W:$W,$B$993,'Sub Cost Forecast'!$R:$R, $C994)</f>
        <v>0</v>
      </c>
      <c r="J995" s="9">
        <f>SUMIFS('Sub Cost Forecast'!L:L,'Sub Cost Forecast'!$U:$U,$A$939,'Sub Cost Forecast'!$W:$W,$B$993,'Sub Cost Forecast'!$R:$R,$C994)/SUMIFS('Sub Cost Forecast'!$D:$D,'Sub Cost Forecast'!$U:$U,$A$939,'Sub Cost Forecast'!$W:$W,$B$993,'Sub Cost Forecast'!$R:$R, $C994)</f>
        <v>0</v>
      </c>
      <c r="K995" s="9">
        <f>SUMIFS('Sub Cost Forecast'!M:M,'Sub Cost Forecast'!$U:$U,$A$939,'Sub Cost Forecast'!$W:$W,$B$993,'Sub Cost Forecast'!$R:$R,$C994)/SUMIFS('Sub Cost Forecast'!$D:$D,'Sub Cost Forecast'!$U:$U,$A$939,'Sub Cost Forecast'!$W:$W,$B$993,'Sub Cost Forecast'!$R:$R, $C994)</f>
        <v>0</v>
      </c>
      <c r="L995" s="9">
        <f>SUMIFS('Sub Cost Forecast'!N:N,'Sub Cost Forecast'!$U:$U,$A$939,'Sub Cost Forecast'!$W:$W,$B$993,'Sub Cost Forecast'!$R:$R,$C994)/SUMIFS('Sub Cost Forecast'!$D:$D,'Sub Cost Forecast'!$U:$U,$A$939,'Sub Cost Forecast'!$W:$W,$B$993,'Sub Cost Forecast'!$R:$R, $C994)</f>
        <v>0</v>
      </c>
      <c r="M995" s="9">
        <f>SUMIFS('Sub Cost Forecast'!O:O,'Sub Cost Forecast'!$U:$U,$A$939,'Sub Cost Forecast'!$W:$W,$B$993,'Sub Cost Forecast'!$R:$R,$C994)/SUMIFS('Sub Cost Forecast'!$D:$D,'Sub Cost Forecast'!$U:$U,$A$939,'Sub Cost Forecast'!$W:$W,$B$993,'Sub Cost Forecast'!$R:$R, $C994)</f>
        <v>0</v>
      </c>
    </row>
    <row r="996" spans="1:13">
      <c r="D996" s="2" t="s">
        <v>3447</v>
      </c>
      <c r="E996" s="9">
        <v>0</v>
      </c>
      <c r="F996" s="9">
        <v>0</v>
      </c>
      <c r="G996" s="9">
        <v>0</v>
      </c>
      <c r="H996" s="9">
        <v>0</v>
      </c>
      <c r="I996" s="9">
        <v>0.2522522522522522</v>
      </c>
      <c r="J996" s="9">
        <v>0.2522522522522522</v>
      </c>
      <c r="K996" s="9">
        <v>0.4684684684684685</v>
      </c>
      <c r="L996" s="9">
        <v>0</v>
      </c>
      <c r="M996" s="9">
        <v>0</v>
      </c>
    </row>
    <row r="997" spans="1:13">
      <c r="C997" s="2" t="s">
        <v>2672</v>
      </c>
      <c r="D997" s="2" t="s">
        <v>3445</v>
      </c>
      <c r="E997" s="9">
        <f>SUMIFS('Billing Forecast'!F:F,'Billing Forecast'!$T:$T,$A$939,'Billing Forecast'!$U:$U,$B$993,'Billing Forecast'!$Q:$Q,$C997)/SUMIFS('Billing Forecast'!$D:$D,'Billing Forecast'!$T:$T,$A$939,'Billing Forecast'!$U:$U,$B$993,'Billing Forecast'!$Q:$Q, $C997)</f>
        <v>0</v>
      </c>
      <c r="F997" s="9">
        <f>SUMIFS('Billing Forecast'!G:G,'Billing Forecast'!$T:$T,$A$939,'Billing Forecast'!$U:$U,$B$993,'Billing Forecast'!$Q:$Q,$C997)/SUMIFS('Billing Forecast'!$D:$D,'Billing Forecast'!$T:$T,$A$939,'Billing Forecast'!$U:$U,$B$993,'Billing Forecast'!$Q:$Q, $C997)</f>
        <v>0</v>
      </c>
      <c r="G997" s="9">
        <f>SUMIFS('Billing Forecast'!H:H,'Billing Forecast'!$T:$T,$A$939,'Billing Forecast'!$U:$U,$B$993,'Billing Forecast'!$Q:$Q,$C997)/SUMIFS('Billing Forecast'!$D:$D,'Billing Forecast'!$T:$T,$A$939,'Billing Forecast'!$U:$U,$B$993,'Billing Forecast'!$Q:$Q, $C997)</f>
        <v>0</v>
      </c>
      <c r="H997" s="9">
        <f>SUMIFS('Billing Forecast'!I:I,'Billing Forecast'!$T:$T,$A$939,'Billing Forecast'!$U:$U,$B$993,'Billing Forecast'!$Q:$Q,$C997)/SUMIFS('Billing Forecast'!$D:$D,'Billing Forecast'!$T:$T,$A$939,'Billing Forecast'!$U:$U,$B$993,'Billing Forecast'!$Q:$Q, $C997)</f>
        <v>0</v>
      </c>
      <c r="I997" s="9">
        <f>SUMIFS('Billing Forecast'!J:J,'Billing Forecast'!$T:$T,$A$939,'Billing Forecast'!$U:$U,$B$993,'Billing Forecast'!$Q:$Q,$C997)/SUMIFS('Billing Forecast'!$D:$D,'Billing Forecast'!$T:$T,$A$939,'Billing Forecast'!$U:$U,$B$993,'Billing Forecast'!$Q:$Q, $C997)</f>
        <v>0</v>
      </c>
      <c r="J997" s="9">
        <f>SUMIFS('Billing Forecast'!K:K,'Billing Forecast'!$T:$T,$A$939,'Billing Forecast'!$U:$U,$B$993,'Billing Forecast'!$Q:$Q,$C997)/SUMIFS('Billing Forecast'!$D:$D,'Billing Forecast'!$T:$T,$A$939,'Billing Forecast'!$U:$U,$B$993,'Billing Forecast'!$Q:$Q, $C997)</f>
        <v>0</v>
      </c>
      <c r="K997" s="9">
        <f>SUMIFS('Billing Forecast'!L:L,'Billing Forecast'!$T:$T,$A$939,'Billing Forecast'!$U:$U,$B$993,'Billing Forecast'!$Q:$Q,$C997)/SUMIFS('Billing Forecast'!$D:$D,'Billing Forecast'!$T:$T,$A$939,'Billing Forecast'!$U:$U,$B$993,'Billing Forecast'!$Q:$Q, $C997)</f>
        <v>0</v>
      </c>
      <c r="L997" s="9">
        <f>SUMIFS('Billing Forecast'!M:M,'Billing Forecast'!$T:$T,$A$939,'Billing Forecast'!$U:$U,$B$993,'Billing Forecast'!$Q:$Q,$C997)/SUMIFS('Billing Forecast'!$D:$D,'Billing Forecast'!$T:$T,$A$939,'Billing Forecast'!$U:$U,$B$993,'Billing Forecast'!$Q:$Q, $C997)</f>
        <v>0</v>
      </c>
      <c r="M997" s="9">
        <f>SUMIFS('Billing Forecast'!N:N,'Billing Forecast'!$T:$T,$A$939,'Billing Forecast'!$U:$U,$B$993,'Billing Forecast'!$Q:$Q,$C997)/SUMIFS('Billing Forecast'!$D:$D,'Billing Forecast'!$T:$T,$A$939,'Billing Forecast'!$U:$U,$B$993,'Billing Forecast'!$Q:$Q, $C997)</f>
        <v>0</v>
      </c>
    </row>
    <row r="998" spans="1:13">
      <c r="D998" s="2" t="s">
        <v>3446</v>
      </c>
      <c r="E998" s="9">
        <f>SUMIFS('Sub Cost Forecast'!G:G,'Sub Cost Forecast'!$U:$U,$A$939,'Sub Cost Forecast'!$W:$W,$B$993,'Sub Cost Forecast'!$R:$R,$C997)/SUMIFS('Sub Cost Forecast'!$D:$D,'Sub Cost Forecast'!$U:$U,$A$939,'Sub Cost Forecast'!$W:$W,$B$993,'Sub Cost Forecast'!$R:$R, $C997)</f>
        <v>0</v>
      </c>
      <c r="F998" s="9">
        <f>SUMIFS('Sub Cost Forecast'!H:H,'Sub Cost Forecast'!$U:$U,$A$939,'Sub Cost Forecast'!$W:$W,$B$993,'Sub Cost Forecast'!$R:$R,$C997)/SUMIFS('Sub Cost Forecast'!$D:$D,'Sub Cost Forecast'!$U:$U,$A$939,'Sub Cost Forecast'!$W:$W,$B$993,'Sub Cost Forecast'!$R:$R, $C997)</f>
        <v>0</v>
      </c>
      <c r="G998" s="9">
        <f>SUMIFS('Sub Cost Forecast'!I:I,'Sub Cost Forecast'!$U:$U,$A$939,'Sub Cost Forecast'!$W:$W,$B$993,'Sub Cost Forecast'!$R:$R,$C997)/SUMIFS('Sub Cost Forecast'!$D:$D,'Sub Cost Forecast'!$U:$U,$A$939,'Sub Cost Forecast'!$W:$W,$B$993,'Sub Cost Forecast'!$R:$R, $C997)</f>
        <v>0</v>
      </c>
      <c r="H998" s="9">
        <f>SUMIFS('Sub Cost Forecast'!J:J,'Sub Cost Forecast'!$U:$U,$A$939,'Sub Cost Forecast'!$W:$W,$B$993,'Sub Cost Forecast'!$R:$R,$C997)/SUMIFS('Sub Cost Forecast'!$D:$D,'Sub Cost Forecast'!$U:$U,$A$939,'Sub Cost Forecast'!$W:$W,$B$993,'Sub Cost Forecast'!$R:$R, $C997)</f>
        <v>0</v>
      </c>
      <c r="I998" s="9">
        <f>SUMIFS('Sub Cost Forecast'!K:K,'Sub Cost Forecast'!$U:$U,$A$939,'Sub Cost Forecast'!$W:$W,$B$993,'Sub Cost Forecast'!$R:$R,$C997)/SUMIFS('Sub Cost Forecast'!$D:$D,'Sub Cost Forecast'!$U:$U,$A$939,'Sub Cost Forecast'!$W:$W,$B$993,'Sub Cost Forecast'!$R:$R, $C997)</f>
        <v>0</v>
      </c>
      <c r="J998" s="9">
        <f>SUMIFS('Sub Cost Forecast'!L:L,'Sub Cost Forecast'!$U:$U,$A$939,'Sub Cost Forecast'!$W:$W,$B$993,'Sub Cost Forecast'!$R:$R,$C997)/SUMIFS('Sub Cost Forecast'!$D:$D,'Sub Cost Forecast'!$U:$U,$A$939,'Sub Cost Forecast'!$W:$W,$B$993,'Sub Cost Forecast'!$R:$R, $C997)</f>
        <v>0</v>
      </c>
      <c r="K998" s="9">
        <f>SUMIFS('Sub Cost Forecast'!M:M,'Sub Cost Forecast'!$U:$U,$A$939,'Sub Cost Forecast'!$W:$W,$B$993,'Sub Cost Forecast'!$R:$R,$C997)/SUMIFS('Sub Cost Forecast'!$D:$D,'Sub Cost Forecast'!$U:$U,$A$939,'Sub Cost Forecast'!$W:$W,$B$993,'Sub Cost Forecast'!$R:$R, $C997)</f>
        <v>0</v>
      </c>
      <c r="L998" s="9">
        <f>SUMIFS('Sub Cost Forecast'!N:N,'Sub Cost Forecast'!$U:$U,$A$939,'Sub Cost Forecast'!$W:$W,$B$993,'Sub Cost Forecast'!$R:$R,$C997)/SUMIFS('Sub Cost Forecast'!$D:$D,'Sub Cost Forecast'!$U:$U,$A$939,'Sub Cost Forecast'!$W:$W,$B$993,'Sub Cost Forecast'!$R:$R, $C997)</f>
        <v>0</v>
      </c>
      <c r="M998" s="9">
        <f>SUMIFS('Sub Cost Forecast'!O:O,'Sub Cost Forecast'!$U:$U,$A$939,'Sub Cost Forecast'!$W:$W,$B$993,'Sub Cost Forecast'!$R:$R,$C997)/SUMIFS('Sub Cost Forecast'!$D:$D,'Sub Cost Forecast'!$U:$U,$A$939,'Sub Cost Forecast'!$W:$W,$B$993,'Sub Cost Forecast'!$R:$R, $C997)</f>
        <v>0</v>
      </c>
    </row>
    <row r="999" spans="1:13">
      <c r="D999" s="2" t="s">
        <v>3447</v>
      </c>
      <c r="E999" s="9">
        <v>0</v>
      </c>
      <c r="F999" s="9">
        <v>0</v>
      </c>
      <c r="G999" s="9">
        <v>0</v>
      </c>
      <c r="H999" s="9">
        <v>0.9719626168224299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</row>
    <row r="1000" spans="1:13">
      <c r="C1000" s="2" t="s">
        <v>1516</v>
      </c>
      <c r="D1000" s="2" t="s">
        <v>3445</v>
      </c>
      <c r="E1000" s="9">
        <f>SUMIFS('Billing Forecast'!F:F,'Billing Forecast'!$T:$T,$A$939,'Billing Forecast'!$U:$U,$B$993,'Billing Forecast'!$Q:$Q,$C1000)/SUMIFS('Billing Forecast'!$D:$D,'Billing Forecast'!$T:$T,$A$939,'Billing Forecast'!$U:$U,$B$993,'Billing Forecast'!$Q:$Q, $C1000)</f>
        <v>0</v>
      </c>
      <c r="F1000" s="9">
        <f>SUMIFS('Billing Forecast'!G:G,'Billing Forecast'!$T:$T,$A$939,'Billing Forecast'!$U:$U,$B$993,'Billing Forecast'!$Q:$Q,$C1000)/SUMIFS('Billing Forecast'!$D:$D,'Billing Forecast'!$T:$T,$A$939,'Billing Forecast'!$U:$U,$B$993,'Billing Forecast'!$Q:$Q, $C1000)</f>
        <v>0</v>
      </c>
      <c r="G1000" s="9">
        <f>SUMIFS('Billing Forecast'!H:H,'Billing Forecast'!$T:$T,$A$939,'Billing Forecast'!$U:$U,$B$993,'Billing Forecast'!$Q:$Q,$C1000)/SUMIFS('Billing Forecast'!$D:$D,'Billing Forecast'!$T:$T,$A$939,'Billing Forecast'!$U:$U,$B$993,'Billing Forecast'!$Q:$Q, $C1000)</f>
        <v>0</v>
      </c>
      <c r="H1000" s="9">
        <f>SUMIFS('Billing Forecast'!I:I,'Billing Forecast'!$T:$T,$A$939,'Billing Forecast'!$U:$U,$B$993,'Billing Forecast'!$Q:$Q,$C1000)/SUMIFS('Billing Forecast'!$D:$D,'Billing Forecast'!$T:$T,$A$939,'Billing Forecast'!$U:$U,$B$993,'Billing Forecast'!$Q:$Q, $C1000)</f>
        <v>0</v>
      </c>
      <c r="I1000" s="9">
        <f>SUMIFS('Billing Forecast'!J:J,'Billing Forecast'!$T:$T,$A$939,'Billing Forecast'!$U:$U,$B$993,'Billing Forecast'!$Q:$Q,$C1000)/SUMIFS('Billing Forecast'!$D:$D,'Billing Forecast'!$T:$T,$A$939,'Billing Forecast'!$U:$U,$B$993,'Billing Forecast'!$Q:$Q, $C1000)</f>
        <v>0</v>
      </c>
      <c r="J1000" s="9">
        <f>SUMIFS('Billing Forecast'!K:K,'Billing Forecast'!$T:$T,$A$939,'Billing Forecast'!$U:$U,$B$993,'Billing Forecast'!$Q:$Q,$C1000)/SUMIFS('Billing Forecast'!$D:$D,'Billing Forecast'!$T:$T,$A$939,'Billing Forecast'!$U:$U,$B$993,'Billing Forecast'!$Q:$Q, $C1000)</f>
        <v>0</v>
      </c>
      <c r="K1000" s="9">
        <f>SUMIFS('Billing Forecast'!L:L,'Billing Forecast'!$T:$T,$A$939,'Billing Forecast'!$U:$U,$B$993,'Billing Forecast'!$Q:$Q,$C1000)/SUMIFS('Billing Forecast'!$D:$D,'Billing Forecast'!$T:$T,$A$939,'Billing Forecast'!$U:$U,$B$993,'Billing Forecast'!$Q:$Q, $C1000)</f>
        <v>0</v>
      </c>
      <c r="L1000" s="9">
        <f>SUMIFS('Billing Forecast'!M:M,'Billing Forecast'!$T:$T,$A$939,'Billing Forecast'!$U:$U,$B$993,'Billing Forecast'!$Q:$Q,$C1000)/SUMIFS('Billing Forecast'!$D:$D,'Billing Forecast'!$T:$T,$A$939,'Billing Forecast'!$U:$U,$B$993,'Billing Forecast'!$Q:$Q, $C1000)</f>
        <v>0</v>
      </c>
      <c r="M1000" s="9">
        <f>SUMIFS('Billing Forecast'!N:N,'Billing Forecast'!$T:$T,$A$939,'Billing Forecast'!$U:$U,$B$993,'Billing Forecast'!$Q:$Q,$C1000)/SUMIFS('Billing Forecast'!$D:$D,'Billing Forecast'!$T:$T,$A$939,'Billing Forecast'!$U:$U,$B$993,'Billing Forecast'!$Q:$Q, $C1000)</f>
        <v>0</v>
      </c>
    </row>
    <row r="1001" spans="1:13">
      <c r="D1001" s="2" t="s">
        <v>3446</v>
      </c>
      <c r="E1001" s="9">
        <f>SUMIFS('Sub Cost Forecast'!G:G,'Sub Cost Forecast'!$U:$U,$A$939,'Sub Cost Forecast'!$W:$W,$B$993,'Sub Cost Forecast'!$R:$R,$C1000)/SUMIFS('Sub Cost Forecast'!$D:$D,'Sub Cost Forecast'!$U:$U,$A$939,'Sub Cost Forecast'!$W:$W,$B$993,'Sub Cost Forecast'!$R:$R, $C1000)</f>
        <v>0</v>
      </c>
      <c r="F1001" s="9">
        <f>SUMIFS('Sub Cost Forecast'!H:H,'Sub Cost Forecast'!$U:$U,$A$939,'Sub Cost Forecast'!$W:$W,$B$993,'Sub Cost Forecast'!$R:$R,$C1000)/SUMIFS('Sub Cost Forecast'!$D:$D,'Sub Cost Forecast'!$U:$U,$A$939,'Sub Cost Forecast'!$W:$W,$B$993,'Sub Cost Forecast'!$R:$R, $C1000)</f>
        <v>0</v>
      </c>
      <c r="G1001" s="9">
        <f>SUMIFS('Sub Cost Forecast'!I:I,'Sub Cost Forecast'!$U:$U,$A$939,'Sub Cost Forecast'!$W:$W,$B$993,'Sub Cost Forecast'!$R:$R,$C1000)/SUMIFS('Sub Cost Forecast'!$D:$D,'Sub Cost Forecast'!$U:$U,$A$939,'Sub Cost Forecast'!$W:$W,$B$993,'Sub Cost Forecast'!$R:$R, $C1000)</f>
        <v>0</v>
      </c>
      <c r="H1001" s="9">
        <f>SUMIFS('Sub Cost Forecast'!J:J,'Sub Cost Forecast'!$U:$U,$A$939,'Sub Cost Forecast'!$W:$W,$B$993,'Sub Cost Forecast'!$R:$R,$C1000)/SUMIFS('Sub Cost Forecast'!$D:$D,'Sub Cost Forecast'!$U:$U,$A$939,'Sub Cost Forecast'!$W:$W,$B$993,'Sub Cost Forecast'!$R:$R, $C1000)</f>
        <v>0</v>
      </c>
      <c r="I1001" s="9">
        <f>SUMIFS('Sub Cost Forecast'!K:K,'Sub Cost Forecast'!$U:$U,$A$939,'Sub Cost Forecast'!$W:$W,$B$993,'Sub Cost Forecast'!$R:$R,$C1000)/SUMIFS('Sub Cost Forecast'!$D:$D,'Sub Cost Forecast'!$U:$U,$A$939,'Sub Cost Forecast'!$W:$W,$B$993,'Sub Cost Forecast'!$R:$R, $C1000)</f>
        <v>0</v>
      </c>
      <c r="J1001" s="9">
        <f>SUMIFS('Sub Cost Forecast'!L:L,'Sub Cost Forecast'!$U:$U,$A$939,'Sub Cost Forecast'!$W:$W,$B$993,'Sub Cost Forecast'!$R:$R,$C1000)/SUMIFS('Sub Cost Forecast'!$D:$D,'Sub Cost Forecast'!$U:$U,$A$939,'Sub Cost Forecast'!$W:$W,$B$993,'Sub Cost Forecast'!$R:$R, $C1000)</f>
        <v>0</v>
      </c>
      <c r="K1001" s="9">
        <f>SUMIFS('Sub Cost Forecast'!M:M,'Sub Cost Forecast'!$U:$U,$A$939,'Sub Cost Forecast'!$W:$W,$B$993,'Sub Cost Forecast'!$R:$R,$C1000)/SUMIFS('Sub Cost Forecast'!$D:$D,'Sub Cost Forecast'!$U:$U,$A$939,'Sub Cost Forecast'!$W:$W,$B$993,'Sub Cost Forecast'!$R:$R, $C1000)</f>
        <v>0</v>
      </c>
      <c r="L1001" s="9">
        <f>SUMIFS('Sub Cost Forecast'!N:N,'Sub Cost Forecast'!$U:$U,$A$939,'Sub Cost Forecast'!$W:$W,$B$993,'Sub Cost Forecast'!$R:$R,$C1000)/SUMIFS('Sub Cost Forecast'!$D:$D,'Sub Cost Forecast'!$U:$U,$A$939,'Sub Cost Forecast'!$W:$W,$B$993,'Sub Cost Forecast'!$R:$R, $C1000)</f>
        <v>0</v>
      </c>
      <c r="M1001" s="9">
        <f>SUMIFS('Sub Cost Forecast'!O:O,'Sub Cost Forecast'!$U:$U,$A$939,'Sub Cost Forecast'!$W:$W,$B$993,'Sub Cost Forecast'!$R:$R,$C1000)/SUMIFS('Sub Cost Forecast'!$D:$D,'Sub Cost Forecast'!$U:$U,$A$939,'Sub Cost Forecast'!$W:$W,$B$993,'Sub Cost Forecast'!$R:$R, $C1000)</f>
        <v>0</v>
      </c>
    </row>
    <row r="1002" spans="1:13">
      <c r="D1002" s="2" t="s">
        <v>3447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</row>
    <row r="1003" spans="1:13">
      <c r="C1003" s="2" t="s">
        <v>2752</v>
      </c>
      <c r="D1003" s="2" t="s">
        <v>3445</v>
      </c>
      <c r="E1003" s="9">
        <f>SUMIFS('Billing Forecast'!F:F,'Billing Forecast'!$T:$T,$A$939,'Billing Forecast'!$U:$U,$B$993,'Billing Forecast'!$Q:$Q,$C1003)/SUMIFS('Billing Forecast'!$D:$D,'Billing Forecast'!$T:$T,$A$939,'Billing Forecast'!$U:$U,$B$993,'Billing Forecast'!$Q:$Q, $C1003)</f>
        <v>0</v>
      </c>
      <c r="F1003" s="9">
        <f>SUMIFS('Billing Forecast'!G:G,'Billing Forecast'!$T:$T,$A$939,'Billing Forecast'!$U:$U,$B$993,'Billing Forecast'!$Q:$Q,$C1003)/SUMIFS('Billing Forecast'!$D:$D,'Billing Forecast'!$T:$T,$A$939,'Billing Forecast'!$U:$U,$B$993,'Billing Forecast'!$Q:$Q, $C1003)</f>
        <v>0</v>
      </c>
      <c r="G1003" s="9">
        <f>SUMIFS('Billing Forecast'!H:H,'Billing Forecast'!$T:$T,$A$939,'Billing Forecast'!$U:$U,$B$993,'Billing Forecast'!$Q:$Q,$C1003)/SUMIFS('Billing Forecast'!$D:$D,'Billing Forecast'!$T:$T,$A$939,'Billing Forecast'!$U:$U,$B$993,'Billing Forecast'!$Q:$Q, $C1003)</f>
        <v>0</v>
      </c>
      <c r="H1003" s="9">
        <f>SUMIFS('Billing Forecast'!I:I,'Billing Forecast'!$T:$T,$A$939,'Billing Forecast'!$U:$U,$B$993,'Billing Forecast'!$Q:$Q,$C1003)/SUMIFS('Billing Forecast'!$D:$D,'Billing Forecast'!$T:$T,$A$939,'Billing Forecast'!$U:$U,$B$993,'Billing Forecast'!$Q:$Q, $C1003)</f>
        <v>0</v>
      </c>
      <c r="I1003" s="9">
        <f>SUMIFS('Billing Forecast'!J:J,'Billing Forecast'!$T:$T,$A$939,'Billing Forecast'!$U:$U,$B$993,'Billing Forecast'!$Q:$Q,$C1003)/SUMIFS('Billing Forecast'!$D:$D,'Billing Forecast'!$T:$T,$A$939,'Billing Forecast'!$U:$U,$B$993,'Billing Forecast'!$Q:$Q, $C1003)</f>
        <v>0</v>
      </c>
      <c r="J1003" s="9">
        <f>SUMIFS('Billing Forecast'!K:K,'Billing Forecast'!$T:$T,$A$939,'Billing Forecast'!$U:$U,$B$993,'Billing Forecast'!$Q:$Q,$C1003)/SUMIFS('Billing Forecast'!$D:$D,'Billing Forecast'!$T:$T,$A$939,'Billing Forecast'!$U:$U,$B$993,'Billing Forecast'!$Q:$Q, $C1003)</f>
        <v>0</v>
      </c>
      <c r="K1003" s="9">
        <f>SUMIFS('Billing Forecast'!L:L,'Billing Forecast'!$T:$T,$A$939,'Billing Forecast'!$U:$U,$B$993,'Billing Forecast'!$Q:$Q,$C1003)/SUMIFS('Billing Forecast'!$D:$D,'Billing Forecast'!$T:$T,$A$939,'Billing Forecast'!$U:$U,$B$993,'Billing Forecast'!$Q:$Q, $C1003)</f>
        <v>0</v>
      </c>
      <c r="L1003" s="9">
        <f>SUMIFS('Billing Forecast'!M:M,'Billing Forecast'!$T:$T,$A$939,'Billing Forecast'!$U:$U,$B$993,'Billing Forecast'!$Q:$Q,$C1003)/SUMIFS('Billing Forecast'!$D:$D,'Billing Forecast'!$T:$T,$A$939,'Billing Forecast'!$U:$U,$B$993,'Billing Forecast'!$Q:$Q, $C1003)</f>
        <v>0</v>
      </c>
      <c r="M1003" s="9">
        <f>SUMIFS('Billing Forecast'!N:N,'Billing Forecast'!$T:$T,$A$939,'Billing Forecast'!$U:$U,$B$993,'Billing Forecast'!$Q:$Q,$C1003)/SUMIFS('Billing Forecast'!$D:$D,'Billing Forecast'!$T:$T,$A$939,'Billing Forecast'!$U:$U,$B$993,'Billing Forecast'!$Q:$Q, $C1003)</f>
        <v>0</v>
      </c>
    </row>
    <row r="1004" spans="1:13">
      <c r="D1004" s="2" t="s">
        <v>3446</v>
      </c>
      <c r="E1004" s="9">
        <f>SUMIFS('Sub Cost Forecast'!G:G,'Sub Cost Forecast'!$U:$U,$A$939,'Sub Cost Forecast'!$W:$W,$B$993,'Sub Cost Forecast'!$R:$R,$C1003)/SUMIFS('Sub Cost Forecast'!$D:$D,'Sub Cost Forecast'!$U:$U,$A$939,'Sub Cost Forecast'!$W:$W,$B$993,'Sub Cost Forecast'!$R:$R, $C1003)</f>
        <v>0</v>
      </c>
      <c r="F1004" s="9">
        <f>SUMIFS('Sub Cost Forecast'!H:H,'Sub Cost Forecast'!$U:$U,$A$939,'Sub Cost Forecast'!$W:$W,$B$993,'Sub Cost Forecast'!$R:$R,$C1003)/SUMIFS('Sub Cost Forecast'!$D:$D,'Sub Cost Forecast'!$U:$U,$A$939,'Sub Cost Forecast'!$W:$W,$B$993,'Sub Cost Forecast'!$R:$R, $C1003)</f>
        <v>0</v>
      </c>
      <c r="G1004" s="9">
        <f>SUMIFS('Sub Cost Forecast'!I:I,'Sub Cost Forecast'!$U:$U,$A$939,'Sub Cost Forecast'!$W:$W,$B$993,'Sub Cost Forecast'!$R:$R,$C1003)/SUMIFS('Sub Cost Forecast'!$D:$D,'Sub Cost Forecast'!$U:$U,$A$939,'Sub Cost Forecast'!$W:$W,$B$993,'Sub Cost Forecast'!$R:$R, $C1003)</f>
        <v>0</v>
      </c>
      <c r="H1004" s="9">
        <f>SUMIFS('Sub Cost Forecast'!J:J,'Sub Cost Forecast'!$U:$U,$A$939,'Sub Cost Forecast'!$W:$W,$B$993,'Sub Cost Forecast'!$R:$R,$C1003)/SUMIFS('Sub Cost Forecast'!$D:$D,'Sub Cost Forecast'!$U:$U,$A$939,'Sub Cost Forecast'!$W:$W,$B$993,'Sub Cost Forecast'!$R:$R, $C1003)</f>
        <v>0</v>
      </c>
      <c r="I1004" s="9">
        <f>SUMIFS('Sub Cost Forecast'!K:K,'Sub Cost Forecast'!$U:$U,$A$939,'Sub Cost Forecast'!$W:$W,$B$993,'Sub Cost Forecast'!$R:$R,$C1003)/SUMIFS('Sub Cost Forecast'!$D:$D,'Sub Cost Forecast'!$U:$U,$A$939,'Sub Cost Forecast'!$W:$W,$B$993,'Sub Cost Forecast'!$R:$R, $C1003)</f>
        <v>0</v>
      </c>
      <c r="J1004" s="9">
        <f>SUMIFS('Sub Cost Forecast'!L:L,'Sub Cost Forecast'!$U:$U,$A$939,'Sub Cost Forecast'!$W:$W,$B$993,'Sub Cost Forecast'!$R:$R,$C1003)/SUMIFS('Sub Cost Forecast'!$D:$D,'Sub Cost Forecast'!$U:$U,$A$939,'Sub Cost Forecast'!$W:$W,$B$993,'Sub Cost Forecast'!$R:$R, $C1003)</f>
        <v>0</v>
      </c>
      <c r="K1004" s="9">
        <f>SUMIFS('Sub Cost Forecast'!M:M,'Sub Cost Forecast'!$U:$U,$A$939,'Sub Cost Forecast'!$W:$W,$B$993,'Sub Cost Forecast'!$R:$R,$C1003)/SUMIFS('Sub Cost Forecast'!$D:$D,'Sub Cost Forecast'!$U:$U,$A$939,'Sub Cost Forecast'!$W:$W,$B$993,'Sub Cost Forecast'!$R:$R, $C1003)</f>
        <v>0</v>
      </c>
      <c r="L1004" s="9">
        <f>SUMIFS('Sub Cost Forecast'!N:N,'Sub Cost Forecast'!$U:$U,$A$939,'Sub Cost Forecast'!$W:$W,$B$993,'Sub Cost Forecast'!$R:$R,$C1003)/SUMIFS('Sub Cost Forecast'!$D:$D,'Sub Cost Forecast'!$U:$U,$A$939,'Sub Cost Forecast'!$W:$W,$B$993,'Sub Cost Forecast'!$R:$R, $C1003)</f>
        <v>0</v>
      </c>
      <c r="M1004" s="9">
        <f>SUMIFS('Sub Cost Forecast'!O:O,'Sub Cost Forecast'!$U:$U,$A$939,'Sub Cost Forecast'!$W:$W,$B$993,'Sub Cost Forecast'!$R:$R,$C1003)/SUMIFS('Sub Cost Forecast'!$D:$D,'Sub Cost Forecast'!$U:$U,$A$939,'Sub Cost Forecast'!$W:$W,$B$993,'Sub Cost Forecast'!$R:$R, $C1003)</f>
        <v>0</v>
      </c>
    </row>
    <row r="1005" spans="1:13">
      <c r="D1005" s="2" t="s">
        <v>3447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</row>
    <row r="1006" spans="1:13">
      <c r="A1006" s="7" t="s">
        <v>1222</v>
      </c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</row>
    <row r="1007" spans="1:13">
      <c r="A1007" s="8"/>
      <c r="B1007" s="8" t="s">
        <v>306</v>
      </c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</row>
    <row r="1008" spans="1:13">
      <c r="C1008" s="2" t="s">
        <v>1141</v>
      </c>
      <c r="D1008" s="2" t="s">
        <v>3445</v>
      </c>
      <c r="E1008" s="9">
        <f>SUMIFS('Billing Forecast'!F:F,'Billing Forecast'!$T:$T,$A$1006,'Billing Forecast'!$U:$U,$B$1007,'Billing Forecast'!$Q:$Q,$C1008)/SUMIFS('Billing Forecast'!$D:$D,'Billing Forecast'!$T:$T,$A$1006,'Billing Forecast'!$U:$U,$B$1007,'Billing Forecast'!$Q:$Q, $C1008)</f>
        <v>0</v>
      </c>
      <c r="F1008" s="9">
        <f>SUMIFS('Billing Forecast'!G:G,'Billing Forecast'!$T:$T,$A$1006,'Billing Forecast'!$U:$U,$B$1007,'Billing Forecast'!$Q:$Q,$C1008)/SUMIFS('Billing Forecast'!$D:$D,'Billing Forecast'!$T:$T,$A$1006,'Billing Forecast'!$U:$U,$B$1007,'Billing Forecast'!$Q:$Q, $C1008)</f>
        <v>0</v>
      </c>
      <c r="G1008" s="9">
        <f>SUMIFS('Billing Forecast'!H:H,'Billing Forecast'!$T:$T,$A$1006,'Billing Forecast'!$U:$U,$B$1007,'Billing Forecast'!$Q:$Q,$C1008)/SUMIFS('Billing Forecast'!$D:$D,'Billing Forecast'!$T:$T,$A$1006,'Billing Forecast'!$U:$U,$B$1007,'Billing Forecast'!$Q:$Q, $C1008)</f>
        <v>0</v>
      </c>
      <c r="H1008" s="9">
        <f>SUMIFS('Billing Forecast'!I:I,'Billing Forecast'!$T:$T,$A$1006,'Billing Forecast'!$U:$U,$B$1007,'Billing Forecast'!$Q:$Q,$C1008)/SUMIFS('Billing Forecast'!$D:$D,'Billing Forecast'!$T:$T,$A$1006,'Billing Forecast'!$U:$U,$B$1007,'Billing Forecast'!$Q:$Q, $C1008)</f>
        <v>0</v>
      </c>
      <c r="I1008" s="9">
        <f>SUMIFS('Billing Forecast'!J:J,'Billing Forecast'!$T:$T,$A$1006,'Billing Forecast'!$U:$U,$B$1007,'Billing Forecast'!$Q:$Q,$C1008)/SUMIFS('Billing Forecast'!$D:$D,'Billing Forecast'!$T:$T,$A$1006,'Billing Forecast'!$U:$U,$B$1007,'Billing Forecast'!$Q:$Q, $C1008)</f>
        <v>0</v>
      </c>
      <c r="J1008" s="9">
        <f>SUMIFS('Billing Forecast'!K:K,'Billing Forecast'!$T:$T,$A$1006,'Billing Forecast'!$U:$U,$B$1007,'Billing Forecast'!$Q:$Q,$C1008)/SUMIFS('Billing Forecast'!$D:$D,'Billing Forecast'!$T:$T,$A$1006,'Billing Forecast'!$U:$U,$B$1007,'Billing Forecast'!$Q:$Q, $C1008)</f>
        <v>0</v>
      </c>
      <c r="K1008" s="9">
        <f>SUMIFS('Billing Forecast'!L:L,'Billing Forecast'!$T:$T,$A$1006,'Billing Forecast'!$U:$U,$B$1007,'Billing Forecast'!$Q:$Q,$C1008)/SUMIFS('Billing Forecast'!$D:$D,'Billing Forecast'!$T:$T,$A$1006,'Billing Forecast'!$U:$U,$B$1007,'Billing Forecast'!$Q:$Q, $C1008)</f>
        <v>0</v>
      </c>
      <c r="L1008" s="9">
        <f>SUMIFS('Billing Forecast'!M:M,'Billing Forecast'!$T:$T,$A$1006,'Billing Forecast'!$U:$U,$B$1007,'Billing Forecast'!$Q:$Q,$C1008)/SUMIFS('Billing Forecast'!$D:$D,'Billing Forecast'!$T:$T,$A$1006,'Billing Forecast'!$U:$U,$B$1007,'Billing Forecast'!$Q:$Q, $C1008)</f>
        <v>0</v>
      </c>
      <c r="M1008" s="9">
        <f>SUMIFS('Billing Forecast'!N:N,'Billing Forecast'!$T:$T,$A$1006,'Billing Forecast'!$U:$U,$B$1007,'Billing Forecast'!$Q:$Q,$C1008)/SUMIFS('Billing Forecast'!$D:$D,'Billing Forecast'!$T:$T,$A$1006,'Billing Forecast'!$U:$U,$B$1007,'Billing Forecast'!$Q:$Q, $C1008)</f>
        <v>0</v>
      </c>
    </row>
    <row r="1009" spans="3:13">
      <c r="D1009" s="2" t="s">
        <v>3446</v>
      </c>
      <c r="E1009" s="9">
        <f>SUMIFS('Sub Cost Forecast'!G:G,'Sub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F1009" s="9">
        <f>SUMIFS('Sub Cost Forecast'!H:H,'Sub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G1009" s="9">
        <f>SUMIFS('Sub Cost Forecast'!I:I,'Sub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H1009" s="9">
        <f>SUMIFS('Sub Cost Forecast'!J:J,'Sub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I1009" s="9">
        <f>SUMIFS('Sub Cost Forecast'!K:K,'Sub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J1009" s="9">
        <f>SUMIFS('Sub Cost Forecast'!L:L,'Sub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K1009" s="9">
        <f>SUMIFS('Sub Cost Forecast'!M:M,'Sub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L1009" s="9">
        <f>SUMIFS('Sub Cost Forecast'!N:N,'Sub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M1009" s="9">
        <f>SUMIFS('Sub Cost Forecast'!O:O,'Sub Cost Forecast'!$U:$U,$A$1006,'Sub Cost Forecast'!$W:$W,$B$1007,'Sub Cost Forecast'!$R:$R,$C1008)/SUMIFS('Sub Cost Forecast'!$D:$D,'Sub Cost Forecast'!$U:$U,$A$1006,'Sub Cost Forecast'!$W:$W,$B$1007,'Sub Cost Forecast'!$R:$R, $C1008)</f>
        <v>0</v>
      </c>
    </row>
    <row r="1010" spans="3:13">
      <c r="D1010" s="2" t="s">
        <v>3447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</row>
    <row r="1011" spans="3:13">
      <c r="C1011" s="2" t="s">
        <v>2250</v>
      </c>
      <c r="D1011" s="2" t="s">
        <v>3445</v>
      </c>
      <c r="E1011" s="9">
        <f>SUMIFS('Billing Forecast'!F:F,'Billing Forecast'!$T:$T,$A$1006,'Billing Forecast'!$U:$U,$B$1007,'Billing Forecast'!$Q:$Q,$C1011)/SUMIFS('Billing Forecast'!$D:$D,'Billing Forecast'!$T:$T,$A$1006,'Billing Forecast'!$U:$U,$B$1007,'Billing Forecast'!$Q:$Q, $C1011)</f>
        <v>0</v>
      </c>
      <c r="F1011" s="9">
        <f>SUMIFS('Billing Forecast'!G:G,'Billing Forecast'!$T:$T,$A$1006,'Billing Forecast'!$U:$U,$B$1007,'Billing Forecast'!$Q:$Q,$C1011)/SUMIFS('Billing Forecast'!$D:$D,'Billing Forecast'!$T:$T,$A$1006,'Billing Forecast'!$U:$U,$B$1007,'Billing Forecast'!$Q:$Q, $C1011)</f>
        <v>0</v>
      </c>
      <c r="G1011" s="9">
        <f>SUMIFS('Billing Forecast'!H:H,'Billing Forecast'!$T:$T,$A$1006,'Billing Forecast'!$U:$U,$B$1007,'Billing Forecast'!$Q:$Q,$C1011)/SUMIFS('Billing Forecast'!$D:$D,'Billing Forecast'!$T:$T,$A$1006,'Billing Forecast'!$U:$U,$B$1007,'Billing Forecast'!$Q:$Q, $C1011)</f>
        <v>0</v>
      </c>
      <c r="H1011" s="9">
        <f>SUMIFS('Billing Forecast'!I:I,'Billing Forecast'!$T:$T,$A$1006,'Billing Forecast'!$U:$U,$B$1007,'Billing Forecast'!$Q:$Q,$C1011)/SUMIFS('Billing Forecast'!$D:$D,'Billing Forecast'!$T:$T,$A$1006,'Billing Forecast'!$U:$U,$B$1007,'Billing Forecast'!$Q:$Q, $C1011)</f>
        <v>0</v>
      </c>
      <c r="I1011" s="9">
        <f>SUMIFS('Billing Forecast'!J:J,'Billing Forecast'!$T:$T,$A$1006,'Billing Forecast'!$U:$U,$B$1007,'Billing Forecast'!$Q:$Q,$C1011)/SUMIFS('Billing Forecast'!$D:$D,'Billing Forecast'!$T:$T,$A$1006,'Billing Forecast'!$U:$U,$B$1007,'Billing Forecast'!$Q:$Q, $C1011)</f>
        <v>0</v>
      </c>
      <c r="J1011" s="9">
        <f>SUMIFS('Billing Forecast'!K:K,'Billing Forecast'!$T:$T,$A$1006,'Billing Forecast'!$U:$U,$B$1007,'Billing Forecast'!$Q:$Q,$C1011)/SUMIFS('Billing Forecast'!$D:$D,'Billing Forecast'!$T:$T,$A$1006,'Billing Forecast'!$U:$U,$B$1007,'Billing Forecast'!$Q:$Q, $C1011)</f>
        <v>0</v>
      </c>
      <c r="K1011" s="9">
        <f>SUMIFS('Billing Forecast'!L:L,'Billing Forecast'!$T:$T,$A$1006,'Billing Forecast'!$U:$U,$B$1007,'Billing Forecast'!$Q:$Q,$C1011)/SUMIFS('Billing Forecast'!$D:$D,'Billing Forecast'!$T:$T,$A$1006,'Billing Forecast'!$U:$U,$B$1007,'Billing Forecast'!$Q:$Q, $C1011)</f>
        <v>0</v>
      </c>
      <c r="L1011" s="9">
        <f>SUMIFS('Billing Forecast'!M:M,'Billing Forecast'!$T:$T,$A$1006,'Billing Forecast'!$U:$U,$B$1007,'Billing Forecast'!$Q:$Q,$C1011)/SUMIFS('Billing Forecast'!$D:$D,'Billing Forecast'!$T:$T,$A$1006,'Billing Forecast'!$U:$U,$B$1007,'Billing Forecast'!$Q:$Q, $C1011)</f>
        <v>0</v>
      </c>
      <c r="M1011" s="9">
        <f>SUMIFS('Billing Forecast'!N:N,'Billing Forecast'!$T:$T,$A$1006,'Billing Forecast'!$U:$U,$B$1007,'Billing Forecast'!$Q:$Q,$C1011)/SUMIFS('Billing Forecast'!$D:$D,'Billing Forecast'!$T:$T,$A$1006,'Billing Forecast'!$U:$U,$B$1007,'Billing Forecast'!$Q:$Q, $C1011)</f>
        <v>0</v>
      </c>
    </row>
    <row r="1012" spans="3:13">
      <c r="D1012" s="2" t="s">
        <v>3446</v>
      </c>
      <c r="E1012" s="9">
        <f>SUMIFS('Sub Cost Forecast'!G:G,'Sub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F1012" s="9">
        <f>SUMIFS('Sub Cost Forecast'!H:H,'Sub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G1012" s="9">
        <f>SUMIFS('Sub Cost Forecast'!I:I,'Sub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H1012" s="9">
        <f>SUMIFS('Sub Cost Forecast'!J:J,'Sub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I1012" s="9">
        <f>SUMIFS('Sub Cost Forecast'!K:K,'Sub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J1012" s="9">
        <f>SUMIFS('Sub Cost Forecast'!L:L,'Sub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K1012" s="9">
        <f>SUMIFS('Sub Cost Forecast'!M:M,'Sub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L1012" s="9">
        <f>SUMIFS('Sub Cost Forecast'!N:N,'Sub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M1012" s="9">
        <f>SUMIFS('Sub Cost Forecast'!O:O,'Sub Cost Forecast'!$U:$U,$A$1006,'Sub Cost Forecast'!$W:$W,$B$1007,'Sub Cost Forecast'!$R:$R,$C1011)/SUMIFS('Sub Cost Forecast'!$D:$D,'Sub Cost Forecast'!$U:$U,$A$1006,'Sub Cost Forecast'!$W:$W,$B$1007,'Sub Cost Forecast'!$R:$R, $C1011)</f>
        <v>0</v>
      </c>
    </row>
    <row r="1013" spans="3:13">
      <c r="D1013" s="2" t="s">
        <v>3447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</row>
    <row r="1014" spans="3:13">
      <c r="C1014" s="2" t="s">
        <v>2387</v>
      </c>
      <c r="D1014" s="2" t="s">
        <v>3445</v>
      </c>
      <c r="E1014" s="9">
        <f>SUMIFS('Billing Forecast'!F:F,'Billing Forecast'!$T:$T,$A$1006,'Billing Forecast'!$U:$U,$B$1007,'Billing Forecast'!$Q:$Q,$C1014)/SUMIFS('Billing Forecast'!$D:$D,'Billing Forecast'!$T:$T,$A$1006,'Billing Forecast'!$U:$U,$B$1007,'Billing Forecast'!$Q:$Q, $C1014)</f>
        <v>0</v>
      </c>
      <c r="F1014" s="9">
        <f>SUMIFS('Billing Forecast'!G:G,'Billing Forecast'!$T:$T,$A$1006,'Billing Forecast'!$U:$U,$B$1007,'Billing Forecast'!$Q:$Q,$C1014)/SUMIFS('Billing Forecast'!$D:$D,'Billing Forecast'!$T:$T,$A$1006,'Billing Forecast'!$U:$U,$B$1007,'Billing Forecast'!$Q:$Q, $C1014)</f>
        <v>0</v>
      </c>
      <c r="G1014" s="9">
        <f>SUMIFS('Billing Forecast'!H:H,'Billing Forecast'!$T:$T,$A$1006,'Billing Forecast'!$U:$U,$B$1007,'Billing Forecast'!$Q:$Q,$C1014)/SUMIFS('Billing Forecast'!$D:$D,'Billing Forecast'!$T:$T,$A$1006,'Billing Forecast'!$U:$U,$B$1007,'Billing Forecast'!$Q:$Q, $C1014)</f>
        <v>0</v>
      </c>
      <c r="H1014" s="9">
        <f>SUMIFS('Billing Forecast'!I:I,'Billing Forecast'!$T:$T,$A$1006,'Billing Forecast'!$U:$U,$B$1007,'Billing Forecast'!$Q:$Q,$C1014)/SUMIFS('Billing Forecast'!$D:$D,'Billing Forecast'!$T:$T,$A$1006,'Billing Forecast'!$U:$U,$B$1007,'Billing Forecast'!$Q:$Q, $C1014)</f>
        <v>0</v>
      </c>
      <c r="I1014" s="9">
        <f>SUMIFS('Billing Forecast'!J:J,'Billing Forecast'!$T:$T,$A$1006,'Billing Forecast'!$U:$U,$B$1007,'Billing Forecast'!$Q:$Q,$C1014)/SUMIFS('Billing Forecast'!$D:$D,'Billing Forecast'!$T:$T,$A$1006,'Billing Forecast'!$U:$U,$B$1007,'Billing Forecast'!$Q:$Q, $C1014)</f>
        <v>0</v>
      </c>
      <c r="J1014" s="9">
        <f>SUMIFS('Billing Forecast'!K:K,'Billing Forecast'!$T:$T,$A$1006,'Billing Forecast'!$U:$U,$B$1007,'Billing Forecast'!$Q:$Q,$C1014)/SUMIFS('Billing Forecast'!$D:$D,'Billing Forecast'!$T:$T,$A$1006,'Billing Forecast'!$U:$U,$B$1007,'Billing Forecast'!$Q:$Q, $C1014)</f>
        <v>0</v>
      </c>
      <c r="K1014" s="9">
        <f>SUMIFS('Billing Forecast'!L:L,'Billing Forecast'!$T:$T,$A$1006,'Billing Forecast'!$U:$U,$B$1007,'Billing Forecast'!$Q:$Q,$C1014)/SUMIFS('Billing Forecast'!$D:$D,'Billing Forecast'!$T:$T,$A$1006,'Billing Forecast'!$U:$U,$B$1007,'Billing Forecast'!$Q:$Q, $C1014)</f>
        <v>0</v>
      </c>
      <c r="L1014" s="9">
        <f>SUMIFS('Billing Forecast'!M:M,'Billing Forecast'!$T:$T,$A$1006,'Billing Forecast'!$U:$U,$B$1007,'Billing Forecast'!$Q:$Q,$C1014)/SUMIFS('Billing Forecast'!$D:$D,'Billing Forecast'!$T:$T,$A$1006,'Billing Forecast'!$U:$U,$B$1007,'Billing Forecast'!$Q:$Q, $C1014)</f>
        <v>0</v>
      </c>
      <c r="M1014" s="9">
        <f>SUMIFS('Billing Forecast'!N:N,'Billing Forecast'!$T:$T,$A$1006,'Billing Forecast'!$U:$U,$B$1007,'Billing Forecast'!$Q:$Q,$C1014)/SUMIFS('Billing Forecast'!$D:$D,'Billing Forecast'!$T:$T,$A$1006,'Billing Forecast'!$U:$U,$B$1007,'Billing Forecast'!$Q:$Q, $C1014)</f>
        <v>0</v>
      </c>
    </row>
    <row r="1015" spans="3:13">
      <c r="D1015" s="2" t="s">
        <v>3446</v>
      </c>
      <c r="E1015" s="9">
        <f>SUMIFS('Sub Cost Forecast'!G:G,'Sub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F1015" s="9">
        <f>SUMIFS('Sub Cost Forecast'!H:H,'Sub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G1015" s="9">
        <f>SUMIFS('Sub Cost Forecast'!I:I,'Sub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H1015" s="9">
        <f>SUMIFS('Sub Cost Forecast'!J:J,'Sub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I1015" s="9">
        <f>SUMIFS('Sub Cost Forecast'!K:K,'Sub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J1015" s="9">
        <f>SUMIFS('Sub Cost Forecast'!L:L,'Sub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K1015" s="9">
        <f>SUMIFS('Sub Cost Forecast'!M:M,'Sub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L1015" s="9">
        <f>SUMIFS('Sub Cost Forecast'!N:N,'Sub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M1015" s="9">
        <f>SUMIFS('Sub Cost Forecast'!O:O,'Sub Cost Forecast'!$U:$U,$A$1006,'Sub Cost Forecast'!$W:$W,$B$1007,'Sub Cost Forecast'!$R:$R,$C1014)/SUMIFS('Sub Cost Forecast'!$D:$D,'Sub Cost Forecast'!$U:$U,$A$1006,'Sub Cost Forecast'!$W:$W,$B$1007,'Sub Cost Forecast'!$R:$R, $C1014)</f>
        <v>0</v>
      </c>
    </row>
    <row r="1016" spans="3:13">
      <c r="D1016" s="2" t="s">
        <v>3447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</row>
    <row r="1017" spans="3:13">
      <c r="C1017" s="2" t="s">
        <v>2490</v>
      </c>
      <c r="D1017" s="2" t="s">
        <v>3445</v>
      </c>
      <c r="E1017" s="9">
        <f>SUMIFS('Billing Forecast'!F:F,'Billing Forecast'!$T:$T,$A$1006,'Billing Forecast'!$U:$U,$B$1007,'Billing Forecast'!$Q:$Q,$C1017)/SUMIFS('Billing Forecast'!$D:$D,'Billing Forecast'!$T:$T,$A$1006,'Billing Forecast'!$U:$U,$B$1007,'Billing Forecast'!$Q:$Q, $C1017)</f>
        <v>0</v>
      </c>
      <c r="F1017" s="9">
        <f>SUMIFS('Billing Forecast'!G:G,'Billing Forecast'!$T:$T,$A$1006,'Billing Forecast'!$U:$U,$B$1007,'Billing Forecast'!$Q:$Q,$C1017)/SUMIFS('Billing Forecast'!$D:$D,'Billing Forecast'!$T:$T,$A$1006,'Billing Forecast'!$U:$U,$B$1007,'Billing Forecast'!$Q:$Q, $C1017)</f>
        <v>0</v>
      </c>
      <c r="G1017" s="9">
        <f>SUMIFS('Billing Forecast'!H:H,'Billing Forecast'!$T:$T,$A$1006,'Billing Forecast'!$U:$U,$B$1007,'Billing Forecast'!$Q:$Q,$C1017)/SUMIFS('Billing Forecast'!$D:$D,'Billing Forecast'!$T:$T,$A$1006,'Billing Forecast'!$U:$U,$B$1007,'Billing Forecast'!$Q:$Q, $C1017)</f>
        <v>0</v>
      </c>
      <c r="H1017" s="9">
        <f>SUMIFS('Billing Forecast'!I:I,'Billing Forecast'!$T:$T,$A$1006,'Billing Forecast'!$U:$U,$B$1007,'Billing Forecast'!$Q:$Q,$C1017)/SUMIFS('Billing Forecast'!$D:$D,'Billing Forecast'!$T:$T,$A$1006,'Billing Forecast'!$U:$U,$B$1007,'Billing Forecast'!$Q:$Q, $C1017)</f>
        <v>0</v>
      </c>
      <c r="I1017" s="9">
        <f>SUMIFS('Billing Forecast'!J:J,'Billing Forecast'!$T:$T,$A$1006,'Billing Forecast'!$U:$U,$B$1007,'Billing Forecast'!$Q:$Q,$C1017)/SUMIFS('Billing Forecast'!$D:$D,'Billing Forecast'!$T:$T,$A$1006,'Billing Forecast'!$U:$U,$B$1007,'Billing Forecast'!$Q:$Q, $C1017)</f>
        <v>0</v>
      </c>
      <c r="J1017" s="9">
        <f>SUMIFS('Billing Forecast'!K:K,'Billing Forecast'!$T:$T,$A$1006,'Billing Forecast'!$U:$U,$B$1007,'Billing Forecast'!$Q:$Q,$C1017)/SUMIFS('Billing Forecast'!$D:$D,'Billing Forecast'!$T:$T,$A$1006,'Billing Forecast'!$U:$U,$B$1007,'Billing Forecast'!$Q:$Q, $C1017)</f>
        <v>0</v>
      </c>
      <c r="K1017" s="9">
        <f>SUMIFS('Billing Forecast'!L:L,'Billing Forecast'!$T:$T,$A$1006,'Billing Forecast'!$U:$U,$B$1007,'Billing Forecast'!$Q:$Q,$C1017)/SUMIFS('Billing Forecast'!$D:$D,'Billing Forecast'!$T:$T,$A$1006,'Billing Forecast'!$U:$U,$B$1007,'Billing Forecast'!$Q:$Q, $C1017)</f>
        <v>0</v>
      </c>
      <c r="L1017" s="9">
        <f>SUMIFS('Billing Forecast'!M:M,'Billing Forecast'!$T:$T,$A$1006,'Billing Forecast'!$U:$U,$B$1007,'Billing Forecast'!$Q:$Q,$C1017)/SUMIFS('Billing Forecast'!$D:$D,'Billing Forecast'!$T:$T,$A$1006,'Billing Forecast'!$U:$U,$B$1007,'Billing Forecast'!$Q:$Q, $C1017)</f>
        <v>0</v>
      </c>
      <c r="M1017" s="9">
        <f>SUMIFS('Billing Forecast'!N:N,'Billing Forecast'!$T:$T,$A$1006,'Billing Forecast'!$U:$U,$B$1007,'Billing Forecast'!$Q:$Q,$C1017)/SUMIFS('Billing Forecast'!$D:$D,'Billing Forecast'!$T:$T,$A$1006,'Billing Forecast'!$U:$U,$B$1007,'Billing Forecast'!$Q:$Q, $C1017)</f>
        <v>0</v>
      </c>
    </row>
    <row r="1018" spans="3:13">
      <c r="D1018" s="2" t="s">
        <v>3446</v>
      </c>
      <c r="E1018" s="9">
        <f>SUMIFS('Sub Cost Forecast'!G:G,'Sub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F1018" s="9">
        <f>SUMIFS('Sub Cost Forecast'!H:H,'Sub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G1018" s="9">
        <f>SUMIFS('Sub Cost Forecast'!I:I,'Sub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H1018" s="9">
        <f>SUMIFS('Sub Cost Forecast'!J:J,'Sub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I1018" s="9">
        <f>SUMIFS('Sub Cost Forecast'!K:K,'Sub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J1018" s="9">
        <f>SUMIFS('Sub Cost Forecast'!L:L,'Sub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K1018" s="9">
        <f>SUMIFS('Sub Cost Forecast'!M:M,'Sub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L1018" s="9">
        <f>SUMIFS('Sub Cost Forecast'!N:N,'Sub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M1018" s="9">
        <f>SUMIFS('Sub Cost Forecast'!O:O,'Sub Cost Forecast'!$U:$U,$A$1006,'Sub Cost Forecast'!$W:$W,$B$1007,'Sub Cost Forecast'!$R:$R,$C1017)/SUMIFS('Sub Cost Forecast'!$D:$D,'Sub Cost Forecast'!$U:$U,$A$1006,'Sub Cost Forecast'!$W:$W,$B$1007,'Sub Cost Forecast'!$R:$R, $C1017)</f>
        <v>0</v>
      </c>
    </row>
    <row r="1019" spans="3:13">
      <c r="D1019" s="2" t="s">
        <v>3447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</row>
    <row r="1020" spans="3:13">
      <c r="C1020" s="2" t="s">
        <v>2785</v>
      </c>
      <c r="D1020" s="2" t="s">
        <v>3445</v>
      </c>
      <c r="E1020" s="9">
        <f>SUMIFS('Billing Forecast'!F:F,'Billing Forecast'!$T:$T,$A$1006,'Billing Forecast'!$U:$U,$B$1007,'Billing Forecast'!$Q:$Q,$C1020)/SUMIFS('Billing Forecast'!$D:$D,'Billing Forecast'!$T:$T,$A$1006,'Billing Forecast'!$U:$U,$B$1007,'Billing Forecast'!$Q:$Q, $C1020)</f>
        <v>0</v>
      </c>
      <c r="F1020" s="9">
        <f>SUMIFS('Billing Forecast'!G:G,'Billing Forecast'!$T:$T,$A$1006,'Billing Forecast'!$U:$U,$B$1007,'Billing Forecast'!$Q:$Q,$C1020)/SUMIFS('Billing Forecast'!$D:$D,'Billing Forecast'!$T:$T,$A$1006,'Billing Forecast'!$U:$U,$B$1007,'Billing Forecast'!$Q:$Q, $C1020)</f>
        <v>0</v>
      </c>
      <c r="G1020" s="9">
        <f>SUMIFS('Billing Forecast'!H:H,'Billing Forecast'!$T:$T,$A$1006,'Billing Forecast'!$U:$U,$B$1007,'Billing Forecast'!$Q:$Q,$C1020)/SUMIFS('Billing Forecast'!$D:$D,'Billing Forecast'!$T:$T,$A$1006,'Billing Forecast'!$U:$U,$B$1007,'Billing Forecast'!$Q:$Q, $C1020)</f>
        <v>0</v>
      </c>
      <c r="H1020" s="9">
        <f>SUMIFS('Billing Forecast'!I:I,'Billing Forecast'!$T:$T,$A$1006,'Billing Forecast'!$U:$U,$B$1007,'Billing Forecast'!$Q:$Q,$C1020)/SUMIFS('Billing Forecast'!$D:$D,'Billing Forecast'!$T:$T,$A$1006,'Billing Forecast'!$U:$U,$B$1007,'Billing Forecast'!$Q:$Q, $C1020)</f>
        <v>0</v>
      </c>
      <c r="I1020" s="9">
        <f>SUMIFS('Billing Forecast'!J:J,'Billing Forecast'!$T:$T,$A$1006,'Billing Forecast'!$U:$U,$B$1007,'Billing Forecast'!$Q:$Q,$C1020)/SUMIFS('Billing Forecast'!$D:$D,'Billing Forecast'!$T:$T,$A$1006,'Billing Forecast'!$U:$U,$B$1007,'Billing Forecast'!$Q:$Q, $C1020)</f>
        <v>0</v>
      </c>
      <c r="J1020" s="9">
        <f>SUMIFS('Billing Forecast'!K:K,'Billing Forecast'!$T:$T,$A$1006,'Billing Forecast'!$U:$U,$B$1007,'Billing Forecast'!$Q:$Q,$C1020)/SUMIFS('Billing Forecast'!$D:$D,'Billing Forecast'!$T:$T,$A$1006,'Billing Forecast'!$U:$U,$B$1007,'Billing Forecast'!$Q:$Q, $C1020)</f>
        <v>0</v>
      </c>
      <c r="K1020" s="9">
        <f>SUMIFS('Billing Forecast'!L:L,'Billing Forecast'!$T:$T,$A$1006,'Billing Forecast'!$U:$U,$B$1007,'Billing Forecast'!$Q:$Q,$C1020)/SUMIFS('Billing Forecast'!$D:$D,'Billing Forecast'!$T:$T,$A$1006,'Billing Forecast'!$U:$U,$B$1007,'Billing Forecast'!$Q:$Q, $C1020)</f>
        <v>0</v>
      </c>
      <c r="L1020" s="9">
        <f>SUMIFS('Billing Forecast'!M:M,'Billing Forecast'!$T:$T,$A$1006,'Billing Forecast'!$U:$U,$B$1007,'Billing Forecast'!$Q:$Q,$C1020)/SUMIFS('Billing Forecast'!$D:$D,'Billing Forecast'!$T:$T,$A$1006,'Billing Forecast'!$U:$U,$B$1007,'Billing Forecast'!$Q:$Q, $C1020)</f>
        <v>0</v>
      </c>
      <c r="M1020" s="9">
        <f>SUMIFS('Billing Forecast'!N:N,'Billing Forecast'!$T:$T,$A$1006,'Billing Forecast'!$U:$U,$B$1007,'Billing Forecast'!$Q:$Q,$C1020)/SUMIFS('Billing Forecast'!$D:$D,'Billing Forecast'!$T:$T,$A$1006,'Billing Forecast'!$U:$U,$B$1007,'Billing Forecast'!$Q:$Q, $C1020)</f>
        <v>0</v>
      </c>
    </row>
    <row r="1021" spans="3:13">
      <c r="D1021" s="2" t="s">
        <v>3446</v>
      </c>
      <c r="E1021" s="9">
        <f>SUMIFS('Sub Cost Forecast'!G:G,'Sub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F1021" s="9">
        <f>SUMIFS('Sub Cost Forecast'!H:H,'Sub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G1021" s="9">
        <f>SUMIFS('Sub Cost Forecast'!I:I,'Sub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H1021" s="9">
        <f>SUMIFS('Sub Cost Forecast'!J:J,'Sub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I1021" s="9">
        <f>SUMIFS('Sub Cost Forecast'!K:K,'Sub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J1021" s="9">
        <f>SUMIFS('Sub Cost Forecast'!L:L,'Sub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K1021" s="9">
        <f>SUMIFS('Sub Cost Forecast'!M:M,'Sub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L1021" s="9">
        <f>SUMIFS('Sub Cost Forecast'!N:N,'Sub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M1021" s="9">
        <f>SUMIFS('Sub Cost Forecast'!O:O,'Sub Cost Forecast'!$U:$U,$A$1006,'Sub Cost Forecast'!$W:$W,$B$1007,'Sub Cost Forecast'!$R:$R,$C1020)/SUMIFS('Sub Cost Forecast'!$D:$D,'Sub Cost Forecast'!$U:$U,$A$1006,'Sub Cost Forecast'!$W:$W,$B$1007,'Sub Cost Forecast'!$R:$R, $C1020)</f>
        <v>0</v>
      </c>
    </row>
    <row r="1022" spans="3:13">
      <c r="D1022" s="2" t="s">
        <v>3447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</row>
    <row r="1023" spans="3:13">
      <c r="C1023" s="2" t="s">
        <v>1105</v>
      </c>
      <c r="D1023" s="2" t="s">
        <v>3445</v>
      </c>
      <c r="E1023" s="9">
        <f>SUMIFS('Billing Forecast'!F:F,'Billing Forecast'!$T:$T,$A$1006,'Billing Forecast'!$U:$U,$B$1007,'Billing Forecast'!$Q:$Q,$C1023)/SUMIFS('Billing Forecast'!$D:$D,'Billing Forecast'!$T:$T,$A$1006,'Billing Forecast'!$U:$U,$B$1007,'Billing Forecast'!$Q:$Q, $C1023)</f>
        <v>0</v>
      </c>
      <c r="F1023" s="9">
        <f>SUMIFS('Billing Forecast'!G:G,'Billing Forecast'!$T:$T,$A$1006,'Billing Forecast'!$U:$U,$B$1007,'Billing Forecast'!$Q:$Q,$C1023)/SUMIFS('Billing Forecast'!$D:$D,'Billing Forecast'!$T:$T,$A$1006,'Billing Forecast'!$U:$U,$B$1007,'Billing Forecast'!$Q:$Q, $C1023)</f>
        <v>0</v>
      </c>
      <c r="G1023" s="9">
        <f>SUMIFS('Billing Forecast'!H:H,'Billing Forecast'!$T:$T,$A$1006,'Billing Forecast'!$U:$U,$B$1007,'Billing Forecast'!$Q:$Q,$C1023)/SUMIFS('Billing Forecast'!$D:$D,'Billing Forecast'!$T:$T,$A$1006,'Billing Forecast'!$U:$U,$B$1007,'Billing Forecast'!$Q:$Q, $C1023)</f>
        <v>0</v>
      </c>
      <c r="H1023" s="9">
        <f>SUMIFS('Billing Forecast'!I:I,'Billing Forecast'!$T:$T,$A$1006,'Billing Forecast'!$U:$U,$B$1007,'Billing Forecast'!$Q:$Q,$C1023)/SUMIFS('Billing Forecast'!$D:$D,'Billing Forecast'!$T:$T,$A$1006,'Billing Forecast'!$U:$U,$B$1007,'Billing Forecast'!$Q:$Q, $C1023)</f>
        <v>0</v>
      </c>
      <c r="I1023" s="9">
        <f>SUMIFS('Billing Forecast'!J:J,'Billing Forecast'!$T:$T,$A$1006,'Billing Forecast'!$U:$U,$B$1007,'Billing Forecast'!$Q:$Q,$C1023)/SUMIFS('Billing Forecast'!$D:$D,'Billing Forecast'!$T:$T,$A$1006,'Billing Forecast'!$U:$U,$B$1007,'Billing Forecast'!$Q:$Q, $C1023)</f>
        <v>0</v>
      </c>
      <c r="J1023" s="9">
        <f>SUMIFS('Billing Forecast'!K:K,'Billing Forecast'!$T:$T,$A$1006,'Billing Forecast'!$U:$U,$B$1007,'Billing Forecast'!$Q:$Q,$C1023)/SUMIFS('Billing Forecast'!$D:$D,'Billing Forecast'!$T:$T,$A$1006,'Billing Forecast'!$U:$U,$B$1007,'Billing Forecast'!$Q:$Q, $C1023)</f>
        <v>0</v>
      </c>
      <c r="K1023" s="9">
        <f>SUMIFS('Billing Forecast'!L:L,'Billing Forecast'!$T:$T,$A$1006,'Billing Forecast'!$U:$U,$B$1007,'Billing Forecast'!$Q:$Q,$C1023)/SUMIFS('Billing Forecast'!$D:$D,'Billing Forecast'!$T:$T,$A$1006,'Billing Forecast'!$U:$U,$B$1007,'Billing Forecast'!$Q:$Q, $C1023)</f>
        <v>0</v>
      </c>
      <c r="L1023" s="9">
        <f>SUMIFS('Billing Forecast'!M:M,'Billing Forecast'!$T:$T,$A$1006,'Billing Forecast'!$U:$U,$B$1007,'Billing Forecast'!$Q:$Q,$C1023)/SUMIFS('Billing Forecast'!$D:$D,'Billing Forecast'!$T:$T,$A$1006,'Billing Forecast'!$U:$U,$B$1007,'Billing Forecast'!$Q:$Q, $C1023)</f>
        <v>0</v>
      </c>
      <c r="M1023" s="9">
        <f>SUMIFS('Billing Forecast'!N:N,'Billing Forecast'!$T:$T,$A$1006,'Billing Forecast'!$U:$U,$B$1007,'Billing Forecast'!$Q:$Q,$C1023)/SUMIFS('Billing Forecast'!$D:$D,'Billing Forecast'!$T:$T,$A$1006,'Billing Forecast'!$U:$U,$B$1007,'Billing Forecast'!$Q:$Q, $C1023)</f>
        <v>0</v>
      </c>
    </row>
    <row r="1024" spans="3:13">
      <c r="D1024" s="2" t="s">
        <v>3446</v>
      </c>
      <c r="E1024" s="9">
        <f>SUMIFS('Sub Cost Forecast'!G:G,'Sub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F1024" s="9">
        <f>SUMIFS('Sub Cost Forecast'!H:H,'Sub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G1024" s="9">
        <f>SUMIFS('Sub Cost Forecast'!I:I,'Sub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H1024" s="9">
        <f>SUMIFS('Sub Cost Forecast'!J:J,'Sub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I1024" s="9">
        <f>SUMIFS('Sub Cost Forecast'!K:K,'Sub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J1024" s="9">
        <f>SUMIFS('Sub Cost Forecast'!L:L,'Sub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K1024" s="9">
        <f>SUMIFS('Sub Cost Forecast'!M:M,'Sub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L1024" s="9">
        <f>SUMIFS('Sub Cost Forecast'!N:N,'Sub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M1024" s="9">
        <f>SUMIFS('Sub Cost Forecast'!O:O,'Sub Cost Forecast'!$U:$U,$A$1006,'Sub Cost Forecast'!$W:$W,$B$1007,'Sub Cost Forecast'!$R:$R,$C1023)/SUMIFS('Sub Cost Forecast'!$D:$D,'Sub Cost Forecast'!$U:$U,$A$1006,'Sub Cost Forecast'!$W:$W,$B$1007,'Sub Cost Forecast'!$R:$R, $C1023)</f>
        <v>0</v>
      </c>
    </row>
    <row r="1025" spans="1:13">
      <c r="D1025" s="2" t="s">
        <v>3447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</row>
    <row r="1026" spans="1:13">
      <c r="A1026" s="7" t="s">
        <v>1037</v>
      </c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</row>
    <row r="1027" spans="1:13">
      <c r="A1027" s="8"/>
      <c r="B1027" s="8" t="s">
        <v>227</v>
      </c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</row>
    <row r="1028" spans="1:13">
      <c r="C1028" s="2" t="s">
        <v>989</v>
      </c>
      <c r="D1028" s="2" t="s">
        <v>3445</v>
      </c>
      <c r="E1028" s="9">
        <f>SUMIFS('Billing Forecast'!F:F,'Billing Forecast'!$T:$T,$A$1026,'Billing Forecast'!$U:$U,$B$1027,'Billing Forecast'!$Q:$Q,$C1028)/SUMIFS('Billing Forecast'!$D:$D,'Billing Forecast'!$T:$T,$A$1026,'Billing Forecast'!$U:$U,$B$1027,'Billing Forecast'!$Q:$Q, $C1028)</f>
        <v>0</v>
      </c>
      <c r="F1028" s="9">
        <f>SUMIFS('Billing Forecast'!G:G,'Billing Forecast'!$T:$T,$A$1026,'Billing Forecast'!$U:$U,$B$1027,'Billing Forecast'!$Q:$Q,$C1028)/SUMIFS('Billing Forecast'!$D:$D,'Billing Forecast'!$T:$T,$A$1026,'Billing Forecast'!$U:$U,$B$1027,'Billing Forecast'!$Q:$Q, $C1028)</f>
        <v>0</v>
      </c>
      <c r="G1028" s="9">
        <f>SUMIFS('Billing Forecast'!H:H,'Billing Forecast'!$T:$T,$A$1026,'Billing Forecast'!$U:$U,$B$1027,'Billing Forecast'!$Q:$Q,$C1028)/SUMIFS('Billing Forecast'!$D:$D,'Billing Forecast'!$T:$T,$A$1026,'Billing Forecast'!$U:$U,$B$1027,'Billing Forecast'!$Q:$Q, $C1028)</f>
        <v>0</v>
      </c>
      <c r="H1028" s="9">
        <f>SUMIFS('Billing Forecast'!I:I,'Billing Forecast'!$T:$T,$A$1026,'Billing Forecast'!$U:$U,$B$1027,'Billing Forecast'!$Q:$Q,$C1028)/SUMIFS('Billing Forecast'!$D:$D,'Billing Forecast'!$T:$T,$A$1026,'Billing Forecast'!$U:$U,$B$1027,'Billing Forecast'!$Q:$Q, $C1028)</f>
        <v>0</v>
      </c>
      <c r="I1028" s="9">
        <f>SUMIFS('Billing Forecast'!J:J,'Billing Forecast'!$T:$T,$A$1026,'Billing Forecast'!$U:$U,$B$1027,'Billing Forecast'!$Q:$Q,$C1028)/SUMIFS('Billing Forecast'!$D:$D,'Billing Forecast'!$T:$T,$A$1026,'Billing Forecast'!$U:$U,$B$1027,'Billing Forecast'!$Q:$Q, $C1028)</f>
        <v>0</v>
      </c>
      <c r="J1028" s="9">
        <f>SUMIFS('Billing Forecast'!K:K,'Billing Forecast'!$T:$T,$A$1026,'Billing Forecast'!$U:$U,$B$1027,'Billing Forecast'!$Q:$Q,$C1028)/SUMIFS('Billing Forecast'!$D:$D,'Billing Forecast'!$T:$T,$A$1026,'Billing Forecast'!$U:$U,$B$1027,'Billing Forecast'!$Q:$Q, $C1028)</f>
        <v>0</v>
      </c>
      <c r="K1028" s="9">
        <f>SUMIFS('Billing Forecast'!L:L,'Billing Forecast'!$T:$T,$A$1026,'Billing Forecast'!$U:$U,$B$1027,'Billing Forecast'!$Q:$Q,$C1028)/SUMIFS('Billing Forecast'!$D:$D,'Billing Forecast'!$T:$T,$A$1026,'Billing Forecast'!$U:$U,$B$1027,'Billing Forecast'!$Q:$Q, $C1028)</f>
        <v>0</v>
      </c>
      <c r="L1028" s="9">
        <f>SUMIFS('Billing Forecast'!M:M,'Billing Forecast'!$T:$T,$A$1026,'Billing Forecast'!$U:$U,$B$1027,'Billing Forecast'!$Q:$Q,$C1028)/SUMIFS('Billing Forecast'!$D:$D,'Billing Forecast'!$T:$T,$A$1026,'Billing Forecast'!$U:$U,$B$1027,'Billing Forecast'!$Q:$Q, $C1028)</f>
        <v>0</v>
      </c>
      <c r="M1028" s="9">
        <f>SUMIFS('Billing Forecast'!N:N,'Billing Forecast'!$T:$T,$A$1026,'Billing Forecast'!$U:$U,$B$1027,'Billing Forecast'!$Q:$Q,$C1028)/SUMIFS('Billing Forecast'!$D:$D,'Billing Forecast'!$T:$T,$A$1026,'Billing Forecast'!$U:$U,$B$1027,'Billing Forecast'!$Q:$Q, $C1028)</f>
        <v>0</v>
      </c>
    </row>
    <row r="1029" spans="1:13">
      <c r="D1029" s="2" t="s">
        <v>3446</v>
      </c>
      <c r="E1029" s="9">
        <f>SUMIFS('Sub Cost Forecast'!G:G,'Sub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F1029" s="9">
        <f>SUMIFS('Sub Cost Forecast'!H:H,'Sub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G1029" s="9">
        <f>SUMIFS('Sub Cost Forecast'!I:I,'Sub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H1029" s="9">
        <f>SUMIFS('Sub Cost Forecast'!J:J,'Sub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I1029" s="9">
        <f>SUMIFS('Sub Cost Forecast'!K:K,'Sub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J1029" s="9">
        <f>SUMIFS('Sub Cost Forecast'!L:L,'Sub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K1029" s="9">
        <f>SUMIFS('Sub Cost Forecast'!M:M,'Sub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L1029" s="9">
        <f>SUMIFS('Sub Cost Forecast'!N:N,'Sub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M1029" s="9">
        <f>SUMIFS('Sub Cost Forecast'!O:O,'Sub Cost Forecast'!$U:$U,$A$1026,'Sub Cost Forecast'!$W:$W,$B$1027,'Sub Cost Forecast'!$R:$R,$C1028)/SUMIFS('Sub Cost Forecast'!$D:$D,'Sub Cost Forecast'!$U:$U,$A$1026,'Sub Cost Forecast'!$W:$W,$B$1027,'Sub Cost Forecast'!$R:$R, $C1028)</f>
        <v>0</v>
      </c>
    </row>
    <row r="1030" spans="1:13">
      <c r="D1030" s="2" t="s">
        <v>3447</v>
      </c>
      <c r="E1030" s="9">
        <v>0</v>
      </c>
      <c r="F1030" s="9">
        <v>0</v>
      </c>
      <c r="G1030" s="9">
        <v>0.9491525423728814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</row>
    <row r="1031" spans="1:13">
      <c r="C1031" s="2" t="s">
        <v>1589</v>
      </c>
      <c r="D1031" s="2" t="s">
        <v>3445</v>
      </c>
      <c r="E1031" s="9">
        <f>SUMIFS('Billing Forecast'!F:F,'Billing Forecast'!$T:$T,$A$1026,'Billing Forecast'!$U:$U,$B$1027,'Billing Forecast'!$Q:$Q,$C1031)/SUMIFS('Billing Forecast'!$D:$D,'Billing Forecast'!$T:$T,$A$1026,'Billing Forecast'!$U:$U,$B$1027,'Billing Forecast'!$Q:$Q, $C1031)</f>
        <v>0</v>
      </c>
      <c r="F1031" s="9">
        <f>SUMIFS('Billing Forecast'!G:G,'Billing Forecast'!$T:$T,$A$1026,'Billing Forecast'!$U:$U,$B$1027,'Billing Forecast'!$Q:$Q,$C1031)/SUMIFS('Billing Forecast'!$D:$D,'Billing Forecast'!$T:$T,$A$1026,'Billing Forecast'!$U:$U,$B$1027,'Billing Forecast'!$Q:$Q, $C1031)</f>
        <v>0</v>
      </c>
      <c r="G1031" s="9">
        <f>SUMIFS('Billing Forecast'!H:H,'Billing Forecast'!$T:$T,$A$1026,'Billing Forecast'!$U:$U,$B$1027,'Billing Forecast'!$Q:$Q,$C1031)/SUMIFS('Billing Forecast'!$D:$D,'Billing Forecast'!$T:$T,$A$1026,'Billing Forecast'!$U:$U,$B$1027,'Billing Forecast'!$Q:$Q, $C1031)</f>
        <v>0</v>
      </c>
      <c r="H1031" s="9">
        <f>SUMIFS('Billing Forecast'!I:I,'Billing Forecast'!$T:$T,$A$1026,'Billing Forecast'!$U:$U,$B$1027,'Billing Forecast'!$Q:$Q,$C1031)/SUMIFS('Billing Forecast'!$D:$D,'Billing Forecast'!$T:$T,$A$1026,'Billing Forecast'!$U:$U,$B$1027,'Billing Forecast'!$Q:$Q, $C1031)</f>
        <v>0</v>
      </c>
      <c r="I1031" s="9">
        <f>SUMIFS('Billing Forecast'!J:J,'Billing Forecast'!$T:$T,$A$1026,'Billing Forecast'!$U:$U,$B$1027,'Billing Forecast'!$Q:$Q,$C1031)/SUMIFS('Billing Forecast'!$D:$D,'Billing Forecast'!$T:$T,$A$1026,'Billing Forecast'!$U:$U,$B$1027,'Billing Forecast'!$Q:$Q, $C1031)</f>
        <v>0</v>
      </c>
      <c r="J1031" s="9">
        <f>SUMIFS('Billing Forecast'!K:K,'Billing Forecast'!$T:$T,$A$1026,'Billing Forecast'!$U:$U,$B$1027,'Billing Forecast'!$Q:$Q,$C1031)/SUMIFS('Billing Forecast'!$D:$D,'Billing Forecast'!$T:$T,$A$1026,'Billing Forecast'!$U:$U,$B$1027,'Billing Forecast'!$Q:$Q, $C1031)</f>
        <v>0</v>
      </c>
      <c r="K1031" s="9">
        <f>SUMIFS('Billing Forecast'!L:L,'Billing Forecast'!$T:$T,$A$1026,'Billing Forecast'!$U:$U,$B$1027,'Billing Forecast'!$Q:$Q,$C1031)/SUMIFS('Billing Forecast'!$D:$D,'Billing Forecast'!$T:$T,$A$1026,'Billing Forecast'!$U:$U,$B$1027,'Billing Forecast'!$Q:$Q, $C1031)</f>
        <v>0</v>
      </c>
      <c r="L1031" s="9">
        <f>SUMIFS('Billing Forecast'!M:M,'Billing Forecast'!$T:$T,$A$1026,'Billing Forecast'!$U:$U,$B$1027,'Billing Forecast'!$Q:$Q,$C1031)/SUMIFS('Billing Forecast'!$D:$D,'Billing Forecast'!$T:$T,$A$1026,'Billing Forecast'!$U:$U,$B$1027,'Billing Forecast'!$Q:$Q, $C1031)</f>
        <v>0</v>
      </c>
      <c r="M1031" s="9">
        <f>SUMIFS('Billing Forecast'!N:N,'Billing Forecast'!$T:$T,$A$1026,'Billing Forecast'!$U:$U,$B$1027,'Billing Forecast'!$Q:$Q,$C1031)/SUMIFS('Billing Forecast'!$D:$D,'Billing Forecast'!$T:$T,$A$1026,'Billing Forecast'!$U:$U,$B$1027,'Billing Forecast'!$Q:$Q, $C1031)</f>
        <v>0</v>
      </c>
    </row>
    <row r="1032" spans="1:13">
      <c r="D1032" s="2" t="s">
        <v>3446</v>
      </c>
      <c r="E1032" s="9">
        <f>SUMIFS('Sub Cost Forecast'!G:G,'Sub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F1032" s="9">
        <f>SUMIFS('Sub Cost Forecast'!H:H,'Sub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G1032" s="9">
        <f>SUMIFS('Sub Cost Forecast'!I:I,'Sub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H1032" s="9">
        <f>SUMIFS('Sub Cost Forecast'!J:J,'Sub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I1032" s="9">
        <f>SUMIFS('Sub Cost Forecast'!K:K,'Sub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J1032" s="9">
        <f>SUMIFS('Sub Cost Forecast'!L:L,'Sub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K1032" s="9">
        <f>SUMIFS('Sub Cost Forecast'!M:M,'Sub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L1032" s="9">
        <f>SUMIFS('Sub Cost Forecast'!N:N,'Sub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M1032" s="9">
        <f>SUMIFS('Sub Cost Forecast'!O:O,'Sub Cost Forecast'!$U:$U,$A$1026,'Sub Cost Forecast'!$W:$W,$B$1027,'Sub Cost Forecast'!$R:$R,$C1031)/SUMIFS('Sub Cost Forecast'!$D:$D,'Sub Cost Forecast'!$U:$U,$A$1026,'Sub Cost Forecast'!$W:$W,$B$1027,'Sub Cost Forecast'!$R:$R, $C1031)</f>
        <v>0</v>
      </c>
    </row>
    <row r="1033" spans="1:13">
      <c r="D1033" s="2" t="s">
        <v>3447</v>
      </c>
      <c r="E1033" s="9">
        <v>0</v>
      </c>
      <c r="F1033" s="9">
        <v>1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</row>
    <row r="1034" spans="1:13">
      <c r="C1034" s="2" t="s">
        <v>1715</v>
      </c>
      <c r="D1034" s="2" t="s">
        <v>3445</v>
      </c>
      <c r="E1034" s="9">
        <f>SUMIFS('Billing Forecast'!F:F,'Billing Forecast'!$T:$T,$A$1026,'Billing Forecast'!$U:$U,$B$1027,'Billing Forecast'!$Q:$Q,$C1034)/SUMIFS('Billing Forecast'!$D:$D,'Billing Forecast'!$T:$T,$A$1026,'Billing Forecast'!$U:$U,$B$1027,'Billing Forecast'!$Q:$Q, $C1034)</f>
        <v>0</v>
      </c>
      <c r="F1034" s="9">
        <f>SUMIFS('Billing Forecast'!G:G,'Billing Forecast'!$T:$T,$A$1026,'Billing Forecast'!$U:$U,$B$1027,'Billing Forecast'!$Q:$Q,$C1034)/SUMIFS('Billing Forecast'!$D:$D,'Billing Forecast'!$T:$T,$A$1026,'Billing Forecast'!$U:$U,$B$1027,'Billing Forecast'!$Q:$Q, $C1034)</f>
        <v>0</v>
      </c>
      <c r="G1034" s="9">
        <f>SUMIFS('Billing Forecast'!H:H,'Billing Forecast'!$T:$T,$A$1026,'Billing Forecast'!$U:$U,$B$1027,'Billing Forecast'!$Q:$Q,$C1034)/SUMIFS('Billing Forecast'!$D:$D,'Billing Forecast'!$T:$T,$A$1026,'Billing Forecast'!$U:$U,$B$1027,'Billing Forecast'!$Q:$Q, $C1034)</f>
        <v>0</v>
      </c>
      <c r="H1034" s="9">
        <f>SUMIFS('Billing Forecast'!I:I,'Billing Forecast'!$T:$T,$A$1026,'Billing Forecast'!$U:$U,$B$1027,'Billing Forecast'!$Q:$Q,$C1034)/SUMIFS('Billing Forecast'!$D:$D,'Billing Forecast'!$T:$T,$A$1026,'Billing Forecast'!$U:$U,$B$1027,'Billing Forecast'!$Q:$Q, $C1034)</f>
        <v>0</v>
      </c>
      <c r="I1034" s="9">
        <f>SUMIFS('Billing Forecast'!J:J,'Billing Forecast'!$T:$T,$A$1026,'Billing Forecast'!$U:$U,$B$1027,'Billing Forecast'!$Q:$Q,$C1034)/SUMIFS('Billing Forecast'!$D:$D,'Billing Forecast'!$T:$T,$A$1026,'Billing Forecast'!$U:$U,$B$1027,'Billing Forecast'!$Q:$Q, $C1034)</f>
        <v>0</v>
      </c>
      <c r="J1034" s="9">
        <f>SUMIFS('Billing Forecast'!K:K,'Billing Forecast'!$T:$T,$A$1026,'Billing Forecast'!$U:$U,$B$1027,'Billing Forecast'!$Q:$Q,$C1034)/SUMIFS('Billing Forecast'!$D:$D,'Billing Forecast'!$T:$T,$A$1026,'Billing Forecast'!$U:$U,$B$1027,'Billing Forecast'!$Q:$Q, $C1034)</f>
        <v>0</v>
      </c>
      <c r="K1034" s="9">
        <f>SUMIFS('Billing Forecast'!L:L,'Billing Forecast'!$T:$T,$A$1026,'Billing Forecast'!$U:$U,$B$1027,'Billing Forecast'!$Q:$Q,$C1034)/SUMIFS('Billing Forecast'!$D:$D,'Billing Forecast'!$T:$T,$A$1026,'Billing Forecast'!$U:$U,$B$1027,'Billing Forecast'!$Q:$Q, $C1034)</f>
        <v>0</v>
      </c>
      <c r="L1034" s="9">
        <f>SUMIFS('Billing Forecast'!M:M,'Billing Forecast'!$T:$T,$A$1026,'Billing Forecast'!$U:$U,$B$1027,'Billing Forecast'!$Q:$Q,$C1034)/SUMIFS('Billing Forecast'!$D:$D,'Billing Forecast'!$T:$T,$A$1026,'Billing Forecast'!$U:$U,$B$1027,'Billing Forecast'!$Q:$Q, $C1034)</f>
        <v>0</v>
      </c>
      <c r="M1034" s="9">
        <f>SUMIFS('Billing Forecast'!N:N,'Billing Forecast'!$T:$T,$A$1026,'Billing Forecast'!$U:$U,$B$1027,'Billing Forecast'!$Q:$Q,$C1034)/SUMIFS('Billing Forecast'!$D:$D,'Billing Forecast'!$T:$T,$A$1026,'Billing Forecast'!$U:$U,$B$1027,'Billing Forecast'!$Q:$Q, $C1034)</f>
        <v>0</v>
      </c>
    </row>
    <row r="1035" spans="1:13">
      <c r="D1035" s="2" t="s">
        <v>3446</v>
      </c>
      <c r="E1035" s="9">
        <f>SUMIFS('Sub Cost Forecast'!G:G,'Sub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F1035" s="9">
        <f>SUMIFS('Sub Cost Forecast'!H:H,'Sub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G1035" s="9">
        <f>SUMIFS('Sub Cost Forecast'!I:I,'Sub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H1035" s="9">
        <f>SUMIFS('Sub Cost Forecast'!J:J,'Sub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I1035" s="9">
        <f>SUMIFS('Sub Cost Forecast'!K:K,'Sub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J1035" s="9">
        <f>SUMIFS('Sub Cost Forecast'!L:L,'Sub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K1035" s="9">
        <f>SUMIFS('Sub Cost Forecast'!M:M,'Sub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L1035" s="9">
        <f>SUMIFS('Sub Cost Forecast'!N:N,'Sub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M1035" s="9">
        <f>SUMIFS('Sub Cost Forecast'!O:O,'Sub Cost Forecast'!$U:$U,$A$1026,'Sub Cost Forecast'!$W:$W,$B$1027,'Sub Cost Forecast'!$R:$R,$C1034)/SUMIFS('Sub Cost Forecast'!$D:$D,'Sub Cost Forecast'!$U:$U,$A$1026,'Sub Cost Forecast'!$W:$W,$B$1027,'Sub Cost Forecast'!$R:$R, $C1034)</f>
        <v>0</v>
      </c>
    </row>
    <row r="1036" spans="1:13">
      <c r="D1036" s="2" t="s">
        <v>3447</v>
      </c>
      <c r="E1036" s="9">
        <v>0</v>
      </c>
      <c r="F1036" s="9">
        <v>0</v>
      </c>
      <c r="G1036" s="9">
        <v>0.9491525423728814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</row>
    <row r="1037" spans="1:13">
      <c r="C1037" s="2" t="s">
        <v>1814</v>
      </c>
      <c r="D1037" s="2" t="s">
        <v>3445</v>
      </c>
      <c r="E1037" s="9">
        <f>SUMIFS('Billing Forecast'!F:F,'Billing Forecast'!$T:$T,$A$1026,'Billing Forecast'!$U:$U,$B$1027,'Billing Forecast'!$Q:$Q,$C1037)/SUMIFS('Billing Forecast'!$D:$D,'Billing Forecast'!$T:$T,$A$1026,'Billing Forecast'!$U:$U,$B$1027,'Billing Forecast'!$Q:$Q, $C1037)</f>
        <v>0</v>
      </c>
      <c r="F1037" s="9">
        <f>SUMIFS('Billing Forecast'!G:G,'Billing Forecast'!$T:$T,$A$1026,'Billing Forecast'!$U:$U,$B$1027,'Billing Forecast'!$Q:$Q,$C1037)/SUMIFS('Billing Forecast'!$D:$D,'Billing Forecast'!$T:$T,$A$1026,'Billing Forecast'!$U:$U,$B$1027,'Billing Forecast'!$Q:$Q, $C1037)</f>
        <v>0</v>
      </c>
      <c r="G1037" s="9">
        <f>SUMIFS('Billing Forecast'!H:H,'Billing Forecast'!$T:$T,$A$1026,'Billing Forecast'!$U:$U,$B$1027,'Billing Forecast'!$Q:$Q,$C1037)/SUMIFS('Billing Forecast'!$D:$D,'Billing Forecast'!$T:$T,$A$1026,'Billing Forecast'!$U:$U,$B$1027,'Billing Forecast'!$Q:$Q, $C1037)</f>
        <v>0</v>
      </c>
      <c r="H1037" s="9">
        <f>SUMIFS('Billing Forecast'!I:I,'Billing Forecast'!$T:$T,$A$1026,'Billing Forecast'!$U:$U,$B$1027,'Billing Forecast'!$Q:$Q,$C1037)/SUMIFS('Billing Forecast'!$D:$D,'Billing Forecast'!$T:$T,$A$1026,'Billing Forecast'!$U:$U,$B$1027,'Billing Forecast'!$Q:$Q, $C1037)</f>
        <v>0</v>
      </c>
      <c r="I1037" s="9">
        <f>SUMIFS('Billing Forecast'!J:J,'Billing Forecast'!$T:$T,$A$1026,'Billing Forecast'!$U:$U,$B$1027,'Billing Forecast'!$Q:$Q,$C1037)/SUMIFS('Billing Forecast'!$D:$D,'Billing Forecast'!$T:$T,$A$1026,'Billing Forecast'!$U:$U,$B$1027,'Billing Forecast'!$Q:$Q, $C1037)</f>
        <v>0</v>
      </c>
      <c r="J1037" s="9">
        <f>SUMIFS('Billing Forecast'!K:K,'Billing Forecast'!$T:$T,$A$1026,'Billing Forecast'!$U:$U,$B$1027,'Billing Forecast'!$Q:$Q,$C1037)/SUMIFS('Billing Forecast'!$D:$D,'Billing Forecast'!$T:$T,$A$1026,'Billing Forecast'!$U:$U,$B$1027,'Billing Forecast'!$Q:$Q, $C1037)</f>
        <v>0</v>
      </c>
      <c r="K1037" s="9">
        <f>SUMIFS('Billing Forecast'!L:L,'Billing Forecast'!$T:$T,$A$1026,'Billing Forecast'!$U:$U,$B$1027,'Billing Forecast'!$Q:$Q,$C1037)/SUMIFS('Billing Forecast'!$D:$D,'Billing Forecast'!$T:$T,$A$1026,'Billing Forecast'!$U:$U,$B$1027,'Billing Forecast'!$Q:$Q, $C1037)</f>
        <v>0</v>
      </c>
      <c r="L1037" s="9">
        <f>SUMIFS('Billing Forecast'!M:M,'Billing Forecast'!$T:$T,$A$1026,'Billing Forecast'!$U:$U,$B$1027,'Billing Forecast'!$Q:$Q,$C1037)/SUMIFS('Billing Forecast'!$D:$D,'Billing Forecast'!$T:$T,$A$1026,'Billing Forecast'!$U:$U,$B$1027,'Billing Forecast'!$Q:$Q, $C1037)</f>
        <v>0</v>
      </c>
      <c r="M1037" s="9">
        <f>SUMIFS('Billing Forecast'!N:N,'Billing Forecast'!$T:$T,$A$1026,'Billing Forecast'!$U:$U,$B$1027,'Billing Forecast'!$Q:$Q,$C1037)/SUMIFS('Billing Forecast'!$D:$D,'Billing Forecast'!$T:$T,$A$1026,'Billing Forecast'!$U:$U,$B$1027,'Billing Forecast'!$Q:$Q, $C1037)</f>
        <v>0</v>
      </c>
    </row>
    <row r="1038" spans="1:13">
      <c r="D1038" s="2" t="s">
        <v>3446</v>
      </c>
      <c r="E1038" s="9">
        <f>SUMIFS('Sub Cost Forecast'!G:G,'Sub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F1038" s="9">
        <f>SUMIFS('Sub Cost Forecast'!H:H,'Sub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G1038" s="9">
        <f>SUMIFS('Sub Cost Forecast'!I:I,'Sub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H1038" s="9">
        <f>SUMIFS('Sub Cost Forecast'!J:J,'Sub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I1038" s="9">
        <f>SUMIFS('Sub Cost Forecast'!K:K,'Sub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J1038" s="9">
        <f>SUMIFS('Sub Cost Forecast'!L:L,'Sub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K1038" s="9">
        <f>SUMIFS('Sub Cost Forecast'!M:M,'Sub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L1038" s="9">
        <f>SUMIFS('Sub Cost Forecast'!N:N,'Sub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M1038" s="9">
        <f>SUMIFS('Sub Cost Forecast'!O:O,'Sub Cost Forecast'!$U:$U,$A$1026,'Sub Cost Forecast'!$W:$W,$B$1027,'Sub Cost Forecast'!$R:$R,$C1037)/SUMIFS('Sub Cost Forecast'!$D:$D,'Sub Cost Forecast'!$U:$U,$A$1026,'Sub Cost Forecast'!$W:$W,$B$1027,'Sub Cost Forecast'!$R:$R, $C1037)</f>
        <v>0</v>
      </c>
    </row>
    <row r="1039" spans="1:13">
      <c r="D1039" s="2" t="s">
        <v>3447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</row>
    <row r="1040" spans="1:13">
      <c r="C1040" s="2" t="s">
        <v>1916</v>
      </c>
      <c r="D1040" s="2" t="s">
        <v>3445</v>
      </c>
      <c r="E1040" s="9">
        <f>SUMIFS('Billing Forecast'!F:F,'Billing Forecast'!$T:$T,$A$1026,'Billing Forecast'!$U:$U,$B$1027,'Billing Forecast'!$Q:$Q,$C1040)/SUMIFS('Billing Forecast'!$D:$D,'Billing Forecast'!$T:$T,$A$1026,'Billing Forecast'!$U:$U,$B$1027,'Billing Forecast'!$Q:$Q, $C1040)</f>
        <v>0</v>
      </c>
      <c r="F1040" s="9">
        <f>SUMIFS('Billing Forecast'!G:G,'Billing Forecast'!$T:$T,$A$1026,'Billing Forecast'!$U:$U,$B$1027,'Billing Forecast'!$Q:$Q,$C1040)/SUMIFS('Billing Forecast'!$D:$D,'Billing Forecast'!$T:$T,$A$1026,'Billing Forecast'!$U:$U,$B$1027,'Billing Forecast'!$Q:$Q, $C1040)</f>
        <v>0</v>
      </c>
      <c r="G1040" s="9">
        <f>SUMIFS('Billing Forecast'!H:H,'Billing Forecast'!$T:$T,$A$1026,'Billing Forecast'!$U:$U,$B$1027,'Billing Forecast'!$Q:$Q,$C1040)/SUMIFS('Billing Forecast'!$D:$D,'Billing Forecast'!$T:$T,$A$1026,'Billing Forecast'!$U:$U,$B$1027,'Billing Forecast'!$Q:$Q, $C1040)</f>
        <v>0</v>
      </c>
      <c r="H1040" s="9">
        <f>SUMIFS('Billing Forecast'!I:I,'Billing Forecast'!$T:$T,$A$1026,'Billing Forecast'!$U:$U,$B$1027,'Billing Forecast'!$Q:$Q,$C1040)/SUMIFS('Billing Forecast'!$D:$D,'Billing Forecast'!$T:$T,$A$1026,'Billing Forecast'!$U:$U,$B$1027,'Billing Forecast'!$Q:$Q, $C1040)</f>
        <v>0</v>
      </c>
      <c r="I1040" s="9">
        <f>SUMIFS('Billing Forecast'!J:J,'Billing Forecast'!$T:$T,$A$1026,'Billing Forecast'!$U:$U,$B$1027,'Billing Forecast'!$Q:$Q,$C1040)/SUMIFS('Billing Forecast'!$D:$D,'Billing Forecast'!$T:$T,$A$1026,'Billing Forecast'!$U:$U,$B$1027,'Billing Forecast'!$Q:$Q, $C1040)</f>
        <v>0</v>
      </c>
      <c r="J1040" s="9">
        <f>SUMIFS('Billing Forecast'!K:K,'Billing Forecast'!$T:$T,$A$1026,'Billing Forecast'!$U:$U,$B$1027,'Billing Forecast'!$Q:$Q,$C1040)/SUMIFS('Billing Forecast'!$D:$D,'Billing Forecast'!$T:$T,$A$1026,'Billing Forecast'!$U:$U,$B$1027,'Billing Forecast'!$Q:$Q, $C1040)</f>
        <v>0</v>
      </c>
      <c r="K1040" s="9">
        <f>SUMIFS('Billing Forecast'!L:L,'Billing Forecast'!$T:$T,$A$1026,'Billing Forecast'!$U:$U,$B$1027,'Billing Forecast'!$Q:$Q,$C1040)/SUMIFS('Billing Forecast'!$D:$D,'Billing Forecast'!$T:$T,$A$1026,'Billing Forecast'!$U:$U,$B$1027,'Billing Forecast'!$Q:$Q, $C1040)</f>
        <v>0</v>
      </c>
      <c r="L1040" s="9">
        <f>SUMIFS('Billing Forecast'!M:M,'Billing Forecast'!$T:$T,$A$1026,'Billing Forecast'!$U:$U,$B$1027,'Billing Forecast'!$Q:$Q,$C1040)/SUMIFS('Billing Forecast'!$D:$D,'Billing Forecast'!$T:$T,$A$1026,'Billing Forecast'!$U:$U,$B$1027,'Billing Forecast'!$Q:$Q, $C1040)</f>
        <v>0</v>
      </c>
      <c r="M1040" s="9">
        <f>SUMIFS('Billing Forecast'!N:N,'Billing Forecast'!$T:$T,$A$1026,'Billing Forecast'!$U:$U,$B$1027,'Billing Forecast'!$Q:$Q,$C1040)/SUMIFS('Billing Forecast'!$D:$D,'Billing Forecast'!$T:$T,$A$1026,'Billing Forecast'!$U:$U,$B$1027,'Billing Forecast'!$Q:$Q, $C1040)</f>
        <v>0</v>
      </c>
    </row>
    <row r="1041" spans="3:13">
      <c r="D1041" s="2" t="s">
        <v>3446</v>
      </c>
      <c r="E1041" s="9">
        <f>SUMIFS('Sub Cost Forecast'!G:G,'Sub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F1041" s="9">
        <f>SUMIFS('Sub Cost Forecast'!H:H,'Sub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G1041" s="9">
        <f>SUMIFS('Sub Cost Forecast'!I:I,'Sub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H1041" s="9">
        <f>SUMIFS('Sub Cost Forecast'!J:J,'Sub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I1041" s="9">
        <f>SUMIFS('Sub Cost Forecast'!K:K,'Sub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J1041" s="9">
        <f>SUMIFS('Sub Cost Forecast'!L:L,'Sub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K1041" s="9">
        <f>SUMIFS('Sub Cost Forecast'!M:M,'Sub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L1041" s="9">
        <f>SUMIFS('Sub Cost Forecast'!N:N,'Sub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M1041" s="9">
        <f>SUMIFS('Sub Cost Forecast'!O:O,'Sub Cost Forecast'!$U:$U,$A$1026,'Sub Cost Forecast'!$W:$W,$B$1027,'Sub Cost Forecast'!$R:$R,$C1040)/SUMIFS('Sub Cost Forecast'!$D:$D,'Sub Cost Forecast'!$U:$U,$A$1026,'Sub Cost Forecast'!$W:$W,$B$1027,'Sub Cost Forecast'!$R:$R, $C1040)</f>
        <v>0</v>
      </c>
    </row>
    <row r="1042" spans="3:13">
      <c r="D1042" s="2" t="s">
        <v>3447</v>
      </c>
      <c r="E1042" s="9">
        <v>0</v>
      </c>
      <c r="F1042" s="9">
        <v>0</v>
      </c>
      <c r="G1042" s="9">
        <v>0.2711864406779661</v>
      </c>
      <c r="H1042" s="9">
        <v>0.6779661016949152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</row>
    <row r="1043" spans="3:13">
      <c r="C1043" s="2" t="s">
        <v>2018</v>
      </c>
      <c r="D1043" s="2" t="s">
        <v>3445</v>
      </c>
      <c r="E1043" s="9">
        <f>SUMIFS('Billing Forecast'!F:F,'Billing Forecast'!$T:$T,$A$1026,'Billing Forecast'!$U:$U,$B$1027,'Billing Forecast'!$Q:$Q,$C1043)/SUMIFS('Billing Forecast'!$D:$D,'Billing Forecast'!$T:$T,$A$1026,'Billing Forecast'!$U:$U,$B$1027,'Billing Forecast'!$Q:$Q, $C1043)</f>
        <v>0</v>
      </c>
      <c r="F1043" s="9">
        <f>SUMIFS('Billing Forecast'!G:G,'Billing Forecast'!$T:$T,$A$1026,'Billing Forecast'!$U:$U,$B$1027,'Billing Forecast'!$Q:$Q,$C1043)/SUMIFS('Billing Forecast'!$D:$D,'Billing Forecast'!$T:$T,$A$1026,'Billing Forecast'!$U:$U,$B$1027,'Billing Forecast'!$Q:$Q, $C1043)</f>
        <v>0</v>
      </c>
      <c r="G1043" s="9">
        <f>SUMIFS('Billing Forecast'!H:H,'Billing Forecast'!$T:$T,$A$1026,'Billing Forecast'!$U:$U,$B$1027,'Billing Forecast'!$Q:$Q,$C1043)/SUMIFS('Billing Forecast'!$D:$D,'Billing Forecast'!$T:$T,$A$1026,'Billing Forecast'!$U:$U,$B$1027,'Billing Forecast'!$Q:$Q, $C1043)</f>
        <v>0</v>
      </c>
      <c r="H1043" s="9">
        <f>SUMIFS('Billing Forecast'!I:I,'Billing Forecast'!$T:$T,$A$1026,'Billing Forecast'!$U:$U,$B$1027,'Billing Forecast'!$Q:$Q,$C1043)/SUMIFS('Billing Forecast'!$D:$D,'Billing Forecast'!$T:$T,$A$1026,'Billing Forecast'!$U:$U,$B$1027,'Billing Forecast'!$Q:$Q, $C1043)</f>
        <v>0</v>
      </c>
      <c r="I1043" s="9">
        <f>SUMIFS('Billing Forecast'!J:J,'Billing Forecast'!$T:$T,$A$1026,'Billing Forecast'!$U:$U,$B$1027,'Billing Forecast'!$Q:$Q,$C1043)/SUMIFS('Billing Forecast'!$D:$D,'Billing Forecast'!$T:$T,$A$1026,'Billing Forecast'!$U:$U,$B$1027,'Billing Forecast'!$Q:$Q, $C1043)</f>
        <v>0</v>
      </c>
      <c r="J1043" s="9">
        <f>SUMIFS('Billing Forecast'!K:K,'Billing Forecast'!$T:$T,$A$1026,'Billing Forecast'!$U:$U,$B$1027,'Billing Forecast'!$Q:$Q,$C1043)/SUMIFS('Billing Forecast'!$D:$D,'Billing Forecast'!$T:$T,$A$1026,'Billing Forecast'!$U:$U,$B$1027,'Billing Forecast'!$Q:$Q, $C1043)</f>
        <v>0</v>
      </c>
      <c r="K1043" s="9">
        <f>SUMIFS('Billing Forecast'!L:L,'Billing Forecast'!$T:$T,$A$1026,'Billing Forecast'!$U:$U,$B$1027,'Billing Forecast'!$Q:$Q,$C1043)/SUMIFS('Billing Forecast'!$D:$D,'Billing Forecast'!$T:$T,$A$1026,'Billing Forecast'!$U:$U,$B$1027,'Billing Forecast'!$Q:$Q, $C1043)</f>
        <v>0</v>
      </c>
      <c r="L1043" s="9">
        <f>SUMIFS('Billing Forecast'!M:M,'Billing Forecast'!$T:$T,$A$1026,'Billing Forecast'!$U:$U,$B$1027,'Billing Forecast'!$Q:$Q,$C1043)/SUMIFS('Billing Forecast'!$D:$D,'Billing Forecast'!$T:$T,$A$1026,'Billing Forecast'!$U:$U,$B$1027,'Billing Forecast'!$Q:$Q, $C1043)</f>
        <v>0</v>
      </c>
      <c r="M1043" s="9">
        <f>SUMIFS('Billing Forecast'!N:N,'Billing Forecast'!$T:$T,$A$1026,'Billing Forecast'!$U:$U,$B$1027,'Billing Forecast'!$Q:$Q,$C1043)/SUMIFS('Billing Forecast'!$D:$D,'Billing Forecast'!$T:$T,$A$1026,'Billing Forecast'!$U:$U,$B$1027,'Billing Forecast'!$Q:$Q, $C1043)</f>
        <v>0</v>
      </c>
    </row>
    <row r="1044" spans="3:13">
      <c r="D1044" s="2" t="s">
        <v>3446</v>
      </c>
      <c r="E1044" s="9">
        <f>SUMIFS('Sub Cost Forecast'!G:G,'Sub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F1044" s="9">
        <f>SUMIFS('Sub Cost Forecast'!H:H,'Sub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G1044" s="9">
        <f>SUMIFS('Sub Cost Forecast'!I:I,'Sub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H1044" s="9">
        <f>SUMIFS('Sub Cost Forecast'!J:J,'Sub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I1044" s="9">
        <f>SUMIFS('Sub Cost Forecast'!K:K,'Sub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J1044" s="9">
        <f>SUMIFS('Sub Cost Forecast'!L:L,'Sub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K1044" s="9">
        <f>SUMIFS('Sub Cost Forecast'!M:M,'Sub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L1044" s="9">
        <f>SUMIFS('Sub Cost Forecast'!N:N,'Sub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M1044" s="9">
        <f>SUMIFS('Sub Cost Forecast'!O:O,'Sub Cost Forecast'!$U:$U,$A$1026,'Sub Cost Forecast'!$W:$W,$B$1027,'Sub Cost Forecast'!$R:$R,$C1043)/SUMIFS('Sub Cost Forecast'!$D:$D,'Sub Cost Forecast'!$U:$U,$A$1026,'Sub Cost Forecast'!$W:$W,$B$1027,'Sub Cost Forecast'!$R:$R, $C1043)</f>
        <v>0</v>
      </c>
    </row>
    <row r="1045" spans="3:13">
      <c r="D1045" s="2" t="s">
        <v>3447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</row>
    <row r="1046" spans="3:13">
      <c r="C1046" s="2" t="s">
        <v>1960</v>
      </c>
      <c r="D1046" s="2" t="s">
        <v>3445</v>
      </c>
      <c r="E1046" s="9">
        <f>SUMIFS('Billing Forecast'!F:F,'Billing Forecast'!$T:$T,$A$1026,'Billing Forecast'!$U:$U,$B$1027,'Billing Forecast'!$Q:$Q,$C1046)/SUMIFS('Billing Forecast'!$D:$D,'Billing Forecast'!$T:$T,$A$1026,'Billing Forecast'!$U:$U,$B$1027,'Billing Forecast'!$Q:$Q, $C1046)</f>
        <v>0</v>
      </c>
      <c r="F1046" s="9">
        <f>SUMIFS('Billing Forecast'!G:G,'Billing Forecast'!$T:$T,$A$1026,'Billing Forecast'!$U:$U,$B$1027,'Billing Forecast'!$Q:$Q,$C1046)/SUMIFS('Billing Forecast'!$D:$D,'Billing Forecast'!$T:$T,$A$1026,'Billing Forecast'!$U:$U,$B$1027,'Billing Forecast'!$Q:$Q, $C1046)</f>
        <v>0</v>
      </c>
      <c r="G1046" s="9">
        <f>SUMIFS('Billing Forecast'!H:H,'Billing Forecast'!$T:$T,$A$1026,'Billing Forecast'!$U:$U,$B$1027,'Billing Forecast'!$Q:$Q,$C1046)/SUMIFS('Billing Forecast'!$D:$D,'Billing Forecast'!$T:$T,$A$1026,'Billing Forecast'!$U:$U,$B$1027,'Billing Forecast'!$Q:$Q, $C1046)</f>
        <v>0</v>
      </c>
      <c r="H1046" s="9">
        <f>SUMIFS('Billing Forecast'!I:I,'Billing Forecast'!$T:$T,$A$1026,'Billing Forecast'!$U:$U,$B$1027,'Billing Forecast'!$Q:$Q,$C1046)/SUMIFS('Billing Forecast'!$D:$D,'Billing Forecast'!$T:$T,$A$1026,'Billing Forecast'!$U:$U,$B$1027,'Billing Forecast'!$Q:$Q, $C1046)</f>
        <v>0</v>
      </c>
      <c r="I1046" s="9">
        <f>SUMIFS('Billing Forecast'!J:J,'Billing Forecast'!$T:$T,$A$1026,'Billing Forecast'!$U:$U,$B$1027,'Billing Forecast'!$Q:$Q,$C1046)/SUMIFS('Billing Forecast'!$D:$D,'Billing Forecast'!$T:$T,$A$1026,'Billing Forecast'!$U:$U,$B$1027,'Billing Forecast'!$Q:$Q, $C1046)</f>
        <v>0</v>
      </c>
      <c r="J1046" s="9">
        <f>SUMIFS('Billing Forecast'!K:K,'Billing Forecast'!$T:$T,$A$1026,'Billing Forecast'!$U:$U,$B$1027,'Billing Forecast'!$Q:$Q,$C1046)/SUMIFS('Billing Forecast'!$D:$D,'Billing Forecast'!$T:$T,$A$1026,'Billing Forecast'!$U:$U,$B$1027,'Billing Forecast'!$Q:$Q, $C1046)</f>
        <v>0</v>
      </c>
      <c r="K1046" s="9">
        <f>SUMIFS('Billing Forecast'!L:L,'Billing Forecast'!$T:$T,$A$1026,'Billing Forecast'!$U:$U,$B$1027,'Billing Forecast'!$Q:$Q,$C1046)/SUMIFS('Billing Forecast'!$D:$D,'Billing Forecast'!$T:$T,$A$1026,'Billing Forecast'!$U:$U,$B$1027,'Billing Forecast'!$Q:$Q, $C1046)</f>
        <v>0</v>
      </c>
      <c r="L1046" s="9">
        <f>SUMIFS('Billing Forecast'!M:M,'Billing Forecast'!$T:$T,$A$1026,'Billing Forecast'!$U:$U,$B$1027,'Billing Forecast'!$Q:$Q,$C1046)/SUMIFS('Billing Forecast'!$D:$D,'Billing Forecast'!$T:$T,$A$1026,'Billing Forecast'!$U:$U,$B$1027,'Billing Forecast'!$Q:$Q, $C1046)</f>
        <v>0</v>
      </c>
      <c r="M1046" s="9">
        <f>SUMIFS('Billing Forecast'!N:N,'Billing Forecast'!$T:$T,$A$1026,'Billing Forecast'!$U:$U,$B$1027,'Billing Forecast'!$Q:$Q,$C1046)/SUMIFS('Billing Forecast'!$D:$D,'Billing Forecast'!$T:$T,$A$1026,'Billing Forecast'!$U:$U,$B$1027,'Billing Forecast'!$Q:$Q, $C1046)</f>
        <v>0</v>
      </c>
    </row>
    <row r="1047" spans="3:13">
      <c r="D1047" s="2" t="s">
        <v>3446</v>
      </c>
      <c r="E1047" s="9">
        <f>SUMIFS('Sub Cost Forecast'!G:G,'Sub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F1047" s="9">
        <f>SUMIFS('Sub Cost Forecast'!H:H,'Sub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G1047" s="9">
        <f>SUMIFS('Sub Cost Forecast'!I:I,'Sub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H1047" s="9">
        <f>SUMIFS('Sub Cost Forecast'!J:J,'Sub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I1047" s="9">
        <f>SUMIFS('Sub Cost Forecast'!K:K,'Sub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J1047" s="9">
        <f>SUMIFS('Sub Cost Forecast'!L:L,'Sub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K1047" s="9">
        <f>SUMIFS('Sub Cost Forecast'!M:M,'Sub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L1047" s="9">
        <f>SUMIFS('Sub Cost Forecast'!N:N,'Sub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M1047" s="9">
        <f>SUMIFS('Sub Cost Forecast'!O:O,'Sub Cost Forecast'!$U:$U,$A$1026,'Sub Cost Forecast'!$W:$W,$B$1027,'Sub Cost Forecast'!$R:$R,$C1046)/SUMIFS('Sub Cost Forecast'!$D:$D,'Sub Cost Forecast'!$U:$U,$A$1026,'Sub Cost Forecast'!$W:$W,$B$1027,'Sub Cost Forecast'!$R:$R, $C1046)</f>
        <v>0</v>
      </c>
    </row>
    <row r="1048" spans="3:13">
      <c r="D1048" s="2" t="s">
        <v>3447</v>
      </c>
      <c r="E1048" s="9">
        <v>0</v>
      </c>
      <c r="F1048" s="9">
        <v>0</v>
      </c>
      <c r="G1048" s="9">
        <v>0</v>
      </c>
      <c r="H1048" s="9">
        <v>0.9491525423728814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</row>
    <row r="1049" spans="3:13">
      <c r="C1049" s="2" t="s">
        <v>2126</v>
      </c>
      <c r="D1049" s="2" t="s">
        <v>3445</v>
      </c>
      <c r="E1049" s="9">
        <f>SUMIFS('Billing Forecast'!F:F,'Billing Forecast'!$T:$T,$A$1026,'Billing Forecast'!$U:$U,$B$1027,'Billing Forecast'!$Q:$Q,$C1049)/SUMIFS('Billing Forecast'!$D:$D,'Billing Forecast'!$T:$T,$A$1026,'Billing Forecast'!$U:$U,$B$1027,'Billing Forecast'!$Q:$Q, $C1049)</f>
        <v>0</v>
      </c>
      <c r="F1049" s="9">
        <f>SUMIFS('Billing Forecast'!G:G,'Billing Forecast'!$T:$T,$A$1026,'Billing Forecast'!$U:$U,$B$1027,'Billing Forecast'!$Q:$Q,$C1049)/SUMIFS('Billing Forecast'!$D:$D,'Billing Forecast'!$T:$T,$A$1026,'Billing Forecast'!$U:$U,$B$1027,'Billing Forecast'!$Q:$Q, $C1049)</f>
        <v>0</v>
      </c>
      <c r="G1049" s="9">
        <f>SUMIFS('Billing Forecast'!H:H,'Billing Forecast'!$T:$T,$A$1026,'Billing Forecast'!$U:$U,$B$1027,'Billing Forecast'!$Q:$Q,$C1049)/SUMIFS('Billing Forecast'!$D:$D,'Billing Forecast'!$T:$T,$A$1026,'Billing Forecast'!$U:$U,$B$1027,'Billing Forecast'!$Q:$Q, $C1049)</f>
        <v>0</v>
      </c>
      <c r="H1049" s="9">
        <f>SUMIFS('Billing Forecast'!I:I,'Billing Forecast'!$T:$T,$A$1026,'Billing Forecast'!$U:$U,$B$1027,'Billing Forecast'!$Q:$Q,$C1049)/SUMIFS('Billing Forecast'!$D:$D,'Billing Forecast'!$T:$T,$A$1026,'Billing Forecast'!$U:$U,$B$1027,'Billing Forecast'!$Q:$Q, $C1049)</f>
        <v>0</v>
      </c>
      <c r="I1049" s="9">
        <f>SUMIFS('Billing Forecast'!J:J,'Billing Forecast'!$T:$T,$A$1026,'Billing Forecast'!$U:$U,$B$1027,'Billing Forecast'!$Q:$Q,$C1049)/SUMIFS('Billing Forecast'!$D:$D,'Billing Forecast'!$T:$T,$A$1026,'Billing Forecast'!$U:$U,$B$1027,'Billing Forecast'!$Q:$Q, $C1049)</f>
        <v>0</v>
      </c>
      <c r="J1049" s="9">
        <f>SUMIFS('Billing Forecast'!K:K,'Billing Forecast'!$T:$T,$A$1026,'Billing Forecast'!$U:$U,$B$1027,'Billing Forecast'!$Q:$Q,$C1049)/SUMIFS('Billing Forecast'!$D:$D,'Billing Forecast'!$T:$T,$A$1026,'Billing Forecast'!$U:$U,$B$1027,'Billing Forecast'!$Q:$Q, $C1049)</f>
        <v>0</v>
      </c>
      <c r="K1049" s="9">
        <f>SUMIFS('Billing Forecast'!L:L,'Billing Forecast'!$T:$T,$A$1026,'Billing Forecast'!$U:$U,$B$1027,'Billing Forecast'!$Q:$Q,$C1049)/SUMIFS('Billing Forecast'!$D:$D,'Billing Forecast'!$T:$T,$A$1026,'Billing Forecast'!$U:$U,$B$1027,'Billing Forecast'!$Q:$Q, $C1049)</f>
        <v>0</v>
      </c>
      <c r="L1049" s="9">
        <f>SUMIFS('Billing Forecast'!M:M,'Billing Forecast'!$T:$T,$A$1026,'Billing Forecast'!$U:$U,$B$1027,'Billing Forecast'!$Q:$Q,$C1049)/SUMIFS('Billing Forecast'!$D:$D,'Billing Forecast'!$T:$T,$A$1026,'Billing Forecast'!$U:$U,$B$1027,'Billing Forecast'!$Q:$Q, $C1049)</f>
        <v>0</v>
      </c>
      <c r="M1049" s="9">
        <f>SUMIFS('Billing Forecast'!N:N,'Billing Forecast'!$T:$T,$A$1026,'Billing Forecast'!$U:$U,$B$1027,'Billing Forecast'!$Q:$Q,$C1049)/SUMIFS('Billing Forecast'!$D:$D,'Billing Forecast'!$T:$T,$A$1026,'Billing Forecast'!$U:$U,$B$1027,'Billing Forecast'!$Q:$Q, $C1049)</f>
        <v>0</v>
      </c>
    </row>
    <row r="1050" spans="3:13">
      <c r="D1050" s="2" t="s">
        <v>3446</v>
      </c>
      <c r="E1050" s="9">
        <f>SUMIFS('Sub Cost Forecast'!G:G,'Sub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F1050" s="9">
        <f>SUMIFS('Sub Cost Forecast'!H:H,'Sub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G1050" s="9">
        <f>SUMIFS('Sub Cost Forecast'!I:I,'Sub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H1050" s="9">
        <f>SUMIFS('Sub Cost Forecast'!J:J,'Sub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I1050" s="9">
        <f>SUMIFS('Sub Cost Forecast'!K:K,'Sub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J1050" s="9">
        <f>SUMIFS('Sub Cost Forecast'!L:L,'Sub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K1050" s="9">
        <f>SUMIFS('Sub Cost Forecast'!M:M,'Sub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L1050" s="9">
        <f>SUMIFS('Sub Cost Forecast'!N:N,'Sub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M1050" s="9">
        <f>SUMIFS('Sub Cost Forecast'!O:O,'Sub Cost Forecast'!$U:$U,$A$1026,'Sub Cost Forecast'!$W:$W,$B$1027,'Sub Cost Forecast'!$R:$R,$C1049)/SUMIFS('Sub Cost Forecast'!$D:$D,'Sub Cost Forecast'!$U:$U,$A$1026,'Sub Cost Forecast'!$W:$W,$B$1027,'Sub Cost Forecast'!$R:$R, $C1049)</f>
        <v>0</v>
      </c>
    </row>
    <row r="1051" spans="3:13">
      <c r="D1051" s="2" t="s">
        <v>3447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0.2388059701492537</v>
      </c>
      <c r="K1051" s="9">
        <v>0.7164179104477612</v>
      </c>
      <c r="L1051" s="9">
        <v>0</v>
      </c>
      <c r="M1051" s="9">
        <v>0</v>
      </c>
    </row>
    <row r="1052" spans="3:13">
      <c r="C1052" s="2" t="s">
        <v>2767</v>
      </c>
      <c r="D1052" s="2" t="s">
        <v>3445</v>
      </c>
      <c r="E1052" s="9">
        <f>SUMIFS('Billing Forecast'!F:F,'Billing Forecast'!$T:$T,$A$1026,'Billing Forecast'!$U:$U,$B$1027,'Billing Forecast'!$Q:$Q,$C1052)/SUMIFS('Billing Forecast'!$D:$D,'Billing Forecast'!$T:$T,$A$1026,'Billing Forecast'!$U:$U,$B$1027,'Billing Forecast'!$Q:$Q, $C1052)</f>
        <v>0</v>
      </c>
      <c r="F1052" s="9">
        <f>SUMIFS('Billing Forecast'!G:G,'Billing Forecast'!$T:$T,$A$1026,'Billing Forecast'!$U:$U,$B$1027,'Billing Forecast'!$Q:$Q,$C1052)/SUMIFS('Billing Forecast'!$D:$D,'Billing Forecast'!$T:$T,$A$1026,'Billing Forecast'!$U:$U,$B$1027,'Billing Forecast'!$Q:$Q, $C1052)</f>
        <v>0</v>
      </c>
      <c r="G1052" s="9">
        <f>SUMIFS('Billing Forecast'!H:H,'Billing Forecast'!$T:$T,$A$1026,'Billing Forecast'!$U:$U,$B$1027,'Billing Forecast'!$Q:$Q,$C1052)/SUMIFS('Billing Forecast'!$D:$D,'Billing Forecast'!$T:$T,$A$1026,'Billing Forecast'!$U:$U,$B$1027,'Billing Forecast'!$Q:$Q, $C1052)</f>
        <v>0</v>
      </c>
      <c r="H1052" s="9">
        <f>SUMIFS('Billing Forecast'!I:I,'Billing Forecast'!$T:$T,$A$1026,'Billing Forecast'!$U:$U,$B$1027,'Billing Forecast'!$Q:$Q,$C1052)/SUMIFS('Billing Forecast'!$D:$D,'Billing Forecast'!$T:$T,$A$1026,'Billing Forecast'!$U:$U,$B$1027,'Billing Forecast'!$Q:$Q, $C1052)</f>
        <v>0</v>
      </c>
      <c r="I1052" s="9">
        <f>SUMIFS('Billing Forecast'!J:J,'Billing Forecast'!$T:$T,$A$1026,'Billing Forecast'!$U:$U,$B$1027,'Billing Forecast'!$Q:$Q,$C1052)/SUMIFS('Billing Forecast'!$D:$D,'Billing Forecast'!$T:$T,$A$1026,'Billing Forecast'!$U:$U,$B$1027,'Billing Forecast'!$Q:$Q, $C1052)</f>
        <v>0</v>
      </c>
      <c r="J1052" s="9">
        <f>SUMIFS('Billing Forecast'!K:K,'Billing Forecast'!$T:$T,$A$1026,'Billing Forecast'!$U:$U,$B$1027,'Billing Forecast'!$Q:$Q,$C1052)/SUMIFS('Billing Forecast'!$D:$D,'Billing Forecast'!$T:$T,$A$1026,'Billing Forecast'!$U:$U,$B$1027,'Billing Forecast'!$Q:$Q, $C1052)</f>
        <v>0</v>
      </c>
      <c r="K1052" s="9">
        <f>SUMIFS('Billing Forecast'!L:L,'Billing Forecast'!$T:$T,$A$1026,'Billing Forecast'!$U:$U,$B$1027,'Billing Forecast'!$Q:$Q,$C1052)/SUMIFS('Billing Forecast'!$D:$D,'Billing Forecast'!$T:$T,$A$1026,'Billing Forecast'!$U:$U,$B$1027,'Billing Forecast'!$Q:$Q, $C1052)</f>
        <v>0</v>
      </c>
      <c r="L1052" s="9">
        <f>SUMIFS('Billing Forecast'!M:M,'Billing Forecast'!$T:$T,$A$1026,'Billing Forecast'!$U:$U,$B$1027,'Billing Forecast'!$Q:$Q,$C1052)/SUMIFS('Billing Forecast'!$D:$D,'Billing Forecast'!$T:$T,$A$1026,'Billing Forecast'!$U:$U,$B$1027,'Billing Forecast'!$Q:$Q, $C1052)</f>
        <v>0</v>
      </c>
      <c r="M1052" s="9">
        <f>SUMIFS('Billing Forecast'!N:N,'Billing Forecast'!$T:$T,$A$1026,'Billing Forecast'!$U:$U,$B$1027,'Billing Forecast'!$Q:$Q,$C1052)/SUMIFS('Billing Forecast'!$D:$D,'Billing Forecast'!$T:$T,$A$1026,'Billing Forecast'!$U:$U,$B$1027,'Billing Forecast'!$Q:$Q, $C1052)</f>
        <v>0</v>
      </c>
    </row>
    <row r="1053" spans="3:13">
      <c r="D1053" s="2" t="s">
        <v>3446</v>
      </c>
      <c r="E1053" s="9">
        <f>SUMIFS('Sub Cost Forecast'!G:G,'Sub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F1053" s="9">
        <f>SUMIFS('Sub Cost Forecast'!H:H,'Sub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G1053" s="9">
        <f>SUMIFS('Sub Cost Forecast'!I:I,'Sub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H1053" s="9">
        <f>SUMIFS('Sub Cost Forecast'!J:J,'Sub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I1053" s="9">
        <f>SUMIFS('Sub Cost Forecast'!K:K,'Sub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J1053" s="9">
        <f>SUMIFS('Sub Cost Forecast'!L:L,'Sub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K1053" s="9">
        <f>SUMIFS('Sub Cost Forecast'!M:M,'Sub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L1053" s="9">
        <f>SUMIFS('Sub Cost Forecast'!N:N,'Sub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M1053" s="9">
        <f>SUMIFS('Sub Cost Forecast'!O:O,'Sub Cost Forecast'!$U:$U,$A$1026,'Sub Cost Forecast'!$W:$W,$B$1027,'Sub Cost Forecast'!$R:$R,$C1052)/SUMIFS('Sub Cost Forecast'!$D:$D,'Sub Cost Forecast'!$U:$U,$A$1026,'Sub Cost Forecast'!$W:$W,$B$1027,'Sub Cost Forecast'!$R:$R, $C1052)</f>
        <v>0</v>
      </c>
    </row>
    <row r="1054" spans="3:13">
      <c r="D1054" s="2" t="s">
        <v>3447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</row>
    <row r="1055" spans="3:13">
      <c r="C1055" s="2" t="s">
        <v>3010</v>
      </c>
      <c r="D1055" s="2" t="s">
        <v>3445</v>
      </c>
      <c r="E1055" s="9">
        <f>SUMIFS('Billing Forecast'!F:F,'Billing Forecast'!$T:$T,$A$1026,'Billing Forecast'!$U:$U,$B$1027,'Billing Forecast'!$Q:$Q,$C1055)/SUMIFS('Billing Forecast'!$D:$D,'Billing Forecast'!$T:$T,$A$1026,'Billing Forecast'!$U:$U,$B$1027,'Billing Forecast'!$Q:$Q, $C1055)</f>
        <v>0</v>
      </c>
      <c r="F1055" s="9">
        <f>SUMIFS('Billing Forecast'!G:G,'Billing Forecast'!$T:$T,$A$1026,'Billing Forecast'!$U:$U,$B$1027,'Billing Forecast'!$Q:$Q,$C1055)/SUMIFS('Billing Forecast'!$D:$D,'Billing Forecast'!$T:$T,$A$1026,'Billing Forecast'!$U:$U,$B$1027,'Billing Forecast'!$Q:$Q, $C1055)</f>
        <v>0</v>
      </c>
      <c r="G1055" s="9">
        <f>SUMIFS('Billing Forecast'!H:H,'Billing Forecast'!$T:$T,$A$1026,'Billing Forecast'!$U:$U,$B$1027,'Billing Forecast'!$Q:$Q,$C1055)/SUMIFS('Billing Forecast'!$D:$D,'Billing Forecast'!$T:$T,$A$1026,'Billing Forecast'!$U:$U,$B$1027,'Billing Forecast'!$Q:$Q, $C1055)</f>
        <v>0</v>
      </c>
      <c r="H1055" s="9">
        <f>SUMIFS('Billing Forecast'!I:I,'Billing Forecast'!$T:$T,$A$1026,'Billing Forecast'!$U:$U,$B$1027,'Billing Forecast'!$Q:$Q,$C1055)/SUMIFS('Billing Forecast'!$D:$D,'Billing Forecast'!$T:$T,$A$1026,'Billing Forecast'!$U:$U,$B$1027,'Billing Forecast'!$Q:$Q, $C1055)</f>
        <v>0</v>
      </c>
      <c r="I1055" s="9">
        <f>SUMIFS('Billing Forecast'!J:J,'Billing Forecast'!$T:$T,$A$1026,'Billing Forecast'!$U:$U,$B$1027,'Billing Forecast'!$Q:$Q,$C1055)/SUMIFS('Billing Forecast'!$D:$D,'Billing Forecast'!$T:$T,$A$1026,'Billing Forecast'!$U:$U,$B$1027,'Billing Forecast'!$Q:$Q, $C1055)</f>
        <v>0</v>
      </c>
      <c r="J1055" s="9">
        <f>SUMIFS('Billing Forecast'!K:K,'Billing Forecast'!$T:$T,$A$1026,'Billing Forecast'!$U:$U,$B$1027,'Billing Forecast'!$Q:$Q,$C1055)/SUMIFS('Billing Forecast'!$D:$D,'Billing Forecast'!$T:$T,$A$1026,'Billing Forecast'!$U:$U,$B$1027,'Billing Forecast'!$Q:$Q, $C1055)</f>
        <v>0</v>
      </c>
      <c r="K1055" s="9">
        <f>SUMIFS('Billing Forecast'!L:L,'Billing Forecast'!$T:$T,$A$1026,'Billing Forecast'!$U:$U,$B$1027,'Billing Forecast'!$Q:$Q,$C1055)/SUMIFS('Billing Forecast'!$D:$D,'Billing Forecast'!$T:$T,$A$1026,'Billing Forecast'!$U:$U,$B$1027,'Billing Forecast'!$Q:$Q, $C1055)</f>
        <v>0</v>
      </c>
      <c r="L1055" s="9">
        <f>SUMIFS('Billing Forecast'!M:M,'Billing Forecast'!$T:$T,$A$1026,'Billing Forecast'!$U:$U,$B$1027,'Billing Forecast'!$Q:$Q,$C1055)/SUMIFS('Billing Forecast'!$D:$D,'Billing Forecast'!$T:$T,$A$1026,'Billing Forecast'!$U:$U,$B$1027,'Billing Forecast'!$Q:$Q, $C1055)</f>
        <v>0</v>
      </c>
      <c r="M1055" s="9">
        <f>SUMIFS('Billing Forecast'!N:N,'Billing Forecast'!$T:$T,$A$1026,'Billing Forecast'!$U:$U,$B$1027,'Billing Forecast'!$Q:$Q,$C1055)/SUMIFS('Billing Forecast'!$D:$D,'Billing Forecast'!$T:$T,$A$1026,'Billing Forecast'!$U:$U,$B$1027,'Billing Forecast'!$Q:$Q, $C1055)</f>
        <v>0</v>
      </c>
    </row>
    <row r="1056" spans="3:13">
      <c r="D1056" s="2" t="s">
        <v>3446</v>
      </c>
      <c r="E1056" s="9">
        <f>SUMIFS('Sub Cost Forecast'!G:G,'Sub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F1056" s="9">
        <f>SUMIFS('Sub Cost Forecast'!H:H,'Sub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G1056" s="9">
        <f>SUMIFS('Sub Cost Forecast'!I:I,'Sub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H1056" s="9">
        <f>SUMIFS('Sub Cost Forecast'!J:J,'Sub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I1056" s="9">
        <f>SUMIFS('Sub Cost Forecast'!K:K,'Sub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J1056" s="9">
        <f>SUMIFS('Sub Cost Forecast'!L:L,'Sub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K1056" s="9">
        <f>SUMIFS('Sub Cost Forecast'!M:M,'Sub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L1056" s="9">
        <f>SUMIFS('Sub Cost Forecast'!N:N,'Sub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M1056" s="9">
        <f>SUMIFS('Sub Cost Forecast'!O:O,'Sub Cost Forecast'!$U:$U,$A$1026,'Sub Cost Forecast'!$W:$W,$B$1027,'Sub Cost Forecast'!$R:$R,$C1055)/SUMIFS('Sub Cost Forecast'!$D:$D,'Sub Cost Forecast'!$U:$U,$A$1026,'Sub Cost Forecast'!$W:$W,$B$1027,'Sub Cost Forecast'!$R:$R, $C1055)</f>
        <v>0</v>
      </c>
    </row>
    <row r="1057" spans="1:13">
      <c r="D1057" s="2" t="s">
        <v>3447</v>
      </c>
      <c r="E1057" s="9">
        <v>0</v>
      </c>
      <c r="F1057" s="9">
        <v>0</v>
      </c>
      <c r="G1057" s="9">
        <v>0</v>
      </c>
      <c r="H1057" s="9">
        <v>0.768361581920904</v>
      </c>
      <c r="I1057" s="9">
        <v>0.1807909604519774</v>
      </c>
      <c r="J1057" s="9">
        <v>0</v>
      </c>
      <c r="K1057" s="9">
        <v>0</v>
      </c>
      <c r="L1057" s="9">
        <v>0</v>
      </c>
      <c r="M1057" s="9">
        <v>0</v>
      </c>
    </row>
    <row r="1058" spans="1:13">
      <c r="C1058" s="2" t="s">
        <v>3098</v>
      </c>
      <c r="D1058" s="2" t="s">
        <v>3445</v>
      </c>
      <c r="E1058" s="9">
        <f>SUMIFS('Billing Forecast'!F:F,'Billing Forecast'!$T:$T,$A$1026,'Billing Forecast'!$U:$U,$B$1027,'Billing Forecast'!$Q:$Q,$C1058)/SUMIFS('Billing Forecast'!$D:$D,'Billing Forecast'!$T:$T,$A$1026,'Billing Forecast'!$U:$U,$B$1027,'Billing Forecast'!$Q:$Q, $C1058)</f>
        <v>0</v>
      </c>
      <c r="F1058" s="9">
        <f>SUMIFS('Billing Forecast'!G:G,'Billing Forecast'!$T:$T,$A$1026,'Billing Forecast'!$U:$U,$B$1027,'Billing Forecast'!$Q:$Q,$C1058)/SUMIFS('Billing Forecast'!$D:$D,'Billing Forecast'!$T:$T,$A$1026,'Billing Forecast'!$U:$U,$B$1027,'Billing Forecast'!$Q:$Q, $C1058)</f>
        <v>0</v>
      </c>
      <c r="G1058" s="9">
        <f>SUMIFS('Billing Forecast'!H:H,'Billing Forecast'!$T:$T,$A$1026,'Billing Forecast'!$U:$U,$B$1027,'Billing Forecast'!$Q:$Q,$C1058)/SUMIFS('Billing Forecast'!$D:$D,'Billing Forecast'!$T:$T,$A$1026,'Billing Forecast'!$U:$U,$B$1027,'Billing Forecast'!$Q:$Q, $C1058)</f>
        <v>0</v>
      </c>
      <c r="H1058" s="9">
        <f>SUMIFS('Billing Forecast'!I:I,'Billing Forecast'!$T:$T,$A$1026,'Billing Forecast'!$U:$U,$B$1027,'Billing Forecast'!$Q:$Q,$C1058)/SUMIFS('Billing Forecast'!$D:$D,'Billing Forecast'!$T:$T,$A$1026,'Billing Forecast'!$U:$U,$B$1027,'Billing Forecast'!$Q:$Q, $C1058)</f>
        <v>0</v>
      </c>
      <c r="I1058" s="9">
        <f>SUMIFS('Billing Forecast'!J:J,'Billing Forecast'!$T:$T,$A$1026,'Billing Forecast'!$U:$U,$B$1027,'Billing Forecast'!$Q:$Q,$C1058)/SUMIFS('Billing Forecast'!$D:$D,'Billing Forecast'!$T:$T,$A$1026,'Billing Forecast'!$U:$U,$B$1027,'Billing Forecast'!$Q:$Q, $C1058)</f>
        <v>0</v>
      </c>
      <c r="J1058" s="9">
        <f>SUMIFS('Billing Forecast'!K:K,'Billing Forecast'!$T:$T,$A$1026,'Billing Forecast'!$U:$U,$B$1027,'Billing Forecast'!$Q:$Q,$C1058)/SUMIFS('Billing Forecast'!$D:$D,'Billing Forecast'!$T:$T,$A$1026,'Billing Forecast'!$U:$U,$B$1027,'Billing Forecast'!$Q:$Q, $C1058)</f>
        <v>0</v>
      </c>
      <c r="K1058" s="9">
        <f>SUMIFS('Billing Forecast'!L:L,'Billing Forecast'!$T:$T,$A$1026,'Billing Forecast'!$U:$U,$B$1027,'Billing Forecast'!$Q:$Q,$C1058)/SUMIFS('Billing Forecast'!$D:$D,'Billing Forecast'!$T:$T,$A$1026,'Billing Forecast'!$U:$U,$B$1027,'Billing Forecast'!$Q:$Q, $C1058)</f>
        <v>0</v>
      </c>
      <c r="L1058" s="9">
        <f>SUMIFS('Billing Forecast'!M:M,'Billing Forecast'!$T:$T,$A$1026,'Billing Forecast'!$U:$U,$B$1027,'Billing Forecast'!$Q:$Q,$C1058)/SUMIFS('Billing Forecast'!$D:$D,'Billing Forecast'!$T:$T,$A$1026,'Billing Forecast'!$U:$U,$B$1027,'Billing Forecast'!$Q:$Q, $C1058)</f>
        <v>0</v>
      </c>
      <c r="M1058" s="9">
        <f>SUMIFS('Billing Forecast'!N:N,'Billing Forecast'!$T:$T,$A$1026,'Billing Forecast'!$U:$U,$B$1027,'Billing Forecast'!$Q:$Q,$C1058)/SUMIFS('Billing Forecast'!$D:$D,'Billing Forecast'!$T:$T,$A$1026,'Billing Forecast'!$U:$U,$B$1027,'Billing Forecast'!$Q:$Q, $C1058)</f>
        <v>0</v>
      </c>
    </row>
    <row r="1059" spans="1:13">
      <c r="D1059" s="2" t="s">
        <v>3446</v>
      </c>
      <c r="E1059" s="9">
        <f>SUMIFS('Sub Cost Forecast'!G:G,'Sub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F1059" s="9">
        <f>SUMIFS('Sub Cost Forecast'!H:H,'Sub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G1059" s="9">
        <f>SUMIFS('Sub Cost Forecast'!I:I,'Sub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H1059" s="9">
        <f>SUMIFS('Sub Cost Forecast'!J:J,'Sub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I1059" s="9">
        <f>SUMIFS('Sub Cost Forecast'!K:K,'Sub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J1059" s="9">
        <f>SUMIFS('Sub Cost Forecast'!L:L,'Sub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K1059" s="9">
        <f>SUMIFS('Sub Cost Forecast'!M:M,'Sub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L1059" s="9">
        <f>SUMIFS('Sub Cost Forecast'!N:N,'Sub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M1059" s="9">
        <f>SUMIFS('Sub Cost Forecast'!O:O,'Sub Cost Forecast'!$U:$U,$A$1026,'Sub Cost Forecast'!$W:$W,$B$1027,'Sub Cost Forecast'!$R:$R,$C1058)/SUMIFS('Sub Cost Forecast'!$D:$D,'Sub Cost Forecast'!$U:$U,$A$1026,'Sub Cost Forecast'!$W:$W,$B$1027,'Sub Cost Forecast'!$R:$R, $C1058)</f>
        <v>0</v>
      </c>
    </row>
    <row r="1060" spans="1:13">
      <c r="D1060" s="2" t="s">
        <v>3447</v>
      </c>
      <c r="E1060" s="9">
        <v>0</v>
      </c>
      <c r="F1060" s="9">
        <v>0</v>
      </c>
      <c r="G1060" s="9">
        <v>0.2711864406779661</v>
      </c>
      <c r="H1060" s="9">
        <v>0.6779661016949152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</row>
    <row r="1061" spans="1:13">
      <c r="C1061" s="2" t="s">
        <v>3194</v>
      </c>
      <c r="D1061" s="2" t="s">
        <v>3445</v>
      </c>
      <c r="E1061" s="9">
        <f>SUMIFS('Billing Forecast'!F:F,'Billing Forecast'!$T:$T,$A$1026,'Billing Forecast'!$U:$U,$B$1027,'Billing Forecast'!$Q:$Q,$C1061)/SUMIFS('Billing Forecast'!$D:$D,'Billing Forecast'!$T:$T,$A$1026,'Billing Forecast'!$U:$U,$B$1027,'Billing Forecast'!$Q:$Q, $C1061)</f>
        <v>0</v>
      </c>
      <c r="F1061" s="9">
        <f>SUMIFS('Billing Forecast'!G:G,'Billing Forecast'!$T:$T,$A$1026,'Billing Forecast'!$U:$U,$B$1027,'Billing Forecast'!$Q:$Q,$C1061)/SUMIFS('Billing Forecast'!$D:$D,'Billing Forecast'!$T:$T,$A$1026,'Billing Forecast'!$U:$U,$B$1027,'Billing Forecast'!$Q:$Q, $C1061)</f>
        <v>0</v>
      </c>
      <c r="G1061" s="9">
        <f>SUMIFS('Billing Forecast'!H:H,'Billing Forecast'!$T:$T,$A$1026,'Billing Forecast'!$U:$U,$B$1027,'Billing Forecast'!$Q:$Q,$C1061)/SUMIFS('Billing Forecast'!$D:$D,'Billing Forecast'!$T:$T,$A$1026,'Billing Forecast'!$U:$U,$B$1027,'Billing Forecast'!$Q:$Q, $C1061)</f>
        <v>0</v>
      </c>
      <c r="H1061" s="9">
        <f>SUMIFS('Billing Forecast'!I:I,'Billing Forecast'!$T:$T,$A$1026,'Billing Forecast'!$U:$U,$B$1027,'Billing Forecast'!$Q:$Q,$C1061)/SUMIFS('Billing Forecast'!$D:$D,'Billing Forecast'!$T:$T,$A$1026,'Billing Forecast'!$U:$U,$B$1027,'Billing Forecast'!$Q:$Q, $C1061)</f>
        <v>0</v>
      </c>
      <c r="I1061" s="9">
        <f>SUMIFS('Billing Forecast'!J:J,'Billing Forecast'!$T:$T,$A$1026,'Billing Forecast'!$U:$U,$B$1027,'Billing Forecast'!$Q:$Q,$C1061)/SUMIFS('Billing Forecast'!$D:$D,'Billing Forecast'!$T:$T,$A$1026,'Billing Forecast'!$U:$U,$B$1027,'Billing Forecast'!$Q:$Q, $C1061)</f>
        <v>0</v>
      </c>
      <c r="J1061" s="9">
        <f>SUMIFS('Billing Forecast'!K:K,'Billing Forecast'!$T:$T,$A$1026,'Billing Forecast'!$U:$U,$B$1027,'Billing Forecast'!$Q:$Q,$C1061)/SUMIFS('Billing Forecast'!$D:$D,'Billing Forecast'!$T:$T,$A$1026,'Billing Forecast'!$U:$U,$B$1027,'Billing Forecast'!$Q:$Q, $C1061)</f>
        <v>0</v>
      </c>
      <c r="K1061" s="9">
        <f>SUMIFS('Billing Forecast'!L:L,'Billing Forecast'!$T:$T,$A$1026,'Billing Forecast'!$U:$U,$B$1027,'Billing Forecast'!$Q:$Q,$C1061)/SUMIFS('Billing Forecast'!$D:$D,'Billing Forecast'!$T:$T,$A$1026,'Billing Forecast'!$U:$U,$B$1027,'Billing Forecast'!$Q:$Q, $C1061)</f>
        <v>0</v>
      </c>
      <c r="L1061" s="9">
        <f>SUMIFS('Billing Forecast'!M:M,'Billing Forecast'!$T:$T,$A$1026,'Billing Forecast'!$U:$U,$B$1027,'Billing Forecast'!$Q:$Q,$C1061)/SUMIFS('Billing Forecast'!$D:$D,'Billing Forecast'!$T:$T,$A$1026,'Billing Forecast'!$U:$U,$B$1027,'Billing Forecast'!$Q:$Q, $C1061)</f>
        <v>0</v>
      </c>
      <c r="M1061" s="9">
        <f>SUMIFS('Billing Forecast'!N:N,'Billing Forecast'!$T:$T,$A$1026,'Billing Forecast'!$U:$U,$B$1027,'Billing Forecast'!$Q:$Q,$C1061)/SUMIFS('Billing Forecast'!$D:$D,'Billing Forecast'!$T:$T,$A$1026,'Billing Forecast'!$U:$U,$B$1027,'Billing Forecast'!$Q:$Q, $C1061)</f>
        <v>0</v>
      </c>
    </row>
    <row r="1062" spans="1:13">
      <c r="D1062" s="2" t="s">
        <v>3446</v>
      </c>
      <c r="E1062" s="9">
        <f>SUMIFS('Sub Cost Forecast'!G:G,'Sub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F1062" s="9">
        <f>SUMIFS('Sub Cost Forecast'!H:H,'Sub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G1062" s="9">
        <f>SUMIFS('Sub Cost Forecast'!I:I,'Sub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H1062" s="9">
        <f>SUMIFS('Sub Cost Forecast'!J:J,'Sub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I1062" s="9">
        <f>SUMIFS('Sub Cost Forecast'!K:K,'Sub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J1062" s="9">
        <f>SUMIFS('Sub Cost Forecast'!L:L,'Sub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K1062" s="9">
        <f>SUMIFS('Sub Cost Forecast'!M:M,'Sub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L1062" s="9">
        <f>SUMIFS('Sub Cost Forecast'!N:N,'Sub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M1062" s="9">
        <f>SUMIFS('Sub Cost Forecast'!O:O,'Sub Cost Forecast'!$U:$U,$A$1026,'Sub Cost Forecast'!$W:$W,$B$1027,'Sub Cost Forecast'!$R:$R,$C1061)/SUMIFS('Sub Cost Forecast'!$D:$D,'Sub Cost Forecast'!$U:$U,$A$1026,'Sub Cost Forecast'!$W:$W,$B$1027,'Sub Cost Forecast'!$R:$R, $C1061)</f>
        <v>0</v>
      </c>
    </row>
    <row r="1063" spans="1:13">
      <c r="D1063" s="2" t="s">
        <v>3447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</row>
    <row r="1064" spans="1:13">
      <c r="A1064" s="8"/>
      <c r="B1064" s="8" t="s">
        <v>306</v>
      </c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</row>
    <row r="1065" spans="1:13">
      <c r="C1065" s="2" t="s">
        <v>1141</v>
      </c>
      <c r="D1065" s="2" t="s">
        <v>3445</v>
      </c>
      <c r="E1065" s="9">
        <f>SUMIFS('Billing Forecast'!F:F,'Billing Forecast'!$T:$T,$A$1026,'Billing Forecast'!$U:$U,$B$1064,'Billing Forecast'!$Q:$Q,$C1065)/SUMIFS('Billing Forecast'!$D:$D,'Billing Forecast'!$T:$T,$A$1026,'Billing Forecast'!$U:$U,$B$1064,'Billing Forecast'!$Q:$Q, $C1065)</f>
        <v>0</v>
      </c>
      <c r="F1065" s="9">
        <f>SUMIFS('Billing Forecast'!G:G,'Billing Forecast'!$T:$T,$A$1026,'Billing Forecast'!$U:$U,$B$1064,'Billing Forecast'!$Q:$Q,$C1065)/SUMIFS('Billing Forecast'!$D:$D,'Billing Forecast'!$T:$T,$A$1026,'Billing Forecast'!$U:$U,$B$1064,'Billing Forecast'!$Q:$Q, $C1065)</f>
        <v>0</v>
      </c>
      <c r="G1065" s="9">
        <f>SUMIFS('Billing Forecast'!H:H,'Billing Forecast'!$T:$T,$A$1026,'Billing Forecast'!$U:$U,$B$1064,'Billing Forecast'!$Q:$Q,$C1065)/SUMIFS('Billing Forecast'!$D:$D,'Billing Forecast'!$T:$T,$A$1026,'Billing Forecast'!$U:$U,$B$1064,'Billing Forecast'!$Q:$Q, $C1065)</f>
        <v>0</v>
      </c>
      <c r="H1065" s="9">
        <f>SUMIFS('Billing Forecast'!I:I,'Billing Forecast'!$T:$T,$A$1026,'Billing Forecast'!$U:$U,$B$1064,'Billing Forecast'!$Q:$Q,$C1065)/SUMIFS('Billing Forecast'!$D:$D,'Billing Forecast'!$T:$T,$A$1026,'Billing Forecast'!$U:$U,$B$1064,'Billing Forecast'!$Q:$Q, $C1065)</f>
        <v>0</v>
      </c>
      <c r="I1065" s="9">
        <f>SUMIFS('Billing Forecast'!J:J,'Billing Forecast'!$T:$T,$A$1026,'Billing Forecast'!$U:$U,$B$1064,'Billing Forecast'!$Q:$Q,$C1065)/SUMIFS('Billing Forecast'!$D:$D,'Billing Forecast'!$T:$T,$A$1026,'Billing Forecast'!$U:$U,$B$1064,'Billing Forecast'!$Q:$Q, $C1065)</f>
        <v>0</v>
      </c>
      <c r="J1065" s="9">
        <f>SUMIFS('Billing Forecast'!K:K,'Billing Forecast'!$T:$T,$A$1026,'Billing Forecast'!$U:$U,$B$1064,'Billing Forecast'!$Q:$Q,$C1065)/SUMIFS('Billing Forecast'!$D:$D,'Billing Forecast'!$T:$T,$A$1026,'Billing Forecast'!$U:$U,$B$1064,'Billing Forecast'!$Q:$Q, $C1065)</f>
        <v>0</v>
      </c>
      <c r="K1065" s="9">
        <f>SUMIFS('Billing Forecast'!L:L,'Billing Forecast'!$T:$T,$A$1026,'Billing Forecast'!$U:$U,$B$1064,'Billing Forecast'!$Q:$Q,$C1065)/SUMIFS('Billing Forecast'!$D:$D,'Billing Forecast'!$T:$T,$A$1026,'Billing Forecast'!$U:$U,$B$1064,'Billing Forecast'!$Q:$Q, $C1065)</f>
        <v>0</v>
      </c>
      <c r="L1065" s="9">
        <f>SUMIFS('Billing Forecast'!M:M,'Billing Forecast'!$T:$T,$A$1026,'Billing Forecast'!$U:$U,$B$1064,'Billing Forecast'!$Q:$Q,$C1065)/SUMIFS('Billing Forecast'!$D:$D,'Billing Forecast'!$T:$T,$A$1026,'Billing Forecast'!$U:$U,$B$1064,'Billing Forecast'!$Q:$Q, $C1065)</f>
        <v>0</v>
      </c>
      <c r="M1065" s="9">
        <f>SUMIFS('Billing Forecast'!N:N,'Billing Forecast'!$T:$T,$A$1026,'Billing Forecast'!$U:$U,$B$1064,'Billing Forecast'!$Q:$Q,$C1065)/SUMIFS('Billing Forecast'!$D:$D,'Billing Forecast'!$T:$T,$A$1026,'Billing Forecast'!$U:$U,$B$1064,'Billing Forecast'!$Q:$Q, $C1065)</f>
        <v>0</v>
      </c>
    </row>
    <row r="1066" spans="1:13">
      <c r="D1066" s="2" t="s">
        <v>3446</v>
      </c>
      <c r="E1066" s="9">
        <f>SUMIFS('Sub Cost Forecast'!G:G,'Sub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F1066" s="9">
        <f>SUMIFS('Sub Cost Forecast'!H:H,'Sub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G1066" s="9">
        <f>SUMIFS('Sub Cost Forecast'!I:I,'Sub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H1066" s="9">
        <f>SUMIFS('Sub Cost Forecast'!J:J,'Sub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I1066" s="9">
        <f>SUMIFS('Sub Cost Forecast'!K:K,'Sub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J1066" s="9">
        <f>SUMIFS('Sub Cost Forecast'!L:L,'Sub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K1066" s="9">
        <f>SUMIFS('Sub Cost Forecast'!M:M,'Sub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L1066" s="9">
        <f>SUMIFS('Sub Cost Forecast'!N:N,'Sub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M1066" s="9">
        <f>SUMIFS('Sub Cost Forecast'!O:O,'Sub Cost Forecast'!$U:$U,$A$1026,'Sub Cost Forecast'!$W:$W,$B$1064,'Sub Cost Forecast'!$R:$R,$C1065)/SUMIFS('Sub Cost Forecast'!$D:$D,'Sub Cost Forecast'!$U:$U,$A$1026,'Sub Cost Forecast'!$W:$W,$B$1064,'Sub Cost Forecast'!$R:$R, $C1065)</f>
        <v>0</v>
      </c>
    </row>
    <row r="1067" spans="1:13">
      <c r="D1067" s="2" t="s">
        <v>3447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</row>
    <row r="1068" spans="1:13">
      <c r="C1068" s="2" t="s">
        <v>2250</v>
      </c>
      <c r="D1068" s="2" t="s">
        <v>3445</v>
      </c>
      <c r="E1068" s="9">
        <f>SUMIFS('Billing Forecast'!F:F,'Billing Forecast'!$T:$T,$A$1026,'Billing Forecast'!$U:$U,$B$1064,'Billing Forecast'!$Q:$Q,$C1068)/SUMIFS('Billing Forecast'!$D:$D,'Billing Forecast'!$T:$T,$A$1026,'Billing Forecast'!$U:$U,$B$1064,'Billing Forecast'!$Q:$Q, $C1068)</f>
        <v>0</v>
      </c>
      <c r="F1068" s="9">
        <f>SUMIFS('Billing Forecast'!G:G,'Billing Forecast'!$T:$T,$A$1026,'Billing Forecast'!$U:$U,$B$1064,'Billing Forecast'!$Q:$Q,$C1068)/SUMIFS('Billing Forecast'!$D:$D,'Billing Forecast'!$T:$T,$A$1026,'Billing Forecast'!$U:$U,$B$1064,'Billing Forecast'!$Q:$Q, $C1068)</f>
        <v>0</v>
      </c>
      <c r="G1068" s="9">
        <f>SUMIFS('Billing Forecast'!H:H,'Billing Forecast'!$T:$T,$A$1026,'Billing Forecast'!$U:$U,$B$1064,'Billing Forecast'!$Q:$Q,$C1068)/SUMIFS('Billing Forecast'!$D:$D,'Billing Forecast'!$T:$T,$A$1026,'Billing Forecast'!$U:$U,$B$1064,'Billing Forecast'!$Q:$Q, $C1068)</f>
        <v>0</v>
      </c>
      <c r="H1068" s="9">
        <f>SUMIFS('Billing Forecast'!I:I,'Billing Forecast'!$T:$T,$A$1026,'Billing Forecast'!$U:$U,$B$1064,'Billing Forecast'!$Q:$Q,$C1068)/SUMIFS('Billing Forecast'!$D:$D,'Billing Forecast'!$T:$T,$A$1026,'Billing Forecast'!$U:$U,$B$1064,'Billing Forecast'!$Q:$Q, $C1068)</f>
        <v>0</v>
      </c>
      <c r="I1068" s="9">
        <f>SUMIFS('Billing Forecast'!J:J,'Billing Forecast'!$T:$T,$A$1026,'Billing Forecast'!$U:$U,$B$1064,'Billing Forecast'!$Q:$Q,$C1068)/SUMIFS('Billing Forecast'!$D:$D,'Billing Forecast'!$T:$T,$A$1026,'Billing Forecast'!$U:$U,$B$1064,'Billing Forecast'!$Q:$Q, $C1068)</f>
        <v>0</v>
      </c>
      <c r="J1068" s="9">
        <f>SUMIFS('Billing Forecast'!K:K,'Billing Forecast'!$T:$T,$A$1026,'Billing Forecast'!$U:$U,$B$1064,'Billing Forecast'!$Q:$Q,$C1068)/SUMIFS('Billing Forecast'!$D:$D,'Billing Forecast'!$T:$T,$A$1026,'Billing Forecast'!$U:$U,$B$1064,'Billing Forecast'!$Q:$Q, $C1068)</f>
        <v>0</v>
      </c>
      <c r="K1068" s="9">
        <f>SUMIFS('Billing Forecast'!L:L,'Billing Forecast'!$T:$T,$A$1026,'Billing Forecast'!$U:$U,$B$1064,'Billing Forecast'!$Q:$Q,$C1068)/SUMIFS('Billing Forecast'!$D:$D,'Billing Forecast'!$T:$T,$A$1026,'Billing Forecast'!$U:$U,$B$1064,'Billing Forecast'!$Q:$Q, $C1068)</f>
        <v>0</v>
      </c>
      <c r="L1068" s="9">
        <f>SUMIFS('Billing Forecast'!M:M,'Billing Forecast'!$T:$T,$A$1026,'Billing Forecast'!$U:$U,$B$1064,'Billing Forecast'!$Q:$Q,$C1068)/SUMIFS('Billing Forecast'!$D:$D,'Billing Forecast'!$T:$T,$A$1026,'Billing Forecast'!$U:$U,$B$1064,'Billing Forecast'!$Q:$Q, $C1068)</f>
        <v>0</v>
      </c>
      <c r="M1068" s="9">
        <f>SUMIFS('Billing Forecast'!N:N,'Billing Forecast'!$T:$T,$A$1026,'Billing Forecast'!$U:$U,$B$1064,'Billing Forecast'!$Q:$Q,$C1068)/SUMIFS('Billing Forecast'!$D:$D,'Billing Forecast'!$T:$T,$A$1026,'Billing Forecast'!$U:$U,$B$1064,'Billing Forecast'!$Q:$Q, $C1068)</f>
        <v>0</v>
      </c>
    </row>
    <row r="1069" spans="1:13">
      <c r="D1069" s="2" t="s">
        <v>3446</v>
      </c>
      <c r="E1069" s="9">
        <f>SUMIFS('Sub Cost Forecast'!G:G,'Sub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F1069" s="9">
        <f>SUMIFS('Sub Cost Forecast'!H:H,'Sub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G1069" s="9">
        <f>SUMIFS('Sub Cost Forecast'!I:I,'Sub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H1069" s="9">
        <f>SUMIFS('Sub Cost Forecast'!J:J,'Sub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I1069" s="9">
        <f>SUMIFS('Sub Cost Forecast'!K:K,'Sub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J1069" s="9">
        <f>SUMIFS('Sub Cost Forecast'!L:L,'Sub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K1069" s="9">
        <f>SUMIFS('Sub Cost Forecast'!M:M,'Sub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L1069" s="9">
        <f>SUMIFS('Sub Cost Forecast'!N:N,'Sub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M1069" s="9">
        <f>SUMIFS('Sub Cost Forecast'!O:O,'Sub Cost Forecast'!$U:$U,$A$1026,'Sub Cost Forecast'!$W:$W,$B$1064,'Sub Cost Forecast'!$R:$R,$C1068)/SUMIFS('Sub Cost Forecast'!$D:$D,'Sub Cost Forecast'!$U:$U,$A$1026,'Sub Cost Forecast'!$W:$W,$B$1064,'Sub Cost Forecast'!$R:$R, $C1068)</f>
        <v>0</v>
      </c>
    </row>
    <row r="1070" spans="1:13">
      <c r="D1070" s="2" t="s">
        <v>3447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</row>
    <row r="1071" spans="1:13">
      <c r="C1071" s="2" t="s">
        <v>2387</v>
      </c>
      <c r="D1071" s="2" t="s">
        <v>3445</v>
      </c>
      <c r="E1071" s="9">
        <f>SUMIFS('Billing Forecast'!F:F,'Billing Forecast'!$T:$T,$A$1026,'Billing Forecast'!$U:$U,$B$1064,'Billing Forecast'!$Q:$Q,$C1071)/SUMIFS('Billing Forecast'!$D:$D,'Billing Forecast'!$T:$T,$A$1026,'Billing Forecast'!$U:$U,$B$1064,'Billing Forecast'!$Q:$Q, $C1071)</f>
        <v>0</v>
      </c>
      <c r="F1071" s="9">
        <f>SUMIFS('Billing Forecast'!G:G,'Billing Forecast'!$T:$T,$A$1026,'Billing Forecast'!$U:$U,$B$1064,'Billing Forecast'!$Q:$Q,$C1071)/SUMIFS('Billing Forecast'!$D:$D,'Billing Forecast'!$T:$T,$A$1026,'Billing Forecast'!$U:$U,$B$1064,'Billing Forecast'!$Q:$Q, $C1071)</f>
        <v>0</v>
      </c>
      <c r="G1071" s="9">
        <f>SUMIFS('Billing Forecast'!H:H,'Billing Forecast'!$T:$T,$A$1026,'Billing Forecast'!$U:$U,$B$1064,'Billing Forecast'!$Q:$Q,$C1071)/SUMIFS('Billing Forecast'!$D:$D,'Billing Forecast'!$T:$T,$A$1026,'Billing Forecast'!$U:$U,$B$1064,'Billing Forecast'!$Q:$Q, $C1071)</f>
        <v>0</v>
      </c>
      <c r="H1071" s="9">
        <f>SUMIFS('Billing Forecast'!I:I,'Billing Forecast'!$T:$T,$A$1026,'Billing Forecast'!$U:$U,$B$1064,'Billing Forecast'!$Q:$Q,$C1071)/SUMIFS('Billing Forecast'!$D:$D,'Billing Forecast'!$T:$T,$A$1026,'Billing Forecast'!$U:$U,$B$1064,'Billing Forecast'!$Q:$Q, $C1071)</f>
        <v>0</v>
      </c>
      <c r="I1071" s="9">
        <f>SUMIFS('Billing Forecast'!J:J,'Billing Forecast'!$T:$T,$A$1026,'Billing Forecast'!$U:$U,$B$1064,'Billing Forecast'!$Q:$Q,$C1071)/SUMIFS('Billing Forecast'!$D:$D,'Billing Forecast'!$T:$T,$A$1026,'Billing Forecast'!$U:$U,$B$1064,'Billing Forecast'!$Q:$Q, $C1071)</f>
        <v>0</v>
      </c>
      <c r="J1071" s="9">
        <f>SUMIFS('Billing Forecast'!K:K,'Billing Forecast'!$T:$T,$A$1026,'Billing Forecast'!$U:$U,$B$1064,'Billing Forecast'!$Q:$Q,$C1071)/SUMIFS('Billing Forecast'!$D:$D,'Billing Forecast'!$T:$T,$A$1026,'Billing Forecast'!$U:$U,$B$1064,'Billing Forecast'!$Q:$Q, $C1071)</f>
        <v>0</v>
      </c>
      <c r="K1071" s="9">
        <f>SUMIFS('Billing Forecast'!L:L,'Billing Forecast'!$T:$T,$A$1026,'Billing Forecast'!$U:$U,$B$1064,'Billing Forecast'!$Q:$Q,$C1071)/SUMIFS('Billing Forecast'!$D:$D,'Billing Forecast'!$T:$T,$A$1026,'Billing Forecast'!$U:$U,$B$1064,'Billing Forecast'!$Q:$Q, $C1071)</f>
        <v>0</v>
      </c>
      <c r="L1071" s="9">
        <f>SUMIFS('Billing Forecast'!M:M,'Billing Forecast'!$T:$T,$A$1026,'Billing Forecast'!$U:$U,$B$1064,'Billing Forecast'!$Q:$Q,$C1071)/SUMIFS('Billing Forecast'!$D:$D,'Billing Forecast'!$T:$T,$A$1026,'Billing Forecast'!$U:$U,$B$1064,'Billing Forecast'!$Q:$Q, $C1071)</f>
        <v>0</v>
      </c>
      <c r="M1071" s="9">
        <f>SUMIFS('Billing Forecast'!N:N,'Billing Forecast'!$T:$T,$A$1026,'Billing Forecast'!$U:$U,$B$1064,'Billing Forecast'!$Q:$Q,$C1071)/SUMIFS('Billing Forecast'!$D:$D,'Billing Forecast'!$T:$T,$A$1026,'Billing Forecast'!$U:$U,$B$1064,'Billing Forecast'!$Q:$Q, $C1071)</f>
        <v>0</v>
      </c>
    </row>
    <row r="1072" spans="1:13">
      <c r="D1072" s="2" t="s">
        <v>3446</v>
      </c>
      <c r="E1072" s="9">
        <f>SUMIFS('Sub Cost Forecast'!G:G,'Sub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F1072" s="9">
        <f>SUMIFS('Sub Cost Forecast'!H:H,'Sub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G1072" s="9">
        <f>SUMIFS('Sub Cost Forecast'!I:I,'Sub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H1072" s="9">
        <f>SUMIFS('Sub Cost Forecast'!J:J,'Sub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I1072" s="9">
        <f>SUMIFS('Sub Cost Forecast'!K:K,'Sub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J1072" s="9">
        <f>SUMIFS('Sub Cost Forecast'!L:L,'Sub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K1072" s="9">
        <f>SUMIFS('Sub Cost Forecast'!M:M,'Sub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L1072" s="9">
        <f>SUMIFS('Sub Cost Forecast'!N:N,'Sub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M1072" s="9">
        <f>SUMIFS('Sub Cost Forecast'!O:O,'Sub Cost Forecast'!$U:$U,$A$1026,'Sub Cost Forecast'!$W:$W,$B$1064,'Sub Cost Forecast'!$R:$R,$C1071)/SUMIFS('Sub Cost Forecast'!$D:$D,'Sub Cost Forecast'!$U:$U,$A$1026,'Sub Cost Forecast'!$W:$W,$B$1064,'Sub Cost Forecast'!$R:$R, $C1071)</f>
        <v>0</v>
      </c>
    </row>
    <row r="1073" spans="1:13">
      <c r="D1073" s="2" t="s">
        <v>3447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</row>
    <row r="1074" spans="1:13">
      <c r="C1074" s="2" t="s">
        <v>2490</v>
      </c>
      <c r="D1074" s="2" t="s">
        <v>3445</v>
      </c>
      <c r="E1074" s="9">
        <f>SUMIFS('Billing Forecast'!F:F,'Billing Forecast'!$T:$T,$A$1026,'Billing Forecast'!$U:$U,$B$1064,'Billing Forecast'!$Q:$Q,$C1074)/SUMIFS('Billing Forecast'!$D:$D,'Billing Forecast'!$T:$T,$A$1026,'Billing Forecast'!$U:$U,$B$1064,'Billing Forecast'!$Q:$Q, $C1074)</f>
        <v>0</v>
      </c>
      <c r="F1074" s="9">
        <f>SUMIFS('Billing Forecast'!G:G,'Billing Forecast'!$T:$T,$A$1026,'Billing Forecast'!$U:$U,$B$1064,'Billing Forecast'!$Q:$Q,$C1074)/SUMIFS('Billing Forecast'!$D:$D,'Billing Forecast'!$T:$T,$A$1026,'Billing Forecast'!$U:$U,$B$1064,'Billing Forecast'!$Q:$Q, $C1074)</f>
        <v>0</v>
      </c>
      <c r="G1074" s="9">
        <f>SUMIFS('Billing Forecast'!H:H,'Billing Forecast'!$T:$T,$A$1026,'Billing Forecast'!$U:$U,$B$1064,'Billing Forecast'!$Q:$Q,$C1074)/SUMIFS('Billing Forecast'!$D:$D,'Billing Forecast'!$T:$T,$A$1026,'Billing Forecast'!$U:$U,$B$1064,'Billing Forecast'!$Q:$Q, $C1074)</f>
        <v>0</v>
      </c>
      <c r="H1074" s="9">
        <f>SUMIFS('Billing Forecast'!I:I,'Billing Forecast'!$T:$T,$A$1026,'Billing Forecast'!$U:$U,$B$1064,'Billing Forecast'!$Q:$Q,$C1074)/SUMIFS('Billing Forecast'!$D:$D,'Billing Forecast'!$T:$T,$A$1026,'Billing Forecast'!$U:$U,$B$1064,'Billing Forecast'!$Q:$Q, $C1074)</f>
        <v>0</v>
      </c>
      <c r="I1074" s="9">
        <f>SUMIFS('Billing Forecast'!J:J,'Billing Forecast'!$T:$T,$A$1026,'Billing Forecast'!$U:$U,$B$1064,'Billing Forecast'!$Q:$Q,$C1074)/SUMIFS('Billing Forecast'!$D:$D,'Billing Forecast'!$T:$T,$A$1026,'Billing Forecast'!$U:$U,$B$1064,'Billing Forecast'!$Q:$Q, $C1074)</f>
        <v>0</v>
      </c>
      <c r="J1074" s="9">
        <f>SUMIFS('Billing Forecast'!K:K,'Billing Forecast'!$T:$T,$A$1026,'Billing Forecast'!$U:$U,$B$1064,'Billing Forecast'!$Q:$Q,$C1074)/SUMIFS('Billing Forecast'!$D:$D,'Billing Forecast'!$T:$T,$A$1026,'Billing Forecast'!$U:$U,$B$1064,'Billing Forecast'!$Q:$Q, $C1074)</f>
        <v>0</v>
      </c>
      <c r="K1074" s="9">
        <f>SUMIFS('Billing Forecast'!L:L,'Billing Forecast'!$T:$T,$A$1026,'Billing Forecast'!$U:$U,$B$1064,'Billing Forecast'!$Q:$Q,$C1074)/SUMIFS('Billing Forecast'!$D:$D,'Billing Forecast'!$T:$T,$A$1026,'Billing Forecast'!$U:$U,$B$1064,'Billing Forecast'!$Q:$Q, $C1074)</f>
        <v>0</v>
      </c>
      <c r="L1074" s="9">
        <f>SUMIFS('Billing Forecast'!M:M,'Billing Forecast'!$T:$T,$A$1026,'Billing Forecast'!$U:$U,$B$1064,'Billing Forecast'!$Q:$Q,$C1074)/SUMIFS('Billing Forecast'!$D:$D,'Billing Forecast'!$T:$T,$A$1026,'Billing Forecast'!$U:$U,$B$1064,'Billing Forecast'!$Q:$Q, $C1074)</f>
        <v>0</v>
      </c>
      <c r="M1074" s="9">
        <f>SUMIFS('Billing Forecast'!N:N,'Billing Forecast'!$T:$T,$A$1026,'Billing Forecast'!$U:$U,$B$1064,'Billing Forecast'!$Q:$Q,$C1074)/SUMIFS('Billing Forecast'!$D:$D,'Billing Forecast'!$T:$T,$A$1026,'Billing Forecast'!$U:$U,$B$1064,'Billing Forecast'!$Q:$Q, $C1074)</f>
        <v>0</v>
      </c>
    </row>
    <row r="1075" spans="1:13">
      <c r="D1075" s="2" t="s">
        <v>3446</v>
      </c>
      <c r="E1075" s="9">
        <f>SUMIFS('Sub Cost Forecast'!G:G,'Sub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F1075" s="9">
        <f>SUMIFS('Sub Cost Forecast'!H:H,'Sub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G1075" s="9">
        <f>SUMIFS('Sub Cost Forecast'!I:I,'Sub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H1075" s="9">
        <f>SUMIFS('Sub Cost Forecast'!J:J,'Sub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I1075" s="9">
        <f>SUMIFS('Sub Cost Forecast'!K:K,'Sub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J1075" s="9">
        <f>SUMIFS('Sub Cost Forecast'!L:L,'Sub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K1075" s="9">
        <f>SUMIFS('Sub Cost Forecast'!M:M,'Sub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L1075" s="9">
        <f>SUMIFS('Sub Cost Forecast'!N:N,'Sub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M1075" s="9">
        <f>SUMIFS('Sub Cost Forecast'!O:O,'Sub Cost Forecast'!$U:$U,$A$1026,'Sub Cost Forecast'!$W:$W,$B$1064,'Sub Cost Forecast'!$R:$R,$C1074)/SUMIFS('Sub Cost Forecast'!$D:$D,'Sub Cost Forecast'!$U:$U,$A$1026,'Sub Cost Forecast'!$W:$W,$B$1064,'Sub Cost Forecast'!$R:$R, $C1074)</f>
        <v>0</v>
      </c>
    </row>
    <row r="1076" spans="1:13">
      <c r="D1076" s="2" t="s">
        <v>3447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0.7272727272727273</v>
      </c>
      <c r="M1076" s="9">
        <v>0</v>
      </c>
    </row>
    <row r="1077" spans="1:13">
      <c r="C1077" s="2" t="s">
        <v>2785</v>
      </c>
      <c r="D1077" s="2" t="s">
        <v>3445</v>
      </c>
      <c r="E1077" s="9">
        <f>SUMIFS('Billing Forecast'!F:F,'Billing Forecast'!$T:$T,$A$1026,'Billing Forecast'!$U:$U,$B$1064,'Billing Forecast'!$Q:$Q,$C1077)/SUMIFS('Billing Forecast'!$D:$D,'Billing Forecast'!$T:$T,$A$1026,'Billing Forecast'!$U:$U,$B$1064,'Billing Forecast'!$Q:$Q, $C1077)</f>
        <v>0</v>
      </c>
      <c r="F1077" s="9">
        <f>SUMIFS('Billing Forecast'!G:G,'Billing Forecast'!$T:$T,$A$1026,'Billing Forecast'!$U:$U,$B$1064,'Billing Forecast'!$Q:$Q,$C1077)/SUMIFS('Billing Forecast'!$D:$D,'Billing Forecast'!$T:$T,$A$1026,'Billing Forecast'!$U:$U,$B$1064,'Billing Forecast'!$Q:$Q, $C1077)</f>
        <v>0</v>
      </c>
      <c r="G1077" s="9">
        <f>SUMIFS('Billing Forecast'!H:H,'Billing Forecast'!$T:$T,$A$1026,'Billing Forecast'!$U:$U,$B$1064,'Billing Forecast'!$Q:$Q,$C1077)/SUMIFS('Billing Forecast'!$D:$D,'Billing Forecast'!$T:$T,$A$1026,'Billing Forecast'!$U:$U,$B$1064,'Billing Forecast'!$Q:$Q, $C1077)</f>
        <v>0</v>
      </c>
      <c r="H1077" s="9">
        <f>SUMIFS('Billing Forecast'!I:I,'Billing Forecast'!$T:$T,$A$1026,'Billing Forecast'!$U:$U,$B$1064,'Billing Forecast'!$Q:$Q,$C1077)/SUMIFS('Billing Forecast'!$D:$D,'Billing Forecast'!$T:$T,$A$1026,'Billing Forecast'!$U:$U,$B$1064,'Billing Forecast'!$Q:$Q, $C1077)</f>
        <v>0</v>
      </c>
      <c r="I1077" s="9">
        <f>SUMIFS('Billing Forecast'!J:J,'Billing Forecast'!$T:$T,$A$1026,'Billing Forecast'!$U:$U,$B$1064,'Billing Forecast'!$Q:$Q,$C1077)/SUMIFS('Billing Forecast'!$D:$D,'Billing Forecast'!$T:$T,$A$1026,'Billing Forecast'!$U:$U,$B$1064,'Billing Forecast'!$Q:$Q, $C1077)</f>
        <v>0</v>
      </c>
      <c r="J1077" s="9">
        <f>SUMIFS('Billing Forecast'!K:K,'Billing Forecast'!$T:$T,$A$1026,'Billing Forecast'!$U:$U,$B$1064,'Billing Forecast'!$Q:$Q,$C1077)/SUMIFS('Billing Forecast'!$D:$D,'Billing Forecast'!$T:$T,$A$1026,'Billing Forecast'!$U:$U,$B$1064,'Billing Forecast'!$Q:$Q, $C1077)</f>
        <v>0</v>
      </c>
      <c r="K1077" s="9">
        <f>SUMIFS('Billing Forecast'!L:L,'Billing Forecast'!$T:$T,$A$1026,'Billing Forecast'!$U:$U,$B$1064,'Billing Forecast'!$Q:$Q,$C1077)/SUMIFS('Billing Forecast'!$D:$D,'Billing Forecast'!$T:$T,$A$1026,'Billing Forecast'!$U:$U,$B$1064,'Billing Forecast'!$Q:$Q, $C1077)</f>
        <v>0</v>
      </c>
      <c r="L1077" s="9">
        <f>SUMIFS('Billing Forecast'!M:M,'Billing Forecast'!$T:$T,$A$1026,'Billing Forecast'!$U:$U,$B$1064,'Billing Forecast'!$Q:$Q,$C1077)/SUMIFS('Billing Forecast'!$D:$D,'Billing Forecast'!$T:$T,$A$1026,'Billing Forecast'!$U:$U,$B$1064,'Billing Forecast'!$Q:$Q, $C1077)</f>
        <v>0</v>
      </c>
      <c r="M1077" s="9">
        <f>SUMIFS('Billing Forecast'!N:N,'Billing Forecast'!$T:$T,$A$1026,'Billing Forecast'!$U:$U,$B$1064,'Billing Forecast'!$Q:$Q,$C1077)/SUMIFS('Billing Forecast'!$D:$D,'Billing Forecast'!$T:$T,$A$1026,'Billing Forecast'!$U:$U,$B$1064,'Billing Forecast'!$Q:$Q, $C1077)</f>
        <v>0</v>
      </c>
    </row>
    <row r="1078" spans="1:13">
      <c r="D1078" s="2" t="s">
        <v>3446</v>
      </c>
      <c r="E1078" s="9">
        <f>SUMIFS('Sub Cost Forecast'!G:G,'Sub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F1078" s="9">
        <f>SUMIFS('Sub Cost Forecast'!H:H,'Sub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G1078" s="9">
        <f>SUMIFS('Sub Cost Forecast'!I:I,'Sub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H1078" s="9">
        <f>SUMIFS('Sub Cost Forecast'!J:J,'Sub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I1078" s="9">
        <f>SUMIFS('Sub Cost Forecast'!K:K,'Sub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J1078" s="9">
        <f>SUMIFS('Sub Cost Forecast'!L:L,'Sub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K1078" s="9">
        <f>SUMIFS('Sub Cost Forecast'!M:M,'Sub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L1078" s="9">
        <f>SUMIFS('Sub Cost Forecast'!N:N,'Sub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M1078" s="9">
        <f>SUMIFS('Sub Cost Forecast'!O:O,'Sub Cost Forecast'!$U:$U,$A$1026,'Sub Cost Forecast'!$W:$W,$B$1064,'Sub Cost Forecast'!$R:$R,$C1077)/SUMIFS('Sub Cost Forecast'!$D:$D,'Sub Cost Forecast'!$U:$U,$A$1026,'Sub Cost Forecast'!$W:$W,$B$1064,'Sub Cost Forecast'!$R:$R, $C1077)</f>
        <v>0</v>
      </c>
    </row>
    <row r="1079" spans="1:13">
      <c r="D1079" s="2" t="s">
        <v>3447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0.96</v>
      </c>
      <c r="L1079" s="9">
        <v>0</v>
      </c>
      <c r="M1079" s="9">
        <v>0</v>
      </c>
    </row>
    <row r="1080" spans="1:13">
      <c r="C1080" s="2" t="s">
        <v>1105</v>
      </c>
      <c r="D1080" s="2" t="s">
        <v>3445</v>
      </c>
      <c r="E1080" s="9">
        <f>SUMIFS('Billing Forecast'!F:F,'Billing Forecast'!$T:$T,$A$1026,'Billing Forecast'!$U:$U,$B$1064,'Billing Forecast'!$Q:$Q,$C1080)/SUMIFS('Billing Forecast'!$D:$D,'Billing Forecast'!$T:$T,$A$1026,'Billing Forecast'!$U:$U,$B$1064,'Billing Forecast'!$Q:$Q, $C1080)</f>
        <v>0</v>
      </c>
      <c r="F1080" s="9">
        <f>SUMIFS('Billing Forecast'!G:G,'Billing Forecast'!$T:$T,$A$1026,'Billing Forecast'!$U:$U,$B$1064,'Billing Forecast'!$Q:$Q,$C1080)/SUMIFS('Billing Forecast'!$D:$D,'Billing Forecast'!$T:$T,$A$1026,'Billing Forecast'!$U:$U,$B$1064,'Billing Forecast'!$Q:$Q, $C1080)</f>
        <v>0</v>
      </c>
      <c r="G1080" s="9">
        <f>SUMIFS('Billing Forecast'!H:H,'Billing Forecast'!$T:$T,$A$1026,'Billing Forecast'!$U:$U,$B$1064,'Billing Forecast'!$Q:$Q,$C1080)/SUMIFS('Billing Forecast'!$D:$D,'Billing Forecast'!$T:$T,$A$1026,'Billing Forecast'!$U:$U,$B$1064,'Billing Forecast'!$Q:$Q, $C1080)</f>
        <v>0</v>
      </c>
      <c r="H1080" s="9">
        <f>SUMIFS('Billing Forecast'!I:I,'Billing Forecast'!$T:$T,$A$1026,'Billing Forecast'!$U:$U,$B$1064,'Billing Forecast'!$Q:$Q,$C1080)/SUMIFS('Billing Forecast'!$D:$D,'Billing Forecast'!$T:$T,$A$1026,'Billing Forecast'!$U:$U,$B$1064,'Billing Forecast'!$Q:$Q, $C1080)</f>
        <v>0</v>
      </c>
      <c r="I1080" s="9">
        <f>SUMIFS('Billing Forecast'!J:J,'Billing Forecast'!$T:$T,$A$1026,'Billing Forecast'!$U:$U,$B$1064,'Billing Forecast'!$Q:$Q,$C1080)/SUMIFS('Billing Forecast'!$D:$D,'Billing Forecast'!$T:$T,$A$1026,'Billing Forecast'!$U:$U,$B$1064,'Billing Forecast'!$Q:$Q, $C1080)</f>
        <v>0</v>
      </c>
      <c r="J1080" s="9">
        <f>SUMIFS('Billing Forecast'!K:K,'Billing Forecast'!$T:$T,$A$1026,'Billing Forecast'!$U:$U,$B$1064,'Billing Forecast'!$Q:$Q,$C1080)/SUMIFS('Billing Forecast'!$D:$D,'Billing Forecast'!$T:$T,$A$1026,'Billing Forecast'!$U:$U,$B$1064,'Billing Forecast'!$Q:$Q, $C1080)</f>
        <v>0</v>
      </c>
      <c r="K1080" s="9">
        <f>SUMIFS('Billing Forecast'!L:L,'Billing Forecast'!$T:$T,$A$1026,'Billing Forecast'!$U:$U,$B$1064,'Billing Forecast'!$Q:$Q,$C1080)/SUMIFS('Billing Forecast'!$D:$D,'Billing Forecast'!$T:$T,$A$1026,'Billing Forecast'!$U:$U,$B$1064,'Billing Forecast'!$Q:$Q, $C1080)</f>
        <v>0</v>
      </c>
      <c r="L1080" s="9">
        <f>SUMIFS('Billing Forecast'!M:M,'Billing Forecast'!$T:$T,$A$1026,'Billing Forecast'!$U:$U,$B$1064,'Billing Forecast'!$Q:$Q,$C1080)/SUMIFS('Billing Forecast'!$D:$D,'Billing Forecast'!$T:$T,$A$1026,'Billing Forecast'!$U:$U,$B$1064,'Billing Forecast'!$Q:$Q, $C1080)</f>
        <v>0</v>
      </c>
      <c r="M1080" s="9">
        <f>SUMIFS('Billing Forecast'!N:N,'Billing Forecast'!$T:$T,$A$1026,'Billing Forecast'!$U:$U,$B$1064,'Billing Forecast'!$Q:$Q,$C1080)/SUMIFS('Billing Forecast'!$D:$D,'Billing Forecast'!$T:$T,$A$1026,'Billing Forecast'!$U:$U,$B$1064,'Billing Forecast'!$Q:$Q, $C1080)</f>
        <v>0</v>
      </c>
    </row>
    <row r="1081" spans="1:13">
      <c r="D1081" s="2" t="s">
        <v>3446</v>
      </c>
      <c r="E1081" s="9">
        <f>SUMIFS('Sub Cost Forecast'!G:G,'Sub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F1081" s="9">
        <f>SUMIFS('Sub Cost Forecast'!H:H,'Sub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G1081" s="9">
        <f>SUMIFS('Sub Cost Forecast'!I:I,'Sub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H1081" s="9">
        <f>SUMIFS('Sub Cost Forecast'!J:J,'Sub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I1081" s="9">
        <f>SUMIFS('Sub Cost Forecast'!K:K,'Sub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J1081" s="9">
        <f>SUMIFS('Sub Cost Forecast'!L:L,'Sub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K1081" s="9">
        <f>SUMIFS('Sub Cost Forecast'!M:M,'Sub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L1081" s="9">
        <f>SUMIFS('Sub Cost Forecast'!N:N,'Sub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M1081" s="9">
        <f>SUMIFS('Sub Cost Forecast'!O:O,'Sub Cost Forecast'!$U:$U,$A$1026,'Sub Cost Forecast'!$W:$W,$B$1064,'Sub Cost Forecast'!$R:$R,$C1080)/SUMIFS('Sub Cost Forecast'!$D:$D,'Sub Cost Forecast'!$U:$U,$A$1026,'Sub Cost Forecast'!$W:$W,$B$1064,'Sub Cost Forecast'!$R:$R, $C1080)</f>
        <v>0</v>
      </c>
    </row>
    <row r="1082" spans="1:13">
      <c r="D1082" s="2" t="s">
        <v>3447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</row>
    <row r="1083" spans="1:13">
      <c r="A1083" s="8"/>
      <c r="B1083" s="8" t="s">
        <v>216</v>
      </c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</row>
    <row r="1084" spans="1:13">
      <c r="C1084" s="2" t="s">
        <v>1516</v>
      </c>
      <c r="D1084" s="2" t="s">
        <v>3445</v>
      </c>
      <c r="E1084" s="9">
        <f>SUMIFS('Billing Forecast'!F:F,'Billing Forecast'!$T:$T,$A$1026,'Billing Forecast'!$U:$U,$B$1083,'Billing Forecast'!$Q:$Q,$C1084)/SUMIFS('Billing Forecast'!$D:$D,'Billing Forecast'!$T:$T,$A$1026,'Billing Forecast'!$U:$U,$B$1083,'Billing Forecast'!$Q:$Q, $C1084)</f>
        <v>0</v>
      </c>
      <c r="F1084" s="9">
        <f>SUMIFS('Billing Forecast'!G:G,'Billing Forecast'!$T:$T,$A$1026,'Billing Forecast'!$U:$U,$B$1083,'Billing Forecast'!$Q:$Q,$C1084)/SUMIFS('Billing Forecast'!$D:$D,'Billing Forecast'!$T:$T,$A$1026,'Billing Forecast'!$U:$U,$B$1083,'Billing Forecast'!$Q:$Q, $C1084)</f>
        <v>0</v>
      </c>
      <c r="G1084" s="9">
        <f>SUMIFS('Billing Forecast'!H:H,'Billing Forecast'!$T:$T,$A$1026,'Billing Forecast'!$U:$U,$B$1083,'Billing Forecast'!$Q:$Q,$C1084)/SUMIFS('Billing Forecast'!$D:$D,'Billing Forecast'!$T:$T,$A$1026,'Billing Forecast'!$U:$U,$B$1083,'Billing Forecast'!$Q:$Q, $C1084)</f>
        <v>0</v>
      </c>
      <c r="H1084" s="9">
        <f>SUMIFS('Billing Forecast'!I:I,'Billing Forecast'!$T:$T,$A$1026,'Billing Forecast'!$U:$U,$B$1083,'Billing Forecast'!$Q:$Q,$C1084)/SUMIFS('Billing Forecast'!$D:$D,'Billing Forecast'!$T:$T,$A$1026,'Billing Forecast'!$U:$U,$B$1083,'Billing Forecast'!$Q:$Q, $C1084)</f>
        <v>0</v>
      </c>
      <c r="I1084" s="9">
        <f>SUMIFS('Billing Forecast'!J:J,'Billing Forecast'!$T:$T,$A$1026,'Billing Forecast'!$U:$U,$B$1083,'Billing Forecast'!$Q:$Q,$C1084)/SUMIFS('Billing Forecast'!$D:$D,'Billing Forecast'!$T:$T,$A$1026,'Billing Forecast'!$U:$U,$B$1083,'Billing Forecast'!$Q:$Q, $C1084)</f>
        <v>0</v>
      </c>
      <c r="J1084" s="9">
        <f>SUMIFS('Billing Forecast'!K:K,'Billing Forecast'!$T:$T,$A$1026,'Billing Forecast'!$U:$U,$B$1083,'Billing Forecast'!$Q:$Q,$C1084)/SUMIFS('Billing Forecast'!$D:$D,'Billing Forecast'!$T:$T,$A$1026,'Billing Forecast'!$U:$U,$B$1083,'Billing Forecast'!$Q:$Q, $C1084)</f>
        <v>0</v>
      </c>
      <c r="K1084" s="9">
        <f>SUMIFS('Billing Forecast'!L:L,'Billing Forecast'!$T:$T,$A$1026,'Billing Forecast'!$U:$U,$B$1083,'Billing Forecast'!$Q:$Q,$C1084)/SUMIFS('Billing Forecast'!$D:$D,'Billing Forecast'!$T:$T,$A$1026,'Billing Forecast'!$U:$U,$B$1083,'Billing Forecast'!$Q:$Q, $C1084)</f>
        <v>0</v>
      </c>
      <c r="L1084" s="9">
        <f>SUMIFS('Billing Forecast'!M:M,'Billing Forecast'!$T:$T,$A$1026,'Billing Forecast'!$U:$U,$B$1083,'Billing Forecast'!$Q:$Q,$C1084)/SUMIFS('Billing Forecast'!$D:$D,'Billing Forecast'!$T:$T,$A$1026,'Billing Forecast'!$U:$U,$B$1083,'Billing Forecast'!$Q:$Q, $C1084)</f>
        <v>0</v>
      </c>
      <c r="M1084" s="9">
        <f>SUMIFS('Billing Forecast'!N:N,'Billing Forecast'!$T:$T,$A$1026,'Billing Forecast'!$U:$U,$B$1083,'Billing Forecast'!$Q:$Q,$C1084)/SUMIFS('Billing Forecast'!$D:$D,'Billing Forecast'!$T:$T,$A$1026,'Billing Forecast'!$U:$U,$B$1083,'Billing Forecast'!$Q:$Q, $C1084)</f>
        <v>0</v>
      </c>
    </row>
    <row r="1085" spans="1:13">
      <c r="D1085" s="2" t="s">
        <v>3446</v>
      </c>
      <c r="E1085" s="9">
        <f>SUMIFS('Sub Cost Forecast'!G:G,'Sub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F1085" s="9">
        <f>SUMIFS('Sub Cost Forecast'!H:H,'Sub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G1085" s="9">
        <f>SUMIFS('Sub Cost Forecast'!I:I,'Sub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H1085" s="9">
        <f>SUMIFS('Sub Cost Forecast'!J:J,'Sub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I1085" s="9">
        <f>SUMIFS('Sub Cost Forecast'!K:K,'Sub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J1085" s="9">
        <f>SUMIFS('Sub Cost Forecast'!L:L,'Sub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K1085" s="9">
        <f>SUMIFS('Sub Cost Forecast'!M:M,'Sub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L1085" s="9">
        <f>SUMIFS('Sub Cost Forecast'!N:N,'Sub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M1085" s="9">
        <f>SUMIFS('Sub Cost Forecast'!O:O,'Sub Cost Forecast'!$U:$U,$A$1026,'Sub Cost Forecast'!$W:$W,$B$1083,'Sub Cost Forecast'!$R:$R,$C1084)/SUMIFS('Sub Cost Forecast'!$D:$D,'Sub Cost Forecast'!$U:$U,$A$1026,'Sub Cost Forecast'!$W:$W,$B$1083,'Sub Cost Forecast'!$R:$R, $C1084)</f>
        <v>0</v>
      </c>
    </row>
    <row r="1086" spans="1:13">
      <c r="D1086" s="2" t="s">
        <v>3447</v>
      </c>
      <c r="E1086" s="9">
        <v>0</v>
      </c>
      <c r="F1086" s="9">
        <v>0</v>
      </c>
      <c r="G1086" s="9">
        <v>0.9142857142857143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</row>
    <row r="1087" spans="1:13">
      <c r="A1087" s="7" t="s">
        <v>1225</v>
      </c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</row>
    <row r="1088" spans="1:13">
      <c r="A1088" s="8"/>
      <c r="B1088" s="8" t="s">
        <v>306</v>
      </c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</row>
    <row r="1089" spans="3:13">
      <c r="C1089" s="2" t="s">
        <v>1141</v>
      </c>
      <c r="D1089" s="2" t="s">
        <v>3445</v>
      </c>
      <c r="E1089" s="9">
        <f>SUMIFS('Billing Forecast'!F:F,'Billing Forecast'!$T:$T,$A$1087,'Billing Forecast'!$U:$U,$B$1088,'Billing Forecast'!$Q:$Q,$C1089)/SUMIFS('Billing Forecast'!$D:$D,'Billing Forecast'!$T:$T,$A$1087,'Billing Forecast'!$U:$U,$B$1088,'Billing Forecast'!$Q:$Q, $C1089)</f>
        <v>0</v>
      </c>
      <c r="F1089" s="9">
        <f>SUMIFS('Billing Forecast'!G:G,'Billing Forecast'!$T:$T,$A$1087,'Billing Forecast'!$U:$U,$B$1088,'Billing Forecast'!$Q:$Q,$C1089)/SUMIFS('Billing Forecast'!$D:$D,'Billing Forecast'!$T:$T,$A$1087,'Billing Forecast'!$U:$U,$B$1088,'Billing Forecast'!$Q:$Q, $C1089)</f>
        <v>0</v>
      </c>
      <c r="G1089" s="9">
        <f>SUMIFS('Billing Forecast'!H:H,'Billing Forecast'!$T:$T,$A$1087,'Billing Forecast'!$U:$U,$B$1088,'Billing Forecast'!$Q:$Q,$C1089)/SUMIFS('Billing Forecast'!$D:$D,'Billing Forecast'!$T:$T,$A$1087,'Billing Forecast'!$U:$U,$B$1088,'Billing Forecast'!$Q:$Q, $C1089)</f>
        <v>0</v>
      </c>
      <c r="H1089" s="9">
        <f>SUMIFS('Billing Forecast'!I:I,'Billing Forecast'!$T:$T,$A$1087,'Billing Forecast'!$U:$U,$B$1088,'Billing Forecast'!$Q:$Q,$C1089)/SUMIFS('Billing Forecast'!$D:$D,'Billing Forecast'!$T:$T,$A$1087,'Billing Forecast'!$U:$U,$B$1088,'Billing Forecast'!$Q:$Q, $C1089)</f>
        <v>0</v>
      </c>
      <c r="I1089" s="9">
        <f>SUMIFS('Billing Forecast'!J:J,'Billing Forecast'!$T:$T,$A$1087,'Billing Forecast'!$U:$U,$B$1088,'Billing Forecast'!$Q:$Q,$C1089)/SUMIFS('Billing Forecast'!$D:$D,'Billing Forecast'!$T:$T,$A$1087,'Billing Forecast'!$U:$U,$B$1088,'Billing Forecast'!$Q:$Q, $C1089)</f>
        <v>0</v>
      </c>
      <c r="J1089" s="9">
        <f>SUMIFS('Billing Forecast'!K:K,'Billing Forecast'!$T:$T,$A$1087,'Billing Forecast'!$U:$U,$B$1088,'Billing Forecast'!$Q:$Q,$C1089)/SUMIFS('Billing Forecast'!$D:$D,'Billing Forecast'!$T:$T,$A$1087,'Billing Forecast'!$U:$U,$B$1088,'Billing Forecast'!$Q:$Q, $C1089)</f>
        <v>0</v>
      </c>
      <c r="K1089" s="9">
        <f>SUMIFS('Billing Forecast'!L:L,'Billing Forecast'!$T:$T,$A$1087,'Billing Forecast'!$U:$U,$B$1088,'Billing Forecast'!$Q:$Q,$C1089)/SUMIFS('Billing Forecast'!$D:$D,'Billing Forecast'!$T:$T,$A$1087,'Billing Forecast'!$U:$U,$B$1088,'Billing Forecast'!$Q:$Q, $C1089)</f>
        <v>0</v>
      </c>
      <c r="L1089" s="9">
        <f>SUMIFS('Billing Forecast'!M:M,'Billing Forecast'!$T:$T,$A$1087,'Billing Forecast'!$U:$U,$B$1088,'Billing Forecast'!$Q:$Q,$C1089)/SUMIFS('Billing Forecast'!$D:$D,'Billing Forecast'!$T:$T,$A$1087,'Billing Forecast'!$U:$U,$B$1088,'Billing Forecast'!$Q:$Q, $C1089)</f>
        <v>0</v>
      </c>
      <c r="M1089" s="9">
        <f>SUMIFS('Billing Forecast'!N:N,'Billing Forecast'!$T:$T,$A$1087,'Billing Forecast'!$U:$U,$B$1088,'Billing Forecast'!$Q:$Q,$C1089)/SUMIFS('Billing Forecast'!$D:$D,'Billing Forecast'!$T:$T,$A$1087,'Billing Forecast'!$U:$U,$B$1088,'Billing Forecast'!$Q:$Q, $C1089)</f>
        <v>0</v>
      </c>
    </row>
    <row r="1090" spans="3:13">
      <c r="D1090" s="2" t="s">
        <v>3446</v>
      </c>
      <c r="E1090" s="9">
        <f>SUMIFS('Sub Cost Forecast'!G:G,'Sub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F1090" s="9">
        <f>SUMIFS('Sub Cost Forecast'!H:H,'Sub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G1090" s="9">
        <f>SUMIFS('Sub Cost Forecast'!I:I,'Sub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H1090" s="9">
        <f>SUMIFS('Sub Cost Forecast'!J:J,'Sub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I1090" s="9">
        <f>SUMIFS('Sub Cost Forecast'!K:K,'Sub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J1090" s="9">
        <f>SUMIFS('Sub Cost Forecast'!L:L,'Sub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K1090" s="9">
        <f>SUMIFS('Sub Cost Forecast'!M:M,'Sub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L1090" s="9">
        <f>SUMIFS('Sub Cost Forecast'!N:N,'Sub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M1090" s="9">
        <f>SUMIFS('Sub Cost Forecast'!O:O,'Sub Cost Forecast'!$U:$U,$A$1087,'Sub Cost Forecast'!$W:$W,$B$1088,'Sub Cost Forecast'!$R:$R,$C1089)/SUMIFS('Sub Cost Forecast'!$D:$D,'Sub Cost Forecast'!$U:$U,$A$1087,'Sub Cost Forecast'!$W:$W,$B$1088,'Sub Cost Forecast'!$R:$R, $C1089)</f>
        <v>0</v>
      </c>
    </row>
    <row r="1091" spans="3:13">
      <c r="D1091" s="2" t="s">
        <v>3447</v>
      </c>
      <c r="E1091" s="9">
        <v>0</v>
      </c>
      <c r="F1091" s="9">
        <v>0</v>
      </c>
      <c r="G1091" s="9">
        <v>0</v>
      </c>
      <c r="H1091" s="9">
        <v>0.08955223880597016</v>
      </c>
      <c r="I1091" s="9">
        <v>0.8059701492537313</v>
      </c>
      <c r="J1091" s="9">
        <v>0.04477611940298508</v>
      </c>
      <c r="K1091" s="9">
        <v>0</v>
      </c>
      <c r="L1091" s="9">
        <v>0</v>
      </c>
      <c r="M1091" s="9">
        <v>0</v>
      </c>
    </row>
    <row r="1092" spans="3:13">
      <c r="C1092" s="2" t="s">
        <v>2250</v>
      </c>
      <c r="D1092" s="2" t="s">
        <v>3445</v>
      </c>
      <c r="E1092" s="9">
        <f>SUMIFS('Billing Forecast'!F:F,'Billing Forecast'!$T:$T,$A$1087,'Billing Forecast'!$U:$U,$B$1088,'Billing Forecast'!$Q:$Q,$C1092)/SUMIFS('Billing Forecast'!$D:$D,'Billing Forecast'!$T:$T,$A$1087,'Billing Forecast'!$U:$U,$B$1088,'Billing Forecast'!$Q:$Q, $C1092)</f>
        <v>0</v>
      </c>
      <c r="F1092" s="9">
        <f>SUMIFS('Billing Forecast'!G:G,'Billing Forecast'!$T:$T,$A$1087,'Billing Forecast'!$U:$U,$B$1088,'Billing Forecast'!$Q:$Q,$C1092)/SUMIFS('Billing Forecast'!$D:$D,'Billing Forecast'!$T:$T,$A$1087,'Billing Forecast'!$U:$U,$B$1088,'Billing Forecast'!$Q:$Q, $C1092)</f>
        <v>0</v>
      </c>
      <c r="G1092" s="9">
        <f>SUMIFS('Billing Forecast'!H:H,'Billing Forecast'!$T:$T,$A$1087,'Billing Forecast'!$U:$U,$B$1088,'Billing Forecast'!$Q:$Q,$C1092)/SUMIFS('Billing Forecast'!$D:$D,'Billing Forecast'!$T:$T,$A$1087,'Billing Forecast'!$U:$U,$B$1088,'Billing Forecast'!$Q:$Q, $C1092)</f>
        <v>0</v>
      </c>
      <c r="H1092" s="9">
        <f>SUMIFS('Billing Forecast'!I:I,'Billing Forecast'!$T:$T,$A$1087,'Billing Forecast'!$U:$U,$B$1088,'Billing Forecast'!$Q:$Q,$C1092)/SUMIFS('Billing Forecast'!$D:$D,'Billing Forecast'!$T:$T,$A$1087,'Billing Forecast'!$U:$U,$B$1088,'Billing Forecast'!$Q:$Q, $C1092)</f>
        <v>0</v>
      </c>
      <c r="I1092" s="9">
        <f>SUMIFS('Billing Forecast'!J:J,'Billing Forecast'!$T:$T,$A$1087,'Billing Forecast'!$U:$U,$B$1088,'Billing Forecast'!$Q:$Q,$C1092)/SUMIFS('Billing Forecast'!$D:$D,'Billing Forecast'!$T:$T,$A$1087,'Billing Forecast'!$U:$U,$B$1088,'Billing Forecast'!$Q:$Q, $C1092)</f>
        <v>0</v>
      </c>
      <c r="J1092" s="9">
        <f>SUMIFS('Billing Forecast'!K:K,'Billing Forecast'!$T:$T,$A$1087,'Billing Forecast'!$U:$U,$B$1088,'Billing Forecast'!$Q:$Q,$C1092)/SUMIFS('Billing Forecast'!$D:$D,'Billing Forecast'!$T:$T,$A$1087,'Billing Forecast'!$U:$U,$B$1088,'Billing Forecast'!$Q:$Q, $C1092)</f>
        <v>0</v>
      </c>
      <c r="K1092" s="9">
        <f>SUMIFS('Billing Forecast'!L:L,'Billing Forecast'!$T:$T,$A$1087,'Billing Forecast'!$U:$U,$B$1088,'Billing Forecast'!$Q:$Q,$C1092)/SUMIFS('Billing Forecast'!$D:$D,'Billing Forecast'!$T:$T,$A$1087,'Billing Forecast'!$U:$U,$B$1088,'Billing Forecast'!$Q:$Q, $C1092)</f>
        <v>0</v>
      </c>
      <c r="L1092" s="9">
        <f>SUMIFS('Billing Forecast'!M:M,'Billing Forecast'!$T:$T,$A$1087,'Billing Forecast'!$U:$U,$B$1088,'Billing Forecast'!$Q:$Q,$C1092)/SUMIFS('Billing Forecast'!$D:$D,'Billing Forecast'!$T:$T,$A$1087,'Billing Forecast'!$U:$U,$B$1088,'Billing Forecast'!$Q:$Q, $C1092)</f>
        <v>0</v>
      </c>
      <c r="M1092" s="9">
        <f>SUMIFS('Billing Forecast'!N:N,'Billing Forecast'!$T:$T,$A$1087,'Billing Forecast'!$U:$U,$B$1088,'Billing Forecast'!$Q:$Q,$C1092)/SUMIFS('Billing Forecast'!$D:$D,'Billing Forecast'!$T:$T,$A$1087,'Billing Forecast'!$U:$U,$B$1088,'Billing Forecast'!$Q:$Q, $C1092)</f>
        <v>0</v>
      </c>
    </row>
    <row r="1093" spans="3:13">
      <c r="D1093" s="2" t="s">
        <v>3446</v>
      </c>
      <c r="E1093" s="9">
        <f>SUMIFS('Sub Cost Forecast'!G:G,'Sub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F1093" s="9">
        <f>SUMIFS('Sub Cost Forecast'!H:H,'Sub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G1093" s="9">
        <f>SUMIFS('Sub Cost Forecast'!I:I,'Sub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H1093" s="9">
        <f>SUMIFS('Sub Cost Forecast'!J:J,'Sub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I1093" s="9">
        <f>SUMIFS('Sub Cost Forecast'!K:K,'Sub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J1093" s="9">
        <f>SUMIFS('Sub Cost Forecast'!L:L,'Sub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K1093" s="9">
        <f>SUMIFS('Sub Cost Forecast'!M:M,'Sub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L1093" s="9">
        <f>SUMIFS('Sub Cost Forecast'!N:N,'Sub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M1093" s="9">
        <f>SUMIFS('Sub Cost Forecast'!O:O,'Sub Cost Forecast'!$U:$U,$A$1087,'Sub Cost Forecast'!$W:$W,$B$1088,'Sub Cost Forecast'!$R:$R,$C1092)/SUMIFS('Sub Cost Forecast'!$D:$D,'Sub Cost Forecast'!$U:$U,$A$1087,'Sub Cost Forecast'!$W:$W,$B$1088,'Sub Cost Forecast'!$R:$R, $C1092)</f>
        <v>0</v>
      </c>
    </row>
    <row r="1094" spans="3:13">
      <c r="D1094" s="2" t="s">
        <v>3447</v>
      </c>
      <c r="E1094" s="9">
        <v>0</v>
      </c>
      <c r="F1094" s="9">
        <v>0.05063291139240506</v>
      </c>
      <c r="G1094" s="9">
        <v>0.8607594936708861</v>
      </c>
      <c r="H1094" s="9">
        <v>0</v>
      </c>
      <c r="I1094" s="9">
        <v>0.05063291139240506</v>
      </c>
      <c r="J1094" s="9">
        <v>0</v>
      </c>
      <c r="K1094" s="9">
        <v>0</v>
      </c>
      <c r="L1094" s="9">
        <v>0</v>
      </c>
      <c r="M1094" s="9">
        <v>0</v>
      </c>
    </row>
    <row r="1095" spans="3:13">
      <c r="C1095" s="2" t="s">
        <v>2387</v>
      </c>
      <c r="D1095" s="2" t="s">
        <v>3445</v>
      </c>
      <c r="E1095" s="9">
        <f>SUMIFS('Billing Forecast'!F:F,'Billing Forecast'!$T:$T,$A$1087,'Billing Forecast'!$U:$U,$B$1088,'Billing Forecast'!$Q:$Q,$C1095)/SUMIFS('Billing Forecast'!$D:$D,'Billing Forecast'!$T:$T,$A$1087,'Billing Forecast'!$U:$U,$B$1088,'Billing Forecast'!$Q:$Q, $C1095)</f>
        <v>0</v>
      </c>
      <c r="F1095" s="9">
        <f>SUMIFS('Billing Forecast'!G:G,'Billing Forecast'!$T:$T,$A$1087,'Billing Forecast'!$U:$U,$B$1088,'Billing Forecast'!$Q:$Q,$C1095)/SUMIFS('Billing Forecast'!$D:$D,'Billing Forecast'!$T:$T,$A$1087,'Billing Forecast'!$U:$U,$B$1088,'Billing Forecast'!$Q:$Q, $C1095)</f>
        <v>0</v>
      </c>
      <c r="G1095" s="9">
        <f>SUMIFS('Billing Forecast'!H:H,'Billing Forecast'!$T:$T,$A$1087,'Billing Forecast'!$U:$U,$B$1088,'Billing Forecast'!$Q:$Q,$C1095)/SUMIFS('Billing Forecast'!$D:$D,'Billing Forecast'!$T:$T,$A$1087,'Billing Forecast'!$U:$U,$B$1088,'Billing Forecast'!$Q:$Q, $C1095)</f>
        <v>0</v>
      </c>
      <c r="H1095" s="9">
        <f>SUMIFS('Billing Forecast'!I:I,'Billing Forecast'!$T:$T,$A$1087,'Billing Forecast'!$U:$U,$B$1088,'Billing Forecast'!$Q:$Q,$C1095)/SUMIFS('Billing Forecast'!$D:$D,'Billing Forecast'!$T:$T,$A$1087,'Billing Forecast'!$U:$U,$B$1088,'Billing Forecast'!$Q:$Q, $C1095)</f>
        <v>0</v>
      </c>
      <c r="I1095" s="9">
        <f>SUMIFS('Billing Forecast'!J:J,'Billing Forecast'!$T:$T,$A$1087,'Billing Forecast'!$U:$U,$B$1088,'Billing Forecast'!$Q:$Q,$C1095)/SUMIFS('Billing Forecast'!$D:$D,'Billing Forecast'!$T:$T,$A$1087,'Billing Forecast'!$U:$U,$B$1088,'Billing Forecast'!$Q:$Q, $C1095)</f>
        <v>0</v>
      </c>
      <c r="J1095" s="9">
        <f>SUMIFS('Billing Forecast'!K:K,'Billing Forecast'!$T:$T,$A$1087,'Billing Forecast'!$U:$U,$B$1088,'Billing Forecast'!$Q:$Q,$C1095)/SUMIFS('Billing Forecast'!$D:$D,'Billing Forecast'!$T:$T,$A$1087,'Billing Forecast'!$U:$U,$B$1088,'Billing Forecast'!$Q:$Q, $C1095)</f>
        <v>0</v>
      </c>
      <c r="K1095" s="9">
        <f>SUMIFS('Billing Forecast'!L:L,'Billing Forecast'!$T:$T,$A$1087,'Billing Forecast'!$U:$U,$B$1088,'Billing Forecast'!$Q:$Q,$C1095)/SUMIFS('Billing Forecast'!$D:$D,'Billing Forecast'!$T:$T,$A$1087,'Billing Forecast'!$U:$U,$B$1088,'Billing Forecast'!$Q:$Q, $C1095)</f>
        <v>0</v>
      </c>
      <c r="L1095" s="9">
        <f>SUMIFS('Billing Forecast'!M:M,'Billing Forecast'!$T:$T,$A$1087,'Billing Forecast'!$U:$U,$B$1088,'Billing Forecast'!$Q:$Q,$C1095)/SUMIFS('Billing Forecast'!$D:$D,'Billing Forecast'!$T:$T,$A$1087,'Billing Forecast'!$U:$U,$B$1088,'Billing Forecast'!$Q:$Q, $C1095)</f>
        <v>0</v>
      </c>
      <c r="M1095" s="9">
        <f>SUMIFS('Billing Forecast'!N:N,'Billing Forecast'!$T:$T,$A$1087,'Billing Forecast'!$U:$U,$B$1088,'Billing Forecast'!$Q:$Q,$C1095)/SUMIFS('Billing Forecast'!$D:$D,'Billing Forecast'!$T:$T,$A$1087,'Billing Forecast'!$U:$U,$B$1088,'Billing Forecast'!$Q:$Q, $C1095)</f>
        <v>0</v>
      </c>
    </row>
    <row r="1096" spans="3:13">
      <c r="D1096" s="2" t="s">
        <v>3446</v>
      </c>
      <c r="E1096" s="9">
        <f>SUMIFS('Sub Cost Forecast'!G:G,'Sub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F1096" s="9">
        <f>SUMIFS('Sub Cost Forecast'!H:H,'Sub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G1096" s="9">
        <f>SUMIFS('Sub Cost Forecast'!I:I,'Sub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H1096" s="9">
        <f>SUMIFS('Sub Cost Forecast'!J:J,'Sub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I1096" s="9">
        <f>SUMIFS('Sub Cost Forecast'!K:K,'Sub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J1096" s="9">
        <f>SUMIFS('Sub Cost Forecast'!L:L,'Sub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K1096" s="9">
        <f>SUMIFS('Sub Cost Forecast'!M:M,'Sub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L1096" s="9">
        <f>SUMIFS('Sub Cost Forecast'!N:N,'Sub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M1096" s="9">
        <f>SUMIFS('Sub Cost Forecast'!O:O,'Sub Cost Forecast'!$U:$U,$A$1087,'Sub Cost Forecast'!$W:$W,$B$1088,'Sub Cost Forecast'!$R:$R,$C1095)/SUMIFS('Sub Cost Forecast'!$D:$D,'Sub Cost Forecast'!$U:$U,$A$1087,'Sub Cost Forecast'!$W:$W,$B$1088,'Sub Cost Forecast'!$R:$R, $C1095)</f>
        <v>0</v>
      </c>
    </row>
    <row r="1097" spans="3:13">
      <c r="D1097" s="2" t="s">
        <v>3447</v>
      </c>
      <c r="E1097" s="9">
        <v>0</v>
      </c>
      <c r="F1097" s="9">
        <v>0</v>
      </c>
      <c r="G1097" s="9">
        <v>0.7272727272727273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</row>
    <row r="1098" spans="3:13">
      <c r="C1098" s="2" t="s">
        <v>2490</v>
      </c>
      <c r="D1098" s="2" t="s">
        <v>3445</v>
      </c>
      <c r="E1098" s="9">
        <f>SUMIFS('Billing Forecast'!F:F,'Billing Forecast'!$T:$T,$A$1087,'Billing Forecast'!$U:$U,$B$1088,'Billing Forecast'!$Q:$Q,$C1098)/SUMIFS('Billing Forecast'!$D:$D,'Billing Forecast'!$T:$T,$A$1087,'Billing Forecast'!$U:$U,$B$1088,'Billing Forecast'!$Q:$Q, $C1098)</f>
        <v>0</v>
      </c>
      <c r="F1098" s="9">
        <f>SUMIFS('Billing Forecast'!G:G,'Billing Forecast'!$T:$T,$A$1087,'Billing Forecast'!$U:$U,$B$1088,'Billing Forecast'!$Q:$Q,$C1098)/SUMIFS('Billing Forecast'!$D:$D,'Billing Forecast'!$T:$T,$A$1087,'Billing Forecast'!$U:$U,$B$1088,'Billing Forecast'!$Q:$Q, $C1098)</f>
        <v>0</v>
      </c>
      <c r="G1098" s="9">
        <f>SUMIFS('Billing Forecast'!H:H,'Billing Forecast'!$T:$T,$A$1087,'Billing Forecast'!$U:$U,$B$1088,'Billing Forecast'!$Q:$Q,$C1098)/SUMIFS('Billing Forecast'!$D:$D,'Billing Forecast'!$T:$T,$A$1087,'Billing Forecast'!$U:$U,$B$1088,'Billing Forecast'!$Q:$Q, $C1098)</f>
        <v>0</v>
      </c>
      <c r="H1098" s="9">
        <f>SUMIFS('Billing Forecast'!I:I,'Billing Forecast'!$T:$T,$A$1087,'Billing Forecast'!$U:$U,$B$1088,'Billing Forecast'!$Q:$Q,$C1098)/SUMIFS('Billing Forecast'!$D:$D,'Billing Forecast'!$T:$T,$A$1087,'Billing Forecast'!$U:$U,$B$1088,'Billing Forecast'!$Q:$Q, $C1098)</f>
        <v>0</v>
      </c>
      <c r="I1098" s="9">
        <f>SUMIFS('Billing Forecast'!J:J,'Billing Forecast'!$T:$T,$A$1087,'Billing Forecast'!$U:$U,$B$1088,'Billing Forecast'!$Q:$Q,$C1098)/SUMIFS('Billing Forecast'!$D:$D,'Billing Forecast'!$T:$T,$A$1087,'Billing Forecast'!$U:$U,$B$1088,'Billing Forecast'!$Q:$Q, $C1098)</f>
        <v>0</v>
      </c>
      <c r="J1098" s="9">
        <f>SUMIFS('Billing Forecast'!K:K,'Billing Forecast'!$T:$T,$A$1087,'Billing Forecast'!$U:$U,$B$1088,'Billing Forecast'!$Q:$Q,$C1098)/SUMIFS('Billing Forecast'!$D:$D,'Billing Forecast'!$T:$T,$A$1087,'Billing Forecast'!$U:$U,$B$1088,'Billing Forecast'!$Q:$Q, $C1098)</f>
        <v>0</v>
      </c>
      <c r="K1098" s="9">
        <f>SUMIFS('Billing Forecast'!L:L,'Billing Forecast'!$T:$T,$A$1087,'Billing Forecast'!$U:$U,$B$1088,'Billing Forecast'!$Q:$Q,$C1098)/SUMIFS('Billing Forecast'!$D:$D,'Billing Forecast'!$T:$T,$A$1087,'Billing Forecast'!$U:$U,$B$1088,'Billing Forecast'!$Q:$Q, $C1098)</f>
        <v>0</v>
      </c>
      <c r="L1098" s="9">
        <f>SUMIFS('Billing Forecast'!M:M,'Billing Forecast'!$T:$T,$A$1087,'Billing Forecast'!$U:$U,$B$1088,'Billing Forecast'!$Q:$Q,$C1098)/SUMIFS('Billing Forecast'!$D:$D,'Billing Forecast'!$T:$T,$A$1087,'Billing Forecast'!$U:$U,$B$1088,'Billing Forecast'!$Q:$Q, $C1098)</f>
        <v>0</v>
      </c>
      <c r="M1098" s="9">
        <f>SUMIFS('Billing Forecast'!N:N,'Billing Forecast'!$T:$T,$A$1087,'Billing Forecast'!$U:$U,$B$1088,'Billing Forecast'!$Q:$Q,$C1098)/SUMIFS('Billing Forecast'!$D:$D,'Billing Forecast'!$T:$T,$A$1087,'Billing Forecast'!$U:$U,$B$1088,'Billing Forecast'!$Q:$Q, $C1098)</f>
        <v>0</v>
      </c>
    </row>
    <row r="1099" spans="3:13">
      <c r="D1099" s="2" t="s">
        <v>3446</v>
      </c>
      <c r="E1099" s="9">
        <f>SUMIFS('Sub Cost Forecast'!G:G,'Sub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F1099" s="9">
        <f>SUMIFS('Sub Cost Forecast'!H:H,'Sub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G1099" s="9">
        <f>SUMIFS('Sub Cost Forecast'!I:I,'Sub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H1099" s="9">
        <f>SUMIFS('Sub Cost Forecast'!J:J,'Sub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I1099" s="9">
        <f>SUMIFS('Sub Cost Forecast'!K:K,'Sub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J1099" s="9">
        <f>SUMIFS('Sub Cost Forecast'!L:L,'Sub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K1099" s="9">
        <f>SUMIFS('Sub Cost Forecast'!M:M,'Sub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L1099" s="9">
        <f>SUMIFS('Sub Cost Forecast'!N:N,'Sub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M1099" s="9">
        <f>SUMIFS('Sub Cost Forecast'!O:O,'Sub Cost Forecast'!$U:$U,$A$1087,'Sub Cost Forecast'!$W:$W,$B$1088,'Sub Cost Forecast'!$R:$R,$C1098)/SUMIFS('Sub Cost Forecast'!$D:$D,'Sub Cost Forecast'!$U:$U,$A$1087,'Sub Cost Forecast'!$W:$W,$B$1088,'Sub Cost Forecast'!$R:$R, $C1098)</f>
        <v>0</v>
      </c>
    </row>
    <row r="1100" spans="3:13">
      <c r="D1100" s="2" t="s">
        <v>3447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</row>
    <row r="1101" spans="3:13">
      <c r="C1101" s="2" t="s">
        <v>2785</v>
      </c>
      <c r="D1101" s="2" t="s">
        <v>3445</v>
      </c>
      <c r="E1101" s="9">
        <f>SUMIFS('Billing Forecast'!F:F,'Billing Forecast'!$T:$T,$A$1087,'Billing Forecast'!$U:$U,$B$1088,'Billing Forecast'!$Q:$Q,$C1101)/SUMIFS('Billing Forecast'!$D:$D,'Billing Forecast'!$T:$T,$A$1087,'Billing Forecast'!$U:$U,$B$1088,'Billing Forecast'!$Q:$Q, $C1101)</f>
        <v>0</v>
      </c>
      <c r="F1101" s="9">
        <f>SUMIFS('Billing Forecast'!G:G,'Billing Forecast'!$T:$T,$A$1087,'Billing Forecast'!$U:$U,$B$1088,'Billing Forecast'!$Q:$Q,$C1101)/SUMIFS('Billing Forecast'!$D:$D,'Billing Forecast'!$T:$T,$A$1087,'Billing Forecast'!$U:$U,$B$1088,'Billing Forecast'!$Q:$Q, $C1101)</f>
        <v>0</v>
      </c>
      <c r="G1101" s="9">
        <f>SUMIFS('Billing Forecast'!H:H,'Billing Forecast'!$T:$T,$A$1087,'Billing Forecast'!$U:$U,$B$1088,'Billing Forecast'!$Q:$Q,$C1101)/SUMIFS('Billing Forecast'!$D:$D,'Billing Forecast'!$T:$T,$A$1087,'Billing Forecast'!$U:$U,$B$1088,'Billing Forecast'!$Q:$Q, $C1101)</f>
        <v>0</v>
      </c>
      <c r="H1101" s="9">
        <f>SUMIFS('Billing Forecast'!I:I,'Billing Forecast'!$T:$T,$A$1087,'Billing Forecast'!$U:$U,$B$1088,'Billing Forecast'!$Q:$Q,$C1101)/SUMIFS('Billing Forecast'!$D:$D,'Billing Forecast'!$T:$T,$A$1087,'Billing Forecast'!$U:$U,$B$1088,'Billing Forecast'!$Q:$Q, $C1101)</f>
        <v>0</v>
      </c>
      <c r="I1101" s="9">
        <f>SUMIFS('Billing Forecast'!J:J,'Billing Forecast'!$T:$T,$A$1087,'Billing Forecast'!$U:$U,$B$1088,'Billing Forecast'!$Q:$Q,$C1101)/SUMIFS('Billing Forecast'!$D:$D,'Billing Forecast'!$T:$T,$A$1087,'Billing Forecast'!$U:$U,$B$1088,'Billing Forecast'!$Q:$Q, $C1101)</f>
        <v>0</v>
      </c>
      <c r="J1101" s="9">
        <f>SUMIFS('Billing Forecast'!K:K,'Billing Forecast'!$T:$T,$A$1087,'Billing Forecast'!$U:$U,$B$1088,'Billing Forecast'!$Q:$Q,$C1101)/SUMIFS('Billing Forecast'!$D:$D,'Billing Forecast'!$T:$T,$A$1087,'Billing Forecast'!$U:$U,$B$1088,'Billing Forecast'!$Q:$Q, $C1101)</f>
        <v>0</v>
      </c>
      <c r="K1101" s="9">
        <f>SUMIFS('Billing Forecast'!L:L,'Billing Forecast'!$T:$T,$A$1087,'Billing Forecast'!$U:$U,$B$1088,'Billing Forecast'!$Q:$Q,$C1101)/SUMIFS('Billing Forecast'!$D:$D,'Billing Forecast'!$T:$T,$A$1087,'Billing Forecast'!$U:$U,$B$1088,'Billing Forecast'!$Q:$Q, $C1101)</f>
        <v>0</v>
      </c>
      <c r="L1101" s="9">
        <f>SUMIFS('Billing Forecast'!M:M,'Billing Forecast'!$T:$T,$A$1087,'Billing Forecast'!$U:$U,$B$1088,'Billing Forecast'!$Q:$Q,$C1101)/SUMIFS('Billing Forecast'!$D:$D,'Billing Forecast'!$T:$T,$A$1087,'Billing Forecast'!$U:$U,$B$1088,'Billing Forecast'!$Q:$Q, $C1101)</f>
        <v>0</v>
      </c>
      <c r="M1101" s="9">
        <f>SUMIFS('Billing Forecast'!N:N,'Billing Forecast'!$T:$T,$A$1087,'Billing Forecast'!$U:$U,$B$1088,'Billing Forecast'!$Q:$Q,$C1101)/SUMIFS('Billing Forecast'!$D:$D,'Billing Forecast'!$T:$T,$A$1087,'Billing Forecast'!$U:$U,$B$1088,'Billing Forecast'!$Q:$Q, $C1101)</f>
        <v>0</v>
      </c>
    </row>
    <row r="1102" spans="3:13">
      <c r="D1102" s="2" t="s">
        <v>3446</v>
      </c>
      <c r="E1102" s="9">
        <f>SUMIFS('Sub Cost Forecast'!G:G,'Sub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F1102" s="9">
        <f>SUMIFS('Sub Cost Forecast'!H:H,'Sub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G1102" s="9">
        <f>SUMIFS('Sub Cost Forecast'!I:I,'Sub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H1102" s="9">
        <f>SUMIFS('Sub Cost Forecast'!J:J,'Sub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I1102" s="9">
        <f>SUMIFS('Sub Cost Forecast'!K:K,'Sub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J1102" s="9">
        <f>SUMIFS('Sub Cost Forecast'!L:L,'Sub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K1102" s="9">
        <f>SUMIFS('Sub Cost Forecast'!M:M,'Sub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L1102" s="9">
        <f>SUMIFS('Sub Cost Forecast'!N:N,'Sub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M1102" s="9">
        <f>SUMIFS('Sub Cost Forecast'!O:O,'Sub Cost Forecast'!$U:$U,$A$1087,'Sub Cost Forecast'!$W:$W,$B$1088,'Sub Cost Forecast'!$R:$R,$C1101)/SUMIFS('Sub Cost Forecast'!$D:$D,'Sub Cost Forecast'!$U:$U,$A$1087,'Sub Cost Forecast'!$W:$W,$B$1088,'Sub Cost Forecast'!$R:$R, $C1101)</f>
        <v>0</v>
      </c>
    </row>
    <row r="1103" spans="3:13">
      <c r="D1103" s="2" t="s">
        <v>3447</v>
      </c>
      <c r="E1103" s="9">
        <v>0</v>
      </c>
      <c r="F1103" s="9">
        <v>0.1390153082333471</v>
      </c>
      <c r="G1103" s="9">
        <v>0.4766239139429044</v>
      </c>
      <c r="H1103" s="9">
        <v>0.2978899462143153</v>
      </c>
      <c r="I1103" s="9">
        <v>0.03971865949524204</v>
      </c>
      <c r="J1103" s="9">
        <v>0</v>
      </c>
      <c r="K1103" s="9">
        <v>0.02978899462143153</v>
      </c>
      <c r="L1103" s="9">
        <v>0</v>
      </c>
      <c r="M1103" s="9">
        <v>0</v>
      </c>
    </row>
    <row r="1104" spans="3:13">
      <c r="C1104" s="2" t="s">
        <v>1105</v>
      </c>
      <c r="D1104" s="2" t="s">
        <v>3445</v>
      </c>
      <c r="E1104" s="9">
        <f>SUMIFS('Billing Forecast'!F:F,'Billing Forecast'!$T:$T,$A$1087,'Billing Forecast'!$U:$U,$B$1088,'Billing Forecast'!$Q:$Q,$C1104)/SUMIFS('Billing Forecast'!$D:$D,'Billing Forecast'!$T:$T,$A$1087,'Billing Forecast'!$U:$U,$B$1088,'Billing Forecast'!$Q:$Q, $C1104)</f>
        <v>0</v>
      </c>
      <c r="F1104" s="9">
        <f>SUMIFS('Billing Forecast'!G:G,'Billing Forecast'!$T:$T,$A$1087,'Billing Forecast'!$U:$U,$B$1088,'Billing Forecast'!$Q:$Q,$C1104)/SUMIFS('Billing Forecast'!$D:$D,'Billing Forecast'!$T:$T,$A$1087,'Billing Forecast'!$U:$U,$B$1088,'Billing Forecast'!$Q:$Q, $C1104)</f>
        <v>0</v>
      </c>
      <c r="G1104" s="9">
        <f>SUMIFS('Billing Forecast'!H:H,'Billing Forecast'!$T:$T,$A$1087,'Billing Forecast'!$U:$U,$B$1088,'Billing Forecast'!$Q:$Q,$C1104)/SUMIFS('Billing Forecast'!$D:$D,'Billing Forecast'!$T:$T,$A$1087,'Billing Forecast'!$U:$U,$B$1088,'Billing Forecast'!$Q:$Q, $C1104)</f>
        <v>0</v>
      </c>
      <c r="H1104" s="9">
        <f>SUMIFS('Billing Forecast'!I:I,'Billing Forecast'!$T:$T,$A$1087,'Billing Forecast'!$U:$U,$B$1088,'Billing Forecast'!$Q:$Q,$C1104)/SUMIFS('Billing Forecast'!$D:$D,'Billing Forecast'!$T:$T,$A$1087,'Billing Forecast'!$U:$U,$B$1088,'Billing Forecast'!$Q:$Q, $C1104)</f>
        <v>0</v>
      </c>
      <c r="I1104" s="9">
        <f>SUMIFS('Billing Forecast'!J:J,'Billing Forecast'!$T:$T,$A$1087,'Billing Forecast'!$U:$U,$B$1088,'Billing Forecast'!$Q:$Q,$C1104)/SUMIFS('Billing Forecast'!$D:$D,'Billing Forecast'!$T:$T,$A$1087,'Billing Forecast'!$U:$U,$B$1088,'Billing Forecast'!$Q:$Q, $C1104)</f>
        <v>0</v>
      </c>
      <c r="J1104" s="9">
        <f>SUMIFS('Billing Forecast'!K:K,'Billing Forecast'!$T:$T,$A$1087,'Billing Forecast'!$U:$U,$B$1088,'Billing Forecast'!$Q:$Q,$C1104)/SUMIFS('Billing Forecast'!$D:$D,'Billing Forecast'!$T:$T,$A$1087,'Billing Forecast'!$U:$U,$B$1088,'Billing Forecast'!$Q:$Q, $C1104)</f>
        <v>0</v>
      </c>
      <c r="K1104" s="9">
        <f>SUMIFS('Billing Forecast'!L:L,'Billing Forecast'!$T:$T,$A$1087,'Billing Forecast'!$U:$U,$B$1088,'Billing Forecast'!$Q:$Q,$C1104)/SUMIFS('Billing Forecast'!$D:$D,'Billing Forecast'!$T:$T,$A$1087,'Billing Forecast'!$U:$U,$B$1088,'Billing Forecast'!$Q:$Q, $C1104)</f>
        <v>0</v>
      </c>
      <c r="L1104" s="9">
        <f>SUMIFS('Billing Forecast'!M:M,'Billing Forecast'!$T:$T,$A$1087,'Billing Forecast'!$U:$U,$B$1088,'Billing Forecast'!$Q:$Q,$C1104)/SUMIFS('Billing Forecast'!$D:$D,'Billing Forecast'!$T:$T,$A$1087,'Billing Forecast'!$U:$U,$B$1088,'Billing Forecast'!$Q:$Q, $C1104)</f>
        <v>0</v>
      </c>
      <c r="M1104" s="9">
        <f>SUMIFS('Billing Forecast'!N:N,'Billing Forecast'!$T:$T,$A$1087,'Billing Forecast'!$U:$U,$B$1088,'Billing Forecast'!$Q:$Q,$C1104)/SUMIFS('Billing Forecast'!$D:$D,'Billing Forecast'!$T:$T,$A$1087,'Billing Forecast'!$U:$U,$B$1088,'Billing Forecast'!$Q:$Q, $C1104)</f>
        <v>0</v>
      </c>
    </row>
    <row r="1105" spans="1:13">
      <c r="D1105" s="2" t="s">
        <v>3446</v>
      </c>
      <c r="E1105" s="9">
        <f>SUMIFS('Sub Cost Forecast'!G:G,'Sub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F1105" s="9">
        <f>SUMIFS('Sub Cost Forecast'!H:H,'Sub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G1105" s="9">
        <f>SUMIFS('Sub Cost Forecast'!I:I,'Sub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H1105" s="9">
        <f>SUMIFS('Sub Cost Forecast'!J:J,'Sub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I1105" s="9">
        <f>SUMIFS('Sub Cost Forecast'!K:K,'Sub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J1105" s="9">
        <f>SUMIFS('Sub Cost Forecast'!L:L,'Sub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K1105" s="9">
        <f>SUMIFS('Sub Cost Forecast'!M:M,'Sub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L1105" s="9">
        <f>SUMIFS('Sub Cost Forecast'!N:N,'Sub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M1105" s="9">
        <f>SUMIFS('Sub Cost Forecast'!O:O,'Sub Cost Forecast'!$U:$U,$A$1087,'Sub Cost Forecast'!$W:$W,$B$1088,'Sub Cost Forecast'!$R:$R,$C1104)/SUMIFS('Sub Cost Forecast'!$D:$D,'Sub Cost Forecast'!$U:$U,$A$1087,'Sub Cost Forecast'!$W:$W,$B$1088,'Sub Cost Forecast'!$R:$R, $C1104)</f>
        <v>0</v>
      </c>
    </row>
    <row r="1106" spans="1:13">
      <c r="D1106" s="2" t="s">
        <v>3447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</row>
    <row r="1107" spans="1:13">
      <c r="A1107" s="7" t="s">
        <v>1283</v>
      </c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</row>
    <row r="1108" spans="1:13">
      <c r="A1108" s="8"/>
      <c r="B1108" s="8" t="s">
        <v>306</v>
      </c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</row>
    <row r="1109" spans="1:13">
      <c r="C1109" s="2" t="s">
        <v>1141</v>
      </c>
      <c r="D1109" s="2" t="s">
        <v>3445</v>
      </c>
      <c r="E1109" s="9">
        <f>SUMIFS('Billing Forecast'!F:F,'Billing Forecast'!$T:$T,$A$1107,'Billing Forecast'!$U:$U,$B$1108,'Billing Forecast'!$Q:$Q,$C1109)/SUMIFS('Billing Forecast'!$D:$D,'Billing Forecast'!$T:$T,$A$1107,'Billing Forecast'!$U:$U,$B$1108,'Billing Forecast'!$Q:$Q, $C1109)</f>
        <v>0</v>
      </c>
      <c r="F1109" s="9">
        <f>SUMIFS('Billing Forecast'!G:G,'Billing Forecast'!$T:$T,$A$1107,'Billing Forecast'!$U:$U,$B$1108,'Billing Forecast'!$Q:$Q,$C1109)/SUMIFS('Billing Forecast'!$D:$D,'Billing Forecast'!$T:$T,$A$1107,'Billing Forecast'!$U:$U,$B$1108,'Billing Forecast'!$Q:$Q, $C1109)</f>
        <v>0</v>
      </c>
      <c r="G1109" s="9">
        <f>SUMIFS('Billing Forecast'!H:H,'Billing Forecast'!$T:$T,$A$1107,'Billing Forecast'!$U:$U,$B$1108,'Billing Forecast'!$Q:$Q,$C1109)/SUMIFS('Billing Forecast'!$D:$D,'Billing Forecast'!$T:$T,$A$1107,'Billing Forecast'!$U:$U,$B$1108,'Billing Forecast'!$Q:$Q, $C1109)</f>
        <v>0</v>
      </c>
      <c r="H1109" s="9">
        <f>SUMIFS('Billing Forecast'!I:I,'Billing Forecast'!$T:$T,$A$1107,'Billing Forecast'!$U:$U,$B$1108,'Billing Forecast'!$Q:$Q,$C1109)/SUMIFS('Billing Forecast'!$D:$D,'Billing Forecast'!$T:$T,$A$1107,'Billing Forecast'!$U:$U,$B$1108,'Billing Forecast'!$Q:$Q, $C1109)</f>
        <v>0</v>
      </c>
      <c r="I1109" s="9">
        <f>SUMIFS('Billing Forecast'!J:J,'Billing Forecast'!$T:$T,$A$1107,'Billing Forecast'!$U:$U,$B$1108,'Billing Forecast'!$Q:$Q,$C1109)/SUMIFS('Billing Forecast'!$D:$D,'Billing Forecast'!$T:$T,$A$1107,'Billing Forecast'!$U:$U,$B$1108,'Billing Forecast'!$Q:$Q, $C1109)</f>
        <v>0</v>
      </c>
      <c r="J1109" s="9">
        <f>SUMIFS('Billing Forecast'!K:K,'Billing Forecast'!$T:$T,$A$1107,'Billing Forecast'!$U:$U,$B$1108,'Billing Forecast'!$Q:$Q,$C1109)/SUMIFS('Billing Forecast'!$D:$D,'Billing Forecast'!$T:$T,$A$1107,'Billing Forecast'!$U:$U,$B$1108,'Billing Forecast'!$Q:$Q, $C1109)</f>
        <v>0</v>
      </c>
      <c r="K1109" s="9">
        <f>SUMIFS('Billing Forecast'!L:L,'Billing Forecast'!$T:$T,$A$1107,'Billing Forecast'!$U:$U,$B$1108,'Billing Forecast'!$Q:$Q,$C1109)/SUMIFS('Billing Forecast'!$D:$D,'Billing Forecast'!$T:$T,$A$1107,'Billing Forecast'!$U:$U,$B$1108,'Billing Forecast'!$Q:$Q, $C1109)</f>
        <v>0</v>
      </c>
      <c r="L1109" s="9">
        <f>SUMIFS('Billing Forecast'!M:M,'Billing Forecast'!$T:$T,$A$1107,'Billing Forecast'!$U:$U,$B$1108,'Billing Forecast'!$Q:$Q,$C1109)/SUMIFS('Billing Forecast'!$D:$D,'Billing Forecast'!$T:$T,$A$1107,'Billing Forecast'!$U:$U,$B$1108,'Billing Forecast'!$Q:$Q, $C1109)</f>
        <v>0</v>
      </c>
      <c r="M1109" s="9">
        <f>SUMIFS('Billing Forecast'!N:N,'Billing Forecast'!$T:$T,$A$1107,'Billing Forecast'!$U:$U,$B$1108,'Billing Forecast'!$Q:$Q,$C1109)/SUMIFS('Billing Forecast'!$D:$D,'Billing Forecast'!$T:$T,$A$1107,'Billing Forecast'!$U:$U,$B$1108,'Billing Forecast'!$Q:$Q, $C1109)</f>
        <v>0</v>
      </c>
    </row>
    <row r="1110" spans="1:13">
      <c r="D1110" s="2" t="s">
        <v>3446</v>
      </c>
      <c r="E1110" s="9">
        <f>SUMIFS('Sub Cost Forecast'!G:G,'Sub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F1110" s="9">
        <f>SUMIFS('Sub Cost Forecast'!H:H,'Sub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G1110" s="9">
        <f>SUMIFS('Sub Cost Forecast'!I:I,'Sub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H1110" s="9">
        <f>SUMIFS('Sub Cost Forecast'!J:J,'Sub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I1110" s="9">
        <f>SUMIFS('Sub Cost Forecast'!K:K,'Sub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J1110" s="9">
        <f>SUMIFS('Sub Cost Forecast'!L:L,'Sub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K1110" s="9">
        <f>SUMIFS('Sub Cost Forecast'!M:M,'Sub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L1110" s="9">
        <f>SUMIFS('Sub Cost Forecast'!N:N,'Sub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M1110" s="9">
        <f>SUMIFS('Sub Cost Forecast'!O:O,'Sub Cost Forecast'!$U:$U,$A$1107,'Sub Cost Forecast'!$W:$W,$B$1108,'Sub Cost Forecast'!$R:$R,$C1109)/SUMIFS('Sub Cost Forecast'!$D:$D,'Sub Cost Forecast'!$U:$U,$A$1107,'Sub Cost Forecast'!$W:$W,$B$1108,'Sub Cost Forecast'!$R:$R, $C1109)</f>
        <v>0</v>
      </c>
    </row>
    <row r="1111" spans="1:13">
      <c r="D1111" s="2" t="s">
        <v>3447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</row>
    <row r="1112" spans="1:13">
      <c r="C1112" s="2" t="s">
        <v>2250</v>
      </c>
      <c r="D1112" s="2" t="s">
        <v>3445</v>
      </c>
      <c r="E1112" s="9">
        <f>SUMIFS('Billing Forecast'!F:F,'Billing Forecast'!$T:$T,$A$1107,'Billing Forecast'!$U:$U,$B$1108,'Billing Forecast'!$Q:$Q,$C1112)/SUMIFS('Billing Forecast'!$D:$D,'Billing Forecast'!$T:$T,$A$1107,'Billing Forecast'!$U:$U,$B$1108,'Billing Forecast'!$Q:$Q, $C1112)</f>
        <v>0</v>
      </c>
      <c r="F1112" s="9">
        <f>SUMIFS('Billing Forecast'!G:G,'Billing Forecast'!$T:$T,$A$1107,'Billing Forecast'!$U:$U,$B$1108,'Billing Forecast'!$Q:$Q,$C1112)/SUMIFS('Billing Forecast'!$D:$D,'Billing Forecast'!$T:$T,$A$1107,'Billing Forecast'!$U:$U,$B$1108,'Billing Forecast'!$Q:$Q, $C1112)</f>
        <v>0</v>
      </c>
      <c r="G1112" s="9">
        <f>SUMIFS('Billing Forecast'!H:H,'Billing Forecast'!$T:$T,$A$1107,'Billing Forecast'!$U:$U,$B$1108,'Billing Forecast'!$Q:$Q,$C1112)/SUMIFS('Billing Forecast'!$D:$D,'Billing Forecast'!$T:$T,$A$1107,'Billing Forecast'!$U:$U,$B$1108,'Billing Forecast'!$Q:$Q, $C1112)</f>
        <v>0</v>
      </c>
      <c r="H1112" s="9">
        <f>SUMIFS('Billing Forecast'!I:I,'Billing Forecast'!$T:$T,$A$1107,'Billing Forecast'!$U:$U,$B$1108,'Billing Forecast'!$Q:$Q,$C1112)/SUMIFS('Billing Forecast'!$D:$D,'Billing Forecast'!$T:$T,$A$1107,'Billing Forecast'!$U:$U,$B$1108,'Billing Forecast'!$Q:$Q, $C1112)</f>
        <v>0</v>
      </c>
      <c r="I1112" s="9">
        <f>SUMIFS('Billing Forecast'!J:J,'Billing Forecast'!$T:$T,$A$1107,'Billing Forecast'!$U:$U,$B$1108,'Billing Forecast'!$Q:$Q,$C1112)/SUMIFS('Billing Forecast'!$D:$D,'Billing Forecast'!$T:$T,$A$1107,'Billing Forecast'!$U:$U,$B$1108,'Billing Forecast'!$Q:$Q, $C1112)</f>
        <v>0</v>
      </c>
      <c r="J1112" s="9">
        <f>SUMIFS('Billing Forecast'!K:K,'Billing Forecast'!$T:$T,$A$1107,'Billing Forecast'!$U:$U,$B$1108,'Billing Forecast'!$Q:$Q,$C1112)/SUMIFS('Billing Forecast'!$D:$D,'Billing Forecast'!$T:$T,$A$1107,'Billing Forecast'!$U:$U,$B$1108,'Billing Forecast'!$Q:$Q, $C1112)</f>
        <v>0</v>
      </c>
      <c r="K1112" s="9">
        <f>SUMIFS('Billing Forecast'!L:L,'Billing Forecast'!$T:$T,$A$1107,'Billing Forecast'!$U:$U,$B$1108,'Billing Forecast'!$Q:$Q,$C1112)/SUMIFS('Billing Forecast'!$D:$D,'Billing Forecast'!$T:$T,$A$1107,'Billing Forecast'!$U:$U,$B$1108,'Billing Forecast'!$Q:$Q, $C1112)</f>
        <v>0</v>
      </c>
      <c r="L1112" s="9">
        <f>SUMIFS('Billing Forecast'!M:M,'Billing Forecast'!$T:$T,$A$1107,'Billing Forecast'!$U:$U,$B$1108,'Billing Forecast'!$Q:$Q,$C1112)/SUMIFS('Billing Forecast'!$D:$D,'Billing Forecast'!$T:$T,$A$1107,'Billing Forecast'!$U:$U,$B$1108,'Billing Forecast'!$Q:$Q, $C1112)</f>
        <v>0</v>
      </c>
      <c r="M1112" s="9">
        <f>SUMIFS('Billing Forecast'!N:N,'Billing Forecast'!$T:$T,$A$1107,'Billing Forecast'!$U:$U,$B$1108,'Billing Forecast'!$Q:$Q,$C1112)/SUMIFS('Billing Forecast'!$D:$D,'Billing Forecast'!$T:$T,$A$1107,'Billing Forecast'!$U:$U,$B$1108,'Billing Forecast'!$Q:$Q, $C1112)</f>
        <v>0</v>
      </c>
    </row>
    <row r="1113" spans="1:13">
      <c r="D1113" s="2" t="s">
        <v>3446</v>
      </c>
      <c r="E1113" s="9">
        <f>SUMIFS('Sub Cost Forecast'!G:G,'Sub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F1113" s="9">
        <f>SUMIFS('Sub Cost Forecast'!H:H,'Sub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G1113" s="9">
        <f>SUMIFS('Sub Cost Forecast'!I:I,'Sub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H1113" s="9">
        <f>SUMIFS('Sub Cost Forecast'!J:J,'Sub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I1113" s="9">
        <f>SUMIFS('Sub Cost Forecast'!K:K,'Sub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J1113" s="9">
        <f>SUMIFS('Sub Cost Forecast'!L:L,'Sub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K1113" s="9">
        <f>SUMIFS('Sub Cost Forecast'!M:M,'Sub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L1113" s="9">
        <f>SUMIFS('Sub Cost Forecast'!N:N,'Sub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M1113" s="9">
        <f>SUMIFS('Sub Cost Forecast'!O:O,'Sub Cost Forecast'!$U:$U,$A$1107,'Sub Cost Forecast'!$W:$W,$B$1108,'Sub Cost Forecast'!$R:$R,$C1112)/SUMIFS('Sub Cost Forecast'!$D:$D,'Sub Cost Forecast'!$U:$U,$A$1107,'Sub Cost Forecast'!$W:$W,$B$1108,'Sub Cost Forecast'!$R:$R, $C1112)</f>
        <v>0</v>
      </c>
    </row>
    <row r="1114" spans="1:13">
      <c r="D1114" s="2" t="s">
        <v>3447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</row>
    <row r="1115" spans="1:13">
      <c r="C1115" s="2" t="s">
        <v>2387</v>
      </c>
      <c r="D1115" s="2" t="s">
        <v>3445</v>
      </c>
      <c r="E1115" s="9">
        <f>SUMIFS('Billing Forecast'!F:F,'Billing Forecast'!$T:$T,$A$1107,'Billing Forecast'!$U:$U,$B$1108,'Billing Forecast'!$Q:$Q,$C1115)/SUMIFS('Billing Forecast'!$D:$D,'Billing Forecast'!$T:$T,$A$1107,'Billing Forecast'!$U:$U,$B$1108,'Billing Forecast'!$Q:$Q, $C1115)</f>
        <v>0</v>
      </c>
      <c r="F1115" s="9">
        <f>SUMIFS('Billing Forecast'!G:G,'Billing Forecast'!$T:$T,$A$1107,'Billing Forecast'!$U:$U,$B$1108,'Billing Forecast'!$Q:$Q,$C1115)/SUMIFS('Billing Forecast'!$D:$D,'Billing Forecast'!$T:$T,$A$1107,'Billing Forecast'!$U:$U,$B$1108,'Billing Forecast'!$Q:$Q, $C1115)</f>
        <v>0</v>
      </c>
      <c r="G1115" s="9">
        <f>SUMIFS('Billing Forecast'!H:H,'Billing Forecast'!$T:$T,$A$1107,'Billing Forecast'!$U:$U,$B$1108,'Billing Forecast'!$Q:$Q,$C1115)/SUMIFS('Billing Forecast'!$D:$D,'Billing Forecast'!$T:$T,$A$1107,'Billing Forecast'!$U:$U,$B$1108,'Billing Forecast'!$Q:$Q, $C1115)</f>
        <v>0</v>
      </c>
      <c r="H1115" s="9">
        <f>SUMIFS('Billing Forecast'!I:I,'Billing Forecast'!$T:$T,$A$1107,'Billing Forecast'!$U:$U,$B$1108,'Billing Forecast'!$Q:$Q,$C1115)/SUMIFS('Billing Forecast'!$D:$D,'Billing Forecast'!$T:$T,$A$1107,'Billing Forecast'!$U:$U,$B$1108,'Billing Forecast'!$Q:$Q, $C1115)</f>
        <v>0</v>
      </c>
      <c r="I1115" s="9">
        <f>SUMIFS('Billing Forecast'!J:J,'Billing Forecast'!$T:$T,$A$1107,'Billing Forecast'!$U:$U,$B$1108,'Billing Forecast'!$Q:$Q,$C1115)/SUMIFS('Billing Forecast'!$D:$D,'Billing Forecast'!$T:$T,$A$1107,'Billing Forecast'!$U:$U,$B$1108,'Billing Forecast'!$Q:$Q, $C1115)</f>
        <v>0</v>
      </c>
      <c r="J1115" s="9">
        <f>SUMIFS('Billing Forecast'!K:K,'Billing Forecast'!$T:$T,$A$1107,'Billing Forecast'!$U:$U,$B$1108,'Billing Forecast'!$Q:$Q,$C1115)/SUMIFS('Billing Forecast'!$D:$D,'Billing Forecast'!$T:$T,$A$1107,'Billing Forecast'!$U:$U,$B$1108,'Billing Forecast'!$Q:$Q, $C1115)</f>
        <v>0</v>
      </c>
      <c r="K1115" s="9">
        <f>SUMIFS('Billing Forecast'!L:L,'Billing Forecast'!$T:$T,$A$1107,'Billing Forecast'!$U:$U,$B$1108,'Billing Forecast'!$Q:$Q,$C1115)/SUMIFS('Billing Forecast'!$D:$D,'Billing Forecast'!$T:$T,$A$1107,'Billing Forecast'!$U:$U,$B$1108,'Billing Forecast'!$Q:$Q, $C1115)</f>
        <v>0</v>
      </c>
      <c r="L1115" s="9">
        <f>SUMIFS('Billing Forecast'!M:M,'Billing Forecast'!$T:$T,$A$1107,'Billing Forecast'!$U:$U,$B$1108,'Billing Forecast'!$Q:$Q,$C1115)/SUMIFS('Billing Forecast'!$D:$D,'Billing Forecast'!$T:$T,$A$1107,'Billing Forecast'!$U:$U,$B$1108,'Billing Forecast'!$Q:$Q, $C1115)</f>
        <v>0</v>
      </c>
      <c r="M1115" s="9">
        <f>SUMIFS('Billing Forecast'!N:N,'Billing Forecast'!$T:$T,$A$1107,'Billing Forecast'!$U:$U,$B$1108,'Billing Forecast'!$Q:$Q,$C1115)/SUMIFS('Billing Forecast'!$D:$D,'Billing Forecast'!$T:$T,$A$1107,'Billing Forecast'!$U:$U,$B$1108,'Billing Forecast'!$Q:$Q, $C1115)</f>
        <v>0</v>
      </c>
    </row>
    <row r="1116" spans="1:13">
      <c r="D1116" s="2" t="s">
        <v>3446</v>
      </c>
      <c r="E1116" s="9">
        <f>SUMIFS('Sub Cost Forecast'!G:G,'Sub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F1116" s="9">
        <f>SUMIFS('Sub Cost Forecast'!H:H,'Sub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G1116" s="9">
        <f>SUMIFS('Sub Cost Forecast'!I:I,'Sub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H1116" s="9">
        <f>SUMIFS('Sub Cost Forecast'!J:J,'Sub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I1116" s="9">
        <f>SUMIFS('Sub Cost Forecast'!K:K,'Sub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J1116" s="9">
        <f>SUMIFS('Sub Cost Forecast'!L:L,'Sub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K1116" s="9">
        <f>SUMIFS('Sub Cost Forecast'!M:M,'Sub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L1116" s="9">
        <f>SUMIFS('Sub Cost Forecast'!N:N,'Sub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M1116" s="9">
        <f>SUMIFS('Sub Cost Forecast'!O:O,'Sub Cost Forecast'!$U:$U,$A$1107,'Sub Cost Forecast'!$W:$W,$B$1108,'Sub Cost Forecast'!$R:$R,$C1115)/SUMIFS('Sub Cost Forecast'!$D:$D,'Sub Cost Forecast'!$U:$U,$A$1107,'Sub Cost Forecast'!$W:$W,$B$1108,'Sub Cost Forecast'!$R:$R, $C1115)</f>
        <v>0</v>
      </c>
    </row>
    <row r="1117" spans="1:13">
      <c r="D1117" s="2" t="s">
        <v>3447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</row>
    <row r="1118" spans="1:13">
      <c r="C1118" s="2" t="s">
        <v>2490</v>
      </c>
      <c r="D1118" s="2" t="s">
        <v>3445</v>
      </c>
      <c r="E1118" s="9">
        <f>SUMIFS('Billing Forecast'!F:F,'Billing Forecast'!$T:$T,$A$1107,'Billing Forecast'!$U:$U,$B$1108,'Billing Forecast'!$Q:$Q,$C1118)/SUMIFS('Billing Forecast'!$D:$D,'Billing Forecast'!$T:$T,$A$1107,'Billing Forecast'!$U:$U,$B$1108,'Billing Forecast'!$Q:$Q, $C1118)</f>
        <v>0</v>
      </c>
      <c r="F1118" s="9">
        <f>SUMIFS('Billing Forecast'!G:G,'Billing Forecast'!$T:$T,$A$1107,'Billing Forecast'!$U:$U,$B$1108,'Billing Forecast'!$Q:$Q,$C1118)/SUMIFS('Billing Forecast'!$D:$D,'Billing Forecast'!$T:$T,$A$1107,'Billing Forecast'!$U:$U,$B$1108,'Billing Forecast'!$Q:$Q, $C1118)</f>
        <v>0</v>
      </c>
      <c r="G1118" s="9">
        <f>SUMIFS('Billing Forecast'!H:H,'Billing Forecast'!$T:$T,$A$1107,'Billing Forecast'!$U:$U,$B$1108,'Billing Forecast'!$Q:$Q,$C1118)/SUMIFS('Billing Forecast'!$D:$D,'Billing Forecast'!$T:$T,$A$1107,'Billing Forecast'!$U:$U,$B$1108,'Billing Forecast'!$Q:$Q, $C1118)</f>
        <v>0</v>
      </c>
      <c r="H1118" s="9">
        <f>SUMIFS('Billing Forecast'!I:I,'Billing Forecast'!$T:$T,$A$1107,'Billing Forecast'!$U:$U,$B$1108,'Billing Forecast'!$Q:$Q,$C1118)/SUMIFS('Billing Forecast'!$D:$D,'Billing Forecast'!$T:$T,$A$1107,'Billing Forecast'!$U:$U,$B$1108,'Billing Forecast'!$Q:$Q, $C1118)</f>
        <v>0</v>
      </c>
      <c r="I1118" s="9">
        <f>SUMIFS('Billing Forecast'!J:J,'Billing Forecast'!$T:$T,$A$1107,'Billing Forecast'!$U:$U,$B$1108,'Billing Forecast'!$Q:$Q,$C1118)/SUMIFS('Billing Forecast'!$D:$D,'Billing Forecast'!$T:$T,$A$1107,'Billing Forecast'!$U:$U,$B$1108,'Billing Forecast'!$Q:$Q, $C1118)</f>
        <v>0</v>
      </c>
      <c r="J1118" s="9">
        <f>SUMIFS('Billing Forecast'!K:K,'Billing Forecast'!$T:$T,$A$1107,'Billing Forecast'!$U:$U,$B$1108,'Billing Forecast'!$Q:$Q,$C1118)/SUMIFS('Billing Forecast'!$D:$D,'Billing Forecast'!$T:$T,$A$1107,'Billing Forecast'!$U:$U,$B$1108,'Billing Forecast'!$Q:$Q, $C1118)</f>
        <v>0</v>
      </c>
      <c r="K1118" s="9">
        <f>SUMIFS('Billing Forecast'!L:L,'Billing Forecast'!$T:$T,$A$1107,'Billing Forecast'!$U:$U,$B$1108,'Billing Forecast'!$Q:$Q,$C1118)/SUMIFS('Billing Forecast'!$D:$D,'Billing Forecast'!$T:$T,$A$1107,'Billing Forecast'!$U:$U,$B$1108,'Billing Forecast'!$Q:$Q, $C1118)</f>
        <v>0</v>
      </c>
      <c r="L1118" s="9">
        <f>SUMIFS('Billing Forecast'!M:M,'Billing Forecast'!$T:$T,$A$1107,'Billing Forecast'!$U:$U,$B$1108,'Billing Forecast'!$Q:$Q,$C1118)/SUMIFS('Billing Forecast'!$D:$D,'Billing Forecast'!$T:$T,$A$1107,'Billing Forecast'!$U:$U,$B$1108,'Billing Forecast'!$Q:$Q, $C1118)</f>
        <v>0</v>
      </c>
      <c r="M1118" s="9">
        <f>SUMIFS('Billing Forecast'!N:N,'Billing Forecast'!$T:$T,$A$1107,'Billing Forecast'!$U:$U,$B$1108,'Billing Forecast'!$Q:$Q,$C1118)/SUMIFS('Billing Forecast'!$D:$D,'Billing Forecast'!$T:$T,$A$1107,'Billing Forecast'!$U:$U,$B$1108,'Billing Forecast'!$Q:$Q, $C1118)</f>
        <v>0</v>
      </c>
    </row>
    <row r="1119" spans="1:13">
      <c r="D1119" s="2" t="s">
        <v>3446</v>
      </c>
      <c r="E1119" s="9">
        <f>SUMIFS('Sub Cost Forecast'!G:G,'Sub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F1119" s="9">
        <f>SUMIFS('Sub Cost Forecast'!H:H,'Sub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G1119" s="9">
        <f>SUMIFS('Sub Cost Forecast'!I:I,'Sub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H1119" s="9">
        <f>SUMIFS('Sub Cost Forecast'!J:J,'Sub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I1119" s="9">
        <f>SUMIFS('Sub Cost Forecast'!K:K,'Sub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J1119" s="9">
        <f>SUMIFS('Sub Cost Forecast'!L:L,'Sub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K1119" s="9">
        <f>SUMIFS('Sub Cost Forecast'!M:M,'Sub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L1119" s="9">
        <f>SUMIFS('Sub Cost Forecast'!N:N,'Sub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M1119" s="9">
        <f>SUMIFS('Sub Cost Forecast'!O:O,'Sub Cost Forecast'!$U:$U,$A$1107,'Sub Cost Forecast'!$W:$W,$B$1108,'Sub Cost Forecast'!$R:$R,$C1118)/SUMIFS('Sub Cost Forecast'!$D:$D,'Sub Cost Forecast'!$U:$U,$A$1107,'Sub Cost Forecast'!$W:$W,$B$1108,'Sub Cost Forecast'!$R:$R, $C1118)</f>
        <v>0</v>
      </c>
    </row>
    <row r="1120" spans="1:13">
      <c r="D1120" s="2" t="s">
        <v>3447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</row>
    <row r="1121" spans="1:13">
      <c r="C1121" s="2" t="s">
        <v>1105</v>
      </c>
      <c r="D1121" s="2" t="s">
        <v>3445</v>
      </c>
      <c r="E1121" s="9">
        <f>SUMIFS('Billing Forecast'!F:F,'Billing Forecast'!$T:$T,$A$1107,'Billing Forecast'!$U:$U,$B$1108,'Billing Forecast'!$Q:$Q,$C1121)/SUMIFS('Billing Forecast'!$D:$D,'Billing Forecast'!$T:$T,$A$1107,'Billing Forecast'!$U:$U,$B$1108,'Billing Forecast'!$Q:$Q, $C1121)</f>
        <v>0</v>
      </c>
      <c r="F1121" s="9">
        <f>SUMIFS('Billing Forecast'!G:G,'Billing Forecast'!$T:$T,$A$1107,'Billing Forecast'!$U:$U,$B$1108,'Billing Forecast'!$Q:$Q,$C1121)/SUMIFS('Billing Forecast'!$D:$D,'Billing Forecast'!$T:$T,$A$1107,'Billing Forecast'!$U:$U,$B$1108,'Billing Forecast'!$Q:$Q, $C1121)</f>
        <v>0</v>
      </c>
      <c r="G1121" s="9">
        <f>SUMIFS('Billing Forecast'!H:H,'Billing Forecast'!$T:$T,$A$1107,'Billing Forecast'!$U:$U,$B$1108,'Billing Forecast'!$Q:$Q,$C1121)/SUMIFS('Billing Forecast'!$D:$D,'Billing Forecast'!$T:$T,$A$1107,'Billing Forecast'!$U:$U,$B$1108,'Billing Forecast'!$Q:$Q, $C1121)</f>
        <v>0</v>
      </c>
      <c r="H1121" s="9">
        <f>SUMIFS('Billing Forecast'!I:I,'Billing Forecast'!$T:$T,$A$1107,'Billing Forecast'!$U:$U,$B$1108,'Billing Forecast'!$Q:$Q,$C1121)/SUMIFS('Billing Forecast'!$D:$D,'Billing Forecast'!$T:$T,$A$1107,'Billing Forecast'!$U:$U,$B$1108,'Billing Forecast'!$Q:$Q, $C1121)</f>
        <v>0</v>
      </c>
      <c r="I1121" s="9">
        <f>SUMIFS('Billing Forecast'!J:J,'Billing Forecast'!$T:$T,$A$1107,'Billing Forecast'!$U:$U,$B$1108,'Billing Forecast'!$Q:$Q,$C1121)/SUMIFS('Billing Forecast'!$D:$D,'Billing Forecast'!$T:$T,$A$1107,'Billing Forecast'!$U:$U,$B$1108,'Billing Forecast'!$Q:$Q, $C1121)</f>
        <v>0</v>
      </c>
      <c r="J1121" s="9">
        <f>SUMIFS('Billing Forecast'!K:K,'Billing Forecast'!$T:$T,$A$1107,'Billing Forecast'!$U:$U,$B$1108,'Billing Forecast'!$Q:$Q,$C1121)/SUMIFS('Billing Forecast'!$D:$D,'Billing Forecast'!$T:$T,$A$1107,'Billing Forecast'!$U:$U,$B$1108,'Billing Forecast'!$Q:$Q, $C1121)</f>
        <v>0</v>
      </c>
      <c r="K1121" s="9">
        <f>SUMIFS('Billing Forecast'!L:L,'Billing Forecast'!$T:$T,$A$1107,'Billing Forecast'!$U:$U,$B$1108,'Billing Forecast'!$Q:$Q,$C1121)/SUMIFS('Billing Forecast'!$D:$D,'Billing Forecast'!$T:$T,$A$1107,'Billing Forecast'!$U:$U,$B$1108,'Billing Forecast'!$Q:$Q, $C1121)</f>
        <v>0</v>
      </c>
      <c r="L1121" s="9">
        <f>SUMIFS('Billing Forecast'!M:M,'Billing Forecast'!$T:$T,$A$1107,'Billing Forecast'!$U:$U,$B$1108,'Billing Forecast'!$Q:$Q,$C1121)/SUMIFS('Billing Forecast'!$D:$D,'Billing Forecast'!$T:$T,$A$1107,'Billing Forecast'!$U:$U,$B$1108,'Billing Forecast'!$Q:$Q, $C1121)</f>
        <v>0</v>
      </c>
      <c r="M1121" s="9">
        <f>SUMIFS('Billing Forecast'!N:N,'Billing Forecast'!$T:$T,$A$1107,'Billing Forecast'!$U:$U,$B$1108,'Billing Forecast'!$Q:$Q,$C1121)/SUMIFS('Billing Forecast'!$D:$D,'Billing Forecast'!$T:$T,$A$1107,'Billing Forecast'!$U:$U,$B$1108,'Billing Forecast'!$Q:$Q, $C1121)</f>
        <v>0</v>
      </c>
    </row>
    <row r="1122" spans="1:13">
      <c r="D1122" s="2" t="s">
        <v>3446</v>
      </c>
      <c r="E1122" s="9">
        <f>SUMIFS('Sub Cost Forecast'!G:G,'Sub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F1122" s="9">
        <f>SUMIFS('Sub Cost Forecast'!H:H,'Sub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G1122" s="9">
        <f>SUMIFS('Sub Cost Forecast'!I:I,'Sub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H1122" s="9">
        <f>SUMIFS('Sub Cost Forecast'!J:J,'Sub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I1122" s="9">
        <f>SUMIFS('Sub Cost Forecast'!K:K,'Sub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J1122" s="9">
        <f>SUMIFS('Sub Cost Forecast'!L:L,'Sub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K1122" s="9">
        <f>SUMIFS('Sub Cost Forecast'!M:M,'Sub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L1122" s="9">
        <f>SUMIFS('Sub Cost Forecast'!N:N,'Sub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M1122" s="9">
        <f>SUMIFS('Sub Cost Forecast'!O:O,'Sub Cost Forecast'!$U:$U,$A$1107,'Sub Cost Forecast'!$W:$W,$B$1108,'Sub Cost Forecast'!$R:$R,$C1121)/SUMIFS('Sub Cost Forecast'!$D:$D,'Sub Cost Forecast'!$U:$U,$A$1107,'Sub Cost Forecast'!$W:$W,$B$1108,'Sub Cost Forecast'!$R:$R, $C1121)</f>
        <v>0</v>
      </c>
    </row>
    <row r="1123" spans="1:13">
      <c r="D1123" s="2" t="s">
        <v>3447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</row>
    <row r="1124" spans="1:13">
      <c r="A1124" s="8"/>
      <c r="B1124" s="8" t="s">
        <v>227</v>
      </c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</row>
    <row r="1125" spans="1:13">
      <c r="C1125" s="2" t="s">
        <v>989</v>
      </c>
      <c r="D1125" s="2" t="s">
        <v>3445</v>
      </c>
      <c r="E1125" s="9">
        <f>SUMIFS('Billing Forecast'!F:F,'Billing Forecast'!$T:$T,$A$1107,'Billing Forecast'!$U:$U,$B$1124,'Billing Forecast'!$Q:$Q,$C1125)/SUMIFS('Billing Forecast'!$D:$D,'Billing Forecast'!$T:$T,$A$1107,'Billing Forecast'!$U:$U,$B$1124,'Billing Forecast'!$Q:$Q, $C1125)</f>
        <v>0</v>
      </c>
      <c r="F1125" s="9">
        <f>SUMIFS('Billing Forecast'!G:G,'Billing Forecast'!$T:$T,$A$1107,'Billing Forecast'!$U:$U,$B$1124,'Billing Forecast'!$Q:$Q,$C1125)/SUMIFS('Billing Forecast'!$D:$D,'Billing Forecast'!$T:$T,$A$1107,'Billing Forecast'!$U:$U,$B$1124,'Billing Forecast'!$Q:$Q, $C1125)</f>
        <v>0</v>
      </c>
      <c r="G1125" s="9">
        <f>SUMIFS('Billing Forecast'!H:H,'Billing Forecast'!$T:$T,$A$1107,'Billing Forecast'!$U:$U,$B$1124,'Billing Forecast'!$Q:$Q,$C1125)/SUMIFS('Billing Forecast'!$D:$D,'Billing Forecast'!$T:$T,$A$1107,'Billing Forecast'!$U:$U,$B$1124,'Billing Forecast'!$Q:$Q, $C1125)</f>
        <v>0</v>
      </c>
      <c r="H1125" s="9">
        <f>SUMIFS('Billing Forecast'!I:I,'Billing Forecast'!$T:$T,$A$1107,'Billing Forecast'!$U:$U,$B$1124,'Billing Forecast'!$Q:$Q,$C1125)/SUMIFS('Billing Forecast'!$D:$D,'Billing Forecast'!$T:$T,$A$1107,'Billing Forecast'!$U:$U,$B$1124,'Billing Forecast'!$Q:$Q, $C1125)</f>
        <v>0</v>
      </c>
      <c r="I1125" s="9">
        <f>SUMIFS('Billing Forecast'!J:J,'Billing Forecast'!$T:$T,$A$1107,'Billing Forecast'!$U:$U,$B$1124,'Billing Forecast'!$Q:$Q,$C1125)/SUMIFS('Billing Forecast'!$D:$D,'Billing Forecast'!$T:$T,$A$1107,'Billing Forecast'!$U:$U,$B$1124,'Billing Forecast'!$Q:$Q, $C1125)</f>
        <v>0</v>
      </c>
      <c r="J1125" s="9">
        <f>SUMIFS('Billing Forecast'!K:K,'Billing Forecast'!$T:$T,$A$1107,'Billing Forecast'!$U:$U,$B$1124,'Billing Forecast'!$Q:$Q,$C1125)/SUMIFS('Billing Forecast'!$D:$D,'Billing Forecast'!$T:$T,$A$1107,'Billing Forecast'!$U:$U,$B$1124,'Billing Forecast'!$Q:$Q, $C1125)</f>
        <v>0</v>
      </c>
      <c r="K1125" s="9">
        <f>SUMIFS('Billing Forecast'!L:L,'Billing Forecast'!$T:$T,$A$1107,'Billing Forecast'!$U:$U,$B$1124,'Billing Forecast'!$Q:$Q,$C1125)/SUMIFS('Billing Forecast'!$D:$D,'Billing Forecast'!$T:$T,$A$1107,'Billing Forecast'!$U:$U,$B$1124,'Billing Forecast'!$Q:$Q, $C1125)</f>
        <v>0</v>
      </c>
      <c r="L1125" s="9">
        <f>SUMIFS('Billing Forecast'!M:M,'Billing Forecast'!$T:$T,$A$1107,'Billing Forecast'!$U:$U,$B$1124,'Billing Forecast'!$Q:$Q,$C1125)/SUMIFS('Billing Forecast'!$D:$D,'Billing Forecast'!$T:$T,$A$1107,'Billing Forecast'!$U:$U,$B$1124,'Billing Forecast'!$Q:$Q, $C1125)</f>
        <v>0</v>
      </c>
      <c r="M1125" s="9">
        <f>SUMIFS('Billing Forecast'!N:N,'Billing Forecast'!$T:$T,$A$1107,'Billing Forecast'!$U:$U,$B$1124,'Billing Forecast'!$Q:$Q,$C1125)/SUMIFS('Billing Forecast'!$D:$D,'Billing Forecast'!$T:$T,$A$1107,'Billing Forecast'!$U:$U,$B$1124,'Billing Forecast'!$Q:$Q, $C1125)</f>
        <v>0</v>
      </c>
    </row>
    <row r="1126" spans="1:13">
      <c r="D1126" s="2" t="s">
        <v>3446</v>
      </c>
      <c r="E1126" s="9">
        <f>SUMIFS('Sub Cost Forecast'!G:G,'Sub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F1126" s="9">
        <f>SUMIFS('Sub Cost Forecast'!H:H,'Sub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G1126" s="9">
        <f>SUMIFS('Sub Cost Forecast'!I:I,'Sub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H1126" s="9">
        <f>SUMIFS('Sub Cost Forecast'!J:J,'Sub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I1126" s="9">
        <f>SUMIFS('Sub Cost Forecast'!K:K,'Sub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J1126" s="9">
        <f>SUMIFS('Sub Cost Forecast'!L:L,'Sub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K1126" s="9">
        <f>SUMIFS('Sub Cost Forecast'!M:M,'Sub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L1126" s="9">
        <f>SUMIFS('Sub Cost Forecast'!N:N,'Sub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M1126" s="9">
        <f>SUMIFS('Sub Cost Forecast'!O:O,'Sub Cost Forecast'!$U:$U,$A$1107,'Sub Cost Forecast'!$W:$W,$B$1124,'Sub Cost Forecast'!$R:$R,$C1125)/SUMIFS('Sub Cost Forecast'!$D:$D,'Sub Cost Forecast'!$U:$U,$A$1107,'Sub Cost Forecast'!$W:$W,$B$1124,'Sub Cost Forecast'!$R:$R, $C1125)</f>
        <v>0</v>
      </c>
    </row>
    <row r="1127" spans="1:13">
      <c r="D1127" s="2" t="s">
        <v>3447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</row>
    <row r="1128" spans="1:13">
      <c r="C1128" s="2" t="s">
        <v>1589</v>
      </c>
      <c r="D1128" s="2" t="s">
        <v>3445</v>
      </c>
      <c r="E1128" s="9">
        <f>SUMIFS('Billing Forecast'!F:F,'Billing Forecast'!$T:$T,$A$1107,'Billing Forecast'!$U:$U,$B$1124,'Billing Forecast'!$Q:$Q,$C1128)/SUMIFS('Billing Forecast'!$D:$D,'Billing Forecast'!$T:$T,$A$1107,'Billing Forecast'!$U:$U,$B$1124,'Billing Forecast'!$Q:$Q, $C1128)</f>
        <v>0</v>
      </c>
      <c r="F1128" s="9">
        <f>SUMIFS('Billing Forecast'!G:G,'Billing Forecast'!$T:$T,$A$1107,'Billing Forecast'!$U:$U,$B$1124,'Billing Forecast'!$Q:$Q,$C1128)/SUMIFS('Billing Forecast'!$D:$D,'Billing Forecast'!$T:$T,$A$1107,'Billing Forecast'!$U:$U,$B$1124,'Billing Forecast'!$Q:$Q, $C1128)</f>
        <v>0</v>
      </c>
      <c r="G1128" s="9">
        <f>SUMIFS('Billing Forecast'!H:H,'Billing Forecast'!$T:$T,$A$1107,'Billing Forecast'!$U:$U,$B$1124,'Billing Forecast'!$Q:$Q,$C1128)/SUMIFS('Billing Forecast'!$D:$D,'Billing Forecast'!$T:$T,$A$1107,'Billing Forecast'!$U:$U,$B$1124,'Billing Forecast'!$Q:$Q, $C1128)</f>
        <v>0</v>
      </c>
      <c r="H1128" s="9">
        <f>SUMIFS('Billing Forecast'!I:I,'Billing Forecast'!$T:$T,$A$1107,'Billing Forecast'!$U:$U,$B$1124,'Billing Forecast'!$Q:$Q,$C1128)/SUMIFS('Billing Forecast'!$D:$D,'Billing Forecast'!$T:$T,$A$1107,'Billing Forecast'!$U:$U,$B$1124,'Billing Forecast'!$Q:$Q, $C1128)</f>
        <v>0</v>
      </c>
      <c r="I1128" s="9">
        <f>SUMIFS('Billing Forecast'!J:J,'Billing Forecast'!$T:$T,$A$1107,'Billing Forecast'!$U:$U,$B$1124,'Billing Forecast'!$Q:$Q,$C1128)/SUMIFS('Billing Forecast'!$D:$D,'Billing Forecast'!$T:$T,$A$1107,'Billing Forecast'!$U:$U,$B$1124,'Billing Forecast'!$Q:$Q, $C1128)</f>
        <v>0</v>
      </c>
      <c r="J1128" s="9">
        <f>SUMIFS('Billing Forecast'!K:K,'Billing Forecast'!$T:$T,$A$1107,'Billing Forecast'!$U:$U,$B$1124,'Billing Forecast'!$Q:$Q,$C1128)/SUMIFS('Billing Forecast'!$D:$D,'Billing Forecast'!$T:$T,$A$1107,'Billing Forecast'!$U:$U,$B$1124,'Billing Forecast'!$Q:$Q, $C1128)</f>
        <v>0</v>
      </c>
      <c r="K1128" s="9">
        <f>SUMIFS('Billing Forecast'!L:L,'Billing Forecast'!$T:$T,$A$1107,'Billing Forecast'!$U:$U,$B$1124,'Billing Forecast'!$Q:$Q,$C1128)/SUMIFS('Billing Forecast'!$D:$D,'Billing Forecast'!$T:$T,$A$1107,'Billing Forecast'!$U:$U,$B$1124,'Billing Forecast'!$Q:$Q, $C1128)</f>
        <v>0</v>
      </c>
      <c r="L1128" s="9">
        <f>SUMIFS('Billing Forecast'!M:M,'Billing Forecast'!$T:$T,$A$1107,'Billing Forecast'!$U:$U,$B$1124,'Billing Forecast'!$Q:$Q,$C1128)/SUMIFS('Billing Forecast'!$D:$D,'Billing Forecast'!$T:$T,$A$1107,'Billing Forecast'!$U:$U,$B$1124,'Billing Forecast'!$Q:$Q, $C1128)</f>
        <v>0</v>
      </c>
      <c r="M1128" s="9">
        <f>SUMIFS('Billing Forecast'!N:N,'Billing Forecast'!$T:$T,$A$1107,'Billing Forecast'!$U:$U,$B$1124,'Billing Forecast'!$Q:$Q,$C1128)/SUMIFS('Billing Forecast'!$D:$D,'Billing Forecast'!$T:$T,$A$1107,'Billing Forecast'!$U:$U,$B$1124,'Billing Forecast'!$Q:$Q, $C1128)</f>
        <v>0</v>
      </c>
    </row>
    <row r="1129" spans="1:13">
      <c r="D1129" s="2" t="s">
        <v>3446</v>
      </c>
      <c r="E1129" s="9">
        <f>SUMIFS('Sub Cost Forecast'!G:G,'Sub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F1129" s="9">
        <f>SUMIFS('Sub Cost Forecast'!H:H,'Sub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G1129" s="9">
        <f>SUMIFS('Sub Cost Forecast'!I:I,'Sub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H1129" s="9">
        <f>SUMIFS('Sub Cost Forecast'!J:J,'Sub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I1129" s="9">
        <f>SUMIFS('Sub Cost Forecast'!K:K,'Sub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J1129" s="9">
        <f>SUMIFS('Sub Cost Forecast'!L:L,'Sub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K1129" s="9">
        <f>SUMIFS('Sub Cost Forecast'!M:M,'Sub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L1129" s="9">
        <f>SUMIFS('Sub Cost Forecast'!N:N,'Sub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M1129" s="9">
        <f>SUMIFS('Sub Cost Forecast'!O:O,'Sub Cost Forecast'!$U:$U,$A$1107,'Sub Cost Forecast'!$W:$W,$B$1124,'Sub Cost Forecast'!$R:$R,$C1128)/SUMIFS('Sub Cost Forecast'!$D:$D,'Sub Cost Forecast'!$U:$U,$A$1107,'Sub Cost Forecast'!$W:$W,$B$1124,'Sub Cost Forecast'!$R:$R, $C1128)</f>
        <v>0</v>
      </c>
    </row>
    <row r="1130" spans="1:13">
      <c r="D1130" s="2" t="s">
        <v>3447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</row>
    <row r="1131" spans="1:13">
      <c r="C1131" s="2" t="s">
        <v>1715</v>
      </c>
      <c r="D1131" s="2" t="s">
        <v>3445</v>
      </c>
      <c r="E1131" s="9">
        <f>SUMIFS('Billing Forecast'!F:F,'Billing Forecast'!$T:$T,$A$1107,'Billing Forecast'!$U:$U,$B$1124,'Billing Forecast'!$Q:$Q,$C1131)/SUMIFS('Billing Forecast'!$D:$D,'Billing Forecast'!$T:$T,$A$1107,'Billing Forecast'!$U:$U,$B$1124,'Billing Forecast'!$Q:$Q, $C1131)</f>
        <v>0</v>
      </c>
      <c r="F1131" s="9">
        <f>SUMIFS('Billing Forecast'!G:G,'Billing Forecast'!$T:$T,$A$1107,'Billing Forecast'!$U:$U,$B$1124,'Billing Forecast'!$Q:$Q,$C1131)/SUMIFS('Billing Forecast'!$D:$D,'Billing Forecast'!$T:$T,$A$1107,'Billing Forecast'!$U:$U,$B$1124,'Billing Forecast'!$Q:$Q, $C1131)</f>
        <v>0</v>
      </c>
      <c r="G1131" s="9">
        <f>SUMIFS('Billing Forecast'!H:H,'Billing Forecast'!$T:$T,$A$1107,'Billing Forecast'!$U:$U,$B$1124,'Billing Forecast'!$Q:$Q,$C1131)/SUMIFS('Billing Forecast'!$D:$D,'Billing Forecast'!$T:$T,$A$1107,'Billing Forecast'!$U:$U,$B$1124,'Billing Forecast'!$Q:$Q, $C1131)</f>
        <v>0</v>
      </c>
      <c r="H1131" s="9">
        <f>SUMIFS('Billing Forecast'!I:I,'Billing Forecast'!$T:$T,$A$1107,'Billing Forecast'!$U:$U,$B$1124,'Billing Forecast'!$Q:$Q,$C1131)/SUMIFS('Billing Forecast'!$D:$D,'Billing Forecast'!$T:$T,$A$1107,'Billing Forecast'!$U:$U,$B$1124,'Billing Forecast'!$Q:$Q, $C1131)</f>
        <v>0</v>
      </c>
      <c r="I1131" s="9">
        <f>SUMIFS('Billing Forecast'!J:J,'Billing Forecast'!$T:$T,$A$1107,'Billing Forecast'!$U:$U,$B$1124,'Billing Forecast'!$Q:$Q,$C1131)/SUMIFS('Billing Forecast'!$D:$D,'Billing Forecast'!$T:$T,$A$1107,'Billing Forecast'!$U:$U,$B$1124,'Billing Forecast'!$Q:$Q, $C1131)</f>
        <v>0</v>
      </c>
      <c r="J1131" s="9">
        <f>SUMIFS('Billing Forecast'!K:K,'Billing Forecast'!$T:$T,$A$1107,'Billing Forecast'!$U:$U,$B$1124,'Billing Forecast'!$Q:$Q,$C1131)/SUMIFS('Billing Forecast'!$D:$D,'Billing Forecast'!$T:$T,$A$1107,'Billing Forecast'!$U:$U,$B$1124,'Billing Forecast'!$Q:$Q, $C1131)</f>
        <v>0</v>
      </c>
      <c r="K1131" s="9">
        <f>SUMIFS('Billing Forecast'!L:L,'Billing Forecast'!$T:$T,$A$1107,'Billing Forecast'!$U:$U,$B$1124,'Billing Forecast'!$Q:$Q,$C1131)/SUMIFS('Billing Forecast'!$D:$D,'Billing Forecast'!$T:$T,$A$1107,'Billing Forecast'!$U:$U,$B$1124,'Billing Forecast'!$Q:$Q, $C1131)</f>
        <v>0</v>
      </c>
      <c r="L1131" s="9">
        <f>SUMIFS('Billing Forecast'!M:M,'Billing Forecast'!$T:$T,$A$1107,'Billing Forecast'!$U:$U,$B$1124,'Billing Forecast'!$Q:$Q,$C1131)/SUMIFS('Billing Forecast'!$D:$D,'Billing Forecast'!$T:$T,$A$1107,'Billing Forecast'!$U:$U,$B$1124,'Billing Forecast'!$Q:$Q, $C1131)</f>
        <v>0</v>
      </c>
      <c r="M1131" s="9">
        <f>SUMIFS('Billing Forecast'!N:N,'Billing Forecast'!$T:$T,$A$1107,'Billing Forecast'!$U:$U,$B$1124,'Billing Forecast'!$Q:$Q,$C1131)/SUMIFS('Billing Forecast'!$D:$D,'Billing Forecast'!$T:$T,$A$1107,'Billing Forecast'!$U:$U,$B$1124,'Billing Forecast'!$Q:$Q, $C1131)</f>
        <v>0</v>
      </c>
    </row>
    <row r="1132" spans="1:13">
      <c r="D1132" s="2" t="s">
        <v>3446</v>
      </c>
      <c r="E1132" s="9">
        <f>SUMIFS('Sub Cost Forecast'!G:G,'Sub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F1132" s="9">
        <f>SUMIFS('Sub Cost Forecast'!H:H,'Sub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G1132" s="9">
        <f>SUMIFS('Sub Cost Forecast'!I:I,'Sub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H1132" s="9">
        <f>SUMIFS('Sub Cost Forecast'!J:J,'Sub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I1132" s="9">
        <f>SUMIFS('Sub Cost Forecast'!K:K,'Sub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J1132" s="9">
        <f>SUMIFS('Sub Cost Forecast'!L:L,'Sub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K1132" s="9">
        <f>SUMIFS('Sub Cost Forecast'!M:M,'Sub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L1132" s="9">
        <f>SUMIFS('Sub Cost Forecast'!N:N,'Sub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M1132" s="9">
        <f>SUMIFS('Sub Cost Forecast'!O:O,'Sub Cost Forecast'!$U:$U,$A$1107,'Sub Cost Forecast'!$W:$W,$B$1124,'Sub Cost Forecast'!$R:$R,$C1131)/SUMIFS('Sub Cost Forecast'!$D:$D,'Sub Cost Forecast'!$U:$U,$A$1107,'Sub Cost Forecast'!$W:$W,$B$1124,'Sub Cost Forecast'!$R:$R, $C1131)</f>
        <v>0</v>
      </c>
    </row>
    <row r="1133" spans="1:13">
      <c r="D1133" s="2" t="s">
        <v>3447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</row>
    <row r="1134" spans="1:13">
      <c r="C1134" s="2" t="s">
        <v>1814</v>
      </c>
      <c r="D1134" s="2" t="s">
        <v>3445</v>
      </c>
      <c r="E1134" s="9">
        <f>SUMIFS('Billing Forecast'!F:F,'Billing Forecast'!$T:$T,$A$1107,'Billing Forecast'!$U:$U,$B$1124,'Billing Forecast'!$Q:$Q,$C1134)/SUMIFS('Billing Forecast'!$D:$D,'Billing Forecast'!$T:$T,$A$1107,'Billing Forecast'!$U:$U,$B$1124,'Billing Forecast'!$Q:$Q, $C1134)</f>
        <v>0</v>
      </c>
      <c r="F1134" s="9">
        <f>SUMIFS('Billing Forecast'!G:G,'Billing Forecast'!$T:$T,$A$1107,'Billing Forecast'!$U:$U,$B$1124,'Billing Forecast'!$Q:$Q,$C1134)/SUMIFS('Billing Forecast'!$D:$D,'Billing Forecast'!$T:$T,$A$1107,'Billing Forecast'!$U:$U,$B$1124,'Billing Forecast'!$Q:$Q, $C1134)</f>
        <v>0</v>
      </c>
      <c r="G1134" s="9">
        <f>SUMIFS('Billing Forecast'!H:H,'Billing Forecast'!$T:$T,$A$1107,'Billing Forecast'!$U:$U,$B$1124,'Billing Forecast'!$Q:$Q,$C1134)/SUMIFS('Billing Forecast'!$D:$D,'Billing Forecast'!$T:$T,$A$1107,'Billing Forecast'!$U:$U,$B$1124,'Billing Forecast'!$Q:$Q, $C1134)</f>
        <v>0</v>
      </c>
      <c r="H1134" s="9">
        <f>SUMIFS('Billing Forecast'!I:I,'Billing Forecast'!$T:$T,$A$1107,'Billing Forecast'!$U:$U,$B$1124,'Billing Forecast'!$Q:$Q,$C1134)/SUMIFS('Billing Forecast'!$D:$D,'Billing Forecast'!$T:$T,$A$1107,'Billing Forecast'!$U:$U,$B$1124,'Billing Forecast'!$Q:$Q, $C1134)</f>
        <v>0</v>
      </c>
      <c r="I1134" s="9">
        <f>SUMIFS('Billing Forecast'!J:J,'Billing Forecast'!$T:$T,$A$1107,'Billing Forecast'!$U:$U,$B$1124,'Billing Forecast'!$Q:$Q,$C1134)/SUMIFS('Billing Forecast'!$D:$D,'Billing Forecast'!$T:$T,$A$1107,'Billing Forecast'!$U:$U,$B$1124,'Billing Forecast'!$Q:$Q, $C1134)</f>
        <v>0</v>
      </c>
      <c r="J1134" s="9">
        <f>SUMIFS('Billing Forecast'!K:K,'Billing Forecast'!$T:$T,$A$1107,'Billing Forecast'!$U:$U,$B$1124,'Billing Forecast'!$Q:$Q,$C1134)/SUMIFS('Billing Forecast'!$D:$D,'Billing Forecast'!$T:$T,$A$1107,'Billing Forecast'!$U:$U,$B$1124,'Billing Forecast'!$Q:$Q, $C1134)</f>
        <v>0</v>
      </c>
      <c r="K1134" s="9">
        <f>SUMIFS('Billing Forecast'!L:L,'Billing Forecast'!$T:$T,$A$1107,'Billing Forecast'!$U:$U,$B$1124,'Billing Forecast'!$Q:$Q,$C1134)/SUMIFS('Billing Forecast'!$D:$D,'Billing Forecast'!$T:$T,$A$1107,'Billing Forecast'!$U:$U,$B$1124,'Billing Forecast'!$Q:$Q, $C1134)</f>
        <v>0</v>
      </c>
      <c r="L1134" s="9">
        <f>SUMIFS('Billing Forecast'!M:M,'Billing Forecast'!$T:$T,$A$1107,'Billing Forecast'!$U:$U,$B$1124,'Billing Forecast'!$Q:$Q,$C1134)/SUMIFS('Billing Forecast'!$D:$D,'Billing Forecast'!$T:$T,$A$1107,'Billing Forecast'!$U:$U,$B$1124,'Billing Forecast'!$Q:$Q, $C1134)</f>
        <v>0</v>
      </c>
      <c r="M1134" s="9">
        <f>SUMIFS('Billing Forecast'!N:N,'Billing Forecast'!$T:$T,$A$1107,'Billing Forecast'!$U:$U,$B$1124,'Billing Forecast'!$Q:$Q,$C1134)/SUMIFS('Billing Forecast'!$D:$D,'Billing Forecast'!$T:$T,$A$1107,'Billing Forecast'!$U:$U,$B$1124,'Billing Forecast'!$Q:$Q, $C1134)</f>
        <v>0</v>
      </c>
    </row>
    <row r="1135" spans="1:13">
      <c r="D1135" s="2" t="s">
        <v>3446</v>
      </c>
      <c r="E1135" s="9">
        <f>SUMIFS('Sub Cost Forecast'!G:G,'Sub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F1135" s="9">
        <f>SUMIFS('Sub Cost Forecast'!H:H,'Sub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G1135" s="9">
        <f>SUMIFS('Sub Cost Forecast'!I:I,'Sub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H1135" s="9">
        <f>SUMIFS('Sub Cost Forecast'!J:J,'Sub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I1135" s="9">
        <f>SUMIFS('Sub Cost Forecast'!K:K,'Sub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J1135" s="9">
        <f>SUMIFS('Sub Cost Forecast'!L:L,'Sub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K1135" s="9">
        <f>SUMIFS('Sub Cost Forecast'!M:M,'Sub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L1135" s="9">
        <f>SUMIFS('Sub Cost Forecast'!N:N,'Sub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M1135" s="9">
        <f>SUMIFS('Sub Cost Forecast'!O:O,'Sub Cost Forecast'!$U:$U,$A$1107,'Sub Cost Forecast'!$W:$W,$B$1124,'Sub Cost Forecast'!$R:$R,$C1134)/SUMIFS('Sub Cost Forecast'!$D:$D,'Sub Cost Forecast'!$U:$U,$A$1107,'Sub Cost Forecast'!$W:$W,$B$1124,'Sub Cost Forecast'!$R:$R, $C1134)</f>
        <v>0</v>
      </c>
    </row>
    <row r="1136" spans="1:13">
      <c r="D1136" s="2" t="s">
        <v>3447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</row>
    <row r="1137" spans="3:13">
      <c r="C1137" s="2" t="s">
        <v>1916</v>
      </c>
      <c r="D1137" s="2" t="s">
        <v>3445</v>
      </c>
      <c r="E1137" s="9">
        <f>SUMIFS('Billing Forecast'!F:F,'Billing Forecast'!$T:$T,$A$1107,'Billing Forecast'!$U:$U,$B$1124,'Billing Forecast'!$Q:$Q,$C1137)/SUMIFS('Billing Forecast'!$D:$D,'Billing Forecast'!$T:$T,$A$1107,'Billing Forecast'!$U:$U,$B$1124,'Billing Forecast'!$Q:$Q, $C1137)</f>
        <v>0</v>
      </c>
      <c r="F1137" s="9">
        <f>SUMIFS('Billing Forecast'!G:G,'Billing Forecast'!$T:$T,$A$1107,'Billing Forecast'!$U:$U,$B$1124,'Billing Forecast'!$Q:$Q,$C1137)/SUMIFS('Billing Forecast'!$D:$D,'Billing Forecast'!$T:$T,$A$1107,'Billing Forecast'!$U:$U,$B$1124,'Billing Forecast'!$Q:$Q, $C1137)</f>
        <v>0</v>
      </c>
      <c r="G1137" s="9">
        <f>SUMIFS('Billing Forecast'!H:H,'Billing Forecast'!$T:$T,$A$1107,'Billing Forecast'!$U:$U,$B$1124,'Billing Forecast'!$Q:$Q,$C1137)/SUMIFS('Billing Forecast'!$D:$D,'Billing Forecast'!$T:$T,$A$1107,'Billing Forecast'!$U:$U,$B$1124,'Billing Forecast'!$Q:$Q, $C1137)</f>
        <v>0</v>
      </c>
      <c r="H1137" s="9">
        <f>SUMIFS('Billing Forecast'!I:I,'Billing Forecast'!$T:$T,$A$1107,'Billing Forecast'!$U:$U,$B$1124,'Billing Forecast'!$Q:$Q,$C1137)/SUMIFS('Billing Forecast'!$D:$D,'Billing Forecast'!$T:$T,$A$1107,'Billing Forecast'!$U:$U,$B$1124,'Billing Forecast'!$Q:$Q, $C1137)</f>
        <v>0</v>
      </c>
      <c r="I1137" s="9">
        <f>SUMIFS('Billing Forecast'!J:J,'Billing Forecast'!$T:$T,$A$1107,'Billing Forecast'!$U:$U,$B$1124,'Billing Forecast'!$Q:$Q,$C1137)/SUMIFS('Billing Forecast'!$D:$D,'Billing Forecast'!$T:$T,$A$1107,'Billing Forecast'!$U:$U,$B$1124,'Billing Forecast'!$Q:$Q, $C1137)</f>
        <v>0</v>
      </c>
      <c r="J1137" s="9">
        <f>SUMIFS('Billing Forecast'!K:K,'Billing Forecast'!$T:$T,$A$1107,'Billing Forecast'!$U:$U,$B$1124,'Billing Forecast'!$Q:$Q,$C1137)/SUMIFS('Billing Forecast'!$D:$D,'Billing Forecast'!$T:$T,$A$1107,'Billing Forecast'!$U:$U,$B$1124,'Billing Forecast'!$Q:$Q, $C1137)</f>
        <v>0</v>
      </c>
      <c r="K1137" s="9">
        <f>SUMIFS('Billing Forecast'!L:L,'Billing Forecast'!$T:$T,$A$1107,'Billing Forecast'!$U:$U,$B$1124,'Billing Forecast'!$Q:$Q,$C1137)/SUMIFS('Billing Forecast'!$D:$D,'Billing Forecast'!$T:$T,$A$1107,'Billing Forecast'!$U:$U,$B$1124,'Billing Forecast'!$Q:$Q, $C1137)</f>
        <v>0</v>
      </c>
      <c r="L1137" s="9">
        <f>SUMIFS('Billing Forecast'!M:M,'Billing Forecast'!$T:$T,$A$1107,'Billing Forecast'!$U:$U,$B$1124,'Billing Forecast'!$Q:$Q,$C1137)/SUMIFS('Billing Forecast'!$D:$D,'Billing Forecast'!$T:$T,$A$1107,'Billing Forecast'!$U:$U,$B$1124,'Billing Forecast'!$Q:$Q, $C1137)</f>
        <v>0</v>
      </c>
      <c r="M1137" s="9">
        <f>SUMIFS('Billing Forecast'!N:N,'Billing Forecast'!$T:$T,$A$1107,'Billing Forecast'!$U:$U,$B$1124,'Billing Forecast'!$Q:$Q,$C1137)/SUMIFS('Billing Forecast'!$D:$D,'Billing Forecast'!$T:$T,$A$1107,'Billing Forecast'!$U:$U,$B$1124,'Billing Forecast'!$Q:$Q, $C1137)</f>
        <v>0</v>
      </c>
    </row>
    <row r="1138" spans="3:13">
      <c r="D1138" s="2" t="s">
        <v>3446</v>
      </c>
      <c r="E1138" s="9">
        <f>SUMIFS('Sub Cost Forecast'!G:G,'Sub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F1138" s="9">
        <f>SUMIFS('Sub Cost Forecast'!H:H,'Sub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G1138" s="9">
        <f>SUMIFS('Sub Cost Forecast'!I:I,'Sub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H1138" s="9">
        <f>SUMIFS('Sub Cost Forecast'!J:J,'Sub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I1138" s="9">
        <f>SUMIFS('Sub Cost Forecast'!K:K,'Sub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J1138" s="9">
        <f>SUMIFS('Sub Cost Forecast'!L:L,'Sub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K1138" s="9">
        <f>SUMIFS('Sub Cost Forecast'!M:M,'Sub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L1138" s="9">
        <f>SUMIFS('Sub Cost Forecast'!N:N,'Sub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M1138" s="9">
        <f>SUMIFS('Sub Cost Forecast'!O:O,'Sub Cost Forecast'!$U:$U,$A$1107,'Sub Cost Forecast'!$W:$W,$B$1124,'Sub Cost Forecast'!$R:$R,$C1137)/SUMIFS('Sub Cost Forecast'!$D:$D,'Sub Cost Forecast'!$U:$U,$A$1107,'Sub Cost Forecast'!$W:$W,$B$1124,'Sub Cost Forecast'!$R:$R, $C1137)</f>
        <v>0</v>
      </c>
    </row>
    <row r="1139" spans="3:13">
      <c r="D1139" s="2" t="s">
        <v>3447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</row>
    <row r="1140" spans="3:13">
      <c r="C1140" s="2" t="s">
        <v>2018</v>
      </c>
      <c r="D1140" s="2" t="s">
        <v>3445</v>
      </c>
      <c r="E1140" s="9">
        <f>SUMIFS('Billing Forecast'!F:F,'Billing Forecast'!$T:$T,$A$1107,'Billing Forecast'!$U:$U,$B$1124,'Billing Forecast'!$Q:$Q,$C1140)/SUMIFS('Billing Forecast'!$D:$D,'Billing Forecast'!$T:$T,$A$1107,'Billing Forecast'!$U:$U,$B$1124,'Billing Forecast'!$Q:$Q, $C1140)</f>
        <v>0</v>
      </c>
      <c r="F1140" s="9">
        <f>SUMIFS('Billing Forecast'!G:G,'Billing Forecast'!$T:$T,$A$1107,'Billing Forecast'!$U:$U,$B$1124,'Billing Forecast'!$Q:$Q,$C1140)/SUMIFS('Billing Forecast'!$D:$D,'Billing Forecast'!$T:$T,$A$1107,'Billing Forecast'!$U:$U,$B$1124,'Billing Forecast'!$Q:$Q, $C1140)</f>
        <v>0</v>
      </c>
      <c r="G1140" s="9">
        <f>SUMIFS('Billing Forecast'!H:H,'Billing Forecast'!$T:$T,$A$1107,'Billing Forecast'!$U:$U,$B$1124,'Billing Forecast'!$Q:$Q,$C1140)/SUMIFS('Billing Forecast'!$D:$D,'Billing Forecast'!$T:$T,$A$1107,'Billing Forecast'!$U:$U,$B$1124,'Billing Forecast'!$Q:$Q, $C1140)</f>
        <v>0</v>
      </c>
      <c r="H1140" s="9">
        <f>SUMIFS('Billing Forecast'!I:I,'Billing Forecast'!$T:$T,$A$1107,'Billing Forecast'!$U:$U,$B$1124,'Billing Forecast'!$Q:$Q,$C1140)/SUMIFS('Billing Forecast'!$D:$D,'Billing Forecast'!$T:$T,$A$1107,'Billing Forecast'!$U:$U,$B$1124,'Billing Forecast'!$Q:$Q, $C1140)</f>
        <v>0</v>
      </c>
      <c r="I1140" s="9">
        <f>SUMIFS('Billing Forecast'!J:J,'Billing Forecast'!$T:$T,$A$1107,'Billing Forecast'!$U:$U,$B$1124,'Billing Forecast'!$Q:$Q,$C1140)/SUMIFS('Billing Forecast'!$D:$D,'Billing Forecast'!$T:$T,$A$1107,'Billing Forecast'!$U:$U,$B$1124,'Billing Forecast'!$Q:$Q, $C1140)</f>
        <v>0</v>
      </c>
      <c r="J1140" s="9">
        <f>SUMIFS('Billing Forecast'!K:K,'Billing Forecast'!$T:$T,$A$1107,'Billing Forecast'!$U:$U,$B$1124,'Billing Forecast'!$Q:$Q,$C1140)/SUMIFS('Billing Forecast'!$D:$D,'Billing Forecast'!$T:$T,$A$1107,'Billing Forecast'!$U:$U,$B$1124,'Billing Forecast'!$Q:$Q, $C1140)</f>
        <v>0</v>
      </c>
      <c r="K1140" s="9">
        <f>SUMIFS('Billing Forecast'!L:L,'Billing Forecast'!$T:$T,$A$1107,'Billing Forecast'!$U:$U,$B$1124,'Billing Forecast'!$Q:$Q,$C1140)/SUMIFS('Billing Forecast'!$D:$D,'Billing Forecast'!$T:$T,$A$1107,'Billing Forecast'!$U:$U,$B$1124,'Billing Forecast'!$Q:$Q, $C1140)</f>
        <v>0</v>
      </c>
      <c r="L1140" s="9">
        <f>SUMIFS('Billing Forecast'!M:M,'Billing Forecast'!$T:$T,$A$1107,'Billing Forecast'!$U:$U,$B$1124,'Billing Forecast'!$Q:$Q,$C1140)/SUMIFS('Billing Forecast'!$D:$D,'Billing Forecast'!$T:$T,$A$1107,'Billing Forecast'!$U:$U,$B$1124,'Billing Forecast'!$Q:$Q, $C1140)</f>
        <v>0</v>
      </c>
      <c r="M1140" s="9">
        <f>SUMIFS('Billing Forecast'!N:N,'Billing Forecast'!$T:$T,$A$1107,'Billing Forecast'!$U:$U,$B$1124,'Billing Forecast'!$Q:$Q,$C1140)/SUMIFS('Billing Forecast'!$D:$D,'Billing Forecast'!$T:$T,$A$1107,'Billing Forecast'!$U:$U,$B$1124,'Billing Forecast'!$Q:$Q, $C1140)</f>
        <v>0</v>
      </c>
    </row>
    <row r="1141" spans="3:13">
      <c r="D1141" s="2" t="s">
        <v>3446</v>
      </c>
      <c r="E1141" s="9">
        <f>SUMIFS('Sub Cost Forecast'!G:G,'Sub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F1141" s="9">
        <f>SUMIFS('Sub Cost Forecast'!H:H,'Sub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G1141" s="9">
        <f>SUMIFS('Sub Cost Forecast'!I:I,'Sub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H1141" s="9">
        <f>SUMIFS('Sub Cost Forecast'!J:J,'Sub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I1141" s="9">
        <f>SUMIFS('Sub Cost Forecast'!K:K,'Sub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J1141" s="9">
        <f>SUMIFS('Sub Cost Forecast'!L:L,'Sub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K1141" s="9">
        <f>SUMIFS('Sub Cost Forecast'!M:M,'Sub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L1141" s="9">
        <f>SUMIFS('Sub Cost Forecast'!N:N,'Sub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M1141" s="9">
        <f>SUMIFS('Sub Cost Forecast'!O:O,'Sub Cost Forecast'!$U:$U,$A$1107,'Sub Cost Forecast'!$W:$W,$B$1124,'Sub Cost Forecast'!$R:$R,$C1140)/SUMIFS('Sub Cost Forecast'!$D:$D,'Sub Cost Forecast'!$U:$U,$A$1107,'Sub Cost Forecast'!$W:$W,$B$1124,'Sub Cost Forecast'!$R:$R, $C1140)</f>
        <v>0</v>
      </c>
    </row>
    <row r="1142" spans="3:13">
      <c r="D1142" s="2" t="s">
        <v>3447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</row>
    <row r="1143" spans="3:13">
      <c r="C1143" s="2" t="s">
        <v>2126</v>
      </c>
      <c r="D1143" s="2" t="s">
        <v>3445</v>
      </c>
      <c r="E1143" s="9">
        <f>SUMIFS('Billing Forecast'!F:F,'Billing Forecast'!$T:$T,$A$1107,'Billing Forecast'!$U:$U,$B$1124,'Billing Forecast'!$Q:$Q,$C1143)/SUMIFS('Billing Forecast'!$D:$D,'Billing Forecast'!$T:$T,$A$1107,'Billing Forecast'!$U:$U,$B$1124,'Billing Forecast'!$Q:$Q, $C1143)</f>
        <v>0</v>
      </c>
      <c r="F1143" s="9">
        <f>SUMIFS('Billing Forecast'!G:G,'Billing Forecast'!$T:$T,$A$1107,'Billing Forecast'!$U:$U,$B$1124,'Billing Forecast'!$Q:$Q,$C1143)/SUMIFS('Billing Forecast'!$D:$D,'Billing Forecast'!$T:$T,$A$1107,'Billing Forecast'!$U:$U,$B$1124,'Billing Forecast'!$Q:$Q, $C1143)</f>
        <v>0</v>
      </c>
      <c r="G1143" s="9">
        <f>SUMIFS('Billing Forecast'!H:H,'Billing Forecast'!$T:$T,$A$1107,'Billing Forecast'!$U:$U,$B$1124,'Billing Forecast'!$Q:$Q,$C1143)/SUMIFS('Billing Forecast'!$D:$D,'Billing Forecast'!$T:$T,$A$1107,'Billing Forecast'!$U:$U,$B$1124,'Billing Forecast'!$Q:$Q, $C1143)</f>
        <v>0</v>
      </c>
      <c r="H1143" s="9">
        <f>SUMIFS('Billing Forecast'!I:I,'Billing Forecast'!$T:$T,$A$1107,'Billing Forecast'!$U:$U,$B$1124,'Billing Forecast'!$Q:$Q,$C1143)/SUMIFS('Billing Forecast'!$D:$D,'Billing Forecast'!$T:$T,$A$1107,'Billing Forecast'!$U:$U,$B$1124,'Billing Forecast'!$Q:$Q, $C1143)</f>
        <v>0</v>
      </c>
      <c r="I1143" s="9">
        <f>SUMIFS('Billing Forecast'!J:J,'Billing Forecast'!$T:$T,$A$1107,'Billing Forecast'!$U:$U,$B$1124,'Billing Forecast'!$Q:$Q,$C1143)/SUMIFS('Billing Forecast'!$D:$D,'Billing Forecast'!$T:$T,$A$1107,'Billing Forecast'!$U:$U,$B$1124,'Billing Forecast'!$Q:$Q, $C1143)</f>
        <v>0</v>
      </c>
      <c r="J1143" s="9">
        <f>SUMIFS('Billing Forecast'!K:K,'Billing Forecast'!$T:$T,$A$1107,'Billing Forecast'!$U:$U,$B$1124,'Billing Forecast'!$Q:$Q,$C1143)/SUMIFS('Billing Forecast'!$D:$D,'Billing Forecast'!$T:$T,$A$1107,'Billing Forecast'!$U:$U,$B$1124,'Billing Forecast'!$Q:$Q, $C1143)</f>
        <v>0</v>
      </c>
      <c r="K1143" s="9">
        <f>SUMIFS('Billing Forecast'!L:L,'Billing Forecast'!$T:$T,$A$1107,'Billing Forecast'!$U:$U,$B$1124,'Billing Forecast'!$Q:$Q,$C1143)/SUMIFS('Billing Forecast'!$D:$D,'Billing Forecast'!$T:$T,$A$1107,'Billing Forecast'!$U:$U,$B$1124,'Billing Forecast'!$Q:$Q, $C1143)</f>
        <v>0</v>
      </c>
      <c r="L1143" s="9">
        <f>SUMIFS('Billing Forecast'!M:M,'Billing Forecast'!$T:$T,$A$1107,'Billing Forecast'!$U:$U,$B$1124,'Billing Forecast'!$Q:$Q,$C1143)/SUMIFS('Billing Forecast'!$D:$D,'Billing Forecast'!$T:$T,$A$1107,'Billing Forecast'!$U:$U,$B$1124,'Billing Forecast'!$Q:$Q, $C1143)</f>
        <v>0</v>
      </c>
      <c r="M1143" s="9">
        <f>SUMIFS('Billing Forecast'!N:N,'Billing Forecast'!$T:$T,$A$1107,'Billing Forecast'!$U:$U,$B$1124,'Billing Forecast'!$Q:$Q,$C1143)/SUMIFS('Billing Forecast'!$D:$D,'Billing Forecast'!$T:$T,$A$1107,'Billing Forecast'!$U:$U,$B$1124,'Billing Forecast'!$Q:$Q, $C1143)</f>
        <v>0</v>
      </c>
    </row>
    <row r="1144" spans="3:13">
      <c r="D1144" s="2" t="s">
        <v>3446</v>
      </c>
      <c r="E1144" s="9">
        <f>SUMIFS('Sub Cost Forecast'!G:G,'Sub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F1144" s="9">
        <f>SUMIFS('Sub Cost Forecast'!H:H,'Sub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G1144" s="9">
        <f>SUMIFS('Sub Cost Forecast'!I:I,'Sub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H1144" s="9">
        <f>SUMIFS('Sub Cost Forecast'!J:J,'Sub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I1144" s="9">
        <f>SUMIFS('Sub Cost Forecast'!K:K,'Sub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J1144" s="9">
        <f>SUMIFS('Sub Cost Forecast'!L:L,'Sub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K1144" s="9">
        <f>SUMIFS('Sub Cost Forecast'!M:M,'Sub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L1144" s="9">
        <f>SUMIFS('Sub Cost Forecast'!N:N,'Sub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M1144" s="9">
        <f>SUMIFS('Sub Cost Forecast'!O:O,'Sub Cost Forecast'!$U:$U,$A$1107,'Sub Cost Forecast'!$W:$W,$B$1124,'Sub Cost Forecast'!$R:$R,$C1143)/SUMIFS('Sub Cost Forecast'!$D:$D,'Sub Cost Forecast'!$U:$U,$A$1107,'Sub Cost Forecast'!$W:$W,$B$1124,'Sub Cost Forecast'!$R:$R, $C1143)</f>
        <v>0</v>
      </c>
    </row>
    <row r="1145" spans="3:13">
      <c r="D1145" s="2" t="s">
        <v>3447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</row>
    <row r="1146" spans="3:13">
      <c r="C1146" s="2" t="s">
        <v>1960</v>
      </c>
      <c r="D1146" s="2" t="s">
        <v>3445</v>
      </c>
      <c r="E1146" s="9">
        <f>SUMIFS('Billing Forecast'!F:F,'Billing Forecast'!$T:$T,$A$1107,'Billing Forecast'!$U:$U,$B$1124,'Billing Forecast'!$Q:$Q,$C1146)/SUMIFS('Billing Forecast'!$D:$D,'Billing Forecast'!$T:$T,$A$1107,'Billing Forecast'!$U:$U,$B$1124,'Billing Forecast'!$Q:$Q, $C1146)</f>
        <v>0</v>
      </c>
      <c r="F1146" s="9">
        <f>SUMIFS('Billing Forecast'!G:G,'Billing Forecast'!$T:$T,$A$1107,'Billing Forecast'!$U:$U,$B$1124,'Billing Forecast'!$Q:$Q,$C1146)/SUMIFS('Billing Forecast'!$D:$D,'Billing Forecast'!$T:$T,$A$1107,'Billing Forecast'!$U:$U,$B$1124,'Billing Forecast'!$Q:$Q, $C1146)</f>
        <v>0</v>
      </c>
      <c r="G1146" s="9">
        <f>SUMIFS('Billing Forecast'!H:H,'Billing Forecast'!$T:$T,$A$1107,'Billing Forecast'!$U:$U,$B$1124,'Billing Forecast'!$Q:$Q,$C1146)/SUMIFS('Billing Forecast'!$D:$D,'Billing Forecast'!$T:$T,$A$1107,'Billing Forecast'!$U:$U,$B$1124,'Billing Forecast'!$Q:$Q, $C1146)</f>
        <v>0</v>
      </c>
      <c r="H1146" s="9">
        <f>SUMIFS('Billing Forecast'!I:I,'Billing Forecast'!$T:$T,$A$1107,'Billing Forecast'!$U:$U,$B$1124,'Billing Forecast'!$Q:$Q,$C1146)/SUMIFS('Billing Forecast'!$D:$D,'Billing Forecast'!$T:$T,$A$1107,'Billing Forecast'!$U:$U,$B$1124,'Billing Forecast'!$Q:$Q, $C1146)</f>
        <v>0</v>
      </c>
      <c r="I1146" s="9">
        <f>SUMIFS('Billing Forecast'!J:J,'Billing Forecast'!$T:$T,$A$1107,'Billing Forecast'!$U:$U,$B$1124,'Billing Forecast'!$Q:$Q,$C1146)/SUMIFS('Billing Forecast'!$D:$D,'Billing Forecast'!$T:$T,$A$1107,'Billing Forecast'!$U:$U,$B$1124,'Billing Forecast'!$Q:$Q, $C1146)</f>
        <v>0</v>
      </c>
      <c r="J1146" s="9">
        <f>SUMIFS('Billing Forecast'!K:K,'Billing Forecast'!$T:$T,$A$1107,'Billing Forecast'!$U:$U,$B$1124,'Billing Forecast'!$Q:$Q,$C1146)/SUMIFS('Billing Forecast'!$D:$D,'Billing Forecast'!$T:$T,$A$1107,'Billing Forecast'!$U:$U,$B$1124,'Billing Forecast'!$Q:$Q, $C1146)</f>
        <v>0</v>
      </c>
      <c r="K1146" s="9">
        <f>SUMIFS('Billing Forecast'!L:L,'Billing Forecast'!$T:$T,$A$1107,'Billing Forecast'!$U:$U,$B$1124,'Billing Forecast'!$Q:$Q,$C1146)/SUMIFS('Billing Forecast'!$D:$D,'Billing Forecast'!$T:$T,$A$1107,'Billing Forecast'!$U:$U,$B$1124,'Billing Forecast'!$Q:$Q, $C1146)</f>
        <v>0</v>
      </c>
      <c r="L1146" s="9">
        <f>SUMIFS('Billing Forecast'!M:M,'Billing Forecast'!$T:$T,$A$1107,'Billing Forecast'!$U:$U,$B$1124,'Billing Forecast'!$Q:$Q,$C1146)/SUMIFS('Billing Forecast'!$D:$D,'Billing Forecast'!$T:$T,$A$1107,'Billing Forecast'!$U:$U,$B$1124,'Billing Forecast'!$Q:$Q, $C1146)</f>
        <v>0</v>
      </c>
      <c r="M1146" s="9">
        <f>SUMIFS('Billing Forecast'!N:N,'Billing Forecast'!$T:$T,$A$1107,'Billing Forecast'!$U:$U,$B$1124,'Billing Forecast'!$Q:$Q,$C1146)/SUMIFS('Billing Forecast'!$D:$D,'Billing Forecast'!$T:$T,$A$1107,'Billing Forecast'!$U:$U,$B$1124,'Billing Forecast'!$Q:$Q, $C1146)</f>
        <v>0</v>
      </c>
    </row>
    <row r="1147" spans="3:13">
      <c r="D1147" s="2" t="s">
        <v>3446</v>
      </c>
      <c r="E1147" s="9">
        <f>SUMIFS('Sub Cost Forecast'!G:G,'Sub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F1147" s="9">
        <f>SUMIFS('Sub Cost Forecast'!H:H,'Sub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G1147" s="9">
        <f>SUMIFS('Sub Cost Forecast'!I:I,'Sub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H1147" s="9">
        <f>SUMIFS('Sub Cost Forecast'!J:J,'Sub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I1147" s="9">
        <f>SUMIFS('Sub Cost Forecast'!K:K,'Sub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J1147" s="9">
        <f>SUMIFS('Sub Cost Forecast'!L:L,'Sub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K1147" s="9">
        <f>SUMIFS('Sub Cost Forecast'!M:M,'Sub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L1147" s="9">
        <f>SUMIFS('Sub Cost Forecast'!N:N,'Sub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M1147" s="9">
        <f>SUMIFS('Sub Cost Forecast'!O:O,'Sub Cost Forecast'!$U:$U,$A$1107,'Sub Cost Forecast'!$W:$W,$B$1124,'Sub Cost Forecast'!$R:$R,$C1146)/SUMIFS('Sub Cost Forecast'!$D:$D,'Sub Cost Forecast'!$U:$U,$A$1107,'Sub Cost Forecast'!$W:$W,$B$1124,'Sub Cost Forecast'!$R:$R, $C1146)</f>
        <v>0</v>
      </c>
    </row>
    <row r="1148" spans="3:13">
      <c r="D1148" s="2" t="s">
        <v>3447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</row>
    <row r="1149" spans="3:13">
      <c r="C1149" s="2" t="s">
        <v>2767</v>
      </c>
      <c r="D1149" s="2" t="s">
        <v>3445</v>
      </c>
      <c r="E1149" s="9">
        <f>SUMIFS('Billing Forecast'!F:F,'Billing Forecast'!$T:$T,$A$1107,'Billing Forecast'!$U:$U,$B$1124,'Billing Forecast'!$Q:$Q,$C1149)/SUMIFS('Billing Forecast'!$D:$D,'Billing Forecast'!$T:$T,$A$1107,'Billing Forecast'!$U:$U,$B$1124,'Billing Forecast'!$Q:$Q, $C1149)</f>
        <v>0</v>
      </c>
      <c r="F1149" s="9">
        <f>SUMIFS('Billing Forecast'!G:G,'Billing Forecast'!$T:$T,$A$1107,'Billing Forecast'!$U:$U,$B$1124,'Billing Forecast'!$Q:$Q,$C1149)/SUMIFS('Billing Forecast'!$D:$D,'Billing Forecast'!$T:$T,$A$1107,'Billing Forecast'!$U:$U,$B$1124,'Billing Forecast'!$Q:$Q, $C1149)</f>
        <v>0</v>
      </c>
      <c r="G1149" s="9">
        <f>SUMIFS('Billing Forecast'!H:H,'Billing Forecast'!$T:$T,$A$1107,'Billing Forecast'!$U:$U,$B$1124,'Billing Forecast'!$Q:$Q,$C1149)/SUMIFS('Billing Forecast'!$D:$D,'Billing Forecast'!$T:$T,$A$1107,'Billing Forecast'!$U:$U,$B$1124,'Billing Forecast'!$Q:$Q, $C1149)</f>
        <v>0</v>
      </c>
      <c r="H1149" s="9">
        <f>SUMIFS('Billing Forecast'!I:I,'Billing Forecast'!$T:$T,$A$1107,'Billing Forecast'!$U:$U,$B$1124,'Billing Forecast'!$Q:$Q,$C1149)/SUMIFS('Billing Forecast'!$D:$D,'Billing Forecast'!$T:$T,$A$1107,'Billing Forecast'!$U:$U,$B$1124,'Billing Forecast'!$Q:$Q, $C1149)</f>
        <v>0</v>
      </c>
      <c r="I1149" s="9">
        <f>SUMIFS('Billing Forecast'!J:J,'Billing Forecast'!$T:$T,$A$1107,'Billing Forecast'!$U:$U,$B$1124,'Billing Forecast'!$Q:$Q,$C1149)/SUMIFS('Billing Forecast'!$D:$D,'Billing Forecast'!$T:$T,$A$1107,'Billing Forecast'!$U:$U,$B$1124,'Billing Forecast'!$Q:$Q, $C1149)</f>
        <v>0</v>
      </c>
      <c r="J1149" s="9">
        <f>SUMIFS('Billing Forecast'!K:K,'Billing Forecast'!$T:$T,$A$1107,'Billing Forecast'!$U:$U,$B$1124,'Billing Forecast'!$Q:$Q,$C1149)/SUMIFS('Billing Forecast'!$D:$D,'Billing Forecast'!$T:$T,$A$1107,'Billing Forecast'!$U:$U,$B$1124,'Billing Forecast'!$Q:$Q, $C1149)</f>
        <v>0</v>
      </c>
      <c r="K1149" s="9">
        <f>SUMIFS('Billing Forecast'!L:L,'Billing Forecast'!$T:$T,$A$1107,'Billing Forecast'!$U:$U,$B$1124,'Billing Forecast'!$Q:$Q,$C1149)/SUMIFS('Billing Forecast'!$D:$D,'Billing Forecast'!$T:$T,$A$1107,'Billing Forecast'!$U:$U,$B$1124,'Billing Forecast'!$Q:$Q, $C1149)</f>
        <v>0</v>
      </c>
      <c r="L1149" s="9">
        <f>SUMIFS('Billing Forecast'!M:M,'Billing Forecast'!$T:$T,$A$1107,'Billing Forecast'!$U:$U,$B$1124,'Billing Forecast'!$Q:$Q,$C1149)/SUMIFS('Billing Forecast'!$D:$D,'Billing Forecast'!$T:$T,$A$1107,'Billing Forecast'!$U:$U,$B$1124,'Billing Forecast'!$Q:$Q, $C1149)</f>
        <v>0</v>
      </c>
      <c r="M1149" s="9">
        <f>SUMIFS('Billing Forecast'!N:N,'Billing Forecast'!$T:$T,$A$1107,'Billing Forecast'!$U:$U,$B$1124,'Billing Forecast'!$Q:$Q,$C1149)/SUMIFS('Billing Forecast'!$D:$D,'Billing Forecast'!$T:$T,$A$1107,'Billing Forecast'!$U:$U,$B$1124,'Billing Forecast'!$Q:$Q, $C1149)</f>
        <v>0</v>
      </c>
    </row>
    <row r="1150" spans="3:13">
      <c r="D1150" s="2" t="s">
        <v>3446</v>
      </c>
      <c r="E1150" s="9">
        <f>SUMIFS('Sub Cost Forecast'!G:G,'Sub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F1150" s="9">
        <f>SUMIFS('Sub Cost Forecast'!H:H,'Sub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G1150" s="9">
        <f>SUMIFS('Sub Cost Forecast'!I:I,'Sub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H1150" s="9">
        <f>SUMIFS('Sub Cost Forecast'!J:J,'Sub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I1150" s="9">
        <f>SUMIFS('Sub Cost Forecast'!K:K,'Sub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J1150" s="9">
        <f>SUMIFS('Sub Cost Forecast'!L:L,'Sub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K1150" s="9">
        <f>SUMIFS('Sub Cost Forecast'!M:M,'Sub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L1150" s="9">
        <f>SUMIFS('Sub Cost Forecast'!N:N,'Sub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M1150" s="9">
        <f>SUMIFS('Sub Cost Forecast'!O:O,'Sub Cost Forecast'!$U:$U,$A$1107,'Sub Cost Forecast'!$W:$W,$B$1124,'Sub Cost Forecast'!$R:$R,$C1149)/SUMIFS('Sub Cost Forecast'!$D:$D,'Sub Cost Forecast'!$U:$U,$A$1107,'Sub Cost Forecast'!$W:$W,$B$1124,'Sub Cost Forecast'!$R:$R, $C1149)</f>
        <v>0</v>
      </c>
    </row>
    <row r="1151" spans="3:13">
      <c r="D1151" s="2" t="s">
        <v>3447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</row>
    <row r="1152" spans="3:13">
      <c r="C1152" s="2" t="s">
        <v>3010</v>
      </c>
      <c r="D1152" s="2" t="s">
        <v>3445</v>
      </c>
      <c r="E1152" s="9">
        <f>SUMIFS('Billing Forecast'!F:F,'Billing Forecast'!$T:$T,$A$1107,'Billing Forecast'!$U:$U,$B$1124,'Billing Forecast'!$Q:$Q,$C1152)/SUMIFS('Billing Forecast'!$D:$D,'Billing Forecast'!$T:$T,$A$1107,'Billing Forecast'!$U:$U,$B$1124,'Billing Forecast'!$Q:$Q, $C1152)</f>
        <v>0</v>
      </c>
      <c r="F1152" s="9">
        <f>SUMIFS('Billing Forecast'!G:G,'Billing Forecast'!$T:$T,$A$1107,'Billing Forecast'!$U:$U,$B$1124,'Billing Forecast'!$Q:$Q,$C1152)/SUMIFS('Billing Forecast'!$D:$D,'Billing Forecast'!$T:$T,$A$1107,'Billing Forecast'!$U:$U,$B$1124,'Billing Forecast'!$Q:$Q, $C1152)</f>
        <v>0</v>
      </c>
      <c r="G1152" s="9">
        <f>SUMIFS('Billing Forecast'!H:H,'Billing Forecast'!$T:$T,$A$1107,'Billing Forecast'!$U:$U,$B$1124,'Billing Forecast'!$Q:$Q,$C1152)/SUMIFS('Billing Forecast'!$D:$D,'Billing Forecast'!$T:$T,$A$1107,'Billing Forecast'!$U:$U,$B$1124,'Billing Forecast'!$Q:$Q, $C1152)</f>
        <v>0</v>
      </c>
      <c r="H1152" s="9">
        <f>SUMIFS('Billing Forecast'!I:I,'Billing Forecast'!$T:$T,$A$1107,'Billing Forecast'!$U:$U,$B$1124,'Billing Forecast'!$Q:$Q,$C1152)/SUMIFS('Billing Forecast'!$D:$D,'Billing Forecast'!$T:$T,$A$1107,'Billing Forecast'!$U:$U,$B$1124,'Billing Forecast'!$Q:$Q, $C1152)</f>
        <v>0</v>
      </c>
      <c r="I1152" s="9">
        <f>SUMIFS('Billing Forecast'!J:J,'Billing Forecast'!$T:$T,$A$1107,'Billing Forecast'!$U:$U,$B$1124,'Billing Forecast'!$Q:$Q,$C1152)/SUMIFS('Billing Forecast'!$D:$D,'Billing Forecast'!$T:$T,$A$1107,'Billing Forecast'!$U:$U,$B$1124,'Billing Forecast'!$Q:$Q, $C1152)</f>
        <v>0</v>
      </c>
      <c r="J1152" s="9">
        <f>SUMIFS('Billing Forecast'!K:K,'Billing Forecast'!$T:$T,$A$1107,'Billing Forecast'!$U:$U,$B$1124,'Billing Forecast'!$Q:$Q,$C1152)/SUMIFS('Billing Forecast'!$D:$D,'Billing Forecast'!$T:$T,$A$1107,'Billing Forecast'!$U:$U,$B$1124,'Billing Forecast'!$Q:$Q, $C1152)</f>
        <v>0</v>
      </c>
      <c r="K1152" s="9">
        <f>SUMIFS('Billing Forecast'!L:L,'Billing Forecast'!$T:$T,$A$1107,'Billing Forecast'!$U:$U,$B$1124,'Billing Forecast'!$Q:$Q,$C1152)/SUMIFS('Billing Forecast'!$D:$D,'Billing Forecast'!$T:$T,$A$1107,'Billing Forecast'!$U:$U,$B$1124,'Billing Forecast'!$Q:$Q, $C1152)</f>
        <v>0</v>
      </c>
      <c r="L1152" s="9">
        <f>SUMIFS('Billing Forecast'!M:M,'Billing Forecast'!$T:$T,$A$1107,'Billing Forecast'!$U:$U,$B$1124,'Billing Forecast'!$Q:$Q,$C1152)/SUMIFS('Billing Forecast'!$D:$D,'Billing Forecast'!$T:$T,$A$1107,'Billing Forecast'!$U:$U,$B$1124,'Billing Forecast'!$Q:$Q, $C1152)</f>
        <v>0</v>
      </c>
      <c r="M1152" s="9">
        <f>SUMIFS('Billing Forecast'!N:N,'Billing Forecast'!$T:$T,$A$1107,'Billing Forecast'!$U:$U,$B$1124,'Billing Forecast'!$Q:$Q,$C1152)/SUMIFS('Billing Forecast'!$D:$D,'Billing Forecast'!$T:$T,$A$1107,'Billing Forecast'!$U:$U,$B$1124,'Billing Forecast'!$Q:$Q, $C1152)</f>
        <v>0</v>
      </c>
    </row>
    <row r="1153" spans="1:13">
      <c r="D1153" s="2" t="s">
        <v>3446</v>
      </c>
      <c r="E1153" s="9">
        <f>SUMIFS('Sub Cost Forecast'!G:G,'Sub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F1153" s="9">
        <f>SUMIFS('Sub Cost Forecast'!H:H,'Sub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G1153" s="9">
        <f>SUMIFS('Sub Cost Forecast'!I:I,'Sub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H1153" s="9">
        <f>SUMIFS('Sub Cost Forecast'!J:J,'Sub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I1153" s="9">
        <f>SUMIFS('Sub Cost Forecast'!K:K,'Sub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J1153" s="9">
        <f>SUMIFS('Sub Cost Forecast'!L:L,'Sub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K1153" s="9">
        <f>SUMIFS('Sub Cost Forecast'!M:M,'Sub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L1153" s="9">
        <f>SUMIFS('Sub Cost Forecast'!N:N,'Sub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M1153" s="9">
        <f>SUMIFS('Sub Cost Forecast'!O:O,'Sub Cost Forecast'!$U:$U,$A$1107,'Sub Cost Forecast'!$W:$W,$B$1124,'Sub Cost Forecast'!$R:$R,$C1152)/SUMIFS('Sub Cost Forecast'!$D:$D,'Sub Cost Forecast'!$U:$U,$A$1107,'Sub Cost Forecast'!$W:$W,$B$1124,'Sub Cost Forecast'!$R:$R, $C1152)</f>
        <v>0</v>
      </c>
    </row>
    <row r="1154" spans="1:13">
      <c r="D1154" s="2" t="s">
        <v>3447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</row>
    <row r="1155" spans="1:13">
      <c r="C1155" s="2" t="s">
        <v>3098</v>
      </c>
      <c r="D1155" s="2" t="s">
        <v>3445</v>
      </c>
      <c r="E1155" s="9">
        <f>SUMIFS('Billing Forecast'!F:F,'Billing Forecast'!$T:$T,$A$1107,'Billing Forecast'!$U:$U,$B$1124,'Billing Forecast'!$Q:$Q,$C1155)/SUMIFS('Billing Forecast'!$D:$D,'Billing Forecast'!$T:$T,$A$1107,'Billing Forecast'!$U:$U,$B$1124,'Billing Forecast'!$Q:$Q, $C1155)</f>
        <v>0</v>
      </c>
      <c r="F1155" s="9">
        <f>SUMIFS('Billing Forecast'!G:G,'Billing Forecast'!$T:$T,$A$1107,'Billing Forecast'!$U:$U,$B$1124,'Billing Forecast'!$Q:$Q,$C1155)/SUMIFS('Billing Forecast'!$D:$D,'Billing Forecast'!$T:$T,$A$1107,'Billing Forecast'!$U:$U,$B$1124,'Billing Forecast'!$Q:$Q, $C1155)</f>
        <v>0</v>
      </c>
      <c r="G1155" s="9">
        <f>SUMIFS('Billing Forecast'!H:H,'Billing Forecast'!$T:$T,$A$1107,'Billing Forecast'!$U:$U,$B$1124,'Billing Forecast'!$Q:$Q,$C1155)/SUMIFS('Billing Forecast'!$D:$D,'Billing Forecast'!$T:$T,$A$1107,'Billing Forecast'!$U:$U,$B$1124,'Billing Forecast'!$Q:$Q, $C1155)</f>
        <v>0</v>
      </c>
      <c r="H1155" s="9">
        <f>SUMIFS('Billing Forecast'!I:I,'Billing Forecast'!$T:$T,$A$1107,'Billing Forecast'!$U:$U,$B$1124,'Billing Forecast'!$Q:$Q,$C1155)/SUMIFS('Billing Forecast'!$D:$D,'Billing Forecast'!$T:$T,$A$1107,'Billing Forecast'!$U:$U,$B$1124,'Billing Forecast'!$Q:$Q, $C1155)</f>
        <v>0</v>
      </c>
      <c r="I1155" s="9">
        <f>SUMIFS('Billing Forecast'!J:J,'Billing Forecast'!$T:$T,$A$1107,'Billing Forecast'!$U:$U,$B$1124,'Billing Forecast'!$Q:$Q,$C1155)/SUMIFS('Billing Forecast'!$D:$D,'Billing Forecast'!$T:$T,$A$1107,'Billing Forecast'!$U:$U,$B$1124,'Billing Forecast'!$Q:$Q, $C1155)</f>
        <v>0</v>
      </c>
      <c r="J1155" s="9">
        <f>SUMIFS('Billing Forecast'!K:K,'Billing Forecast'!$T:$T,$A$1107,'Billing Forecast'!$U:$U,$B$1124,'Billing Forecast'!$Q:$Q,$C1155)/SUMIFS('Billing Forecast'!$D:$D,'Billing Forecast'!$T:$T,$A$1107,'Billing Forecast'!$U:$U,$B$1124,'Billing Forecast'!$Q:$Q, $C1155)</f>
        <v>0</v>
      </c>
      <c r="K1155" s="9">
        <f>SUMIFS('Billing Forecast'!L:L,'Billing Forecast'!$T:$T,$A$1107,'Billing Forecast'!$U:$U,$B$1124,'Billing Forecast'!$Q:$Q,$C1155)/SUMIFS('Billing Forecast'!$D:$D,'Billing Forecast'!$T:$T,$A$1107,'Billing Forecast'!$U:$U,$B$1124,'Billing Forecast'!$Q:$Q, $C1155)</f>
        <v>0</v>
      </c>
      <c r="L1155" s="9">
        <f>SUMIFS('Billing Forecast'!M:M,'Billing Forecast'!$T:$T,$A$1107,'Billing Forecast'!$U:$U,$B$1124,'Billing Forecast'!$Q:$Q,$C1155)/SUMIFS('Billing Forecast'!$D:$D,'Billing Forecast'!$T:$T,$A$1107,'Billing Forecast'!$U:$U,$B$1124,'Billing Forecast'!$Q:$Q, $C1155)</f>
        <v>0</v>
      </c>
      <c r="M1155" s="9">
        <f>SUMIFS('Billing Forecast'!N:N,'Billing Forecast'!$T:$T,$A$1107,'Billing Forecast'!$U:$U,$B$1124,'Billing Forecast'!$Q:$Q,$C1155)/SUMIFS('Billing Forecast'!$D:$D,'Billing Forecast'!$T:$T,$A$1107,'Billing Forecast'!$U:$U,$B$1124,'Billing Forecast'!$Q:$Q, $C1155)</f>
        <v>0</v>
      </c>
    </row>
    <row r="1156" spans="1:13">
      <c r="D1156" s="2" t="s">
        <v>3446</v>
      </c>
      <c r="E1156" s="9">
        <f>SUMIFS('Sub Cost Forecast'!G:G,'Sub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F1156" s="9">
        <f>SUMIFS('Sub Cost Forecast'!H:H,'Sub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G1156" s="9">
        <f>SUMIFS('Sub Cost Forecast'!I:I,'Sub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H1156" s="9">
        <f>SUMIFS('Sub Cost Forecast'!J:J,'Sub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I1156" s="9">
        <f>SUMIFS('Sub Cost Forecast'!K:K,'Sub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J1156" s="9">
        <f>SUMIFS('Sub Cost Forecast'!L:L,'Sub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K1156" s="9">
        <f>SUMIFS('Sub Cost Forecast'!M:M,'Sub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L1156" s="9">
        <f>SUMIFS('Sub Cost Forecast'!N:N,'Sub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M1156" s="9">
        <f>SUMIFS('Sub Cost Forecast'!O:O,'Sub Cost Forecast'!$U:$U,$A$1107,'Sub Cost Forecast'!$W:$W,$B$1124,'Sub Cost Forecast'!$R:$R,$C1155)/SUMIFS('Sub Cost Forecast'!$D:$D,'Sub Cost Forecast'!$U:$U,$A$1107,'Sub Cost Forecast'!$W:$W,$B$1124,'Sub Cost Forecast'!$R:$R, $C1155)</f>
        <v>0</v>
      </c>
    </row>
    <row r="1157" spans="1:13">
      <c r="D1157" s="2" t="s">
        <v>3447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</row>
    <row r="1158" spans="1:13">
      <c r="C1158" s="2" t="s">
        <v>3194</v>
      </c>
      <c r="D1158" s="2" t="s">
        <v>3445</v>
      </c>
      <c r="E1158" s="9">
        <f>SUMIFS('Billing Forecast'!F:F,'Billing Forecast'!$T:$T,$A$1107,'Billing Forecast'!$U:$U,$B$1124,'Billing Forecast'!$Q:$Q,$C1158)/SUMIFS('Billing Forecast'!$D:$D,'Billing Forecast'!$T:$T,$A$1107,'Billing Forecast'!$U:$U,$B$1124,'Billing Forecast'!$Q:$Q, $C1158)</f>
        <v>0</v>
      </c>
      <c r="F1158" s="9">
        <f>SUMIFS('Billing Forecast'!G:G,'Billing Forecast'!$T:$T,$A$1107,'Billing Forecast'!$U:$U,$B$1124,'Billing Forecast'!$Q:$Q,$C1158)/SUMIFS('Billing Forecast'!$D:$D,'Billing Forecast'!$T:$T,$A$1107,'Billing Forecast'!$U:$U,$B$1124,'Billing Forecast'!$Q:$Q, $C1158)</f>
        <v>0</v>
      </c>
      <c r="G1158" s="9">
        <f>SUMIFS('Billing Forecast'!H:H,'Billing Forecast'!$T:$T,$A$1107,'Billing Forecast'!$U:$U,$B$1124,'Billing Forecast'!$Q:$Q,$C1158)/SUMIFS('Billing Forecast'!$D:$D,'Billing Forecast'!$T:$T,$A$1107,'Billing Forecast'!$U:$U,$B$1124,'Billing Forecast'!$Q:$Q, $C1158)</f>
        <v>0</v>
      </c>
      <c r="H1158" s="9">
        <f>SUMIFS('Billing Forecast'!I:I,'Billing Forecast'!$T:$T,$A$1107,'Billing Forecast'!$U:$U,$B$1124,'Billing Forecast'!$Q:$Q,$C1158)/SUMIFS('Billing Forecast'!$D:$D,'Billing Forecast'!$T:$T,$A$1107,'Billing Forecast'!$U:$U,$B$1124,'Billing Forecast'!$Q:$Q, $C1158)</f>
        <v>0</v>
      </c>
      <c r="I1158" s="9">
        <f>SUMIFS('Billing Forecast'!J:J,'Billing Forecast'!$T:$T,$A$1107,'Billing Forecast'!$U:$U,$B$1124,'Billing Forecast'!$Q:$Q,$C1158)/SUMIFS('Billing Forecast'!$D:$D,'Billing Forecast'!$T:$T,$A$1107,'Billing Forecast'!$U:$U,$B$1124,'Billing Forecast'!$Q:$Q, $C1158)</f>
        <v>0</v>
      </c>
      <c r="J1158" s="9">
        <f>SUMIFS('Billing Forecast'!K:K,'Billing Forecast'!$T:$T,$A$1107,'Billing Forecast'!$U:$U,$B$1124,'Billing Forecast'!$Q:$Q,$C1158)/SUMIFS('Billing Forecast'!$D:$D,'Billing Forecast'!$T:$T,$A$1107,'Billing Forecast'!$U:$U,$B$1124,'Billing Forecast'!$Q:$Q, $C1158)</f>
        <v>0</v>
      </c>
      <c r="K1158" s="9">
        <f>SUMIFS('Billing Forecast'!L:L,'Billing Forecast'!$T:$T,$A$1107,'Billing Forecast'!$U:$U,$B$1124,'Billing Forecast'!$Q:$Q,$C1158)/SUMIFS('Billing Forecast'!$D:$D,'Billing Forecast'!$T:$T,$A$1107,'Billing Forecast'!$U:$U,$B$1124,'Billing Forecast'!$Q:$Q, $C1158)</f>
        <v>0</v>
      </c>
      <c r="L1158" s="9">
        <f>SUMIFS('Billing Forecast'!M:M,'Billing Forecast'!$T:$T,$A$1107,'Billing Forecast'!$U:$U,$B$1124,'Billing Forecast'!$Q:$Q,$C1158)/SUMIFS('Billing Forecast'!$D:$D,'Billing Forecast'!$T:$T,$A$1107,'Billing Forecast'!$U:$U,$B$1124,'Billing Forecast'!$Q:$Q, $C1158)</f>
        <v>0</v>
      </c>
      <c r="M1158" s="9">
        <f>SUMIFS('Billing Forecast'!N:N,'Billing Forecast'!$T:$T,$A$1107,'Billing Forecast'!$U:$U,$B$1124,'Billing Forecast'!$Q:$Q,$C1158)/SUMIFS('Billing Forecast'!$D:$D,'Billing Forecast'!$T:$T,$A$1107,'Billing Forecast'!$U:$U,$B$1124,'Billing Forecast'!$Q:$Q, $C1158)</f>
        <v>0</v>
      </c>
    </row>
    <row r="1159" spans="1:13">
      <c r="D1159" s="2" t="s">
        <v>3446</v>
      </c>
      <c r="E1159" s="9">
        <f>SUMIFS('Sub Cost Forecast'!G:G,'Sub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F1159" s="9">
        <f>SUMIFS('Sub Cost Forecast'!H:H,'Sub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G1159" s="9">
        <f>SUMIFS('Sub Cost Forecast'!I:I,'Sub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H1159" s="9">
        <f>SUMIFS('Sub Cost Forecast'!J:J,'Sub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I1159" s="9">
        <f>SUMIFS('Sub Cost Forecast'!K:K,'Sub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J1159" s="9">
        <f>SUMIFS('Sub Cost Forecast'!L:L,'Sub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K1159" s="9">
        <f>SUMIFS('Sub Cost Forecast'!M:M,'Sub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L1159" s="9">
        <f>SUMIFS('Sub Cost Forecast'!N:N,'Sub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M1159" s="9">
        <f>SUMIFS('Sub Cost Forecast'!O:O,'Sub Cost Forecast'!$U:$U,$A$1107,'Sub Cost Forecast'!$W:$W,$B$1124,'Sub Cost Forecast'!$R:$R,$C1158)/SUMIFS('Sub Cost Forecast'!$D:$D,'Sub Cost Forecast'!$U:$U,$A$1107,'Sub Cost Forecast'!$W:$W,$B$1124,'Sub Cost Forecast'!$R:$R, $C1158)</f>
        <v>0</v>
      </c>
    </row>
    <row r="1160" spans="1:13">
      <c r="D1160" s="2" t="s">
        <v>3447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</row>
    <row r="1161" spans="1:13">
      <c r="A1161" s="7" t="s">
        <v>1262</v>
      </c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</row>
    <row r="1162" spans="1:13">
      <c r="A1162" s="8"/>
      <c r="B1162" s="8" t="s">
        <v>306</v>
      </c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</row>
    <row r="1163" spans="1:13">
      <c r="C1163" s="2" t="s">
        <v>1141</v>
      </c>
      <c r="D1163" s="2" t="s">
        <v>3445</v>
      </c>
      <c r="E1163" s="9">
        <f>SUMIFS('Billing Forecast'!F:F,'Billing Forecast'!$T:$T,$A$1161,'Billing Forecast'!$U:$U,$B$1162,'Billing Forecast'!$Q:$Q,$C1163)/SUMIFS('Billing Forecast'!$D:$D,'Billing Forecast'!$T:$T,$A$1161,'Billing Forecast'!$U:$U,$B$1162,'Billing Forecast'!$Q:$Q, $C1163)</f>
        <v>0</v>
      </c>
      <c r="F1163" s="9">
        <f>SUMIFS('Billing Forecast'!G:G,'Billing Forecast'!$T:$T,$A$1161,'Billing Forecast'!$U:$U,$B$1162,'Billing Forecast'!$Q:$Q,$C1163)/SUMIFS('Billing Forecast'!$D:$D,'Billing Forecast'!$T:$T,$A$1161,'Billing Forecast'!$U:$U,$B$1162,'Billing Forecast'!$Q:$Q, $C1163)</f>
        <v>0</v>
      </c>
      <c r="G1163" s="9">
        <f>SUMIFS('Billing Forecast'!H:H,'Billing Forecast'!$T:$T,$A$1161,'Billing Forecast'!$U:$U,$B$1162,'Billing Forecast'!$Q:$Q,$C1163)/SUMIFS('Billing Forecast'!$D:$D,'Billing Forecast'!$T:$T,$A$1161,'Billing Forecast'!$U:$U,$B$1162,'Billing Forecast'!$Q:$Q, $C1163)</f>
        <v>0</v>
      </c>
      <c r="H1163" s="9">
        <f>SUMIFS('Billing Forecast'!I:I,'Billing Forecast'!$T:$T,$A$1161,'Billing Forecast'!$U:$U,$B$1162,'Billing Forecast'!$Q:$Q,$C1163)/SUMIFS('Billing Forecast'!$D:$D,'Billing Forecast'!$T:$T,$A$1161,'Billing Forecast'!$U:$U,$B$1162,'Billing Forecast'!$Q:$Q, $C1163)</f>
        <v>0</v>
      </c>
      <c r="I1163" s="9">
        <f>SUMIFS('Billing Forecast'!J:J,'Billing Forecast'!$T:$T,$A$1161,'Billing Forecast'!$U:$U,$B$1162,'Billing Forecast'!$Q:$Q,$C1163)/SUMIFS('Billing Forecast'!$D:$D,'Billing Forecast'!$T:$T,$A$1161,'Billing Forecast'!$U:$U,$B$1162,'Billing Forecast'!$Q:$Q, $C1163)</f>
        <v>0</v>
      </c>
      <c r="J1163" s="9">
        <f>SUMIFS('Billing Forecast'!K:K,'Billing Forecast'!$T:$T,$A$1161,'Billing Forecast'!$U:$U,$B$1162,'Billing Forecast'!$Q:$Q,$C1163)/SUMIFS('Billing Forecast'!$D:$D,'Billing Forecast'!$T:$T,$A$1161,'Billing Forecast'!$U:$U,$B$1162,'Billing Forecast'!$Q:$Q, $C1163)</f>
        <v>0</v>
      </c>
      <c r="K1163" s="9">
        <f>SUMIFS('Billing Forecast'!L:L,'Billing Forecast'!$T:$T,$A$1161,'Billing Forecast'!$U:$U,$B$1162,'Billing Forecast'!$Q:$Q,$C1163)/SUMIFS('Billing Forecast'!$D:$D,'Billing Forecast'!$T:$T,$A$1161,'Billing Forecast'!$U:$U,$B$1162,'Billing Forecast'!$Q:$Q, $C1163)</f>
        <v>0</v>
      </c>
      <c r="L1163" s="9">
        <f>SUMIFS('Billing Forecast'!M:M,'Billing Forecast'!$T:$T,$A$1161,'Billing Forecast'!$U:$U,$B$1162,'Billing Forecast'!$Q:$Q,$C1163)/SUMIFS('Billing Forecast'!$D:$D,'Billing Forecast'!$T:$T,$A$1161,'Billing Forecast'!$U:$U,$B$1162,'Billing Forecast'!$Q:$Q, $C1163)</f>
        <v>0</v>
      </c>
      <c r="M1163" s="9">
        <f>SUMIFS('Billing Forecast'!N:N,'Billing Forecast'!$T:$T,$A$1161,'Billing Forecast'!$U:$U,$B$1162,'Billing Forecast'!$Q:$Q,$C1163)/SUMIFS('Billing Forecast'!$D:$D,'Billing Forecast'!$T:$T,$A$1161,'Billing Forecast'!$U:$U,$B$1162,'Billing Forecast'!$Q:$Q, $C1163)</f>
        <v>0</v>
      </c>
    </row>
    <row r="1164" spans="1:13">
      <c r="D1164" s="2" t="s">
        <v>3446</v>
      </c>
      <c r="E1164" s="9">
        <f>SUMIFS('Sub Cost Forecast'!G:G,'Sub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F1164" s="9">
        <f>SUMIFS('Sub Cost Forecast'!H:H,'Sub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G1164" s="9">
        <f>SUMIFS('Sub Cost Forecast'!I:I,'Sub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H1164" s="9">
        <f>SUMIFS('Sub Cost Forecast'!J:J,'Sub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I1164" s="9">
        <f>SUMIFS('Sub Cost Forecast'!K:K,'Sub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J1164" s="9">
        <f>SUMIFS('Sub Cost Forecast'!L:L,'Sub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K1164" s="9">
        <f>SUMIFS('Sub Cost Forecast'!M:M,'Sub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L1164" s="9">
        <f>SUMIFS('Sub Cost Forecast'!N:N,'Sub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M1164" s="9">
        <f>SUMIFS('Sub Cost Forecast'!O:O,'Sub Cost Forecast'!$U:$U,$A$1161,'Sub Cost Forecast'!$W:$W,$B$1162,'Sub Cost Forecast'!$R:$R,$C1163)/SUMIFS('Sub Cost Forecast'!$D:$D,'Sub Cost Forecast'!$U:$U,$A$1161,'Sub Cost Forecast'!$W:$W,$B$1162,'Sub Cost Forecast'!$R:$R, $C1163)</f>
        <v>0</v>
      </c>
    </row>
    <row r="1165" spans="1:13">
      <c r="D1165" s="2" t="s">
        <v>3447</v>
      </c>
      <c r="E1165" s="9">
        <v>0</v>
      </c>
      <c r="F1165" s="9">
        <v>0.299625468164794</v>
      </c>
      <c r="G1165" s="9">
        <v>0.4394506866416979</v>
      </c>
      <c r="H1165" s="9">
        <v>0.2496878901373283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</row>
    <row r="1166" spans="1:13">
      <c r="C1166" s="2" t="s">
        <v>2250</v>
      </c>
      <c r="D1166" s="2" t="s">
        <v>3445</v>
      </c>
      <c r="E1166" s="9">
        <f>SUMIFS('Billing Forecast'!F:F,'Billing Forecast'!$T:$T,$A$1161,'Billing Forecast'!$U:$U,$B$1162,'Billing Forecast'!$Q:$Q,$C1166)/SUMIFS('Billing Forecast'!$D:$D,'Billing Forecast'!$T:$T,$A$1161,'Billing Forecast'!$U:$U,$B$1162,'Billing Forecast'!$Q:$Q, $C1166)</f>
        <v>0</v>
      </c>
      <c r="F1166" s="9">
        <f>SUMIFS('Billing Forecast'!G:G,'Billing Forecast'!$T:$T,$A$1161,'Billing Forecast'!$U:$U,$B$1162,'Billing Forecast'!$Q:$Q,$C1166)/SUMIFS('Billing Forecast'!$D:$D,'Billing Forecast'!$T:$T,$A$1161,'Billing Forecast'!$U:$U,$B$1162,'Billing Forecast'!$Q:$Q, $C1166)</f>
        <v>0</v>
      </c>
      <c r="G1166" s="9">
        <f>SUMIFS('Billing Forecast'!H:H,'Billing Forecast'!$T:$T,$A$1161,'Billing Forecast'!$U:$U,$B$1162,'Billing Forecast'!$Q:$Q,$C1166)/SUMIFS('Billing Forecast'!$D:$D,'Billing Forecast'!$T:$T,$A$1161,'Billing Forecast'!$U:$U,$B$1162,'Billing Forecast'!$Q:$Q, $C1166)</f>
        <v>0</v>
      </c>
      <c r="H1166" s="9">
        <f>SUMIFS('Billing Forecast'!I:I,'Billing Forecast'!$T:$T,$A$1161,'Billing Forecast'!$U:$U,$B$1162,'Billing Forecast'!$Q:$Q,$C1166)/SUMIFS('Billing Forecast'!$D:$D,'Billing Forecast'!$T:$T,$A$1161,'Billing Forecast'!$U:$U,$B$1162,'Billing Forecast'!$Q:$Q, $C1166)</f>
        <v>0</v>
      </c>
      <c r="I1166" s="9">
        <f>SUMIFS('Billing Forecast'!J:J,'Billing Forecast'!$T:$T,$A$1161,'Billing Forecast'!$U:$U,$B$1162,'Billing Forecast'!$Q:$Q,$C1166)/SUMIFS('Billing Forecast'!$D:$D,'Billing Forecast'!$T:$T,$A$1161,'Billing Forecast'!$U:$U,$B$1162,'Billing Forecast'!$Q:$Q, $C1166)</f>
        <v>0</v>
      </c>
      <c r="J1166" s="9">
        <f>SUMIFS('Billing Forecast'!K:K,'Billing Forecast'!$T:$T,$A$1161,'Billing Forecast'!$U:$U,$B$1162,'Billing Forecast'!$Q:$Q,$C1166)/SUMIFS('Billing Forecast'!$D:$D,'Billing Forecast'!$T:$T,$A$1161,'Billing Forecast'!$U:$U,$B$1162,'Billing Forecast'!$Q:$Q, $C1166)</f>
        <v>0</v>
      </c>
      <c r="K1166" s="9">
        <f>SUMIFS('Billing Forecast'!L:L,'Billing Forecast'!$T:$T,$A$1161,'Billing Forecast'!$U:$U,$B$1162,'Billing Forecast'!$Q:$Q,$C1166)/SUMIFS('Billing Forecast'!$D:$D,'Billing Forecast'!$T:$T,$A$1161,'Billing Forecast'!$U:$U,$B$1162,'Billing Forecast'!$Q:$Q, $C1166)</f>
        <v>0</v>
      </c>
      <c r="L1166" s="9">
        <f>SUMIFS('Billing Forecast'!M:M,'Billing Forecast'!$T:$T,$A$1161,'Billing Forecast'!$U:$U,$B$1162,'Billing Forecast'!$Q:$Q,$C1166)/SUMIFS('Billing Forecast'!$D:$D,'Billing Forecast'!$T:$T,$A$1161,'Billing Forecast'!$U:$U,$B$1162,'Billing Forecast'!$Q:$Q, $C1166)</f>
        <v>0</v>
      </c>
      <c r="M1166" s="9">
        <f>SUMIFS('Billing Forecast'!N:N,'Billing Forecast'!$T:$T,$A$1161,'Billing Forecast'!$U:$U,$B$1162,'Billing Forecast'!$Q:$Q,$C1166)/SUMIFS('Billing Forecast'!$D:$D,'Billing Forecast'!$T:$T,$A$1161,'Billing Forecast'!$U:$U,$B$1162,'Billing Forecast'!$Q:$Q, $C1166)</f>
        <v>0</v>
      </c>
    </row>
    <row r="1167" spans="1:13">
      <c r="D1167" s="2" t="s">
        <v>3446</v>
      </c>
      <c r="E1167" s="9">
        <f>SUMIFS('Sub Cost Forecast'!G:G,'Sub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F1167" s="9">
        <f>SUMIFS('Sub Cost Forecast'!H:H,'Sub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G1167" s="9">
        <f>SUMIFS('Sub Cost Forecast'!I:I,'Sub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H1167" s="9">
        <f>SUMIFS('Sub Cost Forecast'!J:J,'Sub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I1167" s="9">
        <f>SUMIFS('Sub Cost Forecast'!K:K,'Sub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J1167" s="9">
        <f>SUMIFS('Sub Cost Forecast'!L:L,'Sub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K1167" s="9">
        <f>SUMIFS('Sub Cost Forecast'!M:M,'Sub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L1167" s="9">
        <f>SUMIFS('Sub Cost Forecast'!N:N,'Sub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M1167" s="9">
        <f>SUMIFS('Sub Cost Forecast'!O:O,'Sub Cost Forecast'!$U:$U,$A$1161,'Sub Cost Forecast'!$W:$W,$B$1162,'Sub Cost Forecast'!$R:$R,$C1166)/SUMIFS('Sub Cost Forecast'!$D:$D,'Sub Cost Forecast'!$U:$U,$A$1161,'Sub Cost Forecast'!$W:$W,$B$1162,'Sub Cost Forecast'!$R:$R, $C1166)</f>
        <v>0</v>
      </c>
    </row>
    <row r="1168" spans="1:13">
      <c r="D1168" s="2" t="s">
        <v>3447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</row>
    <row r="1169" spans="1:13">
      <c r="C1169" s="2" t="s">
        <v>2387</v>
      </c>
      <c r="D1169" s="2" t="s">
        <v>3445</v>
      </c>
      <c r="E1169" s="9">
        <f>SUMIFS('Billing Forecast'!F:F,'Billing Forecast'!$T:$T,$A$1161,'Billing Forecast'!$U:$U,$B$1162,'Billing Forecast'!$Q:$Q,$C1169)/SUMIFS('Billing Forecast'!$D:$D,'Billing Forecast'!$T:$T,$A$1161,'Billing Forecast'!$U:$U,$B$1162,'Billing Forecast'!$Q:$Q, $C1169)</f>
        <v>0</v>
      </c>
      <c r="F1169" s="9">
        <f>SUMIFS('Billing Forecast'!G:G,'Billing Forecast'!$T:$T,$A$1161,'Billing Forecast'!$U:$U,$B$1162,'Billing Forecast'!$Q:$Q,$C1169)/SUMIFS('Billing Forecast'!$D:$D,'Billing Forecast'!$T:$T,$A$1161,'Billing Forecast'!$U:$U,$B$1162,'Billing Forecast'!$Q:$Q, $C1169)</f>
        <v>0</v>
      </c>
      <c r="G1169" s="9">
        <f>SUMIFS('Billing Forecast'!H:H,'Billing Forecast'!$T:$T,$A$1161,'Billing Forecast'!$U:$U,$B$1162,'Billing Forecast'!$Q:$Q,$C1169)/SUMIFS('Billing Forecast'!$D:$D,'Billing Forecast'!$T:$T,$A$1161,'Billing Forecast'!$U:$U,$B$1162,'Billing Forecast'!$Q:$Q, $C1169)</f>
        <v>0</v>
      </c>
      <c r="H1169" s="9">
        <f>SUMIFS('Billing Forecast'!I:I,'Billing Forecast'!$T:$T,$A$1161,'Billing Forecast'!$U:$U,$B$1162,'Billing Forecast'!$Q:$Q,$C1169)/SUMIFS('Billing Forecast'!$D:$D,'Billing Forecast'!$T:$T,$A$1161,'Billing Forecast'!$U:$U,$B$1162,'Billing Forecast'!$Q:$Q, $C1169)</f>
        <v>0</v>
      </c>
      <c r="I1169" s="9">
        <f>SUMIFS('Billing Forecast'!J:J,'Billing Forecast'!$T:$T,$A$1161,'Billing Forecast'!$U:$U,$B$1162,'Billing Forecast'!$Q:$Q,$C1169)/SUMIFS('Billing Forecast'!$D:$D,'Billing Forecast'!$T:$T,$A$1161,'Billing Forecast'!$U:$U,$B$1162,'Billing Forecast'!$Q:$Q, $C1169)</f>
        <v>0</v>
      </c>
      <c r="J1169" s="9">
        <f>SUMIFS('Billing Forecast'!K:K,'Billing Forecast'!$T:$T,$A$1161,'Billing Forecast'!$U:$U,$B$1162,'Billing Forecast'!$Q:$Q,$C1169)/SUMIFS('Billing Forecast'!$D:$D,'Billing Forecast'!$T:$T,$A$1161,'Billing Forecast'!$U:$U,$B$1162,'Billing Forecast'!$Q:$Q, $C1169)</f>
        <v>0</v>
      </c>
      <c r="K1169" s="9">
        <f>SUMIFS('Billing Forecast'!L:L,'Billing Forecast'!$T:$T,$A$1161,'Billing Forecast'!$U:$U,$B$1162,'Billing Forecast'!$Q:$Q,$C1169)/SUMIFS('Billing Forecast'!$D:$D,'Billing Forecast'!$T:$T,$A$1161,'Billing Forecast'!$U:$U,$B$1162,'Billing Forecast'!$Q:$Q, $C1169)</f>
        <v>0</v>
      </c>
      <c r="L1169" s="9">
        <f>SUMIFS('Billing Forecast'!M:M,'Billing Forecast'!$T:$T,$A$1161,'Billing Forecast'!$U:$U,$B$1162,'Billing Forecast'!$Q:$Q,$C1169)/SUMIFS('Billing Forecast'!$D:$D,'Billing Forecast'!$T:$T,$A$1161,'Billing Forecast'!$U:$U,$B$1162,'Billing Forecast'!$Q:$Q, $C1169)</f>
        <v>0</v>
      </c>
      <c r="M1169" s="9">
        <f>SUMIFS('Billing Forecast'!N:N,'Billing Forecast'!$T:$T,$A$1161,'Billing Forecast'!$U:$U,$B$1162,'Billing Forecast'!$Q:$Q,$C1169)/SUMIFS('Billing Forecast'!$D:$D,'Billing Forecast'!$T:$T,$A$1161,'Billing Forecast'!$U:$U,$B$1162,'Billing Forecast'!$Q:$Q, $C1169)</f>
        <v>0</v>
      </c>
    </row>
    <row r="1170" spans="1:13">
      <c r="D1170" s="2" t="s">
        <v>3446</v>
      </c>
      <c r="E1170" s="9">
        <f>SUMIFS('Sub Cost Forecast'!G:G,'Sub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F1170" s="9">
        <f>SUMIFS('Sub Cost Forecast'!H:H,'Sub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G1170" s="9">
        <f>SUMIFS('Sub Cost Forecast'!I:I,'Sub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H1170" s="9">
        <f>SUMIFS('Sub Cost Forecast'!J:J,'Sub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I1170" s="9">
        <f>SUMIFS('Sub Cost Forecast'!K:K,'Sub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J1170" s="9">
        <f>SUMIFS('Sub Cost Forecast'!L:L,'Sub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K1170" s="9">
        <f>SUMIFS('Sub Cost Forecast'!M:M,'Sub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L1170" s="9">
        <f>SUMIFS('Sub Cost Forecast'!N:N,'Sub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M1170" s="9">
        <f>SUMIFS('Sub Cost Forecast'!O:O,'Sub Cost Forecast'!$U:$U,$A$1161,'Sub Cost Forecast'!$W:$W,$B$1162,'Sub Cost Forecast'!$R:$R,$C1169)/SUMIFS('Sub Cost Forecast'!$D:$D,'Sub Cost Forecast'!$U:$U,$A$1161,'Sub Cost Forecast'!$W:$W,$B$1162,'Sub Cost Forecast'!$R:$R, $C1169)</f>
        <v>0</v>
      </c>
    </row>
    <row r="1171" spans="1:13">
      <c r="D1171" s="2" t="s">
        <v>3447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</row>
    <row r="1172" spans="1:13">
      <c r="C1172" s="2" t="s">
        <v>2490</v>
      </c>
      <c r="D1172" s="2" t="s">
        <v>3445</v>
      </c>
      <c r="E1172" s="9">
        <f>SUMIFS('Billing Forecast'!F:F,'Billing Forecast'!$T:$T,$A$1161,'Billing Forecast'!$U:$U,$B$1162,'Billing Forecast'!$Q:$Q,$C1172)/SUMIFS('Billing Forecast'!$D:$D,'Billing Forecast'!$T:$T,$A$1161,'Billing Forecast'!$U:$U,$B$1162,'Billing Forecast'!$Q:$Q, $C1172)</f>
        <v>0</v>
      </c>
      <c r="F1172" s="9">
        <f>SUMIFS('Billing Forecast'!G:G,'Billing Forecast'!$T:$T,$A$1161,'Billing Forecast'!$U:$U,$B$1162,'Billing Forecast'!$Q:$Q,$C1172)/SUMIFS('Billing Forecast'!$D:$D,'Billing Forecast'!$T:$T,$A$1161,'Billing Forecast'!$U:$U,$B$1162,'Billing Forecast'!$Q:$Q, $C1172)</f>
        <v>0</v>
      </c>
      <c r="G1172" s="9">
        <f>SUMIFS('Billing Forecast'!H:H,'Billing Forecast'!$T:$T,$A$1161,'Billing Forecast'!$U:$U,$B$1162,'Billing Forecast'!$Q:$Q,$C1172)/SUMIFS('Billing Forecast'!$D:$D,'Billing Forecast'!$T:$T,$A$1161,'Billing Forecast'!$U:$U,$B$1162,'Billing Forecast'!$Q:$Q, $C1172)</f>
        <v>0</v>
      </c>
      <c r="H1172" s="9">
        <f>SUMIFS('Billing Forecast'!I:I,'Billing Forecast'!$T:$T,$A$1161,'Billing Forecast'!$U:$U,$B$1162,'Billing Forecast'!$Q:$Q,$C1172)/SUMIFS('Billing Forecast'!$D:$D,'Billing Forecast'!$T:$T,$A$1161,'Billing Forecast'!$U:$U,$B$1162,'Billing Forecast'!$Q:$Q, $C1172)</f>
        <v>0</v>
      </c>
      <c r="I1172" s="9">
        <f>SUMIFS('Billing Forecast'!J:J,'Billing Forecast'!$T:$T,$A$1161,'Billing Forecast'!$U:$U,$B$1162,'Billing Forecast'!$Q:$Q,$C1172)/SUMIFS('Billing Forecast'!$D:$D,'Billing Forecast'!$T:$T,$A$1161,'Billing Forecast'!$U:$U,$B$1162,'Billing Forecast'!$Q:$Q, $C1172)</f>
        <v>0</v>
      </c>
      <c r="J1172" s="9">
        <f>SUMIFS('Billing Forecast'!K:K,'Billing Forecast'!$T:$T,$A$1161,'Billing Forecast'!$U:$U,$B$1162,'Billing Forecast'!$Q:$Q,$C1172)/SUMIFS('Billing Forecast'!$D:$D,'Billing Forecast'!$T:$T,$A$1161,'Billing Forecast'!$U:$U,$B$1162,'Billing Forecast'!$Q:$Q, $C1172)</f>
        <v>0</v>
      </c>
      <c r="K1172" s="9">
        <f>SUMIFS('Billing Forecast'!L:L,'Billing Forecast'!$T:$T,$A$1161,'Billing Forecast'!$U:$U,$B$1162,'Billing Forecast'!$Q:$Q,$C1172)/SUMIFS('Billing Forecast'!$D:$D,'Billing Forecast'!$T:$T,$A$1161,'Billing Forecast'!$U:$U,$B$1162,'Billing Forecast'!$Q:$Q, $C1172)</f>
        <v>0</v>
      </c>
      <c r="L1172" s="9">
        <f>SUMIFS('Billing Forecast'!M:M,'Billing Forecast'!$T:$T,$A$1161,'Billing Forecast'!$U:$U,$B$1162,'Billing Forecast'!$Q:$Q,$C1172)/SUMIFS('Billing Forecast'!$D:$D,'Billing Forecast'!$T:$T,$A$1161,'Billing Forecast'!$U:$U,$B$1162,'Billing Forecast'!$Q:$Q, $C1172)</f>
        <v>0</v>
      </c>
      <c r="M1172" s="9">
        <f>SUMIFS('Billing Forecast'!N:N,'Billing Forecast'!$T:$T,$A$1161,'Billing Forecast'!$U:$U,$B$1162,'Billing Forecast'!$Q:$Q,$C1172)/SUMIFS('Billing Forecast'!$D:$D,'Billing Forecast'!$T:$T,$A$1161,'Billing Forecast'!$U:$U,$B$1162,'Billing Forecast'!$Q:$Q, $C1172)</f>
        <v>0</v>
      </c>
    </row>
    <row r="1173" spans="1:13">
      <c r="D1173" s="2" t="s">
        <v>3446</v>
      </c>
      <c r="E1173" s="9">
        <f>SUMIFS('Sub Cost Forecast'!G:G,'Sub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F1173" s="9">
        <f>SUMIFS('Sub Cost Forecast'!H:H,'Sub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G1173" s="9">
        <f>SUMIFS('Sub Cost Forecast'!I:I,'Sub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H1173" s="9">
        <f>SUMIFS('Sub Cost Forecast'!J:J,'Sub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I1173" s="9">
        <f>SUMIFS('Sub Cost Forecast'!K:K,'Sub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J1173" s="9">
        <f>SUMIFS('Sub Cost Forecast'!L:L,'Sub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K1173" s="9">
        <f>SUMIFS('Sub Cost Forecast'!M:M,'Sub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L1173" s="9">
        <f>SUMIFS('Sub Cost Forecast'!N:N,'Sub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M1173" s="9">
        <f>SUMIFS('Sub Cost Forecast'!O:O,'Sub Cost Forecast'!$U:$U,$A$1161,'Sub Cost Forecast'!$W:$W,$B$1162,'Sub Cost Forecast'!$R:$R,$C1172)/SUMIFS('Sub Cost Forecast'!$D:$D,'Sub Cost Forecast'!$U:$U,$A$1161,'Sub Cost Forecast'!$W:$W,$B$1162,'Sub Cost Forecast'!$R:$R, $C1172)</f>
        <v>0</v>
      </c>
    </row>
    <row r="1174" spans="1:13">
      <c r="D1174" s="2" t="s">
        <v>3447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</row>
    <row r="1175" spans="1:13">
      <c r="C1175" s="2" t="s">
        <v>1105</v>
      </c>
      <c r="D1175" s="2" t="s">
        <v>3445</v>
      </c>
      <c r="E1175" s="9">
        <f>SUMIFS('Billing Forecast'!F:F,'Billing Forecast'!$T:$T,$A$1161,'Billing Forecast'!$U:$U,$B$1162,'Billing Forecast'!$Q:$Q,$C1175)/SUMIFS('Billing Forecast'!$D:$D,'Billing Forecast'!$T:$T,$A$1161,'Billing Forecast'!$U:$U,$B$1162,'Billing Forecast'!$Q:$Q, $C1175)</f>
        <v>0</v>
      </c>
      <c r="F1175" s="9">
        <f>SUMIFS('Billing Forecast'!G:G,'Billing Forecast'!$T:$T,$A$1161,'Billing Forecast'!$U:$U,$B$1162,'Billing Forecast'!$Q:$Q,$C1175)/SUMIFS('Billing Forecast'!$D:$D,'Billing Forecast'!$T:$T,$A$1161,'Billing Forecast'!$U:$U,$B$1162,'Billing Forecast'!$Q:$Q, $C1175)</f>
        <v>0</v>
      </c>
      <c r="G1175" s="9">
        <f>SUMIFS('Billing Forecast'!H:H,'Billing Forecast'!$T:$T,$A$1161,'Billing Forecast'!$U:$U,$B$1162,'Billing Forecast'!$Q:$Q,$C1175)/SUMIFS('Billing Forecast'!$D:$D,'Billing Forecast'!$T:$T,$A$1161,'Billing Forecast'!$U:$U,$B$1162,'Billing Forecast'!$Q:$Q, $C1175)</f>
        <v>0</v>
      </c>
      <c r="H1175" s="9">
        <f>SUMIFS('Billing Forecast'!I:I,'Billing Forecast'!$T:$T,$A$1161,'Billing Forecast'!$U:$U,$B$1162,'Billing Forecast'!$Q:$Q,$C1175)/SUMIFS('Billing Forecast'!$D:$D,'Billing Forecast'!$T:$T,$A$1161,'Billing Forecast'!$U:$U,$B$1162,'Billing Forecast'!$Q:$Q, $C1175)</f>
        <v>0</v>
      </c>
      <c r="I1175" s="9">
        <f>SUMIFS('Billing Forecast'!J:J,'Billing Forecast'!$T:$T,$A$1161,'Billing Forecast'!$U:$U,$B$1162,'Billing Forecast'!$Q:$Q,$C1175)/SUMIFS('Billing Forecast'!$D:$D,'Billing Forecast'!$T:$T,$A$1161,'Billing Forecast'!$U:$U,$B$1162,'Billing Forecast'!$Q:$Q, $C1175)</f>
        <v>0</v>
      </c>
      <c r="J1175" s="9">
        <f>SUMIFS('Billing Forecast'!K:K,'Billing Forecast'!$T:$T,$A$1161,'Billing Forecast'!$U:$U,$B$1162,'Billing Forecast'!$Q:$Q,$C1175)/SUMIFS('Billing Forecast'!$D:$D,'Billing Forecast'!$T:$T,$A$1161,'Billing Forecast'!$U:$U,$B$1162,'Billing Forecast'!$Q:$Q, $C1175)</f>
        <v>0</v>
      </c>
      <c r="K1175" s="9">
        <f>SUMIFS('Billing Forecast'!L:L,'Billing Forecast'!$T:$T,$A$1161,'Billing Forecast'!$U:$U,$B$1162,'Billing Forecast'!$Q:$Q,$C1175)/SUMIFS('Billing Forecast'!$D:$D,'Billing Forecast'!$T:$T,$A$1161,'Billing Forecast'!$U:$U,$B$1162,'Billing Forecast'!$Q:$Q, $C1175)</f>
        <v>0</v>
      </c>
      <c r="L1175" s="9">
        <f>SUMIFS('Billing Forecast'!M:M,'Billing Forecast'!$T:$T,$A$1161,'Billing Forecast'!$U:$U,$B$1162,'Billing Forecast'!$Q:$Q,$C1175)/SUMIFS('Billing Forecast'!$D:$D,'Billing Forecast'!$T:$T,$A$1161,'Billing Forecast'!$U:$U,$B$1162,'Billing Forecast'!$Q:$Q, $C1175)</f>
        <v>0</v>
      </c>
      <c r="M1175" s="9">
        <f>SUMIFS('Billing Forecast'!N:N,'Billing Forecast'!$T:$T,$A$1161,'Billing Forecast'!$U:$U,$B$1162,'Billing Forecast'!$Q:$Q,$C1175)/SUMIFS('Billing Forecast'!$D:$D,'Billing Forecast'!$T:$T,$A$1161,'Billing Forecast'!$U:$U,$B$1162,'Billing Forecast'!$Q:$Q, $C1175)</f>
        <v>0</v>
      </c>
    </row>
    <row r="1176" spans="1:13">
      <c r="D1176" s="2" t="s">
        <v>3446</v>
      </c>
      <c r="E1176" s="9">
        <f>SUMIFS('Sub Cost Forecast'!G:G,'Sub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F1176" s="9">
        <f>SUMIFS('Sub Cost Forecast'!H:H,'Sub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G1176" s="9">
        <f>SUMIFS('Sub Cost Forecast'!I:I,'Sub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H1176" s="9">
        <f>SUMIFS('Sub Cost Forecast'!J:J,'Sub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I1176" s="9">
        <f>SUMIFS('Sub Cost Forecast'!K:K,'Sub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J1176" s="9">
        <f>SUMIFS('Sub Cost Forecast'!L:L,'Sub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K1176" s="9">
        <f>SUMIFS('Sub Cost Forecast'!M:M,'Sub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L1176" s="9">
        <f>SUMIFS('Sub Cost Forecast'!N:N,'Sub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M1176" s="9">
        <f>SUMIFS('Sub Cost Forecast'!O:O,'Sub Cost Forecast'!$U:$U,$A$1161,'Sub Cost Forecast'!$W:$W,$B$1162,'Sub Cost Forecast'!$R:$R,$C1175)/SUMIFS('Sub Cost Forecast'!$D:$D,'Sub Cost Forecast'!$U:$U,$A$1161,'Sub Cost Forecast'!$W:$W,$B$1162,'Sub Cost Forecast'!$R:$R, $C1175)</f>
        <v>0</v>
      </c>
    </row>
    <row r="1177" spans="1:13">
      <c r="D1177" s="2" t="s">
        <v>3447</v>
      </c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</row>
    <row r="1178" spans="1:13">
      <c r="C1178" s="2" t="s">
        <v>2785</v>
      </c>
      <c r="D1178" s="2" t="s">
        <v>3445</v>
      </c>
      <c r="E1178" s="9">
        <f>SUMIFS('Billing Forecast'!F:F,'Billing Forecast'!$T:$T,$A$1161,'Billing Forecast'!$U:$U,$B$1162,'Billing Forecast'!$Q:$Q,$C1178)/SUMIFS('Billing Forecast'!$D:$D,'Billing Forecast'!$T:$T,$A$1161,'Billing Forecast'!$U:$U,$B$1162,'Billing Forecast'!$Q:$Q, $C1178)</f>
        <v>0</v>
      </c>
      <c r="F1178" s="9">
        <f>SUMIFS('Billing Forecast'!G:G,'Billing Forecast'!$T:$T,$A$1161,'Billing Forecast'!$U:$U,$B$1162,'Billing Forecast'!$Q:$Q,$C1178)/SUMIFS('Billing Forecast'!$D:$D,'Billing Forecast'!$T:$T,$A$1161,'Billing Forecast'!$U:$U,$B$1162,'Billing Forecast'!$Q:$Q, $C1178)</f>
        <v>0</v>
      </c>
      <c r="G1178" s="9">
        <f>SUMIFS('Billing Forecast'!H:H,'Billing Forecast'!$T:$T,$A$1161,'Billing Forecast'!$U:$U,$B$1162,'Billing Forecast'!$Q:$Q,$C1178)/SUMIFS('Billing Forecast'!$D:$D,'Billing Forecast'!$T:$T,$A$1161,'Billing Forecast'!$U:$U,$B$1162,'Billing Forecast'!$Q:$Q, $C1178)</f>
        <v>0</v>
      </c>
      <c r="H1178" s="9">
        <f>SUMIFS('Billing Forecast'!I:I,'Billing Forecast'!$T:$T,$A$1161,'Billing Forecast'!$U:$U,$B$1162,'Billing Forecast'!$Q:$Q,$C1178)/SUMIFS('Billing Forecast'!$D:$D,'Billing Forecast'!$T:$T,$A$1161,'Billing Forecast'!$U:$U,$B$1162,'Billing Forecast'!$Q:$Q, $C1178)</f>
        <v>0</v>
      </c>
      <c r="I1178" s="9">
        <f>SUMIFS('Billing Forecast'!J:J,'Billing Forecast'!$T:$T,$A$1161,'Billing Forecast'!$U:$U,$B$1162,'Billing Forecast'!$Q:$Q,$C1178)/SUMIFS('Billing Forecast'!$D:$D,'Billing Forecast'!$T:$T,$A$1161,'Billing Forecast'!$U:$U,$B$1162,'Billing Forecast'!$Q:$Q, $C1178)</f>
        <v>0</v>
      </c>
      <c r="J1178" s="9">
        <f>SUMIFS('Billing Forecast'!K:K,'Billing Forecast'!$T:$T,$A$1161,'Billing Forecast'!$U:$U,$B$1162,'Billing Forecast'!$Q:$Q,$C1178)/SUMIFS('Billing Forecast'!$D:$D,'Billing Forecast'!$T:$T,$A$1161,'Billing Forecast'!$U:$U,$B$1162,'Billing Forecast'!$Q:$Q, $C1178)</f>
        <v>0</v>
      </c>
      <c r="K1178" s="9">
        <f>SUMIFS('Billing Forecast'!L:L,'Billing Forecast'!$T:$T,$A$1161,'Billing Forecast'!$U:$U,$B$1162,'Billing Forecast'!$Q:$Q,$C1178)/SUMIFS('Billing Forecast'!$D:$D,'Billing Forecast'!$T:$T,$A$1161,'Billing Forecast'!$U:$U,$B$1162,'Billing Forecast'!$Q:$Q, $C1178)</f>
        <v>0</v>
      </c>
      <c r="L1178" s="9">
        <f>SUMIFS('Billing Forecast'!M:M,'Billing Forecast'!$T:$T,$A$1161,'Billing Forecast'!$U:$U,$B$1162,'Billing Forecast'!$Q:$Q,$C1178)/SUMIFS('Billing Forecast'!$D:$D,'Billing Forecast'!$T:$T,$A$1161,'Billing Forecast'!$U:$U,$B$1162,'Billing Forecast'!$Q:$Q, $C1178)</f>
        <v>0</v>
      </c>
      <c r="M1178" s="9">
        <f>SUMIFS('Billing Forecast'!N:N,'Billing Forecast'!$T:$T,$A$1161,'Billing Forecast'!$U:$U,$B$1162,'Billing Forecast'!$Q:$Q,$C1178)/SUMIFS('Billing Forecast'!$D:$D,'Billing Forecast'!$T:$T,$A$1161,'Billing Forecast'!$U:$U,$B$1162,'Billing Forecast'!$Q:$Q, $C1178)</f>
        <v>0</v>
      </c>
    </row>
    <row r="1179" spans="1:13">
      <c r="D1179" s="2" t="s">
        <v>3446</v>
      </c>
      <c r="E1179" s="9">
        <f>SUMIFS('Sub Cost Forecast'!G:G,'Sub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F1179" s="9">
        <f>SUMIFS('Sub Cost Forecast'!H:H,'Sub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G1179" s="9">
        <f>SUMIFS('Sub Cost Forecast'!I:I,'Sub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H1179" s="9">
        <f>SUMIFS('Sub Cost Forecast'!J:J,'Sub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I1179" s="9">
        <f>SUMIFS('Sub Cost Forecast'!K:K,'Sub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J1179" s="9">
        <f>SUMIFS('Sub Cost Forecast'!L:L,'Sub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K1179" s="9">
        <f>SUMIFS('Sub Cost Forecast'!M:M,'Sub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L1179" s="9">
        <f>SUMIFS('Sub Cost Forecast'!N:N,'Sub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M1179" s="9">
        <f>SUMIFS('Sub Cost Forecast'!O:O,'Sub Cost Forecast'!$U:$U,$A$1161,'Sub Cost Forecast'!$W:$W,$B$1162,'Sub Cost Forecast'!$R:$R,$C1178)/SUMIFS('Sub Cost Forecast'!$D:$D,'Sub Cost Forecast'!$U:$U,$A$1161,'Sub Cost Forecast'!$W:$W,$B$1162,'Sub Cost Forecast'!$R:$R, $C1178)</f>
        <v>0</v>
      </c>
    </row>
    <row r="1180" spans="1:13">
      <c r="D1180" s="2" t="s">
        <v>3447</v>
      </c>
      <c r="E1180" s="9">
        <v>0</v>
      </c>
      <c r="F1180" s="9">
        <v>0.05442176870748299</v>
      </c>
      <c r="G1180" s="9">
        <v>0.9251700680272109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</row>
    <row r="1181" spans="1:13">
      <c r="A1181" s="8"/>
      <c r="B1181" s="8" t="s">
        <v>227</v>
      </c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</row>
    <row r="1182" spans="1:13">
      <c r="C1182" s="2" t="s">
        <v>989</v>
      </c>
      <c r="D1182" s="2" t="s">
        <v>3445</v>
      </c>
      <c r="E1182" s="9">
        <f>SUMIFS('Billing Forecast'!F:F,'Billing Forecast'!$T:$T,$A$1161,'Billing Forecast'!$U:$U,$B$1181,'Billing Forecast'!$Q:$Q,$C1182)/SUMIFS('Billing Forecast'!$D:$D,'Billing Forecast'!$T:$T,$A$1161,'Billing Forecast'!$U:$U,$B$1181,'Billing Forecast'!$Q:$Q, $C1182)</f>
        <v>0</v>
      </c>
      <c r="F1182" s="9">
        <f>SUMIFS('Billing Forecast'!G:G,'Billing Forecast'!$T:$T,$A$1161,'Billing Forecast'!$U:$U,$B$1181,'Billing Forecast'!$Q:$Q,$C1182)/SUMIFS('Billing Forecast'!$D:$D,'Billing Forecast'!$T:$T,$A$1161,'Billing Forecast'!$U:$U,$B$1181,'Billing Forecast'!$Q:$Q, $C1182)</f>
        <v>0</v>
      </c>
      <c r="G1182" s="9">
        <f>SUMIFS('Billing Forecast'!H:H,'Billing Forecast'!$T:$T,$A$1161,'Billing Forecast'!$U:$U,$B$1181,'Billing Forecast'!$Q:$Q,$C1182)/SUMIFS('Billing Forecast'!$D:$D,'Billing Forecast'!$T:$T,$A$1161,'Billing Forecast'!$U:$U,$B$1181,'Billing Forecast'!$Q:$Q, $C1182)</f>
        <v>0</v>
      </c>
      <c r="H1182" s="9">
        <f>SUMIFS('Billing Forecast'!I:I,'Billing Forecast'!$T:$T,$A$1161,'Billing Forecast'!$U:$U,$B$1181,'Billing Forecast'!$Q:$Q,$C1182)/SUMIFS('Billing Forecast'!$D:$D,'Billing Forecast'!$T:$T,$A$1161,'Billing Forecast'!$U:$U,$B$1181,'Billing Forecast'!$Q:$Q, $C1182)</f>
        <v>0</v>
      </c>
      <c r="I1182" s="9">
        <f>SUMIFS('Billing Forecast'!J:J,'Billing Forecast'!$T:$T,$A$1161,'Billing Forecast'!$U:$U,$B$1181,'Billing Forecast'!$Q:$Q,$C1182)/SUMIFS('Billing Forecast'!$D:$D,'Billing Forecast'!$T:$T,$A$1161,'Billing Forecast'!$U:$U,$B$1181,'Billing Forecast'!$Q:$Q, $C1182)</f>
        <v>0</v>
      </c>
      <c r="J1182" s="9">
        <f>SUMIFS('Billing Forecast'!K:K,'Billing Forecast'!$T:$T,$A$1161,'Billing Forecast'!$U:$U,$B$1181,'Billing Forecast'!$Q:$Q,$C1182)/SUMIFS('Billing Forecast'!$D:$D,'Billing Forecast'!$T:$T,$A$1161,'Billing Forecast'!$U:$U,$B$1181,'Billing Forecast'!$Q:$Q, $C1182)</f>
        <v>0</v>
      </c>
      <c r="K1182" s="9">
        <f>SUMIFS('Billing Forecast'!L:L,'Billing Forecast'!$T:$T,$A$1161,'Billing Forecast'!$U:$U,$B$1181,'Billing Forecast'!$Q:$Q,$C1182)/SUMIFS('Billing Forecast'!$D:$D,'Billing Forecast'!$T:$T,$A$1161,'Billing Forecast'!$U:$U,$B$1181,'Billing Forecast'!$Q:$Q, $C1182)</f>
        <v>0</v>
      </c>
      <c r="L1182" s="9">
        <f>SUMIFS('Billing Forecast'!M:M,'Billing Forecast'!$T:$T,$A$1161,'Billing Forecast'!$U:$U,$B$1181,'Billing Forecast'!$Q:$Q,$C1182)/SUMIFS('Billing Forecast'!$D:$D,'Billing Forecast'!$T:$T,$A$1161,'Billing Forecast'!$U:$U,$B$1181,'Billing Forecast'!$Q:$Q, $C1182)</f>
        <v>0</v>
      </c>
      <c r="M1182" s="9">
        <f>SUMIFS('Billing Forecast'!N:N,'Billing Forecast'!$T:$T,$A$1161,'Billing Forecast'!$U:$U,$B$1181,'Billing Forecast'!$Q:$Q,$C1182)/SUMIFS('Billing Forecast'!$D:$D,'Billing Forecast'!$T:$T,$A$1161,'Billing Forecast'!$U:$U,$B$1181,'Billing Forecast'!$Q:$Q, $C1182)</f>
        <v>0</v>
      </c>
    </row>
    <row r="1183" spans="1:13">
      <c r="D1183" s="2" t="s">
        <v>3446</v>
      </c>
      <c r="E1183" s="9">
        <f>SUMIFS('Sub Cost Forecast'!G:G,'Sub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F1183" s="9">
        <f>SUMIFS('Sub Cost Forecast'!H:H,'Sub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G1183" s="9">
        <f>SUMIFS('Sub Cost Forecast'!I:I,'Sub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H1183" s="9">
        <f>SUMIFS('Sub Cost Forecast'!J:J,'Sub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I1183" s="9">
        <f>SUMIFS('Sub Cost Forecast'!K:K,'Sub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J1183" s="9">
        <f>SUMIFS('Sub Cost Forecast'!L:L,'Sub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K1183" s="9">
        <f>SUMIFS('Sub Cost Forecast'!M:M,'Sub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L1183" s="9">
        <f>SUMIFS('Sub Cost Forecast'!N:N,'Sub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M1183" s="9">
        <f>SUMIFS('Sub Cost Forecast'!O:O,'Sub Cost Forecast'!$U:$U,$A$1161,'Sub Cost Forecast'!$W:$W,$B$1181,'Sub Cost Forecast'!$R:$R,$C1182)/SUMIFS('Sub Cost Forecast'!$D:$D,'Sub Cost Forecast'!$U:$U,$A$1161,'Sub Cost Forecast'!$W:$W,$B$1181,'Sub Cost Forecast'!$R:$R, $C1182)</f>
        <v>0</v>
      </c>
    </row>
    <row r="1184" spans="1:13">
      <c r="D1184" s="2" t="s">
        <v>3447</v>
      </c>
      <c r="E1184" s="9">
        <v>0</v>
      </c>
      <c r="F1184" s="9">
        <v>0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</row>
    <row r="1185" spans="3:13">
      <c r="C1185" s="2" t="s">
        <v>1589</v>
      </c>
      <c r="D1185" s="2" t="s">
        <v>3445</v>
      </c>
      <c r="E1185" s="9">
        <f>SUMIFS('Billing Forecast'!F:F,'Billing Forecast'!$T:$T,$A$1161,'Billing Forecast'!$U:$U,$B$1181,'Billing Forecast'!$Q:$Q,$C1185)/SUMIFS('Billing Forecast'!$D:$D,'Billing Forecast'!$T:$T,$A$1161,'Billing Forecast'!$U:$U,$B$1181,'Billing Forecast'!$Q:$Q, $C1185)</f>
        <v>0</v>
      </c>
      <c r="F1185" s="9">
        <f>SUMIFS('Billing Forecast'!G:G,'Billing Forecast'!$T:$T,$A$1161,'Billing Forecast'!$U:$U,$B$1181,'Billing Forecast'!$Q:$Q,$C1185)/SUMIFS('Billing Forecast'!$D:$D,'Billing Forecast'!$T:$T,$A$1161,'Billing Forecast'!$U:$U,$B$1181,'Billing Forecast'!$Q:$Q, $C1185)</f>
        <v>0</v>
      </c>
      <c r="G1185" s="9">
        <f>SUMIFS('Billing Forecast'!H:H,'Billing Forecast'!$T:$T,$A$1161,'Billing Forecast'!$U:$U,$B$1181,'Billing Forecast'!$Q:$Q,$C1185)/SUMIFS('Billing Forecast'!$D:$D,'Billing Forecast'!$T:$T,$A$1161,'Billing Forecast'!$U:$U,$B$1181,'Billing Forecast'!$Q:$Q, $C1185)</f>
        <v>0</v>
      </c>
      <c r="H1185" s="9">
        <f>SUMIFS('Billing Forecast'!I:I,'Billing Forecast'!$T:$T,$A$1161,'Billing Forecast'!$U:$U,$B$1181,'Billing Forecast'!$Q:$Q,$C1185)/SUMIFS('Billing Forecast'!$D:$D,'Billing Forecast'!$T:$T,$A$1161,'Billing Forecast'!$U:$U,$B$1181,'Billing Forecast'!$Q:$Q, $C1185)</f>
        <v>0</v>
      </c>
      <c r="I1185" s="9">
        <f>SUMIFS('Billing Forecast'!J:J,'Billing Forecast'!$T:$T,$A$1161,'Billing Forecast'!$U:$U,$B$1181,'Billing Forecast'!$Q:$Q,$C1185)/SUMIFS('Billing Forecast'!$D:$D,'Billing Forecast'!$T:$T,$A$1161,'Billing Forecast'!$U:$U,$B$1181,'Billing Forecast'!$Q:$Q, $C1185)</f>
        <v>0</v>
      </c>
      <c r="J1185" s="9">
        <f>SUMIFS('Billing Forecast'!K:K,'Billing Forecast'!$T:$T,$A$1161,'Billing Forecast'!$U:$U,$B$1181,'Billing Forecast'!$Q:$Q,$C1185)/SUMIFS('Billing Forecast'!$D:$D,'Billing Forecast'!$T:$T,$A$1161,'Billing Forecast'!$U:$U,$B$1181,'Billing Forecast'!$Q:$Q, $C1185)</f>
        <v>0</v>
      </c>
      <c r="K1185" s="9">
        <f>SUMIFS('Billing Forecast'!L:L,'Billing Forecast'!$T:$T,$A$1161,'Billing Forecast'!$U:$U,$B$1181,'Billing Forecast'!$Q:$Q,$C1185)/SUMIFS('Billing Forecast'!$D:$D,'Billing Forecast'!$T:$T,$A$1161,'Billing Forecast'!$U:$U,$B$1181,'Billing Forecast'!$Q:$Q, $C1185)</f>
        <v>0</v>
      </c>
      <c r="L1185" s="9">
        <f>SUMIFS('Billing Forecast'!M:M,'Billing Forecast'!$T:$T,$A$1161,'Billing Forecast'!$U:$U,$B$1181,'Billing Forecast'!$Q:$Q,$C1185)/SUMIFS('Billing Forecast'!$D:$D,'Billing Forecast'!$T:$T,$A$1161,'Billing Forecast'!$U:$U,$B$1181,'Billing Forecast'!$Q:$Q, $C1185)</f>
        <v>0</v>
      </c>
      <c r="M1185" s="9">
        <f>SUMIFS('Billing Forecast'!N:N,'Billing Forecast'!$T:$T,$A$1161,'Billing Forecast'!$U:$U,$B$1181,'Billing Forecast'!$Q:$Q,$C1185)/SUMIFS('Billing Forecast'!$D:$D,'Billing Forecast'!$T:$T,$A$1161,'Billing Forecast'!$U:$U,$B$1181,'Billing Forecast'!$Q:$Q, $C1185)</f>
        <v>0</v>
      </c>
    </row>
    <row r="1186" spans="3:13">
      <c r="D1186" s="2" t="s">
        <v>3446</v>
      </c>
      <c r="E1186" s="9">
        <f>SUMIFS('Sub Cost Forecast'!G:G,'Sub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F1186" s="9">
        <f>SUMIFS('Sub Cost Forecast'!H:H,'Sub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G1186" s="9">
        <f>SUMIFS('Sub Cost Forecast'!I:I,'Sub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H1186" s="9">
        <f>SUMIFS('Sub Cost Forecast'!J:J,'Sub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I1186" s="9">
        <f>SUMIFS('Sub Cost Forecast'!K:K,'Sub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J1186" s="9">
        <f>SUMIFS('Sub Cost Forecast'!L:L,'Sub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K1186" s="9">
        <f>SUMIFS('Sub Cost Forecast'!M:M,'Sub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L1186" s="9">
        <f>SUMIFS('Sub Cost Forecast'!N:N,'Sub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M1186" s="9">
        <f>SUMIFS('Sub Cost Forecast'!O:O,'Sub Cost Forecast'!$U:$U,$A$1161,'Sub Cost Forecast'!$W:$W,$B$1181,'Sub Cost Forecast'!$R:$R,$C1185)/SUMIFS('Sub Cost Forecast'!$D:$D,'Sub Cost Forecast'!$U:$U,$A$1161,'Sub Cost Forecast'!$W:$W,$B$1181,'Sub Cost Forecast'!$R:$R, $C1185)</f>
        <v>0</v>
      </c>
    </row>
    <row r="1187" spans="3:13">
      <c r="D1187" s="2" t="s">
        <v>3447</v>
      </c>
      <c r="E1187" s="9">
        <v>0</v>
      </c>
      <c r="F1187" s="9">
        <v>0.05442176870748299</v>
      </c>
      <c r="G1187" s="9">
        <v>0.9251700680272109</v>
      </c>
      <c r="H1187" s="9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</row>
    <row r="1188" spans="3:13">
      <c r="C1188" s="2" t="s">
        <v>1715</v>
      </c>
      <c r="D1188" s="2" t="s">
        <v>3445</v>
      </c>
      <c r="E1188" s="9">
        <f>SUMIFS('Billing Forecast'!F:F,'Billing Forecast'!$T:$T,$A$1161,'Billing Forecast'!$U:$U,$B$1181,'Billing Forecast'!$Q:$Q,$C1188)/SUMIFS('Billing Forecast'!$D:$D,'Billing Forecast'!$T:$T,$A$1161,'Billing Forecast'!$U:$U,$B$1181,'Billing Forecast'!$Q:$Q, $C1188)</f>
        <v>0</v>
      </c>
      <c r="F1188" s="9">
        <f>SUMIFS('Billing Forecast'!G:G,'Billing Forecast'!$T:$T,$A$1161,'Billing Forecast'!$U:$U,$B$1181,'Billing Forecast'!$Q:$Q,$C1188)/SUMIFS('Billing Forecast'!$D:$D,'Billing Forecast'!$T:$T,$A$1161,'Billing Forecast'!$U:$U,$B$1181,'Billing Forecast'!$Q:$Q, $C1188)</f>
        <v>0</v>
      </c>
      <c r="G1188" s="9">
        <f>SUMIFS('Billing Forecast'!H:H,'Billing Forecast'!$T:$T,$A$1161,'Billing Forecast'!$U:$U,$B$1181,'Billing Forecast'!$Q:$Q,$C1188)/SUMIFS('Billing Forecast'!$D:$D,'Billing Forecast'!$T:$T,$A$1161,'Billing Forecast'!$U:$U,$B$1181,'Billing Forecast'!$Q:$Q, $C1188)</f>
        <v>0</v>
      </c>
      <c r="H1188" s="9">
        <f>SUMIFS('Billing Forecast'!I:I,'Billing Forecast'!$T:$T,$A$1161,'Billing Forecast'!$U:$U,$B$1181,'Billing Forecast'!$Q:$Q,$C1188)/SUMIFS('Billing Forecast'!$D:$D,'Billing Forecast'!$T:$T,$A$1161,'Billing Forecast'!$U:$U,$B$1181,'Billing Forecast'!$Q:$Q, $C1188)</f>
        <v>0</v>
      </c>
      <c r="I1188" s="9">
        <f>SUMIFS('Billing Forecast'!J:J,'Billing Forecast'!$T:$T,$A$1161,'Billing Forecast'!$U:$U,$B$1181,'Billing Forecast'!$Q:$Q,$C1188)/SUMIFS('Billing Forecast'!$D:$D,'Billing Forecast'!$T:$T,$A$1161,'Billing Forecast'!$U:$U,$B$1181,'Billing Forecast'!$Q:$Q, $C1188)</f>
        <v>0</v>
      </c>
      <c r="J1188" s="9">
        <f>SUMIFS('Billing Forecast'!K:K,'Billing Forecast'!$T:$T,$A$1161,'Billing Forecast'!$U:$U,$B$1181,'Billing Forecast'!$Q:$Q,$C1188)/SUMIFS('Billing Forecast'!$D:$D,'Billing Forecast'!$T:$T,$A$1161,'Billing Forecast'!$U:$U,$B$1181,'Billing Forecast'!$Q:$Q, $C1188)</f>
        <v>0</v>
      </c>
      <c r="K1188" s="9">
        <f>SUMIFS('Billing Forecast'!L:L,'Billing Forecast'!$T:$T,$A$1161,'Billing Forecast'!$U:$U,$B$1181,'Billing Forecast'!$Q:$Q,$C1188)/SUMIFS('Billing Forecast'!$D:$D,'Billing Forecast'!$T:$T,$A$1161,'Billing Forecast'!$U:$U,$B$1181,'Billing Forecast'!$Q:$Q, $C1188)</f>
        <v>0</v>
      </c>
      <c r="L1188" s="9">
        <f>SUMIFS('Billing Forecast'!M:M,'Billing Forecast'!$T:$T,$A$1161,'Billing Forecast'!$U:$U,$B$1181,'Billing Forecast'!$Q:$Q,$C1188)/SUMIFS('Billing Forecast'!$D:$D,'Billing Forecast'!$T:$T,$A$1161,'Billing Forecast'!$U:$U,$B$1181,'Billing Forecast'!$Q:$Q, $C1188)</f>
        <v>0</v>
      </c>
      <c r="M1188" s="9">
        <f>SUMIFS('Billing Forecast'!N:N,'Billing Forecast'!$T:$T,$A$1161,'Billing Forecast'!$U:$U,$B$1181,'Billing Forecast'!$Q:$Q,$C1188)/SUMIFS('Billing Forecast'!$D:$D,'Billing Forecast'!$T:$T,$A$1161,'Billing Forecast'!$U:$U,$B$1181,'Billing Forecast'!$Q:$Q, $C1188)</f>
        <v>0</v>
      </c>
    </row>
    <row r="1189" spans="3:13">
      <c r="D1189" s="2" t="s">
        <v>3446</v>
      </c>
      <c r="E1189" s="9">
        <f>SUMIFS('Sub Cost Forecast'!G:G,'Sub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F1189" s="9">
        <f>SUMIFS('Sub Cost Forecast'!H:H,'Sub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G1189" s="9">
        <f>SUMIFS('Sub Cost Forecast'!I:I,'Sub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H1189" s="9">
        <f>SUMIFS('Sub Cost Forecast'!J:J,'Sub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I1189" s="9">
        <f>SUMIFS('Sub Cost Forecast'!K:K,'Sub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J1189" s="9">
        <f>SUMIFS('Sub Cost Forecast'!L:L,'Sub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K1189" s="9">
        <f>SUMIFS('Sub Cost Forecast'!M:M,'Sub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L1189" s="9">
        <f>SUMIFS('Sub Cost Forecast'!N:N,'Sub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M1189" s="9">
        <f>SUMIFS('Sub Cost Forecast'!O:O,'Sub Cost Forecast'!$U:$U,$A$1161,'Sub Cost Forecast'!$W:$W,$B$1181,'Sub Cost Forecast'!$R:$R,$C1188)/SUMIFS('Sub Cost Forecast'!$D:$D,'Sub Cost Forecast'!$U:$U,$A$1161,'Sub Cost Forecast'!$W:$W,$B$1181,'Sub Cost Forecast'!$R:$R, $C1188)</f>
        <v>0</v>
      </c>
    </row>
    <row r="1190" spans="3:13">
      <c r="D1190" s="2" t="s">
        <v>3447</v>
      </c>
      <c r="E1190" s="9">
        <v>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</row>
    <row r="1191" spans="3:13">
      <c r="C1191" s="2" t="s">
        <v>1814</v>
      </c>
      <c r="D1191" s="2" t="s">
        <v>3445</v>
      </c>
      <c r="E1191" s="9">
        <f>SUMIFS('Billing Forecast'!F:F,'Billing Forecast'!$T:$T,$A$1161,'Billing Forecast'!$U:$U,$B$1181,'Billing Forecast'!$Q:$Q,$C1191)/SUMIFS('Billing Forecast'!$D:$D,'Billing Forecast'!$T:$T,$A$1161,'Billing Forecast'!$U:$U,$B$1181,'Billing Forecast'!$Q:$Q, $C1191)</f>
        <v>0</v>
      </c>
      <c r="F1191" s="9">
        <f>SUMIFS('Billing Forecast'!G:G,'Billing Forecast'!$T:$T,$A$1161,'Billing Forecast'!$U:$U,$B$1181,'Billing Forecast'!$Q:$Q,$C1191)/SUMIFS('Billing Forecast'!$D:$D,'Billing Forecast'!$T:$T,$A$1161,'Billing Forecast'!$U:$U,$B$1181,'Billing Forecast'!$Q:$Q, $C1191)</f>
        <v>0</v>
      </c>
      <c r="G1191" s="9">
        <f>SUMIFS('Billing Forecast'!H:H,'Billing Forecast'!$T:$T,$A$1161,'Billing Forecast'!$U:$U,$B$1181,'Billing Forecast'!$Q:$Q,$C1191)/SUMIFS('Billing Forecast'!$D:$D,'Billing Forecast'!$T:$T,$A$1161,'Billing Forecast'!$U:$U,$B$1181,'Billing Forecast'!$Q:$Q, $C1191)</f>
        <v>0</v>
      </c>
      <c r="H1191" s="9">
        <f>SUMIFS('Billing Forecast'!I:I,'Billing Forecast'!$T:$T,$A$1161,'Billing Forecast'!$U:$U,$B$1181,'Billing Forecast'!$Q:$Q,$C1191)/SUMIFS('Billing Forecast'!$D:$D,'Billing Forecast'!$T:$T,$A$1161,'Billing Forecast'!$U:$U,$B$1181,'Billing Forecast'!$Q:$Q, $C1191)</f>
        <v>0</v>
      </c>
      <c r="I1191" s="9">
        <f>SUMIFS('Billing Forecast'!J:J,'Billing Forecast'!$T:$T,$A$1161,'Billing Forecast'!$U:$U,$B$1181,'Billing Forecast'!$Q:$Q,$C1191)/SUMIFS('Billing Forecast'!$D:$D,'Billing Forecast'!$T:$T,$A$1161,'Billing Forecast'!$U:$U,$B$1181,'Billing Forecast'!$Q:$Q, $C1191)</f>
        <v>0</v>
      </c>
      <c r="J1191" s="9">
        <f>SUMIFS('Billing Forecast'!K:K,'Billing Forecast'!$T:$T,$A$1161,'Billing Forecast'!$U:$U,$B$1181,'Billing Forecast'!$Q:$Q,$C1191)/SUMIFS('Billing Forecast'!$D:$D,'Billing Forecast'!$T:$T,$A$1161,'Billing Forecast'!$U:$U,$B$1181,'Billing Forecast'!$Q:$Q, $C1191)</f>
        <v>0</v>
      </c>
      <c r="K1191" s="9">
        <f>SUMIFS('Billing Forecast'!L:L,'Billing Forecast'!$T:$T,$A$1161,'Billing Forecast'!$U:$U,$B$1181,'Billing Forecast'!$Q:$Q,$C1191)/SUMIFS('Billing Forecast'!$D:$D,'Billing Forecast'!$T:$T,$A$1161,'Billing Forecast'!$U:$U,$B$1181,'Billing Forecast'!$Q:$Q, $C1191)</f>
        <v>0</v>
      </c>
      <c r="L1191" s="9">
        <f>SUMIFS('Billing Forecast'!M:M,'Billing Forecast'!$T:$T,$A$1161,'Billing Forecast'!$U:$U,$B$1181,'Billing Forecast'!$Q:$Q,$C1191)/SUMIFS('Billing Forecast'!$D:$D,'Billing Forecast'!$T:$T,$A$1161,'Billing Forecast'!$U:$U,$B$1181,'Billing Forecast'!$Q:$Q, $C1191)</f>
        <v>0</v>
      </c>
      <c r="M1191" s="9">
        <f>SUMIFS('Billing Forecast'!N:N,'Billing Forecast'!$T:$T,$A$1161,'Billing Forecast'!$U:$U,$B$1181,'Billing Forecast'!$Q:$Q,$C1191)/SUMIFS('Billing Forecast'!$D:$D,'Billing Forecast'!$T:$T,$A$1161,'Billing Forecast'!$U:$U,$B$1181,'Billing Forecast'!$Q:$Q, $C1191)</f>
        <v>0</v>
      </c>
    </row>
    <row r="1192" spans="3:13">
      <c r="D1192" s="2" t="s">
        <v>3446</v>
      </c>
      <c r="E1192" s="9">
        <f>SUMIFS('Sub Cost Forecast'!G:G,'Sub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F1192" s="9">
        <f>SUMIFS('Sub Cost Forecast'!H:H,'Sub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G1192" s="9">
        <f>SUMIFS('Sub Cost Forecast'!I:I,'Sub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H1192" s="9">
        <f>SUMIFS('Sub Cost Forecast'!J:J,'Sub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I1192" s="9">
        <f>SUMIFS('Sub Cost Forecast'!K:K,'Sub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J1192" s="9">
        <f>SUMIFS('Sub Cost Forecast'!L:L,'Sub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K1192" s="9">
        <f>SUMIFS('Sub Cost Forecast'!M:M,'Sub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L1192" s="9">
        <f>SUMIFS('Sub Cost Forecast'!N:N,'Sub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M1192" s="9">
        <f>SUMIFS('Sub Cost Forecast'!O:O,'Sub Cost Forecast'!$U:$U,$A$1161,'Sub Cost Forecast'!$W:$W,$B$1181,'Sub Cost Forecast'!$R:$R,$C1191)/SUMIFS('Sub Cost Forecast'!$D:$D,'Sub Cost Forecast'!$U:$U,$A$1161,'Sub Cost Forecast'!$W:$W,$B$1181,'Sub Cost Forecast'!$R:$R, $C1191)</f>
        <v>0</v>
      </c>
    </row>
    <row r="1193" spans="3:13">
      <c r="D1193" s="2" t="s">
        <v>3447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</row>
    <row r="1194" spans="3:13">
      <c r="C1194" s="2" t="s">
        <v>1916</v>
      </c>
      <c r="D1194" s="2" t="s">
        <v>3445</v>
      </c>
      <c r="E1194" s="9">
        <f>SUMIFS('Billing Forecast'!F:F,'Billing Forecast'!$T:$T,$A$1161,'Billing Forecast'!$U:$U,$B$1181,'Billing Forecast'!$Q:$Q,$C1194)/SUMIFS('Billing Forecast'!$D:$D,'Billing Forecast'!$T:$T,$A$1161,'Billing Forecast'!$U:$U,$B$1181,'Billing Forecast'!$Q:$Q, $C1194)</f>
        <v>0</v>
      </c>
      <c r="F1194" s="9">
        <f>SUMIFS('Billing Forecast'!G:G,'Billing Forecast'!$T:$T,$A$1161,'Billing Forecast'!$U:$U,$B$1181,'Billing Forecast'!$Q:$Q,$C1194)/SUMIFS('Billing Forecast'!$D:$D,'Billing Forecast'!$T:$T,$A$1161,'Billing Forecast'!$U:$U,$B$1181,'Billing Forecast'!$Q:$Q, $C1194)</f>
        <v>0</v>
      </c>
      <c r="G1194" s="9">
        <f>SUMIFS('Billing Forecast'!H:H,'Billing Forecast'!$T:$T,$A$1161,'Billing Forecast'!$U:$U,$B$1181,'Billing Forecast'!$Q:$Q,$C1194)/SUMIFS('Billing Forecast'!$D:$D,'Billing Forecast'!$T:$T,$A$1161,'Billing Forecast'!$U:$U,$B$1181,'Billing Forecast'!$Q:$Q, $C1194)</f>
        <v>0</v>
      </c>
      <c r="H1194" s="9">
        <f>SUMIFS('Billing Forecast'!I:I,'Billing Forecast'!$T:$T,$A$1161,'Billing Forecast'!$U:$U,$B$1181,'Billing Forecast'!$Q:$Q,$C1194)/SUMIFS('Billing Forecast'!$D:$D,'Billing Forecast'!$T:$T,$A$1161,'Billing Forecast'!$U:$U,$B$1181,'Billing Forecast'!$Q:$Q, $C1194)</f>
        <v>0</v>
      </c>
      <c r="I1194" s="9">
        <f>SUMIFS('Billing Forecast'!J:J,'Billing Forecast'!$T:$T,$A$1161,'Billing Forecast'!$U:$U,$B$1181,'Billing Forecast'!$Q:$Q,$C1194)/SUMIFS('Billing Forecast'!$D:$D,'Billing Forecast'!$T:$T,$A$1161,'Billing Forecast'!$U:$U,$B$1181,'Billing Forecast'!$Q:$Q, $C1194)</f>
        <v>0</v>
      </c>
      <c r="J1194" s="9">
        <f>SUMIFS('Billing Forecast'!K:K,'Billing Forecast'!$T:$T,$A$1161,'Billing Forecast'!$U:$U,$B$1181,'Billing Forecast'!$Q:$Q,$C1194)/SUMIFS('Billing Forecast'!$D:$D,'Billing Forecast'!$T:$T,$A$1161,'Billing Forecast'!$U:$U,$B$1181,'Billing Forecast'!$Q:$Q, $C1194)</f>
        <v>0</v>
      </c>
      <c r="K1194" s="9">
        <f>SUMIFS('Billing Forecast'!L:L,'Billing Forecast'!$T:$T,$A$1161,'Billing Forecast'!$U:$U,$B$1181,'Billing Forecast'!$Q:$Q,$C1194)/SUMIFS('Billing Forecast'!$D:$D,'Billing Forecast'!$T:$T,$A$1161,'Billing Forecast'!$U:$U,$B$1181,'Billing Forecast'!$Q:$Q, $C1194)</f>
        <v>0</v>
      </c>
      <c r="L1194" s="9">
        <f>SUMIFS('Billing Forecast'!M:M,'Billing Forecast'!$T:$T,$A$1161,'Billing Forecast'!$U:$U,$B$1181,'Billing Forecast'!$Q:$Q,$C1194)/SUMIFS('Billing Forecast'!$D:$D,'Billing Forecast'!$T:$T,$A$1161,'Billing Forecast'!$U:$U,$B$1181,'Billing Forecast'!$Q:$Q, $C1194)</f>
        <v>0</v>
      </c>
      <c r="M1194" s="9">
        <f>SUMIFS('Billing Forecast'!N:N,'Billing Forecast'!$T:$T,$A$1161,'Billing Forecast'!$U:$U,$B$1181,'Billing Forecast'!$Q:$Q,$C1194)/SUMIFS('Billing Forecast'!$D:$D,'Billing Forecast'!$T:$T,$A$1161,'Billing Forecast'!$U:$U,$B$1181,'Billing Forecast'!$Q:$Q, $C1194)</f>
        <v>0</v>
      </c>
    </row>
    <row r="1195" spans="3:13">
      <c r="D1195" s="2" t="s">
        <v>3446</v>
      </c>
      <c r="E1195" s="9">
        <f>SUMIFS('Sub Cost Forecast'!G:G,'Sub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F1195" s="9">
        <f>SUMIFS('Sub Cost Forecast'!H:H,'Sub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G1195" s="9">
        <f>SUMIFS('Sub Cost Forecast'!I:I,'Sub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H1195" s="9">
        <f>SUMIFS('Sub Cost Forecast'!J:J,'Sub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I1195" s="9">
        <f>SUMIFS('Sub Cost Forecast'!K:K,'Sub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J1195" s="9">
        <f>SUMIFS('Sub Cost Forecast'!L:L,'Sub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K1195" s="9">
        <f>SUMIFS('Sub Cost Forecast'!M:M,'Sub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L1195" s="9">
        <f>SUMIFS('Sub Cost Forecast'!N:N,'Sub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M1195" s="9">
        <f>SUMIFS('Sub Cost Forecast'!O:O,'Sub Cost Forecast'!$U:$U,$A$1161,'Sub Cost Forecast'!$W:$W,$B$1181,'Sub Cost Forecast'!$R:$R,$C1194)/SUMIFS('Sub Cost Forecast'!$D:$D,'Sub Cost Forecast'!$U:$U,$A$1161,'Sub Cost Forecast'!$W:$W,$B$1181,'Sub Cost Forecast'!$R:$R, $C1194)</f>
        <v>0</v>
      </c>
    </row>
    <row r="1196" spans="3:13">
      <c r="D1196" s="2" t="s">
        <v>3447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</row>
    <row r="1197" spans="3:13">
      <c r="C1197" s="2" t="s">
        <v>2018</v>
      </c>
      <c r="D1197" s="2" t="s">
        <v>3445</v>
      </c>
      <c r="E1197" s="9">
        <f>SUMIFS('Billing Forecast'!F:F,'Billing Forecast'!$T:$T,$A$1161,'Billing Forecast'!$U:$U,$B$1181,'Billing Forecast'!$Q:$Q,$C1197)/SUMIFS('Billing Forecast'!$D:$D,'Billing Forecast'!$T:$T,$A$1161,'Billing Forecast'!$U:$U,$B$1181,'Billing Forecast'!$Q:$Q, $C1197)</f>
        <v>0</v>
      </c>
      <c r="F1197" s="9">
        <f>SUMIFS('Billing Forecast'!G:G,'Billing Forecast'!$T:$T,$A$1161,'Billing Forecast'!$U:$U,$B$1181,'Billing Forecast'!$Q:$Q,$C1197)/SUMIFS('Billing Forecast'!$D:$D,'Billing Forecast'!$T:$T,$A$1161,'Billing Forecast'!$U:$U,$B$1181,'Billing Forecast'!$Q:$Q, $C1197)</f>
        <v>0</v>
      </c>
      <c r="G1197" s="9">
        <f>SUMIFS('Billing Forecast'!H:H,'Billing Forecast'!$T:$T,$A$1161,'Billing Forecast'!$U:$U,$B$1181,'Billing Forecast'!$Q:$Q,$C1197)/SUMIFS('Billing Forecast'!$D:$D,'Billing Forecast'!$T:$T,$A$1161,'Billing Forecast'!$U:$U,$B$1181,'Billing Forecast'!$Q:$Q, $C1197)</f>
        <v>0</v>
      </c>
      <c r="H1197" s="9">
        <f>SUMIFS('Billing Forecast'!I:I,'Billing Forecast'!$T:$T,$A$1161,'Billing Forecast'!$U:$U,$B$1181,'Billing Forecast'!$Q:$Q,$C1197)/SUMIFS('Billing Forecast'!$D:$D,'Billing Forecast'!$T:$T,$A$1161,'Billing Forecast'!$U:$U,$B$1181,'Billing Forecast'!$Q:$Q, $C1197)</f>
        <v>0</v>
      </c>
      <c r="I1197" s="9">
        <f>SUMIFS('Billing Forecast'!J:J,'Billing Forecast'!$T:$T,$A$1161,'Billing Forecast'!$U:$U,$B$1181,'Billing Forecast'!$Q:$Q,$C1197)/SUMIFS('Billing Forecast'!$D:$D,'Billing Forecast'!$T:$T,$A$1161,'Billing Forecast'!$U:$U,$B$1181,'Billing Forecast'!$Q:$Q, $C1197)</f>
        <v>0</v>
      </c>
      <c r="J1197" s="9">
        <f>SUMIFS('Billing Forecast'!K:K,'Billing Forecast'!$T:$T,$A$1161,'Billing Forecast'!$U:$U,$B$1181,'Billing Forecast'!$Q:$Q,$C1197)/SUMIFS('Billing Forecast'!$D:$D,'Billing Forecast'!$T:$T,$A$1161,'Billing Forecast'!$U:$U,$B$1181,'Billing Forecast'!$Q:$Q, $C1197)</f>
        <v>0</v>
      </c>
      <c r="K1197" s="9">
        <f>SUMIFS('Billing Forecast'!L:L,'Billing Forecast'!$T:$T,$A$1161,'Billing Forecast'!$U:$U,$B$1181,'Billing Forecast'!$Q:$Q,$C1197)/SUMIFS('Billing Forecast'!$D:$D,'Billing Forecast'!$T:$T,$A$1161,'Billing Forecast'!$U:$U,$B$1181,'Billing Forecast'!$Q:$Q, $C1197)</f>
        <v>0</v>
      </c>
      <c r="L1197" s="9">
        <f>SUMIFS('Billing Forecast'!M:M,'Billing Forecast'!$T:$T,$A$1161,'Billing Forecast'!$U:$U,$B$1181,'Billing Forecast'!$Q:$Q,$C1197)/SUMIFS('Billing Forecast'!$D:$D,'Billing Forecast'!$T:$T,$A$1161,'Billing Forecast'!$U:$U,$B$1181,'Billing Forecast'!$Q:$Q, $C1197)</f>
        <v>0</v>
      </c>
      <c r="M1197" s="9">
        <f>SUMIFS('Billing Forecast'!N:N,'Billing Forecast'!$T:$T,$A$1161,'Billing Forecast'!$U:$U,$B$1181,'Billing Forecast'!$Q:$Q,$C1197)/SUMIFS('Billing Forecast'!$D:$D,'Billing Forecast'!$T:$T,$A$1161,'Billing Forecast'!$U:$U,$B$1181,'Billing Forecast'!$Q:$Q, $C1197)</f>
        <v>0</v>
      </c>
    </row>
    <row r="1198" spans="3:13">
      <c r="D1198" s="2" t="s">
        <v>3446</v>
      </c>
      <c r="E1198" s="9">
        <f>SUMIFS('Sub Cost Forecast'!G:G,'Sub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F1198" s="9">
        <f>SUMIFS('Sub Cost Forecast'!H:H,'Sub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G1198" s="9">
        <f>SUMIFS('Sub Cost Forecast'!I:I,'Sub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H1198" s="9">
        <f>SUMIFS('Sub Cost Forecast'!J:J,'Sub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I1198" s="9">
        <f>SUMIFS('Sub Cost Forecast'!K:K,'Sub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J1198" s="9">
        <f>SUMIFS('Sub Cost Forecast'!L:L,'Sub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K1198" s="9">
        <f>SUMIFS('Sub Cost Forecast'!M:M,'Sub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L1198" s="9">
        <f>SUMIFS('Sub Cost Forecast'!N:N,'Sub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M1198" s="9">
        <f>SUMIFS('Sub Cost Forecast'!O:O,'Sub Cost Forecast'!$U:$U,$A$1161,'Sub Cost Forecast'!$W:$W,$B$1181,'Sub Cost Forecast'!$R:$R,$C1197)/SUMIFS('Sub Cost Forecast'!$D:$D,'Sub Cost Forecast'!$U:$U,$A$1161,'Sub Cost Forecast'!$W:$W,$B$1181,'Sub Cost Forecast'!$R:$R, $C1197)</f>
        <v>0</v>
      </c>
    </row>
    <row r="1199" spans="3:13">
      <c r="D1199" s="2" t="s">
        <v>3447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</row>
    <row r="1200" spans="3:13">
      <c r="C1200" s="2" t="s">
        <v>2126</v>
      </c>
      <c r="D1200" s="2" t="s">
        <v>3445</v>
      </c>
      <c r="E1200" s="9">
        <f>SUMIFS('Billing Forecast'!F:F,'Billing Forecast'!$T:$T,$A$1161,'Billing Forecast'!$U:$U,$B$1181,'Billing Forecast'!$Q:$Q,$C1200)/SUMIFS('Billing Forecast'!$D:$D,'Billing Forecast'!$T:$T,$A$1161,'Billing Forecast'!$U:$U,$B$1181,'Billing Forecast'!$Q:$Q, $C1200)</f>
        <v>0</v>
      </c>
      <c r="F1200" s="9">
        <f>SUMIFS('Billing Forecast'!G:G,'Billing Forecast'!$T:$T,$A$1161,'Billing Forecast'!$U:$U,$B$1181,'Billing Forecast'!$Q:$Q,$C1200)/SUMIFS('Billing Forecast'!$D:$D,'Billing Forecast'!$T:$T,$A$1161,'Billing Forecast'!$U:$U,$B$1181,'Billing Forecast'!$Q:$Q, $C1200)</f>
        <v>0</v>
      </c>
      <c r="G1200" s="9">
        <f>SUMIFS('Billing Forecast'!H:H,'Billing Forecast'!$T:$T,$A$1161,'Billing Forecast'!$U:$U,$B$1181,'Billing Forecast'!$Q:$Q,$C1200)/SUMIFS('Billing Forecast'!$D:$D,'Billing Forecast'!$T:$T,$A$1161,'Billing Forecast'!$U:$U,$B$1181,'Billing Forecast'!$Q:$Q, $C1200)</f>
        <v>0</v>
      </c>
      <c r="H1200" s="9">
        <f>SUMIFS('Billing Forecast'!I:I,'Billing Forecast'!$T:$T,$A$1161,'Billing Forecast'!$U:$U,$B$1181,'Billing Forecast'!$Q:$Q,$C1200)/SUMIFS('Billing Forecast'!$D:$D,'Billing Forecast'!$T:$T,$A$1161,'Billing Forecast'!$U:$U,$B$1181,'Billing Forecast'!$Q:$Q, $C1200)</f>
        <v>0</v>
      </c>
      <c r="I1200" s="9">
        <f>SUMIFS('Billing Forecast'!J:J,'Billing Forecast'!$T:$T,$A$1161,'Billing Forecast'!$U:$U,$B$1181,'Billing Forecast'!$Q:$Q,$C1200)/SUMIFS('Billing Forecast'!$D:$D,'Billing Forecast'!$T:$T,$A$1161,'Billing Forecast'!$U:$U,$B$1181,'Billing Forecast'!$Q:$Q, $C1200)</f>
        <v>0</v>
      </c>
      <c r="J1200" s="9">
        <f>SUMIFS('Billing Forecast'!K:K,'Billing Forecast'!$T:$T,$A$1161,'Billing Forecast'!$U:$U,$B$1181,'Billing Forecast'!$Q:$Q,$C1200)/SUMIFS('Billing Forecast'!$D:$D,'Billing Forecast'!$T:$T,$A$1161,'Billing Forecast'!$U:$U,$B$1181,'Billing Forecast'!$Q:$Q, $C1200)</f>
        <v>0</v>
      </c>
      <c r="K1200" s="9">
        <f>SUMIFS('Billing Forecast'!L:L,'Billing Forecast'!$T:$T,$A$1161,'Billing Forecast'!$U:$U,$B$1181,'Billing Forecast'!$Q:$Q,$C1200)/SUMIFS('Billing Forecast'!$D:$D,'Billing Forecast'!$T:$T,$A$1161,'Billing Forecast'!$U:$U,$B$1181,'Billing Forecast'!$Q:$Q, $C1200)</f>
        <v>0</v>
      </c>
      <c r="L1200" s="9">
        <f>SUMIFS('Billing Forecast'!M:M,'Billing Forecast'!$T:$T,$A$1161,'Billing Forecast'!$U:$U,$B$1181,'Billing Forecast'!$Q:$Q,$C1200)/SUMIFS('Billing Forecast'!$D:$D,'Billing Forecast'!$T:$T,$A$1161,'Billing Forecast'!$U:$U,$B$1181,'Billing Forecast'!$Q:$Q, $C1200)</f>
        <v>0</v>
      </c>
      <c r="M1200" s="9">
        <f>SUMIFS('Billing Forecast'!N:N,'Billing Forecast'!$T:$T,$A$1161,'Billing Forecast'!$U:$U,$B$1181,'Billing Forecast'!$Q:$Q,$C1200)/SUMIFS('Billing Forecast'!$D:$D,'Billing Forecast'!$T:$T,$A$1161,'Billing Forecast'!$U:$U,$B$1181,'Billing Forecast'!$Q:$Q, $C1200)</f>
        <v>0</v>
      </c>
    </row>
    <row r="1201" spans="3:13">
      <c r="D1201" s="2" t="s">
        <v>3446</v>
      </c>
      <c r="E1201" s="9">
        <f>SUMIFS('Sub Cost Forecast'!G:G,'Sub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F1201" s="9">
        <f>SUMIFS('Sub Cost Forecast'!H:H,'Sub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G1201" s="9">
        <f>SUMIFS('Sub Cost Forecast'!I:I,'Sub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H1201" s="9">
        <f>SUMIFS('Sub Cost Forecast'!J:J,'Sub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I1201" s="9">
        <f>SUMIFS('Sub Cost Forecast'!K:K,'Sub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J1201" s="9">
        <f>SUMIFS('Sub Cost Forecast'!L:L,'Sub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K1201" s="9">
        <f>SUMIFS('Sub Cost Forecast'!M:M,'Sub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L1201" s="9">
        <f>SUMIFS('Sub Cost Forecast'!N:N,'Sub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M1201" s="9">
        <f>SUMIFS('Sub Cost Forecast'!O:O,'Sub Cost Forecast'!$U:$U,$A$1161,'Sub Cost Forecast'!$W:$W,$B$1181,'Sub Cost Forecast'!$R:$R,$C1200)/SUMIFS('Sub Cost Forecast'!$D:$D,'Sub Cost Forecast'!$U:$U,$A$1161,'Sub Cost Forecast'!$W:$W,$B$1181,'Sub Cost Forecast'!$R:$R, $C1200)</f>
        <v>0</v>
      </c>
    </row>
    <row r="1202" spans="3:13">
      <c r="D1202" s="2" t="s">
        <v>3447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</row>
    <row r="1203" spans="3:13">
      <c r="C1203" s="2" t="s">
        <v>1960</v>
      </c>
      <c r="D1203" s="2" t="s">
        <v>3445</v>
      </c>
      <c r="E1203" s="9">
        <f>SUMIFS('Billing Forecast'!F:F,'Billing Forecast'!$T:$T,$A$1161,'Billing Forecast'!$U:$U,$B$1181,'Billing Forecast'!$Q:$Q,$C1203)/SUMIFS('Billing Forecast'!$D:$D,'Billing Forecast'!$T:$T,$A$1161,'Billing Forecast'!$U:$U,$B$1181,'Billing Forecast'!$Q:$Q, $C1203)</f>
        <v>0</v>
      </c>
      <c r="F1203" s="9">
        <f>SUMIFS('Billing Forecast'!G:G,'Billing Forecast'!$T:$T,$A$1161,'Billing Forecast'!$U:$U,$B$1181,'Billing Forecast'!$Q:$Q,$C1203)/SUMIFS('Billing Forecast'!$D:$D,'Billing Forecast'!$T:$T,$A$1161,'Billing Forecast'!$U:$U,$B$1181,'Billing Forecast'!$Q:$Q, $C1203)</f>
        <v>0</v>
      </c>
      <c r="G1203" s="9">
        <f>SUMIFS('Billing Forecast'!H:H,'Billing Forecast'!$T:$T,$A$1161,'Billing Forecast'!$U:$U,$B$1181,'Billing Forecast'!$Q:$Q,$C1203)/SUMIFS('Billing Forecast'!$D:$D,'Billing Forecast'!$T:$T,$A$1161,'Billing Forecast'!$U:$U,$B$1181,'Billing Forecast'!$Q:$Q, $C1203)</f>
        <v>0</v>
      </c>
      <c r="H1203" s="9">
        <f>SUMIFS('Billing Forecast'!I:I,'Billing Forecast'!$T:$T,$A$1161,'Billing Forecast'!$U:$U,$B$1181,'Billing Forecast'!$Q:$Q,$C1203)/SUMIFS('Billing Forecast'!$D:$D,'Billing Forecast'!$T:$T,$A$1161,'Billing Forecast'!$U:$U,$B$1181,'Billing Forecast'!$Q:$Q, $C1203)</f>
        <v>0</v>
      </c>
      <c r="I1203" s="9">
        <f>SUMIFS('Billing Forecast'!J:J,'Billing Forecast'!$T:$T,$A$1161,'Billing Forecast'!$U:$U,$B$1181,'Billing Forecast'!$Q:$Q,$C1203)/SUMIFS('Billing Forecast'!$D:$D,'Billing Forecast'!$T:$T,$A$1161,'Billing Forecast'!$U:$U,$B$1181,'Billing Forecast'!$Q:$Q, $C1203)</f>
        <v>0</v>
      </c>
      <c r="J1203" s="9">
        <f>SUMIFS('Billing Forecast'!K:K,'Billing Forecast'!$T:$T,$A$1161,'Billing Forecast'!$U:$U,$B$1181,'Billing Forecast'!$Q:$Q,$C1203)/SUMIFS('Billing Forecast'!$D:$D,'Billing Forecast'!$T:$T,$A$1161,'Billing Forecast'!$U:$U,$B$1181,'Billing Forecast'!$Q:$Q, $C1203)</f>
        <v>0</v>
      </c>
      <c r="K1203" s="9">
        <f>SUMIFS('Billing Forecast'!L:L,'Billing Forecast'!$T:$T,$A$1161,'Billing Forecast'!$U:$U,$B$1181,'Billing Forecast'!$Q:$Q,$C1203)/SUMIFS('Billing Forecast'!$D:$D,'Billing Forecast'!$T:$T,$A$1161,'Billing Forecast'!$U:$U,$B$1181,'Billing Forecast'!$Q:$Q, $C1203)</f>
        <v>0</v>
      </c>
      <c r="L1203" s="9">
        <f>SUMIFS('Billing Forecast'!M:M,'Billing Forecast'!$T:$T,$A$1161,'Billing Forecast'!$U:$U,$B$1181,'Billing Forecast'!$Q:$Q,$C1203)/SUMIFS('Billing Forecast'!$D:$D,'Billing Forecast'!$T:$T,$A$1161,'Billing Forecast'!$U:$U,$B$1181,'Billing Forecast'!$Q:$Q, $C1203)</f>
        <v>0</v>
      </c>
      <c r="M1203" s="9">
        <f>SUMIFS('Billing Forecast'!N:N,'Billing Forecast'!$T:$T,$A$1161,'Billing Forecast'!$U:$U,$B$1181,'Billing Forecast'!$Q:$Q,$C1203)/SUMIFS('Billing Forecast'!$D:$D,'Billing Forecast'!$T:$T,$A$1161,'Billing Forecast'!$U:$U,$B$1181,'Billing Forecast'!$Q:$Q, $C1203)</f>
        <v>0</v>
      </c>
    </row>
    <row r="1204" spans="3:13">
      <c r="D1204" s="2" t="s">
        <v>3446</v>
      </c>
      <c r="E1204" s="9">
        <f>SUMIFS('Sub Cost Forecast'!G:G,'Sub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F1204" s="9">
        <f>SUMIFS('Sub Cost Forecast'!H:H,'Sub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G1204" s="9">
        <f>SUMIFS('Sub Cost Forecast'!I:I,'Sub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H1204" s="9">
        <f>SUMIFS('Sub Cost Forecast'!J:J,'Sub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I1204" s="9">
        <f>SUMIFS('Sub Cost Forecast'!K:K,'Sub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J1204" s="9">
        <f>SUMIFS('Sub Cost Forecast'!L:L,'Sub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K1204" s="9">
        <f>SUMIFS('Sub Cost Forecast'!M:M,'Sub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L1204" s="9">
        <f>SUMIFS('Sub Cost Forecast'!N:N,'Sub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M1204" s="9">
        <f>SUMIFS('Sub Cost Forecast'!O:O,'Sub Cost Forecast'!$U:$U,$A$1161,'Sub Cost Forecast'!$W:$W,$B$1181,'Sub Cost Forecast'!$R:$R,$C1203)/SUMIFS('Sub Cost Forecast'!$D:$D,'Sub Cost Forecast'!$U:$U,$A$1161,'Sub Cost Forecast'!$W:$W,$B$1181,'Sub Cost Forecast'!$R:$R, $C1203)</f>
        <v>0</v>
      </c>
    </row>
    <row r="1205" spans="3:13">
      <c r="D1205" s="2" t="s">
        <v>3447</v>
      </c>
      <c r="E1205" s="9">
        <v>0</v>
      </c>
      <c r="F1205" s="9">
        <v>0</v>
      </c>
      <c r="G1205" s="9">
        <v>0</v>
      </c>
      <c r="H1205" s="9">
        <v>0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</row>
    <row r="1206" spans="3:13">
      <c r="C1206" s="2" t="s">
        <v>2767</v>
      </c>
      <c r="D1206" s="2" t="s">
        <v>3445</v>
      </c>
      <c r="E1206" s="9">
        <f>SUMIFS('Billing Forecast'!F:F,'Billing Forecast'!$T:$T,$A$1161,'Billing Forecast'!$U:$U,$B$1181,'Billing Forecast'!$Q:$Q,$C1206)/SUMIFS('Billing Forecast'!$D:$D,'Billing Forecast'!$T:$T,$A$1161,'Billing Forecast'!$U:$U,$B$1181,'Billing Forecast'!$Q:$Q, $C1206)</f>
        <v>0</v>
      </c>
      <c r="F1206" s="9">
        <f>SUMIFS('Billing Forecast'!G:G,'Billing Forecast'!$T:$T,$A$1161,'Billing Forecast'!$U:$U,$B$1181,'Billing Forecast'!$Q:$Q,$C1206)/SUMIFS('Billing Forecast'!$D:$D,'Billing Forecast'!$T:$T,$A$1161,'Billing Forecast'!$U:$U,$B$1181,'Billing Forecast'!$Q:$Q, $C1206)</f>
        <v>0</v>
      </c>
      <c r="G1206" s="9">
        <f>SUMIFS('Billing Forecast'!H:H,'Billing Forecast'!$T:$T,$A$1161,'Billing Forecast'!$U:$U,$B$1181,'Billing Forecast'!$Q:$Q,$C1206)/SUMIFS('Billing Forecast'!$D:$D,'Billing Forecast'!$T:$T,$A$1161,'Billing Forecast'!$U:$U,$B$1181,'Billing Forecast'!$Q:$Q, $C1206)</f>
        <v>0</v>
      </c>
      <c r="H1206" s="9">
        <f>SUMIFS('Billing Forecast'!I:I,'Billing Forecast'!$T:$T,$A$1161,'Billing Forecast'!$U:$U,$B$1181,'Billing Forecast'!$Q:$Q,$C1206)/SUMIFS('Billing Forecast'!$D:$D,'Billing Forecast'!$T:$T,$A$1161,'Billing Forecast'!$U:$U,$B$1181,'Billing Forecast'!$Q:$Q, $C1206)</f>
        <v>0</v>
      </c>
      <c r="I1206" s="9">
        <f>SUMIFS('Billing Forecast'!J:J,'Billing Forecast'!$T:$T,$A$1161,'Billing Forecast'!$U:$U,$B$1181,'Billing Forecast'!$Q:$Q,$C1206)/SUMIFS('Billing Forecast'!$D:$D,'Billing Forecast'!$T:$T,$A$1161,'Billing Forecast'!$U:$U,$B$1181,'Billing Forecast'!$Q:$Q, $C1206)</f>
        <v>0</v>
      </c>
      <c r="J1206" s="9">
        <f>SUMIFS('Billing Forecast'!K:K,'Billing Forecast'!$T:$T,$A$1161,'Billing Forecast'!$U:$U,$B$1181,'Billing Forecast'!$Q:$Q,$C1206)/SUMIFS('Billing Forecast'!$D:$D,'Billing Forecast'!$T:$T,$A$1161,'Billing Forecast'!$U:$U,$B$1181,'Billing Forecast'!$Q:$Q, $C1206)</f>
        <v>0</v>
      </c>
      <c r="K1206" s="9">
        <f>SUMIFS('Billing Forecast'!L:L,'Billing Forecast'!$T:$T,$A$1161,'Billing Forecast'!$U:$U,$B$1181,'Billing Forecast'!$Q:$Q,$C1206)/SUMIFS('Billing Forecast'!$D:$D,'Billing Forecast'!$T:$T,$A$1161,'Billing Forecast'!$U:$U,$B$1181,'Billing Forecast'!$Q:$Q, $C1206)</f>
        <v>0</v>
      </c>
      <c r="L1206" s="9">
        <f>SUMIFS('Billing Forecast'!M:M,'Billing Forecast'!$T:$T,$A$1161,'Billing Forecast'!$U:$U,$B$1181,'Billing Forecast'!$Q:$Q,$C1206)/SUMIFS('Billing Forecast'!$D:$D,'Billing Forecast'!$T:$T,$A$1161,'Billing Forecast'!$U:$U,$B$1181,'Billing Forecast'!$Q:$Q, $C1206)</f>
        <v>0</v>
      </c>
      <c r="M1206" s="9">
        <f>SUMIFS('Billing Forecast'!N:N,'Billing Forecast'!$T:$T,$A$1161,'Billing Forecast'!$U:$U,$B$1181,'Billing Forecast'!$Q:$Q,$C1206)/SUMIFS('Billing Forecast'!$D:$D,'Billing Forecast'!$T:$T,$A$1161,'Billing Forecast'!$U:$U,$B$1181,'Billing Forecast'!$Q:$Q, $C1206)</f>
        <v>0</v>
      </c>
    </row>
    <row r="1207" spans="3:13">
      <c r="D1207" s="2" t="s">
        <v>3446</v>
      </c>
      <c r="E1207" s="9">
        <f>SUMIFS('Sub Cost Forecast'!G:G,'Sub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F1207" s="9">
        <f>SUMIFS('Sub Cost Forecast'!H:H,'Sub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G1207" s="9">
        <f>SUMIFS('Sub Cost Forecast'!I:I,'Sub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H1207" s="9">
        <f>SUMIFS('Sub Cost Forecast'!J:J,'Sub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I1207" s="9">
        <f>SUMIFS('Sub Cost Forecast'!K:K,'Sub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J1207" s="9">
        <f>SUMIFS('Sub Cost Forecast'!L:L,'Sub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K1207" s="9">
        <f>SUMIFS('Sub Cost Forecast'!M:M,'Sub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L1207" s="9">
        <f>SUMIFS('Sub Cost Forecast'!N:N,'Sub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M1207" s="9">
        <f>SUMIFS('Sub Cost Forecast'!O:O,'Sub Cost Forecast'!$U:$U,$A$1161,'Sub Cost Forecast'!$W:$W,$B$1181,'Sub Cost Forecast'!$R:$R,$C1206)/SUMIFS('Sub Cost Forecast'!$D:$D,'Sub Cost Forecast'!$U:$U,$A$1161,'Sub Cost Forecast'!$W:$W,$B$1181,'Sub Cost Forecast'!$R:$R, $C1206)</f>
        <v>0</v>
      </c>
    </row>
    <row r="1208" spans="3:13">
      <c r="D1208" s="2" t="s">
        <v>3447</v>
      </c>
      <c r="E1208" s="9">
        <v>0</v>
      </c>
      <c r="F1208" s="9">
        <v>0</v>
      </c>
      <c r="G1208" s="9">
        <v>0</v>
      </c>
      <c r="H1208" s="9">
        <v>0.0636182902584493</v>
      </c>
      <c r="I1208" s="9">
        <v>0.4930417495029821</v>
      </c>
      <c r="J1208" s="9">
        <v>0.3976143141153082</v>
      </c>
      <c r="K1208" s="9">
        <v>0.04771371769383698</v>
      </c>
      <c r="L1208" s="9">
        <v>0</v>
      </c>
      <c r="M1208" s="9">
        <v>0</v>
      </c>
    </row>
    <row r="1209" spans="3:13">
      <c r="C1209" s="2" t="s">
        <v>3010</v>
      </c>
      <c r="D1209" s="2" t="s">
        <v>3445</v>
      </c>
      <c r="E1209" s="9">
        <f>SUMIFS('Billing Forecast'!F:F,'Billing Forecast'!$T:$T,$A$1161,'Billing Forecast'!$U:$U,$B$1181,'Billing Forecast'!$Q:$Q,$C1209)/SUMIFS('Billing Forecast'!$D:$D,'Billing Forecast'!$T:$T,$A$1161,'Billing Forecast'!$U:$U,$B$1181,'Billing Forecast'!$Q:$Q, $C1209)</f>
        <v>0</v>
      </c>
      <c r="F1209" s="9">
        <f>SUMIFS('Billing Forecast'!G:G,'Billing Forecast'!$T:$T,$A$1161,'Billing Forecast'!$U:$U,$B$1181,'Billing Forecast'!$Q:$Q,$C1209)/SUMIFS('Billing Forecast'!$D:$D,'Billing Forecast'!$T:$T,$A$1161,'Billing Forecast'!$U:$U,$B$1181,'Billing Forecast'!$Q:$Q, $C1209)</f>
        <v>0</v>
      </c>
      <c r="G1209" s="9">
        <f>SUMIFS('Billing Forecast'!H:H,'Billing Forecast'!$T:$T,$A$1161,'Billing Forecast'!$U:$U,$B$1181,'Billing Forecast'!$Q:$Q,$C1209)/SUMIFS('Billing Forecast'!$D:$D,'Billing Forecast'!$T:$T,$A$1161,'Billing Forecast'!$U:$U,$B$1181,'Billing Forecast'!$Q:$Q, $C1209)</f>
        <v>0</v>
      </c>
      <c r="H1209" s="9">
        <f>SUMIFS('Billing Forecast'!I:I,'Billing Forecast'!$T:$T,$A$1161,'Billing Forecast'!$U:$U,$B$1181,'Billing Forecast'!$Q:$Q,$C1209)/SUMIFS('Billing Forecast'!$D:$D,'Billing Forecast'!$T:$T,$A$1161,'Billing Forecast'!$U:$U,$B$1181,'Billing Forecast'!$Q:$Q, $C1209)</f>
        <v>0</v>
      </c>
      <c r="I1209" s="9">
        <f>SUMIFS('Billing Forecast'!J:J,'Billing Forecast'!$T:$T,$A$1161,'Billing Forecast'!$U:$U,$B$1181,'Billing Forecast'!$Q:$Q,$C1209)/SUMIFS('Billing Forecast'!$D:$D,'Billing Forecast'!$T:$T,$A$1161,'Billing Forecast'!$U:$U,$B$1181,'Billing Forecast'!$Q:$Q, $C1209)</f>
        <v>0</v>
      </c>
      <c r="J1209" s="9">
        <f>SUMIFS('Billing Forecast'!K:K,'Billing Forecast'!$T:$T,$A$1161,'Billing Forecast'!$U:$U,$B$1181,'Billing Forecast'!$Q:$Q,$C1209)/SUMIFS('Billing Forecast'!$D:$D,'Billing Forecast'!$T:$T,$A$1161,'Billing Forecast'!$U:$U,$B$1181,'Billing Forecast'!$Q:$Q, $C1209)</f>
        <v>0</v>
      </c>
      <c r="K1209" s="9">
        <f>SUMIFS('Billing Forecast'!L:L,'Billing Forecast'!$T:$T,$A$1161,'Billing Forecast'!$U:$U,$B$1181,'Billing Forecast'!$Q:$Q,$C1209)/SUMIFS('Billing Forecast'!$D:$D,'Billing Forecast'!$T:$T,$A$1161,'Billing Forecast'!$U:$U,$B$1181,'Billing Forecast'!$Q:$Q, $C1209)</f>
        <v>0</v>
      </c>
      <c r="L1209" s="9">
        <f>SUMIFS('Billing Forecast'!M:M,'Billing Forecast'!$T:$T,$A$1161,'Billing Forecast'!$U:$U,$B$1181,'Billing Forecast'!$Q:$Q,$C1209)/SUMIFS('Billing Forecast'!$D:$D,'Billing Forecast'!$T:$T,$A$1161,'Billing Forecast'!$U:$U,$B$1181,'Billing Forecast'!$Q:$Q, $C1209)</f>
        <v>0</v>
      </c>
      <c r="M1209" s="9">
        <f>SUMIFS('Billing Forecast'!N:N,'Billing Forecast'!$T:$T,$A$1161,'Billing Forecast'!$U:$U,$B$1181,'Billing Forecast'!$Q:$Q,$C1209)/SUMIFS('Billing Forecast'!$D:$D,'Billing Forecast'!$T:$T,$A$1161,'Billing Forecast'!$U:$U,$B$1181,'Billing Forecast'!$Q:$Q, $C1209)</f>
        <v>0</v>
      </c>
    </row>
    <row r="1210" spans="3:13">
      <c r="D1210" s="2" t="s">
        <v>3446</v>
      </c>
      <c r="E1210" s="9">
        <f>SUMIFS('Sub Cost Forecast'!G:G,'Sub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F1210" s="9">
        <f>SUMIFS('Sub Cost Forecast'!H:H,'Sub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G1210" s="9">
        <f>SUMIFS('Sub Cost Forecast'!I:I,'Sub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H1210" s="9">
        <f>SUMIFS('Sub Cost Forecast'!J:J,'Sub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I1210" s="9">
        <f>SUMIFS('Sub Cost Forecast'!K:K,'Sub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J1210" s="9">
        <f>SUMIFS('Sub Cost Forecast'!L:L,'Sub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K1210" s="9">
        <f>SUMIFS('Sub Cost Forecast'!M:M,'Sub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L1210" s="9">
        <f>SUMIFS('Sub Cost Forecast'!N:N,'Sub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M1210" s="9">
        <f>SUMIFS('Sub Cost Forecast'!O:O,'Sub Cost Forecast'!$U:$U,$A$1161,'Sub Cost Forecast'!$W:$W,$B$1181,'Sub Cost Forecast'!$R:$R,$C1209)/SUMIFS('Sub Cost Forecast'!$D:$D,'Sub Cost Forecast'!$U:$U,$A$1161,'Sub Cost Forecast'!$W:$W,$B$1181,'Sub Cost Forecast'!$R:$R, $C1209)</f>
        <v>0</v>
      </c>
    </row>
    <row r="1211" spans="3:13">
      <c r="D1211" s="2" t="s">
        <v>3447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</row>
    <row r="1212" spans="3:13">
      <c r="C1212" s="2" t="s">
        <v>3098</v>
      </c>
      <c r="D1212" s="2" t="s">
        <v>3445</v>
      </c>
      <c r="E1212" s="9">
        <f>SUMIFS('Billing Forecast'!F:F,'Billing Forecast'!$T:$T,$A$1161,'Billing Forecast'!$U:$U,$B$1181,'Billing Forecast'!$Q:$Q,$C1212)/SUMIFS('Billing Forecast'!$D:$D,'Billing Forecast'!$T:$T,$A$1161,'Billing Forecast'!$U:$U,$B$1181,'Billing Forecast'!$Q:$Q, $C1212)</f>
        <v>0</v>
      </c>
      <c r="F1212" s="9">
        <f>SUMIFS('Billing Forecast'!G:G,'Billing Forecast'!$T:$T,$A$1161,'Billing Forecast'!$U:$U,$B$1181,'Billing Forecast'!$Q:$Q,$C1212)/SUMIFS('Billing Forecast'!$D:$D,'Billing Forecast'!$T:$T,$A$1161,'Billing Forecast'!$U:$U,$B$1181,'Billing Forecast'!$Q:$Q, $C1212)</f>
        <v>0</v>
      </c>
      <c r="G1212" s="9">
        <f>SUMIFS('Billing Forecast'!H:H,'Billing Forecast'!$T:$T,$A$1161,'Billing Forecast'!$U:$U,$B$1181,'Billing Forecast'!$Q:$Q,$C1212)/SUMIFS('Billing Forecast'!$D:$D,'Billing Forecast'!$T:$T,$A$1161,'Billing Forecast'!$U:$U,$B$1181,'Billing Forecast'!$Q:$Q, $C1212)</f>
        <v>0</v>
      </c>
      <c r="H1212" s="9">
        <f>SUMIFS('Billing Forecast'!I:I,'Billing Forecast'!$T:$T,$A$1161,'Billing Forecast'!$U:$U,$B$1181,'Billing Forecast'!$Q:$Q,$C1212)/SUMIFS('Billing Forecast'!$D:$D,'Billing Forecast'!$T:$T,$A$1161,'Billing Forecast'!$U:$U,$B$1181,'Billing Forecast'!$Q:$Q, $C1212)</f>
        <v>0</v>
      </c>
      <c r="I1212" s="9">
        <f>SUMIFS('Billing Forecast'!J:J,'Billing Forecast'!$T:$T,$A$1161,'Billing Forecast'!$U:$U,$B$1181,'Billing Forecast'!$Q:$Q,$C1212)/SUMIFS('Billing Forecast'!$D:$D,'Billing Forecast'!$T:$T,$A$1161,'Billing Forecast'!$U:$U,$B$1181,'Billing Forecast'!$Q:$Q, $C1212)</f>
        <v>0</v>
      </c>
      <c r="J1212" s="9">
        <f>SUMIFS('Billing Forecast'!K:K,'Billing Forecast'!$T:$T,$A$1161,'Billing Forecast'!$U:$U,$B$1181,'Billing Forecast'!$Q:$Q,$C1212)/SUMIFS('Billing Forecast'!$D:$D,'Billing Forecast'!$T:$T,$A$1161,'Billing Forecast'!$U:$U,$B$1181,'Billing Forecast'!$Q:$Q, $C1212)</f>
        <v>0</v>
      </c>
      <c r="K1212" s="9">
        <f>SUMIFS('Billing Forecast'!L:L,'Billing Forecast'!$T:$T,$A$1161,'Billing Forecast'!$U:$U,$B$1181,'Billing Forecast'!$Q:$Q,$C1212)/SUMIFS('Billing Forecast'!$D:$D,'Billing Forecast'!$T:$T,$A$1161,'Billing Forecast'!$U:$U,$B$1181,'Billing Forecast'!$Q:$Q, $C1212)</f>
        <v>0</v>
      </c>
      <c r="L1212" s="9">
        <f>SUMIFS('Billing Forecast'!M:M,'Billing Forecast'!$T:$T,$A$1161,'Billing Forecast'!$U:$U,$B$1181,'Billing Forecast'!$Q:$Q,$C1212)/SUMIFS('Billing Forecast'!$D:$D,'Billing Forecast'!$T:$T,$A$1161,'Billing Forecast'!$U:$U,$B$1181,'Billing Forecast'!$Q:$Q, $C1212)</f>
        <v>0</v>
      </c>
      <c r="M1212" s="9">
        <f>SUMIFS('Billing Forecast'!N:N,'Billing Forecast'!$T:$T,$A$1161,'Billing Forecast'!$U:$U,$B$1181,'Billing Forecast'!$Q:$Q,$C1212)/SUMIFS('Billing Forecast'!$D:$D,'Billing Forecast'!$T:$T,$A$1161,'Billing Forecast'!$U:$U,$B$1181,'Billing Forecast'!$Q:$Q, $C1212)</f>
        <v>0</v>
      </c>
    </row>
    <row r="1213" spans="3:13">
      <c r="D1213" s="2" t="s">
        <v>3446</v>
      </c>
      <c r="E1213" s="9">
        <f>SUMIFS('Sub Cost Forecast'!G:G,'Sub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F1213" s="9">
        <f>SUMIFS('Sub Cost Forecast'!H:H,'Sub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G1213" s="9">
        <f>SUMIFS('Sub Cost Forecast'!I:I,'Sub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H1213" s="9">
        <f>SUMIFS('Sub Cost Forecast'!J:J,'Sub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I1213" s="9">
        <f>SUMIFS('Sub Cost Forecast'!K:K,'Sub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J1213" s="9">
        <f>SUMIFS('Sub Cost Forecast'!L:L,'Sub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K1213" s="9">
        <f>SUMIFS('Sub Cost Forecast'!M:M,'Sub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L1213" s="9">
        <f>SUMIFS('Sub Cost Forecast'!N:N,'Sub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M1213" s="9">
        <f>SUMIFS('Sub Cost Forecast'!O:O,'Sub Cost Forecast'!$U:$U,$A$1161,'Sub Cost Forecast'!$W:$W,$B$1181,'Sub Cost Forecast'!$R:$R,$C1212)/SUMIFS('Sub Cost Forecast'!$D:$D,'Sub Cost Forecast'!$U:$U,$A$1161,'Sub Cost Forecast'!$W:$W,$B$1181,'Sub Cost Forecast'!$R:$R, $C1212)</f>
        <v>0</v>
      </c>
    </row>
    <row r="1214" spans="3:13">
      <c r="D1214" s="2" t="s">
        <v>3447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</row>
    <row r="1215" spans="3:13">
      <c r="C1215" s="2" t="s">
        <v>3194</v>
      </c>
      <c r="D1215" s="2" t="s">
        <v>3445</v>
      </c>
      <c r="E1215" s="9">
        <f>SUMIFS('Billing Forecast'!F:F,'Billing Forecast'!$T:$T,$A$1161,'Billing Forecast'!$U:$U,$B$1181,'Billing Forecast'!$Q:$Q,$C1215)/SUMIFS('Billing Forecast'!$D:$D,'Billing Forecast'!$T:$T,$A$1161,'Billing Forecast'!$U:$U,$B$1181,'Billing Forecast'!$Q:$Q, $C1215)</f>
        <v>0</v>
      </c>
      <c r="F1215" s="9">
        <f>SUMIFS('Billing Forecast'!G:G,'Billing Forecast'!$T:$T,$A$1161,'Billing Forecast'!$U:$U,$B$1181,'Billing Forecast'!$Q:$Q,$C1215)/SUMIFS('Billing Forecast'!$D:$D,'Billing Forecast'!$T:$T,$A$1161,'Billing Forecast'!$U:$U,$B$1181,'Billing Forecast'!$Q:$Q, $C1215)</f>
        <v>0</v>
      </c>
      <c r="G1215" s="9">
        <f>SUMIFS('Billing Forecast'!H:H,'Billing Forecast'!$T:$T,$A$1161,'Billing Forecast'!$U:$U,$B$1181,'Billing Forecast'!$Q:$Q,$C1215)/SUMIFS('Billing Forecast'!$D:$D,'Billing Forecast'!$T:$T,$A$1161,'Billing Forecast'!$U:$U,$B$1181,'Billing Forecast'!$Q:$Q, $C1215)</f>
        <v>0</v>
      </c>
      <c r="H1215" s="9">
        <f>SUMIFS('Billing Forecast'!I:I,'Billing Forecast'!$T:$T,$A$1161,'Billing Forecast'!$U:$U,$B$1181,'Billing Forecast'!$Q:$Q,$C1215)/SUMIFS('Billing Forecast'!$D:$D,'Billing Forecast'!$T:$T,$A$1161,'Billing Forecast'!$U:$U,$B$1181,'Billing Forecast'!$Q:$Q, $C1215)</f>
        <v>0</v>
      </c>
      <c r="I1215" s="9">
        <f>SUMIFS('Billing Forecast'!J:J,'Billing Forecast'!$T:$T,$A$1161,'Billing Forecast'!$U:$U,$B$1181,'Billing Forecast'!$Q:$Q,$C1215)/SUMIFS('Billing Forecast'!$D:$D,'Billing Forecast'!$T:$T,$A$1161,'Billing Forecast'!$U:$U,$B$1181,'Billing Forecast'!$Q:$Q, $C1215)</f>
        <v>0</v>
      </c>
      <c r="J1215" s="9">
        <f>SUMIFS('Billing Forecast'!K:K,'Billing Forecast'!$T:$T,$A$1161,'Billing Forecast'!$U:$U,$B$1181,'Billing Forecast'!$Q:$Q,$C1215)/SUMIFS('Billing Forecast'!$D:$D,'Billing Forecast'!$T:$T,$A$1161,'Billing Forecast'!$U:$U,$B$1181,'Billing Forecast'!$Q:$Q, $C1215)</f>
        <v>0</v>
      </c>
      <c r="K1215" s="9">
        <f>SUMIFS('Billing Forecast'!L:L,'Billing Forecast'!$T:$T,$A$1161,'Billing Forecast'!$U:$U,$B$1181,'Billing Forecast'!$Q:$Q,$C1215)/SUMIFS('Billing Forecast'!$D:$D,'Billing Forecast'!$T:$T,$A$1161,'Billing Forecast'!$U:$U,$B$1181,'Billing Forecast'!$Q:$Q, $C1215)</f>
        <v>0</v>
      </c>
      <c r="L1215" s="9">
        <f>SUMIFS('Billing Forecast'!M:M,'Billing Forecast'!$T:$T,$A$1161,'Billing Forecast'!$U:$U,$B$1181,'Billing Forecast'!$Q:$Q,$C1215)/SUMIFS('Billing Forecast'!$D:$D,'Billing Forecast'!$T:$T,$A$1161,'Billing Forecast'!$U:$U,$B$1181,'Billing Forecast'!$Q:$Q, $C1215)</f>
        <v>0</v>
      </c>
      <c r="M1215" s="9">
        <f>SUMIFS('Billing Forecast'!N:N,'Billing Forecast'!$T:$T,$A$1161,'Billing Forecast'!$U:$U,$B$1181,'Billing Forecast'!$Q:$Q,$C1215)/SUMIFS('Billing Forecast'!$D:$D,'Billing Forecast'!$T:$T,$A$1161,'Billing Forecast'!$U:$U,$B$1181,'Billing Forecast'!$Q:$Q, $C1215)</f>
        <v>0</v>
      </c>
    </row>
    <row r="1216" spans="3:13">
      <c r="D1216" s="2" t="s">
        <v>3446</v>
      </c>
      <c r="E1216" s="9">
        <f>SUMIFS('Sub Cost Forecast'!G:G,'Sub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F1216" s="9">
        <f>SUMIFS('Sub Cost Forecast'!H:H,'Sub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G1216" s="9">
        <f>SUMIFS('Sub Cost Forecast'!I:I,'Sub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H1216" s="9">
        <f>SUMIFS('Sub Cost Forecast'!J:J,'Sub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I1216" s="9">
        <f>SUMIFS('Sub Cost Forecast'!K:K,'Sub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J1216" s="9">
        <f>SUMIFS('Sub Cost Forecast'!L:L,'Sub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K1216" s="9">
        <f>SUMIFS('Sub Cost Forecast'!M:M,'Sub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L1216" s="9">
        <f>SUMIFS('Sub Cost Forecast'!N:N,'Sub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M1216" s="9">
        <f>SUMIFS('Sub Cost Forecast'!O:O,'Sub Cost Forecast'!$U:$U,$A$1161,'Sub Cost Forecast'!$W:$W,$B$1181,'Sub Cost Forecast'!$R:$R,$C1215)/SUMIFS('Sub Cost Forecast'!$D:$D,'Sub Cost Forecast'!$U:$U,$A$1161,'Sub Cost Forecast'!$W:$W,$B$1181,'Sub Cost Forecast'!$R:$R, $C1215)</f>
        <v>0</v>
      </c>
    </row>
    <row r="1217" spans="1:13">
      <c r="D1217" s="2" t="s">
        <v>3447</v>
      </c>
      <c r="E1217" s="9">
        <v>0</v>
      </c>
      <c r="F1217" s="9">
        <v>0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</row>
    <row r="1218" spans="1:13">
      <c r="A1218" s="7" t="s">
        <v>1061</v>
      </c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</row>
    <row r="1219" spans="1:13">
      <c r="A1219" s="8"/>
      <c r="B1219" s="8" t="s">
        <v>227</v>
      </c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</row>
    <row r="1220" spans="1:13">
      <c r="C1220" s="2" t="s">
        <v>989</v>
      </c>
      <c r="D1220" s="2" t="s">
        <v>3445</v>
      </c>
      <c r="E1220" s="9">
        <f>SUMIFS('Billing Forecast'!F:F,'Billing Forecast'!$T:$T,$A$1218,'Billing Forecast'!$U:$U,$B$1219,'Billing Forecast'!$Q:$Q,$C1220)/SUMIFS('Billing Forecast'!$D:$D,'Billing Forecast'!$T:$T,$A$1218,'Billing Forecast'!$U:$U,$B$1219,'Billing Forecast'!$Q:$Q, $C1220)</f>
        <v>0</v>
      </c>
      <c r="F1220" s="9">
        <f>SUMIFS('Billing Forecast'!G:G,'Billing Forecast'!$T:$T,$A$1218,'Billing Forecast'!$U:$U,$B$1219,'Billing Forecast'!$Q:$Q,$C1220)/SUMIFS('Billing Forecast'!$D:$D,'Billing Forecast'!$T:$T,$A$1218,'Billing Forecast'!$U:$U,$B$1219,'Billing Forecast'!$Q:$Q, $C1220)</f>
        <v>0</v>
      </c>
      <c r="G1220" s="9">
        <f>SUMIFS('Billing Forecast'!H:H,'Billing Forecast'!$T:$T,$A$1218,'Billing Forecast'!$U:$U,$B$1219,'Billing Forecast'!$Q:$Q,$C1220)/SUMIFS('Billing Forecast'!$D:$D,'Billing Forecast'!$T:$T,$A$1218,'Billing Forecast'!$U:$U,$B$1219,'Billing Forecast'!$Q:$Q, $C1220)</f>
        <v>0</v>
      </c>
      <c r="H1220" s="9">
        <f>SUMIFS('Billing Forecast'!I:I,'Billing Forecast'!$T:$T,$A$1218,'Billing Forecast'!$U:$U,$B$1219,'Billing Forecast'!$Q:$Q,$C1220)/SUMIFS('Billing Forecast'!$D:$D,'Billing Forecast'!$T:$T,$A$1218,'Billing Forecast'!$U:$U,$B$1219,'Billing Forecast'!$Q:$Q, $C1220)</f>
        <v>0</v>
      </c>
      <c r="I1220" s="9">
        <f>SUMIFS('Billing Forecast'!J:J,'Billing Forecast'!$T:$T,$A$1218,'Billing Forecast'!$U:$U,$B$1219,'Billing Forecast'!$Q:$Q,$C1220)/SUMIFS('Billing Forecast'!$D:$D,'Billing Forecast'!$T:$T,$A$1218,'Billing Forecast'!$U:$U,$B$1219,'Billing Forecast'!$Q:$Q, $C1220)</f>
        <v>0</v>
      </c>
      <c r="J1220" s="9">
        <f>SUMIFS('Billing Forecast'!K:K,'Billing Forecast'!$T:$T,$A$1218,'Billing Forecast'!$U:$U,$B$1219,'Billing Forecast'!$Q:$Q,$C1220)/SUMIFS('Billing Forecast'!$D:$D,'Billing Forecast'!$T:$T,$A$1218,'Billing Forecast'!$U:$U,$B$1219,'Billing Forecast'!$Q:$Q, $C1220)</f>
        <v>0</v>
      </c>
      <c r="K1220" s="9">
        <f>SUMIFS('Billing Forecast'!L:L,'Billing Forecast'!$T:$T,$A$1218,'Billing Forecast'!$U:$U,$B$1219,'Billing Forecast'!$Q:$Q,$C1220)/SUMIFS('Billing Forecast'!$D:$D,'Billing Forecast'!$T:$T,$A$1218,'Billing Forecast'!$U:$U,$B$1219,'Billing Forecast'!$Q:$Q, $C1220)</f>
        <v>0</v>
      </c>
      <c r="L1220" s="9">
        <f>SUMIFS('Billing Forecast'!M:M,'Billing Forecast'!$T:$T,$A$1218,'Billing Forecast'!$U:$U,$B$1219,'Billing Forecast'!$Q:$Q,$C1220)/SUMIFS('Billing Forecast'!$D:$D,'Billing Forecast'!$T:$T,$A$1218,'Billing Forecast'!$U:$U,$B$1219,'Billing Forecast'!$Q:$Q, $C1220)</f>
        <v>0</v>
      </c>
      <c r="M1220" s="9">
        <f>SUMIFS('Billing Forecast'!N:N,'Billing Forecast'!$T:$T,$A$1218,'Billing Forecast'!$U:$U,$B$1219,'Billing Forecast'!$Q:$Q,$C1220)/SUMIFS('Billing Forecast'!$D:$D,'Billing Forecast'!$T:$T,$A$1218,'Billing Forecast'!$U:$U,$B$1219,'Billing Forecast'!$Q:$Q, $C1220)</f>
        <v>0</v>
      </c>
    </row>
    <row r="1221" spans="1:13">
      <c r="D1221" s="2" t="s">
        <v>3446</v>
      </c>
      <c r="E1221" s="9">
        <f>SUMIFS('Sub Cost Forecast'!G:G,'Sub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F1221" s="9">
        <f>SUMIFS('Sub Cost Forecast'!H:H,'Sub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G1221" s="9">
        <f>SUMIFS('Sub Cost Forecast'!I:I,'Sub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H1221" s="9">
        <f>SUMIFS('Sub Cost Forecast'!J:J,'Sub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I1221" s="9">
        <f>SUMIFS('Sub Cost Forecast'!K:K,'Sub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J1221" s="9">
        <f>SUMIFS('Sub Cost Forecast'!L:L,'Sub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K1221" s="9">
        <f>SUMIFS('Sub Cost Forecast'!M:M,'Sub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L1221" s="9">
        <f>SUMIFS('Sub Cost Forecast'!N:N,'Sub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M1221" s="9">
        <f>SUMIFS('Sub Cost Forecast'!O:O,'Sub Cost Forecast'!$U:$U,$A$1218,'Sub Cost Forecast'!$W:$W,$B$1219,'Sub Cost Forecast'!$R:$R,$C1220)/SUMIFS('Sub Cost Forecast'!$D:$D,'Sub Cost Forecast'!$U:$U,$A$1218,'Sub Cost Forecast'!$W:$W,$B$1219,'Sub Cost Forecast'!$R:$R, $C1220)</f>
        <v>0</v>
      </c>
    </row>
    <row r="1222" spans="1:13">
      <c r="D1222" s="2" t="s">
        <v>3447</v>
      </c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</row>
    <row r="1223" spans="1:13">
      <c r="C1223" s="2" t="s">
        <v>1589</v>
      </c>
      <c r="D1223" s="2" t="s">
        <v>3445</v>
      </c>
      <c r="E1223" s="9">
        <f>SUMIFS('Billing Forecast'!F:F,'Billing Forecast'!$T:$T,$A$1218,'Billing Forecast'!$U:$U,$B$1219,'Billing Forecast'!$Q:$Q,$C1223)/SUMIFS('Billing Forecast'!$D:$D,'Billing Forecast'!$T:$T,$A$1218,'Billing Forecast'!$U:$U,$B$1219,'Billing Forecast'!$Q:$Q, $C1223)</f>
        <v>0</v>
      </c>
      <c r="F1223" s="9">
        <f>SUMIFS('Billing Forecast'!G:G,'Billing Forecast'!$T:$T,$A$1218,'Billing Forecast'!$U:$U,$B$1219,'Billing Forecast'!$Q:$Q,$C1223)/SUMIFS('Billing Forecast'!$D:$D,'Billing Forecast'!$T:$T,$A$1218,'Billing Forecast'!$U:$U,$B$1219,'Billing Forecast'!$Q:$Q, $C1223)</f>
        <v>0</v>
      </c>
      <c r="G1223" s="9">
        <f>SUMIFS('Billing Forecast'!H:H,'Billing Forecast'!$T:$T,$A$1218,'Billing Forecast'!$U:$U,$B$1219,'Billing Forecast'!$Q:$Q,$C1223)/SUMIFS('Billing Forecast'!$D:$D,'Billing Forecast'!$T:$T,$A$1218,'Billing Forecast'!$U:$U,$B$1219,'Billing Forecast'!$Q:$Q, $C1223)</f>
        <v>0</v>
      </c>
      <c r="H1223" s="9">
        <f>SUMIFS('Billing Forecast'!I:I,'Billing Forecast'!$T:$T,$A$1218,'Billing Forecast'!$U:$U,$B$1219,'Billing Forecast'!$Q:$Q,$C1223)/SUMIFS('Billing Forecast'!$D:$D,'Billing Forecast'!$T:$T,$A$1218,'Billing Forecast'!$U:$U,$B$1219,'Billing Forecast'!$Q:$Q, $C1223)</f>
        <v>0</v>
      </c>
      <c r="I1223" s="9">
        <f>SUMIFS('Billing Forecast'!J:J,'Billing Forecast'!$T:$T,$A$1218,'Billing Forecast'!$U:$U,$B$1219,'Billing Forecast'!$Q:$Q,$C1223)/SUMIFS('Billing Forecast'!$D:$D,'Billing Forecast'!$T:$T,$A$1218,'Billing Forecast'!$U:$U,$B$1219,'Billing Forecast'!$Q:$Q, $C1223)</f>
        <v>0</v>
      </c>
      <c r="J1223" s="9">
        <f>SUMIFS('Billing Forecast'!K:K,'Billing Forecast'!$T:$T,$A$1218,'Billing Forecast'!$U:$U,$B$1219,'Billing Forecast'!$Q:$Q,$C1223)/SUMIFS('Billing Forecast'!$D:$D,'Billing Forecast'!$T:$T,$A$1218,'Billing Forecast'!$U:$U,$B$1219,'Billing Forecast'!$Q:$Q, $C1223)</f>
        <v>0</v>
      </c>
      <c r="K1223" s="9">
        <f>SUMIFS('Billing Forecast'!L:L,'Billing Forecast'!$T:$T,$A$1218,'Billing Forecast'!$U:$U,$B$1219,'Billing Forecast'!$Q:$Q,$C1223)/SUMIFS('Billing Forecast'!$D:$D,'Billing Forecast'!$T:$T,$A$1218,'Billing Forecast'!$U:$U,$B$1219,'Billing Forecast'!$Q:$Q, $C1223)</f>
        <v>0</v>
      </c>
      <c r="L1223" s="9">
        <f>SUMIFS('Billing Forecast'!M:M,'Billing Forecast'!$T:$T,$A$1218,'Billing Forecast'!$U:$U,$B$1219,'Billing Forecast'!$Q:$Q,$C1223)/SUMIFS('Billing Forecast'!$D:$D,'Billing Forecast'!$T:$T,$A$1218,'Billing Forecast'!$U:$U,$B$1219,'Billing Forecast'!$Q:$Q, $C1223)</f>
        <v>0</v>
      </c>
      <c r="M1223" s="9">
        <f>SUMIFS('Billing Forecast'!N:N,'Billing Forecast'!$T:$T,$A$1218,'Billing Forecast'!$U:$U,$B$1219,'Billing Forecast'!$Q:$Q,$C1223)/SUMIFS('Billing Forecast'!$D:$D,'Billing Forecast'!$T:$T,$A$1218,'Billing Forecast'!$U:$U,$B$1219,'Billing Forecast'!$Q:$Q, $C1223)</f>
        <v>0</v>
      </c>
    </row>
    <row r="1224" spans="1:13">
      <c r="D1224" s="2" t="s">
        <v>3446</v>
      </c>
      <c r="E1224" s="9">
        <f>SUMIFS('Sub Cost Forecast'!G:G,'Sub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F1224" s="9">
        <f>SUMIFS('Sub Cost Forecast'!H:H,'Sub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G1224" s="9">
        <f>SUMIFS('Sub Cost Forecast'!I:I,'Sub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H1224" s="9">
        <f>SUMIFS('Sub Cost Forecast'!J:J,'Sub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I1224" s="9">
        <f>SUMIFS('Sub Cost Forecast'!K:K,'Sub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J1224" s="9">
        <f>SUMIFS('Sub Cost Forecast'!L:L,'Sub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K1224" s="9">
        <f>SUMIFS('Sub Cost Forecast'!M:M,'Sub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L1224" s="9">
        <f>SUMIFS('Sub Cost Forecast'!N:N,'Sub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M1224" s="9">
        <f>SUMIFS('Sub Cost Forecast'!O:O,'Sub Cost Forecast'!$U:$U,$A$1218,'Sub Cost Forecast'!$W:$W,$B$1219,'Sub Cost Forecast'!$R:$R,$C1223)/SUMIFS('Sub Cost Forecast'!$D:$D,'Sub Cost Forecast'!$U:$U,$A$1218,'Sub Cost Forecast'!$W:$W,$B$1219,'Sub Cost Forecast'!$R:$R, $C1223)</f>
        <v>0</v>
      </c>
    </row>
    <row r="1225" spans="1:13">
      <c r="D1225" s="2" t="s">
        <v>3447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</row>
    <row r="1226" spans="1:13">
      <c r="C1226" s="2" t="s">
        <v>1715</v>
      </c>
      <c r="D1226" s="2" t="s">
        <v>3445</v>
      </c>
      <c r="E1226" s="9">
        <f>SUMIFS('Billing Forecast'!F:F,'Billing Forecast'!$T:$T,$A$1218,'Billing Forecast'!$U:$U,$B$1219,'Billing Forecast'!$Q:$Q,$C1226)/SUMIFS('Billing Forecast'!$D:$D,'Billing Forecast'!$T:$T,$A$1218,'Billing Forecast'!$U:$U,$B$1219,'Billing Forecast'!$Q:$Q, $C1226)</f>
        <v>0</v>
      </c>
      <c r="F1226" s="9">
        <f>SUMIFS('Billing Forecast'!G:G,'Billing Forecast'!$T:$T,$A$1218,'Billing Forecast'!$U:$U,$B$1219,'Billing Forecast'!$Q:$Q,$C1226)/SUMIFS('Billing Forecast'!$D:$D,'Billing Forecast'!$T:$T,$A$1218,'Billing Forecast'!$U:$U,$B$1219,'Billing Forecast'!$Q:$Q, $C1226)</f>
        <v>0</v>
      </c>
      <c r="G1226" s="9">
        <f>SUMIFS('Billing Forecast'!H:H,'Billing Forecast'!$T:$T,$A$1218,'Billing Forecast'!$U:$U,$B$1219,'Billing Forecast'!$Q:$Q,$C1226)/SUMIFS('Billing Forecast'!$D:$D,'Billing Forecast'!$T:$T,$A$1218,'Billing Forecast'!$U:$U,$B$1219,'Billing Forecast'!$Q:$Q, $C1226)</f>
        <v>0</v>
      </c>
      <c r="H1226" s="9">
        <f>SUMIFS('Billing Forecast'!I:I,'Billing Forecast'!$T:$T,$A$1218,'Billing Forecast'!$U:$U,$B$1219,'Billing Forecast'!$Q:$Q,$C1226)/SUMIFS('Billing Forecast'!$D:$D,'Billing Forecast'!$T:$T,$A$1218,'Billing Forecast'!$U:$U,$B$1219,'Billing Forecast'!$Q:$Q, $C1226)</f>
        <v>0</v>
      </c>
      <c r="I1226" s="9">
        <f>SUMIFS('Billing Forecast'!J:J,'Billing Forecast'!$T:$T,$A$1218,'Billing Forecast'!$U:$U,$B$1219,'Billing Forecast'!$Q:$Q,$C1226)/SUMIFS('Billing Forecast'!$D:$D,'Billing Forecast'!$T:$T,$A$1218,'Billing Forecast'!$U:$U,$B$1219,'Billing Forecast'!$Q:$Q, $C1226)</f>
        <v>0</v>
      </c>
      <c r="J1226" s="9">
        <f>SUMIFS('Billing Forecast'!K:K,'Billing Forecast'!$T:$T,$A$1218,'Billing Forecast'!$U:$U,$B$1219,'Billing Forecast'!$Q:$Q,$C1226)/SUMIFS('Billing Forecast'!$D:$D,'Billing Forecast'!$T:$T,$A$1218,'Billing Forecast'!$U:$U,$B$1219,'Billing Forecast'!$Q:$Q, $C1226)</f>
        <v>0</v>
      </c>
      <c r="K1226" s="9">
        <f>SUMIFS('Billing Forecast'!L:L,'Billing Forecast'!$T:$T,$A$1218,'Billing Forecast'!$U:$U,$B$1219,'Billing Forecast'!$Q:$Q,$C1226)/SUMIFS('Billing Forecast'!$D:$D,'Billing Forecast'!$T:$T,$A$1218,'Billing Forecast'!$U:$U,$B$1219,'Billing Forecast'!$Q:$Q, $C1226)</f>
        <v>0</v>
      </c>
      <c r="L1226" s="9">
        <f>SUMIFS('Billing Forecast'!M:M,'Billing Forecast'!$T:$T,$A$1218,'Billing Forecast'!$U:$U,$B$1219,'Billing Forecast'!$Q:$Q,$C1226)/SUMIFS('Billing Forecast'!$D:$D,'Billing Forecast'!$T:$T,$A$1218,'Billing Forecast'!$U:$U,$B$1219,'Billing Forecast'!$Q:$Q, $C1226)</f>
        <v>0</v>
      </c>
      <c r="M1226" s="9">
        <f>SUMIFS('Billing Forecast'!N:N,'Billing Forecast'!$T:$T,$A$1218,'Billing Forecast'!$U:$U,$B$1219,'Billing Forecast'!$Q:$Q,$C1226)/SUMIFS('Billing Forecast'!$D:$D,'Billing Forecast'!$T:$T,$A$1218,'Billing Forecast'!$U:$U,$B$1219,'Billing Forecast'!$Q:$Q, $C1226)</f>
        <v>0</v>
      </c>
    </row>
    <row r="1227" spans="1:13">
      <c r="D1227" s="2" t="s">
        <v>3446</v>
      </c>
      <c r="E1227" s="9">
        <f>SUMIFS('Sub Cost Forecast'!G:G,'Sub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F1227" s="9">
        <f>SUMIFS('Sub Cost Forecast'!H:H,'Sub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G1227" s="9">
        <f>SUMIFS('Sub Cost Forecast'!I:I,'Sub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H1227" s="9">
        <f>SUMIFS('Sub Cost Forecast'!J:J,'Sub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I1227" s="9">
        <f>SUMIFS('Sub Cost Forecast'!K:K,'Sub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J1227" s="9">
        <f>SUMIFS('Sub Cost Forecast'!L:L,'Sub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K1227" s="9">
        <f>SUMIFS('Sub Cost Forecast'!M:M,'Sub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L1227" s="9">
        <f>SUMIFS('Sub Cost Forecast'!N:N,'Sub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M1227" s="9">
        <f>SUMIFS('Sub Cost Forecast'!O:O,'Sub Cost Forecast'!$U:$U,$A$1218,'Sub Cost Forecast'!$W:$W,$B$1219,'Sub Cost Forecast'!$R:$R,$C1226)/SUMIFS('Sub Cost Forecast'!$D:$D,'Sub Cost Forecast'!$U:$U,$A$1218,'Sub Cost Forecast'!$W:$W,$B$1219,'Sub Cost Forecast'!$R:$R, $C1226)</f>
        <v>0</v>
      </c>
    </row>
    <row r="1228" spans="1:13">
      <c r="D1228" s="2" t="s">
        <v>3447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</row>
    <row r="1229" spans="1:13">
      <c r="C1229" s="2" t="s">
        <v>1814</v>
      </c>
      <c r="D1229" s="2" t="s">
        <v>3445</v>
      </c>
      <c r="E1229" s="9">
        <f>SUMIFS('Billing Forecast'!F:F,'Billing Forecast'!$T:$T,$A$1218,'Billing Forecast'!$U:$U,$B$1219,'Billing Forecast'!$Q:$Q,$C1229)/SUMIFS('Billing Forecast'!$D:$D,'Billing Forecast'!$T:$T,$A$1218,'Billing Forecast'!$U:$U,$B$1219,'Billing Forecast'!$Q:$Q, $C1229)</f>
        <v>0</v>
      </c>
      <c r="F1229" s="9">
        <f>SUMIFS('Billing Forecast'!G:G,'Billing Forecast'!$T:$T,$A$1218,'Billing Forecast'!$U:$U,$B$1219,'Billing Forecast'!$Q:$Q,$C1229)/SUMIFS('Billing Forecast'!$D:$D,'Billing Forecast'!$T:$T,$A$1218,'Billing Forecast'!$U:$U,$B$1219,'Billing Forecast'!$Q:$Q, $C1229)</f>
        <v>0</v>
      </c>
      <c r="G1229" s="9">
        <f>SUMIFS('Billing Forecast'!H:H,'Billing Forecast'!$T:$T,$A$1218,'Billing Forecast'!$U:$U,$B$1219,'Billing Forecast'!$Q:$Q,$C1229)/SUMIFS('Billing Forecast'!$D:$D,'Billing Forecast'!$T:$T,$A$1218,'Billing Forecast'!$U:$U,$B$1219,'Billing Forecast'!$Q:$Q, $C1229)</f>
        <v>0</v>
      </c>
      <c r="H1229" s="9">
        <f>SUMIFS('Billing Forecast'!I:I,'Billing Forecast'!$T:$T,$A$1218,'Billing Forecast'!$U:$U,$B$1219,'Billing Forecast'!$Q:$Q,$C1229)/SUMIFS('Billing Forecast'!$D:$D,'Billing Forecast'!$T:$T,$A$1218,'Billing Forecast'!$U:$U,$B$1219,'Billing Forecast'!$Q:$Q, $C1229)</f>
        <v>0</v>
      </c>
      <c r="I1229" s="9">
        <f>SUMIFS('Billing Forecast'!J:J,'Billing Forecast'!$T:$T,$A$1218,'Billing Forecast'!$U:$U,$B$1219,'Billing Forecast'!$Q:$Q,$C1229)/SUMIFS('Billing Forecast'!$D:$D,'Billing Forecast'!$T:$T,$A$1218,'Billing Forecast'!$U:$U,$B$1219,'Billing Forecast'!$Q:$Q, $C1229)</f>
        <v>0</v>
      </c>
      <c r="J1229" s="9">
        <f>SUMIFS('Billing Forecast'!K:K,'Billing Forecast'!$T:$T,$A$1218,'Billing Forecast'!$U:$U,$B$1219,'Billing Forecast'!$Q:$Q,$C1229)/SUMIFS('Billing Forecast'!$D:$D,'Billing Forecast'!$T:$T,$A$1218,'Billing Forecast'!$U:$U,$B$1219,'Billing Forecast'!$Q:$Q, $C1229)</f>
        <v>0</v>
      </c>
      <c r="K1229" s="9">
        <f>SUMIFS('Billing Forecast'!L:L,'Billing Forecast'!$T:$T,$A$1218,'Billing Forecast'!$U:$U,$B$1219,'Billing Forecast'!$Q:$Q,$C1229)/SUMIFS('Billing Forecast'!$D:$D,'Billing Forecast'!$T:$T,$A$1218,'Billing Forecast'!$U:$U,$B$1219,'Billing Forecast'!$Q:$Q, $C1229)</f>
        <v>0</v>
      </c>
      <c r="L1229" s="9">
        <f>SUMIFS('Billing Forecast'!M:M,'Billing Forecast'!$T:$T,$A$1218,'Billing Forecast'!$U:$U,$B$1219,'Billing Forecast'!$Q:$Q,$C1229)/SUMIFS('Billing Forecast'!$D:$D,'Billing Forecast'!$T:$T,$A$1218,'Billing Forecast'!$U:$U,$B$1219,'Billing Forecast'!$Q:$Q, $C1229)</f>
        <v>0</v>
      </c>
      <c r="M1229" s="9">
        <f>SUMIFS('Billing Forecast'!N:N,'Billing Forecast'!$T:$T,$A$1218,'Billing Forecast'!$U:$U,$B$1219,'Billing Forecast'!$Q:$Q,$C1229)/SUMIFS('Billing Forecast'!$D:$D,'Billing Forecast'!$T:$T,$A$1218,'Billing Forecast'!$U:$U,$B$1219,'Billing Forecast'!$Q:$Q, $C1229)</f>
        <v>0</v>
      </c>
    </row>
    <row r="1230" spans="1:13">
      <c r="D1230" s="2" t="s">
        <v>3446</v>
      </c>
      <c r="E1230" s="9">
        <f>SUMIFS('Sub Cost Forecast'!G:G,'Sub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F1230" s="9">
        <f>SUMIFS('Sub Cost Forecast'!H:H,'Sub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G1230" s="9">
        <f>SUMIFS('Sub Cost Forecast'!I:I,'Sub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H1230" s="9">
        <f>SUMIFS('Sub Cost Forecast'!J:J,'Sub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I1230" s="9">
        <f>SUMIFS('Sub Cost Forecast'!K:K,'Sub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J1230" s="9">
        <f>SUMIFS('Sub Cost Forecast'!L:L,'Sub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K1230" s="9">
        <f>SUMIFS('Sub Cost Forecast'!M:M,'Sub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L1230" s="9">
        <f>SUMIFS('Sub Cost Forecast'!N:N,'Sub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M1230" s="9">
        <f>SUMIFS('Sub Cost Forecast'!O:O,'Sub Cost Forecast'!$U:$U,$A$1218,'Sub Cost Forecast'!$W:$W,$B$1219,'Sub Cost Forecast'!$R:$R,$C1229)/SUMIFS('Sub Cost Forecast'!$D:$D,'Sub Cost Forecast'!$U:$U,$A$1218,'Sub Cost Forecast'!$W:$W,$B$1219,'Sub Cost Forecast'!$R:$R, $C1229)</f>
        <v>0</v>
      </c>
    </row>
    <row r="1231" spans="1:13">
      <c r="D1231" s="2" t="s">
        <v>3447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</row>
    <row r="1232" spans="1:13">
      <c r="C1232" s="2" t="s">
        <v>1916</v>
      </c>
      <c r="D1232" s="2" t="s">
        <v>3445</v>
      </c>
      <c r="E1232" s="9">
        <f>SUMIFS('Billing Forecast'!F:F,'Billing Forecast'!$T:$T,$A$1218,'Billing Forecast'!$U:$U,$B$1219,'Billing Forecast'!$Q:$Q,$C1232)/SUMIFS('Billing Forecast'!$D:$D,'Billing Forecast'!$T:$T,$A$1218,'Billing Forecast'!$U:$U,$B$1219,'Billing Forecast'!$Q:$Q, $C1232)</f>
        <v>0</v>
      </c>
      <c r="F1232" s="9">
        <f>SUMIFS('Billing Forecast'!G:G,'Billing Forecast'!$T:$T,$A$1218,'Billing Forecast'!$U:$U,$B$1219,'Billing Forecast'!$Q:$Q,$C1232)/SUMIFS('Billing Forecast'!$D:$D,'Billing Forecast'!$T:$T,$A$1218,'Billing Forecast'!$U:$U,$B$1219,'Billing Forecast'!$Q:$Q, $C1232)</f>
        <v>0</v>
      </c>
      <c r="G1232" s="9">
        <f>SUMIFS('Billing Forecast'!H:H,'Billing Forecast'!$T:$T,$A$1218,'Billing Forecast'!$U:$U,$B$1219,'Billing Forecast'!$Q:$Q,$C1232)/SUMIFS('Billing Forecast'!$D:$D,'Billing Forecast'!$T:$T,$A$1218,'Billing Forecast'!$U:$U,$B$1219,'Billing Forecast'!$Q:$Q, $C1232)</f>
        <v>0</v>
      </c>
      <c r="H1232" s="9">
        <f>SUMIFS('Billing Forecast'!I:I,'Billing Forecast'!$T:$T,$A$1218,'Billing Forecast'!$U:$U,$B$1219,'Billing Forecast'!$Q:$Q,$C1232)/SUMIFS('Billing Forecast'!$D:$D,'Billing Forecast'!$T:$T,$A$1218,'Billing Forecast'!$U:$U,$B$1219,'Billing Forecast'!$Q:$Q, $C1232)</f>
        <v>0</v>
      </c>
      <c r="I1232" s="9">
        <f>SUMIFS('Billing Forecast'!J:J,'Billing Forecast'!$T:$T,$A$1218,'Billing Forecast'!$U:$U,$B$1219,'Billing Forecast'!$Q:$Q,$C1232)/SUMIFS('Billing Forecast'!$D:$D,'Billing Forecast'!$T:$T,$A$1218,'Billing Forecast'!$U:$U,$B$1219,'Billing Forecast'!$Q:$Q, $C1232)</f>
        <v>0</v>
      </c>
      <c r="J1232" s="9">
        <f>SUMIFS('Billing Forecast'!K:K,'Billing Forecast'!$T:$T,$A$1218,'Billing Forecast'!$U:$U,$B$1219,'Billing Forecast'!$Q:$Q,$C1232)/SUMIFS('Billing Forecast'!$D:$D,'Billing Forecast'!$T:$T,$A$1218,'Billing Forecast'!$U:$U,$B$1219,'Billing Forecast'!$Q:$Q, $C1232)</f>
        <v>0</v>
      </c>
      <c r="K1232" s="9">
        <f>SUMIFS('Billing Forecast'!L:L,'Billing Forecast'!$T:$T,$A$1218,'Billing Forecast'!$U:$U,$B$1219,'Billing Forecast'!$Q:$Q,$C1232)/SUMIFS('Billing Forecast'!$D:$D,'Billing Forecast'!$T:$T,$A$1218,'Billing Forecast'!$U:$U,$B$1219,'Billing Forecast'!$Q:$Q, $C1232)</f>
        <v>0</v>
      </c>
      <c r="L1232" s="9">
        <f>SUMIFS('Billing Forecast'!M:M,'Billing Forecast'!$T:$T,$A$1218,'Billing Forecast'!$U:$U,$B$1219,'Billing Forecast'!$Q:$Q,$C1232)/SUMIFS('Billing Forecast'!$D:$D,'Billing Forecast'!$T:$T,$A$1218,'Billing Forecast'!$U:$U,$B$1219,'Billing Forecast'!$Q:$Q, $C1232)</f>
        <v>0</v>
      </c>
      <c r="M1232" s="9">
        <f>SUMIFS('Billing Forecast'!N:N,'Billing Forecast'!$T:$T,$A$1218,'Billing Forecast'!$U:$U,$B$1219,'Billing Forecast'!$Q:$Q,$C1232)/SUMIFS('Billing Forecast'!$D:$D,'Billing Forecast'!$T:$T,$A$1218,'Billing Forecast'!$U:$U,$B$1219,'Billing Forecast'!$Q:$Q, $C1232)</f>
        <v>0</v>
      </c>
    </row>
    <row r="1233" spans="3:13">
      <c r="D1233" s="2" t="s">
        <v>3446</v>
      </c>
      <c r="E1233" s="9">
        <f>SUMIFS('Sub Cost Forecast'!G:G,'Sub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F1233" s="9">
        <f>SUMIFS('Sub Cost Forecast'!H:H,'Sub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G1233" s="9">
        <f>SUMIFS('Sub Cost Forecast'!I:I,'Sub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H1233" s="9">
        <f>SUMIFS('Sub Cost Forecast'!J:J,'Sub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I1233" s="9">
        <f>SUMIFS('Sub Cost Forecast'!K:K,'Sub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J1233" s="9">
        <f>SUMIFS('Sub Cost Forecast'!L:L,'Sub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K1233" s="9">
        <f>SUMIFS('Sub Cost Forecast'!M:M,'Sub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L1233" s="9">
        <f>SUMIFS('Sub Cost Forecast'!N:N,'Sub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M1233" s="9">
        <f>SUMIFS('Sub Cost Forecast'!O:O,'Sub Cost Forecast'!$U:$U,$A$1218,'Sub Cost Forecast'!$W:$W,$B$1219,'Sub Cost Forecast'!$R:$R,$C1232)/SUMIFS('Sub Cost Forecast'!$D:$D,'Sub Cost Forecast'!$U:$U,$A$1218,'Sub Cost Forecast'!$W:$W,$B$1219,'Sub Cost Forecast'!$R:$R, $C1232)</f>
        <v>0</v>
      </c>
    </row>
    <row r="1234" spans="3:13">
      <c r="D1234" s="2" t="s">
        <v>3447</v>
      </c>
      <c r="E1234" s="9">
        <v>0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</row>
    <row r="1235" spans="3:13">
      <c r="C1235" s="2" t="s">
        <v>2018</v>
      </c>
      <c r="D1235" s="2" t="s">
        <v>3445</v>
      </c>
      <c r="E1235" s="9">
        <f>SUMIFS('Billing Forecast'!F:F,'Billing Forecast'!$T:$T,$A$1218,'Billing Forecast'!$U:$U,$B$1219,'Billing Forecast'!$Q:$Q,$C1235)/SUMIFS('Billing Forecast'!$D:$D,'Billing Forecast'!$T:$T,$A$1218,'Billing Forecast'!$U:$U,$B$1219,'Billing Forecast'!$Q:$Q, $C1235)</f>
        <v>0</v>
      </c>
      <c r="F1235" s="9">
        <f>SUMIFS('Billing Forecast'!G:G,'Billing Forecast'!$T:$T,$A$1218,'Billing Forecast'!$U:$U,$B$1219,'Billing Forecast'!$Q:$Q,$C1235)/SUMIFS('Billing Forecast'!$D:$D,'Billing Forecast'!$T:$T,$A$1218,'Billing Forecast'!$U:$U,$B$1219,'Billing Forecast'!$Q:$Q, $C1235)</f>
        <v>0</v>
      </c>
      <c r="G1235" s="9">
        <f>SUMIFS('Billing Forecast'!H:H,'Billing Forecast'!$T:$T,$A$1218,'Billing Forecast'!$U:$U,$B$1219,'Billing Forecast'!$Q:$Q,$C1235)/SUMIFS('Billing Forecast'!$D:$D,'Billing Forecast'!$T:$T,$A$1218,'Billing Forecast'!$U:$U,$B$1219,'Billing Forecast'!$Q:$Q, $C1235)</f>
        <v>0</v>
      </c>
      <c r="H1235" s="9">
        <f>SUMIFS('Billing Forecast'!I:I,'Billing Forecast'!$T:$T,$A$1218,'Billing Forecast'!$U:$U,$B$1219,'Billing Forecast'!$Q:$Q,$C1235)/SUMIFS('Billing Forecast'!$D:$D,'Billing Forecast'!$T:$T,$A$1218,'Billing Forecast'!$U:$U,$B$1219,'Billing Forecast'!$Q:$Q, $C1235)</f>
        <v>0</v>
      </c>
      <c r="I1235" s="9">
        <f>SUMIFS('Billing Forecast'!J:J,'Billing Forecast'!$T:$T,$A$1218,'Billing Forecast'!$U:$U,$B$1219,'Billing Forecast'!$Q:$Q,$C1235)/SUMIFS('Billing Forecast'!$D:$D,'Billing Forecast'!$T:$T,$A$1218,'Billing Forecast'!$U:$U,$B$1219,'Billing Forecast'!$Q:$Q, $C1235)</f>
        <v>0</v>
      </c>
      <c r="J1235" s="9">
        <f>SUMIFS('Billing Forecast'!K:K,'Billing Forecast'!$T:$T,$A$1218,'Billing Forecast'!$U:$U,$B$1219,'Billing Forecast'!$Q:$Q,$C1235)/SUMIFS('Billing Forecast'!$D:$D,'Billing Forecast'!$T:$T,$A$1218,'Billing Forecast'!$U:$U,$B$1219,'Billing Forecast'!$Q:$Q, $C1235)</f>
        <v>0</v>
      </c>
      <c r="K1235" s="9">
        <f>SUMIFS('Billing Forecast'!L:L,'Billing Forecast'!$T:$T,$A$1218,'Billing Forecast'!$U:$U,$B$1219,'Billing Forecast'!$Q:$Q,$C1235)/SUMIFS('Billing Forecast'!$D:$D,'Billing Forecast'!$T:$T,$A$1218,'Billing Forecast'!$U:$U,$B$1219,'Billing Forecast'!$Q:$Q, $C1235)</f>
        <v>0</v>
      </c>
      <c r="L1235" s="9">
        <f>SUMIFS('Billing Forecast'!M:M,'Billing Forecast'!$T:$T,$A$1218,'Billing Forecast'!$U:$U,$B$1219,'Billing Forecast'!$Q:$Q,$C1235)/SUMIFS('Billing Forecast'!$D:$D,'Billing Forecast'!$T:$T,$A$1218,'Billing Forecast'!$U:$U,$B$1219,'Billing Forecast'!$Q:$Q, $C1235)</f>
        <v>0</v>
      </c>
      <c r="M1235" s="9">
        <f>SUMIFS('Billing Forecast'!N:N,'Billing Forecast'!$T:$T,$A$1218,'Billing Forecast'!$U:$U,$B$1219,'Billing Forecast'!$Q:$Q,$C1235)/SUMIFS('Billing Forecast'!$D:$D,'Billing Forecast'!$T:$T,$A$1218,'Billing Forecast'!$U:$U,$B$1219,'Billing Forecast'!$Q:$Q, $C1235)</f>
        <v>0</v>
      </c>
    </row>
    <row r="1236" spans="3:13">
      <c r="D1236" s="2" t="s">
        <v>3446</v>
      </c>
      <c r="E1236" s="9">
        <f>SUMIFS('Sub Cost Forecast'!G:G,'Sub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F1236" s="9">
        <f>SUMIFS('Sub Cost Forecast'!H:H,'Sub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G1236" s="9">
        <f>SUMIFS('Sub Cost Forecast'!I:I,'Sub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H1236" s="9">
        <f>SUMIFS('Sub Cost Forecast'!J:J,'Sub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I1236" s="9">
        <f>SUMIFS('Sub Cost Forecast'!K:K,'Sub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J1236" s="9">
        <f>SUMIFS('Sub Cost Forecast'!L:L,'Sub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K1236" s="9">
        <f>SUMIFS('Sub Cost Forecast'!M:M,'Sub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L1236" s="9">
        <f>SUMIFS('Sub Cost Forecast'!N:N,'Sub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M1236" s="9">
        <f>SUMIFS('Sub Cost Forecast'!O:O,'Sub Cost Forecast'!$U:$U,$A$1218,'Sub Cost Forecast'!$W:$W,$B$1219,'Sub Cost Forecast'!$R:$R,$C1235)/SUMIFS('Sub Cost Forecast'!$D:$D,'Sub Cost Forecast'!$U:$U,$A$1218,'Sub Cost Forecast'!$W:$W,$B$1219,'Sub Cost Forecast'!$R:$R, $C1235)</f>
        <v>0</v>
      </c>
    </row>
    <row r="1237" spans="3:13">
      <c r="D1237" s="2" t="s">
        <v>3447</v>
      </c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</row>
    <row r="1238" spans="3:13">
      <c r="C1238" s="2" t="s">
        <v>2126</v>
      </c>
      <c r="D1238" s="2" t="s">
        <v>3445</v>
      </c>
      <c r="E1238" s="9">
        <f>SUMIFS('Billing Forecast'!F:F,'Billing Forecast'!$T:$T,$A$1218,'Billing Forecast'!$U:$U,$B$1219,'Billing Forecast'!$Q:$Q,$C1238)/SUMIFS('Billing Forecast'!$D:$D,'Billing Forecast'!$T:$T,$A$1218,'Billing Forecast'!$U:$U,$B$1219,'Billing Forecast'!$Q:$Q, $C1238)</f>
        <v>0</v>
      </c>
      <c r="F1238" s="9">
        <f>SUMIFS('Billing Forecast'!G:G,'Billing Forecast'!$T:$T,$A$1218,'Billing Forecast'!$U:$U,$B$1219,'Billing Forecast'!$Q:$Q,$C1238)/SUMIFS('Billing Forecast'!$D:$D,'Billing Forecast'!$T:$T,$A$1218,'Billing Forecast'!$U:$U,$B$1219,'Billing Forecast'!$Q:$Q, $C1238)</f>
        <v>0</v>
      </c>
      <c r="G1238" s="9">
        <f>SUMIFS('Billing Forecast'!H:H,'Billing Forecast'!$T:$T,$A$1218,'Billing Forecast'!$U:$U,$B$1219,'Billing Forecast'!$Q:$Q,$C1238)/SUMIFS('Billing Forecast'!$D:$D,'Billing Forecast'!$T:$T,$A$1218,'Billing Forecast'!$U:$U,$B$1219,'Billing Forecast'!$Q:$Q, $C1238)</f>
        <v>0</v>
      </c>
      <c r="H1238" s="9">
        <f>SUMIFS('Billing Forecast'!I:I,'Billing Forecast'!$T:$T,$A$1218,'Billing Forecast'!$U:$U,$B$1219,'Billing Forecast'!$Q:$Q,$C1238)/SUMIFS('Billing Forecast'!$D:$D,'Billing Forecast'!$T:$T,$A$1218,'Billing Forecast'!$U:$U,$B$1219,'Billing Forecast'!$Q:$Q, $C1238)</f>
        <v>0</v>
      </c>
      <c r="I1238" s="9">
        <f>SUMIFS('Billing Forecast'!J:J,'Billing Forecast'!$T:$T,$A$1218,'Billing Forecast'!$U:$U,$B$1219,'Billing Forecast'!$Q:$Q,$C1238)/SUMIFS('Billing Forecast'!$D:$D,'Billing Forecast'!$T:$T,$A$1218,'Billing Forecast'!$U:$U,$B$1219,'Billing Forecast'!$Q:$Q, $C1238)</f>
        <v>0</v>
      </c>
      <c r="J1238" s="9">
        <f>SUMIFS('Billing Forecast'!K:K,'Billing Forecast'!$T:$T,$A$1218,'Billing Forecast'!$U:$U,$B$1219,'Billing Forecast'!$Q:$Q,$C1238)/SUMIFS('Billing Forecast'!$D:$D,'Billing Forecast'!$T:$T,$A$1218,'Billing Forecast'!$U:$U,$B$1219,'Billing Forecast'!$Q:$Q, $C1238)</f>
        <v>0</v>
      </c>
      <c r="K1238" s="9">
        <f>SUMIFS('Billing Forecast'!L:L,'Billing Forecast'!$T:$T,$A$1218,'Billing Forecast'!$U:$U,$B$1219,'Billing Forecast'!$Q:$Q,$C1238)/SUMIFS('Billing Forecast'!$D:$D,'Billing Forecast'!$T:$T,$A$1218,'Billing Forecast'!$U:$U,$B$1219,'Billing Forecast'!$Q:$Q, $C1238)</f>
        <v>0</v>
      </c>
      <c r="L1238" s="9">
        <f>SUMIFS('Billing Forecast'!M:M,'Billing Forecast'!$T:$T,$A$1218,'Billing Forecast'!$U:$U,$B$1219,'Billing Forecast'!$Q:$Q,$C1238)/SUMIFS('Billing Forecast'!$D:$D,'Billing Forecast'!$T:$T,$A$1218,'Billing Forecast'!$U:$U,$B$1219,'Billing Forecast'!$Q:$Q, $C1238)</f>
        <v>0</v>
      </c>
      <c r="M1238" s="9">
        <f>SUMIFS('Billing Forecast'!N:N,'Billing Forecast'!$T:$T,$A$1218,'Billing Forecast'!$U:$U,$B$1219,'Billing Forecast'!$Q:$Q,$C1238)/SUMIFS('Billing Forecast'!$D:$D,'Billing Forecast'!$T:$T,$A$1218,'Billing Forecast'!$U:$U,$B$1219,'Billing Forecast'!$Q:$Q, $C1238)</f>
        <v>0</v>
      </c>
    </row>
    <row r="1239" spans="3:13">
      <c r="D1239" s="2" t="s">
        <v>3446</v>
      </c>
      <c r="E1239" s="9">
        <f>SUMIFS('Sub Cost Forecast'!G:G,'Sub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F1239" s="9">
        <f>SUMIFS('Sub Cost Forecast'!H:H,'Sub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G1239" s="9">
        <f>SUMIFS('Sub Cost Forecast'!I:I,'Sub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H1239" s="9">
        <f>SUMIFS('Sub Cost Forecast'!J:J,'Sub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I1239" s="9">
        <f>SUMIFS('Sub Cost Forecast'!K:K,'Sub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J1239" s="9">
        <f>SUMIFS('Sub Cost Forecast'!L:L,'Sub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K1239" s="9">
        <f>SUMIFS('Sub Cost Forecast'!M:M,'Sub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L1239" s="9">
        <f>SUMIFS('Sub Cost Forecast'!N:N,'Sub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M1239" s="9">
        <f>SUMIFS('Sub Cost Forecast'!O:O,'Sub Cost Forecast'!$U:$U,$A$1218,'Sub Cost Forecast'!$W:$W,$B$1219,'Sub Cost Forecast'!$R:$R,$C1238)/SUMIFS('Sub Cost Forecast'!$D:$D,'Sub Cost Forecast'!$U:$U,$A$1218,'Sub Cost Forecast'!$W:$W,$B$1219,'Sub Cost Forecast'!$R:$R, $C1238)</f>
        <v>0</v>
      </c>
    </row>
    <row r="1240" spans="3:13">
      <c r="D1240" s="2" t="s">
        <v>3447</v>
      </c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</row>
    <row r="1241" spans="3:13">
      <c r="C1241" s="2" t="s">
        <v>1960</v>
      </c>
      <c r="D1241" s="2" t="s">
        <v>3445</v>
      </c>
      <c r="E1241" s="9">
        <f>SUMIFS('Billing Forecast'!F:F,'Billing Forecast'!$T:$T,$A$1218,'Billing Forecast'!$U:$U,$B$1219,'Billing Forecast'!$Q:$Q,$C1241)/SUMIFS('Billing Forecast'!$D:$D,'Billing Forecast'!$T:$T,$A$1218,'Billing Forecast'!$U:$U,$B$1219,'Billing Forecast'!$Q:$Q, $C1241)</f>
        <v>0</v>
      </c>
      <c r="F1241" s="9">
        <f>SUMIFS('Billing Forecast'!G:G,'Billing Forecast'!$T:$T,$A$1218,'Billing Forecast'!$U:$U,$B$1219,'Billing Forecast'!$Q:$Q,$C1241)/SUMIFS('Billing Forecast'!$D:$D,'Billing Forecast'!$T:$T,$A$1218,'Billing Forecast'!$U:$U,$B$1219,'Billing Forecast'!$Q:$Q, $C1241)</f>
        <v>0</v>
      </c>
      <c r="G1241" s="9">
        <f>SUMIFS('Billing Forecast'!H:H,'Billing Forecast'!$T:$T,$A$1218,'Billing Forecast'!$U:$U,$B$1219,'Billing Forecast'!$Q:$Q,$C1241)/SUMIFS('Billing Forecast'!$D:$D,'Billing Forecast'!$T:$T,$A$1218,'Billing Forecast'!$U:$U,$B$1219,'Billing Forecast'!$Q:$Q, $C1241)</f>
        <v>0</v>
      </c>
      <c r="H1241" s="9">
        <f>SUMIFS('Billing Forecast'!I:I,'Billing Forecast'!$T:$T,$A$1218,'Billing Forecast'!$U:$U,$B$1219,'Billing Forecast'!$Q:$Q,$C1241)/SUMIFS('Billing Forecast'!$D:$D,'Billing Forecast'!$T:$T,$A$1218,'Billing Forecast'!$U:$U,$B$1219,'Billing Forecast'!$Q:$Q, $C1241)</f>
        <v>0</v>
      </c>
      <c r="I1241" s="9">
        <f>SUMIFS('Billing Forecast'!J:J,'Billing Forecast'!$T:$T,$A$1218,'Billing Forecast'!$U:$U,$B$1219,'Billing Forecast'!$Q:$Q,$C1241)/SUMIFS('Billing Forecast'!$D:$D,'Billing Forecast'!$T:$T,$A$1218,'Billing Forecast'!$U:$U,$B$1219,'Billing Forecast'!$Q:$Q, $C1241)</f>
        <v>0</v>
      </c>
      <c r="J1241" s="9">
        <f>SUMIFS('Billing Forecast'!K:K,'Billing Forecast'!$T:$T,$A$1218,'Billing Forecast'!$U:$U,$B$1219,'Billing Forecast'!$Q:$Q,$C1241)/SUMIFS('Billing Forecast'!$D:$D,'Billing Forecast'!$T:$T,$A$1218,'Billing Forecast'!$U:$U,$B$1219,'Billing Forecast'!$Q:$Q, $C1241)</f>
        <v>0</v>
      </c>
      <c r="K1241" s="9">
        <f>SUMIFS('Billing Forecast'!L:L,'Billing Forecast'!$T:$T,$A$1218,'Billing Forecast'!$U:$U,$B$1219,'Billing Forecast'!$Q:$Q,$C1241)/SUMIFS('Billing Forecast'!$D:$D,'Billing Forecast'!$T:$T,$A$1218,'Billing Forecast'!$U:$U,$B$1219,'Billing Forecast'!$Q:$Q, $C1241)</f>
        <v>0</v>
      </c>
      <c r="L1241" s="9">
        <f>SUMIFS('Billing Forecast'!M:M,'Billing Forecast'!$T:$T,$A$1218,'Billing Forecast'!$U:$U,$B$1219,'Billing Forecast'!$Q:$Q,$C1241)/SUMIFS('Billing Forecast'!$D:$D,'Billing Forecast'!$T:$T,$A$1218,'Billing Forecast'!$U:$U,$B$1219,'Billing Forecast'!$Q:$Q, $C1241)</f>
        <v>0</v>
      </c>
      <c r="M1241" s="9">
        <f>SUMIFS('Billing Forecast'!N:N,'Billing Forecast'!$T:$T,$A$1218,'Billing Forecast'!$U:$U,$B$1219,'Billing Forecast'!$Q:$Q,$C1241)/SUMIFS('Billing Forecast'!$D:$D,'Billing Forecast'!$T:$T,$A$1218,'Billing Forecast'!$U:$U,$B$1219,'Billing Forecast'!$Q:$Q, $C1241)</f>
        <v>0</v>
      </c>
    </row>
    <row r="1242" spans="3:13">
      <c r="D1242" s="2" t="s">
        <v>3446</v>
      </c>
      <c r="E1242" s="9">
        <f>SUMIFS('Sub Cost Forecast'!G:G,'Sub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F1242" s="9">
        <f>SUMIFS('Sub Cost Forecast'!H:H,'Sub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G1242" s="9">
        <f>SUMIFS('Sub Cost Forecast'!I:I,'Sub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H1242" s="9">
        <f>SUMIFS('Sub Cost Forecast'!J:J,'Sub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I1242" s="9">
        <f>SUMIFS('Sub Cost Forecast'!K:K,'Sub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J1242" s="9">
        <f>SUMIFS('Sub Cost Forecast'!L:L,'Sub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K1242" s="9">
        <f>SUMIFS('Sub Cost Forecast'!M:M,'Sub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L1242" s="9">
        <f>SUMIFS('Sub Cost Forecast'!N:N,'Sub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M1242" s="9">
        <f>SUMIFS('Sub Cost Forecast'!O:O,'Sub Cost Forecast'!$U:$U,$A$1218,'Sub Cost Forecast'!$W:$W,$B$1219,'Sub Cost Forecast'!$R:$R,$C1241)/SUMIFS('Sub Cost Forecast'!$D:$D,'Sub Cost Forecast'!$U:$U,$A$1218,'Sub Cost Forecast'!$W:$W,$B$1219,'Sub Cost Forecast'!$R:$R, $C1241)</f>
        <v>0</v>
      </c>
    </row>
    <row r="1243" spans="3:13">
      <c r="D1243" s="2" t="s">
        <v>3447</v>
      </c>
      <c r="E1243" s="9">
        <v>0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</row>
    <row r="1244" spans="3:13">
      <c r="C1244" s="2" t="s">
        <v>2767</v>
      </c>
      <c r="D1244" s="2" t="s">
        <v>3445</v>
      </c>
      <c r="E1244" s="9">
        <f>SUMIFS('Billing Forecast'!F:F,'Billing Forecast'!$T:$T,$A$1218,'Billing Forecast'!$U:$U,$B$1219,'Billing Forecast'!$Q:$Q,$C1244)/SUMIFS('Billing Forecast'!$D:$D,'Billing Forecast'!$T:$T,$A$1218,'Billing Forecast'!$U:$U,$B$1219,'Billing Forecast'!$Q:$Q, $C1244)</f>
        <v>0</v>
      </c>
      <c r="F1244" s="9">
        <f>SUMIFS('Billing Forecast'!G:G,'Billing Forecast'!$T:$T,$A$1218,'Billing Forecast'!$U:$U,$B$1219,'Billing Forecast'!$Q:$Q,$C1244)/SUMIFS('Billing Forecast'!$D:$D,'Billing Forecast'!$T:$T,$A$1218,'Billing Forecast'!$U:$U,$B$1219,'Billing Forecast'!$Q:$Q, $C1244)</f>
        <v>0</v>
      </c>
      <c r="G1244" s="9">
        <f>SUMIFS('Billing Forecast'!H:H,'Billing Forecast'!$T:$T,$A$1218,'Billing Forecast'!$U:$U,$B$1219,'Billing Forecast'!$Q:$Q,$C1244)/SUMIFS('Billing Forecast'!$D:$D,'Billing Forecast'!$T:$T,$A$1218,'Billing Forecast'!$U:$U,$B$1219,'Billing Forecast'!$Q:$Q, $C1244)</f>
        <v>0</v>
      </c>
      <c r="H1244" s="9">
        <f>SUMIFS('Billing Forecast'!I:I,'Billing Forecast'!$T:$T,$A$1218,'Billing Forecast'!$U:$U,$B$1219,'Billing Forecast'!$Q:$Q,$C1244)/SUMIFS('Billing Forecast'!$D:$D,'Billing Forecast'!$T:$T,$A$1218,'Billing Forecast'!$U:$U,$B$1219,'Billing Forecast'!$Q:$Q, $C1244)</f>
        <v>0</v>
      </c>
      <c r="I1244" s="9">
        <f>SUMIFS('Billing Forecast'!J:J,'Billing Forecast'!$T:$T,$A$1218,'Billing Forecast'!$U:$U,$B$1219,'Billing Forecast'!$Q:$Q,$C1244)/SUMIFS('Billing Forecast'!$D:$D,'Billing Forecast'!$T:$T,$A$1218,'Billing Forecast'!$U:$U,$B$1219,'Billing Forecast'!$Q:$Q, $C1244)</f>
        <v>0</v>
      </c>
      <c r="J1244" s="9">
        <f>SUMIFS('Billing Forecast'!K:K,'Billing Forecast'!$T:$T,$A$1218,'Billing Forecast'!$U:$U,$B$1219,'Billing Forecast'!$Q:$Q,$C1244)/SUMIFS('Billing Forecast'!$D:$D,'Billing Forecast'!$T:$T,$A$1218,'Billing Forecast'!$U:$U,$B$1219,'Billing Forecast'!$Q:$Q, $C1244)</f>
        <v>0</v>
      </c>
      <c r="K1244" s="9">
        <f>SUMIFS('Billing Forecast'!L:L,'Billing Forecast'!$T:$T,$A$1218,'Billing Forecast'!$U:$U,$B$1219,'Billing Forecast'!$Q:$Q,$C1244)/SUMIFS('Billing Forecast'!$D:$D,'Billing Forecast'!$T:$T,$A$1218,'Billing Forecast'!$U:$U,$B$1219,'Billing Forecast'!$Q:$Q, $C1244)</f>
        <v>0</v>
      </c>
      <c r="L1244" s="9">
        <f>SUMIFS('Billing Forecast'!M:M,'Billing Forecast'!$T:$T,$A$1218,'Billing Forecast'!$U:$U,$B$1219,'Billing Forecast'!$Q:$Q,$C1244)/SUMIFS('Billing Forecast'!$D:$D,'Billing Forecast'!$T:$T,$A$1218,'Billing Forecast'!$U:$U,$B$1219,'Billing Forecast'!$Q:$Q, $C1244)</f>
        <v>0</v>
      </c>
      <c r="M1244" s="9">
        <f>SUMIFS('Billing Forecast'!N:N,'Billing Forecast'!$T:$T,$A$1218,'Billing Forecast'!$U:$U,$B$1219,'Billing Forecast'!$Q:$Q,$C1244)/SUMIFS('Billing Forecast'!$D:$D,'Billing Forecast'!$T:$T,$A$1218,'Billing Forecast'!$U:$U,$B$1219,'Billing Forecast'!$Q:$Q, $C1244)</f>
        <v>0</v>
      </c>
    </row>
    <row r="1245" spans="3:13">
      <c r="D1245" s="2" t="s">
        <v>3446</v>
      </c>
      <c r="E1245" s="9">
        <f>SUMIFS('Sub Cost Forecast'!G:G,'Sub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F1245" s="9">
        <f>SUMIFS('Sub Cost Forecast'!H:H,'Sub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G1245" s="9">
        <f>SUMIFS('Sub Cost Forecast'!I:I,'Sub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H1245" s="9">
        <f>SUMIFS('Sub Cost Forecast'!J:J,'Sub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I1245" s="9">
        <f>SUMIFS('Sub Cost Forecast'!K:K,'Sub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J1245" s="9">
        <f>SUMIFS('Sub Cost Forecast'!L:L,'Sub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K1245" s="9">
        <f>SUMIFS('Sub Cost Forecast'!M:M,'Sub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L1245" s="9">
        <f>SUMIFS('Sub Cost Forecast'!N:N,'Sub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M1245" s="9">
        <f>SUMIFS('Sub Cost Forecast'!O:O,'Sub Cost Forecast'!$U:$U,$A$1218,'Sub Cost Forecast'!$W:$W,$B$1219,'Sub Cost Forecast'!$R:$R,$C1244)/SUMIFS('Sub Cost Forecast'!$D:$D,'Sub Cost Forecast'!$U:$U,$A$1218,'Sub Cost Forecast'!$W:$W,$B$1219,'Sub Cost Forecast'!$R:$R, $C1244)</f>
        <v>0</v>
      </c>
    </row>
    <row r="1246" spans="3:13">
      <c r="D1246" s="2" t="s">
        <v>3447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</row>
    <row r="1247" spans="3:13">
      <c r="C1247" s="2" t="s">
        <v>3010</v>
      </c>
      <c r="D1247" s="2" t="s">
        <v>3445</v>
      </c>
      <c r="E1247" s="9">
        <f>SUMIFS('Billing Forecast'!F:F,'Billing Forecast'!$T:$T,$A$1218,'Billing Forecast'!$U:$U,$B$1219,'Billing Forecast'!$Q:$Q,$C1247)/SUMIFS('Billing Forecast'!$D:$D,'Billing Forecast'!$T:$T,$A$1218,'Billing Forecast'!$U:$U,$B$1219,'Billing Forecast'!$Q:$Q, $C1247)</f>
        <v>0</v>
      </c>
      <c r="F1247" s="9">
        <f>SUMIFS('Billing Forecast'!G:G,'Billing Forecast'!$T:$T,$A$1218,'Billing Forecast'!$U:$U,$B$1219,'Billing Forecast'!$Q:$Q,$C1247)/SUMIFS('Billing Forecast'!$D:$D,'Billing Forecast'!$T:$T,$A$1218,'Billing Forecast'!$U:$U,$B$1219,'Billing Forecast'!$Q:$Q, $C1247)</f>
        <v>0</v>
      </c>
      <c r="G1247" s="9">
        <f>SUMIFS('Billing Forecast'!H:H,'Billing Forecast'!$T:$T,$A$1218,'Billing Forecast'!$U:$U,$B$1219,'Billing Forecast'!$Q:$Q,$C1247)/SUMIFS('Billing Forecast'!$D:$D,'Billing Forecast'!$T:$T,$A$1218,'Billing Forecast'!$U:$U,$B$1219,'Billing Forecast'!$Q:$Q, $C1247)</f>
        <v>0</v>
      </c>
      <c r="H1247" s="9">
        <f>SUMIFS('Billing Forecast'!I:I,'Billing Forecast'!$T:$T,$A$1218,'Billing Forecast'!$U:$U,$B$1219,'Billing Forecast'!$Q:$Q,$C1247)/SUMIFS('Billing Forecast'!$D:$D,'Billing Forecast'!$T:$T,$A$1218,'Billing Forecast'!$U:$U,$B$1219,'Billing Forecast'!$Q:$Q, $C1247)</f>
        <v>0</v>
      </c>
      <c r="I1247" s="9">
        <f>SUMIFS('Billing Forecast'!J:J,'Billing Forecast'!$T:$T,$A$1218,'Billing Forecast'!$U:$U,$B$1219,'Billing Forecast'!$Q:$Q,$C1247)/SUMIFS('Billing Forecast'!$D:$D,'Billing Forecast'!$T:$T,$A$1218,'Billing Forecast'!$U:$U,$B$1219,'Billing Forecast'!$Q:$Q, $C1247)</f>
        <v>0</v>
      </c>
      <c r="J1247" s="9">
        <f>SUMIFS('Billing Forecast'!K:K,'Billing Forecast'!$T:$T,$A$1218,'Billing Forecast'!$U:$U,$B$1219,'Billing Forecast'!$Q:$Q,$C1247)/SUMIFS('Billing Forecast'!$D:$D,'Billing Forecast'!$T:$T,$A$1218,'Billing Forecast'!$U:$U,$B$1219,'Billing Forecast'!$Q:$Q, $C1247)</f>
        <v>0</v>
      </c>
      <c r="K1247" s="9">
        <f>SUMIFS('Billing Forecast'!L:L,'Billing Forecast'!$T:$T,$A$1218,'Billing Forecast'!$U:$U,$B$1219,'Billing Forecast'!$Q:$Q,$C1247)/SUMIFS('Billing Forecast'!$D:$D,'Billing Forecast'!$T:$T,$A$1218,'Billing Forecast'!$U:$U,$B$1219,'Billing Forecast'!$Q:$Q, $C1247)</f>
        <v>0</v>
      </c>
      <c r="L1247" s="9">
        <f>SUMIFS('Billing Forecast'!M:M,'Billing Forecast'!$T:$T,$A$1218,'Billing Forecast'!$U:$U,$B$1219,'Billing Forecast'!$Q:$Q,$C1247)/SUMIFS('Billing Forecast'!$D:$D,'Billing Forecast'!$T:$T,$A$1218,'Billing Forecast'!$U:$U,$B$1219,'Billing Forecast'!$Q:$Q, $C1247)</f>
        <v>0</v>
      </c>
      <c r="M1247" s="9">
        <f>SUMIFS('Billing Forecast'!N:N,'Billing Forecast'!$T:$T,$A$1218,'Billing Forecast'!$U:$U,$B$1219,'Billing Forecast'!$Q:$Q,$C1247)/SUMIFS('Billing Forecast'!$D:$D,'Billing Forecast'!$T:$T,$A$1218,'Billing Forecast'!$U:$U,$B$1219,'Billing Forecast'!$Q:$Q, $C1247)</f>
        <v>0</v>
      </c>
    </row>
    <row r="1248" spans="3:13">
      <c r="D1248" s="2" t="s">
        <v>3446</v>
      </c>
      <c r="E1248" s="9">
        <f>SUMIFS('Sub Cost Forecast'!G:G,'Sub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F1248" s="9">
        <f>SUMIFS('Sub Cost Forecast'!H:H,'Sub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G1248" s="9">
        <f>SUMIFS('Sub Cost Forecast'!I:I,'Sub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H1248" s="9">
        <f>SUMIFS('Sub Cost Forecast'!J:J,'Sub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I1248" s="9">
        <f>SUMIFS('Sub Cost Forecast'!K:K,'Sub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J1248" s="9">
        <f>SUMIFS('Sub Cost Forecast'!L:L,'Sub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K1248" s="9">
        <f>SUMIFS('Sub Cost Forecast'!M:M,'Sub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L1248" s="9">
        <f>SUMIFS('Sub Cost Forecast'!N:N,'Sub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M1248" s="9">
        <f>SUMIFS('Sub Cost Forecast'!O:O,'Sub Cost Forecast'!$U:$U,$A$1218,'Sub Cost Forecast'!$W:$W,$B$1219,'Sub Cost Forecast'!$R:$R,$C1247)/SUMIFS('Sub Cost Forecast'!$D:$D,'Sub Cost Forecast'!$U:$U,$A$1218,'Sub Cost Forecast'!$W:$W,$B$1219,'Sub Cost Forecast'!$R:$R, $C1247)</f>
        <v>0</v>
      </c>
    </row>
    <row r="1249" spans="1:13">
      <c r="D1249" s="2" t="s">
        <v>3447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</row>
    <row r="1250" spans="1:13">
      <c r="C1250" s="2" t="s">
        <v>3098</v>
      </c>
      <c r="D1250" s="2" t="s">
        <v>3445</v>
      </c>
      <c r="E1250" s="9">
        <f>SUMIFS('Billing Forecast'!F:F,'Billing Forecast'!$T:$T,$A$1218,'Billing Forecast'!$U:$U,$B$1219,'Billing Forecast'!$Q:$Q,$C1250)/SUMIFS('Billing Forecast'!$D:$D,'Billing Forecast'!$T:$T,$A$1218,'Billing Forecast'!$U:$U,$B$1219,'Billing Forecast'!$Q:$Q, $C1250)</f>
        <v>0</v>
      </c>
      <c r="F1250" s="9">
        <f>SUMIFS('Billing Forecast'!G:G,'Billing Forecast'!$T:$T,$A$1218,'Billing Forecast'!$U:$U,$B$1219,'Billing Forecast'!$Q:$Q,$C1250)/SUMIFS('Billing Forecast'!$D:$D,'Billing Forecast'!$T:$T,$A$1218,'Billing Forecast'!$U:$U,$B$1219,'Billing Forecast'!$Q:$Q, $C1250)</f>
        <v>0</v>
      </c>
      <c r="G1250" s="9">
        <f>SUMIFS('Billing Forecast'!H:H,'Billing Forecast'!$T:$T,$A$1218,'Billing Forecast'!$U:$U,$B$1219,'Billing Forecast'!$Q:$Q,$C1250)/SUMIFS('Billing Forecast'!$D:$D,'Billing Forecast'!$T:$T,$A$1218,'Billing Forecast'!$U:$U,$B$1219,'Billing Forecast'!$Q:$Q, $C1250)</f>
        <v>0</v>
      </c>
      <c r="H1250" s="9">
        <f>SUMIFS('Billing Forecast'!I:I,'Billing Forecast'!$T:$T,$A$1218,'Billing Forecast'!$U:$U,$B$1219,'Billing Forecast'!$Q:$Q,$C1250)/SUMIFS('Billing Forecast'!$D:$D,'Billing Forecast'!$T:$T,$A$1218,'Billing Forecast'!$U:$U,$B$1219,'Billing Forecast'!$Q:$Q, $C1250)</f>
        <v>0</v>
      </c>
      <c r="I1250" s="9">
        <f>SUMIFS('Billing Forecast'!J:J,'Billing Forecast'!$T:$T,$A$1218,'Billing Forecast'!$U:$U,$B$1219,'Billing Forecast'!$Q:$Q,$C1250)/SUMIFS('Billing Forecast'!$D:$D,'Billing Forecast'!$T:$T,$A$1218,'Billing Forecast'!$U:$U,$B$1219,'Billing Forecast'!$Q:$Q, $C1250)</f>
        <v>0</v>
      </c>
      <c r="J1250" s="9">
        <f>SUMIFS('Billing Forecast'!K:K,'Billing Forecast'!$T:$T,$A$1218,'Billing Forecast'!$U:$U,$B$1219,'Billing Forecast'!$Q:$Q,$C1250)/SUMIFS('Billing Forecast'!$D:$D,'Billing Forecast'!$T:$T,$A$1218,'Billing Forecast'!$U:$U,$B$1219,'Billing Forecast'!$Q:$Q, $C1250)</f>
        <v>0</v>
      </c>
      <c r="K1250" s="9">
        <f>SUMIFS('Billing Forecast'!L:L,'Billing Forecast'!$T:$T,$A$1218,'Billing Forecast'!$U:$U,$B$1219,'Billing Forecast'!$Q:$Q,$C1250)/SUMIFS('Billing Forecast'!$D:$D,'Billing Forecast'!$T:$T,$A$1218,'Billing Forecast'!$U:$U,$B$1219,'Billing Forecast'!$Q:$Q, $C1250)</f>
        <v>0</v>
      </c>
      <c r="L1250" s="9">
        <f>SUMIFS('Billing Forecast'!M:M,'Billing Forecast'!$T:$T,$A$1218,'Billing Forecast'!$U:$U,$B$1219,'Billing Forecast'!$Q:$Q,$C1250)/SUMIFS('Billing Forecast'!$D:$D,'Billing Forecast'!$T:$T,$A$1218,'Billing Forecast'!$U:$U,$B$1219,'Billing Forecast'!$Q:$Q, $C1250)</f>
        <v>0</v>
      </c>
      <c r="M1250" s="9">
        <f>SUMIFS('Billing Forecast'!N:N,'Billing Forecast'!$T:$T,$A$1218,'Billing Forecast'!$U:$U,$B$1219,'Billing Forecast'!$Q:$Q,$C1250)/SUMIFS('Billing Forecast'!$D:$D,'Billing Forecast'!$T:$T,$A$1218,'Billing Forecast'!$U:$U,$B$1219,'Billing Forecast'!$Q:$Q, $C1250)</f>
        <v>0</v>
      </c>
    </row>
    <row r="1251" spans="1:13">
      <c r="D1251" s="2" t="s">
        <v>3446</v>
      </c>
      <c r="E1251" s="9">
        <f>SUMIFS('Sub Cost Forecast'!G:G,'Sub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F1251" s="9">
        <f>SUMIFS('Sub Cost Forecast'!H:H,'Sub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G1251" s="9">
        <f>SUMIFS('Sub Cost Forecast'!I:I,'Sub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H1251" s="9">
        <f>SUMIFS('Sub Cost Forecast'!J:J,'Sub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I1251" s="9">
        <f>SUMIFS('Sub Cost Forecast'!K:K,'Sub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J1251" s="9">
        <f>SUMIFS('Sub Cost Forecast'!L:L,'Sub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K1251" s="9">
        <f>SUMIFS('Sub Cost Forecast'!M:M,'Sub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L1251" s="9">
        <f>SUMIFS('Sub Cost Forecast'!N:N,'Sub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M1251" s="9">
        <f>SUMIFS('Sub Cost Forecast'!O:O,'Sub Cost Forecast'!$U:$U,$A$1218,'Sub Cost Forecast'!$W:$W,$B$1219,'Sub Cost Forecast'!$R:$R,$C1250)/SUMIFS('Sub Cost Forecast'!$D:$D,'Sub Cost Forecast'!$U:$U,$A$1218,'Sub Cost Forecast'!$W:$W,$B$1219,'Sub Cost Forecast'!$R:$R, $C1250)</f>
        <v>0</v>
      </c>
    </row>
    <row r="1252" spans="1:13">
      <c r="D1252" s="2" t="s">
        <v>3447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</row>
    <row r="1253" spans="1:13">
      <c r="C1253" s="2" t="s">
        <v>3194</v>
      </c>
      <c r="D1253" s="2" t="s">
        <v>3445</v>
      </c>
      <c r="E1253" s="9">
        <f>SUMIFS('Billing Forecast'!F:F,'Billing Forecast'!$T:$T,$A$1218,'Billing Forecast'!$U:$U,$B$1219,'Billing Forecast'!$Q:$Q,$C1253)/SUMIFS('Billing Forecast'!$D:$D,'Billing Forecast'!$T:$T,$A$1218,'Billing Forecast'!$U:$U,$B$1219,'Billing Forecast'!$Q:$Q, $C1253)</f>
        <v>0</v>
      </c>
      <c r="F1253" s="9">
        <f>SUMIFS('Billing Forecast'!G:G,'Billing Forecast'!$T:$T,$A$1218,'Billing Forecast'!$U:$U,$B$1219,'Billing Forecast'!$Q:$Q,$C1253)/SUMIFS('Billing Forecast'!$D:$D,'Billing Forecast'!$T:$T,$A$1218,'Billing Forecast'!$U:$U,$B$1219,'Billing Forecast'!$Q:$Q, $C1253)</f>
        <v>0</v>
      </c>
      <c r="G1253" s="9">
        <f>SUMIFS('Billing Forecast'!H:H,'Billing Forecast'!$T:$T,$A$1218,'Billing Forecast'!$U:$U,$B$1219,'Billing Forecast'!$Q:$Q,$C1253)/SUMIFS('Billing Forecast'!$D:$D,'Billing Forecast'!$T:$T,$A$1218,'Billing Forecast'!$U:$U,$B$1219,'Billing Forecast'!$Q:$Q, $C1253)</f>
        <v>0</v>
      </c>
      <c r="H1253" s="9">
        <f>SUMIFS('Billing Forecast'!I:I,'Billing Forecast'!$T:$T,$A$1218,'Billing Forecast'!$U:$U,$B$1219,'Billing Forecast'!$Q:$Q,$C1253)/SUMIFS('Billing Forecast'!$D:$D,'Billing Forecast'!$T:$T,$A$1218,'Billing Forecast'!$U:$U,$B$1219,'Billing Forecast'!$Q:$Q, $C1253)</f>
        <v>0</v>
      </c>
      <c r="I1253" s="9">
        <f>SUMIFS('Billing Forecast'!J:J,'Billing Forecast'!$T:$T,$A$1218,'Billing Forecast'!$U:$U,$B$1219,'Billing Forecast'!$Q:$Q,$C1253)/SUMIFS('Billing Forecast'!$D:$D,'Billing Forecast'!$T:$T,$A$1218,'Billing Forecast'!$U:$U,$B$1219,'Billing Forecast'!$Q:$Q, $C1253)</f>
        <v>0</v>
      </c>
      <c r="J1253" s="9">
        <f>SUMIFS('Billing Forecast'!K:K,'Billing Forecast'!$T:$T,$A$1218,'Billing Forecast'!$U:$U,$B$1219,'Billing Forecast'!$Q:$Q,$C1253)/SUMIFS('Billing Forecast'!$D:$D,'Billing Forecast'!$T:$T,$A$1218,'Billing Forecast'!$U:$U,$B$1219,'Billing Forecast'!$Q:$Q, $C1253)</f>
        <v>0</v>
      </c>
      <c r="K1253" s="9">
        <f>SUMIFS('Billing Forecast'!L:L,'Billing Forecast'!$T:$T,$A$1218,'Billing Forecast'!$U:$U,$B$1219,'Billing Forecast'!$Q:$Q,$C1253)/SUMIFS('Billing Forecast'!$D:$D,'Billing Forecast'!$T:$T,$A$1218,'Billing Forecast'!$U:$U,$B$1219,'Billing Forecast'!$Q:$Q, $C1253)</f>
        <v>0</v>
      </c>
      <c r="L1253" s="9">
        <f>SUMIFS('Billing Forecast'!M:M,'Billing Forecast'!$T:$T,$A$1218,'Billing Forecast'!$U:$U,$B$1219,'Billing Forecast'!$Q:$Q,$C1253)/SUMIFS('Billing Forecast'!$D:$D,'Billing Forecast'!$T:$T,$A$1218,'Billing Forecast'!$U:$U,$B$1219,'Billing Forecast'!$Q:$Q, $C1253)</f>
        <v>0</v>
      </c>
      <c r="M1253" s="9">
        <f>SUMIFS('Billing Forecast'!N:N,'Billing Forecast'!$T:$T,$A$1218,'Billing Forecast'!$U:$U,$B$1219,'Billing Forecast'!$Q:$Q,$C1253)/SUMIFS('Billing Forecast'!$D:$D,'Billing Forecast'!$T:$T,$A$1218,'Billing Forecast'!$U:$U,$B$1219,'Billing Forecast'!$Q:$Q, $C1253)</f>
        <v>0</v>
      </c>
    </row>
    <row r="1254" spans="1:13">
      <c r="D1254" s="2" t="s">
        <v>3446</v>
      </c>
      <c r="E1254" s="9">
        <f>SUMIFS('Sub Cost Forecast'!G:G,'Sub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F1254" s="9">
        <f>SUMIFS('Sub Cost Forecast'!H:H,'Sub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G1254" s="9">
        <f>SUMIFS('Sub Cost Forecast'!I:I,'Sub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H1254" s="9">
        <f>SUMIFS('Sub Cost Forecast'!J:J,'Sub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I1254" s="9">
        <f>SUMIFS('Sub Cost Forecast'!K:K,'Sub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J1254" s="9">
        <f>SUMIFS('Sub Cost Forecast'!L:L,'Sub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K1254" s="9">
        <f>SUMIFS('Sub Cost Forecast'!M:M,'Sub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L1254" s="9">
        <f>SUMIFS('Sub Cost Forecast'!N:N,'Sub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M1254" s="9">
        <f>SUMIFS('Sub Cost Forecast'!O:O,'Sub Cost Forecast'!$U:$U,$A$1218,'Sub Cost Forecast'!$W:$W,$B$1219,'Sub Cost Forecast'!$R:$R,$C1253)/SUMIFS('Sub Cost Forecast'!$D:$D,'Sub Cost Forecast'!$U:$U,$A$1218,'Sub Cost Forecast'!$W:$W,$B$1219,'Sub Cost Forecast'!$R:$R, $C1253)</f>
        <v>0</v>
      </c>
    </row>
    <row r="1255" spans="1:13">
      <c r="D1255" s="2" t="s">
        <v>3447</v>
      </c>
      <c r="E1255" s="9">
        <v>0</v>
      </c>
      <c r="F1255" s="9">
        <v>0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</row>
    <row r="1256" spans="1:13">
      <c r="A1256" s="8"/>
      <c r="B1256" s="8" t="s">
        <v>306</v>
      </c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</row>
    <row r="1257" spans="1:13">
      <c r="C1257" s="2" t="s">
        <v>1141</v>
      </c>
      <c r="D1257" s="2" t="s">
        <v>3445</v>
      </c>
      <c r="E1257" s="9">
        <f>SUMIFS('Billing Forecast'!F:F,'Billing Forecast'!$T:$T,$A$1218,'Billing Forecast'!$U:$U,$B$1256,'Billing Forecast'!$Q:$Q,$C1257)/SUMIFS('Billing Forecast'!$D:$D,'Billing Forecast'!$T:$T,$A$1218,'Billing Forecast'!$U:$U,$B$1256,'Billing Forecast'!$Q:$Q, $C1257)</f>
        <v>0</v>
      </c>
      <c r="F1257" s="9">
        <f>SUMIFS('Billing Forecast'!G:G,'Billing Forecast'!$T:$T,$A$1218,'Billing Forecast'!$U:$U,$B$1256,'Billing Forecast'!$Q:$Q,$C1257)/SUMIFS('Billing Forecast'!$D:$D,'Billing Forecast'!$T:$T,$A$1218,'Billing Forecast'!$U:$U,$B$1256,'Billing Forecast'!$Q:$Q, $C1257)</f>
        <v>0</v>
      </c>
      <c r="G1257" s="9">
        <f>SUMIFS('Billing Forecast'!H:H,'Billing Forecast'!$T:$T,$A$1218,'Billing Forecast'!$U:$U,$B$1256,'Billing Forecast'!$Q:$Q,$C1257)/SUMIFS('Billing Forecast'!$D:$D,'Billing Forecast'!$T:$T,$A$1218,'Billing Forecast'!$U:$U,$B$1256,'Billing Forecast'!$Q:$Q, $C1257)</f>
        <v>0</v>
      </c>
      <c r="H1257" s="9">
        <f>SUMIFS('Billing Forecast'!I:I,'Billing Forecast'!$T:$T,$A$1218,'Billing Forecast'!$U:$U,$B$1256,'Billing Forecast'!$Q:$Q,$C1257)/SUMIFS('Billing Forecast'!$D:$D,'Billing Forecast'!$T:$T,$A$1218,'Billing Forecast'!$U:$U,$B$1256,'Billing Forecast'!$Q:$Q, $C1257)</f>
        <v>0</v>
      </c>
      <c r="I1257" s="9">
        <f>SUMIFS('Billing Forecast'!J:J,'Billing Forecast'!$T:$T,$A$1218,'Billing Forecast'!$U:$U,$B$1256,'Billing Forecast'!$Q:$Q,$C1257)/SUMIFS('Billing Forecast'!$D:$D,'Billing Forecast'!$T:$T,$A$1218,'Billing Forecast'!$U:$U,$B$1256,'Billing Forecast'!$Q:$Q, $C1257)</f>
        <v>0</v>
      </c>
      <c r="J1257" s="9">
        <f>SUMIFS('Billing Forecast'!K:K,'Billing Forecast'!$T:$T,$A$1218,'Billing Forecast'!$U:$U,$B$1256,'Billing Forecast'!$Q:$Q,$C1257)/SUMIFS('Billing Forecast'!$D:$D,'Billing Forecast'!$T:$T,$A$1218,'Billing Forecast'!$U:$U,$B$1256,'Billing Forecast'!$Q:$Q, $C1257)</f>
        <v>0</v>
      </c>
      <c r="K1257" s="9">
        <f>SUMIFS('Billing Forecast'!L:L,'Billing Forecast'!$T:$T,$A$1218,'Billing Forecast'!$U:$U,$B$1256,'Billing Forecast'!$Q:$Q,$C1257)/SUMIFS('Billing Forecast'!$D:$D,'Billing Forecast'!$T:$T,$A$1218,'Billing Forecast'!$U:$U,$B$1256,'Billing Forecast'!$Q:$Q, $C1257)</f>
        <v>0</v>
      </c>
      <c r="L1257" s="9">
        <f>SUMIFS('Billing Forecast'!M:M,'Billing Forecast'!$T:$T,$A$1218,'Billing Forecast'!$U:$U,$B$1256,'Billing Forecast'!$Q:$Q,$C1257)/SUMIFS('Billing Forecast'!$D:$D,'Billing Forecast'!$T:$T,$A$1218,'Billing Forecast'!$U:$U,$B$1256,'Billing Forecast'!$Q:$Q, $C1257)</f>
        <v>0</v>
      </c>
      <c r="M1257" s="9">
        <f>SUMIFS('Billing Forecast'!N:N,'Billing Forecast'!$T:$T,$A$1218,'Billing Forecast'!$U:$U,$B$1256,'Billing Forecast'!$Q:$Q,$C1257)/SUMIFS('Billing Forecast'!$D:$D,'Billing Forecast'!$T:$T,$A$1218,'Billing Forecast'!$U:$U,$B$1256,'Billing Forecast'!$Q:$Q, $C1257)</f>
        <v>0</v>
      </c>
    </row>
    <row r="1258" spans="1:13">
      <c r="D1258" s="2" t="s">
        <v>3446</v>
      </c>
      <c r="E1258" s="9">
        <f>SUMIFS('Sub Cost Forecast'!G:G,'Sub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F1258" s="9">
        <f>SUMIFS('Sub Cost Forecast'!H:H,'Sub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G1258" s="9">
        <f>SUMIFS('Sub Cost Forecast'!I:I,'Sub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H1258" s="9">
        <f>SUMIFS('Sub Cost Forecast'!J:J,'Sub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I1258" s="9">
        <f>SUMIFS('Sub Cost Forecast'!K:K,'Sub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J1258" s="9">
        <f>SUMIFS('Sub Cost Forecast'!L:L,'Sub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K1258" s="9">
        <f>SUMIFS('Sub Cost Forecast'!M:M,'Sub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L1258" s="9">
        <f>SUMIFS('Sub Cost Forecast'!N:N,'Sub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M1258" s="9">
        <f>SUMIFS('Sub Cost Forecast'!O:O,'Sub Cost Forecast'!$U:$U,$A$1218,'Sub Cost Forecast'!$W:$W,$B$1256,'Sub Cost Forecast'!$R:$R,$C1257)/SUMIFS('Sub Cost Forecast'!$D:$D,'Sub Cost Forecast'!$U:$U,$A$1218,'Sub Cost Forecast'!$W:$W,$B$1256,'Sub Cost Forecast'!$R:$R, $C1257)</f>
        <v>0</v>
      </c>
    </row>
    <row r="1259" spans="1:13">
      <c r="D1259" s="2" t="s">
        <v>3447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</row>
    <row r="1260" spans="1:13">
      <c r="C1260" s="2" t="s">
        <v>2250</v>
      </c>
      <c r="D1260" s="2" t="s">
        <v>3445</v>
      </c>
      <c r="E1260" s="9">
        <f>SUMIFS('Billing Forecast'!F:F,'Billing Forecast'!$T:$T,$A$1218,'Billing Forecast'!$U:$U,$B$1256,'Billing Forecast'!$Q:$Q,$C1260)/SUMIFS('Billing Forecast'!$D:$D,'Billing Forecast'!$T:$T,$A$1218,'Billing Forecast'!$U:$U,$B$1256,'Billing Forecast'!$Q:$Q, $C1260)</f>
        <v>0</v>
      </c>
      <c r="F1260" s="9">
        <f>SUMIFS('Billing Forecast'!G:G,'Billing Forecast'!$T:$T,$A$1218,'Billing Forecast'!$U:$U,$B$1256,'Billing Forecast'!$Q:$Q,$C1260)/SUMIFS('Billing Forecast'!$D:$D,'Billing Forecast'!$T:$T,$A$1218,'Billing Forecast'!$U:$U,$B$1256,'Billing Forecast'!$Q:$Q, $C1260)</f>
        <v>0</v>
      </c>
      <c r="G1260" s="9">
        <f>SUMIFS('Billing Forecast'!H:H,'Billing Forecast'!$T:$T,$A$1218,'Billing Forecast'!$U:$U,$B$1256,'Billing Forecast'!$Q:$Q,$C1260)/SUMIFS('Billing Forecast'!$D:$D,'Billing Forecast'!$T:$T,$A$1218,'Billing Forecast'!$U:$U,$B$1256,'Billing Forecast'!$Q:$Q, $C1260)</f>
        <v>0</v>
      </c>
      <c r="H1260" s="9">
        <f>SUMIFS('Billing Forecast'!I:I,'Billing Forecast'!$T:$T,$A$1218,'Billing Forecast'!$U:$U,$B$1256,'Billing Forecast'!$Q:$Q,$C1260)/SUMIFS('Billing Forecast'!$D:$D,'Billing Forecast'!$T:$T,$A$1218,'Billing Forecast'!$U:$U,$B$1256,'Billing Forecast'!$Q:$Q, $C1260)</f>
        <v>0</v>
      </c>
      <c r="I1260" s="9">
        <f>SUMIFS('Billing Forecast'!J:J,'Billing Forecast'!$T:$T,$A$1218,'Billing Forecast'!$U:$U,$B$1256,'Billing Forecast'!$Q:$Q,$C1260)/SUMIFS('Billing Forecast'!$D:$D,'Billing Forecast'!$T:$T,$A$1218,'Billing Forecast'!$U:$U,$B$1256,'Billing Forecast'!$Q:$Q, $C1260)</f>
        <v>0</v>
      </c>
      <c r="J1260" s="9">
        <f>SUMIFS('Billing Forecast'!K:K,'Billing Forecast'!$T:$T,$A$1218,'Billing Forecast'!$U:$U,$B$1256,'Billing Forecast'!$Q:$Q,$C1260)/SUMIFS('Billing Forecast'!$D:$D,'Billing Forecast'!$T:$T,$A$1218,'Billing Forecast'!$U:$U,$B$1256,'Billing Forecast'!$Q:$Q, $C1260)</f>
        <v>0</v>
      </c>
      <c r="K1260" s="9">
        <f>SUMIFS('Billing Forecast'!L:L,'Billing Forecast'!$T:$T,$A$1218,'Billing Forecast'!$U:$U,$B$1256,'Billing Forecast'!$Q:$Q,$C1260)/SUMIFS('Billing Forecast'!$D:$D,'Billing Forecast'!$T:$T,$A$1218,'Billing Forecast'!$U:$U,$B$1256,'Billing Forecast'!$Q:$Q, $C1260)</f>
        <v>0</v>
      </c>
      <c r="L1260" s="9">
        <f>SUMIFS('Billing Forecast'!M:M,'Billing Forecast'!$T:$T,$A$1218,'Billing Forecast'!$U:$U,$B$1256,'Billing Forecast'!$Q:$Q,$C1260)/SUMIFS('Billing Forecast'!$D:$D,'Billing Forecast'!$T:$T,$A$1218,'Billing Forecast'!$U:$U,$B$1256,'Billing Forecast'!$Q:$Q, $C1260)</f>
        <v>0</v>
      </c>
      <c r="M1260" s="9">
        <f>SUMIFS('Billing Forecast'!N:N,'Billing Forecast'!$T:$T,$A$1218,'Billing Forecast'!$U:$U,$B$1256,'Billing Forecast'!$Q:$Q,$C1260)/SUMIFS('Billing Forecast'!$D:$D,'Billing Forecast'!$T:$T,$A$1218,'Billing Forecast'!$U:$U,$B$1256,'Billing Forecast'!$Q:$Q, $C1260)</f>
        <v>0</v>
      </c>
    </row>
    <row r="1261" spans="1:13">
      <c r="D1261" s="2" t="s">
        <v>3446</v>
      </c>
      <c r="E1261" s="9">
        <f>SUMIFS('Sub Cost Forecast'!G:G,'Sub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F1261" s="9">
        <f>SUMIFS('Sub Cost Forecast'!H:H,'Sub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G1261" s="9">
        <f>SUMIFS('Sub Cost Forecast'!I:I,'Sub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H1261" s="9">
        <f>SUMIFS('Sub Cost Forecast'!J:J,'Sub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I1261" s="9">
        <f>SUMIFS('Sub Cost Forecast'!K:K,'Sub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J1261" s="9">
        <f>SUMIFS('Sub Cost Forecast'!L:L,'Sub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K1261" s="9">
        <f>SUMIFS('Sub Cost Forecast'!M:M,'Sub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L1261" s="9">
        <f>SUMIFS('Sub Cost Forecast'!N:N,'Sub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M1261" s="9">
        <f>SUMIFS('Sub Cost Forecast'!O:O,'Sub Cost Forecast'!$U:$U,$A$1218,'Sub Cost Forecast'!$W:$W,$B$1256,'Sub Cost Forecast'!$R:$R,$C1260)/SUMIFS('Sub Cost Forecast'!$D:$D,'Sub Cost Forecast'!$U:$U,$A$1218,'Sub Cost Forecast'!$W:$W,$B$1256,'Sub Cost Forecast'!$R:$R, $C1260)</f>
        <v>0</v>
      </c>
    </row>
    <row r="1262" spans="1:13">
      <c r="D1262" s="2" t="s">
        <v>3447</v>
      </c>
      <c r="E1262" s="9">
        <v>0</v>
      </c>
      <c r="F1262" s="9">
        <v>0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</row>
    <row r="1263" spans="1:13">
      <c r="C1263" s="2" t="s">
        <v>2387</v>
      </c>
      <c r="D1263" s="2" t="s">
        <v>3445</v>
      </c>
      <c r="E1263" s="9">
        <f>SUMIFS('Billing Forecast'!F:F,'Billing Forecast'!$T:$T,$A$1218,'Billing Forecast'!$U:$U,$B$1256,'Billing Forecast'!$Q:$Q,$C1263)/SUMIFS('Billing Forecast'!$D:$D,'Billing Forecast'!$T:$T,$A$1218,'Billing Forecast'!$U:$U,$B$1256,'Billing Forecast'!$Q:$Q, $C1263)</f>
        <v>0</v>
      </c>
      <c r="F1263" s="9">
        <f>SUMIFS('Billing Forecast'!G:G,'Billing Forecast'!$T:$T,$A$1218,'Billing Forecast'!$U:$U,$B$1256,'Billing Forecast'!$Q:$Q,$C1263)/SUMIFS('Billing Forecast'!$D:$D,'Billing Forecast'!$T:$T,$A$1218,'Billing Forecast'!$U:$U,$B$1256,'Billing Forecast'!$Q:$Q, $C1263)</f>
        <v>0</v>
      </c>
      <c r="G1263" s="9">
        <f>SUMIFS('Billing Forecast'!H:H,'Billing Forecast'!$T:$T,$A$1218,'Billing Forecast'!$U:$U,$B$1256,'Billing Forecast'!$Q:$Q,$C1263)/SUMIFS('Billing Forecast'!$D:$D,'Billing Forecast'!$T:$T,$A$1218,'Billing Forecast'!$U:$U,$B$1256,'Billing Forecast'!$Q:$Q, $C1263)</f>
        <v>0</v>
      </c>
      <c r="H1263" s="9">
        <f>SUMIFS('Billing Forecast'!I:I,'Billing Forecast'!$T:$T,$A$1218,'Billing Forecast'!$U:$U,$B$1256,'Billing Forecast'!$Q:$Q,$C1263)/SUMIFS('Billing Forecast'!$D:$D,'Billing Forecast'!$T:$T,$A$1218,'Billing Forecast'!$U:$U,$B$1256,'Billing Forecast'!$Q:$Q, $C1263)</f>
        <v>0</v>
      </c>
      <c r="I1263" s="9">
        <f>SUMIFS('Billing Forecast'!J:J,'Billing Forecast'!$T:$T,$A$1218,'Billing Forecast'!$U:$U,$B$1256,'Billing Forecast'!$Q:$Q,$C1263)/SUMIFS('Billing Forecast'!$D:$D,'Billing Forecast'!$T:$T,$A$1218,'Billing Forecast'!$U:$U,$B$1256,'Billing Forecast'!$Q:$Q, $C1263)</f>
        <v>0</v>
      </c>
      <c r="J1263" s="9">
        <f>SUMIFS('Billing Forecast'!K:K,'Billing Forecast'!$T:$T,$A$1218,'Billing Forecast'!$U:$U,$B$1256,'Billing Forecast'!$Q:$Q,$C1263)/SUMIFS('Billing Forecast'!$D:$D,'Billing Forecast'!$T:$T,$A$1218,'Billing Forecast'!$U:$U,$B$1256,'Billing Forecast'!$Q:$Q, $C1263)</f>
        <v>0</v>
      </c>
      <c r="K1263" s="9">
        <f>SUMIFS('Billing Forecast'!L:L,'Billing Forecast'!$T:$T,$A$1218,'Billing Forecast'!$U:$U,$B$1256,'Billing Forecast'!$Q:$Q,$C1263)/SUMIFS('Billing Forecast'!$D:$D,'Billing Forecast'!$T:$T,$A$1218,'Billing Forecast'!$U:$U,$B$1256,'Billing Forecast'!$Q:$Q, $C1263)</f>
        <v>0</v>
      </c>
      <c r="L1263" s="9">
        <f>SUMIFS('Billing Forecast'!M:M,'Billing Forecast'!$T:$T,$A$1218,'Billing Forecast'!$U:$U,$B$1256,'Billing Forecast'!$Q:$Q,$C1263)/SUMIFS('Billing Forecast'!$D:$D,'Billing Forecast'!$T:$T,$A$1218,'Billing Forecast'!$U:$U,$B$1256,'Billing Forecast'!$Q:$Q, $C1263)</f>
        <v>0</v>
      </c>
      <c r="M1263" s="9">
        <f>SUMIFS('Billing Forecast'!N:N,'Billing Forecast'!$T:$T,$A$1218,'Billing Forecast'!$U:$U,$B$1256,'Billing Forecast'!$Q:$Q,$C1263)/SUMIFS('Billing Forecast'!$D:$D,'Billing Forecast'!$T:$T,$A$1218,'Billing Forecast'!$U:$U,$B$1256,'Billing Forecast'!$Q:$Q, $C1263)</f>
        <v>0</v>
      </c>
    </row>
    <row r="1264" spans="1:13">
      <c r="D1264" s="2" t="s">
        <v>3446</v>
      </c>
      <c r="E1264" s="9">
        <f>SUMIFS('Sub Cost Forecast'!G:G,'Sub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F1264" s="9">
        <f>SUMIFS('Sub Cost Forecast'!H:H,'Sub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G1264" s="9">
        <f>SUMIFS('Sub Cost Forecast'!I:I,'Sub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H1264" s="9">
        <f>SUMIFS('Sub Cost Forecast'!J:J,'Sub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I1264" s="9">
        <f>SUMIFS('Sub Cost Forecast'!K:K,'Sub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J1264" s="9">
        <f>SUMIFS('Sub Cost Forecast'!L:L,'Sub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K1264" s="9">
        <f>SUMIFS('Sub Cost Forecast'!M:M,'Sub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L1264" s="9">
        <f>SUMIFS('Sub Cost Forecast'!N:N,'Sub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M1264" s="9">
        <f>SUMIFS('Sub Cost Forecast'!O:O,'Sub Cost Forecast'!$U:$U,$A$1218,'Sub Cost Forecast'!$W:$W,$B$1256,'Sub Cost Forecast'!$R:$R,$C1263)/SUMIFS('Sub Cost Forecast'!$D:$D,'Sub Cost Forecast'!$U:$U,$A$1218,'Sub Cost Forecast'!$W:$W,$B$1256,'Sub Cost Forecast'!$R:$R, $C1263)</f>
        <v>0</v>
      </c>
    </row>
    <row r="1265" spans="1:13">
      <c r="D1265" s="2" t="s">
        <v>3447</v>
      </c>
      <c r="E1265" s="9">
        <v>0</v>
      </c>
      <c r="F1265" s="9">
        <v>0</v>
      </c>
      <c r="G1265" s="9">
        <v>0</v>
      </c>
      <c r="H1265" s="9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</row>
    <row r="1266" spans="1:13">
      <c r="C1266" s="2" t="s">
        <v>2490</v>
      </c>
      <c r="D1266" s="2" t="s">
        <v>3445</v>
      </c>
      <c r="E1266" s="9">
        <f>SUMIFS('Billing Forecast'!F:F,'Billing Forecast'!$T:$T,$A$1218,'Billing Forecast'!$U:$U,$B$1256,'Billing Forecast'!$Q:$Q,$C1266)/SUMIFS('Billing Forecast'!$D:$D,'Billing Forecast'!$T:$T,$A$1218,'Billing Forecast'!$U:$U,$B$1256,'Billing Forecast'!$Q:$Q, $C1266)</f>
        <v>0</v>
      </c>
      <c r="F1266" s="9">
        <f>SUMIFS('Billing Forecast'!G:G,'Billing Forecast'!$T:$T,$A$1218,'Billing Forecast'!$U:$U,$B$1256,'Billing Forecast'!$Q:$Q,$C1266)/SUMIFS('Billing Forecast'!$D:$D,'Billing Forecast'!$T:$T,$A$1218,'Billing Forecast'!$U:$U,$B$1256,'Billing Forecast'!$Q:$Q, $C1266)</f>
        <v>0</v>
      </c>
      <c r="G1266" s="9">
        <f>SUMIFS('Billing Forecast'!H:H,'Billing Forecast'!$T:$T,$A$1218,'Billing Forecast'!$U:$U,$B$1256,'Billing Forecast'!$Q:$Q,$C1266)/SUMIFS('Billing Forecast'!$D:$D,'Billing Forecast'!$T:$T,$A$1218,'Billing Forecast'!$U:$U,$B$1256,'Billing Forecast'!$Q:$Q, $C1266)</f>
        <v>0</v>
      </c>
      <c r="H1266" s="9">
        <f>SUMIFS('Billing Forecast'!I:I,'Billing Forecast'!$T:$T,$A$1218,'Billing Forecast'!$U:$U,$B$1256,'Billing Forecast'!$Q:$Q,$C1266)/SUMIFS('Billing Forecast'!$D:$D,'Billing Forecast'!$T:$T,$A$1218,'Billing Forecast'!$U:$U,$B$1256,'Billing Forecast'!$Q:$Q, $C1266)</f>
        <v>0</v>
      </c>
      <c r="I1266" s="9">
        <f>SUMIFS('Billing Forecast'!J:J,'Billing Forecast'!$T:$T,$A$1218,'Billing Forecast'!$U:$U,$B$1256,'Billing Forecast'!$Q:$Q,$C1266)/SUMIFS('Billing Forecast'!$D:$D,'Billing Forecast'!$T:$T,$A$1218,'Billing Forecast'!$U:$U,$B$1256,'Billing Forecast'!$Q:$Q, $C1266)</f>
        <v>0</v>
      </c>
      <c r="J1266" s="9">
        <f>SUMIFS('Billing Forecast'!K:K,'Billing Forecast'!$T:$T,$A$1218,'Billing Forecast'!$U:$U,$B$1256,'Billing Forecast'!$Q:$Q,$C1266)/SUMIFS('Billing Forecast'!$D:$D,'Billing Forecast'!$T:$T,$A$1218,'Billing Forecast'!$U:$U,$B$1256,'Billing Forecast'!$Q:$Q, $C1266)</f>
        <v>0</v>
      </c>
      <c r="K1266" s="9">
        <f>SUMIFS('Billing Forecast'!L:L,'Billing Forecast'!$T:$T,$A$1218,'Billing Forecast'!$U:$U,$B$1256,'Billing Forecast'!$Q:$Q,$C1266)/SUMIFS('Billing Forecast'!$D:$D,'Billing Forecast'!$T:$T,$A$1218,'Billing Forecast'!$U:$U,$B$1256,'Billing Forecast'!$Q:$Q, $C1266)</f>
        <v>0</v>
      </c>
      <c r="L1266" s="9">
        <f>SUMIFS('Billing Forecast'!M:M,'Billing Forecast'!$T:$T,$A$1218,'Billing Forecast'!$U:$U,$B$1256,'Billing Forecast'!$Q:$Q,$C1266)/SUMIFS('Billing Forecast'!$D:$D,'Billing Forecast'!$T:$T,$A$1218,'Billing Forecast'!$U:$U,$B$1256,'Billing Forecast'!$Q:$Q, $C1266)</f>
        <v>0</v>
      </c>
      <c r="M1266" s="9">
        <f>SUMIFS('Billing Forecast'!N:N,'Billing Forecast'!$T:$T,$A$1218,'Billing Forecast'!$U:$U,$B$1256,'Billing Forecast'!$Q:$Q,$C1266)/SUMIFS('Billing Forecast'!$D:$D,'Billing Forecast'!$T:$T,$A$1218,'Billing Forecast'!$U:$U,$B$1256,'Billing Forecast'!$Q:$Q, $C1266)</f>
        <v>0</v>
      </c>
    </row>
    <row r="1267" spans="1:13">
      <c r="D1267" s="2" t="s">
        <v>3446</v>
      </c>
      <c r="E1267" s="9">
        <f>SUMIFS('Sub Cost Forecast'!G:G,'Sub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F1267" s="9">
        <f>SUMIFS('Sub Cost Forecast'!H:H,'Sub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G1267" s="9">
        <f>SUMIFS('Sub Cost Forecast'!I:I,'Sub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H1267" s="9">
        <f>SUMIFS('Sub Cost Forecast'!J:J,'Sub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I1267" s="9">
        <f>SUMIFS('Sub Cost Forecast'!K:K,'Sub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J1267" s="9">
        <f>SUMIFS('Sub Cost Forecast'!L:L,'Sub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K1267" s="9">
        <f>SUMIFS('Sub Cost Forecast'!M:M,'Sub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L1267" s="9">
        <f>SUMIFS('Sub Cost Forecast'!N:N,'Sub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M1267" s="9">
        <f>SUMIFS('Sub Cost Forecast'!O:O,'Sub Cost Forecast'!$U:$U,$A$1218,'Sub Cost Forecast'!$W:$W,$B$1256,'Sub Cost Forecast'!$R:$R,$C1266)/SUMIFS('Sub Cost Forecast'!$D:$D,'Sub Cost Forecast'!$U:$U,$A$1218,'Sub Cost Forecast'!$W:$W,$B$1256,'Sub Cost Forecast'!$R:$R, $C1266)</f>
        <v>0</v>
      </c>
    </row>
    <row r="1268" spans="1:13">
      <c r="D1268" s="2" t="s">
        <v>3447</v>
      </c>
      <c r="E1268" s="9">
        <v>0</v>
      </c>
      <c r="F1268" s="9">
        <v>0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0</v>
      </c>
      <c r="M1268" s="9">
        <v>0</v>
      </c>
    </row>
    <row r="1269" spans="1:13">
      <c r="C1269" s="2" t="s">
        <v>1105</v>
      </c>
      <c r="D1269" s="2" t="s">
        <v>3445</v>
      </c>
      <c r="E1269" s="9">
        <f>SUMIFS('Billing Forecast'!F:F,'Billing Forecast'!$T:$T,$A$1218,'Billing Forecast'!$U:$U,$B$1256,'Billing Forecast'!$Q:$Q,$C1269)/SUMIFS('Billing Forecast'!$D:$D,'Billing Forecast'!$T:$T,$A$1218,'Billing Forecast'!$U:$U,$B$1256,'Billing Forecast'!$Q:$Q, $C1269)</f>
        <v>0</v>
      </c>
      <c r="F1269" s="9">
        <f>SUMIFS('Billing Forecast'!G:G,'Billing Forecast'!$T:$T,$A$1218,'Billing Forecast'!$U:$U,$B$1256,'Billing Forecast'!$Q:$Q,$C1269)/SUMIFS('Billing Forecast'!$D:$D,'Billing Forecast'!$T:$T,$A$1218,'Billing Forecast'!$U:$U,$B$1256,'Billing Forecast'!$Q:$Q, $C1269)</f>
        <v>0</v>
      </c>
      <c r="G1269" s="9">
        <f>SUMIFS('Billing Forecast'!H:H,'Billing Forecast'!$T:$T,$A$1218,'Billing Forecast'!$U:$U,$B$1256,'Billing Forecast'!$Q:$Q,$C1269)/SUMIFS('Billing Forecast'!$D:$D,'Billing Forecast'!$T:$T,$A$1218,'Billing Forecast'!$U:$U,$B$1256,'Billing Forecast'!$Q:$Q, $C1269)</f>
        <v>0</v>
      </c>
      <c r="H1269" s="9">
        <f>SUMIFS('Billing Forecast'!I:I,'Billing Forecast'!$T:$T,$A$1218,'Billing Forecast'!$U:$U,$B$1256,'Billing Forecast'!$Q:$Q,$C1269)/SUMIFS('Billing Forecast'!$D:$D,'Billing Forecast'!$T:$T,$A$1218,'Billing Forecast'!$U:$U,$B$1256,'Billing Forecast'!$Q:$Q, $C1269)</f>
        <v>0</v>
      </c>
      <c r="I1269" s="9">
        <f>SUMIFS('Billing Forecast'!J:J,'Billing Forecast'!$T:$T,$A$1218,'Billing Forecast'!$U:$U,$B$1256,'Billing Forecast'!$Q:$Q,$C1269)/SUMIFS('Billing Forecast'!$D:$D,'Billing Forecast'!$T:$T,$A$1218,'Billing Forecast'!$U:$U,$B$1256,'Billing Forecast'!$Q:$Q, $C1269)</f>
        <v>0</v>
      </c>
      <c r="J1269" s="9">
        <f>SUMIFS('Billing Forecast'!K:K,'Billing Forecast'!$T:$T,$A$1218,'Billing Forecast'!$U:$U,$B$1256,'Billing Forecast'!$Q:$Q,$C1269)/SUMIFS('Billing Forecast'!$D:$D,'Billing Forecast'!$T:$T,$A$1218,'Billing Forecast'!$U:$U,$B$1256,'Billing Forecast'!$Q:$Q, $C1269)</f>
        <v>0</v>
      </c>
      <c r="K1269" s="9">
        <f>SUMIFS('Billing Forecast'!L:L,'Billing Forecast'!$T:$T,$A$1218,'Billing Forecast'!$U:$U,$B$1256,'Billing Forecast'!$Q:$Q,$C1269)/SUMIFS('Billing Forecast'!$D:$D,'Billing Forecast'!$T:$T,$A$1218,'Billing Forecast'!$U:$U,$B$1256,'Billing Forecast'!$Q:$Q, $C1269)</f>
        <v>0</v>
      </c>
      <c r="L1269" s="9">
        <f>SUMIFS('Billing Forecast'!M:M,'Billing Forecast'!$T:$T,$A$1218,'Billing Forecast'!$U:$U,$B$1256,'Billing Forecast'!$Q:$Q,$C1269)/SUMIFS('Billing Forecast'!$D:$D,'Billing Forecast'!$T:$T,$A$1218,'Billing Forecast'!$U:$U,$B$1256,'Billing Forecast'!$Q:$Q, $C1269)</f>
        <v>0</v>
      </c>
      <c r="M1269" s="9">
        <f>SUMIFS('Billing Forecast'!N:N,'Billing Forecast'!$T:$T,$A$1218,'Billing Forecast'!$U:$U,$B$1256,'Billing Forecast'!$Q:$Q,$C1269)/SUMIFS('Billing Forecast'!$D:$D,'Billing Forecast'!$T:$T,$A$1218,'Billing Forecast'!$U:$U,$B$1256,'Billing Forecast'!$Q:$Q, $C1269)</f>
        <v>0</v>
      </c>
    </row>
    <row r="1270" spans="1:13">
      <c r="D1270" s="2" t="s">
        <v>3446</v>
      </c>
      <c r="E1270" s="9">
        <f>SUMIFS('Sub Cost Forecast'!G:G,'Sub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F1270" s="9">
        <f>SUMIFS('Sub Cost Forecast'!H:H,'Sub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G1270" s="9">
        <f>SUMIFS('Sub Cost Forecast'!I:I,'Sub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H1270" s="9">
        <f>SUMIFS('Sub Cost Forecast'!J:J,'Sub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I1270" s="9">
        <f>SUMIFS('Sub Cost Forecast'!K:K,'Sub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J1270" s="9">
        <f>SUMIFS('Sub Cost Forecast'!L:L,'Sub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K1270" s="9">
        <f>SUMIFS('Sub Cost Forecast'!M:M,'Sub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L1270" s="9">
        <f>SUMIFS('Sub Cost Forecast'!N:N,'Sub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M1270" s="9">
        <f>SUMIFS('Sub Cost Forecast'!O:O,'Sub Cost Forecast'!$U:$U,$A$1218,'Sub Cost Forecast'!$W:$W,$B$1256,'Sub Cost Forecast'!$R:$R,$C1269)/SUMIFS('Sub Cost Forecast'!$D:$D,'Sub Cost Forecast'!$U:$U,$A$1218,'Sub Cost Forecast'!$W:$W,$B$1256,'Sub Cost Forecast'!$R:$R, $C1269)</f>
        <v>0</v>
      </c>
    </row>
    <row r="1271" spans="1:13">
      <c r="D1271" s="2" t="s">
        <v>3447</v>
      </c>
      <c r="E1271" s="9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</row>
    <row r="1272" spans="1:13">
      <c r="A1272" s="7" t="s">
        <v>1288</v>
      </c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</row>
    <row r="1273" spans="1:13">
      <c r="A1273" s="8"/>
      <c r="B1273" s="8" t="s">
        <v>306</v>
      </c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</row>
    <row r="1274" spans="1:13">
      <c r="C1274" s="2" t="s">
        <v>1141</v>
      </c>
      <c r="D1274" s="2" t="s">
        <v>3445</v>
      </c>
      <c r="E1274" s="9">
        <f>SUMIFS('Billing Forecast'!F:F,'Billing Forecast'!$T:$T,$A$1272,'Billing Forecast'!$U:$U,$B$1273,'Billing Forecast'!$Q:$Q,$C1274)/SUMIFS('Billing Forecast'!$D:$D,'Billing Forecast'!$T:$T,$A$1272,'Billing Forecast'!$U:$U,$B$1273,'Billing Forecast'!$Q:$Q, $C1274)</f>
        <v>0</v>
      </c>
      <c r="F1274" s="9">
        <f>SUMIFS('Billing Forecast'!G:G,'Billing Forecast'!$T:$T,$A$1272,'Billing Forecast'!$U:$U,$B$1273,'Billing Forecast'!$Q:$Q,$C1274)/SUMIFS('Billing Forecast'!$D:$D,'Billing Forecast'!$T:$T,$A$1272,'Billing Forecast'!$U:$U,$B$1273,'Billing Forecast'!$Q:$Q, $C1274)</f>
        <v>0</v>
      </c>
      <c r="G1274" s="9">
        <f>SUMIFS('Billing Forecast'!H:H,'Billing Forecast'!$T:$T,$A$1272,'Billing Forecast'!$U:$U,$B$1273,'Billing Forecast'!$Q:$Q,$C1274)/SUMIFS('Billing Forecast'!$D:$D,'Billing Forecast'!$T:$T,$A$1272,'Billing Forecast'!$U:$U,$B$1273,'Billing Forecast'!$Q:$Q, $C1274)</f>
        <v>0</v>
      </c>
      <c r="H1274" s="9">
        <f>SUMIFS('Billing Forecast'!I:I,'Billing Forecast'!$T:$T,$A$1272,'Billing Forecast'!$U:$U,$B$1273,'Billing Forecast'!$Q:$Q,$C1274)/SUMIFS('Billing Forecast'!$D:$D,'Billing Forecast'!$T:$T,$A$1272,'Billing Forecast'!$U:$U,$B$1273,'Billing Forecast'!$Q:$Q, $C1274)</f>
        <v>0</v>
      </c>
      <c r="I1274" s="9">
        <f>SUMIFS('Billing Forecast'!J:J,'Billing Forecast'!$T:$T,$A$1272,'Billing Forecast'!$U:$U,$B$1273,'Billing Forecast'!$Q:$Q,$C1274)/SUMIFS('Billing Forecast'!$D:$D,'Billing Forecast'!$T:$T,$A$1272,'Billing Forecast'!$U:$U,$B$1273,'Billing Forecast'!$Q:$Q, $C1274)</f>
        <v>0</v>
      </c>
      <c r="J1274" s="9">
        <f>SUMIFS('Billing Forecast'!K:K,'Billing Forecast'!$T:$T,$A$1272,'Billing Forecast'!$U:$U,$B$1273,'Billing Forecast'!$Q:$Q,$C1274)/SUMIFS('Billing Forecast'!$D:$D,'Billing Forecast'!$T:$T,$A$1272,'Billing Forecast'!$U:$U,$B$1273,'Billing Forecast'!$Q:$Q, $C1274)</f>
        <v>0</v>
      </c>
      <c r="K1274" s="9">
        <f>SUMIFS('Billing Forecast'!L:L,'Billing Forecast'!$T:$T,$A$1272,'Billing Forecast'!$U:$U,$B$1273,'Billing Forecast'!$Q:$Q,$C1274)/SUMIFS('Billing Forecast'!$D:$D,'Billing Forecast'!$T:$T,$A$1272,'Billing Forecast'!$U:$U,$B$1273,'Billing Forecast'!$Q:$Q, $C1274)</f>
        <v>0</v>
      </c>
      <c r="L1274" s="9">
        <f>SUMIFS('Billing Forecast'!M:M,'Billing Forecast'!$T:$T,$A$1272,'Billing Forecast'!$U:$U,$B$1273,'Billing Forecast'!$Q:$Q,$C1274)/SUMIFS('Billing Forecast'!$D:$D,'Billing Forecast'!$T:$T,$A$1272,'Billing Forecast'!$U:$U,$B$1273,'Billing Forecast'!$Q:$Q, $C1274)</f>
        <v>0</v>
      </c>
      <c r="M1274" s="9">
        <f>SUMIFS('Billing Forecast'!N:N,'Billing Forecast'!$T:$T,$A$1272,'Billing Forecast'!$U:$U,$B$1273,'Billing Forecast'!$Q:$Q,$C1274)/SUMIFS('Billing Forecast'!$D:$D,'Billing Forecast'!$T:$T,$A$1272,'Billing Forecast'!$U:$U,$B$1273,'Billing Forecast'!$Q:$Q, $C1274)</f>
        <v>0</v>
      </c>
    </row>
    <row r="1275" spans="1:13">
      <c r="D1275" s="2" t="s">
        <v>3446</v>
      </c>
      <c r="E1275" s="9">
        <f>SUMIFS('Sub Cost Forecast'!G:G,'Sub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F1275" s="9">
        <f>SUMIFS('Sub Cost Forecast'!H:H,'Sub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G1275" s="9">
        <f>SUMIFS('Sub Cost Forecast'!I:I,'Sub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H1275" s="9">
        <f>SUMIFS('Sub Cost Forecast'!J:J,'Sub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I1275" s="9">
        <f>SUMIFS('Sub Cost Forecast'!K:K,'Sub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J1275" s="9">
        <f>SUMIFS('Sub Cost Forecast'!L:L,'Sub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K1275" s="9">
        <f>SUMIFS('Sub Cost Forecast'!M:M,'Sub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L1275" s="9">
        <f>SUMIFS('Sub Cost Forecast'!N:N,'Sub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M1275" s="9">
        <f>SUMIFS('Sub Cost Forecast'!O:O,'Sub Cost Forecast'!$U:$U,$A$1272,'Sub Cost Forecast'!$W:$W,$B$1273,'Sub Cost Forecast'!$R:$R,$C1274)/SUMIFS('Sub Cost Forecast'!$D:$D,'Sub Cost Forecast'!$U:$U,$A$1272,'Sub Cost Forecast'!$W:$W,$B$1273,'Sub Cost Forecast'!$R:$R, $C1274)</f>
        <v>0</v>
      </c>
    </row>
    <row r="1276" spans="1:13">
      <c r="D1276" s="2" t="s">
        <v>3447</v>
      </c>
      <c r="E1276" s="9">
        <v>0.09359104781281791</v>
      </c>
      <c r="F1276" s="9">
        <v>0.4069175991861648</v>
      </c>
      <c r="G1276" s="9">
        <v>0.301119023397762</v>
      </c>
      <c r="H1276" s="9">
        <v>0.1139369277721261</v>
      </c>
      <c r="I1276" s="9">
        <v>0.06103763987792472</v>
      </c>
      <c r="J1276" s="9">
        <v>0</v>
      </c>
      <c r="K1276" s="9">
        <v>0</v>
      </c>
      <c r="L1276" s="9">
        <v>0</v>
      </c>
      <c r="M1276" s="9">
        <v>0</v>
      </c>
    </row>
    <row r="1277" spans="1:13">
      <c r="C1277" s="2" t="s">
        <v>2250</v>
      </c>
      <c r="D1277" s="2" t="s">
        <v>3445</v>
      </c>
      <c r="E1277" s="9">
        <f>SUMIFS('Billing Forecast'!F:F,'Billing Forecast'!$T:$T,$A$1272,'Billing Forecast'!$U:$U,$B$1273,'Billing Forecast'!$Q:$Q,$C1277)/SUMIFS('Billing Forecast'!$D:$D,'Billing Forecast'!$T:$T,$A$1272,'Billing Forecast'!$U:$U,$B$1273,'Billing Forecast'!$Q:$Q, $C1277)</f>
        <v>0</v>
      </c>
      <c r="F1277" s="9">
        <f>SUMIFS('Billing Forecast'!G:G,'Billing Forecast'!$T:$T,$A$1272,'Billing Forecast'!$U:$U,$B$1273,'Billing Forecast'!$Q:$Q,$C1277)/SUMIFS('Billing Forecast'!$D:$D,'Billing Forecast'!$T:$T,$A$1272,'Billing Forecast'!$U:$U,$B$1273,'Billing Forecast'!$Q:$Q, $C1277)</f>
        <v>0</v>
      </c>
      <c r="G1277" s="9">
        <f>SUMIFS('Billing Forecast'!H:H,'Billing Forecast'!$T:$T,$A$1272,'Billing Forecast'!$U:$U,$B$1273,'Billing Forecast'!$Q:$Q,$C1277)/SUMIFS('Billing Forecast'!$D:$D,'Billing Forecast'!$T:$T,$A$1272,'Billing Forecast'!$U:$U,$B$1273,'Billing Forecast'!$Q:$Q, $C1277)</f>
        <v>0</v>
      </c>
      <c r="H1277" s="9">
        <f>SUMIFS('Billing Forecast'!I:I,'Billing Forecast'!$T:$T,$A$1272,'Billing Forecast'!$U:$U,$B$1273,'Billing Forecast'!$Q:$Q,$C1277)/SUMIFS('Billing Forecast'!$D:$D,'Billing Forecast'!$T:$T,$A$1272,'Billing Forecast'!$U:$U,$B$1273,'Billing Forecast'!$Q:$Q, $C1277)</f>
        <v>0</v>
      </c>
      <c r="I1277" s="9">
        <f>SUMIFS('Billing Forecast'!J:J,'Billing Forecast'!$T:$T,$A$1272,'Billing Forecast'!$U:$U,$B$1273,'Billing Forecast'!$Q:$Q,$C1277)/SUMIFS('Billing Forecast'!$D:$D,'Billing Forecast'!$T:$T,$A$1272,'Billing Forecast'!$U:$U,$B$1273,'Billing Forecast'!$Q:$Q, $C1277)</f>
        <v>0</v>
      </c>
      <c r="J1277" s="9">
        <f>SUMIFS('Billing Forecast'!K:K,'Billing Forecast'!$T:$T,$A$1272,'Billing Forecast'!$U:$U,$B$1273,'Billing Forecast'!$Q:$Q,$C1277)/SUMIFS('Billing Forecast'!$D:$D,'Billing Forecast'!$T:$T,$A$1272,'Billing Forecast'!$U:$U,$B$1273,'Billing Forecast'!$Q:$Q, $C1277)</f>
        <v>0</v>
      </c>
      <c r="K1277" s="9">
        <f>SUMIFS('Billing Forecast'!L:L,'Billing Forecast'!$T:$T,$A$1272,'Billing Forecast'!$U:$U,$B$1273,'Billing Forecast'!$Q:$Q,$C1277)/SUMIFS('Billing Forecast'!$D:$D,'Billing Forecast'!$T:$T,$A$1272,'Billing Forecast'!$U:$U,$B$1273,'Billing Forecast'!$Q:$Q, $C1277)</f>
        <v>0</v>
      </c>
      <c r="L1277" s="9">
        <f>SUMIFS('Billing Forecast'!M:M,'Billing Forecast'!$T:$T,$A$1272,'Billing Forecast'!$U:$U,$B$1273,'Billing Forecast'!$Q:$Q,$C1277)/SUMIFS('Billing Forecast'!$D:$D,'Billing Forecast'!$T:$T,$A$1272,'Billing Forecast'!$U:$U,$B$1273,'Billing Forecast'!$Q:$Q, $C1277)</f>
        <v>0</v>
      </c>
      <c r="M1277" s="9">
        <f>SUMIFS('Billing Forecast'!N:N,'Billing Forecast'!$T:$T,$A$1272,'Billing Forecast'!$U:$U,$B$1273,'Billing Forecast'!$Q:$Q,$C1277)/SUMIFS('Billing Forecast'!$D:$D,'Billing Forecast'!$T:$T,$A$1272,'Billing Forecast'!$U:$U,$B$1273,'Billing Forecast'!$Q:$Q, $C1277)</f>
        <v>0</v>
      </c>
    </row>
    <row r="1278" spans="1:13">
      <c r="D1278" s="2" t="s">
        <v>3446</v>
      </c>
      <c r="E1278" s="9">
        <f>SUMIFS('Sub Cost Forecast'!G:G,'Sub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F1278" s="9">
        <f>SUMIFS('Sub Cost Forecast'!H:H,'Sub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G1278" s="9">
        <f>SUMIFS('Sub Cost Forecast'!I:I,'Sub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H1278" s="9">
        <f>SUMIFS('Sub Cost Forecast'!J:J,'Sub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I1278" s="9">
        <f>SUMIFS('Sub Cost Forecast'!K:K,'Sub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J1278" s="9">
        <f>SUMIFS('Sub Cost Forecast'!L:L,'Sub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K1278" s="9">
        <f>SUMIFS('Sub Cost Forecast'!M:M,'Sub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L1278" s="9">
        <f>SUMIFS('Sub Cost Forecast'!N:N,'Sub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M1278" s="9">
        <f>SUMIFS('Sub Cost Forecast'!O:O,'Sub Cost Forecast'!$U:$U,$A$1272,'Sub Cost Forecast'!$W:$W,$B$1273,'Sub Cost Forecast'!$R:$R,$C1277)/SUMIFS('Sub Cost Forecast'!$D:$D,'Sub Cost Forecast'!$U:$U,$A$1272,'Sub Cost Forecast'!$W:$W,$B$1273,'Sub Cost Forecast'!$R:$R, $C1277)</f>
        <v>0</v>
      </c>
    </row>
    <row r="1279" spans="1:13">
      <c r="D1279" s="2" t="s">
        <v>3447</v>
      </c>
      <c r="E1279" s="9">
        <v>0.01248033696909817</v>
      </c>
      <c r="F1279" s="9">
        <v>0.04368117939184358</v>
      </c>
      <c r="G1279" s="9">
        <v>0.007800210605686354</v>
      </c>
      <c r="H1279" s="9">
        <v>0</v>
      </c>
      <c r="I1279" s="9">
        <v>0.02184058969592179</v>
      </c>
      <c r="J1279" s="9">
        <v>0</v>
      </c>
      <c r="K1279" s="9">
        <v>0</v>
      </c>
      <c r="L1279" s="9">
        <v>0</v>
      </c>
      <c r="M1279" s="9">
        <v>0</v>
      </c>
    </row>
    <row r="1280" spans="1:13">
      <c r="C1280" s="2" t="s">
        <v>2387</v>
      </c>
      <c r="D1280" s="2" t="s">
        <v>3445</v>
      </c>
      <c r="E1280" s="9">
        <f>SUMIFS('Billing Forecast'!F:F,'Billing Forecast'!$T:$T,$A$1272,'Billing Forecast'!$U:$U,$B$1273,'Billing Forecast'!$Q:$Q,$C1280)/SUMIFS('Billing Forecast'!$D:$D,'Billing Forecast'!$T:$T,$A$1272,'Billing Forecast'!$U:$U,$B$1273,'Billing Forecast'!$Q:$Q, $C1280)</f>
        <v>0</v>
      </c>
      <c r="F1280" s="9">
        <f>SUMIFS('Billing Forecast'!G:G,'Billing Forecast'!$T:$T,$A$1272,'Billing Forecast'!$U:$U,$B$1273,'Billing Forecast'!$Q:$Q,$C1280)/SUMIFS('Billing Forecast'!$D:$D,'Billing Forecast'!$T:$T,$A$1272,'Billing Forecast'!$U:$U,$B$1273,'Billing Forecast'!$Q:$Q, $C1280)</f>
        <v>0</v>
      </c>
      <c r="G1280" s="9">
        <f>SUMIFS('Billing Forecast'!H:H,'Billing Forecast'!$T:$T,$A$1272,'Billing Forecast'!$U:$U,$B$1273,'Billing Forecast'!$Q:$Q,$C1280)/SUMIFS('Billing Forecast'!$D:$D,'Billing Forecast'!$T:$T,$A$1272,'Billing Forecast'!$U:$U,$B$1273,'Billing Forecast'!$Q:$Q, $C1280)</f>
        <v>0</v>
      </c>
      <c r="H1280" s="9">
        <f>SUMIFS('Billing Forecast'!I:I,'Billing Forecast'!$T:$T,$A$1272,'Billing Forecast'!$U:$U,$B$1273,'Billing Forecast'!$Q:$Q,$C1280)/SUMIFS('Billing Forecast'!$D:$D,'Billing Forecast'!$T:$T,$A$1272,'Billing Forecast'!$U:$U,$B$1273,'Billing Forecast'!$Q:$Q, $C1280)</f>
        <v>0</v>
      </c>
      <c r="I1280" s="9">
        <f>SUMIFS('Billing Forecast'!J:J,'Billing Forecast'!$T:$T,$A$1272,'Billing Forecast'!$U:$U,$B$1273,'Billing Forecast'!$Q:$Q,$C1280)/SUMIFS('Billing Forecast'!$D:$D,'Billing Forecast'!$T:$T,$A$1272,'Billing Forecast'!$U:$U,$B$1273,'Billing Forecast'!$Q:$Q, $C1280)</f>
        <v>0</v>
      </c>
      <c r="J1280" s="9">
        <f>SUMIFS('Billing Forecast'!K:K,'Billing Forecast'!$T:$T,$A$1272,'Billing Forecast'!$U:$U,$B$1273,'Billing Forecast'!$Q:$Q,$C1280)/SUMIFS('Billing Forecast'!$D:$D,'Billing Forecast'!$T:$T,$A$1272,'Billing Forecast'!$U:$U,$B$1273,'Billing Forecast'!$Q:$Q, $C1280)</f>
        <v>0</v>
      </c>
      <c r="K1280" s="9">
        <f>SUMIFS('Billing Forecast'!L:L,'Billing Forecast'!$T:$T,$A$1272,'Billing Forecast'!$U:$U,$B$1273,'Billing Forecast'!$Q:$Q,$C1280)/SUMIFS('Billing Forecast'!$D:$D,'Billing Forecast'!$T:$T,$A$1272,'Billing Forecast'!$U:$U,$B$1273,'Billing Forecast'!$Q:$Q, $C1280)</f>
        <v>0</v>
      </c>
      <c r="L1280" s="9">
        <f>SUMIFS('Billing Forecast'!M:M,'Billing Forecast'!$T:$T,$A$1272,'Billing Forecast'!$U:$U,$B$1273,'Billing Forecast'!$Q:$Q,$C1280)/SUMIFS('Billing Forecast'!$D:$D,'Billing Forecast'!$T:$T,$A$1272,'Billing Forecast'!$U:$U,$B$1273,'Billing Forecast'!$Q:$Q, $C1280)</f>
        <v>0</v>
      </c>
      <c r="M1280" s="9">
        <f>SUMIFS('Billing Forecast'!N:N,'Billing Forecast'!$T:$T,$A$1272,'Billing Forecast'!$U:$U,$B$1273,'Billing Forecast'!$Q:$Q,$C1280)/SUMIFS('Billing Forecast'!$D:$D,'Billing Forecast'!$T:$T,$A$1272,'Billing Forecast'!$U:$U,$B$1273,'Billing Forecast'!$Q:$Q, $C1280)</f>
        <v>0</v>
      </c>
    </row>
    <row r="1281" spans="1:13">
      <c r="D1281" s="2" t="s">
        <v>3446</v>
      </c>
      <c r="E1281" s="9">
        <f>SUMIFS('Sub Cost Forecast'!G:G,'Sub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F1281" s="9">
        <f>SUMIFS('Sub Cost Forecast'!H:H,'Sub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G1281" s="9">
        <f>SUMIFS('Sub Cost Forecast'!I:I,'Sub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H1281" s="9">
        <f>SUMIFS('Sub Cost Forecast'!J:J,'Sub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I1281" s="9">
        <f>SUMIFS('Sub Cost Forecast'!K:K,'Sub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J1281" s="9">
        <f>SUMIFS('Sub Cost Forecast'!L:L,'Sub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K1281" s="9">
        <f>SUMIFS('Sub Cost Forecast'!M:M,'Sub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L1281" s="9">
        <f>SUMIFS('Sub Cost Forecast'!N:N,'Sub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M1281" s="9">
        <f>SUMIFS('Sub Cost Forecast'!O:O,'Sub Cost Forecast'!$U:$U,$A$1272,'Sub Cost Forecast'!$W:$W,$B$1273,'Sub Cost Forecast'!$R:$R,$C1280)/SUMIFS('Sub Cost Forecast'!$D:$D,'Sub Cost Forecast'!$U:$U,$A$1272,'Sub Cost Forecast'!$W:$W,$B$1273,'Sub Cost Forecast'!$R:$R, $C1280)</f>
        <v>0</v>
      </c>
    </row>
    <row r="1282" spans="1:13">
      <c r="D1282" s="2" t="s">
        <v>3447</v>
      </c>
      <c r="E1282" s="9">
        <v>0</v>
      </c>
      <c r="F1282" s="9">
        <v>0.126984126984127</v>
      </c>
      <c r="G1282" s="9">
        <v>0.8253968253968254</v>
      </c>
      <c r="H1282" s="9">
        <v>0</v>
      </c>
      <c r="I1282" s="9">
        <v>0</v>
      </c>
      <c r="J1282" s="9">
        <v>0</v>
      </c>
      <c r="K1282" s="9">
        <v>0</v>
      </c>
      <c r="L1282" s="9">
        <v>0</v>
      </c>
      <c r="M1282" s="9">
        <v>0</v>
      </c>
    </row>
    <row r="1283" spans="1:13">
      <c r="C1283" s="2" t="s">
        <v>2490</v>
      </c>
      <c r="D1283" s="2" t="s">
        <v>3445</v>
      </c>
      <c r="E1283" s="9">
        <f>SUMIFS('Billing Forecast'!F:F,'Billing Forecast'!$T:$T,$A$1272,'Billing Forecast'!$U:$U,$B$1273,'Billing Forecast'!$Q:$Q,$C1283)/SUMIFS('Billing Forecast'!$D:$D,'Billing Forecast'!$T:$T,$A$1272,'Billing Forecast'!$U:$U,$B$1273,'Billing Forecast'!$Q:$Q, $C1283)</f>
        <v>0</v>
      </c>
      <c r="F1283" s="9">
        <f>SUMIFS('Billing Forecast'!G:G,'Billing Forecast'!$T:$T,$A$1272,'Billing Forecast'!$U:$U,$B$1273,'Billing Forecast'!$Q:$Q,$C1283)/SUMIFS('Billing Forecast'!$D:$D,'Billing Forecast'!$T:$T,$A$1272,'Billing Forecast'!$U:$U,$B$1273,'Billing Forecast'!$Q:$Q, $C1283)</f>
        <v>0</v>
      </c>
      <c r="G1283" s="9">
        <f>SUMIFS('Billing Forecast'!H:H,'Billing Forecast'!$T:$T,$A$1272,'Billing Forecast'!$U:$U,$B$1273,'Billing Forecast'!$Q:$Q,$C1283)/SUMIFS('Billing Forecast'!$D:$D,'Billing Forecast'!$T:$T,$A$1272,'Billing Forecast'!$U:$U,$B$1273,'Billing Forecast'!$Q:$Q, $C1283)</f>
        <v>0</v>
      </c>
      <c r="H1283" s="9">
        <f>SUMIFS('Billing Forecast'!I:I,'Billing Forecast'!$T:$T,$A$1272,'Billing Forecast'!$U:$U,$B$1273,'Billing Forecast'!$Q:$Q,$C1283)/SUMIFS('Billing Forecast'!$D:$D,'Billing Forecast'!$T:$T,$A$1272,'Billing Forecast'!$U:$U,$B$1273,'Billing Forecast'!$Q:$Q, $C1283)</f>
        <v>0</v>
      </c>
      <c r="I1283" s="9">
        <f>SUMIFS('Billing Forecast'!J:J,'Billing Forecast'!$T:$T,$A$1272,'Billing Forecast'!$U:$U,$B$1273,'Billing Forecast'!$Q:$Q,$C1283)/SUMIFS('Billing Forecast'!$D:$D,'Billing Forecast'!$T:$T,$A$1272,'Billing Forecast'!$U:$U,$B$1273,'Billing Forecast'!$Q:$Q, $C1283)</f>
        <v>0</v>
      </c>
      <c r="J1283" s="9">
        <f>SUMIFS('Billing Forecast'!K:K,'Billing Forecast'!$T:$T,$A$1272,'Billing Forecast'!$U:$U,$B$1273,'Billing Forecast'!$Q:$Q,$C1283)/SUMIFS('Billing Forecast'!$D:$D,'Billing Forecast'!$T:$T,$A$1272,'Billing Forecast'!$U:$U,$B$1273,'Billing Forecast'!$Q:$Q, $C1283)</f>
        <v>0</v>
      </c>
      <c r="K1283" s="9">
        <f>SUMIFS('Billing Forecast'!L:L,'Billing Forecast'!$T:$T,$A$1272,'Billing Forecast'!$U:$U,$B$1273,'Billing Forecast'!$Q:$Q,$C1283)/SUMIFS('Billing Forecast'!$D:$D,'Billing Forecast'!$T:$T,$A$1272,'Billing Forecast'!$U:$U,$B$1273,'Billing Forecast'!$Q:$Q, $C1283)</f>
        <v>0</v>
      </c>
      <c r="L1283" s="9">
        <f>SUMIFS('Billing Forecast'!M:M,'Billing Forecast'!$T:$T,$A$1272,'Billing Forecast'!$U:$U,$B$1273,'Billing Forecast'!$Q:$Q,$C1283)/SUMIFS('Billing Forecast'!$D:$D,'Billing Forecast'!$T:$T,$A$1272,'Billing Forecast'!$U:$U,$B$1273,'Billing Forecast'!$Q:$Q, $C1283)</f>
        <v>0</v>
      </c>
      <c r="M1283" s="9">
        <f>SUMIFS('Billing Forecast'!N:N,'Billing Forecast'!$T:$T,$A$1272,'Billing Forecast'!$U:$U,$B$1273,'Billing Forecast'!$Q:$Q,$C1283)/SUMIFS('Billing Forecast'!$D:$D,'Billing Forecast'!$T:$T,$A$1272,'Billing Forecast'!$U:$U,$B$1273,'Billing Forecast'!$Q:$Q, $C1283)</f>
        <v>0</v>
      </c>
    </row>
    <row r="1284" spans="1:13">
      <c r="D1284" s="2" t="s">
        <v>3446</v>
      </c>
      <c r="E1284" s="9">
        <f>SUMIFS('Sub Cost Forecast'!G:G,'Sub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F1284" s="9">
        <f>SUMIFS('Sub Cost Forecast'!H:H,'Sub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G1284" s="9">
        <f>SUMIFS('Sub Cost Forecast'!I:I,'Sub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H1284" s="9">
        <f>SUMIFS('Sub Cost Forecast'!J:J,'Sub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I1284" s="9">
        <f>SUMIFS('Sub Cost Forecast'!K:K,'Sub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J1284" s="9">
        <f>SUMIFS('Sub Cost Forecast'!L:L,'Sub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K1284" s="9">
        <f>SUMIFS('Sub Cost Forecast'!M:M,'Sub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L1284" s="9">
        <f>SUMIFS('Sub Cost Forecast'!N:N,'Sub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M1284" s="9">
        <f>SUMIFS('Sub Cost Forecast'!O:O,'Sub Cost Forecast'!$U:$U,$A$1272,'Sub Cost Forecast'!$W:$W,$B$1273,'Sub Cost Forecast'!$R:$R,$C1283)/SUMIFS('Sub Cost Forecast'!$D:$D,'Sub Cost Forecast'!$U:$U,$A$1272,'Sub Cost Forecast'!$W:$W,$B$1273,'Sub Cost Forecast'!$R:$R, $C1283)</f>
        <v>0</v>
      </c>
    </row>
    <row r="1285" spans="1:13">
      <c r="D1285" s="2" t="s">
        <v>3447</v>
      </c>
      <c r="E1285" s="9">
        <v>0.4145077720207254</v>
      </c>
      <c r="F1285" s="9">
        <v>0.08290155440414508</v>
      </c>
      <c r="G1285" s="9">
        <v>0.4559585492227979</v>
      </c>
      <c r="H1285" s="9">
        <v>0</v>
      </c>
      <c r="I1285" s="9">
        <v>0</v>
      </c>
      <c r="J1285" s="9">
        <v>0</v>
      </c>
      <c r="K1285" s="9">
        <v>0</v>
      </c>
      <c r="L1285" s="9">
        <v>0</v>
      </c>
      <c r="M1285" s="9">
        <v>0</v>
      </c>
    </row>
    <row r="1286" spans="1:13">
      <c r="C1286" s="2" t="s">
        <v>1105</v>
      </c>
      <c r="D1286" s="2" t="s">
        <v>3445</v>
      </c>
      <c r="E1286" s="9">
        <f>SUMIFS('Billing Forecast'!F:F,'Billing Forecast'!$T:$T,$A$1272,'Billing Forecast'!$U:$U,$B$1273,'Billing Forecast'!$Q:$Q,$C1286)/SUMIFS('Billing Forecast'!$D:$D,'Billing Forecast'!$T:$T,$A$1272,'Billing Forecast'!$U:$U,$B$1273,'Billing Forecast'!$Q:$Q, $C1286)</f>
        <v>0</v>
      </c>
      <c r="F1286" s="9">
        <f>SUMIFS('Billing Forecast'!G:G,'Billing Forecast'!$T:$T,$A$1272,'Billing Forecast'!$U:$U,$B$1273,'Billing Forecast'!$Q:$Q,$C1286)/SUMIFS('Billing Forecast'!$D:$D,'Billing Forecast'!$T:$T,$A$1272,'Billing Forecast'!$U:$U,$B$1273,'Billing Forecast'!$Q:$Q, $C1286)</f>
        <v>0</v>
      </c>
      <c r="G1286" s="9">
        <f>SUMIFS('Billing Forecast'!H:H,'Billing Forecast'!$T:$T,$A$1272,'Billing Forecast'!$U:$U,$B$1273,'Billing Forecast'!$Q:$Q,$C1286)/SUMIFS('Billing Forecast'!$D:$D,'Billing Forecast'!$T:$T,$A$1272,'Billing Forecast'!$U:$U,$B$1273,'Billing Forecast'!$Q:$Q, $C1286)</f>
        <v>0</v>
      </c>
      <c r="H1286" s="9">
        <f>SUMIFS('Billing Forecast'!I:I,'Billing Forecast'!$T:$T,$A$1272,'Billing Forecast'!$U:$U,$B$1273,'Billing Forecast'!$Q:$Q,$C1286)/SUMIFS('Billing Forecast'!$D:$D,'Billing Forecast'!$T:$T,$A$1272,'Billing Forecast'!$U:$U,$B$1273,'Billing Forecast'!$Q:$Q, $C1286)</f>
        <v>0</v>
      </c>
      <c r="I1286" s="9">
        <f>SUMIFS('Billing Forecast'!J:J,'Billing Forecast'!$T:$T,$A$1272,'Billing Forecast'!$U:$U,$B$1273,'Billing Forecast'!$Q:$Q,$C1286)/SUMIFS('Billing Forecast'!$D:$D,'Billing Forecast'!$T:$T,$A$1272,'Billing Forecast'!$U:$U,$B$1273,'Billing Forecast'!$Q:$Q, $C1286)</f>
        <v>0</v>
      </c>
      <c r="J1286" s="9">
        <f>SUMIFS('Billing Forecast'!K:K,'Billing Forecast'!$T:$T,$A$1272,'Billing Forecast'!$U:$U,$B$1273,'Billing Forecast'!$Q:$Q,$C1286)/SUMIFS('Billing Forecast'!$D:$D,'Billing Forecast'!$T:$T,$A$1272,'Billing Forecast'!$U:$U,$B$1273,'Billing Forecast'!$Q:$Q, $C1286)</f>
        <v>0</v>
      </c>
      <c r="K1286" s="9">
        <f>SUMIFS('Billing Forecast'!L:L,'Billing Forecast'!$T:$T,$A$1272,'Billing Forecast'!$U:$U,$B$1273,'Billing Forecast'!$Q:$Q,$C1286)/SUMIFS('Billing Forecast'!$D:$D,'Billing Forecast'!$T:$T,$A$1272,'Billing Forecast'!$U:$U,$B$1273,'Billing Forecast'!$Q:$Q, $C1286)</f>
        <v>0</v>
      </c>
      <c r="L1286" s="9">
        <f>SUMIFS('Billing Forecast'!M:M,'Billing Forecast'!$T:$T,$A$1272,'Billing Forecast'!$U:$U,$B$1273,'Billing Forecast'!$Q:$Q,$C1286)/SUMIFS('Billing Forecast'!$D:$D,'Billing Forecast'!$T:$T,$A$1272,'Billing Forecast'!$U:$U,$B$1273,'Billing Forecast'!$Q:$Q, $C1286)</f>
        <v>0</v>
      </c>
      <c r="M1286" s="9">
        <f>SUMIFS('Billing Forecast'!N:N,'Billing Forecast'!$T:$T,$A$1272,'Billing Forecast'!$U:$U,$B$1273,'Billing Forecast'!$Q:$Q,$C1286)/SUMIFS('Billing Forecast'!$D:$D,'Billing Forecast'!$T:$T,$A$1272,'Billing Forecast'!$U:$U,$B$1273,'Billing Forecast'!$Q:$Q, $C1286)</f>
        <v>0</v>
      </c>
    </row>
    <row r="1287" spans="1:13">
      <c r="D1287" s="2" t="s">
        <v>3446</v>
      </c>
      <c r="E1287" s="9">
        <f>SUMIFS('Sub Cost Forecast'!G:G,'Sub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F1287" s="9">
        <f>SUMIFS('Sub Cost Forecast'!H:H,'Sub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G1287" s="9">
        <f>SUMIFS('Sub Cost Forecast'!I:I,'Sub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H1287" s="9">
        <f>SUMIFS('Sub Cost Forecast'!J:J,'Sub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I1287" s="9">
        <f>SUMIFS('Sub Cost Forecast'!K:K,'Sub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J1287" s="9">
        <f>SUMIFS('Sub Cost Forecast'!L:L,'Sub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K1287" s="9">
        <f>SUMIFS('Sub Cost Forecast'!M:M,'Sub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L1287" s="9">
        <f>SUMIFS('Sub Cost Forecast'!N:N,'Sub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M1287" s="9">
        <f>SUMIFS('Sub Cost Forecast'!O:O,'Sub Cost Forecast'!$U:$U,$A$1272,'Sub Cost Forecast'!$W:$W,$B$1273,'Sub Cost Forecast'!$R:$R,$C1286)/SUMIFS('Sub Cost Forecast'!$D:$D,'Sub Cost Forecast'!$U:$U,$A$1272,'Sub Cost Forecast'!$W:$W,$B$1273,'Sub Cost Forecast'!$R:$R, $C1286)</f>
        <v>0</v>
      </c>
    </row>
    <row r="1288" spans="1:13">
      <c r="D1288" s="2" t="s">
        <v>3447</v>
      </c>
      <c r="E1288" s="9">
        <v>0</v>
      </c>
      <c r="F1288" s="9">
        <v>0</v>
      </c>
      <c r="G1288" s="9">
        <v>0.04867394695787831</v>
      </c>
      <c r="H1288" s="9">
        <v>0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</row>
    <row r="1289" spans="1:13">
      <c r="C1289" s="2" t="s">
        <v>2785</v>
      </c>
      <c r="D1289" s="2" t="s">
        <v>3445</v>
      </c>
      <c r="E1289" s="9">
        <f>SUMIFS('Billing Forecast'!F:F,'Billing Forecast'!$T:$T,$A$1272,'Billing Forecast'!$U:$U,$B$1273,'Billing Forecast'!$Q:$Q,$C1289)/SUMIFS('Billing Forecast'!$D:$D,'Billing Forecast'!$T:$T,$A$1272,'Billing Forecast'!$U:$U,$B$1273,'Billing Forecast'!$Q:$Q, $C1289)</f>
        <v>0</v>
      </c>
      <c r="F1289" s="9">
        <f>SUMIFS('Billing Forecast'!G:G,'Billing Forecast'!$T:$T,$A$1272,'Billing Forecast'!$U:$U,$B$1273,'Billing Forecast'!$Q:$Q,$C1289)/SUMIFS('Billing Forecast'!$D:$D,'Billing Forecast'!$T:$T,$A$1272,'Billing Forecast'!$U:$U,$B$1273,'Billing Forecast'!$Q:$Q, $C1289)</f>
        <v>0</v>
      </c>
      <c r="G1289" s="9">
        <f>SUMIFS('Billing Forecast'!H:H,'Billing Forecast'!$T:$T,$A$1272,'Billing Forecast'!$U:$U,$B$1273,'Billing Forecast'!$Q:$Q,$C1289)/SUMIFS('Billing Forecast'!$D:$D,'Billing Forecast'!$T:$T,$A$1272,'Billing Forecast'!$U:$U,$B$1273,'Billing Forecast'!$Q:$Q, $C1289)</f>
        <v>0</v>
      </c>
      <c r="H1289" s="9">
        <f>SUMIFS('Billing Forecast'!I:I,'Billing Forecast'!$T:$T,$A$1272,'Billing Forecast'!$U:$U,$B$1273,'Billing Forecast'!$Q:$Q,$C1289)/SUMIFS('Billing Forecast'!$D:$D,'Billing Forecast'!$T:$T,$A$1272,'Billing Forecast'!$U:$U,$B$1273,'Billing Forecast'!$Q:$Q, $C1289)</f>
        <v>0</v>
      </c>
      <c r="I1289" s="9">
        <f>SUMIFS('Billing Forecast'!J:J,'Billing Forecast'!$T:$T,$A$1272,'Billing Forecast'!$U:$U,$B$1273,'Billing Forecast'!$Q:$Q,$C1289)/SUMIFS('Billing Forecast'!$D:$D,'Billing Forecast'!$T:$T,$A$1272,'Billing Forecast'!$U:$U,$B$1273,'Billing Forecast'!$Q:$Q, $C1289)</f>
        <v>0</v>
      </c>
      <c r="J1289" s="9">
        <f>SUMIFS('Billing Forecast'!K:K,'Billing Forecast'!$T:$T,$A$1272,'Billing Forecast'!$U:$U,$B$1273,'Billing Forecast'!$Q:$Q,$C1289)/SUMIFS('Billing Forecast'!$D:$D,'Billing Forecast'!$T:$T,$A$1272,'Billing Forecast'!$U:$U,$B$1273,'Billing Forecast'!$Q:$Q, $C1289)</f>
        <v>0</v>
      </c>
      <c r="K1289" s="9">
        <f>SUMIFS('Billing Forecast'!L:L,'Billing Forecast'!$T:$T,$A$1272,'Billing Forecast'!$U:$U,$B$1273,'Billing Forecast'!$Q:$Q,$C1289)/SUMIFS('Billing Forecast'!$D:$D,'Billing Forecast'!$T:$T,$A$1272,'Billing Forecast'!$U:$U,$B$1273,'Billing Forecast'!$Q:$Q, $C1289)</f>
        <v>0</v>
      </c>
      <c r="L1289" s="9">
        <f>SUMIFS('Billing Forecast'!M:M,'Billing Forecast'!$T:$T,$A$1272,'Billing Forecast'!$U:$U,$B$1273,'Billing Forecast'!$Q:$Q,$C1289)/SUMIFS('Billing Forecast'!$D:$D,'Billing Forecast'!$T:$T,$A$1272,'Billing Forecast'!$U:$U,$B$1273,'Billing Forecast'!$Q:$Q, $C1289)</f>
        <v>0</v>
      </c>
      <c r="M1289" s="9">
        <f>SUMIFS('Billing Forecast'!N:N,'Billing Forecast'!$T:$T,$A$1272,'Billing Forecast'!$U:$U,$B$1273,'Billing Forecast'!$Q:$Q,$C1289)/SUMIFS('Billing Forecast'!$D:$D,'Billing Forecast'!$T:$T,$A$1272,'Billing Forecast'!$U:$U,$B$1273,'Billing Forecast'!$Q:$Q, $C1289)</f>
        <v>0</v>
      </c>
    </row>
    <row r="1290" spans="1:13">
      <c r="D1290" s="2" t="s">
        <v>3446</v>
      </c>
      <c r="E1290" s="9">
        <f>SUMIFS('Sub Cost Forecast'!G:G,'Sub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F1290" s="9">
        <f>SUMIFS('Sub Cost Forecast'!H:H,'Sub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G1290" s="9">
        <f>SUMIFS('Sub Cost Forecast'!I:I,'Sub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H1290" s="9">
        <f>SUMIFS('Sub Cost Forecast'!J:J,'Sub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I1290" s="9">
        <f>SUMIFS('Sub Cost Forecast'!K:K,'Sub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J1290" s="9">
        <f>SUMIFS('Sub Cost Forecast'!L:L,'Sub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K1290" s="9">
        <f>SUMIFS('Sub Cost Forecast'!M:M,'Sub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L1290" s="9">
        <f>SUMIFS('Sub Cost Forecast'!N:N,'Sub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M1290" s="9">
        <f>SUMIFS('Sub Cost Forecast'!O:O,'Sub Cost Forecast'!$U:$U,$A$1272,'Sub Cost Forecast'!$W:$W,$B$1273,'Sub Cost Forecast'!$R:$R,$C1289)/SUMIFS('Sub Cost Forecast'!$D:$D,'Sub Cost Forecast'!$U:$U,$A$1272,'Sub Cost Forecast'!$W:$W,$B$1273,'Sub Cost Forecast'!$R:$R, $C1289)</f>
        <v>0</v>
      </c>
    </row>
    <row r="1291" spans="1:13">
      <c r="D1291" s="2" t="s">
        <v>3447</v>
      </c>
      <c r="E1291" s="9">
        <v>0</v>
      </c>
      <c r="F1291" s="9">
        <v>0</v>
      </c>
      <c r="G1291" s="9">
        <v>0.1027104136947218</v>
      </c>
      <c r="H1291" s="9">
        <v>0.4393723252496434</v>
      </c>
      <c r="I1291" s="9">
        <v>0.2168330955777461</v>
      </c>
      <c r="J1291" s="9">
        <v>0.1940085592011412</v>
      </c>
      <c r="K1291" s="9">
        <v>0.01711840228245364</v>
      </c>
      <c r="L1291" s="9">
        <v>0</v>
      </c>
      <c r="M1291" s="9">
        <v>0</v>
      </c>
    </row>
    <row r="1292" spans="1:13">
      <c r="A1292" s="8"/>
      <c r="B1292" s="8" t="s">
        <v>216</v>
      </c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</row>
    <row r="1293" spans="1:13">
      <c r="C1293" s="2" t="s">
        <v>1387</v>
      </c>
      <c r="D1293" s="2" t="s">
        <v>3445</v>
      </c>
      <c r="E1293" s="9">
        <f>SUMIFS('Billing Forecast'!F:F,'Billing Forecast'!$T:$T,$A$1272,'Billing Forecast'!$U:$U,$B$1292,'Billing Forecast'!$Q:$Q,$C1293)/SUMIFS('Billing Forecast'!$D:$D,'Billing Forecast'!$T:$T,$A$1272,'Billing Forecast'!$U:$U,$B$1292,'Billing Forecast'!$Q:$Q, $C1293)</f>
        <v>0</v>
      </c>
      <c r="F1293" s="9">
        <f>SUMIFS('Billing Forecast'!G:G,'Billing Forecast'!$T:$T,$A$1272,'Billing Forecast'!$U:$U,$B$1292,'Billing Forecast'!$Q:$Q,$C1293)/SUMIFS('Billing Forecast'!$D:$D,'Billing Forecast'!$T:$T,$A$1272,'Billing Forecast'!$U:$U,$B$1292,'Billing Forecast'!$Q:$Q, $C1293)</f>
        <v>0</v>
      </c>
      <c r="G1293" s="9">
        <f>SUMIFS('Billing Forecast'!H:H,'Billing Forecast'!$T:$T,$A$1272,'Billing Forecast'!$U:$U,$B$1292,'Billing Forecast'!$Q:$Q,$C1293)/SUMIFS('Billing Forecast'!$D:$D,'Billing Forecast'!$T:$T,$A$1272,'Billing Forecast'!$U:$U,$B$1292,'Billing Forecast'!$Q:$Q, $C1293)</f>
        <v>0</v>
      </c>
      <c r="H1293" s="9">
        <f>SUMIFS('Billing Forecast'!I:I,'Billing Forecast'!$T:$T,$A$1272,'Billing Forecast'!$U:$U,$B$1292,'Billing Forecast'!$Q:$Q,$C1293)/SUMIFS('Billing Forecast'!$D:$D,'Billing Forecast'!$T:$T,$A$1272,'Billing Forecast'!$U:$U,$B$1292,'Billing Forecast'!$Q:$Q, $C1293)</f>
        <v>0</v>
      </c>
      <c r="I1293" s="9">
        <f>SUMIFS('Billing Forecast'!J:J,'Billing Forecast'!$T:$T,$A$1272,'Billing Forecast'!$U:$U,$B$1292,'Billing Forecast'!$Q:$Q,$C1293)/SUMIFS('Billing Forecast'!$D:$D,'Billing Forecast'!$T:$T,$A$1272,'Billing Forecast'!$U:$U,$B$1292,'Billing Forecast'!$Q:$Q, $C1293)</f>
        <v>0</v>
      </c>
      <c r="J1293" s="9">
        <f>SUMIFS('Billing Forecast'!K:K,'Billing Forecast'!$T:$T,$A$1272,'Billing Forecast'!$U:$U,$B$1292,'Billing Forecast'!$Q:$Q,$C1293)/SUMIFS('Billing Forecast'!$D:$D,'Billing Forecast'!$T:$T,$A$1272,'Billing Forecast'!$U:$U,$B$1292,'Billing Forecast'!$Q:$Q, $C1293)</f>
        <v>0</v>
      </c>
      <c r="K1293" s="9">
        <f>SUMIFS('Billing Forecast'!L:L,'Billing Forecast'!$T:$T,$A$1272,'Billing Forecast'!$U:$U,$B$1292,'Billing Forecast'!$Q:$Q,$C1293)/SUMIFS('Billing Forecast'!$D:$D,'Billing Forecast'!$T:$T,$A$1272,'Billing Forecast'!$U:$U,$B$1292,'Billing Forecast'!$Q:$Q, $C1293)</f>
        <v>0</v>
      </c>
      <c r="L1293" s="9">
        <f>SUMIFS('Billing Forecast'!M:M,'Billing Forecast'!$T:$T,$A$1272,'Billing Forecast'!$U:$U,$B$1292,'Billing Forecast'!$Q:$Q,$C1293)/SUMIFS('Billing Forecast'!$D:$D,'Billing Forecast'!$T:$T,$A$1272,'Billing Forecast'!$U:$U,$B$1292,'Billing Forecast'!$Q:$Q, $C1293)</f>
        <v>0</v>
      </c>
      <c r="M1293" s="9">
        <f>SUMIFS('Billing Forecast'!N:N,'Billing Forecast'!$T:$T,$A$1272,'Billing Forecast'!$U:$U,$B$1292,'Billing Forecast'!$Q:$Q,$C1293)/SUMIFS('Billing Forecast'!$D:$D,'Billing Forecast'!$T:$T,$A$1272,'Billing Forecast'!$U:$U,$B$1292,'Billing Forecast'!$Q:$Q, $C1293)</f>
        <v>0</v>
      </c>
    </row>
    <row r="1294" spans="1:13">
      <c r="D1294" s="2" t="s">
        <v>3446</v>
      </c>
      <c r="E1294" s="9">
        <f>SUMIFS('Sub Cost Forecast'!G:G,'Sub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F1294" s="9">
        <f>SUMIFS('Sub Cost Forecast'!H:H,'Sub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G1294" s="9">
        <f>SUMIFS('Sub Cost Forecast'!I:I,'Sub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H1294" s="9">
        <f>SUMIFS('Sub Cost Forecast'!J:J,'Sub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I1294" s="9">
        <f>SUMIFS('Sub Cost Forecast'!K:K,'Sub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J1294" s="9">
        <f>SUMIFS('Sub Cost Forecast'!L:L,'Sub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K1294" s="9">
        <f>SUMIFS('Sub Cost Forecast'!M:M,'Sub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L1294" s="9">
        <f>SUMIFS('Sub Cost Forecast'!N:N,'Sub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M1294" s="9">
        <f>SUMIFS('Sub Cost Forecast'!O:O,'Sub Cost Forecast'!$U:$U,$A$1272,'Sub Cost Forecast'!$W:$W,$B$1292,'Sub Cost Forecast'!$R:$R,$C1293)/SUMIFS('Sub Cost Forecast'!$D:$D,'Sub Cost Forecast'!$U:$U,$A$1272,'Sub Cost Forecast'!$W:$W,$B$1292,'Sub Cost Forecast'!$R:$R, $C1293)</f>
        <v>0</v>
      </c>
    </row>
    <row r="1295" spans="1:13">
      <c r="D1295" s="2" t="s">
        <v>3447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</row>
    <row r="1296" spans="1:13">
      <c r="C1296" s="2" t="s">
        <v>1516</v>
      </c>
      <c r="D1296" s="2" t="s">
        <v>3445</v>
      </c>
      <c r="E1296" s="9">
        <f>SUMIFS('Billing Forecast'!F:F,'Billing Forecast'!$T:$T,$A$1272,'Billing Forecast'!$U:$U,$B$1292,'Billing Forecast'!$Q:$Q,$C1296)/SUMIFS('Billing Forecast'!$D:$D,'Billing Forecast'!$T:$T,$A$1272,'Billing Forecast'!$U:$U,$B$1292,'Billing Forecast'!$Q:$Q, $C1296)</f>
        <v>0</v>
      </c>
      <c r="F1296" s="9">
        <f>SUMIFS('Billing Forecast'!G:G,'Billing Forecast'!$T:$T,$A$1272,'Billing Forecast'!$U:$U,$B$1292,'Billing Forecast'!$Q:$Q,$C1296)/SUMIFS('Billing Forecast'!$D:$D,'Billing Forecast'!$T:$T,$A$1272,'Billing Forecast'!$U:$U,$B$1292,'Billing Forecast'!$Q:$Q, $C1296)</f>
        <v>0</v>
      </c>
      <c r="G1296" s="9">
        <f>SUMIFS('Billing Forecast'!H:H,'Billing Forecast'!$T:$T,$A$1272,'Billing Forecast'!$U:$U,$B$1292,'Billing Forecast'!$Q:$Q,$C1296)/SUMIFS('Billing Forecast'!$D:$D,'Billing Forecast'!$T:$T,$A$1272,'Billing Forecast'!$U:$U,$B$1292,'Billing Forecast'!$Q:$Q, $C1296)</f>
        <v>0</v>
      </c>
      <c r="H1296" s="9">
        <f>SUMIFS('Billing Forecast'!I:I,'Billing Forecast'!$T:$T,$A$1272,'Billing Forecast'!$U:$U,$B$1292,'Billing Forecast'!$Q:$Q,$C1296)/SUMIFS('Billing Forecast'!$D:$D,'Billing Forecast'!$T:$T,$A$1272,'Billing Forecast'!$U:$U,$B$1292,'Billing Forecast'!$Q:$Q, $C1296)</f>
        <v>0</v>
      </c>
      <c r="I1296" s="9">
        <f>SUMIFS('Billing Forecast'!J:J,'Billing Forecast'!$T:$T,$A$1272,'Billing Forecast'!$U:$U,$B$1292,'Billing Forecast'!$Q:$Q,$C1296)/SUMIFS('Billing Forecast'!$D:$D,'Billing Forecast'!$T:$T,$A$1272,'Billing Forecast'!$U:$U,$B$1292,'Billing Forecast'!$Q:$Q, $C1296)</f>
        <v>0</v>
      </c>
      <c r="J1296" s="9">
        <f>SUMIFS('Billing Forecast'!K:K,'Billing Forecast'!$T:$T,$A$1272,'Billing Forecast'!$U:$U,$B$1292,'Billing Forecast'!$Q:$Q,$C1296)/SUMIFS('Billing Forecast'!$D:$D,'Billing Forecast'!$T:$T,$A$1272,'Billing Forecast'!$U:$U,$B$1292,'Billing Forecast'!$Q:$Q, $C1296)</f>
        <v>0</v>
      </c>
      <c r="K1296" s="9">
        <f>SUMIFS('Billing Forecast'!L:L,'Billing Forecast'!$T:$T,$A$1272,'Billing Forecast'!$U:$U,$B$1292,'Billing Forecast'!$Q:$Q,$C1296)/SUMIFS('Billing Forecast'!$D:$D,'Billing Forecast'!$T:$T,$A$1272,'Billing Forecast'!$U:$U,$B$1292,'Billing Forecast'!$Q:$Q, $C1296)</f>
        <v>0</v>
      </c>
      <c r="L1296" s="9">
        <f>SUMIFS('Billing Forecast'!M:M,'Billing Forecast'!$T:$T,$A$1272,'Billing Forecast'!$U:$U,$B$1292,'Billing Forecast'!$Q:$Q,$C1296)/SUMIFS('Billing Forecast'!$D:$D,'Billing Forecast'!$T:$T,$A$1272,'Billing Forecast'!$U:$U,$B$1292,'Billing Forecast'!$Q:$Q, $C1296)</f>
        <v>0</v>
      </c>
      <c r="M1296" s="9">
        <f>SUMIFS('Billing Forecast'!N:N,'Billing Forecast'!$T:$T,$A$1272,'Billing Forecast'!$U:$U,$B$1292,'Billing Forecast'!$Q:$Q,$C1296)/SUMIFS('Billing Forecast'!$D:$D,'Billing Forecast'!$T:$T,$A$1272,'Billing Forecast'!$U:$U,$B$1292,'Billing Forecast'!$Q:$Q, $C1296)</f>
        <v>0</v>
      </c>
    </row>
    <row r="1297" spans="1:13">
      <c r="D1297" s="2" t="s">
        <v>3446</v>
      </c>
      <c r="E1297" s="9">
        <f>SUMIFS('Sub Cost Forecast'!G:G,'Sub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F1297" s="9">
        <f>SUMIFS('Sub Cost Forecast'!H:H,'Sub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G1297" s="9">
        <f>SUMIFS('Sub Cost Forecast'!I:I,'Sub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H1297" s="9">
        <f>SUMIFS('Sub Cost Forecast'!J:J,'Sub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I1297" s="9">
        <f>SUMIFS('Sub Cost Forecast'!K:K,'Sub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J1297" s="9">
        <f>SUMIFS('Sub Cost Forecast'!L:L,'Sub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K1297" s="9">
        <f>SUMIFS('Sub Cost Forecast'!M:M,'Sub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L1297" s="9">
        <f>SUMIFS('Sub Cost Forecast'!N:N,'Sub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M1297" s="9">
        <f>SUMIFS('Sub Cost Forecast'!O:O,'Sub Cost Forecast'!$U:$U,$A$1272,'Sub Cost Forecast'!$W:$W,$B$1292,'Sub Cost Forecast'!$R:$R,$C1296)/SUMIFS('Sub Cost Forecast'!$D:$D,'Sub Cost Forecast'!$U:$U,$A$1272,'Sub Cost Forecast'!$W:$W,$B$1292,'Sub Cost Forecast'!$R:$R, $C1296)</f>
        <v>0</v>
      </c>
    </row>
    <row r="1298" spans="1:13">
      <c r="D1298" s="2" t="s">
        <v>3447</v>
      </c>
      <c r="E1298" s="9">
        <v>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</row>
    <row r="1299" spans="1:13">
      <c r="C1299" s="2" t="s">
        <v>2590</v>
      </c>
      <c r="D1299" s="2" t="s">
        <v>3445</v>
      </c>
      <c r="E1299" s="9">
        <f>SUMIFS('Billing Forecast'!F:F,'Billing Forecast'!$T:$T,$A$1272,'Billing Forecast'!$U:$U,$B$1292,'Billing Forecast'!$Q:$Q,$C1299)/SUMIFS('Billing Forecast'!$D:$D,'Billing Forecast'!$T:$T,$A$1272,'Billing Forecast'!$U:$U,$B$1292,'Billing Forecast'!$Q:$Q, $C1299)</f>
        <v>0</v>
      </c>
      <c r="F1299" s="9">
        <f>SUMIFS('Billing Forecast'!G:G,'Billing Forecast'!$T:$T,$A$1272,'Billing Forecast'!$U:$U,$B$1292,'Billing Forecast'!$Q:$Q,$C1299)/SUMIFS('Billing Forecast'!$D:$D,'Billing Forecast'!$T:$T,$A$1272,'Billing Forecast'!$U:$U,$B$1292,'Billing Forecast'!$Q:$Q, $C1299)</f>
        <v>0</v>
      </c>
      <c r="G1299" s="9">
        <f>SUMIFS('Billing Forecast'!H:H,'Billing Forecast'!$T:$T,$A$1272,'Billing Forecast'!$U:$U,$B$1292,'Billing Forecast'!$Q:$Q,$C1299)/SUMIFS('Billing Forecast'!$D:$D,'Billing Forecast'!$T:$T,$A$1272,'Billing Forecast'!$U:$U,$B$1292,'Billing Forecast'!$Q:$Q, $C1299)</f>
        <v>0</v>
      </c>
      <c r="H1299" s="9">
        <f>SUMIFS('Billing Forecast'!I:I,'Billing Forecast'!$T:$T,$A$1272,'Billing Forecast'!$U:$U,$B$1292,'Billing Forecast'!$Q:$Q,$C1299)/SUMIFS('Billing Forecast'!$D:$D,'Billing Forecast'!$T:$T,$A$1272,'Billing Forecast'!$U:$U,$B$1292,'Billing Forecast'!$Q:$Q, $C1299)</f>
        <v>0</v>
      </c>
      <c r="I1299" s="9">
        <f>SUMIFS('Billing Forecast'!J:J,'Billing Forecast'!$T:$T,$A$1272,'Billing Forecast'!$U:$U,$B$1292,'Billing Forecast'!$Q:$Q,$C1299)/SUMIFS('Billing Forecast'!$D:$D,'Billing Forecast'!$T:$T,$A$1272,'Billing Forecast'!$U:$U,$B$1292,'Billing Forecast'!$Q:$Q, $C1299)</f>
        <v>0</v>
      </c>
      <c r="J1299" s="9">
        <f>SUMIFS('Billing Forecast'!K:K,'Billing Forecast'!$T:$T,$A$1272,'Billing Forecast'!$U:$U,$B$1292,'Billing Forecast'!$Q:$Q,$C1299)/SUMIFS('Billing Forecast'!$D:$D,'Billing Forecast'!$T:$T,$A$1272,'Billing Forecast'!$U:$U,$B$1292,'Billing Forecast'!$Q:$Q, $C1299)</f>
        <v>0</v>
      </c>
      <c r="K1299" s="9">
        <f>SUMIFS('Billing Forecast'!L:L,'Billing Forecast'!$T:$T,$A$1272,'Billing Forecast'!$U:$U,$B$1292,'Billing Forecast'!$Q:$Q,$C1299)/SUMIFS('Billing Forecast'!$D:$D,'Billing Forecast'!$T:$T,$A$1272,'Billing Forecast'!$U:$U,$B$1292,'Billing Forecast'!$Q:$Q, $C1299)</f>
        <v>0</v>
      </c>
      <c r="L1299" s="9">
        <f>SUMIFS('Billing Forecast'!M:M,'Billing Forecast'!$T:$T,$A$1272,'Billing Forecast'!$U:$U,$B$1292,'Billing Forecast'!$Q:$Q,$C1299)/SUMIFS('Billing Forecast'!$D:$D,'Billing Forecast'!$T:$T,$A$1272,'Billing Forecast'!$U:$U,$B$1292,'Billing Forecast'!$Q:$Q, $C1299)</f>
        <v>0</v>
      </c>
      <c r="M1299" s="9">
        <f>SUMIFS('Billing Forecast'!N:N,'Billing Forecast'!$T:$T,$A$1272,'Billing Forecast'!$U:$U,$B$1292,'Billing Forecast'!$Q:$Q,$C1299)/SUMIFS('Billing Forecast'!$D:$D,'Billing Forecast'!$T:$T,$A$1272,'Billing Forecast'!$U:$U,$B$1292,'Billing Forecast'!$Q:$Q, $C1299)</f>
        <v>0</v>
      </c>
    </row>
    <row r="1300" spans="1:13">
      <c r="D1300" s="2" t="s">
        <v>3446</v>
      </c>
      <c r="E1300" s="9">
        <f>SUMIFS('Sub Cost Forecast'!G:G,'Sub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F1300" s="9">
        <f>SUMIFS('Sub Cost Forecast'!H:H,'Sub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G1300" s="9">
        <f>SUMIFS('Sub Cost Forecast'!I:I,'Sub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H1300" s="9">
        <f>SUMIFS('Sub Cost Forecast'!J:J,'Sub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I1300" s="9">
        <f>SUMIFS('Sub Cost Forecast'!K:K,'Sub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J1300" s="9">
        <f>SUMIFS('Sub Cost Forecast'!L:L,'Sub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K1300" s="9">
        <f>SUMIFS('Sub Cost Forecast'!M:M,'Sub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L1300" s="9">
        <f>SUMIFS('Sub Cost Forecast'!N:N,'Sub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M1300" s="9">
        <f>SUMIFS('Sub Cost Forecast'!O:O,'Sub Cost Forecast'!$U:$U,$A$1272,'Sub Cost Forecast'!$W:$W,$B$1292,'Sub Cost Forecast'!$R:$R,$C1299)/SUMIFS('Sub Cost Forecast'!$D:$D,'Sub Cost Forecast'!$U:$U,$A$1272,'Sub Cost Forecast'!$W:$W,$B$1292,'Sub Cost Forecast'!$R:$R, $C1299)</f>
        <v>0</v>
      </c>
    </row>
    <row r="1301" spans="1:13">
      <c r="D1301" s="2" t="s">
        <v>3447</v>
      </c>
      <c r="E1301" s="9">
        <v>0</v>
      </c>
      <c r="F1301" s="9">
        <v>0</v>
      </c>
      <c r="G1301" s="9">
        <v>0.0243161094224924</v>
      </c>
      <c r="H1301" s="9">
        <v>0</v>
      </c>
      <c r="I1301" s="9">
        <v>0</v>
      </c>
      <c r="J1301" s="9">
        <v>0</v>
      </c>
      <c r="K1301" s="9">
        <v>0</v>
      </c>
      <c r="L1301" s="9">
        <v>0.0243161094224924</v>
      </c>
      <c r="M1301" s="9">
        <v>0.7051671732522796</v>
      </c>
    </row>
    <row r="1302" spans="1:13">
      <c r="C1302" s="2" t="s">
        <v>2672</v>
      </c>
      <c r="D1302" s="2" t="s">
        <v>3445</v>
      </c>
      <c r="E1302" s="9">
        <f>SUMIFS('Billing Forecast'!F:F,'Billing Forecast'!$T:$T,$A$1272,'Billing Forecast'!$U:$U,$B$1292,'Billing Forecast'!$Q:$Q,$C1302)/SUMIFS('Billing Forecast'!$D:$D,'Billing Forecast'!$T:$T,$A$1272,'Billing Forecast'!$U:$U,$B$1292,'Billing Forecast'!$Q:$Q, $C1302)</f>
        <v>0</v>
      </c>
      <c r="F1302" s="9">
        <f>SUMIFS('Billing Forecast'!G:G,'Billing Forecast'!$T:$T,$A$1272,'Billing Forecast'!$U:$U,$B$1292,'Billing Forecast'!$Q:$Q,$C1302)/SUMIFS('Billing Forecast'!$D:$D,'Billing Forecast'!$T:$T,$A$1272,'Billing Forecast'!$U:$U,$B$1292,'Billing Forecast'!$Q:$Q, $C1302)</f>
        <v>0</v>
      </c>
      <c r="G1302" s="9">
        <f>SUMIFS('Billing Forecast'!H:H,'Billing Forecast'!$T:$T,$A$1272,'Billing Forecast'!$U:$U,$B$1292,'Billing Forecast'!$Q:$Q,$C1302)/SUMIFS('Billing Forecast'!$D:$D,'Billing Forecast'!$T:$T,$A$1272,'Billing Forecast'!$U:$U,$B$1292,'Billing Forecast'!$Q:$Q, $C1302)</f>
        <v>0</v>
      </c>
      <c r="H1302" s="9">
        <f>SUMIFS('Billing Forecast'!I:I,'Billing Forecast'!$T:$T,$A$1272,'Billing Forecast'!$U:$U,$B$1292,'Billing Forecast'!$Q:$Q,$C1302)/SUMIFS('Billing Forecast'!$D:$D,'Billing Forecast'!$T:$T,$A$1272,'Billing Forecast'!$U:$U,$B$1292,'Billing Forecast'!$Q:$Q, $C1302)</f>
        <v>0</v>
      </c>
      <c r="I1302" s="9">
        <f>SUMIFS('Billing Forecast'!J:J,'Billing Forecast'!$T:$T,$A$1272,'Billing Forecast'!$U:$U,$B$1292,'Billing Forecast'!$Q:$Q,$C1302)/SUMIFS('Billing Forecast'!$D:$D,'Billing Forecast'!$T:$T,$A$1272,'Billing Forecast'!$U:$U,$B$1292,'Billing Forecast'!$Q:$Q, $C1302)</f>
        <v>0</v>
      </c>
      <c r="J1302" s="9">
        <f>SUMIFS('Billing Forecast'!K:K,'Billing Forecast'!$T:$T,$A$1272,'Billing Forecast'!$U:$U,$B$1292,'Billing Forecast'!$Q:$Q,$C1302)/SUMIFS('Billing Forecast'!$D:$D,'Billing Forecast'!$T:$T,$A$1272,'Billing Forecast'!$U:$U,$B$1292,'Billing Forecast'!$Q:$Q, $C1302)</f>
        <v>0</v>
      </c>
      <c r="K1302" s="9">
        <f>SUMIFS('Billing Forecast'!L:L,'Billing Forecast'!$T:$T,$A$1272,'Billing Forecast'!$U:$U,$B$1292,'Billing Forecast'!$Q:$Q,$C1302)/SUMIFS('Billing Forecast'!$D:$D,'Billing Forecast'!$T:$T,$A$1272,'Billing Forecast'!$U:$U,$B$1292,'Billing Forecast'!$Q:$Q, $C1302)</f>
        <v>0</v>
      </c>
      <c r="L1302" s="9">
        <f>SUMIFS('Billing Forecast'!M:M,'Billing Forecast'!$T:$T,$A$1272,'Billing Forecast'!$U:$U,$B$1292,'Billing Forecast'!$Q:$Q,$C1302)/SUMIFS('Billing Forecast'!$D:$D,'Billing Forecast'!$T:$T,$A$1272,'Billing Forecast'!$U:$U,$B$1292,'Billing Forecast'!$Q:$Q, $C1302)</f>
        <v>0</v>
      </c>
      <c r="M1302" s="9">
        <f>SUMIFS('Billing Forecast'!N:N,'Billing Forecast'!$T:$T,$A$1272,'Billing Forecast'!$U:$U,$B$1292,'Billing Forecast'!$Q:$Q,$C1302)/SUMIFS('Billing Forecast'!$D:$D,'Billing Forecast'!$T:$T,$A$1272,'Billing Forecast'!$U:$U,$B$1292,'Billing Forecast'!$Q:$Q, $C1302)</f>
        <v>0</v>
      </c>
    </row>
    <row r="1303" spans="1:13">
      <c r="D1303" s="2" t="s">
        <v>3446</v>
      </c>
      <c r="E1303" s="9">
        <f>SUMIFS('Sub Cost Forecast'!G:G,'Sub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F1303" s="9">
        <f>SUMIFS('Sub Cost Forecast'!H:H,'Sub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G1303" s="9">
        <f>SUMIFS('Sub Cost Forecast'!I:I,'Sub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H1303" s="9">
        <f>SUMIFS('Sub Cost Forecast'!J:J,'Sub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I1303" s="9">
        <f>SUMIFS('Sub Cost Forecast'!K:K,'Sub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J1303" s="9">
        <f>SUMIFS('Sub Cost Forecast'!L:L,'Sub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K1303" s="9">
        <f>SUMIFS('Sub Cost Forecast'!M:M,'Sub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L1303" s="9">
        <f>SUMIFS('Sub Cost Forecast'!N:N,'Sub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M1303" s="9">
        <f>SUMIFS('Sub Cost Forecast'!O:O,'Sub Cost Forecast'!$U:$U,$A$1272,'Sub Cost Forecast'!$W:$W,$B$1292,'Sub Cost Forecast'!$R:$R,$C1302)/SUMIFS('Sub Cost Forecast'!$D:$D,'Sub Cost Forecast'!$U:$U,$A$1272,'Sub Cost Forecast'!$W:$W,$B$1292,'Sub Cost Forecast'!$R:$R, $C1302)</f>
        <v>0</v>
      </c>
    </row>
    <row r="1304" spans="1:13">
      <c r="D1304" s="2" t="s">
        <v>3447</v>
      </c>
      <c r="E1304" s="9">
        <v>0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0.9411764705882353</v>
      </c>
      <c r="L1304" s="9">
        <v>0</v>
      </c>
      <c r="M1304" s="9">
        <v>0</v>
      </c>
    </row>
    <row r="1305" spans="1:13">
      <c r="C1305" s="2" t="s">
        <v>2752</v>
      </c>
      <c r="D1305" s="2" t="s">
        <v>3445</v>
      </c>
      <c r="E1305" s="9">
        <f>SUMIFS('Billing Forecast'!F:F,'Billing Forecast'!$T:$T,$A$1272,'Billing Forecast'!$U:$U,$B$1292,'Billing Forecast'!$Q:$Q,$C1305)/SUMIFS('Billing Forecast'!$D:$D,'Billing Forecast'!$T:$T,$A$1272,'Billing Forecast'!$U:$U,$B$1292,'Billing Forecast'!$Q:$Q, $C1305)</f>
        <v>0</v>
      </c>
      <c r="F1305" s="9">
        <f>SUMIFS('Billing Forecast'!G:G,'Billing Forecast'!$T:$T,$A$1272,'Billing Forecast'!$U:$U,$B$1292,'Billing Forecast'!$Q:$Q,$C1305)/SUMIFS('Billing Forecast'!$D:$D,'Billing Forecast'!$T:$T,$A$1272,'Billing Forecast'!$U:$U,$B$1292,'Billing Forecast'!$Q:$Q, $C1305)</f>
        <v>0</v>
      </c>
      <c r="G1305" s="9">
        <f>SUMIFS('Billing Forecast'!H:H,'Billing Forecast'!$T:$T,$A$1272,'Billing Forecast'!$U:$U,$B$1292,'Billing Forecast'!$Q:$Q,$C1305)/SUMIFS('Billing Forecast'!$D:$D,'Billing Forecast'!$T:$T,$A$1272,'Billing Forecast'!$U:$U,$B$1292,'Billing Forecast'!$Q:$Q, $C1305)</f>
        <v>0</v>
      </c>
      <c r="H1305" s="9">
        <f>SUMIFS('Billing Forecast'!I:I,'Billing Forecast'!$T:$T,$A$1272,'Billing Forecast'!$U:$U,$B$1292,'Billing Forecast'!$Q:$Q,$C1305)/SUMIFS('Billing Forecast'!$D:$D,'Billing Forecast'!$T:$T,$A$1272,'Billing Forecast'!$U:$U,$B$1292,'Billing Forecast'!$Q:$Q, $C1305)</f>
        <v>0</v>
      </c>
      <c r="I1305" s="9">
        <f>SUMIFS('Billing Forecast'!J:J,'Billing Forecast'!$T:$T,$A$1272,'Billing Forecast'!$U:$U,$B$1292,'Billing Forecast'!$Q:$Q,$C1305)/SUMIFS('Billing Forecast'!$D:$D,'Billing Forecast'!$T:$T,$A$1272,'Billing Forecast'!$U:$U,$B$1292,'Billing Forecast'!$Q:$Q, $C1305)</f>
        <v>0</v>
      </c>
      <c r="J1305" s="9">
        <f>SUMIFS('Billing Forecast'!K:K,'Billing Forecast'!$T:$T,$A$1272,'Billing Forecast'!$U:$U,$B$1292,'Billing Forecast'!$Q:$Q,$C1305)/SUMIFS('Billing Forecast'!$D:$D,'Billing Forecast'!$T:$T,$A$1272,'Billing Forecast'!$U:$U,$B$1292,'Billing Forecast'!$Q:$Q, $C1305)</f>
        <v>0</v>
      </c>
      <c r="K1305" s="9">
        <f>SUMIFS('Billing Forecast'!L:L,'Billing Forecast'!$T:$T,$A$1272,'Billing Forecast'!$U:$U,$B$1292,'Billing Forecast'!$Q:$Q,$C1305)/SUMIFS('Billing Forecast'!$D:$D,'Billing Forecast'!$T:$T,$A$1272,'Billing Forecast'!$U:$U,$B$1292,'Billing Forecast'!$Q:$Q, $C1305)</f>
        <v>0</v>
      </c>
      <c r="L1305" s="9">
        <f>SUMIFS('Billing Forecast'!M:M,'Billing Forecast'!$T:$T,$A$1272,'Billing Forecast'!$U:$U,$B$1292,'Billing Forecast'!$Q:$Q,$C1305)/SUMIFS('Billing Forecast'!$D:$D,'Billing Forecast'!$T:$T,$A$1272,'Billing Forecast'!$U:$U,$B$1292,'Billing Forecast'!$Q:$Q, $C1305)</f>
        <v>0</v>
      </c>
      <c r="M1305" s="9">
        <f>SUMIFS('Billing Forecast'!N:N,'Billing Forecast'!$T:$T,$A$1272,'Billing Forecast'!$U:$U,$B$1292,'Billing Forecast'!$Q:$Q,$C1305)/SUMIFS('Billing Forecast'!$D:$D,'Billing Forecast'!$T:$T,$A$1272,'Billing Forecast'!$U:$U,$B$1292,'Billing Forecast'!$Q:$Q, $C1305)</f>
        <v>0</v>
      </c>
    </row>
    <row r="1306" spans="1:13">
      <c r="D1306" s="2" t="s">
        <v>3446</v>
      </c>
      <c r="E1306" s="9">
        <f>SUMIFS('Sub Cost Forecast'!G:G,'Sub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F1306" s="9">
        <f>SUMIFS('Sub Cost Forecast'!H:H,'Sub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G1306" s="9">
        <f>SUMIFS('Sub Cost Forecast'!I:I,'Sub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H1306" s="9">
        <f>SUMIFS('Sub Cost Forecast'!J:J,'Sub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I1306" s="9">
        <f>SUMIFS('Sub Cost Forecast'!K:K,'Sub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J1306" s="9">
        <f>SUMIFS('Sub Cost Forecast'!L:L,'Sub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K1306" s="9">
        <f>SUMIFS('Sub Cost Forecast'!M:M,'Sub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L1306" s="9">
        <f>SUMIFS('Sub Cost Forecast'!N:N,'Sub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M1306" s="9">
        <f>SUMIFS('Sub Cost Forecast'!O:O,'Sub Cost Forecast'!$U:$U,$A$1272,'Sub Cost Forecast'!$W:$W,$B$1292,'Sub Cost Forecast'!$R:$R,$C1305)/SUMIFS('Sub Cost Forecast'!$D:$D,'Sub Cost Forecast'!$U:$U,$A$1272,'Sub Cost Forecast'!$W:$W,$B$1292,'Sub Cost Forecast'!$R:$R, $C1305)</f>
        <v>0</v>
      </c>
    </row>
    <row r="1307" spans="1:13">
      <c r="D1307" s="2" t="s">
        <v>3447</v>
      </c>
      <c r="E1307" s="9">
        <v>0</v>
      </c>
      <c r="F1307" s="9">
        <v>0</v>
      </c>
      <c r="G1307" s="9">
        <v>0</v>
      </c>
      <c r="H1307" s="9">
        <v>0</v>
      </c>
      <c r="I1307" s="9">
        <v>0</v>
      </c>
      <c r="J1307" s="9">
        <v>0</v>
      </c>
      <c r="K1307" s="9">
        <v>0.9411764705882353</v>
      </c>
      <c r="L1307" s="9">
        <v>0</v>
      </c>
      <c r="M1307" s="9">
        <v>0</v>
      </c>
    </row>
    <row r="1308" spans="1:13">
      <c r="A1308" s="8"/>
      <c r="B1308" s="8" t="s">
        <v>227</v>
      </c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</row>
    <row r="1309" spans="1:13">
      <c r="C1309" s="2" t="s">
        <v>989</v>
      </c>
      <c r="D1309" s="2" t="s">
        <v>3445</v>
      </c>
      <c r="E1309" s="9">
        <f>SUMIFS('Billing Forecast'!F:F,'Billing Forecast'!$T:$T,$A$1272,'Billing Forecast'!$U:$U,$B$1308,'Billing Forecast'!$Q:$Q,$C1309)/SUMIFS('Billing Forecast'!$D:$D,'Billing Forecast'!$T:$T,$A$1272,'Billing Forecast'!$U:$U,$B$1308,'Billing Forecast'!$Q:$Q, $C1309)</f>
        <v>0</v>
      </c>
      <c r="F1309" s="9">
        <f>SUMIFS('Billing Forecast'!G:G,'Billing Forecast'!$T:$T,$A$1272,'Billing Forecast'!$U:$U,$B$1308,'Billing Forecast'!$Q:$Q,$C1309)/SUMIFS('Billing Forecast'!$D:$D,'Billing Forecast'!$T:$T,$A$1272,'Billing Forecast'!$U:$U,$B$1308,'Billing Forecast'!$Q:$Q, $C1309)</f>
        <v>0</v>
      </c>
      <c r="G1309" s="9">
        <f>SUMIFS('Billing Forecast'!H:H,'Billing Forecast'!$T:$T,$A$1272,'Billing Forecast'!$U:$U,$B$1308,'Billing Forecast'!$Q:$Q,$C1309)/SUMIFS('Billing Forecast'!$D:$D,'Billing Forecast'!$T:$T,$A$1272,'Billing Forecast'!$U:$U,$B$1308,'Billing Forecast'!$Q:$Q, $C1309)</f>
        <v>0</v>
      </c>
      <c r="H1309" s="9">
        <f>SUMIFS('Billing Forecast'!I:I,'Billing Forecast'!$T:$T,$A$1272,'Billing Forecast'!$U:$U,$B$1308,'Billing Forecast'!$Q:$Q,$C1309)/SUMIFS('Billing Forecast'!$D:$D,'Billing Forecast'!$T:$T,$A$1272,'Billing Forecast'!$U:$U,$B$1308,'Billing Forecast'!$Q:$Q, $C1309)</f>
        <v>0</v>
      </c>
      <c r="I1309" s="9">
        <f>SUMIFS('Billing Forecast'!J:J,'Billing Forecast'!$T:$T,$A$1272,'Billing Forecast'!$U:$U,$B$1308,'Billing Forecast'!$Q:$Q,$C1309)/SUMIFS('Billing Forecast'!$D:$D,'Billing Forecast'!$T:$T,$A$1272,'Billing Forecast'!$U:$U,$B$1308,'Billing Forecast'!$Q:$Q, $C1309)</f>
        <v>0</v>
      </c>
      <c r="J1309" s="9">
        <f>SUMIFS('Billing Forecast'!K:K,'Billing Forecast'!$T:$T,$A$1272,'Billing Forecast'!$U:$U,$B$1308,'Billing Forecast'!$Q:$Q,$C1309)/SUMIFS('Billing Forecast'!$D:$D,'Billing Forecast'!$T:$T,$A$1272,'Billing Forecast'!$U:$U,$B$1308,'Billing Forecast'!$Q:$Q, $C1309)</f>
        <v>0</v>
      </c>
      <c r="K1309" s="9">
        <f>SUMIFS('Billing Forecast'!L:L,'Billing Forecast'!$T:$T,$A$1272,'Billing Forecast'!$U:$U,$B$1308,'Billing Forecast'!$Q:$Q,$C1309)/SUMIFS('Billing Forecast'!$D:$D,'Billing Forecast'!$T:$T,$A$1272,'Billing Forecast'!$U:$U,$B$1308,'Billing Forecast'!$Q:$Q, $C1309)</f>
        <v>0</v>
      </c>
      <c r="L1309" s="9">
        <f>SUMIFS('Billing Forecast'!M:M,'Billing Forecast'!$T:$T,$A$1272,'Billing Forecast'!$U:$U,$B$1308,'Billing Forecast'!$Q:$Q,$C1309)/SUMIFS('Billing Forecast'!$D:$D,'Billing Forecast'!$T:$T,$A$1272,'Billing Forecast'!$U:$U,$B$1308,'Billing Forecast'!$Q:$Q, $C1309)</f>
        <v>0</v>
      </c>
      <c r="M1309" s="9">
        <f>SUMIFS('Billing Forecast'!N:N,'Billing Forecast'!$T:$T,$A$1272,'Billing Forecast'!$U:$U,$B$1308,'Billing Forecast'!$Q:$Q,$C1309)/SUMIFS('Billing Forecast'!$D:$D,'Billing Forecast'!$T:$T,$A$1272,'Billing Forecast'!$U:$U,$B$1308,'Billing Forecast'!$Q:$Q, $C1309)</f>
        <v>0</v>
      </c>
    </row>
    <row r="1310" spans="1:13">
      <c r="D1310" s="2" t="s">
        <v>3446</v>
      </c>
      <c r="E1310" s="9">
        <f>SUMIFS('Sub Cost Forecast'!G:G,'Sub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F1310" s="9">
        <f>SUMIFS('Sub Cost Forecast'!H:H,'Sub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G1310" s="9">
        <f>SUMIFS('Sub Cost Forecast'!I:I,'Sub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H1310" s="9">
        <f>SUMIFS('Sub Cost Forecast'!J:J,'Sub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I1310" s="9">
        <f>SUMIFS('Sub Cost Forecast'!K:K,'Sub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J1310" s="9">
        <f>SUMIFS('Sub Cost Forecast'!L:L,'Sub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K1310" s="9">
        <f>SUMIFS('Sub Cost Forecast'!M:M,'Sub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L1310" s="9">
        <f>SUMIFS('Sub Cost Forecast'!N:N,'Sub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M1310" s="9">
        <f>SUMIFS('Sub Cost Forecast'!O:O,'Sub Cost Forecast'!$U:$U,$A$1272,'Sub Cost Forecast'!$W:$W,$B$1308,'Sub Cost Forecast'!$R:$R,$C1309)/SUMIFS('Sub Cost Forecast'!$D:$D,'Sub Cost Forecast'!$U:$U,$A$1272,'Sub Cost Forecast'!$W:$W,$B$1308,'Sub Cost Forecast'!$R:$R, $C1309)</f>
        <v>0</v>
      </c>
    </row>
    <row r="1311" spans="1:13">
      <c r="D1311" s="2" t="s">
        <v>3447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0.4918032786885246</v>
      </c>
      <c r="K1311" s="9">
        <v>0.360655737704918</v>
      </c>
      <c r="L1311" s="9">
        <v>0</v>
      </c>
      <c r="M1311" s="9">
        <v>0</v>
      </c>
    </row>
    <row r="1312" spans="1:13">
      <c r="C1312" s="2" t="s">
        <v>1589</v>
      </c>
      <c r="D1312" s="2" t="s">
        <v>3445</v>
      </c>
      <c r="E1312" s="9">
        <f>SUMIFS('Billing Forecast'!F:F,'Billing Forecast'!$T:$T,$A$1272,'Billing Forecast'!$U:$U,$B$1308,'Billing Forecast'!$Q:$Q,$C1312)/SUMIFS('Billing Forecast'!$D:$D,'Billing Forecast'!$T:$T,$A$1272,'Billing Forecast'!$U:$U,$B$1308,'Billing Forecast'!$Q:$Q, $C1312)</f>
        <v>0</v>
      </c>
      <c r="F1312" s="9">
        <f>SUMIFS('Billing Forecast'!G:G,'Billing Forecast'!$T:$T,$A$1272,'Billing Forecast'!$U:$U,$B$1308,'Billing Forecast'!$Q:$Q,$C1312)/SUMIFS('Billing Forecast'!$D:$D,'Billing Forecast'!$T:$T,$A$1272,'Billing Forecast'!$U:$U,$B$1308,'Billing Forecast'!$Q:$Q, $C1312)</f>
        <v>0</v>
      </c>
      <c r="G1312" s="9">
        <f>SUMIFS('Billing Forecast'!H:H,'Billing Forecast'!$T:$T,$A$1272,'Billing Forecast'!$U:$U,$B$1308,'Billing Forecast'!$Q:$Q,$C1312)/SUMIFS('Billing Forecast'!$D:$D,'Billing Forecast'!$T:$T,$A$1272,'Billing Forecast'!$U:$U,$B$1308,'Billing Forecast'!$Q:$Q, $C1312)</f>
        <v>0</v>
      </c>
      <c r="H1312" s="9">
        <f>SUMIFS('Billing Forecast'!I:I,'Billing Forecast'!$T:$T,$A$1272,'Billing Forecast'!$U:$U,$B$1308,'Billing Forecast'!$Q:$Q,$C1312)/SUMIFS('Billing Forecast'!$D:$D,'Billing Forecast'!$T:$T,$A$1272,'Billing Forecast'!$U:$U,$B$1308,'Billing Forecast'!$Q:$Q, $C1312)</f>
        <v>0</v>
      </c>
      <c r="I1312" s="9">
        <f>SUMIFS('Billing Forecast'!J:J,'Billing Forecast'!$T:$T,$A$1272,'Billing Forecast'!$U:$U,$B$1308,'Billing Forecast'!$Q:$Q,$C1312)/SUMIFS('Billing Forecast'!$D:$D,'Billing Forecast'!$T:$T,$A$1272,'Billing Forecast'!$U:$U,$B$1308,'Billing Forecast'!$Q:$Q, $C1312)</f>
        <v>0</v>
      </c>
      <c r="J1312" s="9">
        <f>SUMIFS('Billing Forecast'!K:K,'Billing Forecast'!$T:$T,$A$1272,'Billing Forecast'!$U:$U,$B$1308,'Billing Forecast'!$Q:$Q,$C1312)/SUMIFS('Billing Forecast'!$D:$D,'Billing Forecast'!$T:$T,$A$1272,'Billing Forecast'!$U:$U,$B$1308,'Billing Forecast'!$Q:$Q, $C1312)</f>
        <v>0</v>
      </c>
      <c r="K1312" s="9">
        <f>SUMIFS('Billing Forecast'!L:L,'Billing Forecast'!$T:$T,$A$1272,'Billing Forecast'!$U:$U,$B$1308,'Billing Forecast'!$Q:$Q,$C1312)/SUMIFS('Billing Forecast'!$D:$D,'Billing Forecast'!$T:$T,$A$1272,'Billing Forecast'!$U:$U,$B$1308,'Billing Forecast'!$Q:$Q, $C1312)</f>
        <v>0</v>
      </c>
      <c r="L1312" s="9">
        <f>SUMIFS('Billing Forecast'!M:M,'Billing Forecast'!$T:$T,$A$1272,'Billing Forecast'!$U:$U,$B$1308,'Billing Forecast'!$Q:$Q,$C1312)/SUMIFS('Billing Forecast'!$D:$D,'Billing Forecast'!$T:$T,$A$1272,'Billing Forecast'!$U:$U,$B$1308,'Billing Forecast'!$Q:$Q, $C1312)</f>
        <v>0</v>
      </c>
      <c r="M1312" s="9">
        <f>SUMIFS('Billing Forecast'!N:N,'Billing Forecast'!$T:$T,$A$1272,'Billing Forecast'!$U:$U,$B$1308,'Billing Forecast'!$Q:$Q,$C1312)/SUMIFS('Billing Forecast'!$D:$D,'Billing Forecast'!$T:$T,$A$1272,'Billing Forecast'!$U:$U,$B$1308,'Billing Forecast'!$Q:$Q, $C1312)</f>
        <v>0</v>
      </c>
    </row>
    <row r="1313" spans="3:13">
      <c r="D1313" s="2" t="s">
        <v>3446</v>
      </c>
      <c r="E1313" s="9">
        <f>SUMIFS('Sub Cost Forecast'!G:G,'Sub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F1313" s="9">
        <f>SUMIFS('Sub Cost Forecast'!H:H,'Sub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G1313" s="9">
        <f>SUMIFS('Sub Cost Forecast'!I:I,'Sub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H1313" s="9">
        <f>SUMIFS('Sub Cost Forecast'!J:J,'Sub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I1313" s="9">
        <f>SUMIFS('Sub Cost Forecast'!K:K,'Sub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J1313" s="9">
        <f>SUMIFS('Sub Cost Forecast'!L:L,'Sub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K1313" s="9">
        <f>SUMIFS('Sub Cost Forecast'!M:M,'Sub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L1313" s="9">
        <f>SUMIFS('Sub Cost Forecast'!N:N,'Sub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M1313" s="9">
        <f>SUMIFS('Sub Cost Forecast'!O:O,'Sub Cost Forecast'!$U:$U,$A$1272,'Sub Cost Forecast'!$W:$W,$B$1308,'Sub Cost Forecast'!$R:$R,$C1312)/SUMIFS('Sub Cost Forecast'!$D:$D,'Sub Cost Forecast'!$U:$U,$A$1272,'Sub Cost Forecast'!$W:$W,$B$1308,'Sub Cost Forecast'!$R:$R, $C1312)</f>
        <v>0</v>
      </c>
    </row>
    <row r="1314" spans="3:13">
      <c r="D1314" s="2" t="s">
        <v>3447</v>
      </c>
      <c r="E1314" s="9">
        <v>0</v>
      </c>
      <c r="F1314" s="9">
        <v>0.05823358136525395</v>
      </c>
      <c r="G1314" s="9">
        <v>0.1514073115496603</v>
      </c>
      <c r="H1314" s="9">
        <v>0.1436428340342931</v>
      </c>
      <c r="I1314" s="9">
        <v>0.01941119378841798</v>
      </c>
      <c r="J1314" s="9">
        <v>0</v>
      </c>
      <c r="K1314" s="9">
        <v>0</v>
      </c>
      <c r="L1314" s="9">
        <v>0</v>
      </c>
      <c r="M1314" s="9">
        <v>0</v>
      </c>
    </row>
    <row r="1315" spans="3:13">
      <c r="C1315" s="2" t="s">
        <v>1715</v>
      </c>
      <c r="D1315" s="2" t="s">
        <v>3445</v>
      </c>
      <c r="E1315" s="9">
        <f>SUMIFS('Billing Forecast'!F:F,'Billing Forecast'!$T:$T,$A$1272,'Billing Forecast'!$U:$U,$B$1308,'Billing Forecast'!$Q:$Q,$C1315)/SUMIFS('Billing Forecast'!$D:$D,'Billing Forecast'!$T:$T,$A$1272,'Billing Forecast'!$U:$U,$B$1308,'Billing Forecast'!$Q:$Q, $C1315)</f>
        <v>0</v>
      </c>
      <c r="F1315" s="9">
        <f>SUMIFS('Billing Forecast'!G:G,'Billing Forecast'!$T:$T,$A$1272,'Billing Forecast'!$U:$U,$B$1308,'Billing Forecast'!$Q:$Q,$C1315)/SUMIFS('Billing Forecast'!$D:$D,'Billing Forecast'!$T:$T,$A$1272,'Billing Forecast'!$U:$U,$B$1308,'Billing Forecast'!$Q:$Q, $C1315)</f>
        <v>0</v>
      </c>
      <c r="G1315" s="9">
        <f>SUMIFS('Billing Forecast'!H:H,'Billing Forecast'!$T:$T,$A$1272,'Billing Forecast'!$U:$U,$B$1308,'Billing Forecast'!$Q:$Q,$C1315)/SUMIFS('Billing Forecast'!$D:$D,'Billing Forecast'!$T:$T,$A$1272,'Billing Forecast'!$U:$U,$B$1308,'Billing Forecast'!$Q:$Q, $C1315)</f>
        <v>0</v>
      </c>
      <c r="H1315" s="9">
        <f>SUMIFS('Billing Forecast'!I:I,'Billing Forecast'!$T:$T,$A$1272,'Billing Forecast'!$U:$U,$B$1308,'Billing Forecast'!$Q:$Q,$C1315)/SUMIFS('Billing Forecast'!$D:$D,'Billing Forecast'!$T:$T,$A$1272,'Billing Forecast'!$U:$U,$B$1308,'Billing Forecast'!$Q:$Q, $C1315)</f>
        <v>0</v>
      </c>
      <c r="I1315" s="9">
        <f>SUMIFS('Billing Forecast'!J:J,'Billing Forecast'!$T:$T,$A$1272,'Billing Forecast'!$U:$U,$B$1308,'Billing Forecast'!$Q:$Q,$C1315)/SUMIFS('Billing Forecast'!$D:$D,'Billing Forecast'!$T:$T,$A$1272,'Billing Forecast'!$U:$U,$B$1308,'Billing Forecast'!$Q:$Q, $C1315)</f>
        <v>0</v>
      </c>
      <c r="J1315" s="9">
        <f>SUMIFS('Billing Forecast'!K:K,'Billing Forecast'!$T:$T,$A$1272,'Billing Forecast'!$U:$U,$B$1308,'Billing Forecast'!$Q:$Q,$C1315)/SUMIFS('Billing Forecast'!$D:$D,'Billing Forecast'!$T:$T,$A$1272,'Billing Forecast'!$U:$U,$B$1308,'Billing Forecast'!$Q:$Q, $C1315)</f>
        <v>0</v>
      </c>
      <c r="K1315" s="9">
        <f>SUMIFS('Billing Forecast'!L:L,'Billing Forecast'!$T:$T,$A$1272,'Billing Forecast'!$U:$U,$B$1308,'Billing Forecast'!$Q:$Q,$C1315)/SUMIFS('Billing Forecast'!$D:$D,'Billing Forecast'!$T:$T,$A$1272,'Billing Forecast'!$U:$U,$B$1308,'Billing Forecast'!$Q:$Q, $C1315)</f>
        <v>0</v>
      </c>
      <c r="L1315" s="9">
        <f>SUMIFS('Billing Forecast'!M:M,'Billing Forecast'!$T:$T,$A$1272,'Billing Forecast'!$U:$U,$B$1308,'Billing Forecast'!$Q:$Q,$C1315)/SUMIFS('Billing Forecast'!$D:$D,'Billing Forecast'!$T:$T,$A$1272,'Billing Forecast'!$U:$U,$B$1308,'Billing Forecast'!$Q:$Q, $C1315)</f>
        <v>0</v>
      </c>
      <c r="M1315" s="9">
        <f>SUMIFS('Billing Forecast'!N:N,'Billing Forecast'!$T:$T,$A$1272,'Billing Forecast'!$U:$U,$B$1308,'Billing Forecast'!$Q:$Q,$C1315)/SUMIFS('Billing Forecast'!$D:$D,'Billing Forecast'!$T:$T,$A$1272,'Billing Forecast'!$U:$U,$B$1308,'Billing Forecast'!$Q:$Q, $C1315)</f>
        <v>0</v>
      </c>
    </row>
    <row r="1316" spans="3:13">
      <c r="D1316" s="2" t="s">
        <v>3446</v>
      </c>
      <c r="E1316" s="9">
        <f>SUMIFS('Sub Cost Forecast'!G:G,'Sub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F1316" s="9">
        <f>SUMIFS('Sub Cost Forecast'!H:H,'Sub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G1316" s="9">
        <f>SUMIFS('Sub Cost Forecast'!I:I,'Sub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H1316" s="9">
        <f>SUMIFS('Sub Cost Forecast'!J:J,'Sub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I1316" s="9">
        <f>SUMIFS('Sub Cost Forecast'!K:K,'Sub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J1316" s="9">
        <f>SUMIFS('Sub Cost Forecast'!L:L,'Sub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K1316" s="9">
        <f>SUMIFS('Sub Cost Forecast'!M:M,'Sub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L1316" s="9">
        <f>SUMIFS('Sub Cost Forecast'!N:N,'Sub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M1316" s="9">
        <f>SUMIFS('Sub Cost Forecast'!O:O,'Sub Cost Forecast'!$U:$U,$A$1272,'Sub Cost Forecast'!$W:$W,$B$1308,'Sub Cost Forecast'!$R:$R,$C1315)/SUMIFS('Sub Cost Forecast'!$D:$D,'Sub Cost Forecast'!$U:$U,$A$1272,'Sub Cost Forecast'!$W:$W,$B$1308,'Sub Cost Forecast'!$R:$R, $C1315)</f>
        <v>0</v>
      </c>
    </row>
    <row r="1317" spans="3:13">
      <c r="D1317" s="2" t="s">
        <v>3447</v>
      </c>
      <c r="E1317" s="9">
        <v>0</v>
      </c>
      <c r="F1317" s="9">
        <v>0.02981057861505021</v>
      </c>
      <c r="G1317" s="9">
        <v>0.149052893075251</v>
      </c>
      <c r="H1317" s="9">
        <v>0.05713694234551289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</row>
    <row r="1318" spans="3:13">
      <c r="C1318" s="2" t="s">
        <v>1814</v>
      </c>
      <c r="D1318" s="2" t="s">
        <v>3445</v>
      </c>
      <c r="E1318" s="9">
        <f>SUMIFS('Billing Forecast'!F:F,'Billing Forecast'!$T:$T,$A$1272,'Billing Forecast'!$U:$U,$B$1308,'Billing Forecast'!$Q:$Q,$C1318)/SUMIFS('Billing Forecast'!$D:$D,'Billing Forecast'!$T:$T,$A$1272,'Billing Forecast'!$U:$U,$B$1308,'Billing Forecast'!$Q:$Q, $C1318)</f>
        <v>0</v>
      </c>
      <c r="F1318" s="9">
        <f>SUMIFS('Billing Forecast'!G:G,'Billing Forecast'!$T:$T,$A$1272,'Billing Forecast'!$U:$U,$B$1308,'Billing Forecast'!$Q:$Q,$C1318)/SUMIFS('Billing Forecast'!$D:$D,'Billing Forecast'!$T:$T,$A$1272,'Billing Forecast'!$U:$U,$B$1308,'Billing Forecast'!$Q:$Q, $C1318)</f>
        <v>0</v>
      </c>
      <c r="G1318" s="9">
        <f>SUMIFS('Billing Forecast'!H:H,'Billing Forecast'!$T:$T,$A$1272,'Billing Forecast'!$U:$U,$B$1308,'Billing Forecast'!$Q:$Q,$C1318)/SUMIFS('Billing Forecast'!$D:$D,'Billing Forecast'!$T:$T,$A$1272,'Billing Forecast'!$U:$U,$B$1308,'Billing Forecast'!$Q:$Q, $C1318)</f>
        <v>0</v>
      </c>
      <c r="H1318" s="9">
        <f>SUMIFS('Billing Forecast'!I:I,'Billing Forecast'!$T:$T,$A$1272,'Billing Forecast'!$U:$U,$B$1308,'Billing Forecast'!$Q:$Q,$C1318)/SUMIFS('Billing Forecast'!$D:$D,'Billing Forecast'!$T:$T,$A$1272,'Billing Forecast'!$U:$U,$B$1308,'Billing Forecast'!$Q:$Q, $C1318)</f>
        <v>0</v>
      </c>
      <c r="I1318" s="9">
        <f>SUMIFS('Billing Forecast'!J:J,'Billing Forecast'!$T:$T,$A$1272,'Billing Forecast'!$U:$U,$B$1308,'Billing Forecast'!$Q:$Q,$C1318)/SUMIFS('Billing Forecast'!$D:$D,'Billing Forecast'!$T:$T,$A$1272,'Billing Forecast'!$U:$U,$B$1308,'Billing Forecast'!$Q:$Q, $C1318)</f>
        <v>0</v>
      </c>
      <c r="J1318" s="9">
        <f>SUMIFS('Billing Forecast'!K:K,'Billing Forecast'!$T:$T,$A$1272,'Billing Forecast'!$U:$U,$B$1308,'Billing Forecast'!$Q:$Q,$C1318)/SUMIFS('Billing Forecast'!$D:$D,'Billing Forecast'!$T:$T,$A$1272,'Billing Forecast'!$U:$U,$B$1308,'Billing Forecast'!$Q:$Q, $C1318)</f>
        <v>0</v>
      </c>
      <c r="K1318" s="9">
        <f>SUMIFS('Billing Forecast'!L:L,'Billing Forecast'!$T:$T,$A$1272,'Billing Forecast'!$U:$U,$B$1308,'Billing Forecast'!$Q:$Q,$C1318)/SUMIFS('Billing Forecast'!$D:$D,'Billing Forecast'!$T:$T,$A$1272,'Billing Forecast'!$U:$U,$B$1308,'Billing Forecast'!$Q:$Q, $C1318)</f>
        <v>0</v>
      </c>
      <c r="L1318" s="9">
        <f>SUMIFS('Billing Forecast'!M:M,'Billing Forecast'!$T:$T,$A$1272,'Billing Forecast'!$U:$U,$B$1308,'Billing Forecast'!$Q:$Q,$C1318)/SUMIFS('Billing Forecast'!$D:$D,'Billing Forecast'!$T:$T,$A$1272,'Billing Forecast'!$U:$U,$B$1308,'Billing Forecast'!$Q:$Q, $C1318)</f>
        <v>0</v>
      </c>
      <c r="M1318" s="9">
        <f>SUMIFS('Billing Forecast'!N:N,'Billing Forecast'!$T:$T,$A$1272,'Billing Forecast'!$U:$U,$B$1308,'Billing Forecast'!$Q:$Q,$C1318)/SUMIFS('Billing Forecast'!$D:$D,'Billing Forecast'!$T:$T,$A$1272,'Billing Forecast'!$U:$U,$B$1308,'Billing Forecast'!$Q:$Q, $C1318)</f>
        <v>0</v>
      </c>
    </row>
    <row r="1319" spans="3:13">
      <c r="D1319" s="2" t="s">
        <v>3446</v>
      </c>
      <c r="E1319" s="9">
        <f>SUMIFS('Sub Cost Forecast'!G:G,'Sub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F1319" s="9">
        <f>SUMIFS('Sub Cost Forecast'!H:H,'Sub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G1319" s="9">
        <f>SUMIFS('Sub Cost Forecast'!I:I,'Sub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H1319" s="9">
        <f>SUMIFS('Sub Cost Forecast'!J:J,'Sub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I1319" s="9">
        <f>SUMIFS('Sub Cost Forecast'!K:K,'Sub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J1319" s="9">
        <f>SUMIFS('Sub Cost Forecast'!L:L,'Sub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K1319" s="9">
        <f>SUMIFS('Sub Cost Forecast'!M:M,'Sub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L1319" s="9">
        <f>SUMIFS('Sub Cost Forecast'!N:N,'Sub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M1319" s="9">
        <f>SUMIFS('Sub Cost Forecast'!O:O,'Sub Cost Forecast'!$U:$U,$A$1272,'Sub Cost Forecast'!$W:$W,$B$1308,'Sub Cost Forecast'!$R:$R,$C1318)/SUMIFS('Sub Cost Forecast'!$D:$D,'Sub Cost Forecast'!$U:$U,$A$1272,'Sub Cost Forecast'!$W:$W,$B$1308,'Sub Cost Forecast'!$R:$R, $C1318)</f>
        <v>0</v>
      </c>
    </row>
    <row r="1320" spans="3:13">
      <c r="D1320" s="2" t="s">
        <v>3447</v>
      </c>
      <c r="E1320" s="9">
        <v>0</v>
      </c>
      <c r="F1320" s="9">
        <v>0</v>
      </c>
      <c r="G1320" s="9">
        <v>0.0373882416689244</v>
      </c>
      <c r="H1320" s="9">
        <v>0.04226496884313194</v>
      </c>
      <c r="I1320" s="9">
        <v>0.02275806014630181</v>
      </c>
      <c r="J1320" s="9">
        <v>0</v>
      </c>
      <c r="K1320" s="9">
        <v>0</v>
      </c>
      <c r="L1320" s="9">
        <v>0</v>
      </c>
      <c r="M1320" s="9">
        <v>0</v>
      </c>
    </row>
    <row r="1321" spans="3:13">
      <c r="C1321" s="2" t="s">
        <v>1916</v>
      </c>
      <c r="D1321" s="2" t="s">
        <v>3445</v>
      </c>
      <c r="E1321" s="9">
        <f>SUMIFS('Billing Forecast'!F:F,'Billing Forecast'!$T:$T,$A$1272,'Billing Forecast'!$U:$U,$B$1308,'Billing Forecast'!$Q:$Q,$C1321)/SUMIFS('Billing Forecast'!$D:$D,'Billing Forecast'!$T:$T,$A$1272,'Billing Forecast'!$U:$U,$B$1308,'Billing Forecast'!$Q:$Q, $C1321)</f>
        <v>0</v>
      </c>
      <c r="F1321" s="9">
        <f>SUMIFS('Billing Forecast'!G:G,'Billing Forecast'!$T:$T,$A$1272,'Billing Forecast'!$U:$U,$B$1308,'Billing Forecast'!$Q:$Q,$C1321)/SUMIFS('Billing Forecast'!$D:$D,'Billing Forecast'!$T:$T,$A$1272,'Billing Forecast'!$U:$U,$B$1308,'Billing Forecast'!$Q:$Q, $C1321)</f>
        <v>0</v>
      </c>
      <c r="G1321" s="9">
        <f>SUMIFS('Billing Forecast'!H:H,'Billing Forecast'!$T:$T,$A$1272,'Billing Forecast'!$U:$U,$B$1308,'Billing Forecast'!$Q:$Q,$C1321)/SUMIFS('Billing Forecast'!$D:$D,'Billing Forecast'!$T:$T,$A$1272,'Billing Forecast'!$U:$U,$B$1308,'Billing Forecast'!$Q:$Q, $C1321)</f>
        <v>0</v>
      </c>
      <c r="H1321" s="9">
        <f>SUMIFS('Billing Forecast'!I:I,'Billing Forecast'!$T:$T,$A$1272,'Billing Forecast'!$U:$U,$B$1308,'Billing Forecast'!$Q:$Q,$C1321)/SUMIFS('Billing Forecast'!$D:$D,'Billing Forecast'!$T:$T,$A$1272,'Billing Forecast'!$U:$U,$B$1308,'Billing Forecast'!$Q:$Q, $C1321)</f>
        <v>0</v>
      </c>
      <c r="I1321" s="9">
        <f>SUMIFS('Billing Forecast'!J:J,'Billing Forecast'!$T:$T,$A$1272,'Billing Forecast'!$U:$U,$B$1308,'Billing Forecast'!$Q:$Q,$C1321)/SUMIFS('Billing Forecast'!$D:$D,'Billing Forecast'!$T:$T,$A$1272,'Billing Forecast'!$U:$U,$B$1308,'Billing Forecast'!$Q:$Q, $C1321)</f>
        <v>0</v>
      </c>
      <c r="J1321" s="9">
        <f>SUMIFS('Billing Forecast'!K:K,'Billing Forecast'!$T:$T,$A$1272,'Billing Forecast'!$U:$U,$B$1308,'Billing Forecast'!$Q:$Q,$C1321)/SUMIFS('Billing Forecast'!$D:$D,'Billing Forecast'!$T:$T,$A$1272,'Billing Forecast'!$U:$U,$B$1308,'Billing Forecast'!$Q:$Q, $C1321)</f>
        <v>0</v>
      </c>
      <c r="K1321" s="9">
        <f>SUMIFS('Billing Forecast'!L:L,'Billing Forecast'!$T:$T,$A$1272,'Billing Forecast'!$U:$U,$B$1308,'Billing Forecast'!$Q:$Q,$C1321)/SUMIFS('Billing Forecast'!$D:$D,'Billing Forecast'!$T:$T,$A$1272,'Billing Forecast'!$U:$U,$B$1308,'Billing Forecast'!$Q:$Q, $C1321)</f>
        <v>0</v>
      </c>
      <c r="L1321" s="9">
        <f>SUMIFS('Billing Forecast'!M:M,'Billing Forecast'!$T:$T,$A$1272,'Billing Forecast'!$U:$U,$B$1308,'Billing Forecast'!$Q:$Q,$C1321)/SUMIFS('Billing Forecast'!$D:$D,'Billing Forecast'!$T:$T,$A$1272,'Billing Forecast'!$U:$U,$B$1308,'Billing Forecast'!$Q:$Q, $C1321)</f>
        <v>0</v>
      </c>
      <c r="M1321" s="9">
        <f>SUMIFS('Billing Forecast'!N:N,'Billing Forecast'!$T:$T,$A$1272,'Billing Forecast'!$U:$U,$B$1308,'Billing Forecast'!$Q:$Q,$C1321)/SUMIFS('Billing Forecast'!$D:$D,'Billing Forecast'!$T:$T,$A$1272,'Billing Forecast'!$U:$U,$B$1308,'Billing Forecast'!$Q:$Q, $C1321)</f>
        <v>0</v>
      </c>
    </row>
    <row r="1322" spans="3:13">
      <c r="D1322" s="2" t="s">
        <v>3446</v>
      </c>
      <c r="E1322" s="9">
        <f>SUMIFS('Sub Cost Forecast'!G:G,'Sub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F1322" s="9">
        <f>SUMIFS('Sub Cost Forecast'!H:H,'Sub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G1322" s="9">
        <f>SUMIFS('Sub Cost Forecast'!I:I,'Sub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H1322" s="9">
        <f>SUMIFS('Sub Cost Forecast'!J:J,'Sub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I1322" s="9">
        <f>SUMIFS('Sub Cost Forecast'!K:K,'Sub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J1322" s="9">
        <f>SUMIFS('Sub Cost Forecast'!L:L,'Sub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K1322" s="9">
        <f>SUMIFS('Sub Cost Forecast'!M:M,'Sub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L1322" s="9">
        <f>SUMIFS('Sub Cost Forecast'!N:N,'Sub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M1322" s="9">
        <f>SUMIFS('Sub Cost Forecast'!O:O,'Sub Cost Forecast'!$U:$U,$A$1272,'Sub Cost Forecast'!$W:$W,$B$1308,'Sub Cost Forecast'!$R:$R,$C1321)/SUMIFS('Sub Cost Forecast'!$D:$D,'Sub Cost Forecast'!$U:$U,$A$1272,'Sub Cost Forecast'!$W:$W,$B$1308,'Sub Cost Forecast'!$R:$R, $C1321)</f>
        <v>0</v>
      </c>
    </row>
    <row r="1323" spans="3:13">
      <c r="D1323" s="2" t="s">
        <v>3447</v>
      </c>
      <c r="E1323" s="9">
        <v>0</v>
      </c>
      <c r="F1323" s="9">
        <v>0.05842607313195549</v>
      </c>
      <c r="G1323" s="9">
        <v>0.06558028616852146</v>
      </c>
      <c r="H1323" s="9">
        <v>0.03815580286168522</v>
      </c>
      <c r="I1323" s="9">
        <v>0.01311605723370429</v>
      </c>
      <c r="J1323" s="9">
        <v>0</v>
      </c>
      <c r="K1323" s="9">
        <v>0</v>
      </c>
      <c r="L1323" s="9">
        <v>0</v>
      </c>
      <c r="M1323" s="9">
        <v>0</v>
      </c>
    </row>
    <row r="1324" spans="3:13">
      <c r="C1324" s="2" t="s">
        <v>2018</v>
      </c>
      <c r="D1324" s="2" t="s">
        <v>3445</v>
      </c>
      <c r="E1324" s="9">
        <f>SUMIFS('Billing Forecast'!F:F,'Billing Forecast'!$T:$T,$A$1272,'Billing Forecast'!$U:$U,$B$1308,'Billing Forecast'!$Q:$Q,$C1324)/SUMIFS('Billing Forecast'!$D:$D,'Billing Forecast'!$T:$T,$A$1272,'Billing Forecast'!$U:$U,$B$1308,'Billing Forecast'!$Q:$Q, $C1324)</f>
        <v>0</v>
      </c>
      <c r="F1324" s="9">
        <f>SUMIFS('Billing Forecast'!G:G,'Billing Forecast'!$T:$T,$A$1272,'Billing Forecast'!$U:$U,$B$1308,'Billing Forecast'!$Q:$Q,$C1324)/SUMIFS('Billing Forecast'!$D:$D,'Billing Forecast'!$T:$T,$A$1272,'Billing Forecast'!$U:$U,$B$1308,'Billing Forecast'!$Q:$Q, $C1324)</f>
        <v>0</v>
      </c>
      <c r="G1324" s="9">
        <f>SUMIFS('Billing Forecast'!H:H,'Billing Forecast'!$T:$T,$A$1272,'Billing Forecast'!$U:$U,$B$1308,'Billing Forecast'!$Q:$Q,$C1324)/SUMIFS('Billing Forecast'!$D:$D,'Billing Forecast'!$T:$T,$A$1272,'Billing Forecast'!$U:$U,$B$1308,'Billing Forecast'!$Q:$Q, $C1324)</f>
        <v>0</v>
      </c>
      <c r="H1324" s="9">
        <f>SUMIFS('Billing Forecast'!I:I,'Billing Forecast'!$T:$T,$A$1272,'Billing Forecast'!$U:$U,$B$1308,'Billing Forecast'!$Q:$Q,$C1324)/SUMIFS('Billing Forecast'!$D:$D,'Billing Forecast'!$T:$T,$A$1272,'Billing Forecast'!$U:$U,$B$1308,'Billing Forecast'!$Q:$Q, $C1324)</f>
        <v>0</v>
      </c>
      <c r="I1324" s="9">
        <f>SUMIFS('Billing Forecast'!J:J,'Billing Forecast'!$T:$T,$A$1272,'Billing Forecast'!$U:$U,$B$1308,'Billing Forecast'!$Q:$Q,$C1324)/SUMIFS('Billing Forecast'!$D:$D,'Billing Forecast'!$T:$T,$A$1272,'Billing Forecast'!$U:$U,$B$1308,'Billing Forecast'!$Q:$Q, $C1324)</f>
        <v>0</v>
      </c>
      <c r="J1324" s="9">
        <f>SUMIFS('Billing Forecast'!K:K,'Billing Forecast'!$T:$T,$A$1272,'Billing Forecast'!$U:$U,$B$1308,'Billing Forecast'!$Q:$Q,$C1324)/SUMIFS('Billing Forecast'!$D:$D,'Billing Forecast'!$T:$T,$A$1272,'Billing Forecast'!$U:$U,$B$1308,'Billing Forecast'!$Q:$Q, $C1324)</f>
        <v>0</v>
      </c>
      <c r="K1324" s="9">
        <f>SUMIFS('Billing Forecast'!L:L,'Billing Forecast'!$T:$T,$A$1272,'Billing Forecast'!$U:$U,$B$1308,'Billing Forecast'!$Q:$Q,$C1324)/SUMIFS('Billing Forecast'!$D:$D,'Billing Forecast'!$T:$T,$A$1272,'Billing Forecast'!$U:$U,$B$1308,'Billing Forecast'!$Q:$Q, $C1324)</f>
        <v>0</v>
      </c>
      <c r="L1324" s="9">
        <f>SUMIFS('Billing Forecast'!M:M,'Billing Forecast'!$T:$T,$A$1272,'Billing Forecast'!$U:$U,$B$1308,'Billing Forecast'!$Q:$Q,$C1324)/SUMIFS('Billing Forecast'!$D:$D,'Billing Forecast'!$T:$T,$A$1272,'Billing Forecast'!$U:$U,$B$1308,'Billing Forecast'!$Q:$Q, $C1324)</f>
        <v>0</v>
      </c>
      <c r="M1324" s="9">
        <f>SUMIFS('Billing Forecast'!N:N,'Billing Forecast'!$T:$T,$A$1272,'Billing Forecast'!$U:$U,$B$1308,'Billing Forecast'!$Q:$Q,$C1324)/SUMIFS('Billing Forecast'!$D:$D,'Billing Forecast'!$T:$T,$A$1272,'Billing Forecast'!$U:$U,$B$1308,'Billing Forecast'!$Q:$Q, $C1324)</f>
        <v>0</v>
      </c>
    </row>
    <row r="1325" spans="3:13">
      <c r="D1325" s="2" t="s">
        <v>3446</v>
      </c>
      <c r="E1325" s="9">
        <f>SUMIFS('Sub Cost Forecast'!G:G,'Sub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F1325" s="9">
        <f>SUMIFS('Sub Cost Forecast'!H:H,'Sub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G1325" s="9">
        <f>SUMIFS('Sub Cost Forecast'!I:I,'Sub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H1325" s="9">
        <f>SUMIFS('Sub Cost Forecast'!J:J,'Sub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I1325" s="9">
        <f>SUMIFS('Sub Cost Forecast'!K:K,'Sub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J1325" s="9">
        <f>SUMIFS('Sub Cost Forecast'!L:L,'Sub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K1325" s="9">
        <f>SUMIFS('Sub Cost Forecast'!M:M,'Sub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L1325" s="9">
        <f>SUMIFS('Sub Cost Forecast'!N:N,'Sub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M1325" s="9">
        <f>SUMIFS('Sub Cost Forecast'!O:O,'Sub Cost Forecast'!$U:$U,$A$1272,'Sub Cost Forecast'!$W:$W,$B$1308,'Sub Cost Forecast'!$R:$R,$C1324)/SUMIFS('Sub Cost Forecast'!$D:$D,'Sub Cost Forecast'!$U:$U,$A$1272,'Sub Cost Forecast'!$W:$W,$B$1308,'Sub Cost Forecast'!$R:$R, $C1324)</f>
        <v>0</v>
      </c>
    </row>
    <row r="1326" spans="3:13">
      <c r="D1326" s="2" t="s">
        <v>3447</v>
      </c>
      <c r="E1326" s="9">
        <v>0</v>
      </c>
      <c r="F1326" s="9">
        <v>0.004804804804804805</v>
      </c>
      <c r="G1326" s="9">
        <v>0.2114114114114114</v>
      </c>
      <c r="H1326" s="9">
        <v>0.1345345345345345</v>
      </c>
      <c r="I1326" s="9">
        <v>0.1345345345345345</v>
      </c>
      <c r="J1326" s="9">
        <v>0.02402402402402402</v>
      </c>
      <c r="K1326" s="9">
        <v>0</v>
      </c>
      <c r="L1326" s="9">
        <v>0</v>
      </c>
      <c r="M1326" s="9">
        <v>0</v>
      </c>
    </row>
    <row r="1327" spans="3:13">
      <c r="C1327" s="2" t="s">
        <v>2126</v>
      </c>
      <c r="D1327" s="2" t="s">
        <v>3445</v>
      </c>
      <c r="E1327" s="9">
        <f>SUMIFS('Billing Forecast'!F:F,'Billing Forecast'!$T:$T,$A$1272,'Billing Forecast'!$U:$U,$B$1308,'Billing Forecast'!$Q:$Q,$C1327)/SUMIFS('Billing Forecast'!$D:$D,'Billing Forecast'!$T:$T,$A$1272,'Billing Forecast'!$U:$U,$B$1308,'Billing Forecast'!$Q:$Q, $C1327)</f>
        <v>0</v>
      </c>
      <c r="F1327" s="9">
        <f>SUMIFS('Billing Forecast'!G:G,'Billing Forecast'!$T:$T,$A$1272,'Billing Forecast'!$U:$U,$B$1308,'Billing Forecast'!$Q:$Q,$C1327)/SUMIFS('Billing Forecast'!$D:$D,'Billing Forecast'!$T:$T,$A$1272,'Billing Forecast'!$U:$U,$B$1308,'Billing Forecast'!$Q:$Q, $C1327)</f>
        <v>0</v>
      </c>
      <c r="G1327" s="9">
        <f>SUMIFS('Billing Forecast'!H:H,'Billing Forecast'!$T:$T,$A$1272,'Billing Forecast'!$U:$U,$B$1308,'Billing Forecast'!$Q:$Q,$C1327)/SUMIFS('Billing Forecast'!$D:$D,'Billing Forecast'!$T:$T,$A$1272,'Billing Forecast'!$U:$U,$B$1308,'Billing Forecast'!$Q:$Q, $C1327)</f>
        <v>0</v>
      </c>
      <c r="H1327" s="9">
        <f>SUMIFS('Billing Forecast'!I:I,'Billing Forecast'!$T:$T,$A$1272,'Billing Forecast'!$U:$U,$B$1308,'Billing Forecast'!$Q:$Q,$C1327)/SUMIFS('Billing Forecast'!$D:$D,'Billing Forecast'!$T:$T,$A$1272,'Billing Forecast'!$U:$U,$B$1308,'Billing Forecast'!$Q:$Q, $C1327)</f>
        <v>0</v>
      </c>
      <c r="I1327" s="9">
        <f>SUMIFS('Billing Forecast'!J:J,'Billing Forecast'!$T:$T,$A$1272,'Billing Forecast'!$U:$U,$B$1308,'Billing Forecast'!$Q:$Q,$C1327)/SUMIFS('Billing Forecast'!$D:$D,'Billing Forecast'!$T:$T,$A$1272,'Billing Forecast'!$U:$U,$B$1308,'Billing Forecast'!$Q:$Q, $C1327)</f>
        <v>0</v>
      </c>
      <c r="J1327" s="9">
        <f>SUMIFS('Billing Forecast'!K:K,'Billing Forecast'!$T:$T,$A$1272,'Billing Forecast'!$U:$U,$B$1308,'Billing Forecast'!$Q:$Q,$C1327)/SUMIFS('Billing Forecast'!$D:$D,'Billing Forecast'!$T:$T,$A$1272,'Billing Forecast'!$U:$U,$B$1308,'Billing Forecast'!$Q:$Q, $C1327)</f>
        <v>0</v>
      </c>
      <c r="K1327" s="9">
        <f>SUMIFS('Billing Forecast'!L:L,'Billing Forecast'!$T:$T,$A$1272,'Billing Forecast'!$U:$U,$B$1308,'Billing Forecast'!$Q:$Q,$C1327)/SUMIFS('Billing Forecast'!$D:$D,'Billing Forecast'!$T:$T,$A$1272,'Billing Forecast'!$U:$U,$B$1308,'Billing Forecast'!$Q:$Q, $C1327)</f>
        <v>0</v>
      </c>
      <c r="L1327" s="9">
        <f>SUMIFS('Billing Forecast'!M:M,'Billing Forecast'!$T:$T,$A$1272,'Billing Forecast'!$U:$U,$B$1308,'Billing Forecast'!$Q:$Q,$C1327)/SUMIFS('Billing Forecast'!$D:$D,'Billing Forecast'!$T:$T,$A$1272,'Billing Forecast'!$U:$U,$B$1308,'Billing Forecast'!$Q:$Q, $C1327)</f>
        <v>0</v>
      </c>
      <c r="M1327" s="9">
        <f>SUMIFS('Billing Forecast'!N:N,'Billing Forecast'!$T:$T,$A$1272,'Billing Forecast'!$U:$U,$B$1308,'Billing Forecast'!$Q:$Q,$C1327)/SUMIFS('Billing Forecast'!$D:$D,'Billing Forecast'!$T:$T,$A$1272,'Billing Forecast'!$U:$U,$B$1308,'Billing Forecast'!$Q:$Q, $C1327)</f>
        <v>0</v>
      </c>
    </row>
    <row r="1328" spans="3:13">
      <c r="D1328" s="2" t="s">
        <v>3446</v>
      </c>
      <c r="E1328" s="9">
        <f>SUMIFS('Sub Cost Forecast'!G:G,'Sub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F1328" s="9">
        <f>SUMIFS('Sub Cost Forecast'!H:H,'Sub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G1328" s="9">
        <f>SUMIFS('Sub Cost Forecast'!I:I,'Sub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H1328" s="9">
        <f>SUMIFS('Sub Cost Forecast'!J:J,'Sub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I1328" s="9">
        <f>SUMIFS('Sub Cost Forecast'!K:K,'Sub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J1328" s="9">
        <f>SUMIFS('Sub Cost Forecast'!L:L,'Sub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K1328" s="9">
        <f>SUMIFS('Sub Cost Forecast'!M:M,'Sub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L1328" s="9">
        <f>SUMIFS('Sub Cost Forecast'!N:N,'Sub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M1328" s="9">
        <f>SUMIFS('Sub Cost Forecast'!O:O,'Sub Cost Forecast'!$U:$U,$A$1272,'Sub Cost Forecast'!$W:$W,$B$1308,'Sub Cost Forecast'!$R:$R,$C1327)/SUMIFS('Sub Cost Forecast'!$D:$D,'Sub Cost Forecast'!$U:$U,$A$1272,'Sub Cost Forecast'!$W:$W,$B$1308,'Sub Cost Forecast'!$R:$R, $C1327)</f>
        <v>0</v>
      </c>
    </row>
    <row r="1329" spans="3:13">
      <c r="D1329" s="2" t="s">
        <v>3447</v>
      </c>
      <c r="E1329" s="9">
        <v>0.03900853311661926</v>
      </c>
      <c r="F1329" s="9">
        <v>0.046593525667073</v>
      </c>
      <c r="G1329" s="9">
        <v>0.01408641473655695</v>
      </c>
      <c r="H1329" s="9">
        <v>0.05201137748882568</v>
      </c>
      <c r="I1329" s="9">
        <v>0.01733712582960856</v>
      </c>
      <c r="J1329" s="9">
        <v>0</v>
      </c>
      <c r="K1329" s="9">
        <v>0</v>
      </c>
      <c r="L1329" s="9">
        <v>0</v>
      </c>
      <c r="M1329" s="9">
        <v>0</v>
      </c>
    </row>
    <row r="1330" spans="3:13">
      <c r="C1330" s="2" t="s">
        <v>1960</v>
      </c>
      <c r="D1330" s="2" t="s">
        <v>3445</v>
      </c>
      <c r="E1330" s="9">
        <f>SUMIFS('Billing Forecast'!F:F,'Billing Forecast'!$T:$T,$A$1272,'Billing Forecast'!$U:$U,$B$1308,'Billing Forecast'!$Q:$Q,$C1330)/SUMIFS('Billing Forecast'!$D:$D,'Billing Forecast'!$T:$T,$A$1272,'Billing Forecast'!$U:$U,$B$1308,'Billing Forecast'!$Q:$Q, $C1330)</f>
        <v>0</v>
      </c>
      <c r="F1330" s="9">
        <f>SUMIFS('Billing Forecast'!G:G,'Billing Forecast'!$T:$T,$A$1272,'Billing Forecast'!$U:$U,$B$1308,'Billing Forecast'!$Q:$Q,$C1330)/SUMIFS('Billing Forecast'!$D:$D,'Billing Forecast'!$T:$T,$A$1272,'Billing Forecast'!$U:$U,$B$1308,'Billing Forecast'!$Q:$Q, $C1330)</f>
        <v>0</v>
      </c>
      <c r="G1330" s="9">
        <f>SUMIFS('Billing Forecast'!H:H,'Billing Forecast'!$T:$T,$A$1272,'Billing Forecast'!$U:$U,$B$1308,'Billing Forecast'!$Q:$Q,$C1330)/SUMIFS('Billing Forecast'!$D:$D,'Billing Forecast'!$T:$T,$A$1272,'Billing Forecast'!$U:$U,$B$1308,'Billing Forecast'!$Q:$Q, $C1330)</f>
        <v>0</v>
      </c>
      <c r="H1330" s="9">
        <f>SUMIFS('Billing Forecast'!I:I,'Billing Forecast'!$T:$T,$A$1272,'Billing Forecast'!$U:$U,$B$1308,'Billing Forecast'!$Q:$Q,$C1330)/SUMIFS('Billing Forecast'!$D:$D,'Billing Forecast'!$T:$T,$A$1272,'Billing Forecast'!$U:$U,$B$1308,'Billing Forecast'!$Q:$Q, $C1330)</f>
        <v>0</v>
      </c>
      <c r="I1330" s="9">
        <f>SUMIFS('Billing Forecast'!J:J,'Billing Forecast'!$T:$T,$A$1272,'Billing Forecast'!$U:$U,$B$1308,'Billing Forecast'!$Q:$Q,$C1330)/SUMIFS('Billing Forecast'!$D:$D,'Billing Forecast'!$T:$T,$A$1272,'Billing Forecast'!$U:$U,$B$1308,'Billing Forecast'!$Q:$Q, $C1330)</f>
        <v>0</v>
      </c>
      <c r="J1330" s="9">
        <f>SUMIFS('Billing Forecast'!K:K,'Billing Forecast'!$T:$T,$A$1272,'Billing Forecast'!$U:$U,$B$1308,'Billing Forecast'!$Q:$Q,$C1330)/SUMIFS('Billing Forecast'!$D:$D,'Billing Forecast'!$T:$T,$A$1272,'Billing Forecast'!$U:$U,$B$1308,'Billing Forecast'!$Q:$Q, $C1330)</f>
        <v>0</v>
      </c>
      <c r="K1330" s="9">
        <f>SUMIFS('Billing Forecast'!L:L,'Billing Forecast'!$T:$T,$A$1272,'Billing Forecast'!$U:$U,$B$1308,'Billing Forecast'!$Q:$Q,$C1330)/SUMIFS('Billing Forecast'!$D:$D,'Billing Forecast'!$T:$T,$A$1272,'Billing Forecast'!$U:$U,$B$1308,'Billing Forecast'!$Q:$Q, $C1330)</f>
        <v>0</v>
      </c>
      <c r="L1330" s="9">
        <f>SUMIFS('Billing Forecast'!M:M,'Billing Forecast'!$T:$T,$A$1272,'Billing Forecast'!$U:$U,$B$1308,'Billing Forecast'!$Q:$Q,$C1330)/SUMIFS('Billing Forecast'!$D:$D,'Billing Forecast'!$T:$T,$A$1272,'Billing Forecast'!$U:$U,$B$1308,'Billing Forecast'!$Q:$Q, $C1330)</f>
        <v>0</v>
      </c>
      <c r="M1330" s="9">
        <f>SUMIFS('Billing Forecast'!N:N,'Billing Forecast'!$T:$T,$A$1272,'Billing Forecast'!$U:$U,$B$1308,'Billing Forecast'!$Q:$Q,$C1330)/SUMIFS('Billing Forecast'!$D:$D,'Billing Forecast'!$T:$T,$A$1272,'Billing Forecast'!$U:$U,$B$1308,'Billing Forecast'!$Q:$Q, $C1330)</f>
        <v>0</v>
      </c>
    </row>
    <row r="1331" spans="3:13">
      <c r="D1331" s="2" t="s">
        <v>3446</v>
      </c>
      <c r="E1331" s="9">
        <f>SUMIFS('Sub Cost Forecast'!G:G,'Sub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F1331" s="9">
        <f>SUMIFS('Sub Cost Forecast'!H:H,'Sub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G1331" s="9">
        <f>SUMIFS('Sub Cost Forecast'!I:I,'Sub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H1331" s="9">
        <f>SUMIFS('Sub Cost Forecast'!J:J,'Sub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I1331" s="9">
        <f>SUMIFS('Sub Cost Forecast'!K:K,'Sub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J1331" s="9">
        <f>SUMIFS('Sub Cost Forecast'!L:L,'Sub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K1331" s="9">
        <f>SUMIFS('Sub Cost Forecast'!M:M,'Sub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L1331" s="9">
        <f>SUMIFS('Sub Cost Forecast'!N:N,'Sub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M1331" s="9">
        <f>SUMIFS('Sub Cost Forecast'!O:O,'Sub Cost Forecast'!$U:$U,$A$1272,'Sub Cost Forecast'!$W:$W,$B$1308,'Sub Cost Forecast'!$R:$R,$C1330)/SUMIFS('Sub Cost Forecast'!$D:$D,'Sub Cost Forecast'!$U:$U,$A$1272,'Sub Cost Forecast'!$W:$W,$B$1308,'Sub Cost Forecast'!$R:$R, $C1330)</f>
        <v>0</v>
      </c>
    </row>
    <row r="1332" spans="3:13">
      <c r="D1332" s="2" t="s">
        <v>3447</v>
      </c>
      <c r="E1332" s="9">
        <v>0</v>
      </c>
      <c r="F1332" s="9">
        <v>0.002241943017281644</v>
      </c>
      <c r="G1332" s="9">
        <v>0.0964035497431107</v>
      </c>
      <c r="H1332" s="9">
        <v>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</row>
    <row r="1333" spans="3:13">
      <c r="C1333" s="2" t="s">
        <v>2767</v>
      </c>
      <c r="D1333" s="2" t="s">
        <v>3445</v>
      </c>
      <c r="E1333" s="9">
        <f>SUMIFS('Billing Forecast'!F:F,'Billing Forecast'!$T:$T,$A$1272,'Billing Forecast'!$U:$U,$B$1308,'Billing Forecast'!$Q:$Q,$C1333)/SUMIFS('Billing Forecast'!$D:$D,'Billing Forecast'!$T:$T,$A$1272,'Billing Forecast'!$U:$U,$B$1308,'Billing Forecast'!$Q:$Q, $C1333)</f>
        <v>0</v>
      </c>
      <c r="F1333" s="9">
        <f>SUMIFS('Billing Forecast'!G:G,'Billing Forecast'!$T:$T,$A$1272,'Billing Forecast'!$U:$U,$B$1308,'Billing Forecast'!$Q:$Q,$C1333)/SUMIFS('Billing Forecast'!$D:$D,'Billing Forecast'!$T:$T,$A$1272,'Billing Forecast'!$U:$U,$B$1308,'Billing Forecast'!$Q:$Q, $C1333)</f>
        <v>0</v>
      </c>
      <c r="G1333" s="9">
        <f>SUMIFS('Billing Forecast'!H:H,'Billing Forecast'!$T:$T,$A$1272,'Billing Forecast'!$U:$U,$B$1308,'Billing Forecast'!$Q:$Q,$C1333)/SUMIFS('Billing Forecast'!$D:$D,'Billing Forecast'!$T:$T,$A$1272,'Billing Forecast'!$U:$U,$B$1308,'Billing Forecast'!$Q:$Q, $C1333)</f>
        <v>0</v>
      </c>
      <c r="H1333" s="9">
        <f>SUMIFS('Billing Forecast'!I:I,'Billing Forecast'!$T:$T,$A$1272,'Billing Forecast'!$U:$U,$B$1308,'Billing Forecast'!$Q:$Q,$C1333)/SUMIFS('Billing Forecast'!$D:$D,'Billing Forecast'!$T:$T,$A$1272,'Billing Forecast'!$U:$U,$B$1308,'Billing Forecast'!$Q:$Q, $C1333)</f>
        <v>0</v>
      </c>
      <c r="I1333" s="9">
        <f>SUMIFS('Billing Forecast'!J:J,'Billing Forecast'!$T:$T,$A$1272,'Billing Forecast'!$U:$U,$B$1308,'Billing Forecast'!$Q:$Q,$C1333)/SUMIFS('Billing Forecast'!$D:$D,'Billing Forecast'!$T:$T,$A$1272,'Billing Forecast'!$U:$U,$B$1308,'Billing Forecast'!$Q:$Q, $C1333)</f>
        <v>0</v>
      </c>
      <c r="J1333" s="9">
        <f>SUMIFS('Billing Forecast'!K:K,'Billing Forecast'!$T:$T,$A$1272,'Billing Forecast'!$U:$U,$B$1308,'Billing Forecast'!$Q:$Q,$C1333)/SUMIFS('Billing Forecast'!$D:$D,'Billing Forecast'!$T:$T,$A$1272,'Billing Forecast'!$U:$U,$B$1308,'Billing Forecast'!$Q:$Q, $C1333)</f>
        <v>0</v>
      </c>
      <c r="K1333" s="9">
        <f>SUMIFS('Billing Forecast'!L:L,'Billing Forecast'!$T:$T,$A$1272,'Billing Forecast'!$U:$U,$B$1308,'Billing Forecast'!$Q:$Q,$C1333)/SUMIFS('Billing Forecast'!$D:$D,'Billing Forecast'!$T:$T,$A$1272,'Billing Forecast'!$U:$U,$B$1308,'Billing Forecast'!$Q:$Q, $C1333)</f>
        <v>0</v>
      </c>
      <c r="L1333" s="9">
        <f>SUMIFS('Billing Forecast'!M:M,'Billing Forecast'!$T:$T,$A$1272,'Billing Forecast'!$U:$U,$B$1308,'Billing Forecast'!$Q:$Q,$C1333)/SUMIFS('Billing Forecast'!$D:$D,'Billing Forecast'!$T:$T,$A$1272,'Billing Forecast'!$U:$U,$B$1308,'Billing Forecast'!$Q:$Q, $C1333)</f>
        <v>0</v>
      </c>
      <c r="M1333" s="9">
        <f>SUMIFS('Billing Forecast'!N:N,'Billing Forecast'!$T:$T,$A$1272,'Billing Forecast'!$U:$U,$B$1308,'Billing Forecast'!$Q:$Q,$C1333)/SUMIFS('Billing Forecast'!$D:$D,'Billing Forecast'!$T:$T,$A$1272,'Billing Forecast'!$U:$U,$B$1308,'Billing Forecast'!$Q:$Q, $C1333)</f>
        <v>0</v>
      </c>
    </row>
    <row r="1334" spans="3:13">
      <c r="D1334" s="2" t="s">
        <v>3446</v>
      </c>
      <c r="E1334" s="9">
        <f>SUMIFS('Sub Cost Forecast'!G:G,'Sub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F1334" s="9">
        <f>SUMIFS('Sub Cost Forecast'!H:H,'Sub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G1334" s="9">
        <f>SUMIFS('Sub Cost Forecast'!I:I,'Sub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H1334" s="9">
        <f>SUMIFS('Sub Cost Forecast'!J:J,'Sub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I1334" s="9">
        <f>SUMIFS('Sub Cost Forecast'!K:K,'Sub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J1334" s="9">
        <f>SUMIFS('Sub Cost Forecast'!L:L,'Sub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K1334" s="9">
        <f>SUMIFS('Sub Cost Forecast'!M:M,'Sub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L1334" s="9">
        <f>SUMIFS('Sub Cost Forecast'!N:N,'Sub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M1334" s="9">
        <f>SUMIFS('Sub Cost Forecast'!O:O,'Sub Cost Forecast'!$U:$U,$A$1272,'Sub Cost Forecast'!$W:$W,$B$1308,'Sub Cost Forecast'!$R:$R,$C1333)/SUMIFS('Sub Cost Forecast'!$D:$D,'Sub Cost Forecast'!$U:$U,$A$1272,'Sub Cost Forecast'!$W:$W,$B$1308,'Sub Cost Forecast'!$R:$R, $C1333)</f>
        <v>0</v>
      </c>
    </row>
    <row r="1335" spans="3:13">
      <c r="D1335" s="2" t="s">
        <v>3447</v>
      </c>
      <c r="E1335" s="9">
        <v>0</v>
      </c>
      <c r="F1335" s="9">
        <v>0.08904847396768402</v>
      </c>
      <c r="G1335" s="9">
        <v>0.2527827648114901</v>
      </c>
      <c r="H1335" s="9">
        <v>0.2700179533213645</v>
      </c>
      <c r="I1335" s="9">
        <v>0.1838420107719928</v>
      </c>
      <c r="J1335" s="9">
        <v>0.1321364452423698</v>
      </c>
      <c r="K1335" s="9">
        <v>0.05745062836624776</v>
      </c>
      <c r="L1335" s="9">
        <v>0</v>
      </c>
      <c r="M1335" s="9">
        <v>0</v>
      </c>
    </row>
    <row r="1336" spans="3:13">
      <c r="C1336" s="2" t="s">
        <v>3010</v>
      </c>
      <c r="D1336" s="2" t="s">
        <v>3445</v>
      </c>
      <c r="E1336" s="9">
        <f>SUMIFS('Billing Forecast'!F:F,'Billing Forecast'!$T:$T,$A$1272,'Billing Forecast'!$U:$U,$B$1308,'Billing Forecast'!$Q:$Q,$C1336)/SUMIFS('Billing Forecast'!$D:$D,'Billing Forecast'!$T:$T,$A$1272,'Billing Forecast'!$U:$U,$B$1308,'Billing Forecast'!$Q:$Q, $C1336)</f>
        <v>0</v>
      </c>
      <c r="F1336" s="9">
        <f>SUMIFS('Billing Forecast'!G:G,'Billing Forecast'!$T:$T,$A$1272,'Billing Forecast'!$U:$U,$B$1308,'Billing Forecast'!$Q:$Q,$C1336)/SUMIFS('Billing Forecast'!$D:$D,'Billing Forecast'!$T:$T,$A$1272,'Billing Forecast'!$U:$U,$B$1308,'Billing Forecast'!$Q:$Q, $C1336)</f>
        <v>0</v>
      </c>
      <c r="G1336" s="9">
        <f>SUMIFS('Billing Forecast'!H:H,'Billing Forecast'!$T:$T,$A$1272,'Billing Forecast'!$U:$U,$B$1308,'Billing Forecast'!$Q:$Q,$C1336)/SUMIFS('Billing Forecast'!$D:$D,'Billing Forecast'!$T:$T,$A$1272,'Billing Forecast'!$U:$U,$B$1308,'Billing Forecast'!$Q:$Q, $C1336)</f>
        <v>0</v>
      </c>
      <c r="H1336" s="9">
        <f>SUMIFS('Billing Forecast'!I:I,'Billing Forecast'!$T:$T,$A$1272,'Billing Forecast'!$U:$U,$B$1308,'Billing Forecast'!$Q:$Q,$C1336)/SUMIFS('Billing Forecast'!$D:$D,'Billing Forecast'!$T:$T,$A$1272,'Billing Forecast'!$U:$U,$B$1308,'Billing Forecast'!$Q:$Q, $C1336)</f>
        <v>0</v>
      </c>
      <c r="I1336" s="9">
        <f>SUMIFS('Billing Forecast'!J:J,'Billing Forecast'!$T:$T,$A$1272,'Billing Forecast'!$U:$U,$B$1308,'Billing Forecast'!$Q:$Q,$C1336)/SUMIFS('Billing Forecast'!$D:$D,'Billing Forecast'!$T:$T,$A$1272,'Billing Forecast'!$U:$U,$B$1308,'Billing Forecast'!$Q:$Q, $C1336)</f>
        <v>0</v>
      </c>
      <c r="J1336" s="9">
        <f>SUMIFS('Billing Forecast'!K:K,'Billing Forecast'!$T:$T,$A$1272,'Billing Forecast'!$U:$U,$B$1308,'Billing Forecast'!$Q:$Q,$C1336)/SUMIFS('Billing Forecast'!$D:$D,'Billing Forecast'!$T:$T,$A$1272,'Billing Forecast'!$U:$U,$B$1308,'Billing Forecast'!$Q:$Q, $C1336)</f>
        <v>0</v>
      </c>
      <c r="K1336" s="9">
        <f>SUMIFS('Billing Forecast'!L:L,'Billing Forecast'!$T:$T,$A$1272,'Billing Forecast'!$U:$U,$B$1308,'Billing Forecast'!$Q:$Q,$C1336)/SUMIFS('Billing Forecast'!$D:$D,'Billing Forecast'!$T:$T,$A$1272,'Billing Forecast'!$U:$U,$B$1308,'Billing Forecast'!$Q:$Q, $C1336)</f>
        <v>0</v>
      </c>
      <c r="L1336" s="9">
        <f>SUMIFS('Billing Forecast'!M:M,'Billing Forecast'!$T:$T,$A$1272,'Billing Forecast'!$U:$U,$B$1308,'Billing Forecast'!$Q:$Q,$C1336)/SUMIFS('Billing Forecast'!$D:$D,'Billing Forecast'!$T:$T,$A$1272,'Billing Forecast'!$U:$U,$B$1308,'Billing Forecast'!$Q:$Q, $C1336)</f>
        <v>0</v>
      </c>
      <c r="M1336" s="9">
        <f>SUMIFS('Billing Forecast'!N:N,'Billing Forecast'!$T:$T,$A$1272,'Billing Forecast'!$U:$U,$B$1308,'Billing Forecast'!$Q:$Q,$C1336)/SUMIFS('Billing Forecast'!$D:$D,'Billing Forecast'!$T:$T,$A$1272,'Billing Forecast'!$U:$U,$B$1308,'Billing Forecast'!$Q:$Q, $C1336)</f>
        <v>0</v>
      </c>
    </row>
    <row r="1337" spans="3:13">
      <c r="D1337" s="2" t="s">
        <v>3446</v>
      </c>
      <c r="E1337" s="9">
        <f>SUMIFS('Sub Cost Forecast'!G:G,'Sub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F1337" s="9">
        <f>SUMIFS('Sub Cost Forecast'!H:H,'Sub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G1337" s="9">
        <f>SUMIFS('Sub Cost Forecast'!I:I,'Sub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H1337" s="9">
        <f>SUMIFS('Sub Cost Forecast'!J:J,'Sub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I1337" s="9">
        <f>SUMIFS('Sub Cost Forecast'!K:K,'Sub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J1337" s="9">
        <f>SUMIFS('Sub Cost Forecast'!L:L,'Sub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K1337" s="9">
        <f>SUMIFS('Sub Cost Forecast'!M:M,'Sub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L1337" s="9">
        <f>SUMIFS('Sub Cost Forecast'!N:N,'Sub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M1337" s="9">
        <f>SUMIFS('Sub Cost Forecast'!O:O,'Sub Cost Forecast'!$U:$U,$A$1272,'Sub Cost Forecast'!$W:$W,$B$1308,'Sub Cost Forecast'!$R:$R,$C1336)/SUMIFS('Sub Cost Forecast'!$D:$D,'Sub Cost Forecast'!$U:$U,$A$1272,'Sub Cost Forecast'!$W:$W,$B$1308,'Sub Cost Forecast'!$R:$R, $C1336)</f>
        <v>0</v>
      </c>
    </row>
    <row r="1338" spans="3:13">
      <c r="D1338" s="2" t="s">
        <v>3447</v>
      </c>
      <c r="E1338" s="9">
        <v>0</v>
      </c>
      <c r="F1338" s="9">
        <v>0.005687877710629221</v>
      </c>
      <c r="G1338" s="9">
        <v>0.002843938855314611</v>
      </c>
      <c r="H1338" s="9">
        <v>0.1251333096338429</v>
      </c>
      <c r="I1338" s="9">
        <v>0.1564166370423036</v>
      </c>
      <c r="J1338" s="9">
        <v>0.1365090650551013</v>
      </c>
      <c r="K1338" s="9">
        <v>0.01706363313188767</v>
      </c>
      <c r="L1338" s="9">
        <v>0</v>
      </c>
      <c r="M1338" s="9">
        <v>0</v>
      </c>
    </row>
    <row r="1339" spans="3:13">
      <c r="C1339" s="2" t="s">
        <v>3098</v>
      </c>
      <c r="D1339" s="2" t="s">
        <v>3445</v>
      </c>
      <c r="E1339" s="9">
        <f>SUMIFS('Billing Forecast'!F:F,'Billing Forecast'!$T:$T,$A$1272,'Billing Forecast'!$U:$U,$B$1308,'Billing Forecast'!$Q:$Q,$C1339)/SUMIFS('Billing Forecast'!$D:$D,'Billing Forecast'!$T:$T,$A$1272,'Billing Forecast'!$U:$U,$B$1308,'Billing Forecast'!$Q:$Q, $C1339)</f>
        <v>0</v>
      </c>
      <c r="F1339" s="9">
        <f>SUMIFS('Billing Forecast'!G:G,'Billing Forecast'!$T:$T,$A$1272,'Billing Forecast'!$U:$U,$B$1308,'Billing Forecast'!$Q:$Q,$C1339)/SUMIFS('Billing Forecast'!$D:$D,'Billing Forecast'!$T:$T,$A$1272,'Billing Forecast'!$U:$U,$B$1308,'Billing Forecast'!$Q:$Q, $C1339)</f>
        <v>0</v>
      </c>
      <c r="G1339" s="9">
        <f>SUMIFS('Billing Forecast'!H:H,'Billing Forecast'!$T:$T,$A$1272,'Billing Forecast'!$U:$U,$B$1308,'Billing Forecast'!$Q:$Q,$C1339)/SUMIFS('Billing Forecast'!$D:$D,'Billing Forecast'!$T:$T,$A$1272,'Billing Forecast'!$U:$U,$B$1308,'Billing Forecast'!$Q:$Q, $C1339)</f>
        <v>0</v>
      </c>
      <c r="H1339" s="9">
        <f>SUMIFS('Billing Forecast'!I:I,'Billing Forecast'!$T:$T,$A$1272,'Billing Forecast'!$U:$U,$B$1308,'Billing Forecast'!$Q:$Q,$C1339)/SUMIFS('Billing Forecast'!$D:$D,'Billing Forecast'!$T:$T,$A$1272,'Billing Forecast'!$U:$U,$B$1308,'Billing Forecast'!$Q:$Q, $C1339)</f>
        <v>0</v>
      </c>
      <c r="I1339" s="9">
        <f>SUMIFS('Billing Forecast'!J:J,'Billing Forecast'!$T:$T,$A$1272,'Billing Forecast'!$U:$U,$B$1308,'Billing Forecast'!$Q:$Q,$C1339)/SUMIFS('Billing Forecast'!$D:$D,'Billing Forecast'!$T:$T,$A$1272,'Billing Forecast'!$U:$U,$B$1308,'Billing Forecast'!$Q:$Q, $C1339)</f>
        <v>0</v>
      </c>
      <c r="J1339" s="9">
        <f>SUMIFS('Billing Forecast'!K:K,'Billing Forecast'!$T:$T,$A$1272,'Billing Forecast'!$U:$U,$B$1308,'Billing Forecast'!$Q:$Q,$C1339)/SUMIFS('Billing Forecast'!$D:$D,'Billing Forecast'!$T:$T,$A$1272,'Billing Forecast'!$U:$U,$B$1308,'Billing Forecast'!$Q:$Q, $C1339)</f>
        <v>0</v>
      </c>
      <c r="K1339" s="9">
        <f>SUMIFS('Billing Forecast'!L:L,'Billing Forecast'!$T:$T,$A$1272,'Billing Forecast'!$U:$U,$B$1308,'Billing Forecast'!$Q:$Q,$C1339)/SUMIFS('Billing Forecast'!$D:$D,'Billing Forecast'!$T:$T,$A$1272,'Billing Forecast'!$U:$U,$B$1308,'Billing Forecast'!$Q:$Q, $C1339)</f>
        <v>0</v>
      </c>
      <c r="L1339" s="9">
        <f>SUMIFS('Billing Forecast'!M:M,'Billing Forecast'!$T:$T,$A$1272,'Billing Forecast'!$U:$U,$B$1308,'Billing Forecast'!$Q:$Q,$C1339)/SUMIFS('Billing Forecast'!$D:$D,'Billing Forecast'!$T:$T,$A$1272,'Billing Forecast'!$U:$U,$B$1308,'Billing Forecast'!$Q:$Q, $C1339)</f>
        <v>0</v>
      </c>
      <c r="M1339" s="9">
        <f>SUMIFS('Billing Forecast'!N:N,'Billing Forecast'!$T:$T,$A$1272,'Billing Forecast'!$U:$U,$B$1308,'Billing Forecast'!$Q:$Q,$C1339)/SUMIFS('Billing Forecast'!$D:$D,'Billing Forecast'!$T:$T,$A$1272,'Billing Forecast'!$U:$U,$B$1308,'Billing Forecast'!$Q:$Q, $C1339)</f>
        <v>0</v>
      </c>
    </row>
    <row r="1340" spans="3:13">
      <c r="D1340" s="2" t="s">
        <v>3446</v>
      </c>
      <c r="E1340" s="9">
        <f>SUMIFS('Sub Cost Forecast'!G:G,'Sub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F1340" s="9">
        <f>SUMIFS('Sub Cost Forecast'!H:H,'Sub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G1340" s="9">
        <f>SUMIFS('Sub Cost Forecast'!I:I,'Sub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H1340" s="9">
        <f>SUMIFS('Sub Cost Forecast'!J:J,'Sub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I1340" s="9">
        <f>SUMIFS('Sub Cost Forecast'!K:K,'Sub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J1340" s="9">
        <f>SUMIFS('Sub Cost Forecast'!L:L,'Sub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K1340" s="9">
        <f>SUMIFS('Sub Cost Forecast'!M:M,'Sub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L1340" s="9">
        <f>SUMIFS('Sub Cost Forecast'!N:N,'Sub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M1340" s="9">
        <f>SUMIFS('Sub Cost Forecast'!O:O,'Sub Cost Forecast'!$U:$U,$A$1272,'Sub Cost Forecast'!$W:$W,$B$1308,'Sub Cost Forecast'!$R:$R,$C1339)/SUMIFS('Sub Cost Forecast'!$D:$D,'Sub Cost Forecast'!$U:$U,$A$1272,'Sub Cost Forecast'!$W:$W,$B$1308,'Sub Cost Forecast'!$R:$R, $C1339)</f>
        <v>0</v>
      </c>
    </row>
    <row r="1341" spans="3:13">
      <c r="D1341" s="2" t="s">
        <v>3447</v>
      </c>
      <c r="E1341" s="9">
        <v>0</v>
      </c>
      <c r="F1341" s="9">
        <v>0</v>
      </c>
      <c r="G1341" s="9">
        <v>0.1005647658954272</v>
      </c>
      <c r="H1341" s="9">
        <v>0.157405720531973</v>
      </c>
      <c r="I1341" s="9">
        <v>0</v>
      </c>
      <c r="J1341" s="9">
        <v>0</v>
      </c>
      <c r="K1341" s="9">
        <v>0.0218619056294407</v>
      </c>
      <c r="L1341" s="9">
        <v>0.03060666788121698</v>
      </c>
      <c r="M1341" s="9">
        <v>0</v>
      </c>
    </row>
    <row r="1342" spans="3:13">
      <c r="C1342" s="2" t="s">
        <v>3194</v>
      </c>
      <c r="D1342" s="2" t="s">
        <v>3445</v>
      </c>
      <c r="E1342" s="9">
        <f>SUMIFS('Billing Forecast'!F:F,'Billing Forecast'!$T:$T,$A$1272,'Billing Forecast'!$U:$U,$B$1308,'Billing Forecast'!$Q:$Q,$C1342)/SUMIFS('Billing Forecast'!$D:$D,'Billing Forecast'!$T:$T,$A$1272,'Billing Forecast'!$U:$U,$B$1308,'Billing Forecast'!$Q:$Q, $C1342)</f>
        <v>0</v>
      </c>
      <c r="F1342" s="9">
        <f>SUMIFS('Billing Forecast'!G:G,'Billing Forecast'!$T:$T,$A$1272,'Billing Forecast'!$U:$U,$B$1308,'Billing Forecast'!$Q:$Q,$C1342)/SUMIFS('Billing Forecast'!$D:$D,'Billing Forecast'!$T:$T,$A$1272,'Billing Forecast'!$U:$U,$B$1308,'Billing Forecast'!$Q:$Q, $C1342)</f>
        <v>0</v>
      </c>
      <c r="G1342" s="9">
        <f>SUMIFS('Billing Forecast'!H:H,'Billing Forecast'!$T:$T,$A$1272,'Billing Forecast'!$U:$U,$B$1308,'Billing Forecast'!$Q:$Q,$C1342)/SUMIFS('Billing Forecast'!$D:$D,'Billing Forecast'!$T:$T,$A$1272,'Billing Forecast'!$U:$U,$B$1308,'Billing Forecast'!$Q:$Q, $C1342)</f>
        <v>0</v>
      </c>
      <c r="H1342" s="9">
        <f>SUMIFS('Billing Forecast'!I:I,'Billing Forecast'!$T:$T,$A$1272,'Billing Forecast'!$U:$U,$B$1308,'Billing Forecast'!$Q:$Q,$C1342)/SUMIFS('Billing Forecast'!$D:$D,'Billing Forecast'!$T:$T,$A$1272,'Billing Forecast'!$U:$U,$B$1308,'Billing Forecast'!$Q:$Q, $C1342)</f>
        <v>0</v>
      </c>
      <c r="I1342" s="9">
        <f>SUMIFS('Billing Forecast'!J:J,'Billing Forecast'!$T:$T,$A$1272,'Billing Forecast'!$U:$U,$B$1308,'Billing Forecast'!$Q:$Q,$C1342)/SUMIFS('Billing Forecast'!$D:$D,'Billing Forecast'!$T:$T,$A$1272,'Billing Forecast'!$U:$U,$B$1308,'Billing Forecast'!$Q:$Q, $C1342)</f>
        <v>0</v>
      </c>
      <c r="J1342" s="9">
        <f>SUMIFS('Billing Forecast'!K:K,'Billing Forecast'!$T:$T,$A$1272,'Billing Forecast'!$U:$U,$B$1308,'Billing Forecast'!$Q:$Q,$C1342)/SUMIFS('Billing Forecast'!$D:$D,'Billing Forecast'!$T:$T,$A$1272,'Billing Forecast'!$U:$U,$B$1308,'Billing Forecast'!$Q:$Q, $C1342)</f>
        <v>0</v>
      </c>
      <c r="K1342" s="9">
        <f>SUMIFS('Billing Forecast'!L:L,'Billing Forecast'!$T:$T,$A$1272,'Billing Forecast'!$U:$U,$B$1308,'Billing Forecast'!$Q:$Q,$C1342)/SUMIFS('Billing Forecast'!$D:$D,'Billing Forecast'!$T:$T,$A$1272,'Billing Forecast'!$U:$U,$B$1308,'Billing Forecast'!$Q:$Q, $C1342)</f>
        <v>0</v>
      </c>
      <c r="L1342" s="9">
        <f>SUMIFS('Billing Forecast'!M:M,'Billing Forecast'!$T:$T,$A$1272,'Billing Forecast'!$U:$U,$B$1308,'Billing Forecast'!$Q:$Q,$C1342)/SUMIFS('Billing Forecast'!$D:$D,'Billing Forecast'!$T:$T,$A$1272,'Billing Forecast'!$U:$U,$B$1308,'Billing Forecast'!$Q:$Q, $C1342)</f>
        <v>0</v>
      </c>
      <c r="M1342" s="9">
        <f>SUMIFS('Billing Forecast'!N:N,'Billing Forecast'!$T:$T,$A$1272,'Billing Forecast'!$U:$U,$B$1308,'Billing Forecast'!$Q:$Q,$C1342)/SUMIFS('Billing Forecast'!$D:$D,'Billing Forecast'!$T:$T,$A$1272,'Billing Forecast'!$U:$U,$B$1308,'Billing Forecast'!$Q:$Q, $C1342)</f>
        <v>0</v>
      </c>
    </row>
    <row r="1343" spans="3:13">
      <c r="D1343" s="2" t="s">
        <v>3446</v>
      </c>
      <c r="E1343" s="9">
        <f>SUMIFS('Sub Cost Forecast'!G:G,'Sub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F1343" s="9">
        <f>SUMIFS('Sub Cost Forecast'!H:H,'Sub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G1343" s="9">
        <f>SUMIFS('Sub Cost Forecast'!I:I,'Sub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H1343" s="9">
        <f>SUMIFS('Sub Cost Forecast'!J:J,'Sub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I1343" s="9">
        <f>SUMIFS('Sub Cost Forecast'!K:K,'Sub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J1343" s="9">
        <f>SUMIFS('Sub Cost Forecast'!L:L,'Sub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K1343" s="9">
        <f>SUMIFS('Sub Cost Forecast'!M:M,'Sub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L1343" s="9">
        <f>SUMIFS('Sub Cost Forecast'!N:N,'Sub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M1343" s="9">
        <f>SUMIFS('Sub Cost Forecast'!O:O,'Sub Cost Forecast'!$U:$U,$A$1272,'Sub Cost Forecast'!$W:$W,$B$1308,'Sub Cost Forecast'!$R:$R,$C1342)/SUMIFS('Sub Cost Forecast'!$D:$D,'Sub Cost Forecast'!$U:$U,$A$1272,'Sub Cost Forecast'!$W:$W,$B$1308,'Sub Cost Forecast'!$R:$R, $C1342)</f>
        <v>0</v>
      </c>
    </row>
    <row r="1344" spans="3:13">
      <c r="D1344" s="2" t="s">
        <v>3447</v>
      </c>
      <c r="E1344" s="9">
        <v>0</v>
      </c>
      <c r="F1344" s="9">
        <v>0.004593301435406699</v>
      </c>
      <c r="G1344" s="9">
        <v>0.1883253588516746</v>
      </c>
      <c r="H1344" s="9">
        <v>0.1148325358851675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</row>
    <row r="1345" spans="1:13">
      <c r="A1345" s="8"/>
      <c r="B1345" s="8" t="s">
        <v>231</v>
      </c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</row>
    <row r="1346" spans="1:13">
      <c r="C1346" s="2" t="s">
        <v>3452</v>
      </c>
      <c r="D1346" s="2" t="s">
        <v>3445</v>
      </c>
      <c r="E1346" s="9">
        <f>SUMIFS('Billing Forecast'!F:F,'Billing Forecast'!$T:$T,$A$1272,'Billing Forecast'!$U:$U,$B$1345,'Billing Forecast'!$Q:$Q,$C1346)/SUMIFS('Billing Forecast'!$D:$D,'Billing Forecast'!$T:$T,$A$1272,'Billing Forecast'!$U:$U,$B$1345,'Billing Forecast'!$Q:$Q, $C1346)</f>
        <v>0</v>
      </c>
      <c r="F1346" s="9">
        <f>SUMIFS('Billing Forecast'!G:G,'Billing Forecast'!$T:$T,$A$1272,'Billing Forecast'!$U:$U,$B$1345,'Billing Forecast'!$Q:$Q,$C1346)/SUMIFS('Billing Forecast'!$D:$D,'Billing Forecast'!$T:$T,$A$1272,'Billing Forecast'!$U:$U,$B$1345,'Billing Forecast'!$Q:$Q, $C1346)</f>
        <v>0</v>
      </c>
      <c r="G1346" s="9">
        <f>SUMIFS('Billing Forecast'!H:H,'Billing Forecast'!$T:$T,$A$1272,'Billing Forecast'!$U:$U,$B$1345,'Billing Forecast'!$Q:$Q,$C1346)/SUMIFS('Billing Forecast'!$D:$D,'Billing Forecast'!$T:$T,$A$1272,'Billing Forecast'!$U:$U,$B$1345,'Billing Forecast'!$Q:$Q, $C1346)</f>
        <v>0</v>
      </c>
      <c r="H1346" s="9">
        <f>SUMIFS('Billing Forecast'!I:I,'Billing Forecast'!$T:$T,$A$1272,'Billing Forecast'!$U:$U,$B$1345,'Billing Forecast'!$Q:$Q,$C1346)/SUMIFS('Billing Forecast'!$D:$D,'Billing Forecast'!$T:$T,$A$1272,'Billing Forecast'!$U:$U,$B$1345,'Billing Forecast'!$Q:$Q, $C1346)</f>
        <v>0</v>
      </c>
      <c r="I1346" s="9">
        <f>SUMIFS('Billing Forecast'!J:J,'Billing Forecast'!$T:$T,$A$1272,'Billing Forecast'!$U:$U,$B$1345,'Billing Forecast'!$Q:$Q,$C1346)/SUMIFS('Billing Forecast'!$D:$D,'Billing Forecast'!$T:$T,$A$1272,'Billing Forecast'!$U:$U,$B$1345,'Billing Forecast'!$Q:$Q, $C1346)</f>
        <v>0</v>
      </c>
      <c r="J1346" s="9">
        <f>SUMIFS('Billing Forecast'!K:K,'Billing Forecast'!$T:$T,$A$1272,'Billing Forecast'!$U:$U,$B$1345,'Billing Forecast'!$Q:$Q,$C1346)/SUMIFS('Billing Forecast'!$D:$D,'Billing Forecast'!$T:$T,$A$1272,'Billing Forecast'!$U:$U,$B$1345,'Billing Forecast'!$Q:$Q, $C1346)</f>
        <v>0</v>
      </c>
      <c r="K1346" s="9">
        <f>SUMIFS('Billing Forecast'!L:L,'Billing Forecast'!$T:$T,$A$1272,'Billing Forecast'!$U:$U,$B$1345,'Billing Forecast'!$Q:$Q,$C1346)/SUMIFS('Billing Forecast'!$D:$D,'Billing Forecast'!$T:$T,$A$1272,'Billing Forecast'!$U:$U,$B$1345,'Billing Forecast'!$Q:$Q, $C1346)</f>
        <v>0</v>
      </c>
      <c r="L1346" s="9">
        <f>SUMIFS('Billing Forecast'!M:M,'Billing Forecast'!$T:$T,$A$1272,'Billing Forecast'!$U:$U,$B$1345,'Billing Forecast'!$Q:$Q,$C1346)/SUMIFS('Billing Forecast'!$D:$D,'Billing Forecast'!$T:$T,$A$1272,'Billing Forecast'!$U:$U,$B$1345,'Billing Forecast'!$Q:$Q, $C1346)</f>
        <v>0</v>
      </c>
      <c r="M1346" s="9">
        <f>SUMIFS('Billing Forecast'!N:N,'Billing Forecast'!$T:$T,$A$1272,'Billing Forecast'!$U:$U,$B$1345,'Billing Forecast'!$Q:$Q,$C1346)/SUMIFS('Billing Forecast'!$D:$D,'Billing Forecast'!$T:$T,$A$1272,'Billing Forecast'!$U:$U,$B$1345,'Billing Forecast'!$Q:$Q, $C1346)</f>
        <v>0</v>
      </c>
    </row>
    <row r="1347" spans="1:13">
      <c r="D1347" s="2" t="s">
        <v>3446</v>
      </c>
      <c r="E1347" s="9">
        <f>SUMIFS('Sub Cost Forecast'!G:G,'Sub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F1347" s="9">
        <f>SUMIFS('Sub Cost Forecast'!H:H,'Sub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G1347" s="9">
        <f>SUMIFS('Sub Cost Forecast'!I:I,'Sub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H1347" s="9">
        <f>SUMIFS('Sub Cost Forecast'!J:J,'Sub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I1347" s="9">
        <f>SUMIFS('Sub Cost Forecast'!K:K,'Sub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J1347" s="9">
        <f>SUMIFS('Sub Cost Forecast'!L:L,'Sub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K1347" s="9">
        <f>SUMIFS('Sub Cost Forecast'!M:M,'Sub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L1347" s="9">
        <f>SUMIFS('Sub Cost Forecast'!N:N,'Sub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M1347" s="9">
        <f>SUMIFS('Sub Cost Forecast'!O:O,'Sub Cost Forecast'!$U:$U,$A$1272,'Sub Cost Forecast'!$W:$W,$B$1345,'Sub Cost Forecast'!$R:$R,$C1346)/SUMIFS('Sub Cost Forecast'!$D:$D,'Sub Cost Forecast'!$U:$U,$A$1272,'Sub Cost Forecast'!$W:$W,$B$1345,'Sub Cost Forecast'!$R:$R, $C1346)</f>
        <v>0</v>
      </c>
    </row>
    <row r="1348" spans="1:13">
      <c r="D1348" s="2" t="s">
        <v>3447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0.4418788602972113</v>
      </c>
      <c r="L1348" s="9">
        <v>0</v>
      </c>
      <c r="M1348" s="9">
        <v>0</v>
      </c>
    </row>
  </sheetData>
  <conditionalFormatting sqref="E4:M1348">
    <cfRule type="cellIs" dxfId="0" priority="1" operator="equal">
      <formula>#DIV/0!</formula>
    </cfRule>
    <cfRule type="cellIs" dxfId="0" priority="2" operator="equal">
      <formula>0</formula>
    </cfRule>
    <cfRule type="cellIs" dxfId="1" priority="3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L24"/>
  <sheetViews>
    <sheetView workbookViewId="0"/>
  </sheetViews>
  <sheetFormatPr defaultRowHeight="15"/>
  <cols>
    <col min="1" max="24" width="9.140625"/>
  </cols>
  <sheetData>
    <row r="2" spans="2:12">
      <c r="B2" s="7" t="s">
        <v>3440</v>
      </c>
      <c r="C2" s="7"/>
      <c r="D2" s="7"/>
      <c r="E2" s="7"/>
      <c r="F2" s="7"/>
      <c r="G2" s="7"/>
      <c r="H2" s="7"/>
      <c r="I2" s="7"/>
      <c r="J2" s="7"/>
      <c r="K2" s="7"/>
      <c r="L2" s="7"/>
    </row>
    <row r="3" spans="2:12">
      <c r="B3" s="10"/>
      <c r="C3" s="10" t="s">
        <v>4</v>
      </c>
      <c r="D3" s="10" t="s">
        <v>5</v>
      </c>
      <c r="E3" s="10" t="s">
        <v>6</v>
      </c>
      <c r="F3" s="10" t="s">
        <v>7</v>
      </c>
      <c r="G3" s="10" t="s">
        <v>8</v>
      </c>
      <c r="H3" s="10" t="s">
        <v>9</v>
      </c>
      <c r="I3" s="10" t="s">
        <v>10</v>
      </c>
      <c r="J3" s="10" t="s">
        <v>11</v>
      </c>
      <c r="K3" s="10" t="s">
        <v>12</v>
      </c>
    </row>
    <row r="4" spans="2:12">
      <c r="B4" s="2" t="s">
        <v>22</v>
      </c>
      <c r="C4" s="3">
        <f>SUMIF('Cost Forecast'!P:P,"Labor",'Cost Forecast'!E:E)</f>
        <v>0</v>
      </c>
      <c r="D4" s="3">
        <f>SUMIF('Cost Forecast'!P:P,"Labor",'Cost Forecast'!F:F)</f>
        <v>0</v>
      </c>
      <c r="E4" s="3">
        <f>SUMIF('Cost Forecast'!P:P,"Labor",'Cost Forecast'!G:G)</f>
        <v>0</v>
      </c>
      <c r="F4" s="3">
        <f>SUMIF('Cost Forecast'!P:P,"Labor",'Cost Forecast'!H:H)</f>
        <v>0</v>
      </c>
      <c r="G4" s="3">
        <f>SUMIF('Cost Forecast'!P:P,"Labor",'Cost Forecast'!I:I)</f>
        <v>0</v>
      </c>
      <c r="H4" s="3">
        <f>SUMIF('Cost Forecast'!P:P,"Labor",'Cost Forecast'!J:J)</f>
        <v>0</v>
      </c>
      <c r="I4" s="3">
        <f>SUMIF('Cost Forecast'!P:P,"Labor",'Cost Forecast'!K:K)</f>
        <v>0</v>
      </c>
      <c r="J4" s="3">
        <f>SUMIF('Cost Forecast'!P:P,"Labor",'Cost Forecast'!L:L)</f>
        <v>0</v>
      </c>
      <c r="K4" s="3">
        <f>SUMIF('Cost Forecast'!P:P,"Labor",'Cost Forecast'!M:M)</f>
        <v>0</v>
      </c>
    </row>
    <row r="5" spans="2:12">
      <c r="B5" s="2" t="s">
        <v>869</v>
      </c>
      <c r="C5" s="3">
        <f>SUMIF('Cost Forecast'!P:P,"Equipment",'Cost Forecast'!E:E)</f>
        <v>0</v>
      </c>
      <c r="D5" s="3">
        <f>SUMIF('Cost Forecast'!P:P,"Equipment",'Cost Forecast'!F:F)</f>
        <v>0</v>
      </c>
      <c r="E5" s="3">
        <f>SUMIF('Cost Forecast'!P:P,"Equipment",'Cost Forecast'!G:G)</f>
        <v>0</v>
      </c>
      <c r="F5" s="3">
        <f>SUMIF('Cost Forecast'!P:P,"Equipment",'Cost Forecast'!H:H)</f>
        <v>0</v>
      </c>
      <c r="G5" s="3">
        <f>SUMIF('Cost Forecast'!P:P,"Equipment",'Cost Forecast'!I:I)</f>
        <v>0</v>
      </c>
      <c r="H5" s="3">
        <f>SUMIF('Cost Forecast'!P:P,"Equipment",'Cost Forecast'!J:J)</f>
        <v>0</v>
      </c>
      <c r="I5" s="3">
        <f>SUMIF('Cost Forecast'!P:P,"Equipment",'Cost Forecast'!K:K)</f>
        <v>0</v>
      </c>
      <c r="J5" s="3">
        <f>SUMIF('Cost Forecast'!P:P,"Equipment",'Cost Forecast'!L:L)</f>
        <v>0</v>
      </c>
      <c r="K5" s="3">
        <f>SUMIF('Cost Forecast'!P:P,"Equipment",'Cost Forecast'!M:M)</f>
        <v>0</v>
      </c>
    </row>
    <row r="6" spans="2:12">
      <c r="B6" s="2" t="s">
        <v>3442</v>
      </c>
      <c r="C6" s="3">
        <f>SUM('Sub Cost Forecast'!G:G)</f>
        <v>0</v>
      </c>
      <c r="D6" s="3">
        <f>SUM('Sub Cost Forecast'!H:H)</f>
        <v>0</v>
      </c>
      <c r="E6" s="3">
        <f>SUM('Sub Cost Forecast'!I:I)</f>
        <v>0</v>
      </c>
      <c r="F6" s="3">
        <f>SUM('Sub Cost Forecast'!J:J)</f>
        <v>0</v>
      </c>
      <c r="G6" s="3">
        <f>SUM('Sub Cost Forecast'!K:K)</f>
        <v>0</v>
      </c>
      <c r="H6" s="3">
        <f>SUM('Sub Cost Forecast'!L:L)</f>
        <v>0</v>
      </c>
      <c r="I6" s="3">
        <f>SUM('Sub Cost Forecast'!M:M)</f>
        <v>0</v>
      </c>
      <c r="J6" s="3">
        <f>SUM('Sub Cost Forecast'!N:N)</f>
        <v>0</v>
      </c>
      <c r="K6" s="3">
        <f>SUM('Sub Cost Forecast'!O:O)</f>
        <v>0</v>
      </c>
    </row>
    <row r="7" spans="2:12">
      <c r="B7" s="2" t="s">
        <v>3454</v>
      </c>
      <c r="C7" s="3">
        <f>SUMIF('Cost Forecast'!P:P,"Material",'Cost Forecast'!E:E)</f>
        <v>0</v>
      </c>
      <c r="D7" s="3">
        <f>SUMIF('Cost Forecast'!P:P,"Material",'Cost Forecast'!F:F)</f>
        <v>0</v>
      </c>
      <c r="E7" s="3">
        <f>SUMIF('Cost Forecast'!P:P,"Material",'Cost Forecast'!G:G)</f>
        <v>0</v>
      </c>
      <c r="F7" s="3">
        <f>SUMIF('Cost Forecast'!P:P,"Material",'Cost Forecast'!H:H)</f>
        <v>0</v>
      </c>
      <c r="G7" s="3">
        <f>SUMIF('Cost Forecast'!P:P,"Material",'Cost Forecast'!I:I)</f>
        <v>0</v>
      </c>
      <c r="H7" s="3">
        <f>SUMIF('Cost Forecast'!P:P,"Material",'Cost Forecast'!J:J)</f>
        <v>0</v>
      </c>
      <c r="I7" s="3">
        <f>SUMIF('Cost Forecast'!P:P,"Material",'Cost Forecast'!K:K)</f>
        <v>0</v>
      </c>
      <c r="J7" s="3">
        <f>SUMIF('Cost Forecast'!P:P,"Material",'Cost Forecast'!L:L)</f>
        <v>0</v>
      </c>
      <c r="K7" s="3">
        <f>SUMIF('Cost Forecast'!P:P,"Material",'Cost Forecast'!M:M)</f>
        <v>0</v>
      </c>
    </row>
    <row r="8" spans="2:12">
      <c r="B8" s="2" t="s">
        <v>231</v>
      </c>
      <c r="C8" s="3">
        <f>SUMIF('Cost Forecast'!P:P,"overhead",'Cost Forecast'!E:E)</f>
        <v>0</v>
      </c>
      <c r="D8" s="3">
        <f>SUMIF('Cost Forecast'!P:P,"overhead",'Cost Forecast'!F:F)</f>
        <v>0</v>
      </c>
      <c r="E8" s="3">
        <f>SUMIF('Cost Forecast'!P:P,"overhead",'Cost Forecast'!G:G)</f>
        <v>0</v>
      </c>
      <c r="F8" s="3">
        <f>SUMIF('Cost Forecast'!P:P,"overhead",'Cost Forecast'!H:H)</f>
        <v>0</v>
      </c>
      <c r="G8" s="3">
        <f>SUMIF('Cost Forecast'!P:P,"overhead",'Cost Forecast'!I:I)</f>
        <v>0</v>
      </c>
      <c r="H8" s="3">
        <f>SUMIF('Cost Forecast'!P:P,"overhead",'Cost Forecast'!J:J)</f>
        <v>0</v>
      </c>
      <c r="I8" s="3">
        <f>SUMIF('Cost Forecast'!P:P,"overhead",'Cost Forecast'!K:K)</f>
        <v>0</v>
      </c>
      <c r="J8" s="3">
        <f>SUMIF('Cost Forecast'!P:P,"overhead",'Cost Forecast'!L:L)</f>
        <v>0</v>
      </c>
      <c r="K8" s="3">
        <f>SUMIF('Cost Forecast'!P:P,"overhead",'Cost Forecast'!M:M)</f>
        <v>0</v>
      </c>
    </row>
    <row r="9" spans="2:12">
      <c r="B9" s="2" t="s">
        <v>3455</v>
      </c>
      <c r="C9" s="3">
        <f>SUM(C4:C8)</f>
        <v>0</v>
      </c>
      <c r="D9" s="3">
        <f>SUM(D4:D8)</f>
        <v>0</v>
      </c>
      <c r="E9" s="3">
        <f>SUM(E4:E8)</f>
        <v>0</v>
      </c>
      <c r="F9" s="3">
        <f>SUM(F4:F8)</f>
        <v>0</v>
      </c>
      <c r="G9" s="3">
        <f>SUM(G4:G8)</f>
        <v>0</v>
      </c>
      <c r="H9" s="3">
        <f>SUM(H4:H8)</f>
        <v>0</v>
      </c>
      <c r="I9" s="3">
        <f>SUM(I4:I8)</f>
        <v>0</v>
      </c>
      <c r="J9" s="3">
        <f>SUM(J4:J8)</f>
        <v>0</v>
      </c>
      <c r="K9" s="3">
        <f>SUM(K4:K8)</f>
        <v>0</v>
      </c>
    </row>
    <row r="11" spans="2:12">
      <c r="B11" s="7" t="s">
        <v>3456</v>
      </c>
      <c r="C11" s="7"/>
      <c r="D11" s="7"/>
      <c r="E11" s="7"/>
      <c r="F11" s="7"/>
      <c r="G11" s="7"/>
      <c r="H11" s="7"/>
      <c r="I11" s="7"/>
      <c r="J11" s="7"/>
      <c r="K11" s="7"/>
      <c r="L11" s="7"/>
    </row>
    <row r="12" spans="2:12">
      <c r="B12" s="10"/>
      <c r="C12" s="10" t="s">
        <v>4</v>
      </c>
      <c r="D12" s="10" t="s">
        <v>5</v>
      </c>
      <c r="E12" s="10" t="s">
        <v>6</v>
      </c>
      <c r="F12" s="10" t="s">
        <v>7</v>
      </c>
      <c r="G12" s="10" t="s">
        <v>8</v>
      </c>
      <c r="H12" s="10" t="s">
        <v>9</v>
      </c>
      <c r="I12" s="10" t="s">
        <v>10</v>
      </c>
      <c r="J12" s="10" t="s">
        <v>11</v>
      </c>
      <c r="K12" s="10" t="s">
        <v>12</v>
      </c>
    </row>
    <row r="13" spans="2:12">
      <c r="B13" s="2" t="s">
        <v>3455</v>
      </c>
      <c r="C13" s="3">
        <f>SUM('Billing Forecast'!F:F)</f>
        <v>0</v>
      </c>
      <c r="D13" s="3">
        <f>SUM('Billing Forecast'!G:G)</f>
        <v>0</v>
      </c>
      <c r="E13" s="3">
        <f>SUM('Billing Forecast'!H:H)</f>
        <v>0</v>
      </c>
      <c r="F13" s="3">
        <f>SUM('Billing Forecast'!I:I)</f>
        <v>0</v>
      </c>
      <c r="G13" s="3">
        <f>SUM('Billing Forecast'!J:J)</f>
        <v>0</v>
      </c>
      <c r="H13" s="3">
        <f>SUM('Billing Forecast'!K:K)</f>
        <v>0</v>
      </c>
      <c r="I13" s="3">
        <f>SUM('Billing Forecast'!L:L)</f>
        <v>0</v>
      </c>
      <c r="J13" s="3">
        <f>SUM('Billing Forecast'!M:M)</f>
        <v>0</v>
      </c>
      <c r="K13" s="3">
        <f>SUM('Billing Forecast'!N:N)</f>
        <v>0</v>
      </c>
    </row>
    <row r="15" spans="2:12">
      <c r="B15" s="2" t="s">
        <v>3458</v>
      </c>
      <c r="C15" s="3">
        <f>C13-C9</f>
        <v>0</v>
      </c>
      <c r="D15" s="3">
        <f>D13-D9</f>
        <v>0</v>
      </c>
      <c r="E15" s="3">
        <f>E13-E9</f>
        <v>0</v>
      </c>
      <c r="F15" s="3">
        <f>F13-F9</f>
        <v>0</v>
      </c>
      <c r="G15" s="3">
        <f>G13-G9</f>
        <v>0</v>
      </c>
      <c r="H15" s="3">
        <f>H13-H9</f>
        <v>0</v>
      </c>
      <c r="I15" s="3">
        <f>I13-I9</f>
        <v>0</v>
      </c>
      <c r="J15" s="3">
        <f>J13-J9</f>
        <v>0</v>
      </c>
      <c r="K15" s="3">
        <f>K13-K9</f>
        <v>0</v>
      </c>
    </row>
    <row r="18" spans="2:5">
      <c r="C18" s="1" t="s">
        <v>3457</v>
      </c>
      <c r="D18" s="1"/>
      <c r="E18" s="1"/>
    </row>
    <row r="19" spans="2:5">
      <c r="C19" s="2" t="s">
        <v>3456</v>
      </c>
      <c r="D19" s="2" t="s">
        <v>3440</v>
      </c>
      <c r="E19" s="2" t="s">
        <v>3459</v>
      </c>
    </row>
    <row r="20" spans="2:5">
      <c r="B20" s="2" t="s">
        <v>3460</v>
      </c>
      <c r="C20" s="3">
        <v>5189506</v>
      </c>
      <c r="D20" s="3">
        <v>1813875.69</v>
      </c>
      <c r="E20" s="3">
        <f>C20-D20</f>
        <v>0</v>
      </c>
    </row>
    <row r="21" spans="2:5">
      <c r="B21" s="2" t="s">
        <v>3461</v>
      </c>
      <c r="C21" s="3">
        <v>40215999.85</v>
      </c>
      <c r="D21" s="3">
        <v>36132226.23</v>
      </c>
      <c r="E21" s="3">
        <f>C21-D21</f>
        <v>0</v>
      </c>
    </row>
    <row r="22" spans="2:5">
      <c r="B22" s="2" t="s">
        <v>3462</v>
      </c>
      <c r="C22" s="3">
        <v>89644456.90000001</v>
      </c>
      <c r="D22" s="3">
        <v>81147688.19</v>
      </c>
      <c r="E22" s="3">
        <f>C22-D22</f>
        <v>0</v>
      </c>
    </row>
    <row r="23" spans="2:5">
      <c r="B23" s="2" t="s">
        <v>3463</v>
      </c>
      <c r="C23" s="3">
        <f>SUM(C9:K9)</f>
        <v>0</v>
      </c>
      <c r="D23" s="3">
        <f>SUM(C13:K13)</f>
        <v>0</v>
      </c>
      <c r="E23" s="3">
        <f>C23-D23</f>
        <v>0</v>
      </c>
    </row>
    <row r="24" spans="2:5">
      <c r="B24" s="2" t="s">
        <v>920</v>
      </c>
      <c r="C24" s="3">
        <f>SUM(C20:C23)</f>
        <v>0</v>
      </c>
      <c r="D24" s="3">
        <f>SUM(D20:D23)</f>
        <v>0</v>
      </c>
      <c r="E24" s="3">
        <f>C24-D24</f>
        <v>0</v>
      </c>
    </row>
  </sheetData>
  <mergeCells count="1">
    <mergeCell ref="C18:E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6306"/>
  <sheetViews>
    <sheetView workbookViewId="0"/>
  </sheetViews>
  <sheetFormatPr defaultRowHeight="15"/>
  <cols>
    <col min="1" max="1" width="15.7109375" customWidth="1"/>
    <col min="2" max="2" width="12.7109375" customWidth="1"/>
    <col min="3" max="3" width="46.7109375" customWidth="1"/>
    <col min="4" max="4" width="17.7109375" customWidth="1"/>
    <col min="5" max="5" width="13.7109375" customWidth="1"/>
    <col min="6" max="6" width="4.7109375" customWidth="1"/>
    <col min="7" max="7" width="16.7109375" customWidth="1"/>
    <col min="8" max="8" width="13.7109375" customWidth="1"/>
    <col min="9" max="9" width="18.7109375" customWidth="1"/>
    <col min="10" max="10" width="24.7109375" customWidth="1"/>
    <col min="11" max="11" width="9.7109375" customWidth="1"/>
    <col min="12" max="12" width="12.7109375" customWidth="1"/>
    <col min="13" max="13" width="112.7109375" customWidth="1"/>
    <col min="14" max="14" width="20.7109375" customWidth="1"/>
    <col min="15" max="15" width="21.7109375" customWidth="1"/>
    <col min="16" max="16" width="29.7109375" customWidth="1"/>
    <col min="17" max="17" width="29.7109375" customWidth="1"/>
    <col min="18" max="18" width="17.7109375" customWidth="1"/>
    <col min="19" max="19" width="11.7109375" customWidth="1"/>
    <col min="20" max="20" width="11.7109375" customWidth="1"/>
    <col min="21" max="21" width="29.7109375" customWidth="1"/>
    <col min="22" max="22" width="29.7109375" customWidth="1"/>
  </cols>
  <sheetData>
    <row r="1" spans="1:22">
      <c r="A1" s="1" t="s">
        <v>3464</v>
      </c>
      <c r="B1" s="1" t="s">
        <v>3465</v>
      </c>
      <c r="C1" s="1" t="s">
        <v>3466</v>
      </c>
      <c r="D1" s="1" t="s">
        <v>3467</v>
      </c>
      <c r="E1" s="1" t="s">
        <v>186</v>
      </c>
      <c r="F1" s="1" t="s">
        <v>3468</v>
      </c>
      <c r="G1" s="1" t="s">
        <v>3444</v>
      </c>
      <c r="H1" s="1" t="s">
        <v>924</v>
      </c>
      <c r="I1" s="1" t="s">
        <v>17</v>
      </c>
      <c r="J1" s="1" t="s">
        <v>3469</v>
      </c>
      <c r="K1" s="1" t="s">
        <v>3470</v>
      </c>
      <c r="L1" s="1" t="s">
        <v>3471</v>
      </c>
      <c r="M1" s="1" t="s">
        <v>3472</v>
      </c>
      <c r="N1" s="1" t="s">
        <v>3473</v>
      </c>
      <c r="O1" s="1" t="s">
        <v>3474</v>
      </c>
      <c r="P1" s="1" t="s">
        <v>3475</v>
      </c>
      <c r="Q1" s="1" t="s">
        <v>3476</v>
      </c>
      <c r="R1" s="1" t="s">
        <v>3477</v>
      </c>
      <c r="S1" s="1" t="s">
        <v>3478</v>
      </c>
      <c r="U1" s="1" t="s">
        <v>3479</v>
      </c>
      <c r="V1" s="1" t="s">
        <v>3480</v>
      </c>
    </row>
    <row r="2" spans="1:22">
      <c r="A2" s="2" t="s">
        <v>3481</v>
      </c>
      <c r="B2" s="2"/>
      <c r="C2" s="2" t="s">
        <v>3482</v>
      </c>
      <c r="D2" s="2" t="s">
        <v>3483</v>
      </c>
      <c r="E2" s="2" t="s">
        <v>1007</v>
      </c>
      <c r="F2" s="2"/>
      <c r="G2" s="2"/>
      <c r="H2" s="2"/>
      <c r="I2" s="2"/>
      <c r="J2" s="2"/>
      <c r="K2" s="2"/>
      <c r="L2" s="2"/>
      <c r="M2" s="2" t="s">
        <v>3484</v>
      </c>
      <c r="N2" s="11">
        <v>0</v>
      </c>
      <c r="O2" s="11">
        <v>0</v>
      </c>
      <c r="P2" s="12">
        <v>43888.70833333334</v>
      </c>
      <c r="Q2" s="12"/>
      <c r="R2" s="11"/>
      <c r="S2" s="2">
        <f>OR(AND(P2&lt;=U$2,Q2&gt;V$2),AND(P2&gt;U$2,P2&lt;V$2))</f>
        <v>0</v>
      </c>
      <c r="U2" s="12">
        <v>44991</v>
      </c>
      <c r="V2" s="12">
        <v>44997</v>
      </c>
    </row>
    <row r="3" spans="1:22">
      <c r="A3" s="2" t="s">
        <v>3481</v>
      </c>
      <c r="B3" s="2"/>
      <c r="C3" s="2" t="s">
        <v>3485</v>
      </c>
      <c r="D3" s="2" t="s">
        <v>3486</v>
      </c>
      <c r="E3" s="2" t="s">
        <v>1007</v>
      </c>
      <c r="F3" s="2"/>
      <c r="G3" s="2"/>
      <c r="H3" s="2"/>
      <c r="I3" s="2"/>
      <c r="J3" s="2"/>
      <c r="K3" s="2"/>
      <c r="L3" s="2"/>
      <c r="M3" s="2" t="s">
        <v>3487</v>
      </c>
      <c r="N3" s="11">
        <v>0</v>
      </c>
      <c r="O3" s="11">
        <v>0</v>
      </c>
      <c r="P3" s="12">
        <v>44671</v>
      </c>
      <c r="Q3" s="12"/>
      <c r="R3" s="11"/>
      <c r="S3" s="2">
        <f>OR(AND(P3&lt;=U$2,Q3&gt;V$2),AND(P3&gt;U$2,P3&lt;V$2))</f>
        <v>0</v>
      </c>
    </row>
    <row r="4" spans="1:22">
      <c r="A4" s="2" t="s">
        <v>3488</v>
      </c>
      <c r="B4" s="2"/>
      <c r="C4" s="2" t="s">
        <v>3485</v>
      </c>
      <c r="D4" s="2" t="s">
        <v>3489</v>
      </c>
      <c r="E4" s="2" t="s">
        <v>1007</v>
      </c>
      <c r="F4" s="2" t="s">
        <v>2767</v>
      </c>
      <c r="G4" s="2"/>
      <c r="H4" s="2"/>
      <c r="I4" s="2"/>
      <c r="J4" s="2"/>
      <c r="K4" s="2"/>
      <c r="L4" s="2"/>
      <c r="M4" s="2" t="s">
        <v>3490</v>
      </c>
      <c r="N4" s="11">
        <v>0</v>
      </c>
      <c r="O4" s="11">
        <v>0</v>
      </c>
      <c r="P4" s="12"/>
      <c r="Q4" s="12">
        <v>45266.70833333334</v>
      </c>
      <c r="R4" s="11">
        <v>-194</v>
      </c>
      <c r="S4" s="2">
        <f>OR(AND(P4&lt;=U$2,Q4&gt;V$2),AND(P4&gt;U$2,P4&lt;V$2))</f>
        <v>0</v>
      </c>
    </row>
    <row r="5" spans="1:22">
      <c r="A5" s="2" t="s">
        <v>3481</v>
      </c>
      <c r="B5" s="2"/>
      <c r="C5" s="2" t="s">
        <v>3485</v>
      </c>
      <c r="D5" s="2" t="s">
        <v>3491</v>
      </c>
      <c r="E5" s="2" t="s">
        <v>1007</v>
      </c>
      <c r="F5" s="2"/>
      <c r="G5" s="2"/>
      <c r="H5" s="2"/>
      <c r="I5" s="2"/>
      <c r="J5" s="2"/>
      <c r="K5" s="2"/>
      <c r="L5" s="2"/>
      <c r="M5" s="2" t="s">
        <v>3492</v>
      </c>
      <c r="N5" s="11">
        <v>0</v>
      </c>
      <c r="O5" s="11">
        <v>0</v>
      </c>
      <c r="P5" s="12">
        <v>44671</v>
      </c>
      <c r="Q5" s="12"/>
      <c r="R5" s="11"/>
      <c r="S5" s="2">
        <f>OR(AND(P5&lt;=U$2,Q5&gt;V$2),AND(P5&gt;U$2,P5&lt;V$2))</f>
        <v>0</v>
      </c>
    </row>
    <row r="6" spans="1:22">
      <c r="A6" s="2" t="s">
        <v>3488</v>
      </c>
      <c r="B6" s="2"/>
      <c r="C6" s="2" t="s">
        <v>3485</v>
      </c>
      <c r="D6" s="2" t="s">
        <v>3493</v>
      </c>
      <c r="E6" s="2" t="s">
        <v>1007</v>
      </c>
      <c r="F6" s="2" t="s">
        <v>2785</v>
      </c>
      <c r="G6" s="2"/>
      <c r="H6" s="2"/>
      <c r="I6" s="2"/>
      <c r="J6" s="2"/>
      <c r="K6" s="2"/>
      <c r="L6" s="2"/>
      <c r="M6" s="2" t="s">
        <v>3494</v>
      </c>
      <c r="N6" s="11">
        <v>0</v>
      </c>
      <c r="O6" s="11">
        <v>0</v>
      </c>
      <c r="P6" s="12"/>
      <c r="Q6" s="12">
        <v>45266.70833333334</v>
      </c>
      <c r="R6" s="11">
        <v>-194</v>
      </c>
      <c r="S6" s="2">
        <f>OR(AND(P6&lt;=U$2,Q6&gt;V$2),AND(P6&gt;U$2,P6&lt;V$2))</f>
        <v>0</v>
      </c>
    </row>
    <row r="7" spans="1:22">
      <c r="A7" s="2" t="s">
        <v>3481</v>
      </c>
      <c r="B7" s="2"/>
      <c r="C7" s="2" t="s">
        <v>3495</v>
      </c>
      <c r="D7" s="2" t="s">
        <v>3496</v>
      </c>
      <c r="E7" s="2" t="s">
        <v>1007</v>
      </c>
      <c r="F7" s="2"/>
      <c r="G7" s="2"/>
      <c r="H7" s="2"/>
      <c r="I7" s="2"/>
      <c r="J7" s="2"/>
      <c r="K7" s="2"/>
      <c r="L7" s="2"/>
      <c r="M7" s="2" t="s">
        <v>3497</v>
      </c>
      <c r="N7" s="11">
        <v>0</v>
      </c>
      <c r="O7" s="11">
        <v>0</v>
      </c>
      <c r="P7" s="12">
        <v>44268</v>
      </c>
      <c r="Q7" s="12"/>
      <c r="R7" s="11"/>
      <c r="S7" s="2">
        <f>OR(AND(P7&lt;=U$2,Q7&gt;V$2),AND(P7&gt;U$2,P7&lt;V$2))</f>
        <v>0</v>
      </c>
    </row>
    <row r="8" spans="1:22">
      <c r="A8" s="2" t="s">
        <v>3488</v>
      </c>
      <c r="B8" s="2"/>
      <c r="C8" s="2" t="s">
        <v>3495</v>
      </c>
      <c r="D8" s="2" t="s">
        <v>3498</v>
      </c>
      <c r="E8" s="2" t="s">
        <v>1007</v>
      </c>
      <c r="F8" s="2" t="s">
        <v>1715</v>
      </c>
      <c r="G8" s="2"/>
      <c r="H8" s="2"/>
      <c r="I8" s="2"/>
      <c r="J8" s="2"/>
      <c r="K8" s="2"/>
      <c r="L8" s="2"/>
      <c r="M8" s="2" t="s">
        <v>3499</v>
      </c>
      <c r="N8" s="11">
        <v>0</v>
      </c>
      <c r="O8" s="11">
        <v>0</v>
      </c>
      <c r="P8" s="12"/>
      <c r="Q8" s="12">
        <v>45149.70833333334</v>
      </c>
      <c r="R8" s="11">
        <v>-77</v>
      </c>
      <c r="S8" s="2">
        <f>OR(AND(P8&lt;=U$2,Q8&gt;V$2),AND(P8&gt;U$2,P8&lt;V$2))</f>
        <v>0</v>
      </c>
    </row>
    <row r="9" spans="1:22">
      <c r="A9" s="2" t="s">
        <v>3481</v>
      </c>
      <c r="B9" s="2"/>
      <c r="C9" s="2" t="s">
        <v>3495</v>
      </c>
      <c r="D9" s="2" t="s">
        <v>3500</v>
      </c>
      <c r="E9" s="2" t="s">
        <v>1007</v>
      </c>
      <c r="F9" s="2"/>
      <c r="G9" s="2"/>
      <c r="H9" s="2"/>
      <c r="I9" s="2"/>
      <c r="J9" s="2"/>
      <c r="K9" s="2"/>
      <c r="L9" s="2"/>
      <c r="M9" s="2" t="s">
        <v>3501</v>
      </c>
      <c r="N9" s="11">
        <v>0</v>
      </c>
      <c r="O9" s="11">
        <v>0</v>
      </c>
      <c r="P9" s="12">
        <v>44328.33333333334</v>
      </c>
      <c r="Q9" s="12"/>
      <c r="R9" s="11"/>
      <c r="S9" s="2">
        <f>OR(AND(P9&lt;=U$2,Q9&gt;V$2),AND(P9&gt;U$2,P9&lt;V$2))</f>
        <v>0</v>
      </c>
    </row>
    <row r="10" spans="1:22">
      <c r="A10" s="2" t="s">
        <v>3488</v>
      </c>
      <c r="B10" s="2"/>
      <c r="C10" s="2" t="s">
        <v>3495</v>
      </c>
      <c r="D10" s="2" t="s">
        <v>3502</v>
      </c>
      <c r="E10" s="2" t="s">
        <v>1007</v>
      </c>
      <c r="F10" s="2" t="s">
        <v>1814</v>
      </c>
      <c r="G10" s="2"/>
      <c r="H10" s="2"/>
      <c r="I10" s="2"/>
      <c r="J10" s="2"/>
      <c r="K10" s="2"/>
      <c r="L10" s="2"/>
      <c r="M10" s="2" t="s">
        <v>3503</v>
      </c>
      <c r="N10" s="11">
        <v>0</v>
      </c>
      <c r="O10" s="11">
        <v>0</v>
      </c>
      <c r="P10" s="12"/>
      <c r="Q10" s="12">
        <v>45224.70833333334</v>
      </c>
      <c r="R10" s="11">
        <v>-152</v>
      </c>
      <c r="S10" s="2">
        <f>OR(AND(P10&lt;=U$2,Q10&gt;V$2),AND(P10&gt;U$2,P10&lt;V$2))</f>
        <v>0</v>
      </c>
    </row>
    <row r="11" spans="1:22">
      <c r="A11" s="2" t="s">
        <v>3481</v>
      </c>
      <c r="B11" s="2"/>
      <c r="C11" s="2" t="s">
        <v>3504</v>
      </c>
      <c r="D11" s="2" t="s">
        <v>3505</v>
      </c>
      <c r="E11" s="2" t="s">
        <v>1007</v>
      </c>
      <c r="F11" s="2"/>
      <c r="G11" s="2"/>
      <c r="H11" s="2"/>
      <c r="I11" s="2"/>
      <c r="J11" s="2"/>
      <c r="K11" s="2"/>
      <c r="L11" s="2"/>
      <c r="M11" s="2" t="s">
        <v>3506</v>
      </c>
      <c r="N11" s="11">
        <v>0</v>
      </c>
      <c r="O11" s="11">
        <v>0</v>
      </c>
      <c r="P11" s="12">
        <v>44459.33333333334</v>
      </c>
      <c r="Q11" s="12"/>
      <c r="R11" s="11"/>
      <c r="S11" s="2">
        <f>OR(AND(P11&lt;=U$2,Q11&gt;V$2),AND(P11&gt;U$2,P11&lt;V$2))</f>
        <v>0</v>
      </c>
    </row>
    <row r="12" spans="1:22">
      <c r="A12" s="2" t="s">
        <v>3488</v>
      </c>
      <c r="B12" s="2"/>
      <c r="C12" s="2" t="s">
        <v>3504</v>
      </c>
      <c r="D12" s="2" t="s">
        <v>3507</v>
      </c>
      <c r="E12" s="2" t="s">
        <v>1007</v>
      </c>
      <c r="F12" s="2" t="s">
        <v>1916</v>
      </c>
      <c r="G12" s="2"/>
      <c r="H12" s="2"/>
      <c r="I12" s="2"/>
      <c r="J12" s="2"/>
      <c r="K12" s="2"/>
      <c r="L12" s="2"/>
      <c r="M12" s="2" t="s">
        <v>3508</v>
      </c>
      <c r="N12" s="11">
        <v>0</v>
      </c>
      <c r="O12" s="11">
        <v>0</v>
      </c>
      <c r="P12" s="12"/>
      <c r="Q12" s="12">
        <v>45217.70833333334</v>
      </c>
      <c r="R12" s="11">
        <v>-145</v>
      </c>
      <c r="S12" s="2">
        <f>OR(AND(P12&lt;=U$2,Q12&gt;V$2),AND(P12&gt;U$2,P12&lt;V$2))</f>
        <v>0</v>
      </c>
    </row>
    <row r="13" spans="1:22">
      <c r="A13" s="2" t="s">
        <v>3481</v>
      </c>
      <c r="B13" s="2"/>
      <c r="C13" s="2" t="s">
        <v>3504</v>
      </c>
      <c r="D13" s="2" t="s">
        <v>3509</v>
      </c>
      <c r="E13" s="2" t="s">
        <v>1007</v>
      </c>
      <c r="F13" s="2"/>
      <c r="G13" s="2"/>
      <c r="H13" s="2"/>
      <c r="I13" s="2"/>
      <c r="J13" s="2"/>
      <c r="K13" s="2"/>
      <c r="L13" s="2"/>
      <c r="M13" s="2" t="s">
        <v>3510</v>
      </c>
      <c r="N13" s="11">
        <v>0</v>
      </c>
      <c r="O13" s="11">
        <v>0</v>
      </c>
      <c r="P13" s="12">
        <v>44389.33333333334</v>
      </c>
      <c r="Q13" s="12"/>
      <c r="R13" s="11"/>
      <c r="S13" s="2">
        <f>OR(AND(P13&lt;=U$2,Q13&gt;V$2),AND(P13&gt;U$2,P13&lt;V$2))</f>
        <v>0</v>
      </c>
    </row>
    <row r="14" spans="1:22">
      <c r="A14" s="2" t="s">
        <v>3488</v>
      </c>
      <c r="B14" s="2"/>
      <c r="C14" s="2" t="s">
        <v>3504</v>
      </c>
      <c r="D14" s="2" t="s">
        <v>3511</v>
      </c>
      <c r="E14" s="2" t="s">
        <v>1007</v>
      </c>
      <c r="F14" s="2" t="s">
        <v>2250</v>
      </c>
      <c r="G14" s="2"/>
      <c r="H14" s="2"/>
      <c r="I14" s="2"/>
      <c r="J14" s="2"/>
      <c r="K14" s="2"/>
      <c r="L14" s="2"/>
      <c r="M14" s="2" t="s">
        <v>3512</v>
      </c>
      <c r="N14" s="11">
        <v>0</v>
      </c>
      <c r="O14" s="11">
        <v>0</v>
      </c>
      <c r="P14" s="12"/>
      <c r="Q14" s="12">
        <v>45188.70833333334</v>
      </c>
      <c r="R14" s="11">
        <v>-116</v>
      </c>
      <c r="S14" s="2">
        <f>OR(AND(P14&lt;=U$2,Q14&gt;V$2),AND(P14&gt;U$2,P14&lt;V$2))</f>
        <v>0</v>
      </c>
    </row>
    <row r="15" spans="1:22">
      <c r="A15" s="2" t="s">
        <v>3481</v>
      </c>
      <c r="B15" s="2"/>
      <c r="C15" s="2" t="s">
        <v>3495</v>
      </c>
      <c r="D15" s="2" t="s">
        <v>3513</v>
      </c>
      <c r="E15" s="2" t="s">
        <v>1007</v>
      </c>
      <c r="F15" s="2"/>
      <c r="G15" s="2"/>
      <c r="H15" s="2"/>
      <c r="I15" s="2"/>
      <c r="J15" s="2"/>
      <c r="K15" s="2"/>
      <c r="L15" s="2"/>
      <c r="M15" s="2" t="s">
        <v>3514</v>
      </c>
      <c r="N15" s="11">
        <v>0</v>
      </c>
      <c r="O15" s="11">
        <v>0</v>
      </c>
      <c r="P15" s="12">
        <v>44418.33333333334</v>
      </c>
      <c r="Q15" s="12"/>
      <c r="R15" s="11"/>
      <c r="S15" s="2">
        <f>OR(AND(P15&lt;=U$2,Q15&gt;V$2),AND(P15&gt;U$2,P15&lt;V$2))</f>
        <v>0</v>
      </c>
    </row>
    <row r="16" spans="1:22">
      <c r="A16" s="2" t="s">
        <v>3488</v>
      </c>
      <c r="B16" s="2"/>
      <c r="C16" s="2" t="s">
        <v>3495</v>
      </c>
      <c r="D16" s="2" t="s">
        <v>3515</v>
      </c>
      <c r="E16" s="2" t="s">
        <v>1007</v>
      </c>
      <c r="F16" s="2" t="s">
        <v>2387</v>
      </c>
      <c r="G16" s="2"/>
      <c r="H16" s="2"/>
      <c r="I16" s="2"/>
      <c r="J16" s="2"/>
      <c r="K16" s="2"/>
      <c r="L16" s="2"/>
      <c r="M16" s="2" t="s">
        <v>3516</v>
      </c>
      <c r="N16" s="11">
        <v>0</v>
      </c>
      <c r="O16" s="11">
        <v>0</v>
      </c>
      <c r="P16" s="12"/>
      <c r="Q16" s="12">
        <v>45233.70833333334</v>
      </c>
      <c r="R16" s="11">
        <v>-161</v>
      </c>
      <c r="S16" s="2">
        <f>OR(AND(P16&lt;=U$2,Q16&gt;V$2),AND(P16&gt;U$2,P16&lt;V$2))</f>
        <v>0</v>
      </c>
    </row>
    <row r="17" spans="1:19">
      <c r="A17" s="2" t="s">
        <v>3481</v>
      </c>
      <c r="B17" s="2"/>
      <c r="C17" s="2" t="s">
        <v>3517</v>
      </c>
      <c r="D17" s="2" t="s">
        <v>3518</v>
      </c>
      <c r="E17" s="2" t="s">
        <v>1007</v>
      </c>
      <c r="F17" s="2"/>
      <c r="G17" s="2"/>
      <c r="H17" s="2"/>
      <c r="I17" s="2"/>
      <c r="J17" s="2"/>
      <c r="K17" s="2"/>
      <c r="L17" s="2"/>
      <c r="M17" s="2" t="s">
        <v>3519</v>
      </c>
      <c r="N17" s="11">
        <v>0</v>
      </c>
      <c r="O17" s="11">
        <v>0</v>
      </c>
      <c r="P17" s="12">
        <v>44333.33333333334</v>
      </c>
      <c r="Q17" s="12"/>
      <c r="R17" s="11"/>
      <c r="S17" s="2">
        <f>OR(AND(P17&lt;=U$2,Q17&gt;V$2),AND(P17&gt;U$2,P17&lt;V$2))</f>
        <v>0</v>
      </c>
    </row>
    <row r="18" spans="1:19">
      <c r="A18" s="2" t="s">
        <v>3488</v>
      </c>
      <c r="B18" s="2"/>
      <c r="C18" s="2" t="s">
        <v>3517</v>
      </c>
      <c r="D18" s="2" t="s">
        <v>3520</v>
      </c>
      <c r="E18" s="2" t="s">
        <v>1007</v>
      </c>
      <c r="F18" s="2" t="s">
        <v>1589</v>
      </c>
      <c r="G18" s="2"/>
      <c r="H18" s="2"/>
      <c r="I18" s="2"/>
      <c r="J18" s="2"/>
      <c r="K18" s="2"/>
      <c r="L18" s="2"/>
      <c r="M18" s="2" t="s">
        <v>3521</v>
      </c>
      <c r="N18" s="11">
        <v>0</v>
      </c>
      <c r="O18" s="11">
        <v>0</v>
      </c>
      <c r="P18" s="12"/>
      <c r="Q18" s="12">
        <v>45322.70833333334</v>
      </c>
      <c r="R18" s="11">
        <v>-250</v>
      </c>
      <c r="S18" s="2">
        <f>OR(AND(P18&lt;=U$2,Q18&gt;V$2),AND(P18&gt;U$2,P18&lt;V$2))</f>
        <v>0</v>
      </c>
    </row>
    <row r="19" spans="1:19">
      <c r="A19" s="2" t="s">
        <v>3481</v>
      </c>
      <c r="B19" s="2"/>
      <c r="C19" s="2" t="s">
        <v>3504</v>
      </c>
      <c r="D19" s="2" t="s">
        <v>3522</v>
      </c>
      <c r="E19" s="2" t="s">
        <v>1007</v>
      </c>
      <c r="F19" s="2"/>
      <c r="G19" s="2"/>
      <c r="H19" s="2"/>
      <c r="I19" s="2"/>
      <c r="J19" s="2"/>
      <c r="K19" s="2"/>
      <c r="L19" s="2"/>
      <c r="M19" s="2" t="s">
        <v>3523</v>
      </c>
      <c r="N19" s="11">
        <v>0</v>
      </c>
      <c r="O19" s="11">
        <v>0</v>
      </c>
      <c r="P19" s="12">
        <v>44307.33333333334</v>
      </c>
      <c r="Q19" s="12"/>
      <c r="R19" s="11"/>
      <c r="S19" s="2">
        <f>OR(AND(P19&lt;=U$2,Q19&gt;V$2),AND(P19&gt;U$2,P19&lt;V$2))</f>
        <v>0</v>
      </c>
    </row>
    <row r="20" spans="1:19">
      <c r="A20" s="2" t="s">
        <v>3488</v>
      </c>
      <c r="B20" s="2"/>
      <c r="C20" s="2" t="s">
        <v>3504</v>
      </c>
      <c r="D20" s="2" t="s">
        <v>3524</v>
      </c>
      <c r="E20" s="2" t="s">
        <v>1007</v>
      </c>
      <c r="F20" s="2" t="s">
        <v>2018</v>
      </c>
      <c r="G20" s="2"/>
      <c r="H20" s="2"/>
      <c r="I20" s="2"/>
      <c r="J20" s="2"/>
      <c r="K20" s="2"/>
      <c r="L20" s="2"/>
      <c r="M20" s="2" t="s">
        <v>3525</v>
      </c>
      <c r="N20" s="11">
        <v>0</v>
      </c>
      <c r="O20" s="11">
        <v>0</v>
      </c>
      <c r="P20" s="12"/>
      <c r="Q20" s="12">
        <v>45329.70833333334</v>
      </c>
      <c r="R20" s="11">
        <v>-257</v>
      </c>
      <c r="S20" s="2">
        <f>OR(AND(P20&lt;=U$2,Q20&gt;V$2),AND(P20&gt;U$2,P20&lt;V$2))</f>
        <v>0</v>
      </c>
    </row>
    <row r="21" spans="1:19">
      <c r="A21" s="2" t="s">
        <v>3481</v>
      </c>
      <c r="B21" s="2"/>
      <c r="C21" s="2" t="s">
        <v>3517</v>
      </c>
      <c r="D21" s="2" t="s">
        <v>3526</v>
      </c>
      <c r="E21" s="2" t="s">
        <v>1007</v>
      </c>
      <c r="F21" s="2"/>
      <c r="G21" s="2"/>
      <c r="H21" s="2"/>
      <c r="I21" s="2"/>
      <c r="J21" s="2"/>
      <c r="K21" s="2"/>
      <c r="L21" s="2"/>
      <c r="M21" s="2" t="s">
        <v>3527</v>
      </c>
      <c r="N21" s="11">
        <v>0</v>
      </c>
      <c r="O21" s="11">
        <v>0</v>
      </c>
      <c r="P21" s="12">
        <v>44319</v>
      </c>
      <c r="Q21" s="12"/>
      <c r="R21" s="11"/>
      <c r="S21" s="2">
        <f>OR(AND(P21&lt;=U$2,Q21&gt;V$2),AND(P21&gt;U$2,P21&lt;V$2))</f>
        <v>0</v>
      </c>
    </row>
    <row r="22" spans="1:19">
      <c r="A22" s="2" t="s">
        <v>3488</v>
      </c>
      <c r="B22" s="2"/>
      <c r="C22" s="2" t="s">
        <v>3517</v>
      </c>
      <c r="D22" s="2" t="s">
        <v>3528</v>
      </c>
      <c r="E22" s="2" t="s">
        <v>1007</v>
      </c>
      <c r="F22" s="2" t="s">
        <v>2126</v>
      </c>
      <c r="G22" s="2"/>
      <c r="H22" s="2"/>
      <c r="I22" s="2"/>
      <c r="J22" s="2"/>
      <c r="K22" s="2"/>
      <c r="L22" s="2"/>
      <c r="M22" s="2" t="s">
        <v>3529</v>
      </c>
      <c r="N22" s="11">
        <v>0</v>
      </c>
      <c r="O22" s="11">
        <v>0</v>
      </c>
      <c r="P22" s="12"/>
      <c r="Q22" s="12">
        <v>45345.70833333334</v>
      </c>
      <c r="R22" s="11">
        <v>-273</v>
      </c>
      <c r="S22" s="2">
        <f>OR(AND(P22&lt;=U$2,Q22&gt;V$2),AND(P22&gt;U$2,P22&lt;V$2))</f>
        <v>0</v>
      </c>
    </row>
    <row r="23" spans="1:19">
      <c r="A23" s="2" t="s">
        <v>3481</v>
      </c>
      <c r="B23" s="2"/>
      <c r="C23" s="2" t="s">
        <v>3517</v>
      </c>
      <c r="D23" s="2" t="s">
        <v>3530</v>
      </c>
      <c r="E23" s="2" t="s">
        <v>1007</v>
      </c>
      <c r="F23" s="2"/>
      <c r="G23" s="2"/>
      <c r="H23" s="2"/>
      <c r="I23" s="2"/>
      <c r="J23" s="2"/>
      <c r="K23" s="2"/>
      <c r="L23" s="2"/>
      <c r="M23" s="2" t="s">
        <v>3531</v>
      </c>
      <c r="N23" s="11">
        <v>0</v>
      </c>
      <c r="O23" s="11">
        <v>0</v>
      </c>
      <c r="P23" s="12">
        <v>44377.33333333334</v>
      </c>
      <c r="Q23" s="12"/>
      <c r="R23" s="11"/>
      <c r="S23" s="2">
        <f>OR(AND(P23&lt;=U$2,Q23&gt;V$2),AND(P23&gt;U$2,P23&lt;V$2))</f>
        <v>0</v>
      </c>
    </row>
    <row r="24" spans="1:19">
      <c r="A24" s="2" t="s">
        <v>3488</v>
      </c>
      <c r="B24" s="2"/>
      <c r="C24" s="2" t="s">
        <v>3517</v>
      </c>
      <c r="D24" s="2" t="s">
        <v>3532</v>
      </c>
      <c r="E24" s="2" t="s">
        <v>1007</v>
      </c>
      <c r="F24" s="2" t="s">
        <v>2490</v>
      </c>
      <c r="G24" s="2"/>
      <c r="H24" s="2"/>
      <c r="I24" s="2"/>
      <c r="J24" s="2"/>
      <c r="K24" s="2"/>
      <c r="L24" s="2"/>
      <c r="M24" s="2" t="s">
        <v>3533</v>
      </c>
      <c r="N24" s="11">
        <v>0</v>
      </c>
      <c r="O24" s="11">
        <v>0</v>
      </c>
      <c r="P24" s="12"/>
      <c r="Q24" s="12">
        <v>45324.70833333334</v>
      </c>
      <c r="R24" s="11">
        <v>-252</v>
      </c>
      <c r="S24" s="2">
        <f>OR(AND(P24&lt;=U$2,Q24&gt;V$2),AND(P24&gt;U$2,P24&lt;V$2))</f>
        <v>0</v>
      </c>
    </row>
    <row r="25" spans="1:19">
      <c r="A25" s="2" t="s">
        <v>3481</v>
      </c>
      <c r="B25" s="2"/>
      <c r="C25" s="2" t="s">
        <v>3534</v>
      </c>
      <c r="D25" s="2" t="s">
        <v>3535</v>
      </c>
      <c r="E25" s="2" t="s">
        <v>1007</v>
      </c>
      <c r="F25" s="2"/>
      <c r="G25" s="2"/>
      <c r="H25" s="2"/>
      <c r="I25" s="2"/>
      <c r="J25" s="2"/>
      <c r="K25" s="2"/>
      <c r="L25" s="2"/>
      <c r="M25" s="2" t="s">
        <v>3536</v>
      </c>
      <c r="N25" s="11">
        <v>0</v>
      </c>
      <c r="O25" s="11">
        <v>0</v>
      </c>
      <c r="P25" s="12">
        <v>44452.33333333334</v>
      </c>
      <c r="Q25" s="12"/>
      <c r="R25" s="11"/>
      <c r="S25" s="2">
        <f>OR(AND(P25&lt;=U$2,Q25&gt;V$2),AND(P25&gt;U$2,P25&lt;V$2))</f>
        <v>0</v>
      </c>
    </row>
    <row r="26" spans="1:19">
      <c r="A26" s="2" t="s">
        <v>3488</v>
      </c>
      <c r="B26" s="2"/>
      <c r="C26" s="2" t="s">
        <v>3534</v>
      </c>
      <c r="D26" s="2" t="s">
        <v>3537</v>
      </c>
      <c r="E26" s="2" t="s">
        <v>1007</v>
      </c>
      <c r="F26" s="2" t="s">
        <v>3098</v>
      </c>
      <c r="G26" s="2"/>
      <c r="H26" s="2"/>
      <c r="I26" s="2"/>
      <c r="J26" s="2"/>
      <c r="K26" s="2"/>
      <c r="L26" s="2"/>
      <c r="M26" s="2" t="s">
        <v>3538</v>
      </c>
      <c r="N26" s="11">
        <v>0</v>
      </c>
      <c r="O26" s="11">
        <v>0</v>
      </c>
      <c r="P26" s="12"/>
      <c r="Q26" s="12">
        <v>45153.70833333334</v>
      </c>
      <c r="R26" s="11">
        <v>-81</v>
      </c>
      <c r="S26" s="2">
        <f>OR(AND(P26&lt;=U$2,Q26&gt;V$2),AND(P26&gt;U$2,P26&lt;V$2))</f>
        <v>0</v>
      </c>
    </row>
    <row r="27" spans="1:19">
      <c r="A27" s="2" t="s">
        <v>3481</v>
      </c>
      <c r="B27" s="2"/>
      <c r="C27" s="2" t="s">
        <v>3534</v>
      </c>
      <c r="D27" s="2" t="s">
        <v>3539</v>
      </c>
      <c r="E27" s="2" t="s">
        <v>1007</v>
      </c>
      <c r="F27" s="2"/>
      <c r="G27" s="2"/>
      <c r="H27" s="2"/>
      <c r="I27" s="2"/>
      <c r="J27" s="2"/>
      <c r="K27" s="2"/>
      <c r="L27" s="2"/>
      <c r="M27" s="2" t="s">
        <v>3540</v>
      </c>
      <c r="N27" s="11">
        <v>0</v>
      </c>
      <c r="O27" s="11">
        <v>0</v>
      </c>
      <c r="P27" s="12">
        <v>44361.33333333334</v>
      </c>
      <c r="Q27" s="12"/>
      <c r="R27" s="11"/>
      <c r="S27" s="2">
        <f>OR(AND(P27&lt;=U$2,Q27&gt;V$2),AND(P27&gt;U$2,P27&lt;V$2))</f>
        <v>0</v>
      </c>
    </row>
    <row r="28" spans="1:19">
      <c r="A28" s="2" t="s">
        <v>3488</v>
      </c>
      <c r="B28" s="2"/>
      <c r="C28" s="2" t="s">
        <v>3534</v>
      </c>
      <c r="D28" s="2" t="s">
        <v>3541</v>
      </c>
      <c r="E28" s="2" t="s">
        <v>1007</v>
      </c>
      <c r="F28" s="2" t="s">
        <v>3194</v>
      </c>
      <c r="G28" s="2"/>
      <c r="H28" s="2"/>
      <c r="I28" s="2"/>
      <c r="J28" s="2"/>
      <c r="K28" s="2"/>
      <c r="L28" s="2"/>
      <c r="M28" s="2" t="s">
        <v>3542</v>
      </c>
      <c r="N28" s="11">
        <v>0</v>
      </c>
      <c r="O28" s="11">
        <v>0</v>
      </c>
      <c r="P28" s="12"/>
      <c r="Q28" s="12">
        <v>45132.70833333334</v>
      </c>
      <c r="R28" s="11">
        <v>-60</v>
      </c>
      <c r="S28" s="2">
        <f>OR(AND(P28&lt;=U$2,Q28&gt;V$2),AND(P28&gt;U$2,P28&lt;V$2))</f>
        <v>0</v>
      </c>
    </row>
    <row r="29" spans="1:19">
      <c r="A29" s="2" t="s">
        <v>3481</v>
      </c>
      <c r="B29" s="2"/>
      <c r="C29" s="2" t="s">
        <v>3534</v>
      </c>
      <c r="D29" s="2" t="s">
        <v>3543</v>
      </c>
      <c r="E29" s="2" t="s">
        <v>1007</v>
      </c>
      <c r="F29" s="2"/>
      <c r="G29" s="2"/>
      <c r="H29" s="2"/>
      <c r="I29" s="2"/>
      <c r="J29" s="2"/>
      <c r="K29" s="2"/>
      <c r="L29" s="2"/>
      <c r="M29" s="2" t="s">
        <v>3544</v>
      </c>
      <c r="N29" s="11">
        <v>0</v>
      </c>
      <c r="O29" s="11">
        <v>0</v>
      </c>
      <c r="P29" s="12">
        <v>44280</v>
      </c>
      <c r="Q29" s="12"/>
      <c r="R29" s="11"/>
      <c r="S29" s="2">
        <f>OR(AND(P29&lt;=U$2,Q29&gt;V$2),AND(P29&gt;U$2,P29&lt;V$2))</f>
        <v>0</v>
      </c>
    </row>
    <row r="30" spans="1:19">
      <c r="A30" s="2" t="s">
        <v>3488</v>
      </c>
      <c r="B30" s="2"/>
      <c r="C30" s="2" t="s">
        <v>3534</v>
      </c>
      <c r="D30" s="2" t="s">
        <v>3545</v>
      </c>
      <c r="E30" s="2" t="s">
        <v>1007</v>
      </c>
      <c r="F30" s="2" t="s">
        <v>1105</v>
      </c>
      <c r="G30" s="2"/>
      <c r="H30" s="2"/>
      <c r="I30" s="2"/>
      <c r="J30" s="2"/>
      <c r="K30" s="2"/>
      <c r="L30" s="2"/>
      <c r="M30" s="2" t="s">
        <v>3546</v>
      </c>
      <c r="N30" s="11">
        <v>0</v>
      </c>
      <c r="O30" s="11">
        <v>0</v>
      </c>
      <c r="P30" s="12"/>
      <c r="Q30" s="12">
        <v>45132.70833333334</v>
      </c>
      <c r="R30" s="11">
        <v>-60</v>
      </c>
      <c r="S30" s="2">
        <f>OR(AND(P30&lt;=U$2,Q30&gt;V$2),AND(P30&gt;U$2,P30&lt;V$2))</f>
        <v>0</v>
      </c>
    </row>
    <row r="31" spans="1:19">
      <c r="A31" s="2" t="s">
        <v>3481</v>
      </c>
      <c r="B31" s="2"/>
      <c r="C31" s="2" t="s">
        <v>3547</v>
      </c>
      <c r="D31" s="2" t="s">
        <v>3548</v>
      </c>
      <c r="E31" s="2" t="s">
        <v>1007</v>
      </c>
      <c r="F31" s="2"/>
      <c r="G31" s="2"/>
      <c r="H31" s="2"/>
      <c r="I31" s="2"/>
      <c r="J31" s="2"/>
      <c r="K31" s="2"/>
      <c r="L31" s="2"/>
      <c r="M31" s="2" t="s">
        <v>3549</v>
      </c>
      <c r="N31" s="11">
        <v>0</v>
      </c>
      <c r="O31" s="11">
        <v>0</v>
      </c>
      <c r="P31" s="12">
        <v>44263</v>
      </c>
      <c r="Q31" s="12"/>
      <c r="R31" s="11"/>
      <c r="S31" s="2">
        <f>OR(AND(P31&lt;=U$2,Q31&gt;V$2),AND(P31&gt;U$2,P31&lt;V$2))</f>
        <v>0</v>
      </c>
    </row>
    <row r="32" spans="1:19">
      <c r="A32" s="2" t="s">
        <v>3488</v>
      </c>
      <c r="B32" s="2"/>
      <c r="C32" s="2" t="s">
        <v>3547</v>
      </c>
      <c r="D32" s="2" t="s">
        <v>3550</v>
      </c>
      <c r="E32" s="2" t="s">
        <v>1007</v>
      </c>
      <c r="F32" s="2" t="s">
        <v>989</v>
      </c>
      <c r="G32" s="2"/>
      <c r="H32" s="2"/>
      <c r="I32" s="2"/>
      <c r="J32" s="2"/>
      <c r="K32" s="2"/>
      <c r="L32" s="2"/>
      <c r="M32" s="2" t="s">
        <v>3551</v>
      </c>
      <c r="N32" s="11">
        <v>0</v>
      </c>
      <c r="O32" s="11">
        <v>0</v>
      </c>
      <c r="P32" s="12"/>
      <c r="Q32" s="12">
        <v>45217.41666666666</v>
      </c>
      <c r="R32" s="11">
        <v>-144</v>
      </c>
      <c r="S32" s="2">
        <f>OR(AND(P32&lt;=U$2,Q32&gt;V$2),AND(P32&gt;U$2,P32&lt;V$2))</f>
        <v>0</v>
      </c>
    </row>
    <row r="33" spans="1:19">
      <c r="A33" s="2" t="s">
        <v>3481</v>
      </c>
      <c r="B33" s="2"/>
      <c r="C33" s="2" t="s">
        <v>3547</v>
      </c>
      <c r="D33" s="2" t="s">
        <v>3552</v>
      </c>
      <c r="E33" s="2" t="s">
        <v>1007</v>
      </c>
      <c r="F33" s="2"/>
      <c r="G33" s="2"/>
      <c r="H33" s="2"/>
      <c r="I33" s="2"/>
      <c r="J33" s="2"/>
      <c r="K33" s="2"/>
      <c r="L33" s="2"/>
      <c r="M33" s="2" t="s">
        <v>3553</v>
      </c>
      <c r="N33" s="11">
        <v>0</v>
      </c>
      <c r="O33" s="11">
        <v>0</v>
      </c>
      <c r="P33" s="12">
        <v>44334.33333333334</v>
      </c>
      <c r="Q33" s="12"/>
      <c r="R33" s="11"/>
      <c r="S33" s="2">
        <f>OR(AND(P33&lt;=U$2,Q33&gt;V$2),AND(P33&gt;U$2,P33&lt;V$2))</f>
        <v>0</v>
      </c>
    </row>
    <row r="34" spans="1:19">
      <c r="A34" s="2" t="s">
        <v>3488</v>
      </c>
      <c r="B34" s="2"/>
      <c r="C34" s="2" t="s">
        <v>3547</v>
      </c>
      <c r="D34" s="2" t="s">
        <v>3554</v>
      </c>
      <c r="E34" s="2" t="s">
        <v>1007</v>
      </c>
      <c r="F34" s="2" t="s">
        <v>1960</v>
      </c>
      <c r="G34" s="2"/>
      <c r="H34" s="2"/>
      <c r="I34" s="2"/>
      <c r="J34" s="2"/>
      <c r="K34" s="2"/>
      <c r="L34" s="2"/>
      <c r="M34" s="2" t="s">
        <v>3555</v>
      </c>
      <c r="N34" s="11">
        <v>0</v>
      </c>
      <c r="O34" s="11">
        <v>0</v>
      </c>
      <c r="P34" s="12"/>
      <c r="Q34" s="12">
        <v>45212.70833333334</v>
      </c>
      <c r="R34" s="11">
        <v>-140</v>
      </c>
      <c r="S34" s="2">
        <f>OR(AND(P34&lt;=U$2,Q34&gt;V$2),AND(P34&gt;U$2,P34&lt;V$2))</f>
        <v>0</v>
      </c>
    </row>
    <row r="35" spans="1:19">
      <c r="A35" s="2" t="s">
        <v>3481</v>
      </c>
      <c r="B35" s="2"/>
      <c r="C35" s="2" t="s">
        <v>3547</v>
      </c>
      <c r="D35" s="2" t="s">
        <v>3556</v>
      </c>
      <c r="E35" s="2" t="s">
        <v>1007</v>
      </c>
      <c r="F35" s="2"/>
      <c r="G35" s="2"/>
      <c r="H35" s="2"/>
      <c r="I35" s="2"/>
      <c r="J35" s="2"/>
      <c r="K35" s="2"/>
      <c r="L35" s="2"/>
      <c r="M35" s="2" t="s">
        <v>3557</v>
      </c>
      <c r="N35" s="11">
        <v>0</v>
      </c>
      <c r="O35" s="11">
        <v>0</v>
      </c>
      <c r="P35" s="12">
        <v>44322.33333333334</v>
      </c>
      <c r="Q35" s="12"/>
      <c r="R35" s="11"/>
      <c r="S35" s="2">
        <f>OR(AND(P35&lt;=U$2,Q35&gt;V$2),AND(P35&gt;U$2,P35&lt;V$2))</f>
        <v>0</v>
      </c>
    </row>
    <row r="36" spans="1:19">
      <c r="A36" s="2" t="s">
        <v>3488</v>
      </c>
      <c r="B36" s="2"/>
      <c r="C36" s="2" t="s">
        <v>3547</v>
      </c>
      <c r="D36" s="2" t="s">
        <v>3558</v>
      </c>
      <c r="E36" s="2" t="s">
        <v>1007</v>
      </c>
      <c r="F36" s="2" t="s">
        <v>3010</v>
      </c>
      <c r="G36" s="2"/>
      <c r="H36" s="2"/>
      <c r="I36" s="2"/>
      <c r="J36" s="2"/>
      <c r="K36" s="2"/>
      <c r="L36" s="2"/>
      <c r="M36" s="2" t="s">
        <v>3559</v>
      </c>
      <c r="N36" s="11">
        <v>0</v>
      </c>
      <c r="O36" s="11">
        <v>0</v>
      </c>
      <c r="P36" s="12"/>
      <c r="Q36" s="12">
        <v>45238.70833333334</v>
      </c>
      <c r="R36" s="11">
        <v>-166</v>
      </c>
      <c r="S36" s="2">
        <f>OR(AND(P36&lt;=U$2,Q36&gt;V$2),AND(P36&gt;U$2,P36&lt;V$2))</f>
        <v>0</v>
      </c>
    </row>
    <row r="37" spans="1:19">
      <c r="A37" s="2" t="s">
        <v>3481</v>
      </c>
      <c r="B37" s="2"/>
      <c r="C37" s="2" t="s">
        <v>3547</v>
      </c>
      <c r="D37" s="2" t="s">
        <v>3560</v>
      </c>
      <c r="E37" s="2" t="s">
        <v>1007</v>
      </c>
      <c r="F37" s="2"/>
      <c r="G37" s="2"/>
      <c r="H37" s="2"/>
      <c r="I37" s="2"/>
      <c r="J37" s="2"/>
      <c r="K37" s="2"/>
      <c r="L37" s="2"/>
      <c r="M37" s="2" t="s">
        <v>3561</v>
      </c>
      <c r="N37" s="11">
        <v>0</v>
      </c>
      <c r="O37" s="11">
        <v>0</v>
      </c>
      <c r="P37" s="12">
        <v>44314.33333333334</v>
      </c>
      <c r="Q37" s="12"/>
      <c r="R37" s="11"/>
      <c r="S37" s="2">
        <f>OR(AND(P37&lt;=U$2,Q37&gt;V$2),AND(P37&gt;U$2,P37&lt;V$2))</f>
        <v>0</v>
      </c>
    </row>
    <row r="38" spans="1:19">
      <c r="A38" s="2" t="s">
        <v>3488</v>
      </c>
      <c r="B38" s="2"/>
      <c r="C38" s="2" t="s">
        <v>3547</v>
      </c>
      <c r="D38" s="2" t="s">
        <v>3562</v>
      </c>
      <c r="E38" s="2" t="s">
        <v>1007</v>
      </c>
      <c r="F38" s="2" t="s">
        <v>1141</v>
      </c>
      <c r="G38" s="2"/>
      <c r="H38" s="2"/>
      <c r="I38" s="2"/>
      <c r="J38" s="2"/>
      <c r="K38" s="2"/>
      <c r="L38" s="2"/>
      <c r="M38" s="2" t="s">
        <v>3563</v>
      </c>
      <c r="N38" s="11">
        <v>0</v>
      </c>
      <c r="O38" s="11">
        <v>0</v>
      </c>
      <c r="P38" s="12"/>
      <c r="Q38" s="12">
        <v>45230.70833333334</v>
      </c>
      <c r="R38" s="11">
        <v>-158</v>
      </c>
      <c r="S38" s="2">
        <f>OR(AND(P38&lt;=U$2,Q38&gt;V$2),AND(P38&gt;U$2,P38&lt;V$2))</f>
        <v>0</v>
      </c>
    </row>
    <row r="39" spans="1:19">
      <c r="A39" s="2" t="s">
        <v>3481</v>
      </c>
      <c r="B39" s="2"/>
      <c r="C39" s="2" t="s">
        <v>3564</v>
      </c>
      <c r="D39" s="2" t="s">
        <v>935</v>
      </c>
      <c r="E39" s="2"/>
      <c r="F39" s="2"/>
      <c r="G39" s="2"/>
      <c r="H39" s="2"/>
      <c r="I39" s="2"/>
      <c r="J39" s="2"/>
      <c r="K39" s="2"/>
      <c r="L39" s="2"/>
      <c r="M39" s="2" t="s">
        <v>3565</v>
      </c>
      <c r="N39" s="11">
        <v>25</v>
      </c>
      <c r="O39" s="11">
        <v>0</v>
      </c>
      <c r="P39" s="12">
        <v>44025</v>
      </c>
      <c r="Q39" s="12">
        <v>44057</v>
      </c>
      <c r="R39" s="11"/>
      <c r="S39" s="2">
        <f>OR(AND(P39&lt;=U$2,Q39&gt;V$2),AND(P39&gt;U$2,P39&lt;V$2))</f>
        <v>0</v>
      </c>
    </row>
    <row r="40" spans="1:19">
      <c r="A40" s="2" t="s">
        <v>3481</v>
      </c>
      <c r="B40" s="2"/>
      <c r="C40" s="2" t="s">
        <v>3564</v>
      </c>
      <c r="D40" s="2" t="s">
        <v>3566</v>
      </c>
      <c r="E40" s="2"/>
      <c r="F40" s="2"/>
      <c r="G40" s="2"/>
      <c r="H40" s="2"/>
      <c r="I40" s="2"/>
      <c r="J40" s="2"/>
      <c r="K40" s="2"/>
      <c r="L40" s="2"/>
      <c r="M40" s="2" t="s">
        <v>3567</v>
      </c>
      <c r="N40" s="11">
        <v>10</v>
      </c>
      <c r="O40" s="11">
        <v>0</v>
      </c>
      <c r="P40" s="12">
        <v>44058</v>
      </c>
      <c r="Q40" s="12">
        <v>44089</v>
      </c>
      <c r="R40" s="11"/>
      <c r="S40" s="2">
        <f>OR(AND(P40&lt;=U$2,Q40&gt;V$2),AND(P40&gt;U$2,P40&lt;V$2))</f>
        <v>0</v>
      </c>
    </row>
    <row r="41" spans="1:19">
      <c r="A41" s="2" t="s">
        <v>3481</v>
      </c>
      <c r="B41" s="2"/>
      <c r="C41" s="2" t="s">
        <v>3564</v>
      </c>
      <c r="D41" s="2" t="s">
        <v>3568</v>
      </c>
      <c r="E41" s="2"/>
      <c r="F41" s="2"/>
      <c r="G41" s="2"/>
      <c r="H41" s="2"/>
      <c r="I41" s="2"/>
      <c r="J41" s="2"/>
      <c r="K41" s="2"/>
      <c r="L41" s="2"/>
      <c r="M41" s="2" t="s">
        <v>3569</v>
      </c>
      <c r="N41" s="11">
        <v>30</v>
      </c>
      <c r="O41" s="11">
        <v>0</v>
      </c>
      <c r="P41" s="12">
        <v>44025</v>
      </c>
      <c r="Q41" s="12">
        <v>44104.70833333334</v>
      </c>
      <c r="R41" s="11"/>
      <c r="S41" s="2">
        <f>OR(AND(P41&lt;=U$2,Q41&gt;V$2),AND(P41&gt;U$2,P41&lt;V$2))</f>
        <v>0</v>
      </c>
    </row>
    <row r="42" spans="1:19">
      <c r="A42" s="2" t="s">
        <v>3481</v>
      </c>
      <c r="B42" s="2"/>
      <c r="C42" s="2" t="s">
        <v>3564</v>
      </c>
      <c r="D42" s="2" t="s">
        <v>3570</v>
      </c>
      <c r="E42" s="2"/>
      <c r="F42" s="2"/>
      <c r="G42" s="2"/>
      <c r="H42" s="2"/>
      <c r="I42" s="2"/>
      <c r="J42" s="2"/>
      <c r="K42" s="2"/>
      <c r="L42" s="2"/>
      <c r="M42" s="2" t="s">
        <v>3571</v>
      </c>
      <c r="N42" s="11">
        <v>10</v>
      </c>
      <c r="O42" s="11">
        <v>0</v>
      </c>
      <c r="P42" s="12">
        <v>44104</v>
      </c>
      <c r="Q42" s="12">
        <v>44123.70833333334</v>
      </c>
      <c r="R42" s="11"/>
      <c r="S42" s="2">
        <f>OR(AND(P42&lt;=U$2,Q42&gt;V$2),AND(P42&gt;U$2,P42&lt;V$2))</f>
        <v>0</v>
      </c>
    </row>
    <row r="43" spans="1:19">
      <c r="A43" s="2" t="s">
        <v>3481</v>
      </c>
      <c r="B43" s="2"/>
      <c r="C43" s="2" t="s">
        <v>3564</v>
      </c>
      <c r="D43" s="2" t="s">
        <v>945</v>
      </c>
      <c r="E43" s="2"/>
      <c r="F43" s="2"/>
      <c r="G43" s="2"/>
      <c r="H43" s="2"/>
      <c r="I43" s="2"/>
      <c r="J43" s="2"/>
      <c r="K43" s="2"/>
      <c r="L43" s="2"/>
      <c r="M43" s="2" t="s">
        <v>3572</v>
      </c>
      <c r="N43" s="11">
        <v>20</v>
      </c>
      <c r="O43" s="11">
        <v>0</v>
      </c>
      <c r="P43" s="12">
        <v>44025</v>
      </c>
      <c r="Q43" s="12">
        <v>44075.70833333334</v>
      </c>
      <c r="R43" s="11"/>
      <c r="S43" s="2">
        <f>OR(AND(P43&lt;=U$2,Q43&gt;V$2),AND(P43&gt;U$2,P43&lt;V$2))</f>
        <v>0</v>
      </c>
    </row>
    <row r="44" spans="1:19">
      <c r="A44" s="2" t="s">
        <v>3481</v>
      </c>
      <c r="B44" s="2"/>
      <c r="C44" s="2" t="s">
        <v>3564</v>
      </c>
      <c r="D44" s="2" t="s">
        <v>3573</v>
      </c>
      <c r="E44" s="2"/>
      <c r="F44" s="2"/>
      <c r="G44" s="2"/>
      <c r="H44" s="2"/>
      <c r="I44" s="2"/>
      <c r="J44" s="2"/>
      <c r="K44" s="2"/>
      <c r="L44" s="2"/>
      <c r="M44" s="2" t="s">
        <v>3574</v>
      </c>
      <c r="N44" s="11">
        <v>10</v>
      </c>
      <c r="O44" s="11">
        <v>0</v>
      </c>
      <c r="P44" s="12">
        <v>44075</v>
      </c>
      <c r="Q44" s="12">
        <v>44200</v>
      </c>
      <c r="R44" s="11"/>
      <c r="S44" s="2">
        <f>OR(AND(P44&lt;=U$2,Q44&gt;V$2),AND(P44&gt;U$2,P44&lt;V$2))</f>
        <v>0</v>
      </c>
    </row>
    <row r="45" spans="1:19">
      <c r="A45" s="2" t="s">
        <v>3481</v>
      </c>
      <c r="B45" s="2"/>
      <c r="C45" s="2" t="s">
        <v>3575</v>
      </c>
      <c r="D45" s="2" t="s">
        <v>973</v>
      </c>
      <c r="E45" s="2"/>
      <c r="F45" s="2"/>
      <c r="G45" s="2"/>
      <c r="H45" s="2"/>
      <c r="I45" s="2"/>
      <c r="J45" s="2"/>
      <c r="K45" s="2"/>
      <c r="L45" s="2"/>
      <c r="M45" s="2" t="s">
        <v>3576</v>
      </c>
      <c r="N45" s="11">
        <v>20</v>
      </c>
      <c r="O45" s="11">
        <v>0</v>
      </c>
      <c r="P45" s="12">
        <v>44186</v>
      </c>
      <c r="Q45" s="12">
        <v>44216</v>
      </c>
      <c r="R45" s="11"/>
      <c r="S45" s="2">
        <f>OR(AND(P45&lt;=U$2,Q45&gt;V$2),AND(P45&gt;U$2,P45&lt;V$2))</f>
        <v>0</v>
      </c>
    </row>
    <row r="46" spans="1:19">
      <c r="A46" s="2" t="s">
        <v>3481</v>
      </c>
      <c r="B46" s="2"/>
      <c r="C46" s="2" t="s">
        <v>3575</v>
      </c>
      <c r="D46" s="2" t="s">
        <v>3577</v>
      </c>
      <c r="E46" s="2"/>
      <c r="F46" s="2"/>
      <c r="G46" s="2"/>
      <c r="H46" s="2"/>
      <c r="I46" s="2"/>
      <c r="J46" s="2"/>
      <c r="K46" s="2"/>
      <c r="L46" s="2"/>
      <c r="M46" s="2" t="s">
        <v>3578</v>
      </c>
      <c r="N46" s="11">
        <v>10</v>
      </c>
      <c r="O46" s="11">
        <v>0</v>
      </c>
      <c r="P46" s="12">
        <v>44216</v>
      </c>
      <c r="Q46" s="12">
        <v>44369</v>
      </c>
      <c r="R46" s="11"/>
      <c r="S46" s="2">
        <f>OR(AND(P46&lt;=U$2,Q46&gt;V$2),AND(P46&gt;U$2,P46&lt;V$2))</f>
        <v>0</v>
      </c>
    </row>
    <row r="47" spans="1:19">
      <c r="A47" s="2" t="s">
        <v>3481</v>
      </c>
      <c r="B47" s="2"/>
      <c r="C47" s="2" t="s">
        <v>3575</v>
      </c>
      <c r="D47" s="2" t="s">
        <v>3579</v>
      </c>
      <c r="E47" s="2"/>
      <c r="F47" s="2"/>
      <c r="G47" s="2"/>
      <c r="H47" s="2"/>
      <c r="I47" s="2"/>
      <c r="J47" s="2"/>
      <c r="K47" s="2"/>
      <c r="L47" s="2"/>
      <c r="M47" s="2" t="s">
        <v>3580</v>
      </c>
      <c r="N47" s="11">
        <v>60</v>
      </c>
      <c r="O47" s="11">
        <v>0</v>
      </c>
      <c r="P47" s="12">
        <v>44025</v>
      </c>
      <c r="Q47" s="12">
        <v>44130.70833333334</v>
      </c>
      <c r="R47" s="11"/>
      <c r="S47" s="2">
        <f>OR(AND(P47&lt;=U$2,Q47&gt;V$2),AND(P47&gt;U$2,P47&lt;V$2))</f>
        <v>0</v>
      </c>
    </row>
    <row r="48" spans="1:19">
      <c r="A48" s="2" t="s">
        <v>3481</v>
      </c>
      <c r="B48" s="2"/>
      <c r="C48" s="2" t="s">
        <v>3575</v>
      </c>
      <c r="D48" s="2" t="s">
        <v>3581</v>
      </c>
      <c r="E48" s="2"/>
      <c r="F48" s="2"/>
      <c r="G48" s="2"/>
      <c r="H48" s="2"/>
      <c r="I48" s="2"/>
      <c r="J48" s="2"/>
      <c r="K48" s="2"/>
      <c r="L48" s="2"/>
      <c r="M48" s="2" t="s">
        <v>3582</v>
      </c>
      <c r="N48" s="11">
        <v>10</v>
      </c>
      <c r="O48" s="11">
        <v>0</v>
      </c>
      <c r="P48" s="12">
        <v>44130</v>
      </c>
      <c r="Q48" s="12">
        <v>44188</v>
      </c>
      <c r="R48" s="11"/>
      <c r="S48" s="2">
        <f>OR(AND(P48&lt;=U$2,Q48&gt;V$2),AND(P48&gt;U$2,P48&lt;V$2))</f>
        <v>0</v>
      </c>
    </row>
    <row r="49" spans="1:19">
      <c r="A49" s="2" t="s">
        <v>3481</v>
      </c>
      <c r="B49" s="2"/>
      <c r="C49" s="2" t="s">
        <v>3575</v>
      </c>
      <c r="D49" s="2" t="s">
        <v>3583</v>
      </c>
      <c r="E49" s="2"/>
      <c r="F49" s="2"/>
      <c r="G49" s="2"/>
      <c r="H49" s="2"/>
      <c r="I49" s="2"/>
      <c r="J49" s="2"/>
      <c r="K49" s="2"/>
      <c r="L49" s="2"/>
      <c r="M49" s="2" t="s">
        <v>3584</v>
      </c>
      <c r="N49" s="11">
        <v>40</v>
      </c>
      <c r="O49" s="11">
        <v>0</v>
      </c>
      <c r="P49" s="12">
        <v>44105</v>
      </c>
      <c r="Q49" s="12">
        <v>44134.70833333334</v>
      </c>
      <c r="R49" s="11"/>
      <c r="S49" s="2">
        <f>OR(AND(P49&lt;=U$2,Q49&gt;V$2),AND(P49&gt;U$2,P49&lt;V$2))</f>
        <v>0</v>
      </c>
    </row>
    <row r="50" spans="1:19">
      <c r="A50" s="2" t="s">
        <v>3481</v>
      </c>
      <c r="B50" s="2"/>
      <c r="C50" s="2" t="s">
        <v>3575</v>
      </c>
      <c r="D50" s="2" t="s">
        <v>3585</v>
      </c>
      <c r="E50" s="2"/>
      <c r="F50" s="2"/>
      <c r="G50" s="2"/>
      <c r="H50" s="2"/>
      <c r="I50" s="2"/>
      <c r="J50" s="2"/>
      <c r="K50" s="2"/>
      <c r="L50" s="2"/>
      <c r="M50" s="2" t="s">
        <v>3586</v>
      </c>
      <c r="N50" s="11">
        <v>10</v>
      </c>
      <c r="O50" s="11">
        <v>0</v>
      </c>
      <c r="P50" s="12">
        <v>44134</v>
      </c>
      <c r="Q50" s="12">
        <v>44151.70833333334</v>
      </c>
      <c r="R50" s="11"/>
      <c r="S50" s="2">
        <f>OR(AND(P50&lt;=U$2,Q50&gt;V$2),AND(P50&gt;U$2,P50&lt;V$2))</f>
        <v>0</v>
      </c>
    </row>
    <row r="51" spans="1:19">
      <c r="A51" s="2" t="s">
        <v>3481</v>
      </c>
      <c r="B51" s="2"/>
      <c r="C51" s="2" t="s">
        <v>3575</v>
      </c>
      <c r="D51" s="2" t="s">
        <v>3587</v>
      </c>
      <c r="E51" s="2"/>
      <c r="F51" s="2"/>
      <c r="G51" s="2"/>
      <c r="H51" s="2"/>
      <c r="I51" s="2"/>
      <c r="J51" s="2"/>
      <c r="K51" s="2"/>
      <c r="L51" s="2"/>
      <c r="M51" s="2" t="s">
        <v>3588</v>
      </c>
      <c r="N51" s="11">
        <v>40</v>
      </c>
      <c r="O51" s="11">
        <v>0</v>
      </c>
      <c r="P51" s="12">
        <v>44105</v>
      </c>
      <c r="Q51" s="12">
        <v>44134.70833333334</v>
      </c>
      <c r="R51" s="11"/>
      <c r="S51" s="2">
        <f>OR(AND(P51&lt;=U$2,Q51&gt;V$2),AND(P51&gt;U$2,P51&lt;V$2))</f>
        <v>0</v>
      </c>
    </row>
    <row r="52" spans="1:19">
      <c r="A52" s="2" t="s">
        <v>3481</v>
      </c>
      <c r="B52" s="2"/>
      <c r="C52" s="2" t="s">
        <v>3575</v>
      </c>
      <c r="D52" s="2" t="s">
        <v>3589</v>
      </c>
      <c r="E52" s="2"/>
      <c r="F52" s="2"/>
      <c r="G52" s="2"/>
      <c r="H52" s="2"/>
      <c r="I52" s="2"/>
      <c r="J52" s="2"/>
      <c r="K52" s="2"/>
      <c r="L52" s="2"/>
      <c r="M52" s="2" t="s">
        <v>3590</v>
      </c>
      <c r="N52" s="11">
        <v>10</v>
      </c>
      <c r="O52" s="11">
        <v>0</v>
      </c>
      <c r="P52" s="12">
        <v>44134</v>
      </c>
      <c r="Q52" s="12">
        <v>44151.70833333334</v>
      </c>
      <c r="R52" s="11"/>
      <c r="S52" s="2">
        <f>OR(AND(P52&lt;=U$2,Q52&gt;V$2),AND(P52&gt;U$2,P52&lt;V$2))</f>
        <v>0</v>
      </c>
    </row>
    <row r="53" spans="1:19">
      <c r="A53" s="2" t="s">
        <v>3481</v>
      </c>
      <c r="B53" s="2"/>
      <c r="C53" s="2" t="s">
        <v>3575</v>
      </c>
      <c r="D53" s="2" t="s">
        <v>3591</v>
      </c>
      <c r="E53" s="2"/>
      <c r="F53" s="2"/>
      <c r="G53" s="2"/>
      <c r="H53" s="2"/>
      <c r="I53" s="2"/>
      <c r="J53" s="2"/>
      <c r="K53" s="2"/>
      <c r="L53" s="2"/>
      <c r="M53" s="2" t="s">
        <v>3592</v>
      </c>
      <c r="N53" s="11">
        <v>40</v>
      </c>
      <c r="O53" s="11">
        <v>0</v>
      </c>
      <c r="P53" s="12">
        <v>44046</v>
      </c>
      <c r="Q53" s="12">
        <v>44076.70833333334</v>
      </c>
      <c r="R53" s="11"/>
      <c r="S53" s="2">
        <f>OR(AND(P53&lt;=U$2,Q53&gt;V$2),AND(P53&gt;U$2,P53&lt;V$2))</f>
        <v>0</v>
      </c>
    </row>
    <row r="54" spans="1:19">
      <c r="A54" s="2" t="s">
        <v>3481</v>
      </c>
      <c r="B54" s="2"/>
      <c r="C54" s="2" t="s">
        <v>3575</v>
      </c>
      <c r="D54" s="2" t="s">
        <v>3593</v>
      </c>
      <c r="E54" s="2"/>
      <c r="F54" s="2"/>
      <c r="G54" s="2"/>
      <c r="H54" s="2"/>
      <c r="I54" s="2"/>
      <c r="J54" s="2"/>
      <c r="K54" s="2"/>
      <c r="L54" s="2"/>
      <c r="M54" s="2" t="s">
        <v>3594</v>
      </c>
      <c r="N54" s="11">
        <v>10</v>
      </c>
      <c r="O54" s="11">
        <v>0</v>
      </c>
      <c r="P54" s="12">
        <v>44076</v>
      </c>
      <c r="Q54" s="12">
        <v>44235.70833333334</v>
      </c>
      <c r="R54" s="11"/>
      <c r="S54" s="2">
        <f>OR(AND(P54&lt;=U$2,Q54&gt;V$2),AND(P54&gt;U$2,P54&lt;V$2))</f>
        <v>0</v>
      </c>
    </row>
    <row r="55" spans="1:19">
      <c r="A55" s="2" t="s">
        <v>3481</v>
      </c>
      <c r="B55" s="2"/>
      <c r="C55" s="2" t="s">
        <v>3575</v>
      </c>
      <c r="D55" s="2" t="s">
        <v>3595</v>
      </c>
      <c r="E55" s="2"/>
      <c r="F55" s="2"/>
      <c r="G55" s="2"/>
      <c r="H55" s="2"/>
      <c r="I55" s="2"/>
      <c r="J55" s="2"/>
      <c r="K55" s="2"/>
      <c r="L55" s="2"/>
      <c r="M55" s="2" t="s">
        <v>3596</v>
      </c>
      <c r="N55" s="11">
        <v>40</v>
      </c>
      <c r="O55" s="11">
        <v>0</v>
      </c>
      <c r="P55" s="12">
        <v>44046</v>
      </c>
      <c r="Q55" s="12">
        <v>44076.70833333334</v>
      </c>
      <c r="R55" s="11"/>
      <c r="S55" s="2">
        <f>OR(AND(P55&lt;=U$2,Q55&gt;V$2),AND(P55&gt;U$2,P55&lt;V$2))</f>
        <v>0</v>
      </c>
    </row>
    <row r="56" spans="1:19">
      <c r="A56" s="2" t="s">
        <v>3481</v>
      </c>
      <c r="B56" s="2"/>
      <c r="C56" s="2" t="s">
        <v>3575</v>
      </c>
      <c r="D56" s="2" t="s">
        <v>3597</v>
      </c>
      <c r="E56" s="2"/>
      <c r="F56" s="2"/>
      <c r="G56" s="2"/>
      <c r="H56" s="2"/>
      <c r="I56" s="2"/>
      <c r="J56" s="2"/>
      <c r="K56" s="2"/>
      <c r="L56" s="2"/>
      <c r="M56" s="2" t="s">
        <v>3598</v>
      </c>
      <c r="N56" s="11">
        <v>10</v>
      </c>
      <c r="O56" s="11">
        <v>0</v>
      </c>
      <c r="P56" s="12">
        <v>44076</v>
      </c>
      <c r="Q56" s="12">
        <v>44235.70833333334</v>
      </c>
      <c r="R56" s="11"/>
      <c r="S56" s="2">
        <f>OR(AND(P56&lt;=U$2,Q56&gt;V$2),AND(P56&gt;U$2,P56&lt;V$2))</f>
        <v>0</v>
      </c>
    </row>
    <row r="57" spans="1:19">
      <c r="A57" s="2" t="s">
        <v>3481</v>
      </c>
      <c r="B57" s="2"/>
      <c r="C57" s="2" t="s">
        <v>3575</v>
      </c>
      <c r="D57" s="2" t="s">
        <v>3599</v>
      </c>
      <c r="E57" s="2"/>
      <c r="F57" s="2"/>
      <c r="G57" s="2"/>
      <c r="H57" s="2"/>
      <c r="I57" s="2"/>
      <c r="J57" s="2"/>
      <c r="K57" s="2"/>
      <c r="L57" s="2"/>
      <c r="M57" s="2" t="s">
        <v>3600</v>
      </c>
      <c r="N57" s="11">
        <v>40</v>
      </c>
      <c r="O57" s="11">
        <v>0</v>
      </c>
      <c r="P57" s="12">
        <v>44046</v>
      </c>
      <c r="Q57" s="12">
        <v>44076.70833333334</v>
      </c>
      <c r="R57" s="11"/>
      <c r="S57" s="2">
        <f>OR(AND(P57&lt;=U$2,Q57&gt;V$2),AND(P57&gt;U$2,P57&lt;V$2))</f>
        <v>0</v>
      </c>
    </row>
    <row r="58" spans="1:19">
      <c r="A58" s="2" t="s">
        <v>3481</v>
      </c>
      <c r="B58" s="2"/>
      <c r="C58" s="2" t="s">
        <v>3575</v>
      </c>
      <c r="D58" s="2" t="s">
        <v>3601</v>
      </c>
      <c r="E58" s="2"/>
      <c r="F58" s="2"/>
      <c r="G58" s="2"/>
      <c r="H58" s="2"/>
      <c r="I58" s="2"/>
      <c r="J58" s="2"/>
      <c r="K58" s="2"/>
      <c r="L58" s="2"/>
      <c r="M58" s="2" t="s">
        <v>3602</v>
      </c>
      <c r="N58" s="11">
        <v>10</v>
      </c>
      <c r="O58" s="11">
        <v>0</v>
      </c>
      <c r="P58" s="12">
        <v>44076</v>
      </c>
      <c r="Q58" s="12">
        <v>44505</v>
      </c>
      <c r="R58" s="11"/>
      <c r="S58" s="2">
        <f>OR(AND(P58&lt;=U$2,Q58&gt;V$2),AND(P58&gt;U$2,P58&lt;V$2))</f>
        <v>0</v>
      </c>
    </row>
    <row r="59" spans="1:19">
      <c r="A59" s="2" t="s">
        <v>3481</v>
      </c>
      <c r="B59" s="2"/>
      <c r="C59" s="2" t="s">
        <v>3575</v>
      </c>
      <c r="D59" s="2" t="s">
        <v>937</v>
      </c>
      <c r="E59" s="2"/>
      <c r="F59" s="2"/>
      <c r="G59" s="2"/>
      <c r="H59" s="2"/>
      <c r="I59" s="2"/>
      <c r="J59" s="2"/>
      <c r="K59" s="2"/>
      <c r="L59" s="2"/>
      <c r="M59" s="2" t="s">
        <v>3603</v>
      </c>
      <c r="N59" s="11">
        <v>20</v>
      </c>
      <c r="O59" s="11">
        <v>0</v>
      </c>
      <c r="P59" s="12">
        <v>44145</v>
      </c>
      <c r="Q59" s="12">
        <v>44175</v>
      </c>
      <c r="R59" s="11"/>
      <c r="S59" s="2">
        <f>OR(AND(P59&lt;=U$2,Q59&gt;V$2),AND(P59&gt;U$2,P59&lt;V$2))</f>
        <v>0</v>
      </c>
    </row>
    <row r="60" spans="1:19">
      <c r="A60" s="2" t="s">
        <v>3481</v>
      </c>
      <c r="B60" s="2"/>
      <c r="C60" s="2" t="s">
        <v>3575</v>
      </c>
      <c r="D60" s="2" t="s">
        <v>3604</v>
      </c>
      <c r="E60" s="2"/>
      <c r="F60" s="2"/>
      <c r="G60" s="2"/>
      <c r="H60" s="2"/>
      <c r="I60" s="2"/>
      <c r="J60" s="2"/>
      <c r="K60" s="2"/>
      <c r="L60" s="2"/>
      <c r="M60" s="2" t="s">
        <v>3605</v>
      </c>
      <c r="N60" s="11">
        <v>10</v>
      </c>
      <c r="O60" s="11">
        <v>0</v>
      </c>
      <c r="P60" s="12">
        <v>44176</v>
      </c>
      <c r="Q60" s="12">
        <v>44278</v>
      </c>
      <c r="R60" s="11"/>
      <c r="S60" s="2">
        <f>OR(AND(P60&lt;=U$2,Q60&gt;V$2),AND(P60&gt;U$2,P60&lt;V$2))</f>
        <v>0</v>
      </c>
    </row>
    <row r="61" spans="1:19">
      <c r="A61" s="2" t="s">
        <v>3488</v>
      </c>
      <c r="B61" s="2"/>
      <c r="C61" s="2" t="s">
        <v>3575</v>
      </c>
      <c r="D61" s="2" t="s">
        <v>3606</v>
      </c>
      <c r="E61" s="2"/>
      <c r="F61" s="2"/>
      <c r="G61" s="2"/>
      <c r="H61" s="2"/>
      <c r="I61" s="2"/>
      <c r="J61" s="2"/>
      <c r="K61" s="2"/>
      <c r="L61" s="2"/>
      <c r="M61" s="2" t="s">
        <v>3607</v>
      </c>
      <c r="N61" s="11">
        <v>20</v>
      </c>
      <c r="O61" s="11">
        <v>20</v>
      </c>
      <c r="P61" s="12">
        <v>44984.33333333334</v>
      </c>
      <c r="Q61" s="12">
        <v>45009.70833333334</v>
      </c>
      <c r="R61" s="11">
        <v>18</v>
      </c>
      <c r="S61" s="2">
        <f>OR(AND(P61&lt;=U$2,Q61&gt;V$2),AND(P61&gt;U$2,P61&lt;V$2))</f>
        <v>0</v>
      </c>
    </row>
    <row r="62" spans="1:19">
      <c r="A62" s="2" t="s">
        <v>3481</v>
      </c>
      <c r="B62" s="2"/>
      <c r="C62" s="2" t="s">
        <v>3608</v>
      </c>
      <c r="D62" s="2" t="s">
        <v>3609</v>
      </c>
      <c r="E62" s="2"/>
      <c r="F62" s="2"/>
      <c r="G62" s="2"/>
      <c r="H62" s="2"/>
      <c r="I62" s="2"/>
      <c r="J62" s="2"/>
      <c r="K62" s="2"/>
      <c r="L62" s="2"/>
      <c r="M62" s="2" t="s">
        <v>3610</v>
      </c>
      <c r="N62" s="11">
        <v>100</v>
      </c>
      <c r="O62" s="11">
        <v>0</v>
      </c>
      <c r="P62" s="12">
        <v>44193</v>
      </c>
      <c r="Q62" s="12">
        <v>44224.70833333334</v>
      </c>
      <c r="R62" s="11"/>
      <c r="S62" s="2">
        <f>OR(AND(P62&lt;=U$2,Q62&gt;V$2),AND(P62&gt;U$2,P62&lt;V$2))</f>
        <v>0</v>
      </c>
    </row>
    <row r="63" spans="1:19">
      <c r="A63" s="2" t="s">
        <v>3481</v>
      </c>
      <c r="B63" s="2"/>
      <c r="C63" s="2" t="s">
        <v>3608</v>
      </c>
      <c r="D63" s="2" t="s">
        <v>3611</v>
      </c>
      <c r="E63" s="2"/>
      <c r="F63" s="2"/>
      <c r="G63" s="2"/>
      <c r="H63" s="2"/>
      <c r="I63" s="2"/>
      <c r="J63" s="2"/>
      <c r="K63" s="2"/>
      <c r="L63" s="2"/>
      <c r="M63" s="2" t="s">
        <v>3612</v>
      </c>
      <c r="N63" s="11">
        <v>10</v>
      </c>
      <c r="O63" s="11">
        <v>0</v>
      </c>
      <c r="P63" s="12">
        <v>44225</v>
      </c>
      <c r="Q63" s="12">
        <v>44341</v>
      </c>
      <c r="R63" s="11"/>
      <c r="S63" s="2">
        <f>OR(AND(P63&lt;=U$2,Q63&gt;V$2),AND(P63&gt;U$2,P63&lt;V$2))</f>
        <v>0</v>
      </c>
    </row>
    <row r="64" spans="1:19">
      <c r="A64" s="2" t="s">
        <v>3481</v>
      </c>
      <c r="B64" s="2"/>
      <c r="C64" s="2" t="s">
        <v>3608</v>
      </c>
      <c r="D64" s="2" t="s">
        <v>3613</v>
      </c>
      <c r="E64" s="2"/>
      <c r="F64" s="2"/>
      <c r="G64" s="2"/>
      <c r="H64" s="2"/>
      <c r="I64" s="2"/>
      <c r="J64" s="2"/>
      <c r="K64" s="2"/>
      <c r="L64" s="2"/>
      <c r="M64" s="2" t="s">
        <v>3614</v>
      </c>
      <c r="N64" s="11">
        <v>5</v>
      </c>
      <c r="O64" s="11">
        <v>0</v>
      </c>
      <c r="P64" s="12">
        <v>44593</v>
      </c>
      <c r="Q64" s="12">
        <v>44596</v>
      </c>
      <c r="R64" s="11"/>
      <c r="S64" s="2">
        <f>OR(AND(P64&lt;=U$2,Q64&gt;V$2),AND(P64&gt;U$2,P64&lt;V$2))</f>
        <v>0</v>
      </c>
    </row>
    <row r="65" spans="1:19">
      <c r="A65" s="2" t="s">
        <v>3481</v>
      </c>
      <c r="B65" s="2"/>
      <c r="C65" s="2" t="s">
        <v>3608</v>
      </c>
      <c r="D65" s="2" t="s">
        <v>3615</v>
      </c>
      <c r="E65" s="2"/>
      <c r="F65" s="2"/>
      <c r="G65" s="2"/>
      <c r="H65" s="2"/>
      <c r="I65" s="2"/>
      <c r="J65" s="2"/>
      <c r="K65" s="2"/>
      <c r="L65" s="2"/>
      <c r="M65" s="2" t="s">
        <v>3616</v>
      </c>
      <c r="N65" s="11">
        <v>80</v>
      </c>
      <c r="O65" s="11">
        <v>0</v>
      </c>
      <c r="P65" s="12">
        <v>44109</v>
      </c>
      <c r="Q65" s="12">
        <v>44249.70833333334</v>
      </c>
      <c r="R65" s="11"/>
      <c r="S65" s="2">
        <f>OR(AND(P65&lt;=U$2,Q65&gt;V$2),AND(P65&gt;U$2,P65&lt;V$2))</f>
        <v>0</v>
      </c>
    </row>
    <row r="66" spans="1:19">
      <c r="A66" s="2" t="s">
        <v>3481</v>
      </c>
      <c r="B66" s="2"/>
      <c r="C66" s="2" t="s">
        <v>3608</v>
      </c>
      <c r="D66" s="2" t="s">
        <v>3617</v>
      </c>
      <c r="E66" s="2"/>
      <c r="F66" s="2"/>
      <c r="G66" s="2"/>
      <c r="H66" s="2"/>
      <c r="I66" s="2"/>
      <c r="J66" s="2"/>
      <c r="K66" s="2"/>
      <c r="L66" s="2"/>
      <c r="M66" s="2" t="s">
        <v>3618</v>
      </c>
      <c r="N66" s="11">
        <v>10</v>
      </c>
      <c r="O66" s="11">
        <v>0</v>
      </c>
      <c r="P66" s="12">
        <v>44250</v>
      </c>
      <c r="Q66" s="12">
        <v>44278</v>
      </c>
      <c r="R66" s="11"/>
      <c r="S66" s="2">
        <f>OR(AND(P66&lt;=U$2,Q66&gt;V$2),AND(P66&gt;U$2,P66&lt;V$2))</f>
        <v>0</v>
      </c>
    </row>
    <row r="67" spans="1:19">
      <c r="A67" s="2" t="s">
        <v>3481</v>
      </c>
      <c r="B67" s="2"/>
      <c r="C67" s="2" t="s">
        <v>3608</v>
      </c>
      <c r="D67" s="2" t="s">
        <v>3619</v>
      </c>
      <c r="E67" s="2"/>
      <c r="F67" s="2"/>
      <c r="G67" s="2"/>
      <c r="H67" s="2"/>
      <c r="I67" s="2"/>
      <c r="J67" s="2"/>
      <c r="K67" s="2"/>
      <c r="L67" s="2"/>
      <c r="M67" s="2" t="s">
        <v>3620</v>
      </c>
      <c r="N67" s="11">
        <v>5</v>
      </c>
      <c r="O67" s="11">
        <v>0</v>
      </c>
      <c r="P67" s="12">
        <v>44284</v>
      </c>
      <c r="Q67" s="12">
        <v>44291</v>
      </c>
      <c r="R67" s="11"/>
      <c r="S67" s="2">
        <f>OR(AND(P67&lt;=U$2,Q67&gt;V$2),AND(P67&gt;U$2,P67&lt;V$2))</f>
        <v>0</v>
      </c>
    </row>
    <row r="68" spans="1:19">
      <c r="A68" s="2" t="s">
        <v>3481</v>
      </c>
      <c r="B68" s="2"/>
      <c r="C68" s="2" t="s">
        <v>3608</v>
      </c>
      <c r="D68" s="2" t="s">
        <v>3621</v>
      </c>
      <c r="E68" s="2"/>
      <c r="F68" s="2"/>
      <c r="G68" s="2"/>
      <c r="H68" s="2"/>
      <c r="I68" s="2"/>
      <c r="J68" s="2"/>
      <c r="K68" s="2"/>
      <c r="L68" s="2"/>
      <c r="M68" s="2" t="s">
        <v>3622</v>
      </c>
      <c r="N68" s="11">
        <v>80</v>
      </c>
      <c r="O68" s="11">
        <v>0</v>
      </c>
      <c r="P68" s="12">
        <v>44025</v>
      </c>
      <c r="Q68" s="12">
        <v>44126.70833333334</v>
      </c>
      <c r="R68" s="11"/>
      <c r="S68" s="2">
        <f>OR(AND(P68&lt;=U$2,Q68&gt;V$2),AND(P68&gt;U$2,P68&lt;V$2))</f>
        <v>0</v>
      </c>
    </row>
    <row r="69" spans="1:19">
      <c r="A69" s="2" t="s">
        <v>3481</v>
      </c>
      <c r="B69" s="2"/>
      <c r="C69" s="2" t="s">
        <v>3608</v>
      </c>
      <c r="D69" s="2" t="s">
        <v>3623</v>
      </c>
      <c r="E69" s="2"/>
      <c r="F69" s="2"/>
      <c r="G69" s="2"/>
      <c r="H69" s="2"/>
      <c r="I69" s="2"/>
      <c r="J69" s="2"/>
      <c r="K69" s="2"/>
      <c r="L69" s="2"/>
      <c r="M69" s="2" t="s">
        <v>3624</v>
      </c>
      <c r="N69" s="11">
        <v>10</v>
      </c>
      <c r="O69" s="11">
        <v>0</v>
      </c>
      <c r="P69" s="12">
        <v>44126</v>
      </c>
      <c r="Q69" s="12">
        <v>44277</v>
      </c>
      <c r="R69" s="11"/>
      <c r="S69" s="2">
        <f>OR(AND(P69&lt;=U$2,Q69&gt;V$2),AND(P69&gt;U$2,P69&lt;V$2))</f>
        <v>0</v>
      </c>
    </row>
    <row r="70" spans="1:19">
      <c r="A70" s="2" t="s">
        <v>3481</v>
      </c>
      <c r="B70" s="2"/>
      <c r="C70" s="2" t="s">
        <v>3608</v>
      </c>
      <c r="D70" s="2" t="s">
        <v>3625</v>
      </c>
      <c r="E70" s="2"/>
      <c r="F70" s="2"/>
      <c r="G70" s="2"/>
      <c r="H70" s="2"/>
      <c r="I70" s="2"/>
      <c r="J70" s="2"/>
      <c r="K70" s="2"/>
      <c r="L70" s="2"/>
      <c r="M70" s="2" t="s">
        <v>3626</v>
      </c>
      <c r="N70" s="11">
        <v>5</v>
      </c>
      <c r="O70" s="11">
        <v>0</v>
      </c>
      <c r="P70" s="12">
        <v>44292</v>
      </c>
      <c r="Q70" s="12">
        <v>44299</v>
      </c>
      <c r="R70" s="11"/>
      <c r="S70" s="2">
        <f>OR(AND(P70&lt;=U$2,Q70&gt;V$2),AND(P70&gt;U$2,P70&lt;V$2))</f>
        <v>0</v>
      </c>
    </row>
    <row r="71" spans="1:19">
      <c r="A71" s="2" t="s">
        <v>3481</v>
      </c>
      <c r="B71" s="2"/>
      <c r="C71" s="2" t="s">
        <v>3608</v>
      </c>
      <c r="D71" s="2" t="s">
        <v>3627</v>
      </c>
      <c r="E71" s="2"/>
      <c r="F71" s="2"/>
      <c r="G71" s="2"/>
      <c r="H71" s="2"/>
      <c r="I71" s="2"/>
      <c r="J71" s="2"/>
      <c r="K71" s="2"/>
      <c r="L71" s="2"/>
      <c r="M71" s="2" t="s">
        <v>3628</v>
      </c>
      <c r="N71" s="11">
        <v>80</v>
      </c>
      <c r="O71" s="11">
        <v>0</v>
      </c>
      <c r="P71" s="12">
        <v>44025</v>
      </c>
      <c r="Q71" s="12">
        <v>44076.70833333334</v>
      </c>
      <c r="R71" s="11"/>
      <c r="S71" s="2">
        <f>OR(AND(P71&lt;=U$2,Q71&gt;V$2),AND(P71&gt;U$2,P71&lt;V$2))</f>
        <v>0</v>
      </c>
    </row>
    <row r="72" spans="1:19">
      <c r="A72" s="2" t="s">
        <v>3481</v>
      </c>
      <c r="B72" s="2"/>
      <c r="C72" s="2" t="s">
        <v>3608</v>
      </c>
      <c r="D72" s="2" t="s">
        <v>3629</v>
      </c>
      <c r="E72" s="2"/>
      <c r="F72" s="2"/>
      <c r="G72" s="2"/>
      <c r="H72" s="2"/>
      <c r="I72" s="2"/>
      <c r="J72" s="2"/>
      <c r="K72" s="2"/>
      <c r="L72" s="2"/>
      <c r="M72" s="2" t="s">
        <v>3630</v>
      </c>
      <c r="N72" s="11">
        <v>10</v>
      </c>
      <c r="O72" s="11">
        <v>0</v>
      </c>
      <c r="P72" s="12">
        <v>44076</v>
      </c>
      <c r="Q72" s="12">
        <v>44097.70833333334</v>
      </c>
      <c r="R72" s="11"/>
      <c r="S72" s="2">
        <f>OR(AND(P72&lt;=U$2,Q72&gt;V$2),AND(P72&gt;U$2,P72&lt;V$2))</f>
        <v>0</v>
      </c>
    </row>
    <row r="73" spans="1:19">
      <c r="A73" s="2" t="s">
        <v>3481</v>
      </c>
      <c r="B73" s="2"/>
      <c r="C73" s="2" t="s">
        <v>3608</v>
      </c>
      <c r="D73" s="2" t="s">
        <v>3631</v>
      </c>
      <c r="E73" s="2"/>
      <c r="F73" s="2"/>
      <c r="G73" s="2"/>
      <c r="H73" s="2"/>
      <c r="I73" s="2"/>
      <c r="J73" s="2"/>
      <c r="K73" s="2"/>
      <c r="L73" s="2"/>
      <c r="M73" s="2" t="s">
        <v>3632</v>
      </c>
      <c r="N73" s="11">
        <v>100</v>
      </c>
      <c r="O73" s="11">
        <v>0</v>
      </c>
      <c r="P73" s="12">
        <v>44200</v>
      </c>
      <c r="Q73" s="12">
        <v>44363</v>
      </c>
      <c r="R73" s="11"/>
      <c r="S73" s="2">
        <f>OR(AND(P73&lt;=U$2,Q73&gt;V$2),AND(P73&gt;U$2,P73&lt;V$2))</f>
        <v>0</v>
      </c>
    </row>
    <row r="74" spans="1:19">
      <c r="A74" s="2" t="s">
        <v>3481</v>
      </c>
      <c r="B74" s="2"/>
      <c r="C74" s="2" t="s">
        <v>3608</v>
      </c>
      <c r="D74" s="2" t="s">
        <v>3633</v>
      </c>
      <c r="E74" s="2"/>
      <c r="F74" s="2"/>
      <c r="G74" s="2"/>
      <c r="H74" s="2"/>
      <c r="I74" s="2"/>
      <c r="J74" s="2"/>
      <c r="K74" s="2"/>
      <c r="L74" s="2"/>
      <c r="M74" s="2" t="s">
        <v>3634</v>
      </c>
      <c r="N74" s="11">
        <v>10</v>
      </c>
      <c r="O74" s="11">
        <v>0</v>
      </c>
      <c r="P74" s="12">
        <v>44363</v>
      </c>
      <c r="Q74" s="12">
        <v>44365</v>
      </c>
      <c r="R74" s="11"/>
      <c r="S74" s="2">
        <f>OR(AND(P74&lt;=U$2,Q74&gt;V$2),AND(P74&gt;U$2,P74&lt;V$2))</f>
        <v>0</v>
      </c>
    </row>
    <row r="75" spans="1:19">
      <c r="A75" s="2" t="s">
        <v>3481</v>
      </c>
      <c r="B75" s="2"/>
      <c r="C75" s="2" t="s">
        <v>3608</v>
      </c>
      <c r="D75" s="2" t="s">
        <v>3635</v>
      </c>
      <c r="E75" s="2"/>
      <c r="F75" s="2"/>
      <c r="G75" s="2"/>
      <c r="H75" s="2"/>
      <c r="I75" s="2"/>
      <c r="J75" s="2"/>
      <c r="K75" s="2"/>
      <c r="L75" s="2"/>
      <c r="M75" s="2" t="s">
        <v>3636</v>
      </c>
      <c r="N75" s="11">
        <v>10</v>
      </c>
      <c r="O75" s="11">
        <v>0</v>
      </c>
      <c r="P75" s="12">
        <v>44593</v>
      </c>
      <c r="Q75" s="12">
        <v>44596</v>
      </c>
      <c r="R75" s="11"/>
      <c r="S75" s="2">
        <f>OR(AND(P75&lt;=U$2,Q75&gt;V$2),AND(P75&gt;U$2,P75&lt;V$2))</f>
        <v>0</v>
      </c>
    </row>
    <row r="76" spans="1:19">
      <c r="A76" s="2" t="s">
        <v>3481</v>
      </c>
      <c r="B76" s="2"/>
      <c r="C76" s="2" t="s">
        <v>3608</v>
      </c>
      <c r="D76" s="2" t="s">
        <v>3637</v>
      </c>
      <c r="E76" s="2"/>
      <c r="F76" s="2"/>
      <c r="G76" s="2"/>
      <c r="H76" s="2"/>
      <c r="I76" s="2"/>
      <c r="J76" s="2"/>
      <c r="K76" s="2"/>
      <c r="L76" s="2"/>
      <c r="M76" s="2" t="s">
        <v>3638</v>
      </c>
      <c r="N76" s="11">
        <v>80</v>
      </c>
      <c r="O76" s="11">
        <v>0</v>
      </c>
      <c r="P76" s="12">
        <v>44197</v>
      </c>
      <c r="Q76" s="12">
        <v>44341</v>
      </c>
      <c r="R76" s="11"/>
      <c r="S76" s="2">
        <f>OR(AND(P76&lt;=U$2,Q76&gt;V$2),AND(P76&gt;U$2,P76&lt;V$2))</f>
        <v>0</v>
      </c>
    </row>
    <row r="77" spans="1:19">
      <c r="A77" s="2" t="s">
        <v>3481</v>
      </c>
      <c r="B77" s="2"/>
      <c r="C77" s="2" t="s">
        <v>3608</v>
      </c>
      <c r="D77" s="2" t="s">
        <v>3639</v>
      </c>
      <c r="E77" s="2"/>
      <c r="F77" s="2"/>
      <c r="G77" s="2"/>
      <c r="H77" s="2"/>
      <c r="I77" s="2"/>
      <c r="J77" s="2"/>
      <c r="K77" s="2"/>
      <c r="L77" s="2"/>
      <c r="M77" s="2" t="s">
        <v>3640</v>
      </c>
      <c r="N77" s="11">
        <v>10</v>
      </c>
      <c r="O77" s="11">
        <v>0</v>
      </c>
      <c r="P77" s="12">
        <v>44341</v>
      </c>
      <c r="Q77" s="12">
        <v>44342</v>
      </c>
      <c r="R77" s="11"/>
      <c r="S77" s="2">
        <f>OR(AND(P77&lt;=U$2,Q77&gt;V$2),AND(P77&gt;U$2,P77&lt;V$2))</f>
        <v>0</v>
      </c>
    </row>
    <row r="78" spans="1:19">
      <c r="A78" s="2" t="s">
        <v>3481</v>
      </c>
      <c r="B78" s="2"/>
      <c r="C78" s="2" t="s">
        <v>3641</v>
      </c>
      <c r="D78" s="2" t="s">
        <v>3642</v>
      </c>
      <c r="E78" s="2"/>
      <c r="F78" s="2"/>
      <c r="G78" s="2"/>
      <c r="H78" s="2"/>
      <c r="I78" s="2"/>
      <c r="J78" s="2"/>
      <c r="K78" s="2"/>
      <c r="L78" s="2"/>
      <c r="M78" s="2" t="s">
        <v>3643</v>
      </c>
      <c r="N78" s="11">
        <v>100</v>
      </c>
      <c r="O78" s="11">
        <v>0</v>
      </c>
      <c r="P78" s="12">
        <v>44179</v>
      </c>
      <c r="Q78" s="12">
        <v>44461</v>
      </c>
      <c r="R78" s="11"/>
      <c r="S78" s="2">
        <f>OR(AND(P78&lt;=U$2,Q78&gt;V$2),AND(P78&gt;U$2,P78&lt;V$2))</f>
        <v>0</v>
      </c>
    </row>
    <row r="79" spans="1:19">
      <c r="A79" s="2" t="s">
        <v>3481</v>
      </c>
      <c r="B79" s="2"/>
      <c r="C79" s="2" t="s">
        <v>3641</v>
      </c>
      <c r="D79" s="2" t="s">
        <v>3644</v>
      </c>
      <c r="E79" s="2"/>
      <c r="F79" s="2"/>
      <c r="G79" s="2"/>
      <c r="H79" s="2"/>
      <c r="I79" s="2"/>
      <c r="J79" s="2"/>
      <c r="K79" s="2"/>
      <c r="L79" s="2"/>
      <c r="M79" s="2" t="s">
        <v>3645</v>
      </c>
      <c r="N79" s="11">
        <v>10</v>
      </c>
      <c r="O79" s="11">
        <v>0</v>
      </c>
      <c r="P79" s="12">
        <v>44462</v>
      </c>
      <c r="Q79" s="12">
        <v>44556</v>
      </c>
      <c r="R79" s="11"/>
      <c r="S79" s="2">
        <f>OR(AND(P79&lt;=U$2,Q79&gt;V$2),AND(P79&gt;U$2,P79&lt;V$2))</f>
        <v>0</v>
      </c>
    </row>
    <row r="80" spans="1:19">
      <c r="A80" s="2" t="s">
        <v>3481</v>
      </c>
      <c r="B80" s="2"/>
      <c r="C80" s="2" t="s">
        <v>3641</v>
      </c>
      <c r="D80" s="2" t="s">
        <v>3646</v>
      </c>
      <c r="E80" s="2"/>
      <c r="F80" s="2"/>
      <c r="G80" s="2"/>
      <c r="H80" s="2"/>
      <c r="I80" s="2"/>
      <c r="J80" s="2"/>
      <c r="K80" s="2"/>
      <c r="L80" s="2"/>
      <c r="M80" s="2" t="s">
        <v>3647</v>
      </c>
      <c r="N80" s="11">
        <v>10</v>
      </c>
      <c r="O80" s="11">
        <v>0</v>
      </c>
      <c r="P80" s="12">
        <v>44556</v>
      </c>
      <c r="Q80" s="12">
        <v>44566</v>
      </c>
      <c r="R80" s="11"/>
      <c r="S80" s="2">
        <f>OR(AND(P80&lt;=U$2,Q80&gt;V$2),AND(P80&gt;U$2,P80&lt;V$2))</f>
        <v>0</v>
      </c>
    </row>
    <row r="81" spans="1:19">
      <c r="A81" s="2" t="s">
        <v>3481</v>
      </c>
      <c r="B81" s="2"/>
      <c r="C81" s="2" t="s">
        <v>3641</v>
      </c>
      <c r="D81" s="2" t="s">
        <v>3648</v>
      </c>
      <c r="E81" s="2"/>
      <c r="F81" s="2"/>
      <c r="G81" s="2"/>
      <c r="H81" s="2"/>
      <c r="I81" s="2"/>
      <c r="J81" s="2"/>
      <c r="K81" s="2"/>
      <c r="L81" s="2"/>
      <c r="M81" s="2" t="s">
        <v>3649</v>
      </c>
      <c r="N81" s="11">
        <v>150</v>
      </c>
      <c r="O81" s="11">
        <v>0</v>
      </c>
      <c r="P81" s="12">
        <v>44144</v>
      </c>
      <c r="Q81" s="12">
        <v>44385.70833333334</v>
      </c>
      <c r="R81" s="11"/>
      <c r="S81" s="2">
        <f>OR(AND(P81&lt;=U$2,Q81&gt;V$2),AND(P81&gt;U$2,P81&lt;V$2))</f>
        <v>0</v>
      </c>
    </row>
    <row r="82" spans="1:19">
      <c r="A82" s="2" t="s">
        <v>3481</v>
      </c>
      <c r="B82" s="2"/>
      <c r="C82" s="2" t="s">
        <v>3641</v>
      </c>
      <c r="D82" s="2" t="s">
        <v>3650</v>
      </c>
      <c r="E82" s="2"/>
      <c r="F82" s="2"/>
      <c r="G82" s="2"/>
      <c r="H82" s="2"/>
      <c r="I82" s="2"/>
      <c r="J82" s="2"/>
      <c r="K82" s="2"/>
      <c r="L82" s="2"/>
      <c r="M82" s="2" t="s">
        <v>3651</v>
      </c>
      <c r="N82" s="11">
        <v>10</v>
      </c>
      <c r="O82" s="11">
        <v>0</v>
      </c>
      <c r="P82" s="12">
        <v>44386.33333333334</v>
      </c>
      <c r="Q82" s="12">
        <v>44414.70833333334</v>
      </c>
      <c r="R82" s="11"/>
      <c r="S82" s="2">
        <f>OR(AND(P82&lt;=U$2,Q82&gt;V$2),AND(P82&gt;U$2,P82&lt;V$2))</f>
        <v>0</v>
      </c>
    </row>
    <row r="83" spans="1:19">
      <c r="A83" s="2" t="s">
        <v>3481</v>
      </c>
      <c r="B83" s="2"/>
      <c r="C83" s="2" t="s">
        <v>3641</v>
      </c>
      <c r="D83" s="2" t="s">
        <v>3652</v>
      </c>
      <c r="E83" s="2"/>
      <c r="F83" s="2"/>
      <c r="G83" s="2"/>
      <c r="H83" s="2"/>
      <c r="I83" s="2"/>
      <c r="J83" s="2"/>
      <c r="K83" s="2"/>
      <c r="L83" s="2"/>
      <c r="M83" s="2" t="s">
        <v>3653</v>
      </c>
      <c r="N83" s="11">
        <v>60</v>
      </c>
      <c r="O83" s="11">
        <v>0</v>
      </c>
      <c r="P83" s="12">
        <v>44564.33333333334</v>
      </c>
      <c r="Q83" s="12">
        <v>44814</v>
      </c>
      <c r="R83" s="11"/>
      <c r="S83" s="2">
        <f>OR(AND(P83&lt;=U$2,Q83&gt;V$2),AND(P83&gt;U$2,P83&lt;V$2))</f>
        <v>0</v>
      </c>
    </row>
    <row r="84" spans="1:19">
      <c r="A84" s="2" t="s">
        <v>3481</v>
      </c>
      <c r="B84" s="2"/>
      <c r="C84" s="2" t="s">
        <v>3654</v>
      </c>
      <c r="D84" s="2" t="s">
        <v>3655</v>
      </c>
      <c r="E84" s="2"/>
      <c r="F84" s="2"/>
      <c r="G84" s="2"/>
      <c r="H84" s="2"/>
      <c r="I84" s="2"/>
      <c r="J84" s="2"/>
      <c r="K84" s="2"/>
      <c r="L84" s="2"/>
      <c r="M84" s="2" t="s">
        <v>3656</v>
      </c>
      <c r="N84" s="11">
        <v>100</v>
      </c>
      <c r="O84" s="11">
        <v>0</v>
      </c>
      <c r="P84" s="12">
        <v>44140</v>
      </c>
      <c r="Q84" s="12">
        <v>44522.70833333334</v>
      </c>
      <c r="R84" s="11"/>
      <c r="S84" s="2">
        <f>OR(AND(P84&lt;=U$2,Q84&gt;V$2),AND(P84&gt;U$2,P84&lt;V$2))</f>
        <v>0</v>
      </c>
    </row>
    <row r="85" spans="1:19">
      <c r="A85" s="2" t="s">
        <v>3481</v>
      </c>
      <c r="B85" s="2"/>
      <c r="C85" s="2" t="s">
        <v>3654</v>
      </c>
      <c r="D85" s="2" t="s">
        <v>3657</v>
      </c>
      <c r="E85" s="2"/>
      <c r="F85" s="2"/>
      <c r="G85" s="2"/>
      <c r="H85" s="2"/>
      <c r="I85" s="2"/>
      <c r="J85" s="2"/>
      <c r="K85" s="2"/>
      <c r="L85" s="2"/>
      <c r="M85" s="2" t="s">
        <v>3658</v>
      </c>
      <c r="N85" s="11">
        <v>10</v>
      </c>
      <c r="O85" s="11">
        <v>0</v>
      </c>
      <c r="P85" s="12">
        <v>44523.33333333334</v>
      </c>
      <c r="Q85" s="12">
        <v>44651</v>
      </c>
      <c r="R85" s="11"/>
      <c r="S85" s="2">
        <f>OR(AND(P85&lt;=U$2,Q85&gt;V$2),AND(P85&gt;U$2,P85&lt;V$2))</f>
        <v>0</v>
      </c>
    </row>
    <row r="86" spans="1:19">
      <c r="A86" s="2" t="s">
        <v>3481</v>
      </c>
      <c r="B86" s="2"/>
      <c r="C86" s="2" t="s">
        <v>3654</v>
      </c>
      <c r="D86" s="2" t="s">
        <v>3659</v>
      </c>
      <c r="E86" s="2"/>
      <c r="F86" s="2" t="s">
        <v>2767</v>
      </c>
      <c r="G86" s="2"/>
      <c r="H86" s="2"/>
      <c r="I86" s="2"/>
      <c r="J86" s="2"/>
      <c r="K86" s="2"/>
      <c r="L86" s="2"/>
      <c r="M86" s="2" t="s">
        <v>3660</v>
      </c>
      <c r="N86" s="11">
        <v>50</v>
      </c>
      <c r="O86" s="11">
        <v>0</v>
      </c>
      <c r="P86" s="12">
        <v>44571</v>
      </c>
      <c r="Q86" s="12">
        <v>44767</v>
      </c>
      <c r="R86" s="11"/>
      <c r="S86" s="2">
        <f>OR(AND(P86&lt;=U$2,Q86&gt;V$2),AND(P86&gt;U$2,P86&lt;V$2))</f>
        <v>0</v>
      </c>
    </row>
    <row r="87" spans="1:19">
      <c r="A87" s="2" t="s">
        <v>3481</v>
      </c>
      <c r="B87" s="2"/>
      <c r="C87" s="2" t="s">
        <v>3654</v>
      </c>
      <c r="D87" s="2" t="s">
        <v>3661</v>
      </c>
      <c r="E87" s="2"/>
      <c r="F87" s="2"/>
      <c r="G87" s="2"/>
      <c r="H87" s="2"/>
      <c r="I87" s="2"/>
      <c r="J87" s="2"/>
      <c r="K87" s="2"/>
      <c r="L87" s="2"/>
      <c r="M87" s="2" t="s">
        <v>3662</v>
      </c>
      <c r="N87" s="11">
        <v>100</v>
      </c>
      <c r="O87" s="11">
        <v>0</v>
      </c>
      <c r="P87" s="12">
        <v>44140</v>
      </c>
      <c r="Q87" s="12">
        <v>44410.70833333334</v>
      </c>
      <c r="R87" s="11"/>
      <c r="S87" s="2">
        <f>OR(AND(P87&lt;=U$2,Q87&gt;V$2),AND(P87&gt;U$2,P87&lt;V$2))</f>
        <v>0</v>
      </c>
    </row>
    <row r="88" spans="1:19">
      <c r="A88" s="2" t="s">
        <v>3481</v>
      </c>
      <c r="B88" s="2"/>
      <c r="C88" s="2" t="s">
        <v>3654</v>
      </c>
      <c r="D88" s="2" t="s">
        <v>3663</v>
      </c>
      <c r="E88" s="2"/>
      <c r="F88" s="2"/>
      <c r="G88" s="2"/>
      <c r="H88" s="2"/>
      <c r="I88" s="2"/>
      <c r="J88" s="2"/>
      <c r="K88" s="2"/>
      <c r="L88" s="2"/>
      <c r="M88" s="2" t="s">
        <v>3664</v>
      </c>
      <c r="N88" s="11">
        <v>10</v>
      </c>
      <c r="O88" s="11">
        <v>0</v>
      </c>
      <c r="P88" s="12">
        <v>44410.33333333334</v>
      </c>
      <c r="Q88" s="12">
        <v>44410.70833333334</v>
      </c>
      <c r="R88" s="11"/>
      <c r="S88" s="2">
        <f>OR(AND(P88&lt;=U$2,Q88&gt;V$2),AND(P88&gt;U$2,P88&lt;V$2))</f>
        <v>0</v>
      </c>
    </row>
    <row r="89" spans="1:19">
      <c r="A89" s="2" t="s">
        <v>3481</v>
      </c>
      <c r="B89" s="2"/>
      <c r="C89" s="2" t="s">
        <v>3654</v>
      </c>
      <c r="D89" s="2" t="s">
        <v>3665</v>
      </c>
      <c r="E89" s="2"/>
      <c r="F89" s="2"/>
      <c r="G89" s="2"/>
      <c r="H89" s="2"/>
      <c r="I89" s="2"/>
      <c r="J89" s="2"/>
      <c r="K89" s="2"/>
      <c r="L89" s="2"/>
      <c r="M89" s="2" t="s">
        <v>3666</v>
      </c>
      <c r="N89" s="11">
        <v>50</v>
      </c>
      <c r="O89" s="11">
        <v>0</v>
      </c>
      <c r="P89" s="12">
        <v>44410.33333333334</v>
      </c>
      <c r="Q89" s="12">
        <v>44410.70833333334</v>
      </c>
      <c r="R89" s="11"/>
      <c r="S89" s="2">
        <f>OR(AND(P89&lt;=U$2,Q89&gt;V$2),AND(P89&gt;U$2,P89&lt;V$2))</f>
        <v>0</v>
      </c>
    </row>
    <row r="90" spans="1:19">
      <c r="A90" s="2" t="s">
        <v>3481</v>
      </c>
      <c r="B90" s="2"/>
      <c r="C90" s="2" t="s">
        <v>3654</v>
      </c>
      <c r="D90" s="2" t="s">
        <v>3667</v>
      </c>
      <c r="E90" s="2"/>
      <c r="F90" s="2"/>
      <c r="G90" s="2"/>
      <c r="H90" s="2"/>
      <c r="I90" s="2"/>
      <c r="J90" s="2"/>
      <c r="K90" s="2"/>
      <c r="L90" s="2"/>
      <c r="M90" s="2" t="s">
        <v>3668</v>
      </c>
      <c r="N90" s="11">
        <v>100</v>
      </c>
      <c r="O90" s="11">
        <v>0</v>
      </c>
      <c r="P90" s="12">
        <v>44140</v>
      </c>
      <c r="Q90" s="12">
        <v>44356.70833333334</v>
      </c>
      <c r="R90" s="11"/>
      <c r="S90" s="2">
        <f>OR(AND(P90&lt;=U$2,Q90&gt;V$2),AND(P90&gt;U$2,P90&lt;V$2))</f>
        <v>0</v>
      </c>
    </row>
    <row r="91" spans="1:19">
      <c r="A91" s="2" t="s">
        <v>3481</v>
      </c>
      <c r="B91" s="2"/>
      <c r="C91" s="2" t="s">
        <v>3654</v>
      </c>
      <c r="D91" s="2" t="s">
        <v>3669</v>
      </c>
      <c r="E91" s="2"/>
      <c r="F91" s="2"/>
      <c r="G91" s="2"/>
      <c r="H91" s="2"/>
      <c r="I91" s="2"/>
      <c r="J91" s="2"/>
      <c r="K91" s="2"/>
      <c r="L91" s="2"/>
      <c r="M91" s="2" t="s">
        <v>3670</v>
      </c>
      <c r="N91" s="11">
        <v>10</v>
      </c>
      <c r="O91" s="11">
        <v>0</v>
      </c>
      <c r="P91" s="12">
        <v>44357.33333333334</v>
      </c>
      <c r="Q91" s="12">
        <v>44365.70833333334</v>
      </c>
      <c r="R91" s="11"/>
      <c r="S91" s="2">
        <f>OR(AND(P91&lt;=U$2,Q91&gt;V$2),AND(P91&gt;U$2,P91&lt;V$2))</f>
        <v>0</v>
      </c>
    </row>
    <row r="92" spans="1:19">
      <c r="A92" s="2" t="s">
        <v>3481</v>
      </c>
      <c r="B92" s="2"/>
      <c r="C92" s="2" t="s">
        <v>3654</v>
      </c>
      <c r="D92" s="2" t="s">
        <v>1750</v>
      </c>
      <c r="E92" s="2"/>
      <c r="F92" s="2"/>
      <c r="G92" s="2"/>
      <c r="H92" s="2"/>
      <c r="I92" s="2"/>
      <c r="J92" s="2"/>
      <c r="K92" s="2"/>
      <c r="L92" s="2"/>
      <c r="M92" s="2" t="s">
        <v>3671</v>
      </c>
      <c r="N92" s="11">
        <v>50</v>
      </c>
      <c r="O92" s="11">
        <v>0</v>
      </c>
      <c r="P92" s="12">
        <v>44571</v>
      </c>
      <c r="Q92" s="12">
        <v>44655</v>
      </c>
      <c r="R92" s="11"/>
      <c r="S92" s="2">
        <f>OR(AND(P92&lt;=U$2,Q92&gt;V$2),AND(P92&gt;U$2,P92&lt;V$2))</f>
        <v>0</v>
      </c>
    </row>
    <row r="93" spans="1:19">
      <c r="A93" s="2" t="s">
        <v>3481</v>
      </c>
      <c r="B93" s="2"/>
      <c r="C93" s="2" t="s">
        <v>3654</v>
      </c>
      <c r="D93" s="2" t="s">
        <v>3672</v>
      </c>
      <c r="E93" s="2"/>
      <c r="F93" s="2"/>
      <c r="G93" s="2"/>
      <c r="H93" s="2"/>
      <c r="I93" s="2"/>
      <c r="J93" s="2"/>
      <c r="K93" s="2"/>
      <c r="L93" s="2"/>
      <c r="M93" s="2" t="s">
        <v>3673</v>
      </c>
      <c r="N93" s="11">
        <v>100</v>
      </c>
      <c r="O93" s="11">
        <v>0</v>
      </c>
      <c r="P93" s="12">
        <v>44140</v>
      </c>
      <c r="Q93" s="12">
        <v>44356.70833333334</v>
      </c>
      <c r="R93" s="11"/>
      <c r="S93" s="2">
        <f>OR(AND(P93&lt;=U$2,Q93&gt;V$2),AND(P93&gt;U$2,P93&lt;V$2))</f>
        <v>0</v>
      </c>
    </row>
    <row r="94" spans="1:19">
      <c r="A94" s="2" t="s">
        <v>3481</v>
      </c>
      <c r="B94" s="2"/>
      <c r="C94" s="2" t="s">
        <v>3654</v>
      </c>
      <c r="D94" s="2" t="s">
        <v>3674</v>
      </c>
      <c r="E94" s="2"/>
      <c r="F94" s="2"/>
      <c r="G94" s="2"/>
      <c r="H94" s="2"/>
      <c r="I94" s="2"/>
      <c r="J94" s="2"/>
      <c r="K94" s="2"/>
      <c r="L94" s="2"/>
      <c r="M94" s="2" t="s">
        <v>3675</v>
      </c>
      <c r="N94" s="11">
        <v>10</v>
      </c>
      <c r="O94" s="11">
        <v>0</v>
      </c>
      <c r="P94" s="12">
        <v>44357.33333333334</v>
      </c>
      <c r="Q94" s="12">
        <v>44365.70833333334</v>
      </c>
      <c r="R94" s="11"/>
      <c r="S94" s="2">
        <f>OR(AND(P94&lt;=U$2,Q94&gt;V$2),AND(P94&gt;U$2,P94&lt;V$2))</f>
        <v>0</v>
      </c>
    </row>
    <row r="95" spans="1:19">
      <c r="A95" s="2" t="s">
        <v>3481</v>
      </c>
      <c r="B95" s="2"/>
      <c r="C95" s="2" t="s">
        <v>3654</v>
      </c>
      <c r="D95" s="2" t="s">
        <v>1851</v>
      </c>
      <c r="E95" s="2"/>
      <c r="F95" s="2"/>
      <c r="G95" s="2"/>
      <c r="H95" s="2"/>
      <c r="I95" s="2"/>
      <c r="J95" s="2"/>
      <c r="K95" s="2"/>
      <c r="L95" s="2"/>
      <c r="M95" s="2" t="s">
        <v>3676</v>
      </c>
      <c r="N95" s="11">
        <v>50</v>
      </c>
      <c r="O95" s="11">
        <v>0</v>
      </c>
      <c r="P95" s="12">
        <v>44571</v>
      </c>
      <c r="Q95" s="12">
        <v>44656</v>
      </c>
      <c r="R95" s="11"/>
      <c r="S95" s="2">
        <f>OR(AND(P95&lt;=U$2,Q95&gt;V$2),AND(P95&gt;U$2,P95&lt;V$2))</f>
        <v>0</v>
      </c>
    </row>
    <row r="96" spans="1:19">
      <c r="A96" s="2" t="s">
        <v>3481</v>
      </c>
      <c r="B96" s="2"/>
      <c r="C96" s="2" t="s">
        <v>3654</v>
      </c>
      <c r="D96" s="2" t="s">
        <v>3677</v>
      </c>
      <c r="E96" s="2"/>
      <c r="F96" s="2"/>
      <c r="G96" s="2"/>
      <c r="H96" s="2"/>
      <c r="I96" s="2"/>
      <c r="J96" s="2"/>
      <c r="K96" s="2"/>
      <c r="L96" s="2"/>
      <c r="M96" s="2" t="s">
        <v>3678</v>
      </c>
      <c r="N96" s="11">
        <v>100</v>
      </c>
      <c r="O96" s="11">
        <v>0</v>
      </c>
      <c r="P96" s="12">
        <v>44140</v>
      </c>
      <c r="Q96" s="12">
        <v>44356.70833333334</v>
      </c>
      <c r="R96" s="11"/>
      <c r="S96" s="2">
        <f>OR(AND(P96&lt;=U$2,Q96&gt;V$2),AND(P96&gt;U$2,P96&lt;V$2))</f>
        <v>0</v>
      </c>
    </row>
    <row r="97" spans="1:19">
      <c r="A97" s="2" t="s">
        <v>3481</v>
      </c>
      <c r="B97" s="2"/>
      <c r="C97" s="2" t="s">
        <v>3654</v>
      </c>
      <c r="D97" s="2" t="s">
        <v>3679</v>
      </c>
      <c r="E97" s="2"/>
      <c r="F97" s="2"/>
      <c r="G97" s="2"/>
      <c r="H97" s="2"/>
      <c r="I97" s="2"/>
      <c r="J97" s="2"/>
      <c r="K97" s="2"/>
      <c r="L97" s="2"/>
      <c r="M97" s="2" t="s">
        <v>3680</v>
      </c>
      <c r="N97" s="11">
        <v>10</v>
      </c>
      <c r="O97" s="11">
        <v>0</v>
      </c>
      <c r="P97" s="12">
        <v>44357.33333333334</v>
      </c>
      <c r="Q97" s="12">
        <v>44365.70833333334</v>
      </c>
      <c r="R97" s="11"/>
      <c r="S97" s="2">
        <f>OR(AND(P97&lt;=U$2,Q97&gt;V$2),AND(P97&gt;U$2,P97&lt;V$2))</f>
        <v>0</v>
      </c>
    </row>
    <row r="98" spans="1:19">
      <c r="A98" s="2" t="s">
        <v>3481</v>
      </c>
      <c r="B98" s="2"/>
      <c r="C98" s="2" t="s">
        <v>3654</v>
      </c>
      <c r="D98" s="2" t="s">
        <v>1952</v>
      </c>
      <c r="E98" s="2"/>
      <c r="F98" s="2"/>
      <c r="G98" s="2"/>
      <c r="H98" s="2"/>
      <c r="I98" s="2"/>
      <c r="J98" s="2"/>
      <c r="K98" s="2"/>
      <c r="L98" s="2"/>
      <c r="M98" s="2" t="s">
        <v>3681</v>
      </c>
      <c r="N98" s="11">
        <v>50</v>
      </c>
      <c r="O98" s="11">
        <v>0</v>
      </c>
      <c r="P98" s="12">
        <v>44571</v>
      </c>
      <c r="Q98" s="12">
        <v>44657</v>
      </c>
      <c r="R98" s="11"/>
      <c r="S98" s="2">
        <f>OR(AND(P98&lt;=U$2,Q98&gt;V$2),AND(P98&gt;U$2,P98&lt;V$2))</f>
        <v>0</v>
      </c>
    </row>
    <row r="99" spans="1:19">
      <c r="A99" s="2" t="s">
        <v>3481</v>
      </c>
      <c r="B99" s="2"/>
      <c r="C99" s="2" t="s">
        <v>3654</v>
      </c>
      <c r="D99" s="2" t="s">
        <v>3682</v>
      </c>
      <c r="E99" s="2"/>
      <c r="F99" s="2"/>
      <c r="G99" s="2"/>
      <c r="H99" s="2"/>
      <c r="I99" s="2"/>
      <c r="J99" s="2"/>
      <c r="K99" s="2"/>
      <c r="L99" s="2"/>
      <c r="M99" s="2" t="s">
        <v>3683</v>
      </c>
      <c r="N99" s="11">
        <v>100</v>
      </c>
      <c r="O99" s="11">
        <v>0</v>
      </c>
      <c r="P99" s="12">
        <v>44147</v>
      </c>
      <c r="Q99" s="12">
        <v>44223.70833333334</v>
      </c>
      <c r="R99" s="11"/>
      <c r="S99" s="2">
        <f>OR(AND(P99&lt;=U$2,Q99&gt;V$2),AND(P99&gt;U$2,P99&lt;V$2))</f>
        <v>0</v>
      </c>
    </row>
    <row r="100" spans="1:19">
      <c r="A100" s="2" t="s">
        <v>3481</v>
      </c>
      <c r="B100" s="2"/>
      <c r="C100" s="2" t="s">
        <v>3654</v>
      </c>
      <c r="D100" s="2" t="s">
        <v>3684</v>
      </c>
      <c r="E100" s="2"/>
      <c r="F100" s="2"/>
      <c r="G100" s="2"/>
      <c r="H100" s="2"/>
      <c r="I100" s="2"/>
      <c r="J100" s="2"/>
      <c r="K100" s="2"/>
      <c r="L100" s="2"/>
      <c r="M100" s="2" t="s">
        <v>3685</v>
      </c>
      <c r="N100" s="11">
        <v>10</v>
      </c>
      <c r="O100" s="11">
        <v>0</v>
      </c>
      <c r="P100" s="12">
        <v>44224</v>
      </c>
      <c r="Q100" s="12">
        <v>44329</v>
      </c>
      <c r="R100" s="11"/>
      <c r="S100" s="2">
        <f>OR(AND(P100&lt;=U$2,Q100&gt;V$2),AND(P100&gt;U$2,P100&lt;V$2))</f>
        <v>0</v>
      </c>
    </row>
    <row r="101" spans="1:19">
      <c r="A101" s="2" t="s">
        <v>3481</v>
      </c>
      <c r="B101" s="2"/>
      <c r="C101" s="2" t="s">
        <v>3654</v>
      </c>
      <c r="D101" s="2" t="s">
        <v>3686</v>
      </c>
      <c r="E101" s="2"/>
      <c r="F101" s="2"/>
      <c r="G101" s="2"/>
      <c r="H101" s="2"/>
      <c r="I101" s="2"/>
      <c r="J101" s="2"/>
      <c r="K101" s="2"/>
      <c r="L101" s="2"/>
      <c r="M101" s="2" t="s">
        <v>3687</v>
      </c>
      <c r="N101" s="11">
        <v>50</v>
      </c>
      <c r="O101" s="11">
        <v>0</v>
      </c>
      <c r="P101" s="12">
        <v>44330</v>
      </c>
      <c r="Q101" s="12">
        <v>44349</v>
      </c>
      <c r="R101" s="11"/>
      <c r="S101" s="2">
        <f>OR(AND(P101&lt;=U$2,Q101&gt;V$2),AND(P101&gt;U$2,P101&lt;V$2))</f>
        <v>0</v>
      </c>
    </row>
    <row r="102" spans="1:19">
      <c r="A102" s="2" t="s">
        <v>3481</v>
      </c>
      <c r="B102" s="2"/>
      <c r="C102" s="2" t="s">
        <v>3654</v>
      </c>
      <c r="D102" s="2" t="s">
        <v>3688</v>
      </c>
      <c r="E102" s="2"/>
      <c r="F102" s="2"/>
      <c r="G102" s="2"/>
      <c r="H102" s="2"/>
      <c r="I102" s="2"/>
      <c r="J102" s="2"/>
      <c r="K102" s="2"/>
      <c r="L102" s="2"/>
      <c r="M102" s="2" t="s">
        <v>3689</v>
      </c>
      <c r="N102" s="11">
        <v>100</v>
      </c>
      <c r="O102" s="11">
        <v>0</v>
      </c>
      <c r="P102" s="12">
        <v>44147</v>
      </c>
      <c r="Q102" s="12">
        <v>44334</v>
      </c>
      <c r="R102" s="11"/>
      <c r="S102" s="2">
        <f>OR(AND(P102&lt;=U$2,Q102&gt;V$2),AND(P102&gt;U$2,P102&lt;V$2))</f>
        <v>0</v>
      </c>
    </row>
    <row r="103" spans="1:19">
      <c r="A103" s="2" t="s">
        <v>3481</v>
      </c>
      <c r="B103" s="2"/>
      <c r="C103" s="2" t="s">
        <v>3654</v>
      </c>
      <c r="D103" s="2" t="s">
        <v>3690</v>
      </c>
      <c r="E103" s="2"/>
      <c r="F103" s="2"/>
      <c r="G103" s="2"/>
      <c r="H103" s="2"/>
      <c r="I103" s="2"/>
      <c r="J103" s="2"/>
      <c r="K103" s="2"/>
      <c r="L103" s="2"/>
      <c r="M103" s="2" t="s">
        <v>3691</v>
      </c>
      <c r="N103" s="11">
        <v>10</v>
      </c>
      <c r="O103" s="11">
        <v>0</v>
      </c>
      <c r="P103" s="12">
        <v>44335</v>
      </c>
      <c r="Q103" s="12">
        <v>44363</v>
      </c>
      <c r="R103" s="11"/>
      <c r="S103" s="2">
        <f>OR(AND(P103&lt;=U$2,Q103&gt;V$2),AND(P103&gt;U$2,P103&lt;V$2))</f>
        <v>0</v>
      </c>
    </row>
    <row r="104" spans="1:19">
      <c r="A104" s="2" t="s">
        <v>3481</v>
      </c>
      <c r="B104" s="2"/>
      <c r="C104" s="2" t="s">
        <v>3654</v>
      </c>
      <c r="D104" s="2" t="s">
        <v>3692</v>
      </c>
      <c r="E104" s="2"/>
      <c r="F104" s="2"/>
      <c r="G104" s="2"/>
      <c r="H104" s="2"/>
      <c r="I104" s="2"/>
      <c r="J104" s="2"/>
      <c r="K104" s="2"/>
      <c r="L104" s="2"/>
      <c r="M104" s="2" t="s">
        <v>3693</v>
      </c>
      <c r="N104" s="11">
        <v>30</v>
      </c>
      <c r="O104" s="11">
        <v>0</v>
      </c>
      <c r="P104" s="12">
        <v>44440</v>
      </c>
      <c r="Q104" s="12">
        <v>44470</v>
      </c>
      <c r="R104" s="11"/>
      <c r="S104" s="2">
        <f>OR(AND(P104&lt;=U$2,Q104&gt;V$2),AND(P104&gt;U$2,P104&lt;V$2))</f>
        <v>0</v>
      </c>
    </row>
    <row r="105" spans="1:19">
      <c r="A105" s="2" t="s">
        <v>3481</v>
      </c>
      <c r="B105" s="2"/>
      <c r="C105" s="2" t="s">
        <v>3654</v>
      </c>
      <c r="D105" s="2" t="s">
        <v>3694</v>
      </c>
      <c r="E105" s="2"/>
      <c r="F105" s="2"/>
      <c r="G105" s="2"/>
      <c r="H105" s="2"/>
      <c r="I105" s="2"/>
      <c r="J105" s="2"/>
      <c r="K105" s="2"/>
      <c r="L105" s="2"/>
      <c r="M105" s="2" t="s">
        <v>3695</v>
      </c>
      <c r="N105" s="11">
        <v>100</v>
      </c>
      <c r="O105" s="11">
        <v>0</v>
      </c>
      <c r="P105" s="12">
        <v>44140</v>
      </c>
      <c r="Q105" s="12">
        <v>44356</v>
      </c>
      <c r="R105" s="11"/>
      <c r="S105" s="2">
        <f>OR(AND(P105&lt;=U$2,Q105&gt;V$2),AND(P105&gt;U$2,P105&lt;V$2))</f>
        <v>0</v>
      </c>
    </row>
    <row r="106" spans="1:19">
      <c r="A106" s="2" t="s">
        <v>3481</v>
      </c>
      <c r="B106" s="2"/>
      <c r="C106" s="2" t="s">
        <v>3654</v>
      </c>
      <c r="D106" s="2" t="s">
        <v>3696</v>
      </c>
      <c r="E106" s="2"/>
      <c r="F106" s="2"/>
      <c r="G106" s="2"/>
      <c r="H106" s="2"/>
      <c r="I106" s="2"/>
      <c r="J106" s="2"/>
      <c r="K106" s="2"/>
      <c r="L106" s="2"/>
      <c r="M106" s="2" t="s">
        <v>3697</v>
      </c>
      <c r="N106" s="11">
        <v>10</v>
      </c>
      <c r="O106" s="11">
        <v>0</v>
      </c>
      <c r="P106" s="12">
        <v>44357</v>
      </c>
      <c r="Q106" s="12">
        <v>44365</v>
      </c>
      <c r="R106" s="11"/>
      <c r="S106" s="2">
        <f>OR(AND(P106&lt;=U$2,Q106&gt;V$2),AND(P106&gt;U$2,P106&lt;V$2))</f>
        <v>0</v>
      </c>
    </row>
    <row r="107" spans="1:19">
      <c r="A107" s="2" t="s">
        <v>3481</v>
      </c>
      <c r="B107" s="2"/>
      <c r="C107" s="2" t="s">
        <v>3654</v>
      </c>
      <c r="D107" s="2" t="s">
        <v>1643</v>
      </c>
      <c r="E107" s="2"/>
      <c r="F107" s="2"/>
      <c r="G107" s="2"/>
      <c r="H107" s="2"/>
      <c r="I107" s="2"/>
      <c r="J107" s="2"/>
      <c r="K107" s="2"/>
      <c r="L107" s="2"/>
      <c r="M107" s="2" t="s">
        <v>3698</v>
      </c>
      <c r="N107" s="11">
        <v>50</v>
      </c>
      <c r="O107" s="11">
        <v>0</v>
      </c>
      <c r="P107" s="12">
        <v>44571</v>
      </c>
      <c r="Q107" s="12">
        <v>44658</v>
      </c>
      <c r="R107" s="11"/>
      <c r="S107" s="2">
        <f>OR(AND(P107&lt;=U$2,Q107&gt;V$2),AND(P107&gt;U$2,P107&lt;V$2))</f>
        <v>0</v>
      </c>
    </row>
    <row r="108" spans="1:19">
      <c r="A108" s="2" t="s">
        <v>3481</v>
      </c>
      <c r="B108" s="2"/>
      <c r="C108" s="2" t="s">
        <v>3654</v>
      </c>
      <c r="D108" s="2" t="s">
        <v>3699</v>
      </c>
      <c r="E108" s="2"/>
      <c r="F108" s="2"/>
      <c r="G108" s="2"/>
      <c r="H108" s="2"/>
      <c r="I108" s="2"/>
      <c r="J108" s="2"/>
      <c r="K108" s="2"/>
      <c r="L108" s="2"/>
      <c r="M108" s="2" t="s">
        <v>3700</v>
      </c>
      <c r="N108" s="11">
        <v>100</v>
      </c>
      <c r="O108" s="11">
        <v>0</v>
      </c>
      <c r="P108" s="12">
        <v>44140</v>
      </c>
      <c r="Q108" s="12">
        <v>44356</v>
      </c>
      <c r="R108" s="11"/>
      <c r="S108" s="2">
        <f>OR(AND(P108&lt;=U$2,Q108&gt;V$2),AND(P108&gt;U$2,P108&lt;V$2))</f>
        <v>0</v>
      </c>
    </row>
    <row r="109" spans="1:19">
      <c r="A109" s="2" t="s">
        <v>3481</v>
      </c>
      <c r="B109" s="2"/>
      <c r="C109" s="2" t="s">
        <v>3654</v>
      </c>
      <c r="D109" s="2" t="s">
        <v>3701</v>
      </c>
      <c r="E109" s="2"/>
      <c r="F109" s="2"/>
      <c r="G109" s="2"/>
      <c r="H109" s="2"/>
      <c r="I109" s="2"/>
      <c r="J109" s="2"/>
      <c r="K109" s="2"/>
      <c r="L109" s="2"/>
      <c r="M109" s="2" t="s">
        <v>3702</v>
      </c>
      <c r="N109" s="11">
        <v>10</v>
      </c>
      <c r="O109" s="11">
        <v>0</v>
      </c>
      <c r="P109" s="12">
        <v>44357</v>
      </c>
      <c r="Q109" s="12">
        <v>44365</v>
      </c>
      <c r="R109" s="11"/>
      <c r="S109" s="2">
        <f>OR(AND(P109&lt;=U$2,Q109&gt;V$2),AND(P109&gt;U$2,P109&lt;V$2))</f>
        <v>0</v>
      </c>
    </row>
    <row r="110" spans="1:19">
      <c r="A110" s="2" t="s">
        <v>3481</v>
      </c>
      <c r="B110" s="2"/>
      <c r="C110" s="2" t="s">
        <v>3654</v>
      </c>
      <c r="D110" s="2" t="s">
        <v>2052</v>
      </c>
      <c r="E110" s="2"/>
      <c r="F110" s="2"/>
      <c r="G110" s="2"/>
      <c r="H110" s="2"/>
      <c r="I110" s="2"/>
      <c r="J110" s="2"/>
      <c r="K110" s="2"/>
      <c r="L110" s="2"/>
      <c r="M110" s="2" t="s">
        <v>3703</v>
      </c>
      <c r="N110" s="11">
        <v>50</v>
      </c>
      <c r="O110" s="11">
        <v>0</v>
      </c>
      <c r="P110" s="12">
        <v>44571</v>
      </c>
      <c r="Q110" s="12">
        <v>44659</v>
      </c>
      <c r="R110" s="11"/>
      <c r="S110" s="2">
        <f>OR(AND(P110&lt;=U$2,Q110&gt;V$2),AND(P110&gt;U$2,P110&lt;V$2))</f>
        <v>0</v>
      </c>
    </row>
    <row r="111" spans="1:19">
      <c r="A111" s="2" t="s">
        <v>3481</v>
      </c>
      <c r="B111" s="2"/>
      <c r="C111" s="2" t="s">
        <v>3654</v>
      </c>
      <c r="D111" s="2" t="s">
        <v>3704</v>
      </c>
      <c r="E111" s="2"/>
      <c r="F111" s="2"/>
      <c r="G111" s="2"/>
      <c r="H111" s="2"/>
      <c r="I111" s="2"/>
      <c r="J111" s="2"/>
      <c r="K111" s="2"/>
      <c r="L111" s="2"/>
      <c r="M111" s="2" t="s">
        <v>3705</v>
      </c>
      <c r="N111" s="11">
        <v>100</v>
      </c>
      <c r="O111" s="11">
        <v>0</v>
      </c>
      <c r="P111" s="12">
        <v>44140</v>
      </c>
      <c r="Q111" s="12">
        <v>44726</v>
      </c>
      <c r="R111" s="11"/>
      <c r="S111" s="2">
        <f>OR(AND(P111&lt;=U$2,Q111&gt;V$2),AND(P111&gt;U$2,P111&lt;V$2))</f>
        <v>0</v>
      </c>
    </row>
    <row r="112" spans="1:19">
      <c r="A112" s="2" t="s">
        <v>3481</v>
      </c>
      <c r="B112" s="2"/>
      <c r="C112" s="2" t="s">
        <v>3654</v>
      </c>
      <c r="D112" s="2" t="s">
        <v>3706</v>
      </c>
      <c r="E112" s="2"/>
      <c r="F112" s="2" t="s">
        <v>2126</v>
      </c>
      <c r="G112" s="2"/>
      <c r="H112" s="2"/>
      <c r="I112" s="2"/>
      <c r="J112" s="2" t="s">
        <v>3450</v>
      </c>
      <c r="K112" s="2"/>
      <c r="L112" s="2"/>
      <c r="M112" s="2" t="s">
        <v>3707</v>
      </c>
      <c r="N112" s="11">
        <v>10</v>
      </c>
      <c r="O112" s="11">
        <v>0</v>
      </c>
      <c r="P112" s="12">
        <v>44727</v>
      </c>
      <c r="Q112" s="12">
        <v>44803</v>
      </c>
      <c r="R112" s="11"/>
      <c r="S112" s="2">
        <f>OR(AND(P112&lt;=U$2,Q112&gt;V$2),AND(P112&gt;U$2,P112&lt;V$2))</f>
        <v>0</v>
      </c>
    </row>
    <row r="113" spans="1:19">
      <c r="A113" s="2" t="s">
        <v>3481</v>
      </c>
      <c r="B113" s="2"/>
      <c r="C113" s="2" t="s">
        <v>3654</v>
      </c>
      <c r="D113" s="2" t="s">
        <v>2169</v>
      </c>
      <c r="E113" s="2"/>
      <c r="F113" s="2" t="s">
        <v>2126</v>
      </c>
      <c r="G113" s="2"/>
      <c r="H113" s="2"/>
      <c r="I113" s="2"/>
      <c r="J113" s="2"/>
      <c r="K113" s="2"/>
      <c r="L113" s="2"/>
      <c r="M113" s="2" t="s">
        <v>3708</v>
      </c>
      <c r="N113" s="11">
        <v>20</v>
      </c>
      <c r="O113" s="11">
        <v>0</v>
      </c>
      <c r="P113" s="12">
        <v>44804</v>
      </c>
      <c r="Q113" s="12">
        <v>44816</v>
      </c>
      <c r="R113" s="11"/>
      <c r="S113" s="2">
        <f>OR(AND(P113&lt;=U$2,Q113&gt;V$2),AND(P113&gt;U$2,P113&lt;V$2))</f>
        <v>0</v>
      </c>
    </row>
    <row r="114" spans="1:19">
      <c r="A114" s="2" t="s">
        <v>3481</v>
      </c>
      <c r="B114" s="2"/>
      <c r="C114" s="2" t="s">
        <v>3654</v>
      </c>
      <c r="D114" s="2" t="s">
        <v>3709</v>
      </c>
      <c r="E114" s="2"/>
      <c r="F114" s="2"/>
      <c r="G114" s="2"/>
      <c r="H114" s="2"/>
      <c r="I114" s="2"/>
      <c r="J114" s="2"/>
      <c r="K114" s="2"/>
      <c r="L114" s="2"/>
      <c r="M114" s="2" t="s">
        <v>3710</v>
      </c>
      <c r="N114" s="11">
        <v>100</v>
      </c>
      <c r="O114" s="11">
        <v>0</v>
      </c>
      <c r="P114" s="12">
        <v>44147</v>
      </c>
      <c r="Q114" s="12">
        <v>44453.70833333334</v>
      </c>
      <c r="R114" s="11"/>
      <c r="S114" s="2">
        <f>OR(AND(P114&lt;=U$2,Q114&gt;V$2),AND(P114&gt;U$2,P114&lt;V$2))</f>
        <v>0</v>
      </c>
    </row>
    <row r="115" spans="1:19">
      <c r="A115" s="2" t="s">
        <v>3481</v>
      </c>
      <c r="B115" s="2"/>
      <c r="C115" s="2" t="s">
        <v>3654</v>
      </c>
      <c r="D115" s="2" t="s">
        <v>3711</v>
      </c>
      <c r="E115" s="2"/>
      <c r="F115" s="2"/>
      <c r="G115" s="2"/>
      <c r="H115" s="2"/>
      <c r="I115" s="2"/>
      <c r="J115" s="2"/>
      <c r="K115" s="2"/>
      <c r="L115" s="2"/>
      <c r="M115" s="2" t="s">
        <v>3712</v>
      </c>
      <c r="N115" s="11">
        <v>10</v>
      </c>
      <c r="O115" s="11">
        <v>0</v>
      </c>
      <c r="P115" s="12">
        <v>44454</v>
      </c>
      <c r="Q115" s="12">
        <v>44454.70833333334</v>
      </c>
      <c r="R115" s="11"/>
      <c r="S115" s="2">
        <f>OR(AND(P115&lt;=U$2,Q115&gt;V$2),AND(P115&gt;U$2,P115&lt;V$2))</f>
        <v>0</v>
      </c>
    </row>
    <row r="116" spans="1:19">
      <c r="A116" s="2" t="s">
        <v>3481</v>
      </c>
      <c r="B116" s="2"/>
      <c r="C116" s="2" t="s">
        <v>3654</v>
      </c>
      <c r="D116" s="2" t="s">
        <v>3713</v>
      </c>
      <c r="E116" s="2"/>
      <c r="F116" s="2"/>
      <c r="G116" s="2"/>
      <c r="H116" s="2"/>
      <c r="I116" s="2"/>
      <c r="J116" s="2"/>
      <c r="K116" s="2"/>
      <c r="L116" s="2"/>
      <c r="M116" s="2" t="s">
        <v>3714</v>
      </c>
      <c r="N116" s="11">
        <v>40</v>
      </c>
      <c r="O116" s="11">
        <v>0</v>
      </c>
      <c r="P116" s="12">
        <v>44455.33333333334</v>
      </c>
      <c r="Q116" s="12">
        <v>44492</v>
      </c>
      <c r="R116" s="11"/>
      <c r="S116" s="2">
        <f>OR(AND(P116&lt;=U$2,Q116&gt;V$2),AND(P116&gt;U$2,P116&lt;V$2))</f>
        <v>0</v>
      </c>
    </row>
    <row r="117" spans="1:19">
      <c r="A117" s="2" t="s">
        <v>3481</v>
      </c>
      <c r="B117" s="2"/>
      <c r="C117" s="2" t="s">
        <v>3654</v>
      </c>
      <c r="D117" s="2" t="s">
        <v>3715</v>
      </c>
      <c r="E117" s="2"/>
      <c r="F117" s="2"/>
      <c r="G117" s="2"/>
      <c r="H117" s="2"/>
      <c r="I117" s="2"/>
      <c r="J117" s="2"/>
      <c r="K117" s="2"/>
      <c r="L117" s="2"/>
      <c r="M117" s="2" t="s">
        <v>3716</v>
      </c>
      <c r="N117" s="11">
        <v>100</v>
      </c>
      <c r="O117" s="11">
        <v>0</v>
      </c>
      <c r="P117" s="12">
        <v>44140</v>
      </c>
      <c r="Q117" s="12">
        <v>44487</v>
      </c>
      <c r="R117" s="11"/>
      <c r="S117" s="2">
        <f>OR(AND(P117&lt;=U$2,Q117&gt;V$2),AND(P117&gt;U$2,P117&lt;V$2))</f>
        <v>0</v>
      </c>
    </row>
    <row r="118" spans="1:19">
      <c r="A118" s="2" t="s">
        <v>3481</v>
      </c>
      <c r="B118" s="2"/>
      <c r="C118" s="2" t="s">
        <v>3654</v>
      </c>
      <c r="D118" s="2" t="s">
        <v>3717</v>
      </c>
      <c r="E118" s="2"/>
      <c r="F118" s="2"/>
      <c r="G118" s="2"/>
      <c r="H118" s="2"/>
      <c r="I118" s="2"/>
      <c r="J118" s="2"/>
      <c r="K118" s="2"/>
      <c r="L118" s="2"/>
      <c r="M118" s="2" t="s">
        <v>3718</v>
      </c>
      <c r="N118" s="11">
        <v>10</v>
      </c>
      <c r="O118" s="11">
        <v>0</v>
      </c>
      <c r="P118" s="12">
        <v>44488</v>
      </c>
      <c r="Q118" s="12">
        <v>44495</v>
      </c>
      <c r="R118" s="11"/>
      <c r="S118" s="2">
        <f>OR(AND(P118&lt;=U$2,Q118&gt;V$2),AND(P118&gt;U$2,P118&lt;V$2))</f>
        <v>0</v>
      </c>
    </row>
    <row r="119" spans="1:19">
      <c r="A119" s="2" t="s">
        <v>3481</v>
      </c>
      <c r="B119" s="2"/>
      <c r="C119" s="2" t="s">
        <v>3654</v>
      </c>
      <c r="D119" s="2" t="s">
        <v>3131</v>
      </c>
      <c r="E119" s="2"/>
      <c r="F119" s="2"/>
      <c r="G119" s="2"/>
      <c r="H119" s="2"/>
      <c r="I119" s="2"/>
      <c r="J119" s="2"/>
      <c r="K119" s="2"/>
      <c r="L119" s="2"/>
      <c r="M119" s="2" t="s">
        <v>3719</v>
      </c>
      <c r="N119" s="11">
        <v>20</v>
      </c>
      <c r="O119" s="11">
        <v>0</v>
      </c>
      <c r="P119" s="12">
        <v>44479</v>
      </c>
      <c r="Q119" s="12">
        <v>44487</v>
      </c>
      <c r="R119" s="11"/>
      <c r="S119" s="2">
        <f>OR(AND(P119&lt;=U$2,Q119&gt;V$2),AND(P119&gt;U$2,P119&lt;V$2))</f>
        <v>0</v>
      </c>
    </row>
    <row r="120" spans="1:19">
      <c r="A120" s="2" t="s">
        <v>3481</v>
      </c>
      <c r="B120" s="2"/>
      <c r="C120" s="2" t="s">
        <v>3654</v>
      </c>
      <c r="D120" s="2" t="s">
        <v>3720</v>
      </c>
      <c r="E120" s="2"/>
      <c r="F120" s="2"/>
      <c r="G120" s="2"/>
      <c r="H120" s="2"/>
      <c r="I120" s="2"/>
      <c r="J120" s="2"/>
      <c r="K120" s="2"/>
      <c r="L120" s="2"/>
      <c r="M120" s="2" t="s">
        <v>3721</v>
      </c>
      <c r="N120" s="11">
        <v>100</v>
      </c>
      <c r="O120" s="11">
        <v>0</v>
      </c>
      <c r="P120" s="12">
        <v>44140</v>
      </c>
      <c r="Q120" s="12">
        <v>44509.70833333334</v>
      </c>
      <c r="R120" s="11"/>
      <c r="S120" s="2">
        <f>OR(AND(P120&lt;=U$2,Q120&gt;V$2),AND(P120&gt;U$2,P120&lt;V$2))</f>
        <v>0</v>
      </c>
    </row>
    <row r="121" spans="1:19">
      <c r="A121" s="2" t="s">
        <v>3481</v>
      </c>
      <c r="B121" s="2"/>
      <c r="C121" s="2" t="s">
        <v>3654</v>
      </c>
      <c r="D121" s="2" t="s">
        <v>3722</v>
      </c>
      <c r="E121" s="2"/>
      <c r="F121" s="2"/>
      <c r="G121" s="2"/>
      <c r="H121" s="2"/>
      <c r="I121" s="2"/>
      <c r="J121" s="2"/>
      <c r="K121" s="2"/>
      <c r="L121" s="2"/>
      <c r="M121" s="2" t="s">
        <v>3723</v>
      </c>
      <c r="N121" s="11">
        <v>10</v>
      </c>
      <c r="O121" s="11">
        <v>0</v>
      </c>
      <c r="P121" s="12">
        <v>44510.33333333334</v>
      </c>
      <c r="Q121" s="12">
        <v>44510.70833333334</v>
      </c>
      <c r="R121" s="11"/>
      <c r="S121" s="2">
        <f>OR(AND(P121&lt;=U$2,Q121&gt;V$2),AND(P121&gt;U$2,P121&lt;V$2))</f>
        <v>0</v>
      </c>
    </row>
    <row r="122" spans="1:19">
      <c r="A122" s="2" t="s">
        <v>3481</v>
      </c>
      <c r="B122" s="2"/>
      <c r="C122" s="2" t="s">
        <v>3654</v>
      </c>
      <c r="D122" s="2" t="s">
        <v>3228</v>
      </c>
      <c r="E122" s="2"/>
      <c r="F122" s="2"/>
      <c r="G122" s="2"/>
      <c r="H122" s="2"/>
      <c r="I122" s="2"/>
      <c r="J122" s="2"/>
      <c r="K122" s="2"/>
      <c r="L122" s="2"/>
      <c r="M122" s="2" t="s">
        <v>3724</v>
      </c>
      <c r="N122" s="11">
        <v>50</v>
      </c>
      <c r="O122" s="11">
        <v>0</v>
      </c>
      <c r="P122" s="12">
        <v>44511.33333333334</v>
      </c>
      <c r="Q122" s="12">
        <v>44546</v>
      </c>
      <c r="R122" s="11"/>
      <c r="S122" s="2">
        <f>OR(AND(P122&lt;=U$2,Q122&gt;V$2),AND(P122&gt;U$2,P122&lt;V$2))</f>
        <v>0</v>
      </c>
    </row>
    <row r="123" spans="1:19">
      <c r="A123" s="2" t="s">
        <v>3481</v>
      </c>
      <c r="B123" s="2"/>
      <c r="C123" s="2" t="s">
        <v>3654</v>
      </c>
      <c r="D123" s="2" t="s">
        <v>3725</v>
      </c>
      <c r="E123" s="2"/>
      <c r="F123" s="2"/>
      <c r="G123" s="2"/>
      <c r="H123" s="2"/>
      <c r="I123" s="2"/>
      <c r="J123" s="2"/>
      <c r="K123" s="2"/>
      <c r="L123" s="2"/>
      <c r="M123" s="2" t="s">
        <v>3726</v>
      </c>
      <c r="N123" s="11">
        <v>100</v>
      </c>
      <c r="O123" s="11">
        <v>0</v>
      </c>
      <c r="P123" s="12">
        <v>44138</v>
      </c>
      <c r="Q123" s="12">
        <v>44209</v>
      </c>
      <c r="R123" s="11"/>
      <c r="S123" s="2">
        <f>OR(AND(P123&lt;=U$2,Q123&gt;V$2),AND(P123&gt;U$2,P123&lt;V$2))</f>
        <v>0</v>
      </c>
    </row>
    <row r="124" spans="1:19">
      <c r="A124" s="2" t="s">
        <v>3481</v>
      </c>
      <c r="B124" s="2"/>
      <c r="C124" s="2" t="s">
        <v>3654</v>
      </c>
      <c r="D124" s="2" t="s">
        <v>3727</v>
      </c>
      <c r="E124" s="2"/>
      <c r="F124" s="2"/>
      <c r="G124" s="2"/>
      <c r="H124" s="2"/>
      <c r="I124" s="2"/>
      <c r="J124" s="2"/>
      <c r="K124" s="2"/>
      <c r="L124" s="2"/>
      <c r="M124" s="2" t="s">
        <v>3728</v>
      </c>
      <c r="N124" s="11">
        <v>10</v>
      </c>
      <c r="O124" s="11">
        <v>0</v>
      </c>
      <c r="P124" s="12">
        <v>44210</v>
      </c>
      <c r="Q124" s="12">
        <v>44299</v>
      </c>
      <c r="R124" s="11"/>
      <c r="S124" s="2">
        <f>OR(AND(P124&lt;=U$2,Q124&gt;V$2),AND(P124&gt;U$2,P124&lt;V$2))</f>
        <v>0</v>
      </c>
    </row>
    <row r="125" spans="1:19">
      <c r="A125" s="2" t="s">
        <v>3481</v>
      </c>
      <c r="B125" s="2"/>
      <c r="C125" s="2" t="s">
        <v>3654</v>
      </c>
      <c r="D125" s="2" t="s">
        <v>3729</v>
      </c>
      <c r="E125" s="2"/>
      <c r="F125" s="2"/>
      <c r="G125" s="2"/>
      <c r="H125" s="2"/>
      <c r="I125" s="2"/>
      <c r="J125" s="2"/>
      <c r="K125" s="2"/>
      <c r="L125" s="2"/>
      <c r="M125" s="2" t="s">
        <v>3730</v>
      </c>
      <c r="N125" s="11">
        <v>50</v>
      </c>
      <c r="O125" s="11">
        <v>0</v>
      </c>
      <c r="P125" s="12">
        <v>44300</v>
      </c>
      <c r="Q125" s="12">
        <v>44347</v>
      </c>
      <c r="R125" s="11"/>
      <c r="S125" s="2">
        <f>OR(AND(P125&lt;=U$2,Q125&gt;V$2),AND(P125&gt;U$2,P125&lt;V$2))</f>
        <v>0</v>
      </c>
    </row>
    <row r="126" spans="1:19">
      <c r="A126" s="2" t="s">
        <v>3481</v>
      </c>
      <c r="B126" s="2"/>
      <c r="C126" s="2" t="s">
        <v>3654</v>
      </c>
      <c r="D126" s="2" t="s">
        <v>3731</v>
      </c>
      <c r="E126" s="2"/>
      <c r="F126" s="2"/>
      <c r="G126" s="2"/>
      <c r="H126" s="2"/>
      <c r="I126" s="2"/>
      <c r="J126" s="2"/>
      <c r="K126" s="2"/>
      <c r="L126" s="2"/>
      <c r="M126" s="2" t="s">
        <v>3732</v>
      </c>
      <c r="N126" s="11">
        <v>100</v>
      </c>
      <c r="O126" s="11">
        <v>0</v>
      </c>
      <c r="P126" s="12">
        <v>44140</v>
      </c>
      <c r="Q126" s="12">
        <v>44410.70833333334</v>
      </c>
      <c r="R126" s="11"/>
      <c r="S126" s="2">
        <f>OR(AND(P126&lt;=U$2,Q126&gt;V$2),AND(P126&gt;U$2,P126&lt;V$2))</f>
        <v>0</v>
      </c>
    </row>
    <row r="127" spans="1:19">
      <c r="A127" s="2" t="s">
        <v>3481</v>
      </c>
      <c r="B127" s="2"/>
      <c r="C127" s="2" t="s">
        <v>3654</v>
      </c>
      <c r="D127" s="2" t="s">
        <v>3733</v>
      </c>
      <c r="E127" s="2"/>
      <c r="F127" s="2"/>
      <c r="G127" s="2"/>
      <c r="H127" s="2"/>
      <c r="I127" s="2"/>
      <c r="J127" s="2"/>
      <c r="K127" s="2"/>
      <c r="L127" s="2"/>
      <c r="M127" s="2" t="s">
        <v>3734</v>
      </c>
      <c r="N127" s="11">
        <v>10</v>
      </c>
      <c r="O127" s="11">
        <v>0</v>
      </c>
      <c r="P127" s="12">
        <v>44410.33333333334</v>
      </c>
      <c r="Q127" s="12">
        <v>44410.70833333334</v>
      </c>
      <c r="R127" s="11"/>
      <c r="S127" s="2">
        <f>OR(AND(P127&lt;=U$2,Q127&gt;V$2),AND(P127&gt;U$2,P127&lt;V$2))</f>
        <v>0</v>
      </c>
    </row>
    <row r="128" spans="1:19">
      <c r="A128" s="2" t="s">
        <v>3481</v>
      </c>
      <c r="B128" s="2"/>
      <c r="C128" s="2" t="s">
        <v>3654</v>
      </c>
      <c r="D128" s="2" t="s">
        <v>1058</v>
      </c>
      <c r="E128" s="2"/>
      <c r="F128" s="2"/>
      <c r="G128" s="2"/>
      <c r="H128" s="2"/>
      <c r="I128" s="2"/>
      <c r="J128" s="2"/>
      <c r="K128" s="2"/>
      <c r="L128" s="2"/>
      <c r="M128" s="2" t="s">
        <v>3735</v>
      </c>
      <c r="N128" s="11">
        <v>50</v>
      </c>
      <c r="O128" s="11">
        <v>0</v>
      </c>
      <c r="P128" s="12">
        <v>44410.33333333334</v>
      </c>
      <c r="Q128" s="12">
        <v>44410.70833333334</v>
      </c>
      <c r="R128" s="11"/>
      <c r="S128" s="2">
        <f>OR(AND(P128&lt;=U$2,Q128&gt;V$2),AND(P128&gt;U$2,P128&lt;V$2))</f>
        <v>0</v>
      </c>
    </row>
    <row r="129" spans="1:19">
      <c r="A129" s="2" t="s">
        <v>3481</v>
      </c>
      <c r="B129" s="2"/>
      <c r="C129" s="2" t="s">
        <v>3654</v>
      </c>
      <c r="D129" s="2" t="s">
        <v>3736</v>
      </c>
      <c r="E129" s="2"/>
      <c r="F129" s="2"/>
      <c r="G129" s="2"/>
      <c r="H129" s="2"/>
      <c r="I129" s="2"/>
      <c r="J129" s="2"/>
      <c r="K129" s="2"/>
      <c r="L129" s="2"/>
      <c r="M129" s="2" t="s">
        <v>3737</v>
      </c>
      <c r="N129" s="11">
        <v>100</v>
      </c>
      <c r="O129" s="11">
        <v>0</v>
      </c>
      <c r="P129" s="12">
        <v>44140</v>
      </c>
      <c r="Q129" s="12">
        <v>44410.70833333334</v>
      </c>
      <c r="R129" s="11"/>
      <c r="S129" s="2">
        <f>OR(AND(P129&lt;=U$2,Q129&gt;V$2),AND(P129&gt;U$2,P129&lt;V$2))</f>
        <v>0</v>
      </c>
    </row>
    <row r="130" spans="1:19">
      <c r="A130" s="2" t="s">
        <v>3481</v>
      </c>
      <c r="B130" s="2"/>
      <c r="C130" s="2" t="s">
        <v>3654</v>
      </c>
      <c r="D130" s="2" t="s">
        <v>3738</v>
      </c>
      <c r="E130" s="2"/>
      <c r="F130" s="2"/>
      <c r="G130" s="2"/>
      <c r="H130" s="2"/>
      <c r="I130" s="2"/>
      <c r="J130" s="2"/>
      <c r="K130" s="2"/>
      <c r="L130" s="2"/>
      <c r="M130" s="2" t="s">
        <v>3739</v>
      </c>
      <c r="N130" s="11">
        <v>10</v>
      </c>
      <c r="O130" s="11">
        <v>0</v>
      </c>
      <c r="P130" s="12">
        <v>44410.33333333334</v>
      </c>
      <c r="Q130" s="12">
        <v>44410.70833333334</v>
      </c>
      <c r="R130" s="11"/>
      <c r="S130" s="2">
        <f>OR(AND(P130&lt;=U$2,Q130&gt;V$2),AND(P130&gt;U$2,P130&lt;V$2))</f>
        <v>0</v>
      </c>
    </row>
    <row r="131" spans="1:19">
      <c r="A131" s="2" t="s">
        <v>3481</v>
      </c>
      <c r="B131" s="2"/>
      <c r="C131" s="2" t="s">
        <v>3654</v>
      </c>
      <c r="D131" s="2" t="s">
        <v>2202</v>
      </c>
      <c r="E131" s="2"/>
      <c r="F131" s="2"/>
      <c r="G131" s="2"/>
      <c r="H131" s="2"/>
      <c r="I131" s="2"/>
      <c r="J131" s="2"/>
      <c r="K131" s="2"/>
      <c r="L131" s="2"/>
      <c r="M131" s="2" t="s">
        <v>3740</v>
      </c>
      <c r="N131" s="11">
        <v>50</v>
      </c>
      <c r="O131" s="11">
        <v>0</v>
      </c>
      <c r="P131" s="12">
        <v>44410.33333333334</v>
      </c>
      <c r="Q131" s="12">
        <v>44410.70833333334</v>
      </c>
      <c r="R131" s="11"/>
      <c r="S131" s="2">
        <f>OR(AND(P131&lt;=U$2,Q131&gt;V$2),AND(P131&gt;U$2,P131&lt;V$2))</f>
        <v>0</v>
      </c>
    </row>
    <row r="132" spans="1:19">
      <c r="A132" s="2" t="s">
        <v>3481</v>
      </c>
      <c r="B132" s="2"/>
      <c r="C132" s="2" t="s">
        <v>3654</v>
      </c>
      <c r="D132" s="2" t="s">
        <v>3741</v>
      </c>
      <c r="E132" s="2"/>
      <c r="F132" s="2"/>
      <c r="G132" s="2"/>
      <c r="H132" s="2"/>
      <c r="I132" s="2"/>
      <c r="J132" s="2"/>
      <c r="K132" s="2"/>
      <c r="L132" s="2"/>
      <c r="M132" s="2" t="s">
        <v>3742</v>
      </c>
      <c r="N132" s="11">
        <v>100</v>
      </c>
      <c r="O132" s="11">
        <v>0</v>
      </c>
      <c r="P132" s="12">
        <v>44140</v>
      </c>
      <c r="Q132" s="12">
        <v>44726</v>
      </c>
      <c r="R132" s="11"/>
      <c r="S132" s="2">
        <f>OR(AND(P132&lt;=U$2,Q132&gt;V$2),AND(P132&gt;U$2,P132&lt;V$2))</f>
        <v>0</v>
      </c>
    </row>
    <row r="133" spans="1:19">
      <c r="A133" s="2" t="s">
        <v>3481</v>
      </c>
      <c r="B133" s="2"/>
      <c r="C133" s="2" t="s">
        <v>3654</v>
      </c>
      <c r="D133" s="2" t="s">
        <v>3743</v>
      </c>
      <c r="E133" s="2"/>
      <c r="F133" s="2" t="s">
        <v>3010</v>
      </c>
      <c r="G133" s="2"/>
      <c r="H133" s="2"/>
      <c r="I133" s="2"/>
      <c r="J133" s="2" t="s">
        <v>3450</v>
      </c>
      <c r="K133" s="2"/>
      <c r="L133" s="2"/>
      <c r="M133" s="2" t="s">
        <v>3744</v>
      </c>
      <c r="N133" s="11">
        <v>10</v>
      </c>
      <c r="O133" s="11">
        <v>0</v>
      </c>
      <c r="P133" s="12">
        <v>44727</v>
      </c>
      <c r="Q133" s="12">
        <v>44805</v>
      </c>
      <c r="R133" s="11"/>
      <c r="S133" s="2">
        <f>OR(AND(P133&lt;=U$2,Q133&gt;V$2),AND(P133&gt;U$2,P133&lt;V$2))</f>
        <v>0</v>
      </c>
    </row>
    <row r="134" spans="1:19">
      <c r="A134" s="2" t="s">
        <v>3481</v>
      </c>
      <c r="B134" s="2"/>
      <c r="C134" s="2" t="s">
        <v>3654</v>
      </c>
      <c r="D134" s="2" t="s">
        <v>3042</v>
      </c>
      <c r="E134" s="2"/>
      <c r="F134" s="2" t="s">
        <v>3010</v>
      </c>
      <c r="G134" s="2"/>
      <c r="H134" s="2"/>
      <c r="I134" s="2"/>
      <c r="J134" s="2"/>
      <c r="K134" s="2"/>
      <c r="L134" s="2"/>
      <c r="M134" s="2" t="s">
        <v>3745</v>
      </c>
      <c r="N134" s="11">
        <v>50</v>
      </c>
      <c r="O134" s="11">
        <v>0</v>
      </c>
      <c r="P134" s="12">
        <v>44806</v>
      </c>
      <c r="Q134" s="12">
        <v>44816</v>
      </c>
      <c r="R134" s="11"/>
      <c r="S134" s="2">
        <f>OR(AND(P134&lt;=U$2,Q134&gt;V$2),AND(P134&gt;U$2,P134&lt;V$2))</f>
        <v>0</v>
      </c>
    </row>
    <row r="135" spans="1:19">
      <c r="A135" s="2" t="s">
        <v>3481</v>
      </c>
      <c r="B135" s="2"/>
      <c r="C135" s="2" t="s">
        <v>3654</v>
      </c>
      <c r="D135" s="2" t="s">
        <v>3746</v>
      </c>
      <c r="E135" s="2"/>
      <c r="F135" s="2"/>
      <c r="G135" s="2"/>
      <c r="H135" s="2"/>
      <c r="I135" s="2"/>
      <c r="J135" s="2"/>
      <c r="K135" s="2"/>
      <c r="L135" s="2"/>
      <c r="M135" s="2" t="s">
        <v>3747</v>
      </c>
      <c r="N135" s="11">
        <v>100</v>
      </c>
      <c r="O135" s="11">
        <v>0</v>
      </c>
      <c r="P135" s="12">
        <v>44140</v>
      </c>
      <c r="Q135" s="12">
        <v>44448.70833333334</v>
      </c>
      <c r="R135" s="11"/>
      <c r="S135" s="2">
        <f>OR(AND(P135&lt;=U$2,Q135&gt;V$2),AND(P135&gt;U$2,P135&lt;V$2))</f>
        <v>0</v>
      </c>
    </row>
    <row r="136" spans="1:19">
      <c r="A136" s="2" t="s">
        <v>3481</v>
      </c>
      <c r="B136" s="2"/>
      <c r="C136" s="2" t="s">
        <v>3654</v>
      </c>
      <c r="D136" s="2" t="s">
        <v>3748</v>
      </c>
      <c r="E136" s="2"/>
      <c r="F136" s="2"/>
      <c r="G136" s="2"/>
      <c r="H136" s="2"/>
      <c r="I136" s="2"/>
      <c r="J136" s="2"/>
      <c r="K136" s="2"/>
      <c r="L136" s="2"/>
      <c r="M136" s="2" t="s">
        <v>3749</v>
      </c>
      <c r="N136" s="11">
        <v>10</v>
      </c>
      <c r="O136" s="11">
        <v>0</v>
      </c>
      <c r="P136" s="12">
        <v>44449.33333333334</v>
      </c>
      <c r="Q136" s="12">
        <v>44516.70833333334</v>
      </c>
      <c r="R136" s="11"/>
      <c r="S136" s="2">
        <f>OR(AND(P136&lt;=U$2,Q136&gt;V$2),AND(P136&gt;U$2,P136&lt;V$2))</f>
        <v>0</v>
      </c>
    </row>
    <row r="137" spans="1:19">
      <c r="A137" s="2" t="s">
        <v>3481</v>
      </c>
      <c r="B137" s="2"/>
      <c r="C137" s="2" t="s">
        <v>3654</v>
      </c>
      <c r="D137" s="2" t="s">
        <v>3750</v>
      </c>
      <c r="E137" s="2"/>
      <c r="F137" s="2"/>
      <c r="G137" s="2"/>
      <c r="H137" s="2"/>
      <c r="I137" s="2"/>
      <c r="J137" s="2"/>
      <c r="K137" s="2"/>
      <c r="L137" s="2"/>
      <c r="M137" s="2" t="s">
        <v>3751</v>
      </c>
      <c r="N137" s="11">
        <v>50</v>
      </c>
      <c r="O137" s="11">
        <v>0</v>
      </c>
      <c r="P137" s="12">
        <v>44465</v>
      </c>
      <c r="Q137" s="12">
        <v>44487</v>
      </c>
      <c r="R137" s="11"/>
      <c r="S137" s="2">
        <f>OR(AND(P137&lt;=U$2,Q137&gt;V$2),AND(P137&gt;U$2,P137&lt;V$2))</f>
        <v>0</v>
      </c>
    </row>
    <row r="138" spans="1:19">
      <c r="A138" s="2" t="s">
        <v>3481</v>
      </c>
      <c r="B138" s="2"/>
      <c r="C138" s="2" t="s">
        <v>3654</v>
      </c>
      <c r="D138" s="2" t="s">
        <v>3752</v>
      </c>
      <c r="E138" s="2"/>
      <c r="F138" s="2"/>
      <c r="G138" s="2"/>
      <c r="H138" s="2"/>
      <c r="I138" s="2"/>
      <c r="J138" s="2"/>
      <c r="K138" s="2"/>
      <c r="L138" s="2"/>
      <c r="M138" s="2" t="s">
        <v>3753</v>
      </c>
      <c r="N138" s="11">
        <v>100</v>
      </c>
      <c r="O138" s="11">
        <v>0</v>
      </c>
      <c r="P138" s="12">
        <v>44111</v>
      </c>
      <c r="Q138" s="12">
        <v>44321.70833333334</v>
      </c>
      <c r="R138" s="11"/>
      <c r="S138" s="2">
        <f>OR(AND(P138&lt;=U$2,Q138&gt;V$2),AND(P138&gt;U$2,P138&lt;V$2))</f>
        <v>0</v>
      </c>
    </row>
    <row r="139" spans="1:19">
      <c r="A139" s="2" t="s">
        <v>3481</v>
      </c>
      <c r="B139" s="2"/>
      <c r="C139" s="2" t="s">
        <v>3654</v>
      </c>
      <c r="D139" s="2" t="s">
        <v>3754</v>
      </c>
      <c r="E139" s="2"/>
      <c r="F139" s="2"/>
      <c r="G139" s="2"/>
      <c r="H139" s="2"/>
      <c r="I139" s="2"/>
      <c r="J139" s="2"/>
      <c r="K139" s="2"/>
      <c r="L139" s="2"/>
      <c r="M139" s="2" t="s">
        <v>3755</v>
      </c>
      <c r="N139" s="11">
        <v>10</v>
      </c>
      <c r="O139" s="11">
        <v>0</v>
      </c>
      <c r="P139" s="12">
        <v>44369</v>
      </c>
      <c r="Q139" s="12">
        <v>44383.70833333334</v>
      </c>
      <c r="R139" s="11"/>
      <c r="S139" s="2">
        <f>OR(AND(P139&lt;=U$2,Q139&gt;V$2),AND(P139&gt;U$2,P139&lt;V$2))</f>
        <v>0</v>
      </c>
    </row>
    <row r="140" spans="1:19">
      <c r="A140" s="2" t="s">
        <v>3481</v>
      </c>
      <c r="B140" s="2"/>
      <c r="C140" s="2" t="s">
        <v>3654</v>
      </c>
      <c r="D140" s="2" t="s">
        <v>3756</v>
      </c>
      <c r="E140" s="2"/>
      <c r="F140" s="2"/>
      <c r="G140" s="2"/>
      <c r="H140" s="2"/>
      <c r="I140" s="2"/>
      <c r="J140" s="2"/>
      <c r="K140" s="2"/>
      <c r="L140" s="2"/>
      <c r="M140" s="2" t="s">
        <v>3757</v>
      </c>
      <c r="N140" s="11">
        <v>30</v>
      </c>
      <c r="O140" s="11">
        <v>0</v>
      </c>
      <c r="P140" s="12">
        <v>44403.33333333334</v>
      </c>
      <c r="Q140" s="12">
        <v>44420.70833333334</v>
      </c>
      <c r="R140" s="11"/>
      <c r="S140" s="2">
        <f>OR(AND(P140&lt;=U$2,Q140&gt;V$2),AND(P140&gt;U$2,P140&lt;V$2))</f>
        <v>0</v>
      </c>
    </row>
    <row r="141" spans="1:19">
      <c r="A141" s="2" t="s">
        <v>3481</v>
      </c>
      <c r="B141" s="2"/>
      <c r="C141" s="2" t="s">
        <v>3654</v>
      </c>
      <c r="D141" s="2" t="s">
        <v>3758</v>
      </c>
      <c r="E141" s="2"/>
      <c r="F141" s="2"/>
      <c r="G141" s="2"/>
      <c r="H141" s="2"/>
      <c r="I141" s="2"/>
      <c r="J141" s="2"/>
      <c r="K141" s="2"/>
      <c r="L141" s="2"/>
      <c r="M141" s="2" t="s">
        <v>3759</v>
      </c>
      <c r="N141" s="11">
        <v>100</v>
      </c>
      <c r="O141" s="11">
        <v>0</v>
      </c>
      <c r="P141" s="12">
        <v>44109</v>
      </c>
      <c r="Q141" s="12">
        <v>44401</v>
      </c>
      <c r="R141" s="11"/>
      <c r="S141" s="2">
        <f>OR(AND(P141&lt;=U$2,Q141&gt;V$2),AND(P141&gt;U$2,P141&lt;V$2))</f>
        <v>0</v>
      </c>
    </row>
    <row r="142" spans="1:19">
      <c r="A142" s="2" t="s">
        <v>3481</v>
      </c>
      <c r="B142" s="2"/>
      <c r="C142" s="2" t="s">
        <v>3654</v>
      </c>
      <c r="D142" s="2" t="s">
        <v>3760</v>
      </c>
      <c r="E142" s="2"/>
      <c r="F142" s="2"/>
      <c r="G142" s="2"/>
      <c r="H142" s="2"/>
      <c r="I142" s="2"/>
      <c r="J142" s="2"/>
      <c r="K142" s="2"/>
      <c r="L142" s="2"/>
      <c r="M142" s="2" t="s">
        <v>3761</v>
      </c>
      <c r="N142" s="11">
        <v>10</v>
      </c>
      <c r="O142" s="11">
        <v>0</v>
      </c>
      <c r="P142" s="12">
        <v>44401</v>
      </c>
      <c r="Q142" s="12">
        <v>44401</v>
      </c>
      <c r="R142" s="11"/>
      <c r="S142" s="2">
        <f>OR(AND(P142&lt;=U$2,Q142&gt;V$2),AND(P142&gt;U$2,P142&lt;V$2))</f>
        <v>0</v>
      </c>
    </row>
    <row r="143" spans="1:19">
      <c r="A143" s="2" t="s">
        <v>3481</v>
      </c>
      <c r="B143" s="2"/>
      <c r="C143" s="2" t="s">
        <v>3654</v>
      </c>
      <c r="D143" s="2" t="s">
        <v>3762</v>
      </c>
      <c r="E143" s="2"/>
      <c r="F143" s="2"/>
      <c r="G143" s="2"/>
      <c r="H143" s="2"/>
      <c r="I143" s="2"/>
      <c r="J143" s="2"/>
      <c r="K143" s="2"/>
      <c r="L143" s="2"/>
      <c r="M143" s="2" t="s">
        <v>3763</v>
      </c>
      <c r="N143" s="11">
        <v>30</v>
      </c>
      <c r="O143" s="11">
        <v>0</v>
      </c>
      <c r="P143" s="12">
        <v>44401</v>
      </c>
      <c r="Q143" s="12">
        <v>44401</v>
      </c>
      <c r="R143" s="11"/>
      <c r="S143" s="2">
        <f>OR(AND(P143&lt;=U$2,Q143&gt;V$2),AND(P143&gt;U$2,P143&lt;V$2))</f>
        <v>0</v>
      </c>
    </row>
    <row r="144" spans="1:19">
      <c r="A144" s="2" t="s">
        <v>3481</v>
      </c>
      <c r="B144" s="2"/>
      <c r="C144" s="2" t="s">
        <v>3654</v>
      </c>
      <c r="D144" s="2" t="s">
        <v>3764</v>
      </c>
      <c r="E144" s="2"/>
      <c r="F144" s="2"/>
      <c r="G144" s="2"/>
      <c r="H144" s="2"/>
      <c r="I144" s="2"/>
      <c r="J144" s="2"/>
      <c r="K144" s="2"/>
      <c r="L144" s="2"/>
      <c r="M144" s="2" t="s">
        <v>3765</v>
      </c>
      <c r="N144" s="11">
        <v>100</v>
      </c>
      <c r="O144" s="11">
        <v>0</v>
      </c>
      <c r="P144" s="12">
        <v>44137</v>
      </c>
      <c r="Q144" s="12">
        <v>44361</v>
      </c>
      <c r="R144" s="11"/>
      <c r="S144" s="2">
        <f>OR(AND(P144&lt;=U$2,Q144&gt;V$2),AND(P144&gt;U$2,P144&lt;V$2))</f>
        <v>0</v>
      </c>
    </row>
    <row r="145" spans="1:19">
      <c r="A145" s="2" t="s">
        <v>3481</v>
      </c>
      <c r="B145" s="2"/>
      <c r="C145" s="2" t="s">
        <v>3654</v>
      </c>
      <c r="D145" s="2" t="s">
        <v>3766</v>
      </c>
      <c r="E145" s="2"/>
      <c r="F145" s="2"/>
      <c r="G145" s="2"/>
      <c r="H145" s="2"/>
      <c r="I145" s="2"/>
      <c r="J145" s="2"/>
      <c r="K145" s="2"/>
      <c r="L145" s="2"/>
      <c r="M145" s="2" t="s">
        <v>3767</v>
      </c>
      <c r="N145" s="11">
        <v>10</v>
      </c>
      <c r="O145" s="11">
        <v>0</v>
      </c>
      <c r="P145" s="12">
        <v>44362</v>
      </c>
      <c r="Q145" s="12">
        <v>44440</v>
      </c>
      <c r="R145" s="11"/>
      <c r="S145" s="2">
        <f>OR(AND(P145&lt;=U$2,Q145&gt;V$2),AND(P145&gt;U$2,P145&lt;V$2))</f>
        <v>0</v>
      </c>
    </row>
    <row r="146" spans="1:19">
      <c r="A146" s="2" t="s">
        <v>3481</v>
      </c>
      <c r="B146" s="2"/>
      <c r="C146" s="2" t="s">
        <v>3654</v>
      </c>
      <c r="D146" s="2" t="s">
        <v>3768</v>
      </c>
      <c r="E146" s="2"/>
      <c r="F146" s="2"/>
      <c r="G146" s="2"/>
      <c r="H146" s="2"/>
      <c r="I146" s="2"/>
      <c r="J146" s="2"/>
      <c r="K146" s="2"/>
      <c r="L146" s="2"/>
      <c r="M146" s="2" t="s">
        <v>3769</v>
      </c>
      <c r="N146" s="11">
        <v>40</v>
      </c>
      <c r="O146" s="11">
        <v>0</v>
      </c>
      <c r="P146" s="12">
        <v>44470.33333333334</v>
      </c>
      <c r="Q146" s="12">
        <v>44486.70833333334</v>
      </c>
      <c r="R146" s="11"/>
      <c r="S146" s="2">
        <f>OR(AND(P146&lt;=U$2,Q146&gt;V$2),AND(P146&gt;U$2,P146&lt;V$2))</f>
        <v>0</v>
      </c>
    </row>
    <row r="147" spans="1:19">
      <c r="A147" s="2" t="s">
        <v>3481</v>
      </c>
      <c r="B147" s="2"/>
      <c r="C147" s="2" t="s">
        <v>3654</v>
      </c>
      <c r="D147" s="2" t="s">
        <v>3770</v>
      </c>
      <c r="E147" s="2"/>
      <c r="F147" s="2"/>
      <c r="G147" s="2"/>
      <c r="H147" s="2"/>
      <c r="I147" s="2"/>
      <c r="J147" s="2"/>
      <c r="K147" s="2"/>
      <c r="L147" s="2"/>
      <c r="M147" s="2" t="s">
        <v>3771</v>
      </c>
      <c r="N147" s="11">
        <v>100</v>
      </c>
      <c r="O147" s="11">
        <v>0</v>
      </c>
      <c r="P147" s="12">
        <v>44200</v>
      </c>
      <c r="Q147" s="12">
        <v>44323.70833333334</v>
      </c>
      <c r="R147" s="11"/>
      <c r="S147" s="2">
        <f>OR(AND(P147&lt;=U$2,Q147&gt;V$2),AND(P147&gt;U$2,P147&lt;V$2))</f>
        <v>0</v>
      </c>
    </row>
    <row r="148" spans="1:19">
      <c r="A148" s="2" t="s">
        <v>3481</v>
      </c>
      <c r="B148" s="2"/>
      <c r="C148" s="2" t="s">
        <v>3654</v>
      </c>
      <c r="D148" s="2" t="s">
        <v>3772</v>
      </c>
      <c r="E148" s="2"/>
      <c r="F148" s="2"/>
      <c r="G148" s="2"/>
      <c r="H148" s="2"/>
      <c r="I148" s="2"/>
      <c r="J148" s="2"/>
      <c r="K148" s="2"/>
      <c r="L148" s="2"/>
      <c r="M148" s="2" t="s">
        <v>3773</v>
      </c>
      <c r="N148" s="11">
        <v>10</v>
      </c>
      <c r="O148" s="11">
        <v>0</v>
      </c>
      <c r="P148" s="12">
        <v>44324</v>
      </c>
      <c r="Q148" s="12">
        <v>44340.70833333334</v>
      </c>
      <c r="R148" s="11"/>
      <c r="S148" s="2">
        <f>OR(AND(P148&lt;=U$2,Q148&gt;V$2),AND(P148&gt;U$2,P148&lt;V$2))</f>
        <v>0</v>
      </c>
    </row>
    <row r="149" spans="1:19">
      <c r="A149" s="2" t="s">
        <v>3481</v>
      </c>
      <c r="B149" s="2"/>
      <c r="C149" s="2" t="s">
        <v>3654</v>
      </c>
      <c r="D149" s="2" t="s">
        <v>3774</v>
      </c>
      <c r="E149" s="2"/>
      <c r="F149" s="2"/>
      <c r="G149" s="2"/>
      <c r="H149" s="2"/>
      <c r="I149" s="2"/>
      <c r="J149" s="2"/>
      <c r="K149" s="2"/>
      <c r="L149" s="2"/>
      <c r="M149" s="2" t="s">
        <v>3775</v>
      </c>
      <c r="N149" s="11">
        <v>50</v>
      </c>
      <c r="O149" s="11">
        <v>0</v>
      </c>
      <c r="P149" s="12">
        <v>44564</v>
      </c>
      <c r="Q149" s="12">
        <v>44620</v>
      </c>
      <c r="R149" s="11"/>
      <c r="S149" s="2">
        <f>OR(AND(P149&lt;=U$2,Q149&gt;V$2),AND(P149&gt;U$2,P149&lt;V$2))</f>
        <v>0</v>
      </c>
    </row>
    <row r="150" spans="1:19">
      <c r="A150" s="2" t="s">
        <v>3481</v>
      </c>
      <c r="B150" s="2"/>
      <c r="C150" s="2" t="s">
        <v>3654</v>
      </c>
      <c r="D150" s="2" t="s">
        <v>3776</v>
      </c>
      <c r="E150" s="2"/>
      <c r="F150" s="2"/>
      <c r="G150" s="2"/>
      <c r="H150" s="2"/>
      <c r="I150" s="2"/>
      <c r="J150" s="2"/>
      <c r="K150" s="2"/>
      <c r="L150" s="2"/>
      <c r="M150" s="2" t="s">
        <v>3777</v>
      </c>
      <c r="N150" s="11">
        <v>100</v>
      </c>
      <c r="O150" s="11">
        <v>0</v>
      </c>
      <c r="P150" s="12">
        <v>44200</v>
      </c>
      <c r="Q150" s="12">
        <v>44323.70833333334</v>
      </c>
      <c r="R150" s="11"/>
      <c r="S150" s="2">
        <f>OR(AND(P150&lt;=U$2,Q150&gt;V$2),AND(P150&gt;U$2,P150&lt;V$2))</f>
        <v>0</v>
      </c>
    </row>
    <row r="151" spans="1:19">
      <c r="A151" s="2" t="s">
        <v>3481</v>
      </c>
      <c r="B151" s="2"/>
      <c r="C151" s="2" t="s">
        <v>3654</v>
      </c>
      <c r="D151" s="2" t="s">
        <v>3778</v>
      </c>
      <c r="E151" s="2"/>
      <c r="F151" s="2"/>
      <c r="G151" s="2"/>
      <c r="H151" s="2"/>
      <c r="I151" s="2"/>
      <c r="J151" s="2"/>
      <c r="K151" s="2"/>
      <c r="L151" s="2"/>
      <c r="M151" s="2" t="s">
        <v>3779</v>
      </c>
      <c r="N151" s="11">
        <v>10</v>
      </c>
      <c r="O151" s="11">
        <v>0</v>
      </c>
      <c r="P151" s="12">
        <v>44324</v>
      </c>
      <c r="Q151" s="12">
        <v>44337.70833333334</v>
      </c>
      <c r="R151" s="11"/>
      <c r="S151" s="2">
        <f>OR(AND(P151&lt;=U$2,Q151&gt;V$2),AND(P151&gt;U$2,P151&lt;V$2))</f>
        <v>0</v>
      </c>
    </row>
    <row r="152" spans="1:19">
      <c r="A152" s="2" t="s">
        <v>3481</v>
      </c>
      <c r="B152" s="2"/>
      <c r="C152" s="2" t="s">
        <v>3654</v>
      </c>
      <c r="D152" s="2" t="s">
        <v>3780</v>
      </c>
      <c r="E152" s="2"/>
      <c r="F152" s="2"/>
      <c r="G152" s="2"/>
      <c r="H152" s="2"/>
      <c r="I152" s="2"/>
      <c r="J152" s="2"/>
      <c r="K152" s="2"/>
      <c r="L152" s="2"/>
      <c r="M152" s="2" t="s">
        <v>3781</v>
      </c>
      <c r="N152" s="11">
        <v>50</v>
      </c>
      <c r="O152" s="11">
        <v>0</v>
      </c>
      <c r="P152" s="12">
        <v>44564</v>
      </c>
      <c r="Q152" s="12">
        <v>44620</v>
      </c>
      <c r="R152" s="11"/>
      <c r="S152" s="2">
        <f>OR(AND(P152&lt;=U$2,Q152&gt;V$2),AND(P152&gt;U$2,P152&lt;V$2))</f>
        <v>0</v>
      </c>
    </row>
    <row r="153" spans="1:19">
      <c r="A153" s="2" t="s">
        <v>3481</v>
      </c>
      <c r="B153" s="2"/>
      <c r="C153" s="2" t="s">
        <v>3654</v>
      </c>
      <c r="D153" s="2" t="s">
        <v>3782</v>
      </c>
      <c r="E153" s="2"/>
      <c r="F153" s="2"/>
      <c r="G153" s="2"/>
      <c r="H153" s="2"/>
      <c r="I153" s="2"/>
      <c r="J153" s="2"/>
      <c r="K153" s="2"/>
      <c r="L153" s="2"/>
      <c r="M153" s="2" t="s">
        <v>3783</v>
      </c>
      <c r="N153" s="11">
        <v>100</v>
      </c>
      <c r="O153" s="11">
        <v>0</v>
      </c>
      <c r="P153" s="12">
        <v>44137</v>
      </c>
      <c r="Q153" s="12">
        <v>44391</v>
      </c>
      <c r="R153" s="11"/>
      <c r="S153" s="2">
        <f>OR(AND(P153&lt;=U$2,Q153&gt;V$2),AND(P153&gt;U$2,P153&lt;V$2))</f>
        <v>0</v>
      </c>
    </row>
    <row r="154" spans="1:19">
      <c r="A154" s="2" t="s">
        <v>3481</v>
      </c>
      <c r="B154" s="2"/>
      <c r="C154" s="2" t="s">
        <v>3654</v>
      </c>
      <c r="D154" s="2" t="s">
        <v>3784</v>
      </c>
      <c r="E154" s="2"/>
      <c r="F154" s="2"/>
      <c r="G154" s="2"/>
      <c r="H154" s="2"/>
      <c r="I154" s="2"/>
      <c r="J154" s="2"/>
      <c r="K154" s="2"/>
      <c r="L154" s="2"/>
      <c r="M154" s="2" t="s">
        <v>3785</v>
      </c>
      <c r="N154" s="11">
        <v>10</v>
      </c>
      <c r="O154" s="11">
        <v>0</v>
      </c>
      <c r="P154" s="12">
        <v>44392</v>
      </c>
      <c r="Q154" s="12">
        <v>44418.70833333334</v>
      </c>
      <c r="R154" s="11"/>
      <c r="S154" s="2">
        <f>OR(AND(P154&lt;=U$2,Q154&gt;V$2),AND(P154&gt;U$2,P154&lt;V$2))</f>
        <v>0</v>
      </c>
    </row>
    <row r="155" spans="1:19">
      <c r="A155" s="2" t="s">
        <v>3481</v>
      </c>
      <c r="B155" s="2"/>
      <c r="C155" s="2" t="s">
        <v>3654</v>
      </c>
      <c r="D155" s="2" t="s">
        <v>3786</v>
      </c>
      <c r="E155" s="2"/>
      <c r="F155" s="2"/>
      <c r="G155" s="2"/>
      <c r="H155" s="2"/>
      <c r="I155" s="2"/>
      <c r="J155" s="2"/>
      <c r="K155" s="2"/>
      <c r="L155" s="2"/>
      <c r="M155" s="2" t="s">
        <v>3787</v>
      </c>
      <c r="N155" s="11">
        <v>50</v>
      </c>
      <c r="O155" s="11">
        <v>0</v>
      </c>
      <c r="P155" s="12">
        <v>44403.33333333334</v>
      </c>
      <c r="Q155" s="12">
        <v>44620</v>
      </c>
      <c r="R155" s="11"/>
      <c r="S155" s="2">
        <f>OR(AND(P155&lt;=U$2,Q155&gt;V$2),AND(P155&gt;U$2,P155&lt;V$2))</f>
        <v>0</v>
      </c>
    </row>
    <row r="156" spans="1:19">
      <c r="A156" s="2" t="s">
        <v>3481</v>
      </c>
      <c r="B156" s="2"/>
      <c r="C156" s="2" t="s">
        <v>3654</v>
      </c>
      <c r="D156" s="2" t="s">
        <v>3788</v>
      </c>
      <c r="E156" s="2"/>
      <c r="F156" s="2"/>
      <c r="G156" s="2"/>
      <c r="H156" s="2"/>
      <c r="I156" s="2"/>
      <c r="J156" s="2"/>
      <c r="K156" s="2"/>
      <c r="L156" s="2"/>
      <c r="M156" s="2" t="s">
        <v>3789</v>
      </c>
      <c r="N156" s="11">
        <v>100</v>
      </c>
      <c r="O156" s="11">
        <v>0</v>
      </c>
      <c r="P156" s="12">
        <v>44200</v>
      </c>
      <c r="Q156" s="12">
        <v>44311</v>
      </c>
      <c r="R156" s="11"/>
      <c r="S156" s="2">
        <f>OR(AND(P156&lt;=U$2,Q156&gt;V$2),AND(P156&gt;U$2,P156&lt;V$2))</f>
        <v>0</v>
      </c>
    </row>
    <row r="157" spans="1:19">
      <c r="A157" s="2" t="s">
        <v>3481</v>
      </c>
      <c r="B157" s="2"/>
      <c r="C157" s="2" t="s">
        <v>3654</v>
      </c>
      <c r="D157" s="2" t="s">
        <v>3790</v>
      </c>
      <c r="E157" s="2"/>
      <c r="F157" s="2"/>
      <c r="G157" s="2"/>
      <c r="H157" s="2"/>
      <c r="I157" s="2"/>
      <c r="J157" s="2"/>
      <c r="K157" s="2"/>
      <c r="L157" s="2"/>
      <c r="M157" s="2" t="s">
        <v>3791</v>
      </c>
      <c r="N157" s="11">
        <v>10</v>
      </c>
      <c r="O157" s="11">
        <v>0</v>
      </c>
      <c r="P157" s="12">
        <v>44311</v>
      </c>
      <c r="Q157" s="12">
        <v>44311</v>
      </c>
      <c r="R157" s="11"/>
      <c r="S157" s="2">
        <f>OR(AND(P157&lt;=U$2,Q157&gt;V$2),AND(P157&gt;U$2,P157&lt;V$2))</f>
        <v>0</v>
      </c>
    </row>
    <row r="158" spans="1:19">
      <c r="A158" s="2" t="s">
        <v>3481</v>
      </c>
      <c r="B158" s="2"/>
      <c r="C158" s="2" t="s">
        <v>3654</v>
      </c>
      <c r="D158" s="2" t="s">
        <v>3792</v>
      </c>
      <c r="E158" s="2"/>
      <c r="F158" s="2"/>
      <c r="G158" s="2"/>
      <c r="H158" s="2"/>
      <c r="I158" s="2"/>
      <c r="J158" s="2"/>
      <c r="K158" s="2"/>
      <c r="L158" s="2"/>
      <c r="M158" s="2" t="s">
        <v>3793</v>
      </c>
      <c r="N158" s="11">
        <v>50</v>
      </c>
      <c r="O158" s="11">
        <v>0</v>
      </c>
      <c r="P158" s="12">
        <v>44311</v>
      </c>
      <c r="Q158" s="12">
        <v>44311</v>
      </c>
      <c r="R158" s="11"/>
      <c r="S158" s="2">
        <f>OR(AND(P158&lt;=U$2,Q158&gt;V$2),AND(P158&gt;U$2,P158&lt;V$2))</f>
        <v>0</v>
      </c>
    </row>
    <row r="159" spans="1:19">
      <c r="A159" s="2" t="s">
        <v>3481</v>
      </c>
      <c r="B159" s="2"/>
      <c r="C159" s="2" t="s">
        <v>3794</v>
      </c>
      <c r="D159" s="2" t="s">
        <v>3795</v>
      </c>
      <c r="E159" s="2"/>
      <c r="F159" s="2"/>
      <c r="G159" s="2"/>
      <c r="H159" s="2"/>
      <c r="I159" s="2"/>
      <c r="J159" s="2"/>
      <c r="K159" s="2"/>
      <c r="L159" s="2"/>
      <c r="M159" s="2" t="s">
        <v>3796</v>
      </c>
      <c r="N159" s="11">
        <v>80</v>
      </c>
      <c r="O159" s="11">
        <v>0</v>
      </c>
      <c r="P159" s="12">
        <v>44109</v>
      </c>
      <c r="Q159" s="12">
        <v>44196</v>
      </c>
      <c r="R159" s="11"/>
      <c r="S159" s="2">
        <f>OR(AND(P159&lt;=U$2,Q159&gt;V$2),AND(P159&gt;U$2,P159&lt;V$2))</f>
        <v>0</v>
      </c>
    </row>
    <row r="160" spans="1:19">
      <c r="A160" s="2" t="s">
        <v>3481</v>
      </c>
      <c r="B160" s="2"/>
      <c r="C160" s="2" t="s">
        <v>3794</v>
      </c>
      <c r="D160" s="2" t="s">
        <v>3797</v>
      </c>
      <c r="E160" s="2"/>
      <c r="F160" s="2"/>
      <c r="G160" s="2"/>
      <c r="H160" s="2"/>
      <c r="I160" s="2"/>
      <c r="J160" s="2"/>
      <c r="K160" s="2"/>
      <c r="L160" s="2"/>
      <c r="M160" s="2" t="s">
        <v>3798</v>
      </c>
      <c r="N160" s="11">
        <v>10</v>
      </c>
      <c r="O160" s="11">
        <v>0</v>
      </c>
      <c r="P160" s="12">
        <v>44197</v>
      </c>
      <c r="Q160" s="12">
        <v>44320.70833333334</v>
      </c>
      <c r="R160" s="11"/>
      <c r="S160" s="2">
        <f>OR(AND(P160&lt;=U$2,Q160&gt;V$2),AND(P160&gt;U$2,P160&lt;V$2))</f>
        <v>0</v>
      </c>
    </row>
    <row r="161" spans="1:19">
      <c r="A161" s="2" t="s">
        <v>3481</v>
      </c>
      <c r="B161" s="2"/>
      <c r="C161" s="2" t="s">
        <v>3794</v>
      </c>
      <c r="D161" s="2" t="s">
        <v>3799</v>
      </c>
      <c r="E161" s="2"/>
      <c r="F161" s="2"/>
      <c r="G161" s="2"/>
      <c r="H161" s="2"/>
      <c r="I161" s="2"/>
      <c r="J161" s="2"/>
      <c r="K161" s="2"/>
      <c r="L161" s="2"/>
      <c r="M161" s="2" t="s">
        <v>3800</v>
      </c>
      <c r="N161" s="11">
        <v>10</v>
      </c>
      <c r="O161" s="11">
        <v>0</v>
      </c>
      <c r="P161" s="12">
        <v>44256</v>
      </c>
      <c r="Q161" s="12">
        <v>44256</v>
      </c>
      <c r="R161" s="11"/>
      <c r="S161" s="2">
        <f>OR(AND(P161&lt;=U$2,Q161&gt;V$2),AND(P161&gt;U$2,P161&lt;V$2))</f>
        <v>0</v>
      </c>
    </row>
    <row r="162" spans="1:19">
      <c r="A162" s="2" t="s">
        <v>3481</v>
      </c>
      <c r="B162" s="2"/>
      <c r="C162" s="2" t="s">
        <v>3794</v>
      </c>
      <c r="D162" s="2" t="s">
        <v>3801</v>
      </c>
      <c r="E162" s="2"/>
      <c r="F162" s="2"/>
      <c r="G162" s="2"/>
      <c r="H162" s="2"/>
      <c r="I162" s="2"/>
      <c r="J162" s="2"/>
      <c r="K162" s="2"/>
      <c r="L162" s="2"/>
      <c r="M162" s="2" t="s">
        <v>3802</v>
      </c>
      <c r="N162" s="11">
        <v>80</v>
      </c>
      <c r="O162" s="11">
        <v>0</v>
      </c>
      <c r="P162" s="12">
        <v>44166</v>
      </c>
      <c r="Q162" s="12">
        <v>44172</v>
      </c>
      <c r="R162" s="11"/>
      <c r="S162" s="2">
        <f>OR(AND(P162&lt;=U$2,Q162&gt;V$2),AND(P162&gt;U$2,P162&lt;V$2))</f>
        <v>0</v>
      </c>
    </row>
    <row r="163" spans="1:19">
      <c r="A163" s="2" t="s">
        <v>3481</v>
      </c>
      <c r="B163" s="2"/>
      <c r="C163" s="2" t="s">
        <v>3794</v>
      </c>
      <c r="D163" s="2" t="s">
        <v>3803</v>
      </c>
      <c r="E163" s="2"/>
      <c r="F163" s="2"/>
      <c r="G163" s="2"/>
      <c r="H163" s="2"/>
      <c r="I163" s="2"/>
      <c r="J163" s="2"/>
      <c r="K163" s="2"/>
      <c r="L163" s="2"/>
      <c r="M163" s="2" t="s">
        <v>3804</v>
      </c>
      <c r="N163" s="11">
        <v>10</v>
      </c>
      <c r="O163" s="11">
        <v>0</v>
      </c>
      <c r="P163" s="12">
        <v>44172</v>
      </c>
      <c r="Q163" s="12">
        <v>44208</v>
      </c>
      <c r="R163" s="11"/>
      <c r="S163" s="2">
        <f>OR(AND(P163&lt;=U$2,Q163&gt;V$2),AND(P163&gt;U$2,P163&lt;V$2))</f>
        <v>0</v>
      </c>
    </row>
    <row r="164" spans="1:19">
      <c r="A164" s="2" t="s">
        <v>3481</v>
      </c>
      <c r="B164" s="2"/>
      <c r="C164" s="2" t="s">
        <v>3794</v>
      </c>
      <c r="D164" s="2" t="s">
        <v>3805</v>
      </c>
      <c r="E164" s="2"/>
      <c r="F164" s="2"/>
      <c r="G164" s="2"/>
      <c r="H164" s="2"/>
      <c r="I164" s="2"/>
      <c r="J164" s="2"/>
      <c r="K164" s="2"/>
      <c r="L164" s="2"/>
      <c r="M164" s="2" t="s">
        <v>3806</v>
      </c>
      <c r="N164" s="11">
        <v>20</v>
      </c>
      <c r="O164" s="11">
        <v>0</v>
      </c>
      <c r="P164" s="12">
        <v>44587</v>
      </c>
      <c r="Q164" s="12">
        <v>44607</v>
      </c>
      <c r="R164" s="11"/>
      <c r="S164" s="2">
        <f>OR(AND(P164&lt;=U$2,Q164&gt;V$2),AND(P164&gt;U$2,P164&lt;V$2))</f>
        <v>0</v>
      </c>
    </row>
    <row r="165" spans="1:19">
      <c r="A165" s="2" t="s">
        <v>3481</v>
      </c>
      <c r="B165" s="2"/>
      <c r="C165" s="2" t="s">
        <v>3794</v>
      </c>
      <c r="D165" s="2" t="s">
        <v>3807</v>
      </c>
      <c r="E165" s="2"/>
      <c r="F165" s="2"/>
      <c r="G165" s="2"/>
      <c r="H165" s="2"/>
      <c r="I165" s="2"/>
      <c r="J165" s="2"/>
      <c r="K165" s="2"/>
      <c r="L165" s="2"/>
      <c r="M165" s="2" t="s">
        <v>3808</v>
      </c>
      <c r="N165" s="11">
        <v>80</v>
      </c>
      <c r="O165" s="11">
        <v>0</v>
      </c>
      <c r="P165" s="12">
        <v>44080</v>
      </c>
      <c r="Q165" s="12">
        <v>44110</v>
      </c>
      <c r="R165" s="11"/>
      <c r="S165" s="2">
        <f>OR(AND(P165&lt;=U$2,Q165&gt;V$2),AND(P165&gt;U$2,P165&lt;V$2))</f>
        <v>0</v>
      </c>
    </row>
    <row r="166" spans="1:19">
      <c r="A166" s="2" t="s">
        <v>3481</v>
      </c>
      <c r="B166" s="2"/>
      <c r="C166" s="2" t="s">
        <v>3794</v>
      </c>
      <c r="D166" s="2" t="s">
        <v>3809</v>
      </c>
      <c r="E166" s="2"/>
      <c r="F166" s="2"/>
      <c r="G166" s="2"/>
      <c r="H166" s="2"/>
      <c r="I166" s="2"/>
      <c r="J166" s="2"/>
      <c r="K166" s="2"/>
      <c r="L166" s="2"/>
      <c r="M166" s="2" t="s">
        <v>3810</v>
      </c>
      <c r="N166" s="11">
        <v>10</v>
      </c>
      <c r="O166" s="11">
        <v>0</v>
      </c>
      <c r="P166" s="12">
        <v>44111</v>
      </c>
      <c r="Q166" s="12">
        <v>44134</v>
      </c>
      <c r="R166" s="11"/>
      <c r="S166" s="2">
        <f>OR(AND(P166&lt;=U$2,Q166&gt;V$2),AND(P166&gt;U$2,P166&lt;V$2))</f>
        <v>0</v>
      </c>
    </row>
    <row r="167" spans="1:19">
      <c r="A167" s="2" t="s">
        <v>3481</v>
      </c>
      <c r="B167" s="2"/>
      <c r="C167" s="2" t="s">
        <v>3794</v>
      </c>
      <c r="D167" s="2" t="s">
        <v>3811</v>
      </c>
      <c r="E167" s="2"/>
      <c r="F167" s="2"/>
      <c r="G167" s="2"/>
      <c r="H167" s="2"/>
      <c r="I167" s="2"/>
      <c r="J167" s="2"/>
      <c r="K167" s="2"/>
      <c r="L167" s="2"/>
      <c r="M167" s="2" t="s">
        <v>3812</v>
      </c>
      <c r="N167" s="11">
        <v>10</v>
      </c>
      <c r="O167" s="11">
        <v>0</v>
      </c>
      <c r="P167" s="12">
        <v>44620</v>
      </c>
      <c r="Q167" s="12">
        <v>44627</v>
      </c>
      <c r="R167" s="11"/>
      <c r="S167" s="2">
        <f>OR(AND(P167&lt;=U$2,Q167&gt;V$2),AND(P167&gt;U$2,P167&lt;V$2))</f>
        <v>0</v>
      </c>
    </row>
    <row r="168" spans="1:19">
      <c r="A168" s="2" t="s">
        <v>3481</v>
      </c>
      <c r="B168" s="2"/>
      <c r="C168" s="2" t="s">
        <v>3794</v>
      </c>
      <c r="D168" s="2" t="s">
        <v>3813</v>
      </c>
      <c r="E168" s="2"/>
      <c r="F168" s="2"/>
      <c r="G168" s="2"/>
      <c r="H168" s="2"/>
      <c r="I168" s="2"/>
      <c r="J168" s="2" t="s">
        <v>3450</v>
      </c>
      <c r="K168" s="2"/>
      <c r="L168" s="2"/>
      <c r="M168" s="2" t="s">
        <v>3814</v>
      </c>
      <c r="N168" s="11">
        <v>100</v>
      </c>
      <c r="O168" s="11">
        <v>0</v>
      </c>
      <c r="P168" s="12">
        <v>44200</v>
      </c>
      <c r="Q168" s="12">
        <v>44820</v>
      </c>
      <c r="R168" s="11"/>
      <c r="S168" s="2">
        <f>OR(AND(P168&lt;=U$2,Q168&gt;V$2),AND(P168&gt;U$2,P168&lt;V$2))</f>
        <v>0</v>
      </c>
    </row>
    <row r="169" spans="1:19">
      <c r="A169" s="2" t="s">
        <v>3481</v>
      </c>
      <c r="B169" s="2"/>
      <c r="C169" s="2" t="s">
        <v>3794</v>
      </c>
      <c r="D169" s="2" t="s">
        <v>3815</v>
      </c>
      <c r="E169" s="2"/>
      <c r="F169" s="2"/>
      <c r="G169" s="2"/>
      <c r="H169" s="2"/>
      <c r="I169" s="2"/>
      <c r="J169" s="2" t="s">
        <v>3450</v>
      </c>
      <c r="K169" s="2"/>
      <c r="L169" s="2"/>
      <c r="M169" s="2" t="s">
        <v>3816</v>
      </c>
      <c r="N169" s="11">
        <v>10</v>
      </c>
      <c r="O169" s="11">
        <v>0</v>
      </c>
      <c r="P169" s="12">
        <v>44821</v>
      </c>
      <c r="Q169" s="12">
        <v>44841.70833333334</v>
      </c>
      <c r="R169" s="11"/>
      <c r="S169" s="2">
        <f>OR(AND(P169&lt;=U$2,Q169&gt;V$2),AND(P169&gt;U$2,P169&lt;V$2))</f>
        <v>0</v>
      </c>
    </row>
    <row r="170" spans="1:19">
      <c r="A170" s="2" t="s">
        <v>3481</v>
      </c>
      <c r="B170" s="2"/>
      <c r="C170" s="2" t="s">
        <v>3794</v>
      </c>
      <c r="D170" s="2" t="s">
        <v>3817</v>
      </c>
      <c r="E170" s="2"/>
      <c r="F170" s="2"/>
      <c r="G170" s="2"/>
      <c r="H170" s="2"/>
      <c r="I170" s="2"/>
      <c r="J170" s="2"/>
      <c r="K170" s="2"/>
      <c r="L170" s="2"/>
      <c r="M170" s="2" t="s">
        <v>3818</v>
      </c>
      <c r="N170" s="11">
        <v>10</v>
      </c>
      <c r="O170" s="11">
        <v>0</v>
      </c>
      <c r="P170" s="12">
        <v>44844.33333333334</v>
      </c>
      <c r="Q170" s="12">
        <v>44848.70833333334</v>
      </c>
      <c r="R170" s="11"/>
      <c r="S170" s="2">
        <f>OR(AND(P170&lt;=U$2,Q170&gt;V$2),AND(P170&gt;U$2,P170&lt;V$2))</f>
        <v>0</v>
      </c>
    </row>
    <row r="171" spans="1:19">
      <c r="A171" s="2" t="s">
        <v>3481</v>
      </c>
      <c r="B171" s="2"/>
      <c r="C171" s="2" t="s">
        <v>3794</v>
      </c>
      <c r="D171" s="2" t="s">
        <v>3819</v>
      </c>
      <c r="E171" s="2"/>
      <c r="F171" s="2"/>
      <c r="G171" s="2"/>
      <c r="H171" s="2"/>
      <c r="I171" s="2"/>
      <c r="J171" s="2"/>
      <c r="K171" s="2"/>
      <c r="L171" s="2"/>
      <c r="M171" s="2" t="s">
        <v>3820</v>
      </c>
      <c r="N171" s="11">
        <v>100</v>
      </c>
      <c r="O171" s="11">
        <v>0</v>
      </c>
      <c r="P171" s="12">
        <v>44200</v>
      </c>
      <c r="Q171" s="12">
        <v>44616</v>
      </c>
      <c r="R171" s="11"/>
      <c r="S171" s="2">
        <f>OR(AND(P171&lt;=U$2,Q171&gt;V$2),AND(P171&gt;U$2,P171&lt;V$2))</f>
        <v>0</v>
      </c>
    </row>
    <row r="172" spans="1:19">
      <c r="A172" s="2" t="s">
        <v>3481</v>
      </c>
      <c r="B172" s="2"/>
      <c r="C172" s="2" t="s">
        <v>3794</v>
      </c>
      <c r="D172" s="2" t="s">
        <v>3821</v>
      </c>
      <c r="E172" s="2"/>
      <c r="F172" s="2"/>
      <c r="G172" s="2"/>
      <c r="H172" s="2"/>
      <c r="I172" s="2"/>
      <c r="J172" s="2" t="s">
        <v>3450</v>
      </c>
      <c r="K172" s="2"/>
      <c r="L172" s="2"/>
      <c r="M172" s="2" t="s">
        <v>3822</v>
      </c>
      <c r="N172" s="11">
        <v>10</v>
      </c>
      <c r="O172" s="11">
        <v>0</v>
      </c>
      <c r="P172" s="12">
        <v>44617</v>
      </c>
      <c r="Q172" s="12">
        <v>44749</v>
      </c>
      <c r="R172" s="11"/>
      <c r="S172" s="2">
        <f>OR(AND(P172&lt;=U$2,Q172&gt;V$2),AND(P172&gt;U$2,P172&lt;V$2))</f>
        <v>0</v>
      </c>
    </row>
    <row r="173" spans="1:19">
      <c r="A173" s="2" t="s">
        <v>3481</v>
      </c>
      <c r="B173" s="2"/>
      <c r="C173" s="2" t="s">
        <v>3794</v>
      </c>
      <c r="D173" s="2" t="s">
        <v>3823</v>
      </c>
      <c r="E173" s="2"/>
      <c r="F173" s="2"/>
      <c r="G173" s="2"/>
      <c r="H173" s="2"/>
      <c r="I173" s="2"/>
      <c r="J173" s="2"/>
      <c r="K173" s="2"/>
      <c r="L173" s="2"/>
      <c r="M173" s="2" t="s">
        <v>3824</v>
      </c>
      <c r="N173" s="11">
        <v>10</v>
      </c>
      <c r="O173" s="11">
        <v>0</v>
      </c>
      <c r="P173" s="12">
        <v>44812</v>
      </c>
      <c r="Q173" s="12">
        <v>44827.70833333334</v>
      </c>
      <c r="R173" s="11"/>
      <c r="S173" s="2">
        <f>OR(AND(P173&lt;=U$2,Q173&gt;V$2),AND(P173&gt;U$2,P173&lt;V$2))</f>
        <v>0</v>
      </c>
    </row>
    <row r="174" spans="1:19">
      <c r="A174" s="2" t="s">
        <v>3481</v>
      </c>
      <c r="B174" s="2"/>
      <c r="C174" s="2" t="s">
        <v>3794</v>
      </c>
      <c r="D174" s="2" t="s">
        <v>3825</v>
      </c>
      <c r="E174" s="2"/>
      <c r="F174" s="2"/>
      <c r="G174" s="2"/>
      <c r="H174" s="2"/>
      <c r="I174" s="2"/>
      <c r="J174" s="2"/>
      <c r="K174" s="2"/>
      <c r="L174" s="2"/>
      <c r="M174" s="2" t="s">
        <v>3826</v>
      </c>
      <c r="N174" s="11">
        <v>180</v>
      </c>
      <c r="O174" s="11">
        <v>0</v>
      </c>
      <c r="P174" s="12">
        <v>44074</v>
      </c>
      <c r="Q174" s="12">
        <v>44362</v>
      </c>
      <c r="R174" s="11"/>
      <c r="S174" s="2">
        <f>OR(AND(P174&lt;=U$2,Q174&gt;V$2),AND(P174&gt;U$2,P174&lt;V$2))</f>
        <v>0</v>
      </c>
    </row>
    <row r="175" spans="1:19">
      <c r="A175" s="2" t="s">
        <v>3481</v>
      </c>
      <c r="B175" s="2"/>
      <c r="C175" s="2" t="s">
        <v>3794</v>
      </c>
      <c r="D175" s="2" t="s">
        <v>3827</v>
      </c>
      <c r="E175" s="2"/>
      <c r="F175" s="2"/>
      <c r="G175" s="2"/>
      <c r="H175" s="2"/>
      <c r="I175" s="2"/>
      <c r="J175" s="2"/>
      <c r="K175" s="2"/>
      <c r="L175" s="2"/>
      <c r="M175" s="2" t="s">
        <v>3828</v>
      </c>
      <c r="N175" s="11">
        <v>10</v>
      </c>
      <c r="O175" s="11">
        <v>0</v>
      </c>
      <c r="P175" s="12">
        <v>44363</v>
      </c>
      <c r="Q175" s="12">
        <v>44452.70833333334</v>
      </c>
      <c r="R175" s="11"/>
      <c r="S175" s="2">
        <f>OR(AND(P175&lt;=U$2,Q175&gt;V$2),AND(P175&gt;U$2,P175&lt;V$2))</f>
        <v>0</v>
      </c>
    </row>
    <row r="176" spans="1:19">
      <c r="A176" s="2" t="s">
        <v>3481</v>
      </c>
      <c r="B176" s="2"/>
      <c r="C176" s="2" t="s">
        <v>3794</v>
      </c>
      <c r="D176" s="2" t="s">
        <v>3829</v>
      </c>
      <c r="E176" s="2"/>
      <c r="F176" s="2"/>
      <c r="G176" s="2"/>
      <c r="H176" s="2"/>
      <c r="I176" s="2"/>
      <c r="J176" s="2"/>
      <c r="K176" s="2"/>
      <c r="L176" s="2"/>
      <c r="M176" s="2" t="s">
        <v>3830</v>
      </c>
      <c r="N176" s="11">
        <v>50</v>
      </c>
      <c r="O176" s="11">
        <v>0</v>
      </c>
      <c r="P176" s="12">
        <v>44607</v>
      </c>
      <c r="Q176" s="12">
        <v>44694</v>
      </c>
      <c r="R176" s="11"/>
      <c r="S176" s="2">
        <f>OR(AND(P176&lt;=U$2,Q176&gt;V$2),AND(P176&gt;U$2,P176&lt;V$2))</f>
        <v>0</v>
      </c>
    </row>
    <row r="177" spans="1:19">
      <c r="A177" s="2" t="s">
        <v>3481</v>
      </c>
      <c r="B177" s="2"/>
      <c r="C177" s="2" t="s">
        <v>3794</v>
      </c>
      <c r="D177" s="2" t="s">
        <v>3831</v>
      </c>
      <c r="E177" s="2"/>
      <c r="F177" s="2"/>
      <c r="G177" s="2"/>
      <c r="H177" s="2"/>
      <c r="I177" s="2"/>
      <c r="J177" s="2"/>
      <c r="K177" s="2"/>
      <c r="L177" s="2"/>
      <c r="M177" s="2" t="s">
        <v>3832</v>
      </c>
      <c r="N177" s="11">
        <v>150</v>
      </c>
      <c r="O177" s="11">
        <v>0</v>
      </c>
      <c r="P177" s="12">
        <v>44165</v>
      </c>
      <c r="Q177" s="12">
        <v>44195</v>
      </c>
      <c r="R177" s="11"/>
      <c r="S177" s="2">
        <f>OR(AND(P177&lt;=U$2,Q177&gt;V$2),AND(P177&gt;U$2,P177&lt;V$2))</f>
        <v>0</v>
      </c>
    </row>
    <row r="178" spans="1:19">
      <c r="A178" s="2" t="s">
        <v>3481</v>
      </c>
      <c r="B178" s="2"/>
      <c r="C178" s="2" t="s">
        <v>3794</v>
      </c>
      <c r="D178" s="2" t="s">
        <v>3833</v>
      </c>
      <c r="E178" s="2"/>
      <c r="F178" s="2"/>
      <c r="G178" s="2"/>
      <c r="H178" s="2"/>
      <c r="I178" s="2"/>
      <c r="J178" s="2"/>
      <c r="K178" s="2"/>
      <c r="L178" s="2"/>
      <c r="M178" s="2" t="s">
        <v>3834</v>
      </c>
      <c r="N178" s="11">
        <v>10</v>
      </c>
      <c r="O178" s="11">
        <v>0</v>
      </c>
      <c r="P178" s="12">
        <v>44195</v>
      </c>
      <c r="Q178" s="12">
        <v>44256</v>
      </c>
      <c r="R178" s="11"/>
      <c r="S178" s="2">
        <f>OR(AND(P178&lt;=U$2,Q178&gt;V$2),AND(P178&gt;U$2,P178&lt;V$2))</f>
        <v>0</v>
      </c>
    </row>
    <row r="179" spans="1:19">
      <c r="A179" s="2" t="s">
        <v>3481</v>
      </c>
      <c r="B179" s="2"/>
      <c r="C179" s="2" t="s">
        <v>3794</v>
      </c>
      <c r="D179" s="2" t="s">
        <v>3835</v>
      </c>
      <c r="E179" s="2"/>
      <c r="F179" s="2"/>
      <c r="G179" s="2"/>
      <c r="H179" s="2"/>
      <c r="I179" s="2"/>
      <c r="J179" s="2"/>
      <c r="K179" s="2"/>
      <c r="L179" s="2"/>
      <c r="M179" s="2" t="s">
        <v>3836</v>
      </c>
      <c r="N179" s="11">
        <v>20</v>
      </c>
      <c r="O179" s="11">
        <v>0</v>
      </c>
      <c r="P179" s="12">
        <v>44739.33333333334</v>
      </c>
      <c r="Q179" s="12">
        <v>44749</v>
      </c>
      <c r="R179" s="11"/>
      <c r="S179" s="2">
        <f>OR(AND(P179&lt;=U$2,Q179&gt;V$2),AND(P179&gt;U$2,P179&lt;V$2))</f>
        <v>0</v>
      </c>
    </row>
    <row r="180" spans="1:19">
      <c r="A180" s="2" t="s">
        <v>3481</v>
      </c>
      <c r="B180" s="2"/>
      <c r="C180" s="2" t="s">
        <v>3794</v>
      </c>
      <c r="D180" s="2" t="s">
        <v>3837</v>
      </c>
      <c r="E180" s="2"/>
      <c r="F180" s="2"/>
      <c r="G180" s="2"/>
      <c r="H180" s="2"/>
      <c r="I180" s="2"/>
      <c r="J180" s="2" t="s">
        <v>3450</v>
      </c>
      <c r="K180" s="2"/>
      <c r="L180" s="2"/>
      <c r="M180" s="2" t="s">
        <v>3838</v>
      </c>
      <c r="N180" s="11">
        <v>150</v>
      </c>
      <c r="O180" s="11">
        <v>0</v>
      </c>
      <c r="P180" s="12">
        <v>44200</v>
      </c>
      <c r="Q180" s="12">
        <v>44810</v>
      </c>
      <c r="R180" s="11"/>
      <c r="S180" s="2">
        <f>OR(AND(P180&lt;=U$2,Q180&gt;V$2),AND(P180&gt;U$2,P180&lt;V$2))</f>
        <v>0</v>
      </c>
    </row>
    <row r="181" spans="1:19">
      <c r="A181" s="2" t="s">
        <v>3481</v>
      </c>
      <c r="B181" s="2"/>
      <c r="C181" s="2" t="s">
        <v>3794</v>
      </c>
      <c r="D181" s="2" t="s">
        <v>3839</v>
      </c>
      <c r="E181" s="2"/>
      <c r="F181" s="2"/>
      <c r="G181" s="2"/>
      <c r="H181" s="2"/>
      <c r="I181" s="2"/>
      <c r="J181" s="2" t="s">
        <v>3450</v>
      </c>
      <c r="K181" s="2"/>
      <c r="L181" s="2"/>
      <c r="M181" s="2" t="s">
        <v>3840</v>
      </c>
      <c r="N181" s="11">
        <v>10</v>
      </c>
      <c r="O181" s="11">
        <v>0</v>
      </c>
      <c r="P181" s="12">
        <v>44811</v>
      </c>
      <c r="Q181" s="12">
        <v>44874</v>
      </c>
      <c r="R181" s="11"/>
      <c r="S181" s="2">
        <f>OR(AND(P181&lt;=U$2,Q181&gt;V$2),AND(P181&gt;U$2,P181&lt;V$2))</f>
        <v>0</v>
      </c>
    </row>
    <row r="182" spans="1:19">
      <c r="A182" s="2" t="s">
        <v>3481</v>
      </c>
      <c r="B182" s="2"/>
      <c r="C182" s="2" t="s">
        <v>3794</v>
      </c>
      <c r="D182" s="2" t="s">
        <v>3841</v>
      </c>
      <c r="E182" s="2"/>
      <c r="F182" s="2"/>
      <c r="G182" s="2"/>
      <c r="H182" s="2"/>
      <c r="I182" s="2"/>
      <c r="J182" s="2"/>
      <c r="K182" s="2"/>
      <c r="L182" s="2"/>
      <c r="M182" s="2" t="s">
        <v>3842</v>
      </c>
      <c r="N182" s="11">
        <v>10</v>
      </c>
      <c r="O182" s="11">
        <v>0</v>
      </c>
      <c r="P182" s="12">
        <v>44935</v>
      </c>
      <c r="Q182" s="12">
        <v>44944</v>
      </c>
      <c r="R182" s="11"/>
      <c r="S182" s="2">
        <f>OR(AND(P182&lt;=U$2,Q182&gt;V$2),AND(P182&gt;U$2,P182&lt;V$2))</f>
        <v>0</v>
      </c>
    </row>
    <row r="183" spans="1:19">
      <c r="A183" s="2" t="s">
        <v>3481</v>
      </c>
      <c r="B183" s="2"/>
      <c r="C183" s="2" t="s">
        <v>3794</v>
      </c>
      <c r="D183" s="2" t="s">
        <v>3843</v>
      </c>
      <c r="E183" s="2"/>
      <c r="F183" s="2"/>
      <c r="G183" s="2"/>
      <c r="H183" s="2"/>
      <c r="I183" s="2"/>
      <c r="J183" s="2"/>
      <c r="K183" s="2"/>
      <c r="L183" s="2"/>
      <c r="M183" s="2" t="s">
        <v>3844</v>
      </c>
      <c r="N183" s="11">
        <v>100</v>
      </c>
      <c r="O183" s="11">
        <v>0</v>
      </c>
      <c r="P183" s="12">
        <v>44160</v>
      </c>
      <c r="Q183" s="12">
        <v>44435.70833333334</v>
      </c>
      <c r="R183" s="11"/>
      <c r="S183" s="2">
        <f>OR(AND(P183&lt;=U$2,Q183&gt;V$2),AND(P183&gt;U$2,P183&lt;V$2))</f>
        <v>0</v>
      </c>
    </row>
    <row r="184" spans="1:19">
      <c r="A184" s="2" t="s">
        <v>3481</v>
      </c>
      <c r="B184" s="2"/>
      <c r="C184" s="2" t="s">
        <v>3794</v>
      </c>
      <c r="D184" s="2" t="s">
        <v>3845</v>
      </c>
      <c r="E184" s="2"/>
      <c r="F184" s="2"/>
      <c r="G184" s="2"/>
      <c r="H184" s="2"/>
      <c r="I184" s="2"/>
      <c r="J184" s="2"/>
      <c r="K184" s="2"/>
      <c r="L184" s="2"/>
      <c r="M184" s="2" t="s">
        <v>3846</v>
      </c>
      <c r="N184" s="11">
        <v>10</v>
      </c>
      <c r="O184" s="11">
        <v>0</v>
      </c>
      <c r="P184" s="12">
        <v>44438.33333333334</v>
      </c>
      <c r="Q184" s="12">
        <v>44476.70833333334</v>
      </c>
      <c r="R184" s="11"/>
      <c r="S184" s="2">
        <f>OR(AND(P184&lt;=U$2,Q184&gt;V$2),AND(P184&gt;U$2,P184&lt;V$2))</f>
        <v>0</v>
      </c>
    </row>
    <row r="185" spans="1:19">
      <c r="A185" s="2" t="s">
        <v>3481</v>
      </c>
      <c r="B185" s="2"/>
      <c r="C185" s="2" t="s">
        <v>3794</v>
      </c>
      <c r="D185" s="2" t="s">
        <v>3847</v>
      </c>
      <c r="E185" s="2"/>
      <c r="F185" s="2"/>
      <c r="G185" s="2"/>
      <c r="H185" s="2"/>
      <c r="I185" s="2"/>
      <c r="J185" s="2"/>
      <c r="K185" s="2"/>
      <c r="L185" s="2"/>
      <c r="M185" s="2" t="s">
        <v>3848</v>
      </c>
      <c r="N185" s="11">
        <v>20</v>
      </c>
      <c r="O185" s="11">
        <v>0</v>
      </c>
      <c r="P185" s="12">
        <v>44531.33333333334</v>
      </c>
      <c r="Q185" s="12">
        <v>44552.70833333334</v>
      </c>
      <c r="R185" s="11"/>
      <c r="S185" s="2">
        <f>OR(AND(P185&lt;=U$2,Q185&gt;V$2),AND(P185&gt;U$2,P185&lt;V$2))</f>
        <v>0</v>
      </c>
    </row>
    <row r="186" spans="1:19">
      <c r="A186" s="2" t="s">
        <v>3481</v>
      </c>
      <c r="B186" s="2"/>
      <c r="C186" s="2" t="s">
        <v>3794</v>
      </c>
      <c r="D186" s="2" t="s">
        <v>3849</v>
      </c>
      <c r="E186" s="2"/>
      <c r="F186" s="2"/>
      <c r="G186" s="2"/>
      <c r="H186" s="2"/>
      <c r="I186" s="2"/>
      <c r="J186" s="2" t="s">
        <v>3450</v>
      </c>
      <c r="K186" s="2"/>
      <c r="L186" s="2"/>
      <c r="M186" s="2" t="s">
        <v>3850</v>
      </c>
      <c r="N186" s="11">
        <v>180</v>
      </c>
      <c r="O186" s="11">
        <v>0</v>
      </c>
      <c r="P186" s="12">
        <v>44137</v>
      </c>
      <c r="Q186" s="12">
        <v>44743</v>
      </c>
      <c r="R186" s="11"/>
      <c r="S186" s="2">
        <f>OR(AND(P186&lt;=U$2,Q186&gt;V$2),AND(P186&gt;U$2,P186&lt;V$2))</f>
        <v>0</v>
      </c>
    </row>
    <row r="187" spans="1:19">
      <c r="A187" s="2" t="s">
        <v>3481</v>
      </c>
      <c r="B187" s="2"/>
      <c r="C187" s="2" t="s">
        <v>3794</v>
      </c>
      <c r="D187" s="2" t="s">
        <v>3851</v>
      </c>
      <c r="E187" s="2"/>
      <c r="F187" s="2"/>
      <c r="G187" s="2"/>
      <c r="H187" s="2"/>
      <c r="I187" s="2"/>
      <c r="J187" s="2" t="s">
        <v>3450</v>
      </c>
      <c r="K187" s="2"/>
      <c r="L187" s="2"/>
      <c r="M187" s="2" t="s">
        <v>3852</v>
      </c>
      <c r="N187" s="11">
        <v>10</v>
      </c>
      <c r="O187" s="11">
        <v>0</v>
      </c>
      <c r="P187" s="12">
        <v>44744</v>
      </c>
      <c r="Q187" s="12">
        <v>44881</v>
      </c>
      <c r="R187" s="11"/>
      <c r="S187" s="2">
        <f>OR(AND(P187&lt;=U$2,Q187&gt;V$2),AND(P187&gt;U$2,P187&lt;V$2))</f>
        <v>0</v>
      </c>
    </row>
    <row r="188" spans="1:19">
      <c r="A188" s="2" t="s">
        <v>3481</v>
      </c>
      <c r="B188" s="2"/>
      <c r="C188" s="2" t="s">
        <v>3794</v>
      </c>
      <c r="D188" s="2" t="s">
        <v>3853</v>
      </c>
      <c r="E188" s="2"/>
      <c r="F188" s="2"/>
      <c r="G188" s="2"/>
      <c r="H188" s="2"/>
      <c r="I188" s="2"/>
      <c r="J188" s="2"/>
      <c r="K188" s="2"/>
      <c r="L188" s="2"/>
      <c r="M188" s="2" t="s">
        <v>3854</v>
      </c>
      <c r="N188" s="11">
        <v>20</v>
      </c>
      <c r="O188" s="11">
        <v>0</v>
      </c>
      <c r="P188" s="12">
        <v>44935</v>
      </c>
      <c r="Q188" s="12">
        <v>44944</v>
      </c>
      <c r="R188" s="11"/>
      <c r="S188" s="2">
        <f>OR(AND(P188&lt;=U$2,Q188&gt;V$2),AND(P188&gt;U$2,P188&lt;V$2))</f>
        <v>0</v>
      </c>
    </row>
    <row r="189" spans="1:19">
      <c r="A189" s="2" t="s">
        <v>3481</v>
      </c>
      <c r="B189" s="2"/>
      <c r="C189" s="2" t="s">
        <v>3794</v>
      </c>
      <c r="D189" s="2" t="s">
        <v>3855</v>
      </c>
      <c r="E189" s="2"/>
      <c r="F189" s="2"/>
      <c r="G189" s="2"/>
      <c r="H189" s="2"/>
      <c r="I189" s="2"/>
      <c r="J189" s="2"/>
      <c r="K189" s="2"/>
      <c r="L189" s="2"/>
      <c r="M189" s="2" t="s">
        <v>3856</v>
      </c>
      <c r="N189" s="11">
        <v>180</v>
      </c>
      <c r="O189" s="11">
        <v>0</v>
      </c>
      <c r="P189" s="12">
        <v>44137</v>
      </c>
      <c r="Q189" s="12">
        <v>44329.70833333334</v>
      </c>
      <c r="R189" s="11"/>
      <c r="S189" s="2">
        <f>OR(AND(P189&lt;=U$2,Q189&gt;V$2),AND(P189&gt;U$2,P189&lt;V$2))</f>
        <v>0</v>
      </c>
    </row>
    <row r="190" spans="1:19">
      <c r="A190" s="2" t="s">
        <v>3481</v>
      </c>
      <c r="B190" s="2"/>
      <c r="C190" s="2" t="s">
        <v>3794</v>
      </c>
      <c r="D190" s="2" t="s">
        <v>3857</v>
      </c>
      <c r="E190" s="2"/>
      <c r="F190" s="2"/>
      <c r="G190" s="2"/>
      <c r="H190" s="2"/>
      <c r="I190" s="2"/>
      <c r="J190" s="2"/>
      <c r="K190" s="2"/>
      <c r="L190" s="2"/>
      <c r="M190" s="2" t="s">
        <v>3858</v>
      </c>
      <c r="N190" s="11">
        <v>10</v>
      </c>
      <c r="O190" s="11">
        <v>0</v>
      </c>
      <c r="P190" s="12">
        <v>44330</v>
      </c>
      <c r="Q190" s="12">
        <v>44337.70833333334</v>
      </c>
      <c r="R190" s="11"/>
      <c r="S190" s="2">
        <f>OR(AND(P190&lt;=U$2,Q190&gt;V$2),AND(P190&gt;U$2,P190&lt;V$2))</f>
        <v>0</v>
      </c>
    </row>
    <row r="191" spans="1:19">
      <c r="A191" s="2" t="s">
        <v>3481</v>
      </c>
      <c r="B191" s="2"/>
      <c r="C191" s="2" t="s">
        <v>3794</v>
      </c>
      <c r="D191" s="2" t="s">
        <v>3859</v>
      </c>
      <c r="E191" s="2"/>
      <c r="F191" s="2"/>
      <c r="G191" s="2"/>
      <c r="H191" s="2"/>
      <c r="I191" s="2"/>
      <c r="J191" s="2"/>
      <c r="K191" s="2"/>
      <c r="L191" s="2"/>
      <c r="M191" s="2" t="s">
        <v>3860</v>
      </c>
      <c r="N191" s="11">
        <v>20</v>
      </c>
      <c r="O191" s="11">
        <v>0</v>
      </c>
      <c r="P191" s="12">
        <v>44774.33333333334</v>
      </c>
      <c r="Q191" s="12">
        <v>44778.70833333334</v>
      </c>
      <c r="R191" s="11"/>
      <c r="S191" s="2">
        <f>OR(AND(P191&lt;=U$2,Q191&gt;V$2),AND(P191&gt;U$2,P191&lt;V$2))</f>
        <v>0</v>
      </c>
    </row>
    <row r="192" spans="1:19">
      <c r="A192" s="2" t="s">
        <v>3481</v>
      </c>
      <c r="B192" s="2"/>
      <c r="C192" s="2" t="s">
        <v>3861</v>
      </c>
      <c r="D192" s="2" t="s">
        <v>3862</v>
      </c>
      <c r="E192" s="2"/>
      <c r="F192" s="2"/>
      <c r="G192" s="2"/>
      <c r="H192" s="2"/>
      <c r="I192" s="2"/>
      <c r="J192" s="2"/>
      <c r="K192" s="2"/>
      <c r="L192" s="2"/>
      <c r="M192" s="2" t="s">
        <v>3863</v>
      </c>
      <c r="N192" s="11">
        <v>120</v>
      </c>
      <c r="O192" s="11">
        <v>0</v>
      </c>
      <c r="P192" s="12">
        <v>44025</v>
      </c>
      <c r="Q192" s="12">
        <v>44126.70833333334</v>
      </c>
      <c r="R192" s="11"/>
      <c r="S192" s="2">
        <f>OR(AND(P192&lt;=U$2,Q192&gt;V$2),AND(P192&gt;U$2,P192&lt;V$2))</f>
        <v>0</v>
      </c>
    </row>
    <row r="193" spans="1:19">
      <c r="A193" s="2" t="s">
        <v>3481</v>
      </c>
      <c r="B193" s="2"/>
      <c r="C193" s="2" t="s">
        <v>3861</v>
      </c>
      <c r="D193" s="2" t="s">
        <v>3864</v>
      </c>
      <c r="E193" s="2"/>
      <c r="F193" s="2"/>
      <c r="G193" s="2"/>
      <c r="H193" s="2"/>
      <c r="I193" s="2"/>
      <c r="J193" s="2"/>
      <c r="K193" s="2"/>
      <c r="L193" s="2"/>
      <c r="M193" s="2" t="s">
        <v>3865</v>
      </c>
      <c r="N193" s="11">
        <v>10</v>
      </c>
      <c r="O193" s="11">
        <v>0</v>
      </c>
      <c r="P193" s="12">
        <v>44126</v>
      </c>
      <c r="Q193" s="12">
        <v>44168</v>
      </c>
      <c r="R193" s="11"/>
      <c r="S193" s="2">
        <f>OR(AND(P193&lt;=U$2,Q193&gt;V$2),AND(P193&gt;U$2,P193&lt;V$2))</f>
        <v>0</v>
      </c>
    </row>
    <row r="194" spans="1:19">
      <c r="A194" s="2" t="s">
        <v>3481</v>
      </c>
      <c r="B194" s="2"/>
      <c r="C194" s="2" t="s">
        <v>3861</v>
      </c>
      <c r="D194" s="2" t="s">
        <v>1084</v>
      </c>
      <c r="E194" s="2"/>
      <c r="F194" s="2"/>
      <c r="G194" s="2"/>
      <c r="H194" s="2"/>
      <c r="I194" s="2"/>
      <c r="J194" s="2"/>
      <c r="K194" s="2"/>
      <c r="L194" s="2"/>
      <c r="M194" s="2" t="s">
        <v>3866</v>
      </c>
      <c r="N194" s="11">
        <v>50</v>
      </c>
      <c r="O194" s="11">
        <v>0</v>
      </c>
      <c r="P194" s="12">
        <v>44501.33333333334</v>
      </c>
      <c r="Q194" s="12">
        <v>44596</v>
      </c>
      <c r="R194" s="11"/>
      <c r="S194" s="2">
        <f>OR(AND(P194&lt;=U$2,Q194&gt;V$2),AND(P194&gt;U$2,P194&lt;V$2))</f>
        <v>0</v>
      </c>
    </row>
    <row r="195" spans="1:19">
      <c r="A195" s="2" t="s">
        <v>3481</v>
      </c>
      <c r="B195" s="2"/>
      <c r="C195" s="2" t="s">
        <v>3861</v>
      </c>
      <c r="D195" s="2" t="s">
        <v>3867</v>
      </c>
      <c r="E195" s="2"/>
      <c r="F195" s="2"/>
      <c r="G195" s="2"/>
      <c r="H195" s="2"/>
      <c r="I195" s="2"/>
      <c r="J195" s="2"/>
      <c r="K195" s="2"/>
      <c r="L195" s="2"/>
      <c r="M195" s="2" t="s">
        <v>3868</v>
      </c>
      <c r="N195" s="11">
        <v>120</v>
      </c>
      <c r="O195" s="11">
        <v>0</v>
      </c>
      <c r="P195" s="12">
        <v>44166</v>
      </c>
      <c r="Q195" s="12">
        <v>44237</v>
      </c>
      <c r="R195" s="11"/>
      <c r="S195" s="2">
        <f>OR(AND(P195&lt;=U$2,Q195&gt;V$2),AND(P195&gt;U$2,P195&lt;V$2))</f>
        <v>0</v>
      </c>
    </row>
    <row r="196" spans="1:19">
      <c r="A196" s="2" t="s">
        <v>3481</v>
      </c>
      <c r="B196" s="2"/>
      <c r="C196" s="2" t="s">
        <v>3861</v>
      </c>
      <c r="D196" s="2" t="s">
        <v>3869</v>
      </c>
      <c r="E196" s="2"/>
      <c r="F196" s="2"/>
      <c r="G196" s="2"/>
      <c r="H196" s="2"/>
      <c r="I196" s="2"/>
      <c r="J196" s="2"/>
      <c r="K196" s="2"/>
      <c r="L196" s="2"/>
      <c r="M196" s="2" t="s">
        <v>3870</v>
      </c>
      <c r="N196" s="11">
        <v>10</v>
      </c>
      <c r="O196" s="11">
        <v>0</v>
      </c>
      <c r="P196" s="12">
        <v>44238</v>
      </c>
      <c r="Q196" s="12">
        <v>44533.70833333334</v>
      </c>
      <c r="R196" s="11"/>
      <c r="S196" s="2">
        <f>OR(AND(P196&lt;=U$2,Q196&gt;V$2),AND(P196&gt;U$2,P196&lt;V$2))</f>
        <v>0</v>
      </c>
    </row>
    <row r="197" spans="1:19">
      <c r="A197" s="2" t="s">
        <v>3481</v>
      </c>
      <c r="B197" s="2"/>
      <c r="C197" s="2" t="s">
        <v>3861</v>
      </c>
      <c r="D197" s="2" t="s">
        <v>3871</v>
      </c>
      <c r="E197" s="2"/>
      <c r="F197" s="2"/>
      <c r="G197" s="2"/>
      <c r="H197" s="2"/>
      <c r="I197" s="2"/>
      <c r="J197" s="2"/>
      <c r="K197" s="2"/>
      <c r="L197" s="2"/>
      <c r="M197" s="2" t="s">
        <v>3872</v>
      </c>
      <c r="N197" s="11">
        <v>50</v>
      </c>
      <c r="O197" s="11">
        <v>0</v>
      </c>
      <c r="P197" s="12">
        <v>44593.33333333334</v>
      </c>
      <c r="Q197" s="12">
        <v>44656</v>
      </c>
      <c r="R197" s="11"/>
      <c r="S197" s="2">
        <f>OR(AND(P197&lt;=U$2,Q197&gt;V$2),AND(P197&gt;U$2,P197&lt;V$2))</f>
        <v>0</v>
      </c>
    </row>
    <row r="198" spans="1:19">
      <c r="A198" s="2" t="s">
        <v>3481</v>
      </c>
      <c r="B198" s="2"/>
      <c r="C198" s="2" t="s">
        <v>3861</v>
      </c>
      <c r="D198" s="2" t="s">
        <v>3873</v>
      </c>
      <c r="E198" s="2"/>
      <c r="F198" s="2"/>
      <c r="G198" s="2"/>
      <c r="H198" s="2"/>
      <c r="I198" s="2"/>
      <c r="J198" s="2"/>
      <c r="K198" s="2"/>
      <c r="L198" s="2"/>
      <c r="M198" s="2" t="s">
        <v>3874</v>
      </c>
      <c r="N198" s="11">
        <v>180</v>
      </c>
      <c r="O198" s="11">
        <v>0</v>
      </c>
      <c r="P198" s="12">
        <v>44109</v>
      </c>
      <c r="Q198" s="12">
        <v>44529.70833333334</v>
      </c>
      <c r="R198" s="11"/>
      <c r="S198" s="2">
        <f>OR(AND(P198&lt;=U$2,Q198&gt;V$2),AND(P198&gt;U$2,P198&lt;V$2))</f>
        <v>0</v>
      </c>
    </row>
    <row r="199" spans="1:19">
      <c r="A199" s="2" t="s">
        <v>3481</v>
      </c>
      <c r="B199" s="2"/>
      <c r="C199" s="2" t="s">
        <v>3861</v>
      </c>
      <c r="D199" s="2" t="s">
        <v>3875</v>
      </c>
      <c r="E199" s="2"/>
      <c r="F199" s="2"/>
      <c r="G199" s="2"/>
      <c r="H199" s="2"/>
      <c r="I199" s="2"/>
      <c r="J199" s="2"/>
      <c r="K199" s="2"/>
      <c r="L199" s="2"/>
      <c r="M199" s="2" t="s">
        <v>3876</v>
      </c>
      <c r="N199" s="11">
        <v>10</v>
      </c>
      <c r="O199" s="11">
        <v>0</v>
      </c>
      <c r="P199" s="12">
        <v>44530.33333333334</v>
      </c>
      <c r="Q199" s="12">
        <v>44547.70833333334</v>
      </c>
      <c r="R199" s="11"/>
      <c r="S199" s="2">
        <f>OR(AND(P199&lt;=U$2,Q199&gt;V$2),AND(P199&gt;U$2,P199&lt;V$2))</f>
        <v>0</v>
      </c>
    </row>
    <row r="200" spans="1:19">
      <c r="A200" s="2" t="s">
        <v>3877</v>
      </c>
      <c r="B200" s="2"/>
      <c r="C200" s="2" t="s">
        <v>3861</v>
      </c>
      <c r="D200" s="2" t="s">
        <v>2305</v>
      </c>
      <c r="E200" s="2"/>
      <c r="F200" s="2"/>
      <c r="G200" s="2"/>
      <c r="H200" s="2"/>
      <c r="I200" s="2"/>
      <c r="J200" s="2"/>
      <c r="K200" s="2"/>
      <c r="L200" s="2"/>
      <c r="M200" s="2" t="s">
        <v>3878</v>
      </c>
      <c r="N200" s="11">
        <v>50</v>
      </c>
      <c r="O200" s="11">
        <v>30</v>
      </c>
      <c r="P200" s="12">
        <v>44550.33333333334</v>
      </c>
      <c r="Q200" s="12">
        <v>45023.70833333334</v>
      </c>
      <c r="R200" s="11">
        <v>-86</v>
      </c>
      <c r="S200" s="2">
        <f>OR(AND(P200&lt;=U$2,Q200&gt;V$2),AND(P200&gt;U$2,P200&lt;V$2))</f>
        <v>0</v>
      </c>
    </row>
    <row r="201" spans="1:19">
      <c r="A201" s="2" t="s">
        <v>3481</v>
      </c>
      <c r="B201" s="2"/>
      <c r="C201" s="2" t="s">
        <v>3861</v>
      </c>
      <c r="D201" s="2" t="s">
        <v>3879</v>
      </c>
      <c r="E201" s="2"/>
      <c r="F201" s="2"/>
      <c r="G201" s="2"/>
      <c r="H201" s="2"/>
      <c r="I201" s="2"/>
      <c r="J201" s="2"/>
      <c r="K201" s="2"/>
      <c r="L201" s="2"/>
      <c r="M201" s="2" t="s">
        <v>3880</v>
      </c>
      <c r="N201" s="11">
        <v>80</v>
      </c>
      <c r="O201" s="11">
        <v>0</v>
      </c>
      <c r="P201" s="12">
        <v>44166</v>
      </c>
      <c r="Q201" s="12">
        <v>44491</v>
      </c>
      <c r="R201" s="11"/>
      <c r="S201" s="2">
        <f>OR(AND(P201&lt;=U$2,Q201&gt;V$2),AND(P201&gt;U$2,P201&lt;V$2))</f>
        <v>0</v>
      </c>
    </row>
    <row r="202" spans="1:19">
      <c r="A202" s="2" t="s">
        <v>3481</v>
      </c>
      <c r="B202" s="2"/>
      <c r="C202" s="2" t="s">
        <v>3861</v>
      </c>
      <c r="D202" s="2" t="s">
        <v>3881</v>
      </c>
      <c r="E202" s="2"/>
      <c r="F202" s="2"/>
      <c r="G202" s="2"/>
      <c r="H202" s="2"/>
      <c r="I202" s="2"/>
      <c r="J202" s="2"/>
      <c r="K202" s="2"/>
      <c r="L202" s="2"/>
      <c r="M202" s="2" t="s">
        <v>3882</v>
      </c>
      <c r="N202" s="11">
        <v>10</v>
      </c>
      <c r="O202" s="11">
        <v>0</v>
      </c>
      <c r="P202" s="12">
        <v>44492</v>
      </c>
      <c r="Q202" s="12">
        <v>44495.70833333334</v>
      </c>
      <c r="R202" s="11"/>
      <c r="S202" s="2">
        <f>OR(AND(P202&lt;=U$2,Q202&gt;V$2),AND(P202&gt;U$2,P202&lt;V$2))</f>
        <v>0</v>
      </c>
    </row>
    <row r="203" spans="1:19">
      <c r="A203" s="2" t="s">
        <v>3481</v>
      </c>
      <c r="B203" s="2"/>
      <c r="C203" s="2" t="s">
        <v>3861</v>
      </c>
      <c r="D203" s="2" t="s">
        <v>3883</v>
      </c>
      <c r="E203" s="2"/>
      <c r="F203" s="2"/>
      <c r="G203" s="2"/>
      <c r="H203" s="2"/>
      <c r="I203" s="2"/>
      <c r="J203" s="2"/>
      <c r="K203" s="2"/>
      <c r="L203" s="2"/>
      <c r="M203" s="2" t="s">
        <v>3884</v>
      </c>
      <c r="N203" s="11">
        <v>50</v>
      </c>
      <c r="O203" s="11">
        <v>0</v>
      </c>
      <c r="P203" s="12">
        <v>44496.33333333334</v>
      </c>
      <c r="Q203" s="12">
        <v>44742</v>
      </c>
      <c r="R203" s="11"/>
      <c r="S203" s="2">
        <f>OR(AND(P203&lt;=U$2,Q203&gt;V$2),AND(P203&gt;U$2,P203&lt;V$2))</f>
        <v>0</v>
      </c>
    </row>
    <row r="204" spans="1:19">
      <c r="A204" s="2" t="s">
        <v>3481</v>
      </c>
      <c r="B204" s="2"/>
      <c r="C204" s="2" t="s">
        <v>3861</v>
      </c>
      <c r="D204" s="2" t="s">
        <v>3885</v>
      </c>
      <c r="E204" s="2"/>
      <c r="F204" s="2"/>
      <c r="G204" s="2"/>
      <c r="H204" s="2"/>
      <c r="I204" s="2"/>
      <c r="J204" s="2" t="s">
        <v>3450</v>
      </c>
      <c r="K204" s="2"/>
      <c r="L204" s="2"/>
      <c r="M204" s="2" t="s">
        <v>3886</v>
      </c>
      <c r="N204" s="11">
        <v>60</v>
      </c>
      <c r="O204" s="11">
        <v>0</v>
      </c>
      <c r="P204" s="12">
        <v>44200</v>
      </c>
      <c r="Q204" s="12">
        <v>44767.70833333334</v>
      </c>
      <c r="R204" s="11"/>
      <c r="S204" s="2">
        <f>OR(AND(P204&lt;=U$2,Q204&gt;V$2),AND(P204&gt;U$2,P204&lt;V$2))</f>
        <v>0</v>
      </c>
    </row>
    <row r="205" spans="1:19">
      <c r="A205" s="2" t="s">
        <v>3481</v>
      </c>
      <c r="B205" s="2"/>
      <c r="C205" s="2" t="s">
        <v>3861</v>
      </c>
      <c r="D205" s="2" t="s">
        <v>3887</v>
      </c>
      <c r="E205" s="2"/>
      <c r="F205" s="2"/>
      <c r="G205" s="2"/>
      <c r="H205" s="2"/>
      <c r="I205" s="2"/>
      <c r="J205" s="2" t="s">
        <v>3450</v>
      </c>
      <c r="K205" s="2"/>
      <c r="L205" s="2"/>
      <c r="M205" s="2" t="s">
        <v>3888</v>
      </c>
      <c r="N205" s="11">
        <v>10</v>
      </c>
      <c r="O205" s="11">
        <v>0</v>
      </c>
      <c r="P205" s="12">
        <v>44767.33333333334</v>
      </c>
      <c r="Q205" s="12">
        <v>44767.70833333334</v>
      </c>
      <c r="R205" s="11"/>
      <c r="S205" s="2">
        <f>OR(AND(P205&lt;=U$2,Q205&gt;V$2),AND(P205&gt;U$2,P205&lt;V$2))</f>
        <v>0</v>
      </c>
    </row>
    <row r="206" spans="1:19">
      <c r="A206" s="2" t="s">
        <v>3481</v>
      </c>
      <c r="B206" s="2"/>
      <c r="C206" s="2" t="s">
        <v>3861</v>
      </c>
      <c r="D206" s="2" t="s">
        <v>2181</v>
      </c>
      <c r="E206" s="2"/>
      <c r="F206" s="2"/>
      <c r="G206" s="2"/>
      <c r="H206" s="2"/>
      <c r="I206" s="2"/>
      <c r="J206" s="2"/>
      <c r="K206" s="2"/>
      <c r="L206" s="2"/>
      <c r="M206" s="2" t="s">
        <v>3889</v>
      </c>
      <c r="N206" s="11">
        <v>40</v>
      </c>
      <c r="O206" s="11">
        <v>0</v>
      </c>
      <c r="P206" s="12">
        <v>44767.33333333334</v>
      </c>
      <c r="Q206" s="12">
        <v>44767.70833333334</v>
      </c>
      <c r="R206" s="11"/>
      <c r="S206" s="2">
        <f>OR(AND(P206&lt;=U$2,Q206&gt;V$2),AND(P206&gt;U$2,P206&lt;V$2))</f>
        <v>0</v>
      </c>
    </row>
    <row r="207" spans="1:19">
      <c r="A207" s="2" t="s">
        <v>3481</v>
      </c>
      <c r="B207" s="2"/>
      <c r="C207" s="2" t="s">
        <v>3861</v>
      </c>
      <c r="D207" s="2" t="s">
        <v>3890</v>
      </c>
      <c r="E207" s="2"/>
      <c r="F207" s="2"/>
      <c r="G207" s="2"/>
      <c r="H207" s="2"/>
      <c r="I207" s="2"/>
      <c r="J207" s="2"/>
      <c r="K207" s="2"/>
      <c r="L207" s="2"/>
      <c r="M207" s="2" t="s">
        <v>3891</v>
      </c>
      <c r="N207" s="11">
        <v>80</v>
      </c>
      <c r="O207" s="11">
        <v>0</v>
      </c>
      <c r="P207" s="12">
        <v>44025</v>
      </c>
      <c r="Q207" s="12">
        <v>44124.70833333334</v>
      </c>
      <c r="R207" s="11"/>
      <c r="S207" s="2">
        <f>OR(AND(P207&lt;=U$2,Q207&gt;V$2),AND(P207&gt;U$2,P207&lt;V$2))</f>
        <v>0</v>
      </c>
    </row>
    <row r="208" spans="1:19">
      <c r="A208" s="2" t="s">
        <v>3481</v>
      </c>
      <c r="B208" s="2"/>
      <c r="C208" s="2" t="s">
        <v>3861</v>
      </c>
      <c r="D208" s="2" t="s">
        <v>3892</v>
      </c>
      <c r="E208" s="2"/>
      <c r="F208" s="2"/>
      <c r="G208" s="2"/>
      <c r="H208" s="2"/>
      <c r="I208" s="2"/>
      <c r="J208" s="2"/>
      <c r="K208" s="2"/>
      <c r="L208" s="2"/>
      <c r="M208" s="2" t="s">
        <v>3893</v>
      </c>
      <c r="N208" s="11">
        <v>10</v>
      </c>
      <c r="O208" s="11">
        <v>0</v>
      </c>
      <c r="P208" s="12">
        <v>44124</v>
      </c>
      <c r="Q208" s="12">
        <v>44168</v>
      </c>
      <c r="R208" s="11"/>
      <c r="S208" s="2">
        <f>OR(AND(P208&lt;=U$2,Q208&gt;V$2),AND(P208&gt;U$2,P208&lt;V$2))</f>
        <v>0</v>
      </c>
    </row>
    <row r="209" spans="1:19">
      <c r="A209" s="2" t="s">
        <v>3481</v>
      </c>
      <c r="B209" s="2"/>
      <c r="C209" s="2" t="s">
        <v>3861</v>
      </c>
      <c r="D209" s="2" t="s">
        <v>3894</v>
      </c>
      <c r="E209" s="2"/>
      <c r="F209" s="2"/>
      <c r="G209" s="2"/>
      <c r="H209" s="2"/>
      <c r="I209" s="2"/>
      <c r="J209" s="2"/>
      <c r="K209" s="2"/>
      <c r="L209" s="2"/>
      <c r="M209" s="2" t="s">
        <v>3895</v>
      </c>
      <c r="N209" s="11">
        <v>50</v>
      </c>
      <c r="O209" s="11">
        <v>0</v>
      </c>
      <c r="P209" s="12">
        <v>44501.33333333334</v>
      </c>
      <c r="Q209" s="12">
        <v>44851</v>
      </c>
      <c r="R209" s="11"/>
      <c r="S209" s="2">
        <f>OR(AND(P209&lt;=U$2,Q209&gt;V$2),AND(P209&gt;U$2,P209&lt;V$2))</f>
        <v>0</v>
      </c>
    </row>
    <row r="210" spans="1:19">
      <c r="A210" s="2" t="s">
        <v>3481</v>
      </c>
      <c r="B210" s="2"/>
      <c r="C210" s="2" t="s">
        <v>3861</v>
      </c>
      <c r="D210" s="2" t="s">
        <v>3896</v>
      </c>
      <c r="E210" s="2"/>
      <c r="F210" s="2"/>
      <c r="G210" s="2"/>
      <c r="H210" s="2"/>
      <c r="I210" s="2"/>
      <c r="J210" s="2" t="s">
        <v>3450</v>
      </c>
      <c r="K210" s="2"/>
      <c r="L210" s="2"/>
      <c r="M210" s="2" t="s">
        <v>3897</v>
      </c>
      <c r="N210" s="11">
        <v>60</v>
      </c>
      <c r="O210" s="11">
        <v>0</v>
      </c>
      <c r="P210" s="12">
        <v>44200</v>
      </c>
      <c r="Q210" s="12">
        <v>44767.70833333334</v>
      </c>
      <c r="R210" s="11"/>
      <c r="S210" s="2">
        <f>OR(AND(P210&lt;=U$2,Q210&gt;V$2),AND(P210&gt;U$2,P210&lt;V$2))</f>
        <v>0</v>
      </c>
    </row>
    <row r="211" spans="1:19">
      <c r="A211" s="2" t="s">
        <v>3481</v>
      </c>
      <c r="B211" s="2"/>
      <c r="C211" s="2" t="s">
        <v>3861</v>
      </c>
      <c r="D211" s="2" t="s">
        <v>3898</v>
      </c>
      <c r="E211" s="2"/>
      <c r="F211" s="2"/>
      <c r="G211" s="2"/>
      <c r="H211" s="2"/>
      <c r="I211" s="2"/>
      <c r="J211" s="2" t="s">
        <v>3450</v>
      </c>
      <c r="K211" s="2"/>
      <c r="L211" s="2"/>
      <c r="M211" s="2" t="s">
        <v>3899</v>
      </c>
      <c r="N211" s="11">
        <v>10</v>
      </c>
      <c r="O211" s="11">
        <v>0</v>
      </c>
      <c r="P211" s="12">
        <v>44767.33333333334</v>
      </c>
      <c r="Q211" s="12">
        <v>44767.70833333334</v>
      </c>
      <c r="R211" s="11"/>
      <c r="S211" s="2">
        <f>OR(AND(P211&lt;=U$2,Q211&gt;V$2),AND(P211&gt;U$2,P211&lt;V$2))</f>
        <v>0</v>
      </c>
    </row>
    <row r="212" spans="1:19">
      <c r="A212" s="2" t="s">
        <v>3481</v>
      </c>
      <c r="B212" s="2"/>
      <c r="C212" s="2" t="s">
        <v>3861</v>
      </c>
      <c r="D212" s="2" t="s">
        <v>3900</v>
      </c>
      <c r="E212" s="2"/>
      <c r="F212" s="2"/>
      <c r="G212" s="2"/>
      <c r="H212" s="2"/>
      <c r="I212" s="2"/>
      <c r="J212" s="2"/>
      <c r="K212" s="2"/>
      <c r="L212" s="2"/>
      <c r="M212" s="2" t="s">
        <v>3901</v>
      </c>
      <c r="N212" s="11">
        <v>40</v>
      </c>
      <c r="O212" s="11">
        <v>0</v>
      </c>
      <c r="P212" s="12">
        <v>44767.33333333334</v>
      </c>
      <c r="Q212" s="12">
        <v>44767.70833333334</v>
      </c>
      <c r="R212" s="11"/>
      <c r="S212" s="2">
        <f>OR(AND(P212&lt;=U$2,Q212&gt;V$2),AND(P212&gt;U$2,P212&lt;V$2))</f>
        <v>0</v>
      </c>
    </row>
    <row r="213" spans="1:19">
      <c r="A213" s="2" t="s">
        <v>3481</v>
      </c>
      <c r="B213" s="2"/>
      <c r="C213" s="2" t="s">
        <v>3861</v>
      </c>
      <c r="D213" s="2" t="s">
        <v>3902</v>
      </c>
      <c r="E213" s="2"/>
      <c r="F213" s="2"/>
      <c r="G213" s="2"/>
      <c r="H213" s="2"/>
      <c r="I213" s="2"/>
      <c r="J213" s="2"/>
      <c r="K213" s="2"/>
      <c r="L213" s="2"/>
      <c r="M213" s="2" t="s">
        <v>3903</v>
      </c>
      <c r="N213" s="11">
        <v>180</v>
      </c>
      <c r="O213" s="11">
        <v>0</v>
      </c>
      <c r="P213" s="12">
        <v>44137</v>
      </c>
      <c r="Q213" s="12">
        <v>44652</v>
      </c>
      <c r="R213" s="11"/>
      <c r="S213" s="2">
        <f>OR(AND(P213&lt;=U$2,Q213&gt;V$2),AND(P213&gt;U$2,P213&lt;V$2))</f>
        <v>0</v>
      </c>
    </row>
    <row r="214" spans="1:19">
      <c r="A214" s="2" t="s">
        <v>3481</v>
      </c>
      <c r="B214" s="2"/>
      <c r="C214" s="2" t="s">
        <v>3861</v>
      </c>
      <c r="D214" s="2" t="s">
        <v>3904</v>
      </c>
      <c r="E214" s="2"/>
      <c r="F214" s="2"/>
      <c r="G214" s="2"/>
      <c r="H214" s="2"/>
      <c r="I214" s="2"/>
      <c r="J214" s="2" t="s">
        <v>3450</v>
      </c>
      <c r="K214" s="2"/>
      <c r="L214" s="2"/>
      <c r="M214" s="2" t="s">
        <v>3905</v>
      </c>
      <c r="N214" s="11">
        <v>10</v>
      </c>
      <c r="O214" s="11">
        <v>0</v>
      </c>
      <c r="P214" s="12">
        <v>44653</v>
      </c>
      <c r="Q214" s="12">
        <v>44720</v>
      </c>
      <c r="R214" s="11"/>
      <c r="S214" s="2">
        <f>OR(AND(P214&lt;=U$2,Q214&gt;V$2),AND(P214&gt;U$2,P214&lt;V$2))</f>
        <v>0</v>
      </c>
    </row>
    <row r="215" spans="1:19">
      <c r="A215" s="2" t="s">
        <v>3481</v>
      </c>
      <c r="B215" s="2"/>
      <c r="C215" s="2" t="s">
        <v>3861</v>
      </c>
      <c r="D215" s="2" t="s">
        <v>3906</v>
      </c>
      <c r="E215" s="2"/>
      <c r="F215" s="2"/>
      <c r="G215" s="2"/>
      <c r="H215" s="2"/>
      <c r="I215" s="2"/>
      <c r="J215" s="2"/>
      <c r="K215" s="2"/>
      <c r="L215" s="2"/>
      <c r="M215" s="2" t="s">
        <v>3907</v>
      </c>
      <c r="N215" s="11">
        <v>40</v>
      </c>
      <c r="O215" s="11">
        <v>0</v>
      </c>
      <c r="P215" s="12">
        <v>44721</v>
      </c>
      <c r="Q215" s="12">
        <v>44889.70833333334</v>
      </c>
      <c r="R215" s="11"/>
      <c r="S215" s="2">
        <f>OR(AND(P215&lt;=U$2,Q215&gt;V$2),AND(P215&gt;U$2,P215&lt;V$2))</f>
        <v>0</v>
      </c>
    </row>
    <row r="216" spans="1:19">
      <c r="A216" s="2" t="s">
        <v>3481</v>
      </c>
      <c r="B216" s="2"/>
      <c r="C216" s="2" t="s">
        <v>3908</v>
      </c>
      <c r="D216" s="2" t="s">
        <v>3909</v>
      </c>
      <c r="E216" s="2"/>
      <c r="F216" s="2"/>
      <c r="G216" s="2"/>
      <c r="H216" s="2"/>
      <c r="I216" s="2"/>
      <c r="J216" s="2"/>
      <c r="K216" s="2"/>
      <c r="L216" s="2"/>
      <c r="M216" s="2" t="s">
        <v>3910</v>
      </c>
      <c r="N216" s="11">
        <v>100</v>
      </c>
      <c r="O216" s="11">
        <v>0</v>
      </c>
      <c r="P216" s="12">
        <v>44200</v>
      </c>
      <c r="Q216" s="12">
        <v>44638</v>
      </c>
      <c r="R216" s="11"/>
      <c r="S216" s="2">
        <f>OR(AND(P216&lt;=U$2,Q216&gt;V$2),AND(P216&gt;U$2,P216&lt;V$2))</f>
        <v>0</v>
      </c>
    </row>
    <row r="217" spans="1:19">
      <c r="A217" s="2" t="s">
        <v>3481</v>
      </c>
      <c r="B217" s="2"/>
      <c r="C217" s="2" t="s">
        <v>3908</v>
      </c>
      <c r="D217" s="2" t="s">
        <v>3911</v>
      </c>
      <c r="E217" s="2"/>
      <c r="F217" s="2"/>
      <c r="G217" s="2"/>
      <c r="H217" s="2"/>
      <c r="I217" s="2"/>
      <c r="J217" s="2"/>
      <c r="K217" s="2"/>
      <c r="L217" s="2"/>
      <c r="M217" s="2" t="s">
        <v>3912</v>
      </c>
      <c r="N217" s="11">
        <v>10</v>
      </c>
      <c r="O217" s="11">
        <v>0</v>
      </c>
      <c r="P217" s="12">
        <v>44639</v>
      </c>
      <c r="Q217" s="12">
        <v>44662</v>
      </c>
      <c r="R217" s="11"/>
      <c r="S217" s="2">
        <f>OR(AND(P217&lt;=U$2,Q217&gt;V$2),AND(P217&gt;U$2,P217&lt;V$2))</f>
        <v>0</v>
      </c>
    </row>
    <row r="218" spans="1:19">
      <c r="A218" s="2" t="s">
        <v>3481</v>
      </c>
      <c r="B218" s="2"/>
      <c r="C218" s="2" t="s">
        <v>3908</v>
      </c>
      <c r="D218" s="2" t="s">
        <v>3913</v>
      </c>
      <c r="E218" s="2"/>
      <c r="F218" s="2"/>
      <c r="G218" s="2"/>
      <c r="H218" s="2"/>
      <c r="I218" s="2"/>
      <c r="J218" s="2"/>
      <c r="K218" s="2"/>
      <c r="L218" s="2"/>
      <c r="M218" s="2" t="s">
        <v>3914</v>
      </c>
      <c r="N218" s="11">
        <v>30</v>
      </c>
      <c r="O218" s="11">
        <v>0</v>
      </c>
      <c r="P218" s="12">
        <v>44663</v>
      </c>
      <c r="Q218" s="12">
        <v>44693</v>
      </c>
      <c r="R218" s="11"/>
      <c r="S218" s="2">
        <f>OR(AND(P218&lt;=U$2,Q218&gt;V$2),AND(P218&gt;U$2,P218&lt;V$2))</f>
        <v>0</v>
      </c>
    </row>
    <row r="219" spans="1:19">
      <c r="A219" s="2" t="s">
        <v>3481</v>
      </c>
      <c r="B219" s="2"/>
      <c r="C219" s="2" t="s">
        <v>3908</v>
      </c>
      <c r="D219" s="2" t="s">
        <v>3915</v>
      </c>
      <c r="E219" s="2"/>
      <c r="F219" s="2"/>
      <c r="G219" s="2"/>
      <c r="H219" s="2"/>
      <c r="I219" s="2"/>
      <c r="J219" s="2" t="s">
        <v>3450</v>
      </c>
      <c r="K219" s="2"/>
      <c r="L219" s="2"/>
      <c r="M219" s="2" t="s">
        <v>3916</v>
      </c>
      <c r="N219" s="11">
        <v>80</v>
      </c>
      <c r="O219" s="11">
        <v>0</v>
      </c>
      <c r="P219" s="12">
        <v>44200</v>
      </c>
      <c r="Q219" s="12">
        <v>44784</v>
      </c>
      <c r="R219" s="11"/>
      <c r="S219" s="2">
        <f>OR(AND(P219&lt;=U$2,Q219&gt;V$2),AND(P219&gt;U$2,P219&lt;V$2))</f>
        <v>0</v>
      </c>
    </row>
    <row r="220" spans="1:19">
      <c r="A220" s="2" t="s">
        <v>3481</v>
      </c>
      <c r="B220" s="2"/>
      <c r="C220" s="2" t="s">
        <v>3908</v>
      </c>
      <c r="D220" s="2" t="s">
        <v>3917</v>
      </c>
      <c r="E220" s="2"/>
      <c r="F220" s="2"/>
      <c r="G220" s="2"/>
      <c r="H220" s="2"/>
      <c r="I220" s="2"/>
      <c r="J220" s="2" t="s">
        <v>3450</v>
      </c>
      <c r="K220" s="2"/>
      <c r="L220" s="2"/>
      <c r="M220" s="2" t="s">
        <v>3918</v>
      </c>
      <c r="N220" s="11">
        <v>10</v>
      </c>
      <c r="O220" s="11">
        <v>0</v>
      </c>
      <c r="P220" s="12">
        <v>44785</v>
      </c>
      <c r="Q220" s="12">
        <v>44785.70833333334</v>
      </c>
      <c r="R220" s="11"/>
      <c r="S220" s="2">
        <f>OR(AND(P220&lt;=U$2,Q220&gt;V$2),AND(P220&gt;U$2,P220&lt;V$2))</f>
        <v>0</v>
      </c>
    </row>
    <row r="221" spans="1:19">
      <c r="A221" s="2" t="s">
        <v>3481</v>
      </c>
      <c r="B221" s="2"/>
      <c r="C221" s="2" t="s">
        <v>3908</v>
      </c>
      <c r="D221" s="2" t="s">
        <v>3919</v>
      </c>
      <c r="E221" s="2"/>
      <c r="F221" s="2"/>
      <c r="G221" s="2"/>
      <c r="H221" s="2"/>
      <c r="I221" s="2"/>
      <c r="J221" s="2"/>
      <c r="K221" s="2"/>
      <c r="L221" s="2"/>
      <c r="M221" s="2" t="s">
        <v>3920</v>
      </c>
      <c r="N221" s="11">
        <v>10</v>
      </c>
      <c r="O221" s="11">
        <v>0</v>
      </c>
      <c r="P221" s="12">
        <v>44786.33333333334</v>
      </c>
      <c r="Q221" s="12">
        <v>44792.70833333334</v>
      </c>
      <c r="R221" s="11"/>
      <c r="S221" s="2">
        <f>OR(AND(P221&lt;=U$2,Q221&gt;V$2),AND(P221&gt;U$2,P221&lt;V$2))</f>
        <v>0</v>
      </c>
    </row>
    <row r="222" spans="1:19">
      <c r="A222" s="2" t="s">
        <v>3481</v>
      </c>
      <c r="B222" s="2"/>
      <c r="C222" s="2" t="s">
        <v>3908</v>
      </c>
      <c r="D222" s="2" t="s">
        <v>3921</v>
      </c>
      <c r="E222" s="2"/>
      <c r="F222" s="2"/>
      <c r="G222" s="2"/>
      <c r="H222" s="2"/>
      <c r="I222" s="2"/>
      <c r="J222" s="2"/>
      <c r="K222" s="2"/>
      <c r="L222" s="2"/>
      <c r="M222" s="2" t="s">
        <v>3922</v>
      </c>
      <c r="N222" s="11">
        <v>80</v>
      </c>
      <c r="O222" s="11">
        <v>0</v>
      </c>
      <c r="P222" s="12">
        <v>44200</v>
      </c>
      <c r="Q222" s="12">
        <v>44652</v>
      </c>
      <c r="R222" s="11"/>
      <c r="S222" s="2">
        <f>OR(AND(P222&lt;=U$2,Q222&gt;V$2),AND(P222&gt;U$2,P222&lt;V$2))</f>
        <v>0</v>
      </c>
    </row>
    <row r="223" spans="1:19">
      <c r="A223" s="2" t="s">
        <v>3481</v>
      </c>
      <c r="B223" s="2"/>
      <c r="C223" s="2" t="s">
        <v>3908</v>
      </c>
      <c r="D223" s="2" t="s">
        <v>3923</v>
      </c>
      <c r="E223" s="2"/>
      <c r="F223" s="2"/>
      <c r="G223" s="2"/>
      <c r="H223" s="2"/>
      <c r="I223" s="2"/>
      <c r="J223" s="2"/>
      <c r="K223" s="2"/>
      <c r="L223" s="2"/>
      <c r="M223" s="2" t="s">
        <v>3924</v>
      </c>
      <c r="N223" s="11">
        <v>10</v>
      </c>
      <c r="O223" s="11">
        <v>0</v>
      </c>
      <c r="P223" s="12">
        <v>44653</v>
      </c>
      <c r="Q223" s="12">
        <v>44665</v>
      </c>
      <c r="R223" s="11"/>
      <c r="S223" s="2">
        <f>OR(AND(P223&lt;=U$2,Q223&gt;V$2),AND(P223&gt;U$2,P223&lt;V$2))</f>
        <v>0</v>
      </c>
    </row>
    <row r="224" spans="1:19">
      <c r="A224" s="2" t="s">
        <v>3481</v>
      </c>
      <c r="B224" s="2"/>
      <c r="C224" s="2" t="s">
        <v>3908</v>
      </c>
      <c r="D224" s="2" t="s">
        <v>3925</v>
      </c>
      <c r="E224" s="2"/>
      <c r="F224" s="2"/>
      <c r="G224" s="2"/>
      <c r="H224" s="2"/>
      <c r="I224" s="2"/>
      <c r="J224" s="2"/>
      <c r="K224" s="2"/>
      <c r="L224" s="2"/>
      <c r="M224" s="2" t="s">
        <v>3926</v>
      </c>
      <c r="N224" s="11">
        <v>10</v>
      </c>
      <c r="O224" s="11">
        <v>0</v>
      </c>
      <c r="P224" s="12">
        <v>44713</v>
      </c>
      <c r="Q224" s="12">
        <v>44728</v>
      </c>
      <c r="R224" s="11"/>
      <c r="S224" s="2">
        <f>OR(AND(P224&lt;=U$2,Q224&gt;V$2),AND(P224&gt;U$2,P224&lt;V$2))</f>
        <v>0</v>
      </c>
    </row>
    <row r="225" spans="1:19">
      <c r="A225" s="2" t="s">
        <v>3481</v>
      </c>
      <c r="B225" s="2"/>
      <c r="C225" s="2" t="s">
        <v>3908</v>
      </c>
      <c r="D225" s="2" t="s">
        <v>3927</v>
      </c>
      <c r="E225" s="2"/>
      <c r="F225" s="2"/>
      <c r="G225" s="2"/>
      <c r="H225" s="2"/>
      <c r="I225" s="2"/>
      <c r="J225" s="2" t="s">
        <v>3450</v>
      </c>
      <c r="K225" s="2"/>
      <c r="L225" s="2"/>
      <c r="M225" s="2" t="s">
        <v>3928</v>
      </c>
      <c r="N225" s="11">
        <v>80</v>
      </c>
      <c r="O225" s="11">
        <v>0</v>
      </c>
      <c r="P225" s="12">
        <v>44767.33333333334</v>
      </c>
      <c r="Q225" s="12">
        <v>44792.70833333334</v>
      </c>
      <c r="R225" s="11"/>
      <c r="S225" s="2">
        <f>OR(AND(P225&lt;=U$2,Q225&gt;V$2),AND(P225&gt;U$2,P225&lt;V$2))</f>
        <v>0</v>
      </c>
    </row>
    <row r="226" spans="1:19">
      <c r="A226" s="2" t="s">
        <v>3481</v>
      </c>
      <c r="B226" s="2"/>
      <c r="C226" s="2" t="s">
        <v>3908</v>
      </c>
      <c r="D226" s="2" t="s">
        <v>3929</v>
      </c>
      <c r="E226" s="2"/>
      <c r="F226" s="2"/>
      <c r="G226" s="2"/>
      <c r="H226" s="2"/>
      <c r="I226" s="2"/>
      <c r="J226" s="2" t="s">
        <v>3450</v>
      </c>
      <c r="K226" s="2"/>
      <c r="L226" s="2"/>
      <c r="M226" s="2" t="s">
        <v>3930</v>
      </c>
      <c r="N226" s="11">
        <v>10</v>
      </c>
      <c r="O226" s="11">
        <v>0</v>
      </c>
      <c r="P226" s="12">
        <v>44795.33333333334</v>
      </c>
      <c r="Q226" s="12">
        <v>44817</v>
      </c>
      <c r="R226" s="11"/>
      <c r="S226" s="2">
        <f>OR(AND(P226&lt;=U$2,Q226&gt;V$2),AND(P226&gt;U$2,P226&lt;V$2))</f>
        <v>0</v>
      </c>
    </row>
    <row r="227" spans="1:19">
      <c r="A227" s="2" t="s">
        <v>3481</v>
      </c>
      <c r="B227" s="2"/>
      <c r="C227" s="2" t="s">
        <v>3908</v>
      </c>
      <c r="D227" s="2" t="s">
        <v>3931</v>
      </c>
      <c r="E227" s="2"/>
      <c r="F227" s="2"/>
      <c r="G227" s="2"/>
      <c r="H227" s="2"/>
      <c r="I227" s="2"/>
      <c r="J227" s="2"/>
      <c r="K227" s="2"/>
      <c r="L227" s="2"/>
      <c r="M227" s="2" t="s">
        <v>3932</v>
      </c>
      <c r="N227" s="11">
        <v>10</v>
      </c>
      <c r="O227" s="11">
        <v>0</v>
      </c>
      <c r="P227" s="12">
        <v>44866</v>
      </c>
      <c r="Q227" s="12">
        <v>44882</v>
      </c>
      <c r="R227" s="11"/>
      <c r="S227" s="2">
        <f>OR(AND(P227&lt;=U$2,Q227&gt;V$2),AND(P227&gt;U$2,P227&lt;V$2))</f>
        <v>0</v>
      </c>
    </row>
    <row r="228" spans="1:19">
      <c r="A228" s="2" t="s">
        <v>3481</v>
      </c>
      <c r="B228" s="2"/>
      <c r="C228" s="2" t="s">
        <v>3908</v>
      </c>
      <c r="D228" s="2" t="s">
        <v>3933</v>
      </c>
      <c r="E228" s="2"/>
      <c r="F228" s="2"/>
      <c r="G228" s="2"/>
      <c r="H228" s="2"/>
      <c r="I228" s="2"/>
      <c r="J228" s="2" t="s">
        <v>3450</v>
      </c>
      <c r="K228" s="2"/>
      <c r="L228" s="2"/>
      <c r="M228" s="2" t="s">
        <v>3934</v>
      </c>
      <c r="N228" s="11">
        <v>80</v>
      </c>
      <c r="O228" s="11">
        <v>0</v>
      </c>
      <c r="P228" s="12">
        <v>44433.33333333334</v>
      </c>
      <c r="Q228" s="12">
        <v>44749</v>
      </c>
      <c r="R228" s="11"/>
      <c r="S228" s="2">
        <f>OR(AND(P228&lt;=U$2,Q228&gt;V$2),AND(P228&gt;U$2,P228&lt;V$2))</f>
        <v>0</v>
      </c>
    </row>
    <row r="229" spans="1:19">
      <c r="A229" s="2" t="s">
        <v>3481</v>
      </c>
      <c r="B229" s="2"/>
      <c r="C229" s="2" t="s">
        <v>3908</v>
      </c>
      <c r="D229" s="2" t="s">
        <v>3935</v>
      </c>
      <c r="E229" s="2"/>
      <c r="F229" s="2"/>
      <c r="G229" s="2"/>
      <c r="H229" s="2"/>
      <c r="I229" s="2"/>
      <c r="J229" s="2" t="s">
        <v>3450</v>
      </c>
      <c r="K229" s="2"/>
      <c r="L229" s="2"/>
      <c r="M229" s="2" t="s">
        <v>3936</v>
      </c>
      <c r="N229" s="11">
        <v>10</v>
      </c>
      <c r="O229" s="11">
        <v>0</v>
      </c>
      <c r="P229" s="12">
        <v>44750</v>
      </c>
      <c r="Q229" s="12">
        <v>44761</v>
      </c>
      <c r="R229" s="11"/>
      <c r="S229" s="2">
        <f>OR(AND(P229&lt;=U$2,Q229&gt;V$2),AND(P229&gt;U$2,P229&lt;V$2))</f>
        <v>0</v>
      </c>
    </row>
    <row r="230" spans="1:19">
      <c r="A230" s="2" t="s">
        <v>3481</v>
      </c>
      <c r="B230" s="2"/>
      <c r="C230" s="2" t="s">
        <v>3908</v>
      </c>
      <c r="D230" s="2" t="s">
        <v>3937</v>
      </c>
      <c r="E230" s="2"/>
      <c r="F230" s="2"/>
      <c r="G230" s="2"/>
      <c r="H230" s="2"/>
      <c r="I230" s="2"/>
      <c r="J230" s="2"/>
      <c r="K230" s="2"/>
      <c r="L230" s="2"/>
      <c r="M230" s="2" t="s">
        <v>3938</v>
      </c>
      <c r="N230" s="11">
        <v>10</v>
      </c>
      <c r="O230" s="11">
        <v>0</v>
      </c>
      <c r="P230" s="12">
        <v>44866</v>
      </c>
      <c r="Q230" s="12">
        <v>44872</v>
      </c>
      <c r="R230" s="11"/>
      <c r="S230" s="2">
        <f>OR(AND(P230&lt;=U$2,Q230&gt;V$2),AND(P230&gt;U$2,P230&lt;V$2))</f>
        <v>0</v>
      </c>
    </row>
    <row r="231" spans="1:19">
      <c r="A231" s="2" t="s">
        <v>3481</v>
      </c>
      <c r="B231" s="2"/>
      <c r="C231" s="2" t="s">
        <v>3908</v>
      </c>
      <c r="D231" s="2" t="s">
        <v>3939</v>
      </c>
      <c r="E231" s="2"/>
      <c r="F231" s="2"/>
      <c r="G231" s="2"/>
      <c r="H231" s="2"/>
      <c r="I231" s="2"/>
      <c r="J231" s="2"/>
      <c r="K231" s="2"/>
      <c r="L231" s="2"/>
      <c r="M231" s="2" t="s">
        <v>3940</v>
      </c>
      <c r="N231" s="11">
        <v>80</v>
      </c>
      <c r="O231" s="11">
        <v>0</v>
      </c>
      <c r="P231" s="12">
        <v>44676.33333333334</v>
      </c>
      <c r="Q231" s="12">
        <v>44693</v>
      </c>
      <c r="R231" s="11"/>
      <c r="S231" s="2">
        <f>OR(AND(P231&lt;=U$2,Q231&gt;V$2),AND(P231&gt;U$2,P231&lt;V$2))</f>
        <v>0</v>
      </c>
    </row>
    <row r="232" spans="1:19">
      <c r="A232" s="2" t="s">
        <v>3481</v>
      </c>
      <c r="B232" s="2"/>
      <c r="C232" s="2" t="s">
        <v>3908</v>
      </c>
      <c r="D232" s="2" t="s">
        <v>3941</v>
      </c>
      <c r="E232" s="2"/>
      <c r="F232" s="2"/>
      <c r="G232" s="2"/>
      <c r="H232" s="2"/>
      <c r="I232" s="2"/>
      <c r="J232" s="2" t="s">
        <v>3450</v>
      </c>
      <c r="K232" s="2"/>
      <c r="L232" s="2"/>
      <c r="M232" s="2" t="s">
        <v>3942</v>
      </c>
      <c r="N232" s="11">
        <v>10</v>
      </c>
      <c r="O232" s="11">
        <v>0</v>
      </c>
      <c r="P232" s="12">
        <v>44694</v>
      </c>
      <c r="Q232" s="12">
        <v>44762</v>
      </c>
      <c r="R232" s="11"/>
      <c r="S232" s="2">
        <f>OR(AND(P232&lt;=U$2,Q232&gt;V$2),AND(P232&gt;U$2,P232&lt;V$2))</f>
        <v>0</v>
      </c>
    </row>
    <row r="233" spans="1:19">
      <c r="A233" s="2" t="s">
        <v>3481</v>
      </c>
      <c r="B233" s="2"/>
      <c r="C233" s="2" t="s">
        <v>3908</v>
      </c>
      <c r="D233" s="2" t="s">
        <v>3943</v>
      </c>
      <c r="E233" s="2"/>
      <c r="F233" s="2"/>
      <c r="G233" s="2"/>
      <c r="H233" s="2"/>
      <c r="I233" s="2"/>
      <c r="J233" s="2"/>
      <c r="K233" s="2"/>
      <c r="L233" s="2"/>
      <c r="M233" s="2" t="s">
        <v>3944</v>
      </c>
      <c r="N233" s="11">
        <v>10</v>
      </c>
      <c r="O233" s="11">
        <v>0</v>
      </c>
      <c r="P233" s="12">
        <v>44943</v>
      </c>
      <c r="Q233" s="12">
        <v>44949</v>
      </c>
      <c r="R233" s="11"/>
      <c r="S233" s="2">
        <f>OR(AND(P233&lt;=U$2,Q233&gt;V$2),AND(P233&gt;U$2,P233&lt;V$2))</f>
        <v>0</v>
      </c>
    </row>
    <row r="234" spans="1:19">
      <c r="A234" s="2" t="s">
        <v>3481</v>
      </c>
      <c r="B234" s="2"/>
      <c r="C234" s="2" t="s">
        <v>3908</v>
      </c>
      <c r="D234" s="2" t="s">
        <v>3945</v>
      </c>
      <c r="E234" s="2"/>
      <c r="F234" s="2"/>
      <c r="G234" s="2"/>
      <c r="H234" s="2"/>
      <c r="I234" s="2"/>
      <c r="J234" s="2"/>
      <c r="K234" s="2"/>
      <c r="L234" s="2"/>
      <c r="M234" s="2" t="s">
        <v>3946</v>
      </c>
      <c r="N234" s="11">
        <v>60</v>
      </c>
      <c r="O234" s="11">
        <v>0</v>
      </c>
      <c r="P234" s="12">
        <v>44105</v>
      </c>
      <c r="Q234" s="12">
        <v>44148.70833333334</v>
      </c>
      <c r="R234" s="11"/>
      <c r="S234" s="2">
        <f>OR(AND(P234&lt;=U$2,Q234&gt;V$2),AND(P234&gt;U$2,P234&lt;V$2))</f>
        <v>0</v>
      </c>
    </row>
    <row r="235" spans="1:19">
      <c r="A235" s="2" t="s">
        <v>3481</v>
      </c>
      <c r="B235" s="2"/>
      <c r="C235" s="2" t="s">
        <v>3908</v>
      </c>
      <c r="D235" s="2" t="s">
        <v>3947</v>
      </c>
      <c r="E235" s="2"/>
      <c r="F235" s="2"/>
      <c r="G235" s="2"/>
      <c r="H235" s="2"/>
      <c r="I235" s="2"/>
      <c r="J235" s="2"/>
      <c r="K235" s="2"/>
      <c r="L235" s="2"/>
      <c r="M235" s="2" t="s">
        <v>3948</v>
      </c>
      <c r="N235" s="11">
        <v>10</v>
      </c>
      <c r="O235" s="11">
        <v>0</v>
      </c>
      <c r="P235" s="12">
        <v>44148</v>
      </c>
      <c r="Q235" s="12">
        <v>44442.70833333334</v>
      </c>
      <c r="R235" s="11"/>
      <c r="S235" s="2">
        <f>OR(AND(P235&lt;=U$2,Q235&gt;V$2),AND(P235&gt;U$2,P235&lt;V$2))</f>
        <v>0</v>
      </c>
    </row>
    <row r="236" spans="1:19">
      <c r="A236" s="2" t="s">
        <v>3481</v>
      </c>
      <c r="B236" s="2"/>
      <c r="C236" s="2" t="s">
        <v>3908</v>
      </c>
      <c r="D236" s="2" t="s">
        <v>3949</v>
      </c>
      <c r="E236" s="2"/>
      <c r="F236" s="2"/>
      <c r="G236" s="2"/>
      <c r="H236" s="2"/>
      <c r="I236" s="2"/>
      <c r="J236" s="2"/>
      <c r="K236" s="2"/>
      <c r="L236" s="2"/>
      <c r="M236" s="2" t="s">
        <v>3950</v>
      </c>
      <c r="N236" s="11">
        <v>10</v>
      </c>
      <c r="O236" s="11">
        <v>0</v>
      </c>
      <c r="P236" s="12">
        <v>44341</v>
      </c>
      <c r="Q236" s="12">
        <v>44680</v>
      </c>
      <c r="R236" s="11"/>
      <c r="S236" s="2">
        <f>OR(AND(P236&lt;=U$2,Q236&gt;V$2),AND(P236&gt;U$2,P236&lt;V$2))</f>
        <v>0</v>
      </c>
    </row>
    <row r="237" spans="1:19">
      <c r="A237" s="2" t="s">
        <v>3481</v>
      </c>
      <c r="B237" s="2"/>
      <c r="C237" s="2" t="s">
        <v>3908</v>
      </c>
      <c r="D237" s="2" t="s">
        <v>3951</v>
      </c>
      <c r="E237" s="2"/>
      <c r="F237" s="2"/>
      <c r="G237" s="2"/>
      <c r="H237" s="2"/>
      <c r="I237" s="2"/>
      <c r="J237" s="2" t="s">
        <v>3450</v>
      </c>
      <c r="K237" s="2"/>
      <c r="L237" s="2"/>
      <c r="M237" s="2" t="s">
        <v>3952</v>
      </c>
      <c r="N237" s="11">
        <v>60</v>
      </c>
      <c r="O237" s="11">
        <v>0</v>
      </c>
      <c r="P237" s="12">
        <v>44200</v>
      </c>
      <c r="Q237" s="12">
        <v>44890.70833333334</v>
      </c>
      <c r="R237" s="11"/>
      <c r="S237" s="2">
        <f>OR(AND(P237&lt;=U$2,Q237&gt;V$2),AND(P237&gt;U$2,P237&lt;V$2))</f>
        <v>0</v>
      </c>
    </row>
    <row r="238" spans="1:19">
      <c r="A238" s="2" t="s">
        <v>3481</v>
      </c>
      <c r="B238" s="2"/>
      <c r="C238" s="2" t="s">
        <v>3908</v>
      </c>
      <c r="D238" s="2" t="s">
        <v>3953</v>
      </c>
      <c r="E238" s="2"/>
      <c r="F238" s="2"/>
      <c r="G238" s="2"/>
      <c r="H238" s="2"/>
      <c r="I238" s="2"/>
      <c r="J238" s="2" t="s">
        <v>3450</v>
      </c>
      <c r="K238" s="2"/>
      <c r="L238" s="2"/>
      <c r="M238" s="2" t="s">
        <v>3954</v>
      </c>
      <c r="N238" s="11">
        <v>10</v>
      </c>
      <c r="O238" s="11">
        <v>0</v>
      </c>
      <c r="P238" s="12">
        <v>44890</v>
      </c>
      <c r="Q238" s="12">
        <v>44890.70833333334</v>
      </c>
      <c r="R238" s="11"/>
      <c r="S238" s="2">
        <f>OR(AND(P238&lt;=U$2,Q238&gt;V$2),AND(P238&gt;U$2,P238&lt;V$2))</f>
        <v>0</v>
      </c>
    </row>
    <row r="239" spans="1:19">
      <c r="A239" s="2" t="s">
        <v>3481</v>
      </c>
      <c r="B239" s="2"/>
      <c r="C239" s="2" t="s">
        <v>3908</v>
      </c>
      <c r="D239" s="2" t="s">
        <v>3955</v>
      </c>
      <c r="E239" s="2"/>
      <c r="F239" s="2"/>
      <c r="G239" s="2"/>
      <c r="H239" s="2"/>
      <c r="I239" s="2"/>
      <c r="J239" s="2"/>
      <c r="K239" s="2"/>
      <c r="L239" s="2"/>
      <c r="M239" s="2" t="s">
        <v>3956</v>
      </c>
      <c r="N239" s="11">
        <v>10</v>
      </c>
      <c r="O239" s="11">
        <v>0</v>
      </c>
      <c r="P239" s="12">
        <v>44890</v>
      </c>
      <c r="Q239" s="12">
        <v>44890.70833333334</v>
      </c>
      <c r="R239" s="11"/>
      <c r="S239" s="2">
        <f>OR(AND(P239&lt;=U$2,Q239&gt;V$2),AND(P239&gt;U$2,P239&lt;V$2))</f>
        <v>0</v>
      </c>
    </row>
    <row r="240" spans="1:19">
      <c r="A240" s="2" t="s">
        <v>3481</v>
      </c>
      <c r="B240" s="2"/>
      <c r="C240" s="2" t="s">
        <v>3957</v>
      </c>
      <c r="D240" s="2" t="s">
        <v>3958</v>
      </c>
      <c r="E240" s="2"/>
      <c r="F240" s="2"/>
      <c r="G240" s="2"/>
      <c r="H240" s="2"/>
      <c r="I240" s="2"/>
      <c r="J240" s="2"/>
      <c r="K240" s="2"/>
      <c r="L240" s="2"/>
      <c r="M240" s="2" t="s">
        <v>3959</v>
      </c>
      <c r="N240" s="11">
        <v>80</v>
      </c>
      <c r="O240" s="11">
        <v>0</v>
      </c>
      <c r="P240" s="12">
        <v>44627.33333333334</v>
      </c>
      <c r="Q240" s="12">
        <v>44693</v>
      </c>
      <c r="R240" s="11"/>
      <c r="S240" s="2">
        <f>OR(AND(P240&lt;=U$2,Q240&gt;V$2),AND(P240&gt;U$2,P240&lt;V$2))</f>
        <v>0</v>
      </c>
    </row>
    <row r="241" spans="1:19">
      <c r="A241" s="2" t="s">
        <v>3481</v>
      </c>
      <c r="B241" s="2"/>
      <c r="C241" s="2" t="s">
        <v>3957</v>
      </c>
      <c r="D241" s="2" t="s">
        <v>3960</v>
      </c>
      <c r="E241" s="2"/>
      <c r="F241" s="2"/>
      <c r="G241" s="2"/>
      <c r="H241" s="2"/>
      <c r="I241" s="2"/>
      <c r="J241" s="2" t="s">
        <v>3450</v>
      </c>
      <c r="K241" s="2"/>
      <c r="L241" s="2"/>
      <c r="M241" s="2" t="s">
        <v>3961</v>
      </c>
      <c r="N241" s="11">
        <v>10</v>
      </c>
      <c r="O241" s="11">
        <v>0</v>
      </c>
      <c r="P241" s="12">
        <v>44694</v>
      </c>
      <c r="Q241" s="12">
        <v>44726</v>
      </c>
      <c r="R241" s="11"/>
      <c r="S241" s="2">
        <f>OR(AND(P241&lt;=U$2,Q241&gt;V$2),AND(P241&gt;U$2,P241&lt;V$2))</f>
        <v>0</v>
      </c>
    </row>
    <row r="242" spans="1:19">
      <c r="A242" s="2" t="s">
        <v>3481</v>
      </c>
      <c r="B242" s="2"/>
      <c r="C242" s="2" t="s">
        <v>3957</v>
      </c>
      <c r="D242" s="2" t="s">
        <v>3962</v>
      </c>
      <c r="E242" s="2"/>
      <c r="F242" s="2"/>
      <c r="G242" s="2"/>
      <c r="H242" s="2"/>
      <c r="I242" s="2"/>
      <c r="J242" s="2"/>
      <c r="K242" s="2"/>
      <c r="L242" s="2"/>
      <c r="M242" s="2" t="s">
        <v>3963</v>
      </c>
      <c r="N242" s="11">
        <v>30</v>
      </c>
      <c r="O242" s="11">
        <v>0</v>
      </c>
      <c r="P242" s="12">
        <v>44907</v>
      </c>
      <c r="Q242" s="12">
        <v>44918</v>
      </c>
      <c r="R242" s="11"/>
      <c r="S242" s="2">
        <f>OR(AND(P242&lt;=U$2,Q242&gt;V$2),AND(P242&gt;U$2,P242&lt;V$2))</f>
        <v>0</v>
      </c>
    </row>
    <row r="243" spans="1:19">
      <c r="A243" s="2" t="s">
        <v>3481</v>
      </c>
      <c r="B243" s="2"/>
      <c r="C243" s="2" t="s">
        <v>3957</v>
      </c>
      <c r="D243" s="2" t="s">
        <v>3964</v>
      </c>
      <c r="E243" s="2"/>
      <c r="F243" s="2"/>
      <c r="G243" s="2"/>
      <c r="H243" s="2"/>
      <c r="I243" s="2"/>
      <c r="J243" s="2"/>
      <c r="K243" s="2"/>
      <c r="L243" s="2"/>
      <c r="M243" s="2" t="s">
        <v>3965</v>
      </c>
      <c r="N243" s="11">
        <v>80</v>
      </c>
      <c r="O243" s="11">
        <v>0</v>
      </c>
      <c r="P243" s="12">
        <v>44146</v>
      </c>
      <c r="Q243" s="12">
        <v>44259</v>
      </c>
      <c r="R243" s="11"/>
      <c r="S243" s="2">
        <f>OR(AND(P243&lt;=U$2,Q243&gt;V$2),AND(P243&gt;U$2,P243&lt;V$2))</f>
        <v>0</v>
      </c>
    </row>
    <row r="244" spans="1:19">
      <c r="A244" s="2" t="s">
        <v>3481</v>
      </c>
      <c r="B244" s="2"/>
      <c r="C244" s="2" t="s">
        <v>3957</v>
      </c>
      <c r="D244" s="2" t="s">
        <v>3966</v>
      </c>
      <c r="E244" s="2"/>
      <c r="F244" s="2"/>
      <c r="G244" s="2"/>
      <c r="H244" s="2"/>
      <c r="I244" s="2"/>
      <c r="J244" s="2"/>
      <c r="K244" s="2"/>
      <c r="L244" s="2"/>
      <c r="M244" s="2" t="s">
        <v>3967</v>
      </c>
      <c r="N244" s="11">
        <v>10</v>
      </c>
      <c r="O244" s="11">
        <v>0</v>
      </c>
      <c r="P244" s="12">
        <v>44260</v>
      </c>
      <c r="Q244" s="12">
        <v>44263</v>
      </c>
      <c r="R244" s="11"/>
      <c r="S244" s="2">
        <f>OR(AND(P244&lt;=U$2,Q244&gt;V$2),AND(P244&gt;U$2,P244&lt;V$2))</f>
        <v>0</v>
      </c>
    </row>
    <row r="245" spans="1:19">
      <c r="A245" s="2" t="s">
        <v>3481</v>
      </c>
      <c r="B245" s="2"/>
      <c r="C245" s="2" t="s">
        <v>3957</v>
      </c>
      <c r="D245" s="2" t="s">
        <v>3968</v>
      </c>
      <c r="E245" s="2"/>
      <c r="F245" s="2"/>
      <c r="G245" s="2"/>
      <c r="H245" s="2"/>
      <c r="I245" s="2"/>
      <c r="J245" s="2" t="s">
        <v>3969</v>
      </c>
      <c r="K245" s="2"/>
      <c r="L245" s="2"/>
      <c r="M245" s="2" t="s">
        <v>3970</v>
      </c>
      <c r="N245" s="11">
        <v>80</v>
      </c>
      <c r="O245" s="11">
        <v>0</v>
      </c>
      <c r="P245" s="12">
        <v>44445</v>
      </c>
      <c r="Q245" s="12">
        <v>44805</v>
      </c>
      <c r="R245" s="11"/>
      <c r="S245" s="2">
        <f>OR(AND(P245&lt;=U$2,Q245&gt;V$2),AND(P245&gt;U$2,P245&lt;V$2))</f>
        <v>0</v>
      </c>
    </row>
    <row r="246" spans="1:19">
      <c r="A246" s="2" t="s">
        <v>3481</v>
      </c>
      <c r="B246" s="2"/>
      <c r="C246" s="2" t="s">
        <v>3971</v>
      </c>
      <c r="D246" s="2" t="s">
        <v>3972</v>
      </c>
      <c r="E246" s="2"/>
      <c r="F246" s="2"/>
      <c r="G246" s="2"/>
      <c r="H246" s="2"/>
      <c r="I246" s="2"/>
      <c r="J246" s="2"/>
      <c r="K246" s="2"/>
      <c r="L246" s="2"/>
      <c r="M246" s="2" t="s">
        <v>3973</v>
      </c>
      <c r="N246" s="11">
        <v>180</v>
      </c>
      <c r="O246" s="11">
        <v>0</v>
      </c>
      <c r="P246" s="12">
        <v>44403.33333333334</v>
      </c>
      <c r="Q246" s="12">
        <v>44414.70833333334</v>
      </c>
      <c r="R246" s="11"/>
      <c r="S246" s="2">
        <f>OR(AND(P246&lt;=U$2,Q246&gt;V$2),AND(P246&gt;U$2,P246&lt;V$2))</f>
        <v>0</v>
      </c>
    </row>
    <row r="247" spans="1:19">
      <c r="A247" s="2" t="s">
        <v>3481</v>
      </c>
      <c r="B247" s="2"/>
      <c r="C247" s="2" t="s">
        <v>3971</v>
      </c>
      <c r="D247" s="2" t="s">
        <v>3974</v>
      </c>
      <c r="E247" s="2"/>
      <c r="F247" s="2"/>
      <c r="G247" s="2"/>
      <c r="H247" s="2"/>
      <c r="I247" s="2"/>
      <c r="J247" s="2"/>
      <c r="K247" s="2"/>
      <c r="L247" s="2"/>
      <c r="M247" s="2" t="s">
        <v>3975</v>
      </c>
      <c r="N247" s="11">
        <v>10</v>
      </c>
      <c r="O247" s="11">
        <v>0</v>
      </c>
      <c r="P247" s="12">
        <v>44417.33333333334</v>
      </c>
      <c r="Q247" s="12">
        <v>44547</v>
      </c>
      <c r="R247" s="11"/>
      <c r="S247" s="2">
        <f>OR(AND(P247&lt;=U$2,Q247&gt;V$2),AND(P247&gt;U$2,P247&lt;V$2))</f>
        <v>0</v>
      </c>
    </row>
    <row r="248" spans="1:19">
      <c r="A248" s="2" t="s">
        <v>3481</v>
      </c>
      <c r="B248" s="2"/>
      <c r="C248" s="2" t="s">
        <v>3971</v>
      </c>
      <c r="D248" s="2" t="s">
        <v>3976</v>
      </c>
      <c r="E248" s="2"/>
      <c r="F248" s="2"/>
      <c r="G248" s="2"/>
      <c r="H248" s="2"/>
      <c r="I248" s="2"/>
      <c r="J248" s="2"/>
      <c r="K248" s="2"/>
      <c r="L248" s="2"/>
      <c r="M248" s="2" t="s">
        <v>3977</v>
      </c>
      <c r="N248" s="11">
        <v>30</v>
      </c>
      <c r="O248" s="11">
        <v>0</v>
      </c>
      <c r="P248" s="12">
        <v>44713</v>
      </c>
      <c r="Q248" s="12">
        <v>44827</v>
      </c>
      <c r="R248" s="11"/>
      <c r="S248" s="2">
        <f>OR(AND(P248&lt;=U$2,Q248&gt;V$2),AND(P248&gt;U$2,P248&lt;V$2))</f>
        <v>0</v>
      </c>
    </row>
    <row r="249" spans="1:19">
      <c r="A249" s="2" t="s">
        <v>3481</v>
      </c>
      <c r="B249" s="2"/>
      <c r="C249" s="2" t="s">
        <v>3971</v>
      </c>
      <c r="D249" s="2" t="s">
        <v>3978</v>
      </c>
      <c r="E249" s="2"/>
      <c r="F249" s="2"/>
      <c r="G249" s="2"/>
      <c r="H249" s="2"/>
      <c r="I249" s="2"/>
      <c r="J249" s="2"/>
      <c r="K249" s="2"/>
      <c r="L249" s="2"/>
      <c r="M249" s="2" t="s">
        <v>3979</v>
      </c>
      <c r="N249" s="11">
        <v>180</v>
      </c>
      <c r="O249" s="11">
        <v>0</v>
      </c>
      <c r="P249" s="12">
        <v>44403.33333333334</v>
      </c>
      <c r="Q249" s="12">
        <v>44426.70833333334</v>
      </c>
      <c r="R249" s="11"/>
      <c r="S249" s="2">
        <f>OR(AND(P249&lt;=U$2,Q249&gt;V$2),AND(P249&gt;U$2,P249&lt;V$2))</f>
        <v>0</v>
      </c>
    </row>
    <row r="250" spans="1:19">
      <c r="A250" s="2" t="s">
        <v>3481</v>
      </c>
      <c r="B250" s="2"/>
      <c r="C250" s="2" t="s">
        <v>3971</v>
      </c>
      <c r="D250" s="2" t="s">
        <v>3980</v>
      </c>
      <c r="E250" s="2"/>
      <c r="F250" s="2"/>
      <c r="G250" s="2"/>
      <c r="H250" s="2"/>
      <c r="I250" s="2"/>
      <c r="J250" s="2"/>
      <c r="K250" s="2"/>
      <c r="L250" s="2"/>
      <c r="M250" s="2" t="s">
        <v>3981</v>
      </c>
      <c r="N250" s="11">
        <v>10</v>
      </c>
      <c r="O250" s="11">
        <v>0</v>
      </c>
      <c r="P250" s="12">
        <v>44427.33333333334</v>
      </c>
      <c r="Q250" s="12">
        <v>44508.70833333334</v>
      </c>
      <c r="R250" s="11"/>
      <c r="S250" s="2">
        <f>OR(AND(P250&lt;=U$2,Q250&gt;V$2),AND(P250&gt;U$2,P250&lt;V$2))</f>
        <v>0</v>
      </c>
    </row>
    <row r="251" spans="1:19">
      <c r="A251" s="2" t="s">
        <v>3481</v>
      </c>
      <c r="B251" s="2"/>
      <c r="C251" s="2" t="s">
        <v>3971</v>
      </c>
      <c r="D251" s="2" t="s">
        <v>3982</v>
      </c>
      <c r="E251" s="2"/>
      <c r="F251" s="2"/>
      <c r="G251" s="2"/>
      <c r="H251" s="2"/>
      <c r="I251" s="2"/>
      <c r="J251" s="2"/>
      <c r="K251" s="2"/>
      <c r="L251" s="2"/>
      <c r="M251" s="2" t="s">
        <v>3983</v>
      </c>
      <c r="N251" s="11">
        <v>30</v>
      </c>
      <c r="O251" s="11">
        <v>0</v>
      </c>
      <c r="P251" s="12">
        <v>44713</v>
      </c>
      <c r="Q251" s="12">
        <v>44805</v>
      </c>
      <c r="R251" s="11"/>
      <c r="S251" s="2">
        <f>OR(AND(P251&lt;=U$2,Q251&gt;V$2),AND(P251&gt;U$2,P251&lt;V$2))</f>
        <v>0</v>
      </c>
    </row>
    <row r="252" spans="1:19">
      <c r="A252" s="2" t="s">
        <v>3481</v>
      </c>
      <c r="B252" s="2"/>
      <c r="C252" s="2" t="s">
        <v>3984</v>
      </c>
      <c r="D252" s="2" t="s">
        <v>3985</v>
      </c>
      <c r="E252" s="2"/>
      <c r="F252" s="2"/>
      <c r="G252" s="2"/>
      <c r="H252" s="2"/>
      <c r="I252" s="2"/>
      <c r="J252" s="2"/>
      <c r="K252" s="2"/>
      <c r="L252" s="2"/>
      <c r="M252" s="2" t="s">
        <v>3986</v>
      </c>
      <c r="N252" s="11">
        <v>120</v>
      </c>
      <c r="O252" s="11">
        <v>0</v>
      </c>
      <c r="P252" s="12">
        <v>44172</v>
      </c>
      <c r="Q252" s="12">
        <v>44365</v>
      </c>
      <c r="R252" s="11"/>
      <c r="S252" s="2">
        <f>OR(AND(P252&lt;=U$2,Q252&gt;V$2),AND(P252&gt;U$2,P252&lt;V$2))</f>
        <v>0</v>
      </c>
    </row>
    <row r="253" spans="1:19">
      <c r="A253" s="2" t="s">
        <v>3481</v>
      </c>
      <c r="B253" s="2"/>
      <c r="C253" s="2" t="s">
        <v>3984</v>
      </c>
      <c r="D253" s="2" t="s">
        <v>3987</v>
      </c>
      <c r="E253" s="2"/>
      <c r="F253" s="2"/>
      <c r="G253" s="2"/>
      <c r="H253" s="2"/>
      <c r="I253" s="2"/>
      <c r="J253" s="2"/>
      <c r="K253" s="2"/>
      <c r="L253" s="2"/>
      <c r="M253" s="2" t="s">
        <v>3988</v>
      </c>
      <c r="N253" s="11">
        <v>10</v>
      </c>
      <c r="O253" s="11">
        <v>0</v>
      </c>
      <c r="P253" s="12">
        <v>44368</v>
      </c>
      <c r="Q253" s="12">
        <v>44525.70833333334</v>
      </c>
      <c r="R253" s="11"/>
      <c r="S253" s="2">
        <f>OR(AND(P253&lt;=U$2,Q253&gt;V$2),AND(P253&gt;U$2,P253&lt;V$2))</f>
        <v>0</v>
      </c>
    </row>
    <row r="254" spans="1:19">
      <c r="A254" s="2" t="s">
        <v>3481</v>
      </c>
      <c r="B254" s="2"/>
      <c r="C254" s="2" t="s">
        <v>3984</v>
      </c>
      <c r="D254" s="2" t="s">
        <v>3989</v>
      </c>
      <c r="E254" s="2"/>
      <c r="F254" s="2"/>
      <c r="G254" s="2"/>
      <c r="H254" s="2"/>
      <c r="I254" s="2"/>
      <c r="J254" s="2"/>
      <c r="K254" s="2"/>
      <c r="L254" s="2"/>
      <c r="M254" s="2" t="s">
        <v>3990</v>
      </c>
      <c r="N254" s="11">
        <v>80</v>
      </c>
      <c r="O254" s="11">
        <v>0</v>
      </c>
      <c r="P254" s="12">
        <v>44525.33333333334</v>
      </c>
      <c r="Q254" s="12">
        <v>44525.70833333334</v>
      </c>
      <c r="R254" s="11"/>
      <c r="S254" s="2">
        <f>OR(AND(P254&lt;=U$2,Q254&gt;V$2),AND(P254&gt;U$2,P254&lt;V$2))</f>
        <v>0</v>
      </c>
    </row>
    <row r="255" spans="1:19">
      <c r="A255" s="2" t="s">
        <v>3481</v>
      </c>
      <c r="B255" s="2"/>
      <c r="C255" s="2" t="s">
        <v>3991</v>
      </c>
      <c r="D255" s="2" t="s">
        <v>3992</v>
      </c>
      <c r="E255" s="2"/>
      <c r="F255" s="2"/>
      <c r="G255" s="2"/>
      <c r="H255" s="2"/>
      <c r="I255" s="2"/>
      <c r="J255" s="2"/>
      <c r="K255" s="2"/>
      <c r="L255" s="2"/>
      <c r="M255" s="2" t="s">
        <v>3993</v>
      </c>
      <c r="N255" s="11">
        <v>27</v>
      </c>
      <c r="O255" s="11">
        <v>0</v>
      </c>
      <c r="P255" s="12">
        <v>44515.33333333334</v>
      </c>
      <c r="Q255" s="12">
        <v>44524.70833333334</v>
      </c>
      <c r="R255" s="11"/>
      <c r="S255" s="2">
        <f>OR(AND(P255&lt;=U$2,Q255&gt;V$2),AND(P255&gt;U$2,P255&lt;V$2))</f>
        <v>0</v>
      </c>
    </row>
    <row r="256" spans="1:19">
      <c r="A256" s="2" t="s">
        <v>3481</v>
      </c>
      <c r="B256" s="2"/>
      <c r="C256" s="2" t="s">
        <v>3991</v>
      </c>
      <c r="D256" s="2" t="s">
        <v>3994</v>
      </c>
      <c r="E256" s="2"/>
      <c r="F256" s="2"/>
      <c r="G256" s="2"/>
      <c r="H256" s="2"/>
      <c r="I256" s="2"/>
      <c r="J256" s="2"/>
      <c r="K256" s="2"/>
      <c r="L256" s="2"/>
      <c r="M256" s="2" t="s">
        <v>3995</v>
      </c>
      <c r="N256" s="11">
        <v>10</v>
      </c>
      <c r="O256" s="11">
        <v>0</v>
      </c>
      <c r="P256" s="12">
        <v>44525.33333333334</v>
      </c>
      <c r="Q256" s="12">
        <v>44544.70833333334</v>
      </c>
      <c r="R256" s="11"/>
      <c r="S256" s="2">
        <f>OR(AND(P256&lt;=U$2,Q256&gt;V$2),AND(P256&gt;U$2,P256&lt;V$2))</f>
        <v>0</v>
      </c>
    </row>
    <row r="257" spans="1:19">
      <c r="A257" s="2" t="s">
        <v>3481</v>
      </c>
      <c r="B257" s="2"/>
      <c r="C257" s="2" t="s">
        <v>3991</v>
      </c>
      <c r="D257" s="2" t="s">
        <v>3996</v>
      </c>
      <c r="E257" s="2"/>
      <c r="F257" s="2"/>
      <c r="G257" s="2"/>
      <c r="H257" s="2"/>
      <c r="I257" s="2"/>
      <c r="J257" s="2"/>
      <c r="K257" s="2"/>
      <c r="L257" s="2"/>
      <c r="M257" s="2" t="s">
        <v>3997</v>
      </c>
      <c r="N257" s="11">
        <v>27</v>
      </c>
      <c r="O257" s="11">
        <v>0</v>
      </c>
      <c r="P257" s="12">
        <v>44515.33333333334</v>
      </c>
      <c r="Q257" s="12">
        <v>44525</v>
      </c>
      <c r="R257" s="11"/>
      <c r="S257" s="2">
        <f>OR(AND(P257&lt;=U$2,Q257&gt;V$2),AND(P257&gt;U$2,P257&lt;V$2))</f>
        <v>0</v>
      </c>
    </row>
    <row r="258" spans="1:19">
      <c r="A258" s="2" t="s">
        <v>3481</v>
      </c>
      <c r="B258" s="2"/>
      <c r="C258" s="2" t="s">
        <v>3991</v>
      </c>
      <c r="D258" s="2" t="s">
        <v>3998</v>
      </c>
      <c r="E258" s="2"/>
      <c r="F258" s="2"/>
      <c r="G258" s="2"/>
      <c r="H258" s="2"/>
      <c r="I258" s="2"/>
      <c r="J258" s="2"/>
      <c r="K258" s="2"/>
      <c r="L258" s="2"/>
      <c r="M258" s="2" t="s">
        <v>3999</v>
      </c>
      <c r="N258" s="11">
        <v>10</v>
      </c>
      <c r="O258" s="11">
        <v>0</v>
      </c>
      <c r="P258" s="12">
        <v>44526</v>
      </c>
      <c r="Q258" s="12">
        <v>44543</v>
      </c>
      <c r="R258" s="11"/>
      <c r="S258" s="2">
        <f>OR(AND(P258&lt;=U$2,Q258&gt;V$2),AND(P258&gt;U$2,P258&lt;V$2))</f>
        <v>0</v>
      </c>
    </row>
    <row r="259" spans="1:19">
      <c r="A259" s="2" t="s">
        <v>3481</v>
      </c>
      <c r="B259" s="2"/>
      <c r="C259" s="2" t="s">
        <v>3991</v>
      </c>
      <c r="D259" s="2" t="s">
        <v>4000</v>
      </c>
      <c r="E259" s="2"/>
      <c r="F259" s="2"/>
      <c r="G259" s="2"/>
      <c r="H259" s="2"/>
      <c r="I259" s="2"/>
      <c r="J259" s="2"/>
      <c r="K259" s="2"/>
      <c r="L259" s="2"/>
      <c r="M259" s="2" t="s">
        <v>4001</v>
      </c>
      <c r="N259" s="11">
        <v>27</v>
      </c>
      <c r="O259" s="11">
        <v>0</v>
      </c>
      <c r="P259" s="12">
        <v>44379</v>
      </c>
      <c r="Q259" s="12">
        <v>44393.70833333334</v>
      </c>
      <c r="R259" s="11"/>
      <c r="S259" s="2">
        <f>OR(AND(P259&lt;=U$2,Q259&gt;V$2),AND(P259&gt;U$2,P259&lt;V$2))</f>
        <v>0</v>
      </c>
    </row>
    <row r="260" spans="1:19">
      <c r="A260" s="2" t="s">
        <v>3481</v>
      </c>
      <c r="B260" s="2"/>
      <c r="C260" s="2" t="s">
        <v>3991</v>
      </c>
      <c r="D260" s="2" t="s">
        <v>4002</v>
      </c>
      <c r="E260" s="2"/>
      <c r="F260" s="2"/>
      <c r="G260" s="2"/>
      <c r="H260" s="2"/>
      <c r="I260" s="2"/>
      <c r="J260" s="2"/>
      <c r="K260" s="2"/>
      <c r="L260" s="2"/>
      <c r="M260" s="2" t="s">
        <v>4003</v>
      </c>
      <c r="N260" s="11">
        <v>10</v>
      </c>
      <c r="O260" s="11">
        <v>0</v>
      </c>
      <c r="P260" s="12">
        <v>44396.33333333334</v>
      </c>
      <c r="Q260" s="12">
        <v>44424</v>
      </c>
      <c r="R260" s="11"/>
      <c r="S260" s="2">
        <f>OR(AND(P260&lt;=U$2,Q260&gt;V$2),AND(P260&gt;U$2,P260&lt;V$2))</f>
        <v>0</v>
      </c>
    </row>
    <row r="261" spans="1:19">
      <c r="A261" s="2" t="s">
        <v>3481</v>
      </c>
      <c r="B261" s="2"/>
      <c r="C261" s="2" t="s">
        <v>3991</v>
      </c>
      <c r="D261" s="2" t="s">
        <v>4004</v>
      </c>
      <c r="E261" s="2"/>
      <c r="F261" s="2"/>
      <c r="G261" s="2"/>
      <c r="H261" s="2"/>
      <c r="I261" s="2"/>
      <c r="J261" s="2"/>
      <c r="K261" s="2"/>
      <c r="L261" s="2"/>
      <c r="M261" s="2" t="s">
        <v>4005</v>
      </c>
      <c r="N261" s="11">
        <v>27</v>
      </c>
      <c r="O261" s="11">
        <v>0</v>
      </c>
      <c r="P261" s="12">
        <v>44379</v>
      </c>
      <c r="Q261" s="12">
        <v>44393.70833333334</v>
      </c>
      <c r="R261" s="11"/>
      <c r="S261" s="2">
        <f>OR(AND(P261&lt;=U$2,Q261&gt;V$2),AND(P261&gt;U$2,P261&lt;V$2))</f>
        <v>0</v>
      </c>
    </row>
    <row r="262" spans="1:19">
      <c r="A262" s="2" t="s">
        <v>3481</v>
      </c>
      <c r="B262" s="2"/>
      <c r="C262" s="2" t="s">
        <v>3991</v>
      </c>
      <c r="D262" s="2" t="s">
        <v>4006</v>
      </c>
      <c r="E262" s="2"/>
      <c r="F262" s="2"/>
      <c r="G262" s="2"/>
      <c r="H262" s="2"/>
      <c r="I262" s="2"/>
      <c r="J262" s="2"/>
      <c r="K262" s="2"/>
      <c r="L262" s="2"/>
      <c r="M262" s="2" t="s">
        <v>4007</v>
      </c>
      <c r="N262" s="11">
        <v>10</v>
      </c>
      <c r="O262" s="11">
        <v>0</v>
      </c>
      <c r="P262" s="12">
        <v>44396.33333333334</v>
      </c>
      <c r="Q262" s="12">
        <v>44424</v>
      </c>
      <c r="R262" s="11"/>
      <c r="S262" s="2">
        <f>OR(AND(P262&lt;=U$2,Q262&gt;V$2),AND(P262&gt;U$2,P262&lt;V$2))</f>
        <v>0</v>
      </c>
    </row>
    <row r="263" spans="1:19">
      <c r="A263" s="2" t="s">
        <v>3481</v>
      </c>
      <c r="B263" s="2"/>
      <c r="C263" s="2" t="s">
        <v>3991</v>
      </c>
      <c r="D263" s="2" t="s">
        <v>4008</v>
      </c>
      <c r="E263" s="2"/>
      <c r="F263" s="2"/>
      <c r="G263" s="2"/>
      <c r="H263" s="2"/>
      <c r="I263" s="2"/>
      <c r="J263" s="2"/>
      <c r="K263" s="2"/>
      <c r="L263" s="2"/>
      <c r="M263" s="2" t="s">
        <v>4009</v>
      </c>
      <c r="N263" s="11">
        <v>27</v>
      </c>
      <c r="O263" s="11">
        <v>0</v>
      </c>
      <c r="P263" s="12">
        <v>44333</v>
      </c>
      <c r="Q263" s="12">
        <v>44426</v>
      </c>
      <c r="R263" s="11"/>
      <c r="S263" s="2">
        <f>OR(AND(P263&lt;=U$2,Q263&gt;V$2),AND(P263&gt;U$2,P263&lt;V$2))</f>
        <v>0</v>
      </c>
    </row>
    <row r="264" spans="1:19">
      <c r="A264" s="2" t="s">
        <v>3481</v>
      </c>
      <c r="B264" s="2"/>
      <c r="C264" s="2" t="s">
        <v>3991</v>
      </c>
      <c r="D264" s="2" t="s">
        <v>4010</v>
      </c>
      <c r="E264" s="2"/>
      <c r="F264" s="2"/>
      <c r="G264" s="2"/>
      <c r="H264" s="2"/>
      <c r="I264" s="2"/>
      <c r="J264" s="2"/>
      <c r="K264" s="2"/>
      <c r="L264" s="2"/>
      <c r="M264" s="2" t="s">
        <v>4011</v>
      </c>
      <c r="N264" s="11">
        <v>10</v>
      </c>
      <c r="O264" s="11">
        <v>0</v>
      </c>
      <c r="P264" s="12">
        <v>44427</v>
      </c>
      <c r="Q264" s="12">
        <v>44443</v>
      </c>
      <c r="R264" s="11"/>
      <c r="S264" s="2">
        <f>OR(AND(P264&lt;=U$2,Q264&gt;V$2),AND(P264&gt;U$2,P264&lt;V$2))</f>
        <v>0</v>
      </c>
    </row>
    <row r="265" spans="1:19">
      <c r="A265" s="2" t="s">
        <v>3481</v>
      </c>
      <c r="B265" s="2"/>
      <c r="C265" s="2" t="s">
        <v>3991</v>
      </c>
      <c r="D265" s="2" t="s">
        <v>4012</v>
      </c>
      <c r="E265" s="2"/>
      <c r="F265" s="2"/>
      <c r="G265" s="2"/>
      <c r="H265" s="2"/>
      <c r="I265" s="2"/>
      <c r="J265" s="2"/>
      <c r="K265" s="2"/>
      <c r="L265" s="2"/>
      <c r="M265" s="2" t="s">
        <v>4013</v>
      </c>
      <c r="N265" s="11">
        <v>27</v>
      </c>
      <c r="O265" s="11">
        <v>0</v>
      </c>
      <c r="P265" s="12">
        <v>44216</v>
      </c>
      <c r="Q265" s="12">
        <v>44434.70833333334</v>
      </c>
      <c r="R265" s="11"/>
      <c r="S265" s="2">
        <f>OR(AND(P265&lt;=U$2,Q265&gt;V$2),AND(P265&gt;U$2,P265&lt;V$2))</f>
        <v>0</v>
      </c>
    </row>
    <row r="266" spans="1:19">
      <c r="A266" s="2" t="s">
        <v>3481</v>
      </c>
      <c r="B266" s="2"/>
      <c r="C266" s="2" t="s">
        <v>3991</v>
      </c>
      <c r="D266" s="2" t="s">
        <v>4014</v>
      </c>
      <c r="E266" s="2"/>
      <c r="F266" s="2"/>
      <c r="G266" s="2"/>
      <c r="H266" s="2"/>
      <c r="I266" s="2"/>
      <c r="J266" s="2"/>
      <c r="K266" s="2"/>
      <c r="L266" s="2"/>
      <c r="M266" s="2" t="s">
        <v>4015</v>
      </c>
      <c r="N266" s="11">
        <v>10</v>
      </c>
      <c r="O266" s="11">
        <v>0</v>
      </c>
      <c r="P266" s="12">
        <v>44435.33333333334</v>
      </c>
      <c r="Q266" s="12">
        <v>44477</v>
      </c>
      <c r="R266" s="11"/>
      <c r="S266" s="2">
        <f>OR(AND(P266&lt;=U$2,Q266&gt;V$2),AND(P266&gt;U$2,P266&lt;V$2))</f>
        <v>0</v>
      </c>
    </row>
    <row r="267" spans="1:19">
      <c r="A267" s="2" t="s">
        <v>3481</v>
      </c>
      <c r="B267" s="2"/>
      <c r="C267" s="2" t="s">
        <v>3991</v>
      </c>
      <c r="D267" s="2" t="s">
        <v>4016</v>
      </c>
      <c r="E267" s="2"/>
      <c r="F267" s="2"/>
      <c r="G267" s="2"/>
      <c r="H267" s="2"/>
      <c r="I267" s="2"/>
      <c r="J267" s="2"/>
      <c r="K267" s="2"/>
      <c r="L267" s="2"/>
      <c r="M267" s="2" t="s">
        <v>4017</v>
      </c>
      <c r="N267" s="11">
        <v>27</v>
      </c>
      <c r="O267" s="11">
        <v>0</v>
      </c>
      <c r="P267" s="12">
        <v>44364</v>
      </c>
      <c r="Q267" s="12">
        <v>44434.70833333334</v>
      </c>
      <c r="R267" s="11"/>
      <c r="S267" s="2">
        <f>OR(AND(P267&lt;=U$2,Q267&gt;V$2),AND(P267&gt;U$2,P267&lt;V$2))</f>
        <v>0</v>
      </c>
    </row>
    <row r="268" spans="1:19">
      <c r="A268" s="2" t="s">
        <v>3481</v>
      </c>
      <c r="B268" s="2"/>
      <c r="C268" s="2" t="s">
        <v>3991</v>
      </c>
      <c r="D268" s="2" t="s">
        <v>4018</v>
      </c>
      <c r="E268" s="2"/>
      <c r="F268" s="2"/>
      <c r="G268" s="2"/>
      <c r="H268" s="2"/>
      <c r="I268" s="2"/>
      <c r="J268" s="2"/>
      <c r="K268" s="2"/>
      <c r="L268" s="2"/>
      <c r="M268" s="2" t="s">
        <v>4019</v>
      </c>
      <c r="N268" s="11">
        <v>10</v>
      </c>
      <c r="O268" s="11">
        <v>0</v>
      </c>
      <c r="P268" s="12">
        <v>44435.33333333334</v>
      </c>
      <c r="Q268" s="12">
        <v>44477</v>
      </c>
      <c r="R268" s="11"/>
      <c r="S268" s="2">
        <f>OR(AND(P268&lt;=U$2,Q268&gt;V$2),AND(P268&gt;U$2,P268&lt;V$2))</f>
        <v>0</v>
      </c>
    </row>
    <row r="269" spans="1:19">
      <c r="A269" s="2" t="s">
        <v>3481</v>
      </c>
      <c r="B269" s="2"/>
      <c r="C269" s="2" t="s">
        <v>3991</v>
      </c>
      <c r="D269" s="2" t="s">
        <v>4020</v>
      </c>
      <c r="E269" s="2"/>
      <c r="F269" s="2"/>
      <c r="G269" s="2"/>
      <c r="H269" s="2"/>
      <c r="I269" s="2"/>
      <c r="J269" s="2"/>
      <c r="K269" s="2"/>
      <c r="L269" s="2"/>
      <c r="M269" s="2" t="s">
        <v>4021</v>
      </c>
      <c r="N269" s="11">
        <v>27</v>
      </c>
      <c r="O269" s="11">
        <v>0</v>
      </c>
      <c r="P269" s="12">
        <v>44379</v>
      </c>
      <c r="Q269" s="12">
        <v>44393.70833333334</v>
      </c>
      <c r="R269" s="11"/>
      <c r="S269" s="2">
        <f>OR(AND(P269&lt;=U$2,Q269&gt;V$2),AND(P269&gt;U$2,P269&lt;V$2))</f>
        <v>0</v>
      </c>
    </row>
    <row r="270" spans="1:19">
      <c r="A270" s="2" t="s">
        <v>3481</v>
      </c>
      <c r="B270" s="2"/>
      <c r="C270" s="2" t="s">
        <v>3991</v>
      </c>
      <c r="D270" s="2" t="s">
        <v>4022</v>
      </c>
      <c r="E270" s="2"/>
      <c r="F270" s="2"/>
      <c r="G270" s="2"/>
      <c r="H270" s="2"/>
      <c r="I270" s="2"/>
      <c r="J270" s="2"/>
      <c r="K270" s="2"/>
      <c r="L270" s="2"/>
      <c r="M270" s="2" t="s">
        <v>4023</v>
      </c>
      <c r="N270" s="11">
        <v>10</v>
      </c>
      <c r="O270" s="11">
        <v>0</v>
      </c>
      <c r="P270" s="12">
        <v>44396.33333333334</v>
      </c>
      <c r="Q270" s="12">
        <v>44424</v>
      </c>
      <c r="R270" s="11"/>
      <c r="S270" s="2">
        <f>OR(AND(P270&lt;=U$2,Q270&gt;V$2),AND(P270&gt;U$2,P270&lt;V$2))</f>
        <v>0</v>
      </c>
    </row>
    <row r="271" spans="1:19">
      <c r="A271" s="2" t="s">
        <v>3481</v>
      </c>
      <c r="B271" s="2"/>
      <c r="C271" s="2" t="s">
        <v>3991</v>
      </c>
      <c r="D271" s="2" t="s">
        <v>4024</v>
      </c>
      <c r="E271" s="2"/>
      <c r="F271" s="2"/>
      <c r="G271" s="2"/>
      <c r="H271" s="2"/>
      <c r="I271" s="2"/>
      <c r="J271" s="2"/>
      <c r="K271" s="2"/>
      <c r="L271" s="2"/>
      <c r="M271" s="2" t="s">
        <v>4025</v>
      </c>
      <c r="N271" s="11">
        <v>27</v>
      </c>
      <c r="O271" s="11">
        <v>0</v>
      </c>
      <c r="P271" s="12">
        <v>44333</v>
      </c>
      <c r="Q271" s="12">
        <v>44363</v>
      </c>
      <c r="R271" s="11"/>
      <c r="S271" s="2">
        <f>OR(AND(P271&lt;=U$2,Q271&gt;V$2),AND(P271&gt;U$2,P271&lt;V$2))</f>
        <v>0</v>
      </c>
    </row>
    <row r="272" spans="1:19">
      <c r="A272" s="2" t="s">
        <v>3481</v>
      </c>
      <c r="B272" s="2"/>
      <c r="C272" s="2" t="s">
        <v>3991</v>
      </c>
      <c r="D272" s="2" t="s">
        <v>4026</v>
      </c>
      <c r="E272" s="2"/>
      <c r="F272" s="2"/>
      <c r="G272" s="2"/>
      <c r="H272" s="2"/>
      <c r="I272" s="2"/>
      <c r="J272" s="2"/>
      <c r="K272" s="2"/>
      <c r="L272" s="2"/>
      <c r="M272" s="2" t="s">
        <v>4027</v>
      </c>
      <c r="N272" s="11">
        <v>10</v>
      </c>
      <c r="O272" s="11">
        <v>0</v>
      </c>
      <c r="P272" s="12">
        <v>44364</v>
      </c>
      <c r="Q272" s="12">
        <v>44403.70833333334</v>
      </c>
      <c r="R272" s="11"/>
      <c r="S272" s="2">
        <f>OR(AND(P272&lt;=U$2,Q272&gt;V$2),AND(P272&gt;U$2,P272&lt;V$2))</f>
        <v>0</v>
      </c>
    </row>
    <row r="273" spans="1:19">
      <c r="A273" s="2" t="s">
        <v>3481</v>
      </c>
      <c r="B273" s="2"/>
      <c r="C273" s="2" t="s">
        <v>3991</v>
      </c>
      <c r="D273" s="2" t="s">
        <v>4028</v>
      </c>
      <c r="E273" s="2"/>
      <c r="F273" s="2"/>
      <c r="G273" s="2"/>
      <c r="H273" s="2"/>
      <c r="I273" s="2"/>
      <c r="J273" s="2"/>
      <c r="K273" s="2"/>
      <c r="L273" s="2"/>
      <c r="M273" s="2" t="s">
        <v>4029</v>
      </c>
      <c r="N273" s="11">
        <v>27</v>
      </c>
      <c r="O273" s="11">
        <v>0</v>
      </c>
      <c r="P273" s="12">
        <v>44343</v>
      </c>
      <c r="Q273" s="12">
        <v>44363</v>
      </c>
      <c r="R273" s="11"/>
      <c r="S273" s="2">
        <f>OR(AND(P273&lt;=U$2,Q273&gt;V$2),AND(P273&gt;U$2,P273&lt;V$2))</f>
        <v>0</v>
      </c>
    </row>
    <row r="274" spans="1:19">
      <c r="A274" s="2" t="s">
        <v>3481</v>
      </c>
      <c r="B274" s="2"/>
      <c r="C274" s="2" t="s">
        <v>3991</v>
      </c>
      <c r="D274" s="2" t="s">
        <v>4030</v>
      </c>
      <c r="E274" s="2"/>
      <c r="F274" s="2"/>
      <c r="G274" s="2"/>
      <c r="H274" s="2"/>
      <c r="I274" s="2"/>
      <c r="J274" s="2"/>
      <c r="K274" s="2"/>
      <c r="L274" s="2"/>
      <c r="M274" s="2" t="s">
        <v>4031</v>
      </c>
      <c r="N274" s="11">
        <v>10</v>
      </c>
      <c r="O274" s="11">
        <v>0</v>
      </c>
      <c r="P274" s="12">
        <v>44364</v>
      </c>
      <c r="Q274" s="12">
        <v>44403.70833333334</v>
      </c>
      <c r="R274" s="11"/>
      <c r="S274" s="2">
        <f>OR(AND(P274&lt;=U$2,Q274&gt;V$2),AND(P274&gt;U$2,P274&lt;V$2))</f>
        <v>0</v>
      </c>
    </row>
    <row r="275" spans="1:19">
      <c r="A275" s="2" t="s">
        <v>3481</v>
      </c>
      <c r="B275" s="2"/>
      <c r="C275" s="2" t="s">
        <v>3991</v>
      </c>
      <c r="D275" s="2" t="s">
        <v>4032</v>
      </c>
      <c r="E275" s="2"/>
      <c r="F275" s="2"/>
      <c r="G275" s="2"/>
      <c r="H275" s="2"/>
      <c r="I275" s="2"/>
      <c r="J275" s="2"/>
      <c r="K275" s="2"/>
      <c r="L275" s="2"/>
      <c r="M275" s="2" t="s">
        <v>4033</v>
      </c>
      <c r="N275" s="11">
        <v>27</v>
      </c>
      <c r="O275" s="11">
        <v>0</v>
      </c>
      <c r="P275" s="12">
        <v>44364</v>
      </c>
      <c r="Q275" s="12">
        <v>44440</v>
      </c>
      <c r="R275" s="11"/>
      <c r="S275" s="2">
        <f>OR(AND(P275&lt;=U$2,Q275&gt;V$2),AND(P275&gt;U$2,P275&lt;V$2))</f>
        <v>0</v>
      </c>
    </row>
    <row r="276" spans="1:19">
      <c r="A276" s="2" t="s">
        <v>3481</v>
      </c>
      <c r="B276" s="2"/>
      <c r="C276" s="2" t="s">
        <v>3991</v>
      </c>
      <c r="D276" s="2" t="s">
        <v>4034</v>
      </c>
      <c r="E276" s="2"/>
      <c r="F276" s="2"/>
      <c r="G276" s="2"/>
      <c r="H276" s="2"/>
      <c r="I276" s="2"/>
      <c r="J276" s="2"/>
      <c r="K276" s="2"/>
      <c r="L276" s="2"/>
      <c r="M276" s="2" t="s">
        <v>4035</v>
      </c>
      <c r="N276" s="11">
        <v>10</v>
      </c>
      <c r="O276" s="11">
        <v>0</v>
      </c>
      <c r="P276" s="12">
        <v>44441</v>
      </c>
      <c r="Q276" s="12">
        <v>44477</v>
      </c>
      <c r="R276" s="11"/>
      <c r="S276" s="2">
        <f>OR(AND(P276&lt;=U$2,Q276&gt;V$2),AND(P276&gt;U$2,P276&lt;V$2))</f>
        <v>0</v>
      </c>
    </row>
    <row r="277" spans="1:19">
      <c r="A277" s="2" t="s">
        <v>3481</v>
      </c>
      <c r="B277" s="2"/>
      <c r="C277" s="2" t="s">
        <v>3991</v>
      </c>
      <c r="D277" s="2" t="s">
        <v>4036</v>
      </c>
      <c r="E277" s="2"/>
      <c r="F277" s="2"/>
      <c r="G277" s="2"/>
      <c r="H277" s="2"/>
      <c r="I277" s="2"/>
      <c r="J277" s="2"/>
      <c r="K277" s="2"/>
      <c r="L277" s="2"/>
      <c r="M277" s="2" t="s">
        <v>4037</v>
      </c>
      <c r="N277" s="11">
        <v>27</v>
      </c>
      <c r="O277" s="11">
        <v>0</v>
      </c>
      <c r="P277" s="12">
        <v>44301</v>
      </c>
      <c r="Q277" s="12">
        <v>44319.70833333334</v>
      </c>
      <c r="R277" s="11"/>
      <c r="S277" s="2">
        <f>OR(AND(P277&lt;=U$2,Q277&gt;V$2),AND(P277&gt;U$2,P277&lt;V$2))</f>
        <v>0</v>
      </c>
    </row>
    <row r="278" spans="1:19">
      <c r="A278" s="2" t="s">
        <v>3481</v>
      </c>
      <c r="B278" s="2"/>
      <c r="C278" s="2" t="s">
        <v>3991</v>
      </c>
      <c r="D278" s="2" t="s">
        <v>4038</v>
      </c>
      <c r="E278" s="2"/>
      <c r="F278" s="2"/>
      <c r="G278" s="2"/>
      <c r="H278" s="2"/>
      <c r="I278" s="2"/>
      <c r="J278" s="2"/>
      <c r="K278" s="2"/>
      <c r="L278" s="2"/>
      <c r="M278" s="2" t="s">
        <v>4039</v>
      </c>
      <c r="N278" s="11">
        <v>10</v>
      </c>
      <c r="O278" s="11">
        <v>0</v>
      </c>
      <c r="P278" s="12">
        <v>44320</v>
      </c>
      <c r="Q278" s="12">
        <v>44335.70833333334</v>
      </c>
      <c r="R278" s="11"/>
      <c r="S278" s="2">
        <f>OR(AND(P278&lt;=U$2,Q278&gt;V$2),AND(P278&gt;U$2,P278&lt;V$2))</f>
        <v>0</v>
      </c>
    </row>
    <row r="279" spans="1:19">
      <c r="A279" s="2" t="s">
        <v>3481</v>
      </c>
      <c r="B279" s="2"/>
      <c r="C279" s="2" t="s">
        <v>3991</v>
      </c>
      <c r="D279" s="2" t="s">
        <v>4040</v>
      </c>
      <c r="E279" s="2"/>
      <c r="F279" s="2"/>
      <c r="G279" s="2"/>
      <c r="H279" s="2"/>
      <c r="I279" s="2"/>
      <c r="J279" s="2"/>
      <c r="K279" s="2"/>
      <c r="L279" s="2"/>
      <c r="M279" s="2" t="s">
        <v>4041</v>
      </c>
      <c r="N279" s="11">
        <v>27</v>
      </c>
      <c r="O279" s="11">
        <v>0</v>
      </c>
      <c r="P279" s="12">
        <v>44306</v>
      </c>
      <c r="Q279" s="12">
        <v>44393</v>
      </c>
      <c r="R279" s="11"/>
      <c r="S279" s="2">
        <f>OR(AND(P279&lt;=U$2,Q279&gt;V$2),AND(P279&gt;U$2,P279&lt;V$2))</f>
        <v>0</v>
      </c>
    </row>
    <row r="280" spans="1:19">
      <c r="A280" s="2" t="s">
        <v>3481</v>
      </c>
      <c r="B280" s="2"/>
      <c r="C280" s="2" t="s">
        <v>3991</v>
      </c>
      <c r="D280" s="2" t="s">
        <v>4042</v>
      </c>
      <c r="E280" s="2"/>
      <c r="F280" s="2"/>
      <c r="G280" s="2"/>
      <c r="H280" s="2"/>
      <c r="I280" s="2"/>
      <c r="J280" s="2"/>
      <c r="K280" s="2"/>
      <c r="L280" s="2"/>
      <c r="M280" s="2" t="s">
        <v>4043</v>
      </c>
      <c r="N280" s="11">
        <v>10</v>
      </c>
      <c r="O280" s="11">
        <v>0</v>
      </c>
      <c r="P280" s="12">
        <v>44396</v>
      </c>
      <c r="Q280" s="12">
        <v>44424</v>
      </c>
      <c r="R280" s="11"/>
      <c r="S280" s="2">
        <f>OR(AND(P280&lt;=U$2,Q280&gt;V$2),AND(P280&gt;U$2,P280&lt;V$2))</f>
        <v>0</v>
      </c>
    </row>
    <row r="281" spans="1:19">
      <c r="A281" s="2" t="s">
        <v>3481</v>
      </c>
      <c r="B281" s="2"/>
      <c r="C281" s="2" t="s">
        <v>3991</v>
      </c>
      <c r="D281" s="2" t="s">
        <v>4044</v>
      </c>
      <c r="E281" s="2"/>
      <c r="F281" s="2"/>
      <c r="G281" s="2"/>
      <c r="H281" s="2"/>
      <c r="I281" s="2"/>
      <c r="J281" s="2"/>
      <c r="K281" s="2"/>
      <c r="L281" s="2"/>
      <c r="M281" s="2" t="s">
        <v>4045</v>
      </c>
      <c r="N281" s="11">
        <v>27</v>
      </c>
      <c r="O281" s="11">
        <v>0</v>
      </c>
      <c r="P281" s="12">
        <v>44186</v>
      </c>
      <c r="Q281" s="12">
        <v>44323.70833333334</v>
      </c>
      <c r="R281" s="11"/>
      <c r="S281" s="2">
        <f>OR(AND(P281&lt;=U$2,Q281&gt;V$2),AND(P281&gt;U$2,P281&lt;V$2))</f>
        <v>0</v>
      </c>
    </row>
    <row r="282" spans="1:19">
      <c r="A282" s="2" t="s">
        <v>3481</v>
      </c>
      <c r="B282" s="2"/>
      <c r="C282" s="2" t="s">
        <v>3991</v>
      </c>
      <c r="D282" s="2" t="s">
        <v>4046</v>
      </c>
      <c r="E282" s="2"/>
      <c r="F282" s="2"/>
      <c r="G282" s="2"/>
      <c r="H282" s="2"/>
      <c r="I282" s="2"/>
      <c r="J282" s="2"/>
      <c r="K282" s="2"/>
      <c r="L282" s="2"/>
      <c r="M282" s="2" t="s">
        <v>4047</v>
      </c>
      <c r="N282" s="11">
        <v>10</v>
      </c>
      <c r="O282" s="11">
        <v>0</v>
      </c>
      <c r="P282" s="12">
        <v>44324</v>
      </c>
      <c r="Q282" s="12">
        <v>44335.70833333334</v>
      </c>
      <c r="R282" s="11"/>
      <c r="S282" s="2">
        <f>OR(AND(P282&lt;=U$2,Q282&gt;V$2),AND(P282&gt;U$2,P282&lt;V$2))</f>
        <v>0</v>
      </c>
    </row>
    <row r="283" spans="1:19">
      <c r="A283" s="2" t="s">
        <v>3481</v>
      </c>
      <c r="B283" s="2"/>
      <c r="C283" s="2" t="s">
        <v>3991</v>
      </c>
      <c r="D283" s="2" t="s">
        <v>4048</v>
      </c>
      <c r="E283" s="2"/>
      <c r="F283" s="2"/>
      <c r="G283" s="2"/>
      <c r="H283" s="2"/>
      <c r="I283" s="2"/>
      <c r="J283" s="2"/>
      <c r="K283" s="2"/>
      <c r="L283" s="2"/>
      <c r="M283" s="2" t="s">
        <v>4049</v>
      </c>
      <c r="N283" s="11">
        <v>27</v>
      </c>
      <c r="O283" s="11">
        <v>0</v>
      </c>
      <c r="P283" s="12">
        <v>44403.33333333334</v>
      </c>
      <c r="Q283" s="12">
        <v>44421</v>
      </c>
      <c r="R283" s="11"/>
      <c r="S283" s="2">
        <f>OR(AND(P283&lt;=U$2,Q283&gt;V$2),AND(P283&gt;U$2,P283&lt;V$2))</f>
        <v>0</v>
      </c>
    </row>
    <row r="284" spans="1:19">
      <c r="A284" s="2" t="s">
        <v>3481</v>
      </c>
      <c r="B284" s="2"/>
      <c r="C284" s="2" t="s">
        <v>3991</v>
      </c>
      <c r="D284" s="2" t="s">
        <v>4050</v>
      </c>
      <c r="E284" s="2"/>
      <c r="F284" s="2"/>
      <c r="G284" s="2"/>
      <c r="H284" s="2"/>
      <c r="I284" s="2"/>
      <c r="J284" s="2"/>
      <c r="K284" s="2"/>
      <c r="L284" s="2"/>
      <c r="M284" s="2" t="s">
        <v>4051</v>
      </c>
      <c r="N284" s="11">
        <v>10</v>
      </c>
      <c r="O284" s="11">
        <v>0</v>
      </c>
      <c r="P284" s="12">
        <v>44424.33333333334</v>
      </c>
      <c r="Q284" s="12">
        <v>44447.70833333334</v>
      </c>
      <c r="R284" s="11"/>
      <c r="S284" s="2">
        <f>OR(AND(P284&lt;=U$2,Q284&gt;V$2),AND(P284&gt;U$2,P284&lt;V$2))</f>
        <v>0</v>
      </c>
    </row>
    <row r="285" spans="1:19">
      <c r="A285" s="2" t="s">
        <v>3481</v>
      </c>
      <c r="B285" s="2"/>
      <c r="C285" s="2" t="s">
        <v>3991</v>
      </c>
      <c r="D285" s="2" t="s">
        <v>4052</v>
      </c>
      <c r="E285" s="2"/>
      <c r="F285" s="2"/>
      <c r="G285" s="2"/>
      <c r="H285" s="2"/>
      <c r="I285" s="2"/>
      <c r="J285" s="2"/>
      <c r="K285" s="2"/>
      <c r="L285" s="2"/>
      <c r="M285" s="2" t="s">
        <v>4053</v>
      </c>
      <c r="N285" s="11">
        <v>27</v>
      </c>
      <c r="O285" s="11">
        <v>0</v>
      </c>
      <c r="P285" s="12">
        <v>44403.33333333334</v>
      </c>
      <c r="Q285" s="12">
        <v>44421</v>
      </c>
      <c r="R285" s="11"/>
      <c r="S285" s="2">
        <f>OR(AND(P285&lt;=U$2,Q285&gt;V$2),AND(P285&gt;U$2,P285&lt;V$2))</f>
        <v>0</v>
      </c>
    </row>
    <row r="286" spans="1:19">
      <c r="A286" s="2" t="s">
        <v>3481</v>
      </c>
      <c r="B286" s="2"/>
      <c r="C286" s="2" t="s">
        <v>3991</v>
      </c>
      <c r="D286" s="2" t="s">
        <v>4054</v>
      </c>
      <c r="E286" s="2"/>
      <c r="F286" s="2"/>
      <c r="G286" s="2"/>
      <c r="H286" s="2"/>
      <c r="I286" s="2"/>
      <c r="J286" s="2"/>
      <c r="K286" s="2"/>
      <c r="L286" s="2"/>
      <c r="M286" s="2" t="s">
        <v>4055</v>
      </c>
      <c r="N286" s="11">
        <v>10</v>
      </c>
      <c r="O286" s="11">
        <v>0</v>
      </c>
      <c r="P286" s="12">
        <v>44424.33333333334</v>
      </c>
      <c r="Q286" s="12">
        <v>44447.70833333334</v>
      </c>
      <c r="R286" s="11"/>
      <c r="S286" s="2">
        <f>OR(AND(P286&lt;=U$2,Q286&gt;V$2),AND(P286&gt;U$2,P286&lt;V$2))</f>
        <v>0</v>
      </c>
    </row>
    <row r="287" spans="1:19">
      <c r="A287" s="2" t="s">
        <v>3481</v>
      </c>
      <c r="B287" s="2"/>
      <c r="C287" s="2" t="s">
        <v>3991</v>
      </c>
      <c r="D287" s="2" t="s">
        <v>4056</v>
      </c>
      <c r="E287" s="2"/>
      <c r="F287" s="2"/>
      <c r="G287" s="2"/>
      <c r="H287" s="2"/>
      <c r="I287" s="2"/>
      <c r="J287" s="2"/>
      <c r="K287" s="2"/>
      <c r="L287" s="2"/>
      <c r="M287" s="2" t="s">
        <v>4057</v>
      </c>
      <c r="N287" s="11">
        <v>27</v>
      </c>
      <c r="O287" s="11">
        <v>0</v>
      </c>
      <c r="P287" s="12">
        <v>44403.33333333334</v>
      </c>
      <c r="Q287" s="12">
        <v>44421</v>
      </c>
      <c r="R287" s="11"/>
      <c r="S287" s="2">
        <f>OR(AND(P287&lt;=U$2,Q287&gt;V$2),AND(P287&gt;U$2,P287&lt;V$2))</f>
        <v>0</v>
      </c>
    </row>
    <row r="288" spans="1:19">
      <c r="A288" s="2" t="s">
        <v>3481</v>
      </c>
      <c r="B288" s="2"/>
      <c r="C288" s="2" t="s">
        <v>3991</v>
      </c>
      <c r="D288" s="2" t="s">
        <v>4058</v>
      </c>
      <c r="E288" s="2"/>
      <c r="F288" s="2"/>
      <c r="G288" s="2"/>
      <c r="H288" s="2"/>
      <c r="I288" s="2"/>
      <c r="J288" s="2"/>
      <c r="K288" s="2"/>
      <c r="L288" s="2"/>
      <c r="M288" s="2" t="s">
        <v>4059</v>
      </c>
      <c r="N288" s="11">
        <v>10</v>
      </c>
      <c r="O288" s="11">
        <v>0</v>
      </c>
      <c r="P288" s="12">
        <v>44424.33333333334</v>
      </c>
      <c r="Q288" s="12">
        <v>44447.70833333334</v>
      </c>
      <c r="R288" s="11"/>
      <c r="S288" s="2">
        <f>OR(AND(P288&lt;=U$2,Q288&gt;V$2),AND(P288&gt;U$2,P288&lt;V$2))</f>
        <v>0</v>
      </c>
    </row>
    <row r="289" spans="1:19">
      <c r="A289" s="2" t="s">
        <v>3481</v>
      </c>
      <c r="B289" s="2"/>
      <c r="C289" s="2" t="s">
        <v>3991</v>
      </c>
      <c r="D289" s="2" t="s">
        <v>4060</v>
      </c>
      <c r="E289" s="2"/>
      <c r="F289" s="2"/>
      <c r="G289" s="2"/>
      <c r="H289" s="2"/>
      <c r="I289" s="2"/>
      <c r="J289" s="2"/>
      <c r="K289" s="2"/>
      <c r="L289" s="2"/>
      <c r="M289" s="2" t="s">
        <v>4061</v>
      </c>
      <c r="N289" s="11">
        <v>27</v>
      </c>
      <c r="O289" s="11">
        <v>0</v>
      </c>
      <c r="P289" s="12">
        <v>44465</v>
      </c>
      <c r="Q289" s="12">
        <v>44475</v>
      </c>
      <c r="R289" s="11"/>
      <c r="S289" s="2">
        <f>OR(AND(P289&lt;=U$2,Q289&gt;V$2),AND(P289&gt;U$2,P289&lt;V$2))</f>
        <v>0</v>
      </c>
    </row>
    <row r="290" spans="1:19">
      <c r="A290" s="2" t="s">
        <v>3481</v>
      </c>
      <c r="B290" s="2"/>
      <c r="C290" s="2" t="s">
        <v>3991</v>
      </c>
      <c r="D290" s="2" t="s">
        <v>4062</v>
      </c>
      <c r="E290" s="2"/>
      <c r="F290" s="2"/>
      <c r="G290" s="2"/>
      <c r="H290" s="2"/>
      <c r="I290" s="2"/>
      <c r="J290" s="2"/>
      <c r="K290" s="2"/>
      <c r="L290" s="2"/>
      <c r="M290" s="2" t="s">
        <v>4063</v>
      </c>
      <c r="N290" s="11">
        <v>10</v>
      </c>
      <c r="O290" s="11">
        <v>0</v>
      </c>
      <c r="P290" s="12">
        <v>44476</v>
      </c>
      <c r="Q290" s="12">
        <v>44505.70833333334</v>
      </c>
      <c r="R290" s="11"/>
      <c r="S290" s="2">
        <f>OR(AND(P290&lt;=U$2,Q290&gt;V$2),AND(P290&gt;U$2,P290&lt;V$2))</f>
        <v>0</v>
      </c>
    </row>
    <row r="291" spans="1:19">
      <c r="A291" s="2" t="s">
        <v>3481</v>
      </c>
      <c r="B291" s="2"/>
      <c r="C291" s="2" t="s">
        <v>3991</v>
      </c>
      <c r="D291" s="2" t="s">
        <v>4064</v>
      </c>
      <c r="E291" s="2"/>
      <c r="F291" s="2"/>
      <c r="G291" s="2"/>
      <c r="H291" s="2"/>
      <c r="I291" s="2"/>
      <c r="J291" s="2"/>
      <c r="K291" s="2"/>
      <c r="L291" s="2"/>
      <c r="M291" s="2" t="s">
        <v>4065</v>
      </c>
      <c r="N291" s="11">
        <v>27</v>
      </c>
      <c r="O291" s="11">
        <v>0</v>
      </c>
      <c r="P291" s="12">
        <v>44082</v>
      </c>
      <c r="Q291" s="12">
        <v>44124.70833333334</v>
      </c>
      <c r="R291" s="11"/>
      <c r="S291" s="2">
        <f>OR(AND(P291&lt;=U$2,Q291&gt;V$2),AND(P291&gt;U$2,P291&lt;V$2))</f>
        <v>0</v>
      </c>
    </row>
    <row r="292" spans="1:19">
      <c r="A292" s="2" t="s">
        <v>3481</v>
      </c>
      <c r="B292" s="2"/>
      <c r="C292" s="2" t="s">
        <v>3991</v>
      </c>
      <c r="D292" s="2" t="s">
        <v>4066</v>
      </c>
      <c r="E292" s="2"/>
      <c r="F292" s="2"/>
      <c r="G292" s="2"/>
      <c r="H292" s="2"/>
      <c r="I292" s="2"/>
      <c r="J292" s="2"/>
      <c r="K292" s="2"/>
      <c r="L292" s="2"/>
      <c r="M292" s="2" t="s">
        <v>4067</v>
      </c>
      <c r="N292" s="11">
        <v>10</v>
      </c>
      <c r="O292" s="11">
        <v>0</v>
      </c>
      <c r="P292" s="12">
        <v>44124</v>
      </c>
      <c r="Q292" s="12">
        <v>44274</v>
      </c>
      <c r="R292" s="11"/>
      <c r="S292" s="2">
        <f>OR(AND(P292&lt;=U$2,Q292&gt;V$2),AND(P292&gt;U$2,P292&lt;V$2))</f>
        <v>0</v>
      </c>
    </row>
    <row r="293" spans="1:19">
      <c r="A293" s="2" t="s">
        <v>3481</v>
      </c>
      <c r="B293" s="2"/>
      <c r="C293" s="2" t="s">
        <v>3991</v>
      </c>
      <c r="D293" s="2" t="s">
        <v>4068</v>
      </c>
      <c r="E293" s="2"/>
      <c r="F293" s="2"/>
      <c r="G293" s="2"/>
      <c r="H293" s="2"/>
      <c r="I293" s="2"/>
      <c r="J293" s="2"/>
      <c r="K293" s="2"/>
      <c r="L293" s="2"/>
      <c r="M293" s="2" t="s">
        <v>4069</v>
      </c>
      <c r="N293" s="11">
        <v>5</v>
      </c>
      <c r="O293" s="11">
        <v>0</v>
      </c>
      <c r="P293" s="12">
        <v>44300</v>
      </c>
      <c r="Q293" s="12">
        <v>44337</v>
      </c>
      <c r="R293" s="11"/>
      <c r="S293" s="2">
        <f>OR(AND(P293&lt;=U$2,Q293&gt;V$2),AND(P293&gt;U$2,P293&lt;V$2))</f>
        <v>0</v>
      </c>
    </row>
    <row r="294" spans="1:19">
      <c r="A294" s="2" t="s">
        <v>3481</v>
      </c>
      <c r="B294" s="2"/>
      <c r="C294" s="2" t="s">
        <v>3991</v>
      </c>
      <c r="D294" s="2" t="s">
        <v>4070</v>
      </c>
      <c r="E294" s="2"/>
      <c r="F294" s="2"/>
      <c r="G294" s="2"/>
      <c r="H294" s="2"/>
      <c r="I294" s="2"/>
      <c r="J294" s="2"/>
      <c r="K294" s="2"/>
      <c r="L294" s="2"/>
      <c r="M294" s="2" t="s">
        <v>4071</v>
      </c>
      <c r="N294" s="11">
        <v>27</v>
      </c>
      <c r="O294" s="11">
        <v>0</v>
      </c>
      <c r="P294" s="12">
        <v>44082</v>
      </c>
      <c r="Q294" s="12">
        <v>44124.70833333334</v>
      </c>
      <c r="R294" s="11"/>
      <c r="S294" s="2">
        <f>OR(AND(P294&lt;=U$2,Q294&gt;V$2),AND(P294&gt;U$2,P294&lt;V$2))</f>
        <v>0</v>
      </c>
    </row>
    <row r="295" spans="1:19">
      <c r="A295" s="2" t="s">
        <v>3481</v>
      </c>
      <c r="B295" s="2"/>
      <c r="C295" s="2" t="s">
        <v>3991</v>
      </c>
      <c r="D295" s="2" t="s">
        <v>4072</v>
      </c>
      <c r="E295" s="2"/>
      <c r="F295" s="2"/>
      <c r="G295" s="2"/>
      <c r="H295" s="2"/>
      <c r="I295" s="2"/>
      <c r="J295" s="2"/>
      <c r="K295" s="2"/>
      <c r="L295" s="2"/>
      <c r="M295" s="2" t="s">
        <v>4073</v>
      </c>
      <c r="N295" s="11">
        <v>10</v>
      </c>
      <c r="O295" s="11">
        <v>0</v>
      </c>
      <c r="P295" s="12">
        <v>44124</v>
      </c>
      <c r="Q295" s="12">
        <v>44187</v>
      </c>
      <c r="R295" s="11"/>
      <c r="S295" s="2">
        <f>OR(AND(P295&lt;=U$2,Q295&gt;V$2),AND(P295&gt;U$2,P295&lt;V$2))</f>
        <v>0</v>
      </c>
    </row>
    <row r="296" spans="1:19">
      <c r="A296" s="2" t="s">
        <v>3481</v>
      </c>
      <c r="B296" s="2"/>
      <c r="C296" s="2" t="s">
        <v>3991</v>
      </c>
      <c r="D296" s="2" t="s">
        <v>4074</v>
      </c>
      <c r="E296" s="2"/>
      <c r="F296" s="2"/>
      <c r="G296" s="2"/>
      <c r="H296" s="2"/>
      <c r="I296" s="2"/>
      <c r="J296" s="2"/>
      <c r="K296" s="2"/>
      <c r="L296" s="2"/>
      <c r="M296" s="2" t="s">
        <v>4075</v>
      </c>
      <c r="N296" s="11">
        <v>5</v>
      </c>
      <c r="O296" s="11">
        <v>0</v>
      </c>
      <c r="P296" s="12">
        <v>44410.33333333334</v>
      </c>
      <c r="Q296" s="12">
        <v>44414.70833333334</v>
      </c>
      <c r="R296" s="11"/>
      <c r="S296" s="2">
        <f>OR(AND(P296&lt;=U$2,Q296&gt;V$2),AND(P296&gt;U$2,P296&lt;V$2))</f>
        <v>0</v>
      </c>
    </row>
    <row r="297" spans="1:19">
      <c r="A297" s="2" t="s">
        <v>3481</v>
      </c>
      <c r="B297" s="2"/>
      <c r="C297" s="2" t="s">
        <v>3991</v>
      </c>
      <c r="D297" s="2" t="s">
        <v>4076</v>
      </c>
      <c r="E297" s="2"/>
      <c r="F297" s="2"/>
      <c r="G297" s="2"/>
      <c r="H297" s="2"/>
      <c r="I297" s="2"/>
      <c r="J297" s="2"/>
      <c r="K297" s="2"/>
      <c r="L297" s="2"/>
      <c r="M297" s="2" t="s">
        <v>4077</v>
      </c>
      <c r="N297" s="11">
        <v>27</v>
      </c>
      <c r="O297" s="11">
        <v>0</v>
      </c>
      <c r="P297" s="12">
        <v>44082</v>
      </c>
      <c r="Q297" s="12">
        <v>44098.70833333334</v>
      </c>
      <c r="R297" s="11"/>
      <c r="S297" s="2">
        <f>OR(AND(P297&lt;=U$2,Q297&gt;V$2),AND(P297&gt;U$2,P297&lt;V$2))</f>
        <v>0</v>
      </c>
    </row>
    <row r="298" spans="1:19">
      <c r="A298" s="2" t="s">
        <v>3481</v>
      </c>
      <c r="B298" s="2"/>
      <c r="C298" s="2" t="s">
        <v>3991</v>
      </c>
      <c r="D298" s="2" t="s">
        <v>4078</v>
      </c>
      <c r="E298" s="2"/>
      <c r="F298" s="2"/>
      <c r="G298" s="2"/>
      <c r="H298" s="2"/>
      <c r="I298" s="2"/>
      <c r="J298" s="2"/>
      <c r="K298" s="2"/>
      <c r="L298" s="2"/>
      <c r="M298" s="2" t="s">
        <v>4079</v>
      </c>
      <c r="N298" s="11">
        <v>10</v>
      </c>
      <c r="O298" s="11">
        <v>0</v>
      </c>
      <c r="P298" s="12">
        <v>44098</v>
      </c>
      <c r="Q298" s="12">
        <v>44118.70833333334</v>
      </c>
      <c r="R298" s="11"/>
      <c r="S298" s="2">
        <f>OR(AND(P298&lt;=U$2,Q298&gt;V$2),AND(P298&gt;U$2,P298&lt;V$2))</f>
        <v>0</v>
      </c>
    </row>
    <row r="299" spans="1:19">
      <c r="A299" s="2" t="s">
        <v>3481</v>
      </c>
      <c r="B299" s="2"/>
      <c r="C299" s="2" t="s">
        <v>3991</v>
      </c>
      <c r="D299" s="2" t="s">
        <v>4080</v>
      </c>
      <c r="E299" s="2"/>
      <c r="F299" s="2"/>
      <c r="G299" s="2"/>
      <c r="H299" s="2"/>
      <c r="I299" s="2"/>
      <c r="J299" s="2"/>
      <c r="K299" s="2"/>
      <c r="L299" s="2"/>
      <c r="M299" s="2" t="s">
        <v>4081</v>
      </c>
      <c r="N299" s="11">
        <v>5</v>
      </c>
      <c r="O299" s="11">
        <v>0</v>
      </c>
      <c r="P299" s="12">
        <v>44410.33333333334</v>
      </c>
      <c r="Q299" s="12">
        <v>44414.70833333334</v>
      </c>
      <c r="R299" s="11"/>
      <c r="S299" s="2">
        <f>OR(AND(P299&lt;=U$2,Q299&gt;V$2),AND(P299&gt;U$2,P299&lt;V$2))</f>
        <v>0</v>
      </c>
    </row>
    <row r="300" spans="1:19">
      <c r="A300" s="2" t="s">
        <v>3481</v>
      </c>
      <c r="B300" s="2"/>
      <c r="C300" s="2" t="s">
        <v>3991</v>
      </c>
      <c r="D300" s="2" t="s">
        <v>4082</v>
      </c>
      <c r="E300" s="2"/>
      <c r="F300" s="2"/>
      <c r="G300" s="2"/>
      <c r="H300" s="2"/>
      <c r="I300" s="2"/>
      <c r="J300" s="2"/>
      <c r="K300" s="2"/>
      <c r="L300" s="2"/>
      <c r="M300" s="2" t="s">
        <v>4083</v>
      </c>
      <c r="N300" s="11">
        <v>27</v>
      </c>
      <c r="O300" s="11">
        <v>0</v>
      </c>
      <c r="P300" s="12">
        <v>44126</v>
      </c>
      <c r="Q300" s="12">
        <v>44140</v>
      </c>
      <c r="R300" s="11"/>
      <c r="S300" s="2">
        <f>OR(AND(P300&lt;=U$2,Q300&gt;V$2),AND(P300&gt;U$2,P300&lt;V$2))</f>
        <v>0</v>
      </c>
    </row>
    <row r="301" spans="1:19">
      <c r="A301" s="2" t="s">
        <v>3481</v>
      </c>
      <c r="B301" s="2"/>
      <c r="C301" s="2" t="s">
        <v>3991</v>
      </c>
      <c r="D301" s="2" t="s">
        <v>4084</v>
      </c>
      <c r="E301" s="2"/>
      <c r="F301" s="2"/>
      <c r="G301" s="2"/>
      <c r="H301" s="2"/>
      <c r="I301" s="2"/>
      <c r="J301" s="2"/>
      <c r="K301" s="2"/>
      <c r="L301" s="2"/>
      <c r="M301" s="2" t="s">
        <v>4085</v>
      </c>
      <c r="N301" s="11">
        <v>10</v>
      </c>
      <c r="O301" s="11">
        <v>0</v>
      </c>
      <c r="P301" s="12">
        <v>44140</v>
      </c>
      <c r="Q301" s="12">
        <v>44146</v>
      </c>
      <c r="R301" s="11"/>
      <c r="S301" s="2">
        <f>OR(AND(P301&lt;=U$2,Q301&gt;V$2),AND(P301&gt;U$2,P301&lt;V$2))</f>
        <v>0</v>
      </c>
    </row>
    <row r="302" spans="1:19">
      <c r="A302" s="2" t="s">
        <v>3481</v>
      </c>
      <c r="B302" s="2"/>
      <c r="C302" s="2" t="s">
        <v>3991</v>
      </c>
      <c r="D302" s="2" t="s">
        <v>4086</v>
      </c>
      <c r="E302" s="2"/>
      <c r="F302" s="2"/>
      <c r="G302" s="2"/>
      <c r="H302" s="2"/>
      <c r="I302" s="2"/>
      <c r="J302" s="2"/>
      <c r="K302" s="2"/>
      <c r="L302" s="2"/>
      <c r="M302" s="2" t="s">
        <v>4087</v>
      </c>
      <c r="N302" s="11">
        <v>5</v>
      </c>
      <c r="O302" s="11">
        <v>0</v>
      </c>
      <c r="P302" s="12">
        <v>44126</v>
      </c>
      <c r="Q302" s="12">
        <v>44235.70833333334</v>
      </c>
      <c r="R302" s="11"/>
      <c r="S302" s="2">
        <f>OR(AND(P302&lt;=U$2,Q302&gt;V$2),AND(P302&gt;U$2,P302&lt;V$2))</f>
        <v>0</v>
      </c>
    </row>
    <row r="303" spans="1:19">
      <c r="A303" s="2" t="s">
        <v>3481</v>
      </c>
      <c r="B303" s="2"/>
      <c r="C303" s="2" t="s">
        <v>3991</v>
      </c>
      <c r="D303" s="2" t="s">
        <v>4088</v>
      </c>
      <c r="E303" s="2"/>
      <c r="F303" s="2"/>
      <c r="G303" s="2"/>
      <c r="H303" s="2"/>
      <c r="I303" s="2"/>
      <c r="J303" s="2"/>
      <c r="K303" s="2"/>
      <c r="L303" s="2"/>
      <c r="M303" s="2" t="s">
        <v>4089</v>
      </c>
      <c r="N303" s="11">
        <v>27</v>
      </c>
      <c r="O303" s="11">
        <v>0</v>
      </c>
      <c r="P303" s="12">
        <v>44082</v>
      </c>
      <c r="Q303" s="12">
        <v>44131.70833333334</v>
      </c>
      <c r="R303" s="11"/>
      <c r="S303" s="2">
        <f>OR(AND(P303&lt;=U$2,Q303&gt;V$2),AND(P303&gt;U$2,P303&lt;V$2))</f>
        <v>0</v>
      </c>
    </row>
    <row r="304" spans="1:19">
      <c r="A304" s="2" t="s">
        <v>3481</v>
      </c>
      <c r="B304" s="2"/>
      <c r="C304" s="2" t="s">
        <v>3991</v>
      </c>
      <c r="D304" s="2" t="s">
        <v>4090</v>
      </c>
      <c r="E304" s="2"/>
      <c r="F304" s="2"/>
      <c r="G304" s="2"/>
      <c r="H304" s="2"/>
      <c r="I304" s="2"/>
      <c r="J304" s="2"/>
      <c r="K304" s="2"/>
      <c r="L304" s="2"/>
      <c r="M304" s="2" t="s">
        <v>4091</v>
      </c>
      <c r="N304" s="11">
        <v>10</v>
      </c>
      <c r="O304" s="11">
        <v>0</v>
      </c>
      <c r="P304" s="12">
        <v>44131</v>
      </c>
      <c r="Q304" s="12">
        <v>44138.70833333334</v>
      </c>
      <c r="R304" s="11"/>
      <c r="S304" s="2">
        <f>OR(AND(P304&lt;=U$2,Q304&gt;V$2),AND(P304&gt;U$2,P304&lt;V$2))</f>
        <v>0</v>
      </c>
    </row>
    <row r="305" spans="1:19">
      <c r="A305" s="2" t="s">
        <v>3481</v>
      </c>
      <c r="B305" s="2"/>
      <c r="C305" s="2" t="s">
        <v>3991</v>
      </c>
      <c r="D305" s="2" t="s">
        <v>4092</v>
      </c>
      <c r="E305" s="2"/>
      <c r="F305" s="2"/>
      <c r="G305" s="2"/>
      <c r="H305" s="2"/>
      <c r="I305" s="2"/>
      <c r="J305" s="2"/>
      <c r="K305" s="2"/>
      <c r="L305" s="2"/>
      <c r="M305" s="2" t="s">
        <v>4093</v>
      </c>
      <c r="N305" s="11">
        <v>20</v>
      </c>
      <c r="O305" s="11">
        <v>0</v>
      </c>
      <c r="P305" s="12">
        <v>44708</v>
      </c>
      <c r="Q305" s="12">
        <v>44732</v>
      </c>
      <c r="R305" s="11"/>
      <c r="S305" s="2">
        <f>OR(AND(P305&lt;=U$2,Q305&gt;V$2),AND(P305&gt;U$2,P305&lt;V$2))</f>
        <v>0</v>
      </c>
    </row>
    <row r="306" spans="1:19">
      <c r="A306" s="2" t="s">
        <v>3481</v>
      </c>
      <c r="B306" s="2"/>
      <c r="C306" s="2" t="s">
        <v>3991</v>
      </c>
      <c r="D306" s="2" t="s">
        <v>4094</v>
      </c>
      <c r="E306" s="2"/>
      <c r="F306" s="2"/>
      <c r="G306" s="2"/>
      <c r="H306" s="2"/>
      <c r="I306" s="2"/>
      <c r="J306" s="2"/>
      <c r="K306" s="2"/>
      <c r="L306" s="2"/>
      <c r="M306" s="2" t="s">
        <v>4095</v>
      </c>
      <c r="N306" s="11">
        <v>27</v>
      </c>
      <c r="O306" s="11">
        <v>0</v>
      </c>
      <c r="P306" s="12">
        <v>44200</v>
      </c>
      <c r="Q306" s="12">
        <v>44372.70833333334</v>
      </c>
      <c r="R306" s="11"/>
      <c r="S306" s="2">
        <f>OR(AND(P306&lt;=U$2,Q306&gt;V$2),AND(P306&gt;U$2,P306&lt;V$2))</f>
        <v>0</v>
      </c>
    </row>
    <row r="307" spans="1:19">
      <c r="A307" s="2" t="s">
        <v>3481</v>
      </c>
      <c r="B307" s="2"/>
      <c r="C307" s="2" t="s">
        <v>3991</v>
      </c>
      <c r="D307" s="2" t="s">
        <v>4096</v>
      </c>
      <c r="E307" s="2"/>
      <c r="F307" s="2"/>
      <c r="G307" s="2"/>
      <c r="H307" s="2"/>
      <c r="I307" s="2"/>
      <c r="J307" s="2"/>
      <c r="K307" s="2"/>
      <c r="L307" s="2"/>
      <c r="M307" s="2" t="s">
        <v>4097</v>
      </c>
      <c r="N307" s="11">
        <v>10</v>
      </c>
      <c r="O307" s="11">
        <v>0</v>
      </c>
      <c r="P307" s="12">
        <v>44375.33333333334</v>
      </c>
      <c r="Q307" s="12">
        <v>44396.70833333334</v>
      </c>
      <c r="R307" s="11"/>
      <c r="S307" s="2">
        <f>OR(AND(P307&lt;=U$2,Q307&gt;V$2),AND(P307&gt;U$2,P307&lt;V$2))</f>
        <v>0</v>
      </c>
    </row>
    <row r="308" spans="1:19">
      <c r="A308" s="2" t="s">
        <v>3481</v>
      </c>
      <c r="B308" s="2"/>
      <c r="C308" s="2" t="s">
        <v>3991</v>
      </c>
      <c r="D308" s="2" t="s">
        <v>4098</v>
      </c>
      <c r="E308" s="2"/>
      <c r="F308" s="2"/>
      <c r="G308" s="2"/>
      <c r="H308" s="2"/>
      <c r="I308" s="2"/>
      <c r="J308" s="2"/>
      <c r="K308" s="2"/>
      <c r="L308" s="2"/>
      <c r="M308" s="2" t="s">
        <v>4099</v>
      </c>
      <c r="N308" s="11">
        <v>5</v>
      </c>
      <c r="O308" s="11">
        <v>0</v>
      </c>
      <c r="P308" s="12">
        <v>44708</v>
      </c>
      <c r="Q308" s="12">
        <v>44732</v>
      </c>
      <c r="R308" s="11"/>
      <c r="S308" s="2">
        <f>OR(AND(P308&lt;=U$2,Q308&gt;V$2),AND(P308&gt;U$2,P308&lt;V$2))</f>
        <v>0</v>
      </c>
    </row>
    <row r="309" spans="1:19">
      <c r="A309" s="2" t="s">
        <v>3481</v>
      </c>
      <c r="B309" s="2"/>
      <c r="C309" s="2" t="s">
        <v>3991</v>
      </c>
      <c r="D309" s="2" t="s">
        <v>4100</v>
      </c>
      <c r="E309" s="2"/>
      <c r="F309" s="2"/>
      <c r="G309" s="2"/>
      <c r="H309" s="2"/>
      <c r="I309" s="2"/>
      <c r="J309" s="2"/>
      <c r="K309" s="2"/>
      <c r="L309" s="2"/>
      <c r="M309" s="2" t="s">
        <v>4101</v>
      </c>
      <c r="N309" s="11">
        <v>27</v>
      </c>
      <c r="O309" s="11">
        <v>0</v>
      </c>
      <c r="P309" s="12">
        <v>44200</v>
      </c>
      <c r="Q309" s="12">
        <v>44377</v>
      </c>
      <c r="R309" s="11"/>
      <c r="S309" s="2">
        <f>OR(AND(P309&lt;=U$2,Q309&gt;V$2),AND(P309&gt;U$2,P309&lt;V$2))</f>
        <v>0</v>
      </c>
    </row>
    <row r="310" spans="1:19">
      <c r="A310" s="2" t="s">
        <v>3481</v>
      </c>
      <c r="B310" s="2"/>
      <c r="C310" s="2" t="s">
        <v>3991</v>
      </c>
      <c r="D310" s="2" t="s">
        <v>4102</v>
      </c>
      <c r="E310" s="2"/>
      <c r="F310" s="2"/>
      <c r="G310" s="2"/>
      <c r="H310" s="2"/>
      <c r="I310" s="2"/>
      <c r="J310" s="2"/>
      <c r="K310" s="2"/>
      <c r="L310" s="2"/>
      <c r="M310" s="2" t="s">
        <v>4103</v>
      </c>
      <c r="N310" s="11">
        <v>10</v>
      </c>
      <c r="O310" s="11">
        <v>0</v>
      </c>
      <c r="P310" s="12">
        <v>44378</v>
      </c>
      <c r="Q310" s="12">
        <v>44404</v>
      </c>
      <c r="R310" s="11"/>
      <c r="S310" s="2">
        <f>OR(AND(P310&lt;=U$2,Q310&gt;V$2),AND(P310&gt;U$2,P310&lt;V$2))</f>
        <v>0</v>
      </c>
    </row>
    <row r="311" spans="1:19">
      <c r="A311" s="2" t="s">
        <v>3481</v>
      </c>
      <c r="B311" s="2"/>
      <c r="C311" s="2" t="s">
        <v>3991</v>
      </c>
      <c r="D311" s="2" t="s">
        <v>4104</v>
      </c>
      <c r="E311" s="2"/>
      <c r="F311" s="2"/>
      <c r="G311" s="2"/>
      <c r="H311" s="2"/>
      <c r="I311" s="2"/>
      <c r="J311" s="2"/>
      <c r="K311" s="2"/>
      <c r="L311" s="2"/>
      <c r="M311" s="2" t="s">
        <v>4105</v>
      </c>
      <c r="N311" s="11">
        <v>20</v>
      </c>
      <c r="O311" s="11">
        <v>0</v>
      </c>
      <c r="P311" s="12">
        <v>44708</v>
      </c>
      <c r="Q311" s="12">
        <v>44732</v>
      </c>
      <c r="R311" s="11"/>
      <c r="S311" s="2">
        <f>OR(AND(P311&lt;=U$2,Q311&gt;V$2),AND(P311&gt;U$2,P311&lt;V$2))</f>
        <v>0</v>
      </c>
    </row>
    <row r="312" spans="1:19">
      <c r="A312" s="2" t="s">
        <v>3481</v>
      </c>
      <c r="B312" s="2"/>
      <c r="C312" s="2" t="s">
        <v>3991</v>
      </c>
      <c r="D312" s="2" t="s">
        <v>4106</v>
      </c>
      <c r="E312" s="2"/>
      <c r="F312" s="2"/>
      <c r="G312" s="2"/>
      <c r="H312" s="2"/>
      <c r="I312" s="2"/>
      <c r="J312" s="2"/>
      <c r="K312" s="2"/>
      <c r="L312" s="2"/>
      <c r="M312" s="2" t="s">
        <v>4107</v>
      </c>
      <c r="N312" s="11">
        <v>27</v>
      </c>
      <c r="O312" s="11">
        <v>0</v>
      </c>
      <c r="P312" s="12">
        <v>44082</v>
      </c>
      <c r="Q312" s="12">
        <v>44140.70833333334</v>
      </c>
      <c r="R312" s="11"/>
      <c r="S312" s="2">
        <f>OR(AND(P312&lt;=U$2,Q312&gt;V$2),AND(P312&gt;U$2,P312&lt;V$2))</f>
        <v>0</v>
      </c>
    </row>
    <row r="313" spans="1:19">
      <c r="A313" s="2" t="s">
        <v>3481</v>
      </c>
      <c r="B313" s="2"/>
      <c r="C313" s="2" t="s">
        <v>3991</v>
      </c>
      <c r="D313" s="2" t="s">
        <v>4108</v>
      </c>
      <c r="E313" s="2"/>
      <c r="F313" s="2"/>
      <c r="G313" s="2"/>
      <c r="H313" s="2"/>
      <c r="I313" s="2"/>
      <c r="J313" s="2"/>
      <c r="K313" s="2"/>
      <c r="L313" s="2"/>
      <c r="M313" s="2" t="s">
        <v>4109</v>
      </c>
      <c r="N313" s="11">
        <v>10</v>
      </c>
      <c r="O313" s="11">
        <v>0</v>
      </c>
      <c r="P313" s="12">
        <v>44140</v>
      </c>
      <c r="Q313" s="12">
        <v>44182</v>
      </c>
      <c r="R313" s="11"/>
      <c r="S313" s="2">
        <f>OR(AND(P313&lt;=U$2,Q313&gt;V$2),AND(P313&gt;U$2,P313&lt;V$2))</f>
        <v>0</v>
      </c>
    </row>
    <row r="314" spans="1:19">
      <c r="A314" s="2" t="s">
        <v>3481</v>
      </c>
      <c r="B314" s="2"/>
      <c r="C314" s="2" t="s">
        <v>3991</v>
      </c>
      <c r="D314" s="2" t="s">
        <v>4110</v>
      </c>
      <c r="E314" s="2"/>
      <c r="F314" s="2"/>
      <c r="G314" s="2"/>
      <c r="H314" s="2"/>
      <c r="I314" s="2"/>
      <c r="J314" s="2"/>
      <c r="K314" s="2"/>
      <c r="L314" s="2"/>
      <c r="M314" s="2" t="s">
        <v>4111</v>
      </c>
      <c r="N314" s="11">
        <v>10</v>
      </c>
      <c r="O314" s="11">
        <v>0</v>
      </c>
      <c r="P314" s="12">
        <v>44182</v>
      </c>
      <c r="Q314" s="12">
        <v>44410</v>
      </c>
      <c r="R314" s="11"/>
      <c r="S314" s="2">
        <f>OR(AND(P314&lt;=U$2,Q314&gt;V$2),AND(P314&gt;U$2,P314&lt;V$2))</f>
        <v>0</v>
      </c>
    </row>
    <row r="315" spans="1:19">
      <c r="A315" s="2" t="s">
        <v>3481</v>
      </c>
      <c r="B315" s="2"/>
      <c r="C315" s="2" t="s">
        <v>3991</v>
      </c>
      <c r="D315" s="2" t="s">
        <v>4112</v>
      </c>
      <c r="E315" s="2"/>
      <c r="F315" s="2"/>
      <c r="G315" s="2"/>
      <c r="H315" s="2"/>
      <c r="I315" s="2"/>
      <c r="J315" s="2"/>
      <c r="K315" s="2"/>
      <c r="L315" s="2"/>
      <c r="M315" s="2" t="s">
        <v>4113</v>
      </c>
      <c r="N315" s="11">
        <v>27</v>
      </c>
      <c r="O315" s="11">
        <v>0</v>
      </c>
      <c r="P315" s="12">
        <v>44082</v>
      </c>
      <c r="Q315" s="12">
        <v>44145.70833333334</v>
      </c>
      <c r="R315" s="11"/>
      <c r="S315" s="2">
        <f>OR(AND(P315&lt;=U$2,Q315&gt;V$2),AND(P315&gt;U$2,P315&lt;V$2))</f>
        <v>0</v>
      </c>
    </row>
    <row r="316" spans="1:19">
      <c r="A316" s="2" t="s">
        <v>3481</v>
      </c>
      <c r="B316" s="2"/>
      <c r="C316" s="2" t="s">
        <v>3991</v>
      </c>
      <c r="D316" s="2" t="s">
        <v>4114</v>
      </c>
      <c r="E316" s="2"/>
      <c r="F316" s="2"/>
      <c r="G316" s="2"/>
      <c r="H316" s="2"/>
      <c r="I316" s="2"/>
      <c r="J316" s="2"/>
      <c r="K316" s="2"/>
      <c r="L316" s="2"/>
      <c r="M316" s="2" t="s">
        <v>4115</v>
      </c>
      <c r="N316" s="11">
        <v>10</v>
      </c>
      <c r="O316" s="11">
        <v>0</v>
      </c>
      <c r="P316" s="12">
        <v>44145</v>
      </c>
      <c r="Q316" s="12">
        <v>44168</v>
      </c>
      <c r="R316" s="11"/>
      <c r="S316" s="2">
        <f>OR(AND(P316&lt;=U$2,Q316&gt;V$2),AND(P316&gt;U$2,P316&lt;V$2))</f>
        <v>0</v>
      </c>
    </row>
    <row r="317" spans="1:19">
      <c r="A317" s="2" t="s">
        <v>3481</v>
      </c>
      <c r="B317" s="2"/>
      <c r="C317" s="2" t="s">
        <v>3991</v>
      </c>
      <c r="D317" s="2" t="s">
        <v>4116</v>
      </c>
      <c r="E317" s="2"/>
      <c r="F317" s="2"/>
      <c r="G317" s="2"/>
      <c r="H317" s="2"/>
      <c r="I317" s="2"/>
      <c r="J317" s="2"/>
      <c r="K317" s="2"/>
      <c r="L317" s="2"/>
      <c r="M317" s="2" t="s">
        <v>4117</v>
      </c>
      <c r="N317" s="11">
        <v>10</v>
      </c>
      <c r="O317" s="11">
        <v>0</v>
      </c>
      <c r="P317" s="12">
        <v>44403.33333333334</v>
      </c>
      <c r="Q317" s="12">
        <v>44410</v>
      </c>
      <c r="R317" s="11"/>
      <c r="S317" s="2">
        <f>OR(AND(P317&lt;=U$2,Q317&gt;V$2),AND(P317&gt;U$2,P317&lt;V$2))</f>
        <v>0</v>
      </c>
    </row>
    <row r="318" spans="1:19">
      <c r="A318" s="2" t="s">
        <v>3481</v>
      </c>
      <c r="B318" s="2"/>
      <c r="C318" s="2" t="s">
        <v>3991</v>
      </c>
      <c r="D318" s="2" t="s">
        <v>4118</v>
      </c>
      <c r="E318" s="2"/>
      <c r="F318" s="2"/>
      <c r="G318" s="2"/>
      <c r="H318" s="2"/>
      <c r="I318" s="2"/>
      <c r="J318" s="2"/>
      <c r="K318" s="2"/>
      <c r="L318" s="2"/>
      <c r="M318" s="2" t="s">
        <v>4119</v>
      </c>
      <c r="N318" s="11">
        <v>27</v>
      </c>
      <c r="O318" s="11">
        <v>0</v>
      </c>
      <c r="P318" s="12">
        <v>44082</v>
      </c>
      <c r="Q318" s="12">
        <v>44102.70833333334</v>
      </c>
      <c r="R318" s="11"/>
      <c r="S318" s="2">
        <f>OR(AND(P318&lt;=U$2,Q318&gt;V$2),AND(P318&gt;U$2,P318&lt;V$2))</f>
        <v>0</v>
      </c>
    </row>
    <row r="319" spans="1:19">
      <c r="A319" s="2" t="s">
        <v>3481</v>
      </c>
      <c r="B319" s="2"/>
      <c r="C319" s="2" t="s">
        <v>3991</v>
      </c>
      <c r="D319" s="2" t="s">
        <v>4120</v>
      </c>
      <c r="E319" s="2"/>
      <c r="F319" s="2"/>
      <c r="G319" s="2"/>
      <c r="H319" s="2"/>
      <c r="I319" s="2"/>
      <c r="J319" s="2"/>
      <c r="K319" s="2"/>
      <c r="L319" s="2"/>
      <c r="M319" s="2" t="s">
        <v>4121</v>
      </c>
      <c r="N319" s="11">
        <v>10</v>
      </c>
      <c r="O319" s="11">
        <v>0</v>
      </c>
      <c r="P319" s="12">
        <v>44102</v>
      </c>
      <c r="Q319" s="12">
        <v>44140.70833333334</v>
      </c>
      <c r="R319" s="11"/>
      <c r="S319" s="2">
        <f>OR(AND(P319&lt;=U$2,Q319&gt;V$2),AND(P319&gt;U$2,P319&lt;V$2))</f>
        <v>0</v>
      </c>
    </row>
    <row r="320" spans="1:19">
      <c r="A320" s="2" t="s">
        <v>3481</v>
      </c>
      <c r="B320" s="2"/>
      <c r="C320" s="2" t="s">
        <v>3991</v>
      </c>
      <c r="D320" s="2" t="s">
        <v>4122</v>
      </c>
      <c r="E320" s="2"/>
      <c r="F320" s="2"/>
      <c r="G320" s="2"/>
      <c r="H320" s="2"/>
      <c r="I320" s="2"/>
      <c r="J320" s="2"/>
      <c r="K320" s="2"/>
      <c r="L320" s="2"/>
      <c r="M320" s="2" t="s">
        <v>4123</v>
      </c>
      <c r="N320" s="11">
        <v>10</v>
      </c>
      <c r="O320" s="11">
        <v>0</v>
      </c>
      <c r="P320" s="12">
        <v>44403.33333333334</v>
      </c>
      <c r="Q320" s="12">
        <v>44410</v>
      </c>
      <c r="R320" s="11"/>
      <c r="S320" s="2">
        <f>OR(AND(P320&lt;=U$2,Q320&gt;V$2),AND(P320&gt;U$2,P320&lt;V$2))</f>
        <v>0</v>
      </c>
    </row>
    <row r="321" spans="1:19">
      <c r="A321" s="2" t="s">
        <v>3481</v>
      </c>
      <c r="B321" s="2"/>
      <c r="C321" s="2" t="s">
        <v>3991</v>
      </c>
      <c r="D321" s="2" t="s">
        <v>4124</v>
      </c>
      <c r="E321" s="2"/>
      <c r="F321" s="2"/>
      <c r="G321" s="2"/>
      <c r="H321" s="2"/>
      <c r="I321" s="2"/>
      <c r="J321" s="2"/>
      <c r="K321" s="2"/>
      <c r="L321" s="2"/>
      <c r="M321" s="2" t="s">
        <v>4125</v>
      </c>
      <c r="N321" s="11">
        <v>27</v>
      </c>
      <c r="O321" s="11">
        <v>0</v>
      </c>
      <c r="P321" s="12">
        <v>44082</v>
      </c>
      <c r="Q321" s="12">
        <v>44140.70833333334</v>
      </c>
      <c r="R321" s="11"/>
      <c r="S321" s="2">
        <f>OR(AND(P321&lt;=U$2,Q321&gt;V$2),AND(P321&gt;U$2,P321&lt;V$2))</f>
        <v>0</v>
      </c>
    </row>
    <row r="322" spans="1:19">
      <c r="A322" s="2" t="s">
        <v>3481</v>
      </c>
      <c r="B322" s="2"/>
      <c r="C322" s="2" t="s">
        <v>3991</v>
      </c>
      <c r="D322" s="2" t="s">
        <v>4126</v>
      </c>
      <c r="E322" s="2"/>
      <c r="F322" s="2"/>
      <c r="G322" s="2"/>
      <c r="H322" s="2"/>
      <c r="I322" s="2"/>
      <c r="J322" s="2"/>
      <c r="K322" s="2"/>
      <c r="L322" s="2"/>
      <c r="M322" s="2" t="s">
        <v>4127</v>
      </c>
      <c r="N322" s="11">
        <v>10</v>
      </c>
      <c r="O322" s="11">
        <v>0</v>
      </c>
      <c r="P322" s="12">
        <v>44140</v>
      </c>
      <c r="Q322" s="12">
        <v>44245.70833333334</v>
      </c>
      <c r="R322" s="11"/>
      <c r="S322" s="2">
        <f>OR(AND(P322&lt;=U$2,Q322&gt;V$2),AND(P322&gt;U$2,P322&lt;V$2))</f>
        <v>0</v>
      </c>
    </row>
    <row r="323" spans="1:19">
      <c r="A323" s="2" t="s">
        <v>3481</v>
      </c>
      <c r="B323" s="2"/>
      <c r="C323" s="2" t="s">
        <v>3991</v>
      </c>
      <c r="D323" s="2" t="s">
        <v>4128</v>
      </c>
      <c r="E323" s="2"/>
      <c r="F323" s="2"/>
      <c r="G323" s="2"/>
      <c r="H323" s="2"/>
      <c r="I323" s="2"/>
      <c r="J323" s="2"/>
      <c r="K323" s="2"/>
      <c r="L323" s="2"/>
      <c r="M323" s="2" t="s">
        <v>4129</v>
      </c>
      <c r="N323" s="11">
        <v>10</v>
      </c>
      <c r="O323" s="11">
        <v>0</v>
      </c>
      <c r="P323" s="12">
        <v>44403.33333333334</v>
      </c>
      <c r="Q323" s="12">
        <v>44410</v>
      </c>
      <c r="R323" s="11"/>
      <c r="S323" s="2">
        <f>OR(AND(P323&lt;=U$2,Q323&gt;V$2),AND(P323&gt;U$2,P323&lt;V$2))</f>
        <v>0</v>
      </c>
    </row>
    <row r="324" spans="1:19">
      <c r="A324" s="2" t="s">
        <v>3481</v>
      </c>
      <c r="B324" s="2"/>
      <c r="C324" s="2" t="s">
        <v>3991</v>
      </c>
      <c r="D324" s="2" t="s">
        <v>4130</v>
      </c>
      <c r="E324" s="2"/>
      <c r="F324" s="2"/>
      <c r="G324" s="2"/>
      <c r="H324" s="2"/>
      <c r="I324" s="2"/>
      <c r="J324" s="2"/>
      <c r="K324" s="2"/>
      <c r="L324" s="2"/>
      <c r="M324" s="2" t="s">
        <v>4131</v>
      </c>
      <c r="N324" s="11">
        <v>27</v>
      </c>
      <c r="O324" s="11">
        <v>0</v>
      </c>
      <c r="P324" s="12">
        <v>44108</v>
      </c>
      <c r="Q324" s="12">
        <v>44139.70833333334</v>
      </c>
      <c r="R324" s="11"/>
      <c r="S324" s="2">
        <f>OR(AND(P324&lt;=U$2,Q324&gt;V$2),AND(P324&gt;U$2,P324&lt;V$2))</f>
        <v>0</v>
      </c>
    </row>
    <row r="325" spans="1:19">
      <c r="A325" s="2" t="s">
        <v>3481</v>
      </c>
      <c r="B325" s="2"/>
      <c r="C325" s="2" t="s">
        <v>3991</v>
      </c>
      <c r="D325" s="2" t="s">
        <v>4132</v>
      </c>
      <c r="E325" s="2"/>
      <c r="F325" s="2"/>
      <c r="G325" s="2"/>
      <c r="H325" s="2"/>
      <c r="I325" s="2"/>
      <c r="J325" s="2"/>
      <c r="K325" s="2"/>
      <c r="L325" s="2"/>
      <c r="M325" s="2" t="s">
        <v>4133</v>
      </c>
      <c r="N325" s="11">
        <v>10</v>
      </c>
      <c r="O325" s="11">
        <v>0</v>
      </c>
      <c r="P325" s="12">
        <v>44139</v>
      </c>
      <c r="Q325" s="12">
        <v>44245.70833333334</v>
      </c>
      <c r="R325" s="11"/>
      <c r="S325" s="2">
        <f>OR(AND(P325&lt;=U$2,Q325&gt;V$2),AND(P325&gt;U$2,P325&lt;V$2))</f>
        <v>0</v>
      </c>
    </row>
    <row r="326" spans="1:19">
      <c r="A326" s="2" t="s">
        <v>3481</v>
      </c>
      <c r="B326" s="2"/>
      <c r="C326" s="2" t="s">
        <v>3991</v>
      </c>
      <c r="D326" s="2" t="s">
        <v>4134</v>
      </c>
      <c r="E326" s="2"/>
      <c r="F326" s="2"/>
      <c r="G326" s="2"/>
      <c r="H326" s="2"/>
      <c r="I326" s="2"/>
      <c r="J326" s="2"/>
      <c r="K326" s="2"/>
      <c r="L326" s="2"/>
      <c r="M326" s="2" t="s">
        <v>4135</v>
      </c>
      <c r="N326" s="11">
        <v>10</v>
      </c>
      <c r="O326" s="11">
        <v>0</v>
      </c>
      <c r="P326" s="12">
        <v>44403.33333333334</v>
      </c>
      <c r="Q326" s="12">
        <v>44410</v>
      </c>
      <c r="R326" s="11"/>
      <c r="S326" s="2">
        <f>OR(AND(P326&lt;=U$2,Q326&gt;V$2),AND(P326&gt;U$2,P326&lt;V$2))</f>
        <v>0</v>
      </c>
    </row>
    <row r="327" spans="1:19">
      <c r="A327" s="2" t="s">
        <v>3481</v>
      </c>
      <c r="B327" s="2"/>
      <c r="C327" s="2" t="s">
        <v>3991</v>
      </c>
      <c r="D327" s="2" t="s">
        <v>4136</v>
      </c>
      <c r="E327" s="2"/>
      <c r="F327" s="2"/>
      <c r="G327" s="2"/>
      <c r="H327" s="2"/>
      <c r="I327" s="2"/>
      <c r="J327" s="2"/>
      <c r="K327" s="2"/>
      <c r="L327" s="2"/>
      <c r="M327" s="2" t="s">
        <v>4137</v>
      </c>
      <c r="N327" s="11">
        <v>27</v>
      </c>
      <c r="O327" s="11">
        <v>0</v>
      </c>
      <c r="P327" s="12">
        <v>44082</v>
      </c>
      <c r="Q327" s="12">
        <v>44139.70833333334</v>
      </c>
      <c r="R327" s="11"/>
      <c r="S327" s="2">
        <f>OR(AND(P327&lt;=U$2,Q327&gt;V$2),AND(P327&gt;U$2,P327&lt;V$2))</f>
        <v>0</v>
      </c>
    </row>
    <row r="328" spans="1:19">
      <c r="A328" s="2" t="s">
        <v>3481</v>
      </c>
      <c r="B328" s="2"/>
      <c r="C328" s="2" t="s">
        <v>3991</v>
      </c>
      <c r="D328" s="2" t="s">
        <v>4138</v>
      </c>
      <c r="E328" s="2"/>
      <c r="F328" s="2"/>
      <c r="G328" s="2"/>
      <c r="H328" s="2"/>
      <c r="I328" s="2"/>
      <c r="J328" s="2"/>
      <c r="K328" s="2"/>
      <c r="L328" s="2"/>
      <c r="M328" s="2" t="s">
        <v>4139</v>
      </c>
      <c r="N328" s="11">
        <v>10</v>
      </c>
      <c r="O328" s="11">
        <v>0</v>
      </c>
      <c r="P328" s="12">
        <v>44139</v>
      </c>
      <c r="Q328" s="12">
        <v>44154.70833333334</v>
      </c>
      <c r="R328" s="11"/>
      <c r="S328" s="2">
        <f>OR(AND(P328&lt;=U$2,Q328&gt;V$2),AND(P328&gt;U$2,P328&lt;V$2))</f>
        <v>0</v>
      </c>
    </row>
    <row r="329" spans="1:19">
      <c r="A329" s="2" t="s">
        <v>3481</v>
      </c>
      <c r="B329" s="2"/>
      <c r="C329" s="2" t="s">
        <v>3991</v>
      </c>
      <c r="D329" s="2" t="s">
        <v>4140</v>
      </c>
      <c r="E329" s="2"/>
      <c r="F329" s="2"/>
      <c r="G329" s="2"/>
      <c r="H329" s="2"/>
      <c r="I329" s="2"/>
      <c r="J329" s="2"/>
      <c r="K329" s="2"/>
      <c r="L329" s="2"/>
      <c r="M329" s="2" t="s">
        <v>4141</v>
      </c>
      <c r="N329" s="11">
        <v>10</v>
      </c>
      <c r="O329" s="11">
        <v>0</v>
      </c>
      <c r="P329" s="12">
        <v>44403.33333333334</v>
      </c>
      <c r="Q329" s="12">
        <v>44410</v>
      </c>
      <c r="R329" s="11"/>
      <c r="S329" s="2">
        <f>OR(AND(P329&lt;=U$2,Q329&gt;V$2),AND(P329&gt;U$2,P329&lt;V$2))</f>
        <v>0</v>
      </c>
    </row>
    <row r="330" spans="1:19">
      <c r="A330" s="2" t="s">
        <v>3481</v>
      </c>
      <c r="B330" s="2"/>
      <c r="C330" s="2" t="s">
        <v>3991</v>
      </c>
      <c r="D330" s="2" t="s">
        <v>4142</v>
      </c>
      <c r="E330" s="2"/>
      <c r="F330" s="2"/>
      <c r="G330" s="2"/>
      <c r="H330" s="2"/>
      <c r="I330" s="2"/>
      <c r="J330" s="2"/>
      <c r="K330" s="2"/>
      <c r="L330" s="2"/>
      <c r="M330" s="2" t="s">
        <v>4143</v>
      </c>
      <c r="N330" s="11">
        <v>27</v>
      </c>
      <c r="O330" s="11">
        <v>0</v>
      </c>
      <c r="P330" s="12">
        <v>44082</v>
      </c>
      <c r="Q330" s="12">
        <v>44148.70833333334</v>
      </c>
      <c r="R330" s="11"/>
      <c r="S330" s="2">
        <f>OR(AND(P330&lt;=U$2,Q330&gt;V$2),AND(P330&gt;U$2,P330&lt;V$2))</f>
        <v>0</v>
      </c>
    </row>
    <row r="331" spans="1:19">
      <c r="A331" s="2" t="s">
        <v>3481</v>
      </c>
      <c r="B331" s="2"/>
      <c r="C331" s="2" t="s">
        <v>3991</v>
      </c>
      <c r="D331" s="2" t="s">
        <v>4144</v>
      </c>
      <c r="E331" s="2"/>
      <c r="F331" s="2"/>
      <c r="G331" s="2"/>
      <c r="H331" s="2"/>
      <c r="I331" s="2"/>
      <c r="J331" s="2"/>
      <c r="K331" s="2"/>
      <c r="L331" s="2"/>
      <c r="M331" s="2" t="s">
        <v>4145</v>
      </c>
      <c r="N331" s="11">
        <v>10</v>
      </c>
      <c r="O331" s="11">
        <v>0</v>
      </c>
      <c r="P331" s="12">
        <v>44148</v>
      </c>
      <c r="Q331" s="12">
        <v>44252.70833333334</v>
      </c>
      <c r="R331" s="11"/>
      <c r="S331" s="2">
        <f>OR(AND(P331&lt;=U$2,Q331&gt;V$2),AND(P331&gt;U$2,P331&lt;V$2))</f>
        <v>0</v>
      </c>
    </row>
    <row r="332" spans="1:19">
      <c r="A332" s="2" t="s">
        <v>3481</v>
      </c>
      <c r="B332" s="2"/>
      <c r="C332" s="2" t="s">
        <v>3991</v>
      </c>
      <c r="D332" s="2" t="s">
        <v>4146</v>
      </c>
      <c r="E332" s="2"/>
      <c r="F332" s="2"/>
      <c r="G332" s="2"/>
      <c r="H332" s="2"/>
      <c r="I332" s="2"/>
      <c r="J332" s="2"/>
      <c r="K332" s="2"/>
      <c r="L332" s="2"/>
      <c r="M332" s="2" t="s">
        <v>4147</v>
      </c>
      <c r="N332" s="11">
        <v>30</v>
      </c>
      <c r="O332" s="11">
        <v>0</v>
      </c>
      <c r="P332" s="12">
        <v>44510.33333333334</v>
      </c>
      <c r="Q332" s="12">
        <v>44566</v>
      </c>
      <c r="R332" s="11"/>
      <c r="S332" s="2">
        <f>OR(AND(P332&lt;=U$2,Q332&gt;V$2),AND(P332&gt;U$2,P332&lt;V$2))</f>
        <v>0</v>
      </c>
    </row>
    <row r="333" spans="1:19">
      <c r="A333" s="2" t="s">
        <v>3481</v>
      </c>
      <c r="B333" s="2"/>
      <c r="C333" s="2" t="s">
        <v>3991</v>
      </c>
      <c r="D333" s="2" t="s">
        <v>4148</v>
      </c>
      <c r="E333" s="2"/>
      <c r="F333" s="2"/>
      <c r="G333" s="2"/>
      <c r="H333" s="2"/>
      <c r="I333" s="2"/>
      <c r="J333" s="2"/>
      <c r="K333" s="2"/>
      <c r="L333" s="2"/>
      <c r="M333" s="2" t="s">
        <v>4149</v>
      </c>
      <c r="N333" s="11">
        <v>27</v>
      </c>
      <c r="O333" s="11">
        <v>0</v>
      </c>
      <c r="P333" s="12">
        <v>44082</v>
      </c>
      <c r="Q333" s="12">
        <v>44137.70833333334</v>
      </c>
      <c r="R333" s="11"/>
      <c r="S333" s="2">
        <f>OR(AND(P333&lt;=U$2,Q333&gt;V$2),AND(P333&gt;U$2,P333&lt;V$2))</f>
        <v>0</v>
      </c>
    </row>
    <row r="334" spans="1:19">
      <c r="A334" s="2" t="s">
        <v>3481</v>
      </c>
      <c r="B334" s="2"/>
      <c r="C334" s="2" t="s">
        <v>3991</v>
      </c>
      <c r="D334" s="2" t="s">
        <v>4150</v>
      </c>
      <c r="E334" s="2"/>
      <c r="F334" s="2"/>
      <c r="G334" s="2"/>
      <c r="H334" s="2"/>
      <c r="I334" s="2"/>
      <c r="J334" s="2"/>
      <c r="K334" s="2"/>
      <c r="L334" s="2"/>
      <c r="M334" s="2" t="s">
        <v>4151</v>
      </c>
      <c r="N334" s="11">
        <v>10</v>
      </c>
      <c r="O334" s="11">
        <v>0</v>
      </c>
      <c r="P334" s="12">
        <v>44137</v>
      </c>
      <c r="Q334" s="12">
        <v>44141.70833333334</v>
      </c>
      <c r="R334" s="11"/>
      <c r="S334" s="2">
        <f>OR(AND(P334&lt;=U$2,Q334&gt;V$2),AND(P334&gt;U$2,P334&lt;V$2))</f>
        <v>0</v>
      </c>
    </row>
    <row r="335" spans="1:19">
      <c r="A335" s="2" t="s">
        <v>3481</v>
      </c>
      <c r="B335" s="2"/>
      <c r="C335" s="2" t="s">
        <v>3991</v>
      </c>
      <c r="D335" s="2" t="s">
        <v>4152</v>
      </c>
      <c r="E335" s="2"/>
      <c r="F335" s="2"/>
      <c r="G335" s="2"/>
      <c r="H335" s="2"/>
      <c r="I335" s="2"/>
      <c r="J335" s="2"/>
      <c r="K335" s="2"/>
      <c r="L335" s="2"/>
      <c r="M335" s="2" t="s">
        <v>4153</v>
      </c>
      <c r="N335" s="11">
        <v>30</v>
      </c>
      <c r="O335" s="11">
        <v>0</v>
      </c>
      <c r="P335" s="12">
        <v>44510.33333333334</v>
      </c>
      <c r="Q335" s="12">
        <v>44566</v>
      </c>
      <c r="R335" s="11"/>
      <c r="S335" s="2">
        <f>OR(AND(P335&lt;=U$2,Q335&gt;V$2),AND(P335&gt;U$2,P335&lt;V$2))</f>
        <v>0</v>
      </c>
    </row>
    <row r="336" spans="1:19">
      <c r="A336" s="2" t="s">
        <v>3481</v>
      </c>
      <c r="B336" s="2"/>
      <c r="C336" s="2" t="s">
        <v>3991</v>
      </c>
      <c r="D336" s="2" t="s">
        <v>4154</v>
      </c>
      <c r="E336" s="2"/>
      <c r="F336" s="2"/>
      <c r="G336" s="2"/>
      <c r="H336" s="2"/>
      <c r="I336" s="2"/>
      <c r="J336" s="2"/>
      <c r="K336" s="2"/>
      <c r="L336" s="2"/>
      <c r="M336" s="2" t="s">
        <v>4155</v>
      </c>
      <c r="N336" s="11">
        <v>27</v>
      </c>
      <c r="O336" s="11">
        <v>0</v>
      </c>
      <c r="P336" s="12">
        <v>44082</v>
      </c>
      <c r="Q336" s="12">
        <v>44140.70833333334</v>
      </c>
      <c r="R336" s="11"/>
      <c r="S336" s="2">
        <f>OR(AND(P336&lt;=U$2,Q336&gt;V$2),AND(P336&gt;U$2,P336&lt;V$2))</f>
        <v>0</v>
      </c>
    </row>
    <row r="337" spans="1:19">
      <c r="A337" s="2" t="s">
        <v>3481</v>
      </c>
      <c r="B337" s="2"/>
      <c r="C337" s="2" t="s">
        <v>3991</v>
      </c>
      <c r="D337" s="2" t="s">
        <v>4156</v>
      </c>
      <c r="E337" s="2"/>
      <c r="F337" s="2"/>
      <c r="G337" s="2"/>
      <c r="H337" s="2"/>
      <c r="I337" s="2"/>
      <c r="J337" s="2"/>
      <c r="K337" s="2"/>
      <c r="L337" s="2"/>
      <c r="M337" s="2" t="s">
        <v>4157</v>
      </c>
      <c r="N337" s="11">
        <v>10</v>
      </c>
      <c r="O337" s="11">
        <v>0</v>
      </c>
      <c r="P337" s="12">
        <v>44140</v>
      </c>
      <c r="Q337" s="12">
        <v>44166</v>
      </c>
      <c r="R337" s="11"/>
      <c r="S337" s="2">
        <f>OR(AND(P337&lt;=U$2,Q337&gt;V$2),AND(P337&gt;U$2,P337&lt;V$2))</f>
        <v>0</v>
      </c>
    </row>
    <row r="338" spans="1:19">
      <c r="A338" s="2" t="s">
        <v>3481</v>
      </c>
      <c r="B338" s="2"/>
      <c r="C338" s="2" t="s">
        <v>3991</v>
      </c>
      <c r="D338" s="2" t="s">
        <v>4158</v>
      </c>
      <c r="E338" s="2"/>
      <c r="F338" s="2"/>
      <c r="G338" s="2"/>
      <c r="H338" s="2"/>
      <c r="I338" s="2"/>
      <c r="J338" s="2"/>
      <c r="K338" s="2"/>
      <c r="L338" s="2"/>
      <c r="M338" s="2" t="s">
        <v>4159</v>
      </c>
      <c r="N338" s="11">
        <v>20</v>
      </c>
      <c r="O338" s="11">
        <v>0</v>
      </c>
      <c r="P338" s="12">
        <v>44596</v>
      </c>
      <c r="Q338" s="12">
        <v>44616</v>
      </c>
      <c r="R338" s="11"/>
      <c r="S338" s="2">
        <f>OR(AND(P338&lt;=U$2,Q338&gt;V$2),AND(P338&gt;U$2,P338&lt;V$2))</f>
        <v>0</v>
      </c>
    </row>
    <row r="339" spans="1:19">
      <c r="A339" s="2" t="s">
        <v>3481</v>
      </c>
      <c r="B339" s="2"/>
      <c r="C339" s="2" t="s">
        <v>3991</v>
      </c>
      <c r="D339" s="2" t="s">
        <v>4160</v>
      </c>
      <c r="E339" s="2"/>
      <c r="F339" s="2"/>
      <c r="G339" s="2"/>
      <c r="H339" s="2"/>
      <c r="I339" s="2"/>
      <c r="J339" s="2"/>
      <c r="K339" s="2"/>
      <c r="L339" s="2"/>
      <c r="M339" s="2" t="s">
        <v>4161</v>
      </c>
      <c r="N339" s="11">
        <v>27</v>
      </c>
      <c r="O339" s="11">
        <v>0</v>
      </c>
      <c r="P339" s="12">
        <v>44082</v>
      </c>
      <c r="Q339" s="12">
        <v>44146.70833333334</v>
      </c>
      <c r="R339" s="11"/>
      <c r="S339" s="2">
        <f>OR(AND(P339&lt;=U$2,Q339&gt;V$2),AND(P339&gt;U$2,P339&lt;V$2))</f>
        <v>0</v>
      </c>
    </row>
    <row r="340" spans="1:19">
      <c r="A340" s="2" t="s">
        <v>3481</v>
      </c>
      <c r="B340" s="2"/>
      <c r="C340" s="2" t="s">
        <v>3991</v>
      </c>
      <c r="D340" s="2" t="s">
        <v>4162</v>
      </c>
      <c r="E340" s="2"/>
      <c r="F340" s="2"/>
      <c r="G340" s="2"/>
      <c r="H340" s="2"/>
      <c r="I340" s="2"/>
      <c r="J340" s="2"/>
      <c r="K340" s="2"/>
      <c r="L340" s="2"/>
      <c r="M340" s="2" t="s">
        <v>4163</v>
      </c>
      <c r="N340" s="11">
        <v>10</v>
      </c>
      <c r="O340" s="11">
        <v>0</v>
      </c>
      <c r="P340" s="12">
        <v>44146</v>
      </c>
      <c r="Q340" s="12">
        <v>44151.70833333334</v>
      </c>
      <c r="R340" s="11"/>
      <c r="S340" s="2">
        <f>OR(AND(P340&lt;=U$2,Q340&gt;V$2),AND(P340&gt;U$2,P340&lt;V$2))</f>
        <v>0</v>
      </c>
    </row>
    <row r="341" spans="1:19">
      <c r="A341" s="2" t="s">
        <v>3481</v>
      </c>
      <c r="B341" s="2"/>
      <c r="C341" s="2" t="s">
        <v>3991</v>
      </c>
      <c r="D341" s="2" t="s">
        <v>4164</v>
      </c>
      <c r="E341" s="2"/>
      <c r="F341" s="2"/>
      <c r="G341" s="2"/>
      <c r="H341" s="2"/>
      <c r="I341" s="2"/>
      <c r="J341" s="2"/>
      <c r="K341" s="2"/>
      <c r="L341" s="2"/>
      <c r="M341" s="2" t="s">
        <v>4165</v>
      </c>
      <c r="N341" s="11">
        <v>20</v>
      </c>
      <c r="O341" s="11">
        <v>0</v>
      </c>
      <c r="P341" s="12">
        <v>44403.33333333334</v>
      </c>
      <c r="Q341" s="12">
        <v>44423</v>
      </c>
      <c r="R341" s="11"/>
      <c r="S341" s="2">
        <f>OR(AND(P341&lt;=U$2,Q341&gt;V$2),AND(P341&gt;U$2,P341&lt;V$2))</f>
        <v>0</v>
      </c>
    </row>
    <row r="342" spans="1:19">
      <c r="A342" s="2" t="s">
        <v>3481</v>
      </c>
      <c r="B342" s="2"/>
      <c r="C342" s="2" t="s">
        <v>3991</v>
      </c>
      <c r="D342" s="2" t="s">
        <v>4166</v>
      </c>
      <c r="E342" s="2"/>
      <c r="F342" s="2"/>
      <c r="G342" s="2"/>
      <c r="H342" s="2"/>
      <c r="I342" s="2"/>
      <c r="J342" s="2"/>
      <c r="K342" s="2"/>
      <c r="L342" s="2"/>
      <c r="M342" s="2" t="s">
        <v>4167</v>
      </c>
      <c r="N342" s="11">
        <v>27</v>
      </c>
      <c r="O342" s="11">
        <v>0</v>
      </c>
      <c r="P342" s="12">
        <v>44082</v>
      </c>
      <c r="Q342" s="12">
        <v>44140.70833333334</v>
      </c>
      <c r="R342" s="11"/>
      <c r="S342" s="2">
        <f>OR(AND(P342&lt;=U$2,Q342&gt;V$2),AND(P342&gt;U$2,P342&lt;V$2))</f>
        <v>0</v>
      </c>
    </row>
    <row r="343" spans="1:19">
      <c r="A343" s="2" t="s">
        <v>3481</v>
      </c>
      <c r="B343" s="2"/>
      <c r="C343" s="2" t="s">
        <v>3991</v>
      </c>
      <c r="D343" s="2" t="s">
        <v>4168</v>
      </c>
      <c r="E343" s="2"/>
      <c r="F343" s="2"/>
      <c r="G343" s="2"/>
      <c r="H343" s="2"/>
      <c r="I343" s="2"/>
      <c r="J343" s="2"/>
      <c r="K343" s="2"/>
      <c r="L343" s="2"/>
      <c r="M343" s="2" t="s">
        <v>4169</v>
      </c>
      <c r="N343" s="11">
        <v>10</v>
      </c>
      <c r="O343" s="11">
        <v>0</v>
      </c>
      <c r="P343" s="12">
        <v>44140</v>
      </c>
      <c r="Q343" s="12">
        <v>44419.70833333334</v>
      </c>
      <c r="R343" s="11"/>
      <c r="S343" s="2">
        <f>OR(AND(P343&lt;=U$2,Q343&gt;V$2),AND(P343&gt;U$2,P343&lt;V$2))</f>
        <v>0</v>
      </c>
    </row>
    <row r="344" spans="1:19">
      <c r="A344" s="2" t="s">
        <v>3481</v>
      </c>
      <c r="B344" s="2"/>
      <c r="C344" s="2" t="s">
        <v>3991</v>
      </c>
      <c r="D344" s="2" t="s">
        <v>4170</v>
      </c>
      <c r="E344" s="2"/>
      <c r="F344" s="2"/>
      <c r="G344" s="2"/>
      <c r="H344" s="2"/>
      <c r="I344" s="2"/>
      <c r="J344" s="2"/>
      <c r="K344" s="2"/>
      <c r="L344" s="2"/>
      <c r="M344" s="2" t="s">
        <v>4171</v>
      </c>
      <c r="N344" s="11">
        <v>40</v>
      </c>
      <c r="O344" s="11">
        <v>0</v>
      </c>
      <c r="P344" s="12">
        <v>44368</v>
      </c>
      <c r="Q344" s="12">
        <v>44413.70833333334</v>
      </c>
      <c r="R344" s="11"/>
      <c r="S344" s="2">
        <f>OR(AND(P344&lt;=U$2,Q344&gt;V$2),AND(P344&gt;U$2,P344&lt;V$2))</f>
        <v>0</v>
      </c>
    </row>
    <row r="345" spans="1:19">
      <c r="A345" s="2" t="s">
        <v>3481</v>
      </c>
      <c r="B345" s="2"/>
      <c r="C345" s="2" t="s">
        <v>4172</v>
      </c>
      <c r="D345" s="2" t="s">
        <v>4173</v>
      </c>
      <c r="E345" s="2"/>
      <c r="F345" s="2"/>
      <c r="G345" s="2"/>
      <c r="H345" s="2"/>
      <c r="I345" s="2"/>
      <c r="J345" s="2"/>
      <c r="K345" s="2"/>
      <c r="L345" s="2"/>
      <c r="M345" s="2" t="s">
        <v>4174</v>
      </c>
      <c r="N345" s="11">
        <v>30</v>
      </c>
      <c r="O345" s="11">
        <v>0</v>
      </c>
      <c r="P345" s="12">
        <v>44494.33333333334</v>
      </c>
      <c r="Q345" s="12">
        <v>44509.70833333334</v>
      </c>
      <c r="R345" s="11"/>
      <c r="S345" s="2">
        <f>OR(AND(P345&lt;=U$2,Q345&gt;V$2),AND(P345&gt;U$2,P345&lt;V$2))</f>
        <v>0</v>
      </c>
    </row>
    <row r="346" spans="1:19">
      <c r="A346" s="2" t="s">
        <v>3481</v>
      </c>
      <c r="B346" s="2"/>
      <c r="C346" s="2" t="s">
        <v>4172</v>
      </c>
      <c r="D346" s="2" t="s">
        <v>4175</v>
      </c>
      <c r="E346" s="2"/>
      <c r="F346" s="2"/>
      <c r="G346" s="2"/>
      <c r="H346" s="2"/>
      <c r="I346" s="2"/>
      <c r="J346" s="2"/>
      <c r="K346" s="2"/>
      <c r="L346" s="2"/>
      <c r="M346" s="2" t="s">
        <v>4176</v>
      </c>
      <c r="N346" s="11">
        <v>10</v>
      </c>
      <c r="O346" s="11">
        <v>0</v>
      </c>
      <c r="P346" s="12">
        <v>44510.33333333334</v>
      </c>
      <c r="Q346" s="12">
        <v>44523</v>
      </c>
      <c r="R346" s="11"/>
      <c r="S346" s="2">
        <f>OR(AND(P346&lt;=U$2,Q346&gt;V$2),AND(P346&gt;U$2,P346&lt;V$2))</f>
        <v>0</v>
      </c>
    </row>
    <row r="347" spans="1:19">
      <c r="A347" s="2" t="s">
        <v>3481</v>
      </c>
      <c r="B347" s="2"/>
      <c r="C347" s="2" t="s">
        <v>4172</v>
      </c>
      <c r="D347" s="2" t="s">
        <v>4177</v>
      </c>
      <c r="E347" s="2"/>
      <c r="F347" s="2"/>
      <c r="G347" s="2"/>
      <c r="H347" s="2"/>
      <c r="I347" s="2"/>
      <c r="J347" s="2"/>
      <c r="K347" s="2"/>
      <c r="L347" s="2"/>
      <c r="M347" s="2" t="s">
        <v>4178</v>
      </c>
      <c r="N347" s="11">
        <v>30</v>
      </c>
      <c r="O347" s="11">
        <v>0</v>
      </c>
      <c r="P347" s="12">
        <v>44311</v>
      </c>
      <c r="Q347" s="12">
        <v>44327.70833333334</v>
      </c>
      <c r="R347" s="11"/>
      <c r="S347" s="2">
        <f>OR(AND(P347&lt;=U$2,Q347&gt;V$2),AND(P347&gt;U$2,P347&lt;V$2))</f>
        <v>0</v>
      </c>
    </row>
    <row r="348" spans="1:19">
      <c r="A348" s="2" t="s">
        <v>3481</v>
      </c>
      <c r="B348" s="2"/>
      <c r="C348" s="2" t="s">
        <v>4172</v>
      </c>
      <c r="D348" s="2" t="s">
        <v>4179</v>
      </c>
      <c r="E348" s="2"/>
      <c r="F348" s="2"/>
      <c r="G348" s="2"/>
      <c r="H348" s="2"/>
      <c r="I348" s="2"/>
      <c r="J348" s="2"/>
      <c r="K348" s="2"/>
      <c r="L348" s="2"/>
      <c r="M348" s="2" t="s">
        <v>4180</v>
      </c>
      <c r="N348" s="11">
        <v>10</v>
      </c>
      <c r="O348" s="11">
        <v>0</v>
      </c>
      <c r="P348" s="12">
        <v>44328</v>
      </c>
      <c r="Q348" s="12">
        <v>44335.70833333334</v>
      </c>
      <c r="R348" s="11"/>
      <c r="S348" s="2">
        <f>OR(AND(P348&lt;=U$2,Q348&gt;V$2),AND(P348&gt;U$2,P348&lt;V$2))</f>
        <v>0</v>
      </c>
    </row>
    <row r="349" spans="1:19">
      <c r="A349" s="2" t="s">
        <v>3481</v>
      </c>
      <c r="B349" s="2"/>
      <c r="C349" s="2" t="s">
        <v>4172</v>
      </c>
      <c r="D349" s="2" t="s">
        <v>4181</v>
      </c>
      <c r="E349" s="2"/>
      <c r="F349" s="2"/>
      <c r="G349" s="2"/>
      <c r="H349" s="2"/>
      <c r="I349" s="2"/>
      <c r="J349" s="2"/>
      <c r="K349" s="2"/>
      <c r="L349" s="2"/>
      <c r="M349" s="2" t="s">
        <v>4182</v>
      </c>
      <c r="N349" s="11">
        <v>30</v>
      </c>
      <c r="O349" s="11">
        <v>0</v>
      </c>
      <c r="P349" s="12">
        <v>44515.33333333334</v>
      </c>
      <c r="Q349" s="12">
        <v>44524</v>
      </c>
      <c r="R349" s="11"/>
      <c r="S349" s="2">
        <f>OR(AND(P349&lt;=U$2,Q349&gt;V$2),AND(P349&gt;U$2,P349&lt;V$2))</f>
        <v>0</v>
      </c>
    </row>
    <row r="350" spans="1:19">
      <c r="A350" s="2" t="s">
        <v>3481</v>
      </c>
      <c r="B350" s="2"/>
      <c r="C350" s="2" t="s">
        <v>4172</v>
      </c>
      <c r="D350" s="2" t="s">
        <v>4183</v>
      </c>
      <c r="E350" s="2"/>
      <c r="F350" s="2"/>
      <c r="G350" s="2"/>
      <c r="H350" s="2"/>
      <c r="I350" s="2"/>
      <c r="J350" s="2"/>
      <c r="K350" s="2"/>
      <c r="L350" s="2"/>
      <c r="M350" s="2" t="s">
        <v>4184</v>
      </c>
      <c r="N350" s="11">
        <v>10</v>
      </c>
      <c r="O350" s="11">
        <v>0</v>
      </c>
      <c r="P350" s="12">
        <v>44525</v>
      </c>
      <c r="Q350" s="12">
        <v>44551</v>
      </c>
      <c r="R350" s="11"/>
      <c r="S350" s="2">
        <f>OR(AND(P350&lt;=U$2,Q350&gt;V$2),AND(P350&gt;U$2,P350&lt;V$2))</f>
        <v>0</v>
      </c>
    </row>
    <row r="351" spans="1:19">
      <c r="A351" s="2" t="s">
        <v>3481</v>
      </c>
      <c r="B351" s="2"/>
      <c r="C351" s="2" t="s">
        <v>4172</v>
      </c>
      <c r="D351" s="2" t="s">
        <v>4185</v>
      </c>
      <c r="E351" s="2"/>
      <c r="F351" s="2"/>
      <c r="G351" s="2"/>
      <c r="H351" s="2"/>
      <c r="I351" s="2"/>
      <c r="J351" s="2"/>
      <c r="K351" s="2"/>
      <c r="L351" s="2"/>
      <c r="M351" s="2" t="s">
        <v>4186</v>
      </c>
      <c r="N351" s="11">
        <v>30</v>
      </c>
      <c r="O351" s="11">
        <v>0</v>
      </c>
      <c r="P351" s="12">
        <v>44494.33333333334</v>
      </c>
      <c r="Q351" s="12">
        <v>44503.70833333334</v>
      </c>
      <c r="R351" s="11"/>
      <c r="S351" s="2">
        <f>OR(AND(P351&lt;=U$2,Q351&gt;V$2),AND(P351&gt;U$2,P351&lt;V$2))</f>
        <v>0</v>
      </c>
    </row>
    <row r="352" spans="1:19">
      <c r="A352" s="2" t="s">
        <v>3481</v>
      </c>
      <c r="B352" s="2"/>
      <c r="C352" s="2" t="s">
        <v>4172</v>
      </c>
      <c r="D352" s="2" t="s">
        <v>4187</v>
      </c>
      <c r="E352" s="2"/>
      <c r="F352" s="2"/>
      <c r="G352" s="2"/>
      <c r="H352" s="2"/>
      <c r="I352" s="2"/>
      <c r="J352" s="2"/>
      <c r="K352" s="2"/>
      <c r="L352" s="2"/>
      <c r="M352" s="2" t="s">
        <v>4188</v>
      </c>
      <c r="N352" s="11">
        <v>10</v>
      </c>
      <c r="O352" s="11">
        <v>0</v>
      </c>
      <c r="P352" s="12">
        <v>44504.33333333334</v>
      </c>
      <c r="Q352" s="12">
        <v>44515.70833333334</v>
      </c>
      <c r="R352" s="11"/>
      <c r="S352" s="2">
        <f>OR(AND(P352&lt;=U$2,Q352&gt;V$2),AND(P352&gt;U$2,P352&lt;V$2))</f>
        <v>0</v>
      </c>
    </row>
    <row r="353" spans="1:19">
      <c r="A353" s="2" t="s">
        <v>3481</v>
      </c>
      <c r="B353" s="2"/>
      <c r="C353" s="2" t="s">
        <v>4172</v>
      </c>
      <c r="D353" s="2" t="s">
        <v>4189</v>
      </c>
      <c r="E353" s="2"/>
      <c r="F353" s="2"/>
      <c r="G353" s="2"/>
      <c r="H353" s="2"/>
      <c r="I353" s="2"/>
      <c r="J353" s="2"/>
      <c r="K353" s="2"/>
      <c r="L353" s="2"/>
      <c r="M353" s="2" t="s">
        <v>4190</v>
      </c>
      <c r="N353" s="11">
        <v>30</v>
      </c>
      <c r="O353" s="11">
        <v>0</v>
      </c>
      <c r="P353" s="12">
        <v>44333</v>
      </c>
      <c r="Q353" s="12">
        <v>44505.70833333334</v>
      </c>
      <c r="R353" s="11"/>
      <c r="S353" s="2">
        <f>OR(AND(P353&lt;=U$2,Q353&gt;V$2),AND(P353&gt;U$2,P353&lt;V$2))</f>
        <v>0</v>
      </c>
    </row>
    <row r="354" spans="1:19">
      <c r="A354" s="2" t="s">
        <v>3481</v>
      </c>
      <c r="B354" s="2"/>
      <c r="C354" s="2" t="s">
        <v>4172</v>
      </c>
      <c r="D354" s="2" t="s">
        <v>4191</v>
      </c>
      <c r="E354" s="2"/>
      <c r="F354" s="2"/>
      <c r="G354" s="2"/>
      <c r="H354" s="2"/>
      <c r="I354" s="2"/>
      <c r="J354" s="2"/>
      <c r="K354" s="2"/>
      <c r="L354" s="2"/>
      <c r="M354" s="2" t="s">
        <v>4192</v>
      </c>
      <c r="N354" s="11">
        <v>10</v>
      </c>
      <c r="O354" s="11">
        <v>0</v>
      </c>
      <c r="P354" s="12">
        <v>44508.33333333334</v>
      </c>
      <c r="Q354" s="12">
        <v>44515.70833333334</v>
      </c>
      <c r="R354" s="11"/>
      <c r="S354" s="2">
        <f>OR(AND(P354&lt;=U$2,Q354&gt;V$2),AND(P354&gt;U$2,P354&lt;V$2))</f>
        <v>0</v>
      </c>
    </row>
    <row r="355" spans="1:19">
      <c r="A355" s="2" t="s">
        <v>3481</v>
      </c>
      <c r="B355" s="2"/>
      <c r="C355" s="2" t="s">
        <v>4172</v>
      </c>
      <c r="D355" s="2" t="s">
        <v>4193</v>
      </c>
      <c r="E355" s="2"/>
      <c r="F355" s="2"/>
      <c r="G355" s="2"/>
      <c r="H355" s="2"/>
      <c r="I355" s="2"/>
      <c r="J355" s="2"/>
      <c r="K355" s="2"/>
      <c r="L355" s="2"/>
      <c r="M355" s="2" t="s">
        <v>4194</v>
      </c>
      <c r="N355" s="11">
        <v>30</v>
      </c>
      <c r="O355" s="11">
        <v>0</v>
      </c>
      <c r="P355" s="12">
        <v>44333</v>
      </c>
      <c r="Q355" s="12">
        <v>44517.70833333334</v>
      </c>
      <c r="R355" s="11"/>
      <c r="S355" s="2">
        <f>OR(AND(P355&lt;=U$2,Q355&gt;V$2),AND(P355&gt;U$2,P355&lt;V$2))</f>
        <v>0</v>
      </c>
    </row>
    <row r="356" spans="1:19">
      <c r="A356" s="2" t="s">
        <v>3481</v>
      </c>
      <c r="B356" s="2"/>
      <c r="C356" s="2" t="s">
        <v>4172</v>
      </c>
      <c r="D356" s="2" t="s">
        <v>4195</v>
      </c>
      <c r="E356" s="2"/>
      <c r="F356" s="2"/>
      <c r="G356" s="2"/>
      <c r="H356" s="2"/>
      <c r="I356" s="2"/>
      <c r="J356" s="2"/>
      <c r="K356" s="2"/>
      <c r="L356" s="2"/>
      <c r="M356" s="2" t="s">
        <v>4196</v>
      </c>
      <c r="N356" s="11">
        <v>10</v>
      </c>
      <c r="O356" s="11">
        <v>0</v>
      </c>
      <c r="P356" s="12">
        <v>44518.33333333334</v>
      </c>
      <c r="Q356" s="12">
        <v>44539.70833333334</v>
      </c>
      <c r="R356" s="11"/>
      <c r="S356" s="2">
        <f>OR(AND(P356&lt;=U$2,Q356&gt;V$2),AND(P356&gt;U$2,P356&lt;V$2))</f>
        <v>0</v>
      </c>
    </row>
    <row r="357" spans="1:19">
      <c r="A357" s="2" t="s">
        <v>3481</v>
      </c>
      <c r="B357" s="2"/>
      <c r="C357" s="2" t="s">
        <v>4172</v>
      </c>
      <c r="D357" s="2" t="s">
        <v>4197</v>
      </c>
      <c r="E357" s="2"/>
      <c r="F357" s="2"/>
      <c r="G357" s="2"/>
      <c r="H357" s="2"/>
      <c r="I357" s="2"/>
      <c r="J357" s="2"/>
      <c r="K357" s="2"/>
      <c r="L357" s="2"/>
      <c r="M357" s="2" t="s">
        <v>4198</v>
      </c>
      <c r="N357" s="11">
        <v>30</v>
      </c>
      <c r="O357" s="11">
        <v>0</v>
      </c>
      <c r="P357" s="12">
        <v>44333</v>
      </c>
      <c r="Q357" s="12">
        <v>44509</v>
      </c>
      <c r="R357" s="11"/>
      <c r="S357" s="2">
        <f>OR(AND(P357&lt;=U$2,Q357&gt;V$2),AND(P357&gt;U$2,P357&lt;V$2))</f>
        <v>0</v>
      </c>
    </row>
    <row r="358" spans="1:19">
      <c r="A358" s="2" t="s">
        <v>3481</v>
      </c>
      <c r="B358" s="2"/>
      <c r="C358" s="2" t="s">
        <v>4172</v>
      </c>
      <c r="D358" s="2" t="s">
        <v>4199</v>
      </c>
      <c r="E358" s="2"/>
      <c r="F358" s="2"/>
      <c r="G358" s="2"/>
      <c r="H358" s="2"/>
      <c r="I358" s="2"/>
      <c r="J358" s="2"/>
      <c r="K358" s="2"/>
      <c r="L358" s="2"/>
      <c r="M358" s="2" t="s">
        <v>4200</v>
      </c>
      <c r="N358" s="11">
        <v>10</v>
      </c>
      <c r="O358" s="11">
        <v>0</v>
      </c>
      <c r="P358" s="12">
        <v>44510</v>
      </c>
      <c r="Q358" s="12">
        <v>44557</v>
      </c>
      <c r="R358" s="11"/>
      <c r="S358" s="2">
        <f>OR(AND(P358&lt;=U$2,Q358&gt;V$2),AND(P358&gt;U$2,P358&lt;V$2))</f>
        <v>0</v>
      </c>
    </row>
    <row r="359" spans="1:19">
      <c r="A359" s="2" t="s">
        <v>3481</v>
      </c>
      <c r="B359" s="2"/>
      <c r="C359" s="2" t="s">
        <v>4172</v>
      </c>
      <c r="D359" s="2" t="s">
        <v>4201</v>
      </c>
      <c r="E359" s="2"/>
      <c r="F359" s="2"/>
      <c r="G359" s="2"/>
      <c r="H359" s="2"/>
      <c r="I359" s="2"/>
      <c r="J359" s="2"/>
      <c r="K359" s="2"/>
      <c r="L359" s="2"/>
      <c r="M359" s="2" t="s">
        <v>4202</v>
      </c>
      <c r="N359" s="11">
        <v>30</v>
      </c>
      <c r="O359" s="11">
        <v>0</v>
      </c>
      <c r="P359" s="12">
        <v>44207</v>
      </c>
      <c r="Q359" s="12">
        <v>44475</v>
      </c>
      <c r="R359" s="11"/>
      <c r="S359" s="2">
        <f>OR(AND(P359&lt;=U$2,Q359&gt;V$2),AND(P359&gt;U$2,P359&lt;V$2))</f>
        <v>0</v>
      </c>
    </row>
    <row r="360" spans="1:19">
      <c r="A360" s="2" t="s">
        <v>3481</v>
      </c>
      <c r="B360" s="2"/>
      <c r="C360" s="2" t="s">
        <v>4172</v>
      </c>
      <c r="D360" s="2" t="s">
        <v>4203</v>
      </c>
      <c r="E360" s="2"/>
      <c r="F360" s="2"/>
      <c r="G360" s="2"/>
      <c r="H360" s="2"/>
      <c r="I360" s="2"/>
      <c r="J360" s="2"/>
      <c r="K360" s="2"/>
      <c r="L360" s="2"/>
      <c r="M360" s="2" t="s">
        <v>4204</v>
      </c>
      <c r="N360" s="11">
        <v>10</v>
      </c>
      <c r="O360" s="11">
        <v>0</v>
      </c>
      <c r="P360" s="12">
        <v>44476</v>
      </c>
      <c r="Q360" s="12">
        <v>44491</v>
      </c>
      <c r="R360" s="11"/>
      <c r="S360" s="2">
        <f>OR(AND(P360&lt;=U$2,Q360&gt;V$2),AND(P360&gt;U$2,P360&lt;V$2))</f>
        <v>0</v>
      </c>
    </row>
    <row r="361" spans="1:19">
      <c r="A361" s="2" t="s">
        <v>3481</v>
      </c>
      <c r="B361" s="2"/>
      <c r="C361" s="2" t="s">
        <v>4172</v>
      </c>
      <c r="D361" s="2" t="s">
        <v>4205</v>
      </c>
      <c r="E361" s="2"/>
      <c r="F361" s="2"/>
      <c r="G361" s="2"/>
      <c r="H361" s="2"/>
      <c r="I361" s="2"/>
      <c r="J361" s="2"/>
      <c r="K361" s="2"/>
      <c r="L361" s="2"/>
      <c r="M361" s="2" t="s">
        <v>4206</v>
      </c>
      <c r="N361" s="11">
        <v>30</v>
      </c>
      <c r="O361" s="11">
        <v>0</v>
      </c>
      <c r="P361" s="12">
        <v>44465</v>
      </c>
      <c r="Q361" s="12">
        <v>44483</v>
      </c>
      <c r="R361" s="11"/>
      <c r="S361" s="2">
        <f>OR(AND(P361&lt;=U$2,Q361&gt;V$2),AND(P361&gt;U$2,P361&lt;V$2))</f>
        <v>0</v>
      </c>
    </row>
    <row r="362" spans="1:19">
      <c r="A362" s="2" t="s">
        <v>3481</v>
      </c>
      <c r="B362" s="2"/>
      <c r="C362" s="2" t="s">
        <v>4172</v>
      </c>
      <c r="D362" s="2" t="s">
        <v>4207</v>
      </c>
      <c r="E362" s="2"/>
      <c r="F362" s="2"/>
      <c r="G362" s="2"/>
      <c r="H362" s="2"/>
      <c r="I362" s="2"/>
      <c r="J362" s="2"/>
      <c r="K362" s="2"/>
      <c r="L362" s="2"/>
      <c r="M362" s="2" t="s">
        <v>4208</v>
      </c>
      <c r="N362" s="11">
        <v>10</v>
      </c>
      <c r="O362" s="11">
        <v>0</v>
      </c>
      <c r="P362" s="12">
        <v>44484</v>
      </c>
      <c r="Q362" s="12">
        <v>44491</v>
      </c>
      <c r="R362" s="11"/>
      <c r="S362" s="2">
        <f>OR(AND(P362&lt;=U$2,Q362&gt;V$2),AND(P362&gt;U$2,P362&lt;V$2))</f>
        <v>0</v>
      </c>
    </row>
    <row r="363" spans="1:19">
      <c r="A363" s="2" t="s">
        <v>3481</v>
      </c>
      <c r="B363" s="2"/>
      <c r="C363" s="2" t="s">
        <v>4172</v>
      </c>
      <c r="D363" s="2" t="s">
        <v>4209</v>
      </c>
      <c r="E363" s="2"/>
      <c r="F363" s="2"/>
      <c r="G363" s="2"/>
      <c r="H363" s="2"/>
      <c r="I363" s="2"/>
      <c r="J363" s="2"/>
      <c r="K363" s="2"/>
      <c r="L363" s="2"/>
      <c r="M363" s="2" t="s">
        <v>4210</v>
      </c>
      <c r="N363" s="11">
        <v>30</v>
      </c>
      <c r="O363" s="11">
        <v>0</v>
      </c>
      <c r="P363" s="12">
        <v>44377.33333333334</v>
      </c>
      <c r="Q363" s="12">
        <v>44391.70833333334</v>
      </c>
      <c r="R363" s="11"/>
      <c r="S363" s="2">
        <f>OR(AND(P363&lt;=U$2,Q363&gt;V$2),AND(P363&gt;U$2,P363&lt;V$2))</f>
        <v>0</v>
      </c>
    </row>
    <row r="364" spans="1:19">
      <c r="A364" s="2" t="s">
        <v>3481</v>
      </c>
      <c r="B364" s="2"/>
      <c r="C364" s="2" t="s">
        <v>4172</v>
      </c>
      <c r="D364" s="2" t="s">
        <v>4211</v>
      </c>
      <c r="E364" s="2"/>
      <c r="F364" s="2"/>
      <c r="G364" s="2"/>
      <c r="H364" s="2"/>
      <c r="I364" s="2"/>
      <c r="J364" s="2"/>
      <c r="K364" s="2"/>
      <c r="L364" s="2"/>
      <c r="M364" s="2" t="s">
        <v>4212</v>
      </c>
      <c r="N364" s="11">
        <v>10</v>
      </c>
      <c r="O364" s="11">
        <v>0</v>
      </c>
      <c r="P364" s="12">
        <v>44392.33333333334</v>
      </c>
      <c r="Q364" s="12">
        <v>44406.70833333334</v>
      </c>
      <c r="R364" s="11"/>
      <c r="S364" s="2">
        <f>OR(AND(P364&lt;=U$2,Q364&gt;V$2),AND(P364&gt;U$2,P364&lt;V$2))</f>
        <v>0</v>
      </c>
    </row>
    <row r="365" spans="1:19">
      <c r="A365" s="2" t="s">
        <v>3481</v>
      </c>
      <c r="B365" s="2"/>
      <c r="C365" s="2" t="s">
        <v>4172</v>
      </c>
      <c r="D365" s="2" t="s">
        <v>4213</v>
      </c>
      <c r="E365" s="2"/>
      <c r="F365" s="2"/>
      <c r="G365" s="2"/>
      <c r="H365" s="2"/>
      <c r="I365" s="2"/>
      <c r="J365" s="2"/>
      <c r="K365" s="2"/>
      <c r="L365" s="2"/>
      <c r="M365" s="2" t="s">
        <v>4214</v>
      </c>
      <c r="N365" s="11">
        <v>30</v>
      </c>
      <c r="O365" s="11">
        <v>0</v>
      </c>
      <c r="P365" s="12">
        <v>44434.33333333334</v>
      </c>
      <c r="Q365" s="12">
        <v>44455.70833333334</v>
      </c>
      <c r="R365" s="11"/>
      <c r="S365" s="2">
        <f>OR(AND(P365&lt;=U$2,Q365&gt;V$2),AND(P365&gt;U$2,P365&lt;V$2))</f>
        <v>0</v>
      </c>
    </row>
    <row r="366" spans="1:19">
      <c r="A366" s="2" t="s">
        <v>3481</v>
      </c>
      <c r="B366" s="2"/>
      <c r="C366" s="2" t="s">
        <v>4172</v>
      </c>
      <c r="D366" s="2" t="s">
        <v>4215</v>
      </c>
      <c r="E366" s="2"/>
      <c r="F366" s="2"/>
      <c r="G366" s="2"/>
      <c r="H366" s="2"/>
      <c r="I366" s="2"/>
      <c r="J366" s="2"/>
      <c r="K366" s="2"/>
      <c r="L366" s="2"/>
      <c r="M366" s="2" t="s">
        <v>4216</v>
      </c>
      <c r="N366" s="11">
        <v>10</v>
      </c>
      <c r="O366" s="11">
        <v>0</v>
      </c>
      <c r="P366" s="12">
        <v>44456.33333333334</v>
      </c>
      <c r="Q366" s="12">
        <v>44491</v>
      </c>
      <c r="R366" s="11"/>
      <c r="S366" s="2">
        <f>OR(AND(P366&lt;=U$2,Q366&gt;V$2),AND(P366&gt;U$2,P366&lt;V$2))</f>
        <v>0</v>
      </c>
    </row>
    <row r="367" spans="1:19">
      <c r="A367" s="2" t="s">
        <v>3481</v>
      </c>
      <c r="B367" s="2"/>
      <c r="C367" s="2" t="s">
        <v>4172</v>
      </c>
      <c r="D367" s="2" t="s">
        <v>4217</v>
      </c>
      <c r="E367" s="2"/>
      <c r="F367" s="2"/>
      <c r="G367" s="2"/>
      <c r="H367" s="2"/>
      <c r="I367" s="2"/>
      <c r="J367" s="2"/>
      <c r="K367" s="2"/>
      <c r="L367" s="2"/>
      <c r="M367" s="2" t="s">
        <v>4218</v>
      </c>
      <c r="N367" s="11">
        <v>30</v>
      </c>
      <c r="O367" s="11">
        <v>0</v>
      </c>
      <c r="P367" s="12">
        <v>44515.33333333334</v>
      </c>
      <c r="Q367" s="12">
        <v>44530</v>
      </c>
      <c r="R367" s="11"/>
      <c r="S367" s="2">
        <f>OR(AND(P367&lt;=U$2,Q367&gt;V$2),AND(P367&gt;U$2,P367&lt;V$2))</f>
        <v>0</v>
      </c>
    </row>
    <row r="368" spans="1:19">
      <c r="A368" s="2" t="s">
        <v>3481</v>
      </c>
      <c r="B368" s="2"/>
      <c r="C368" s="2" t="s">
        <v>4172</v>
      </c>
      <c r="D368" s="2" t="s">
        <v>4219</v>
      </c>
      <c r="E368" s="2"/>
      <c r="F368" s="2"/>
      <c r="G368" s="2"/>
      <c r="H368" s="2"/>
      <c r="I368" s="2"/>
      <c r="J368" s="2"/>
      <c r="K368" s="2"/>
      <c r="L368" s="2"/>
      <c r="M368" s="2" t="s">
        <v>4220</v>
      </c>
      <c r="N368" s="11">
        <v>10</v>
      </c>
      <c r="O368" s="11">
        <v>0</v>
      </c>
      <c r="P368" s="12">
        <v>44531</v>
      </c>
      <c r="Q368" s="12">
        <v>44551</v>
      </c>
      <c r="R368" s="11"/>
      <c r="S368" s="2">
        <f>OR(AND(P368&lt;=U$2,Q368&gt;V$2),AND(P368&gt;U$2,P368&lt;V$2))</f>
        <v>0</v>
      </c>
    </row>
    <row r="369" spans="1:19">
      <c r="A369" s="2" t="s">
        <v>3481</v>
      </c>
      <c r="B369" s="2"/>
      <c r="C369" s="2" t="s">
        <v>4172</v>
      </c>
      <c r="D369" s="2" t="s">
        <v>4221</v>
      </c>
      <c r="E369" s="2"/>
      <c r="F369" s="2"/>
      <c r="G369" s="2"/>
      <c r="H369" s="2"/>
      <c r="I369" s="2"/>
      <c r="J369" s="2"/>
      <c r="K369" s="2"/>
      <c r="L369" s="2"/>
      <c r="M369" s="2" t="s">
        <v>4222</v>
      </c>
      <c r="N369" s="11">
        <v>30</v>
      </c>
      <c r="O369" s="11">
        <v>0</v>
      </c>
      <c r="P369" s="12">
        <v>44515.33333333334</v>
      </c>
      <c r="Q369" s="12">
        <v>44530</v>
      </c>
      <c r="R369" s="11"/>
      <c r="S369" s="2">
        <f>OR(AND(P369&lt;=U$2,Q369&gt;V$2),AND(P369&gt;U$2,P369&lt;V$2))</f>
        <v>0</v>
      </c>
    </row>
    <row r="370" spans="1:19">
      <c r="A370" s="2" t="s">
        <v>3481</v>
      </c>
      <c r="B370" s="2"/>
      <c r="C370" s="2" t="s">
        <v>4172</v>
      </c>
      <c r="D370" s="2" t="s">
        <v>4223</v>
      </c>
      <c r="E370" s="2"/>
      <c r="F370" s="2"/>
      <c r="G370" s="2"/>
      <c r="H370" s="2"/>
      <c r="I370" s="2"/>
      <c r="J370" s="2"/>
      <c r="K370" s="2"/>
      <c r="L370" s="2"/>
      <c r="M370" s="2" t="s">
        <v>4224</v>
      </c>
      <c r="N370" s="11">
        <v>10</v>
      </c>
      <c r="O370" s="11">
        <v>0</v>
      </c>
      <c r="P370" s="12">
        <v>44531</v>
      </c>
      <c r="Q370" s="12">
        <v>44544</v>
      </c>
      <c r="R370" s="11"/>
      <c r="S370" s="2">
        <f>OR(AND(P370&lt;=U$2,Q370&gt;V$2),AND(P370&gt;U$2,P370&lt;V$2))</f>
        <v>0</v>
      </c>
    </row>
    <row r="371" spans="1:19">
      <c r="A371" s="2" t="s">
        <v>3481</v>
      </c>
      <c r="B371" s="2"/>
      <c r="C371" s="2" t="s">
        <v>4172</v>
      </c>
      <c r="D371" s="2" t="s">
        <v>4225</v>
      </c>
      <c r="E371" s="2"/>
      <c r="F371" s="2"/>
      <c r="G371" s="2"/>
      <c r="H371" s="2"/>
      <c r="I371" s="2"/>
      <c r="J371" s="2"/>
      <c r="K371" s="2"/>
      <c r="L371" s="2"/>
      <c r="M371" s="2" t="s">
        <v>4226</v>
      </c>
      <c r="N371" s="11">
        <v>30</v>
      </c>
      <c r="O371" s="11">
        <v>0</v>
      </c>
      <c r="P371" s="12">
        <v>44247</v>
      </c>
      <c r="Q371" s="12">
        <v>44279</v>
      </c>
      <c r="R371" s="11"/>
      <c r="S371" s="2">
        <f>OR(AND(P371&lt;=U$2,Q371&gt;V$2),AND(P371&gt;U$2,P371&lt;V$2))</f>
        <v>0</v>
      </c>
    </row>
    <row r="372" spans="1:19">
      <c r="A372" s="2" t="s">
        <v>3481</v>
      </c>
      <c r="B372" s="2"/>
      <c r="C372" s="2" t="s">
        <v>4172</v>
      </c>
      <c r="D372" s="2" t="s">
        <v>4227</v>
      </c>
      <c r="E372" s="2"/>
      <c r="F372" s="2" t="s">
        <v>3098</v>
      </c>
      <c r="G372" s="2"/>
      <c r="H372" s="2"/>
      <c r="I372" s="2"/>
      <c r="J372" s="2" t="s">
        <v>3450</v>
      </c>
      <c r="K372" s="2"/>
      <c r="L372" s="2"/>
      <c r="M372" s="2" t="s">
        <v>4228</v>
      </c>
      <c r="N372" s="11">
        <v>10</v>
      </c>
      <c r="O372" s="11">
        <v>0</v>
      </c>
      <c r="P372" s="12">
        <v>44280</v>
      </c>
      <c r="Q372" s="12">
        <v>44747</v>
      </c>
      <c r="R372" s="11"/>
      <c r="S372" s="2">
        <f>OR(AND(P372&lt;=U$2,Q372&gt;V$2),AND(P372&gt;U$2,P372&lt;V$2))</f>
        <v>0</v>
      </c>
    </row>
    <row r="373" spans="1:19">
      <c r="A373" s="2" t="s">
        <v>3481</v>
      </c>
      <c r="B373" s="2"/>
      <c r="C373" s="2" t="s">
        <v>4172</v>
      </c>
      <c r="D373" s="2" t="s">
        <v>4229</v>
      </c>
      <c r="E373" s="2"/>
      <c r="F373" s="2"/>
      <c r="G373" s="2"/>
      <c r="H373" s="2"/>
      <c r="I373" s="2"/>
      <c r="J373" s="2"/>
      <c r="K373" s="2"/>
      <c r="L373" s="2"/>
      <c r="M373" s="2" t="s">
        <v>4230</v>
      </c>
      <c r="N373" s="11">
        <v>30</v>
      </c>
      <c r="O373" s="11">
        <v>0</v>
      </c>
      <c r="P373" s="12">
        <v>44354</v>
      </c>
      <c r="Q373" s="12">
        <v>44385</v>
      </c>
      <c r="R373" s="11"/>
      <c r="S373" s="2">
        <f>OR(AND(P373&lt;=U$2,Q373&gt;V$2),AND(P373&gt;U$2,P373&lt;V$2))</f>
        <v>0</v>
      </c>
    </row>
    <row r="374" spans="1:19">
      <c r="A374" s="2" t="s">
        <v>3481</v>
      </c>
      <c r="B374" s="2"/>
      <c r="C374" s="2" t="s">
        <v>4172</v>
      </c>
      <c r="D374" s="2" t="s">
        <v>4231</v>
      </c>
      <c r="E374" s="2"/>
      <c r="F374" s="2"/>
      <c r="G374" s="2"/>
      <c r="H374" s="2"/>
      <c r="I374" s="2"/>
      <c r="J374" s="2"/>
      <c r="K374" s="2"/>
      <c r="L374" s="2"/>
      <c r="M374" s="2" t="s">
        <v>4232</v>
      </c>
      <c r="N374" s="11">
        <v>10</v>
      </c>
      <c r="O374" s="11">
        <v>0</v>
      </c>
      <c r="P374" s="12">
        <v>44386</v>
      </c>
      <c r="Q374" s="12">
        <v>44396.70833333334</v>
      </c>
      <c r="R374" s="11"/>
      <c r="S374" s="2">
        <f>OR(AND(P374&lt;=U$2,Q374&gt;V$2),AND(P374&gt;U$2,P374&lt;V$2))</f>
        <v>0</v>
      </c>
    </row>
    <row r="375" spans="1:19">
      <c r="A375" s="2" t="s">
        <v>3481</v>
      </c>
      <c r="B375" s="2"/>
      <c r="C375" s="2" t="s">
        <v>4172</v>
      </c>
      <c r="D375" s="2" t="s">
        <v>4233</v>
      </c>
      <c r="E375" s="2"/>
      <c r="F375" s="2"/>
      <c r="G375" s="2"/>
      <c r="H375" s="2"/>
      <c r="I375" s="2"/>
      <c r="J375" s="2"/>
      <c r="K375" s="2"/>
      <c r="L375" s="2"/>
      <c r="M375" s="2" t="s">
        <v>4234</v>
      </c>
      <c r="N375" s="11">
        <v>30</v>
      </c>
      <c r="O375" s="11">
        <v>0</v>
      </c>
      <c r="P375" s="12">
        <v>44186</v>
      </c>
      <c r="Q375" s="12">
        <v>44385</v>
      </c>
      <c r="R375" s="11"/>
      <c r="S375" s="2">
        <f>OR(AND(P375&lt;=U$2,Q375&gt;V$2),AND(P375&gt;U$2,P375&lt;V$2))</f>
        <v>0</v>
      </c>
    </row>
    <row r="376" spans="1:19">
      <c r="A376" s="2" t="s">
        <v>3481</v>
      </c>
      <c r="B376" s="2"/>
      <c r="C376" s="2" t="s">
        <v>4172</v>
      </c>
      <c r="D376" s="2" t="s">
        <v>4235</v>
      </c>
      <c r="E376" s="2"/>
      <c r="F376" s="2"/>
      <c r="G376" s="2"/>
      <c r="H376" s="2"/>
      <c r="I376" s="2"/>
      <c r="J376" s="2"/>
      <c r="K376" s="2"/>
      <c r="L376" s="2"/>
      <c r="M376" s="2" t="s">
        <v>4236</v>
      </c>
      <c r="N376" s="11">
        <v>10</v>
      </c>
      <c r="O376" s="11">
        <v>0</v>
      </c>
      <c r="P376" s="12">
        <v>44386</v>
      </c>
      <c r="Q376" s="12">
        <v>44396.70833333334</v>
      </c>
      <c r="R376" s="11"/>
      <c r="S376" s="2">
        <f>OR(AND(P376&lt;=U$2,Q376&gt;V$2),AND(P376&gt;U$2,P376&lt;V$2))</f>
        <v>0</v>
      </c>
    </row>
    <row r="377" spans="1:19">
      <c r="A377" s="2" t="s">
        <v>3481</v>
      </c>
      <c r="B377" s="2"/>
      <c r="C377" s="2" t="s">
        <v>4172</v>
      </c>
      <c r="D377" s="2" t="s">
        <v>4237</v>
      </c>
      <c r="E377" s="2"/>
      <c r="F377" s="2"/>
      <c r="G377" s="2"/>
      <c r="H377" s="2"/>
      <c r="I377" s="2"/>
      <c r="J377" s="2"/>
      <c r="K377" s="2"/>
      <c r="L377" s="2"/>
      <c r="M377" s="2" t="s">
        <v>4238</v>
      </c>
      <c r="N377" s="11">
        <v>30</v>
      </c>
      <c r="O377" s="11">
        <v>0</v>
      </c>
      <c r="P377" s="12">
        <v>44515</v>
      </c>
      <c r="Q377" s="12">
        <v>44530</v>
      </c>
      <c r="R377" s="11"/>
      <c r="S377" s="2">
        <f>OR(AND(P377&lt;=U$2,Q377&gt;V$2),AND(P377&gt;U$2,P377&lt;V$2))</f>
        <v>0</v>
      </c>
    </row>
    <row r="378" spans="1:19">
      <c r="A378" s="2" t="s">
        <v>3481</v>
      </c>
      <c r="B378" s="2"/>
      <c r="C378" s="2" t="s">
        <v>4172</v>
      </c>
      <c r="D378" s="2" t="s">
        <v>4239</v>
      </c>
      <c r="E378" s="2"/>
      <c r="F378" s="2"/>
      <c r="G378" s="2"/>
      <c r="H378" s="2"/>
      <c r="I378" s="2"/>
      <c r="J378" s="2"/>
      <c r="K378" s="2"/>
      <c r="L378" s="2"/>
      <c r="M378" s="2" t="s">
        <v>4240</v>
      </c>
      <c r="N378" s="11">
        <v>10</v>
      </c>
      <c r="O378" s="11">
        <v>0</v>
      </c>
      <c r="P378" s="12">
        <v>44531</v>
      </c>
      <c r="Q378" s="12">
        <v>44551</v>
      </c>
      <c r="R378" s="11"/>
      <c r="S378" s="2">
        <f>OR(AND(P378&lt;=U$2,Q378&gt;V$2),AND(P378&gt;U$2,P378&lt;V$2))</f>
        <v>0</v>
      </c>
    </row>
    <row r="379" spans="1:19">
      <c r="A379" s="2" t="s">
        <v>3481</v>
      </c>
      <c r="B379" s="2"/>
      <c r="C379" s="2" t="s">
        <v>4172</v>
      </c>
      <c r="D379" s="2" t="s">
        <v>4241</v>
      </c>
      <c r="E379" s="2"/>
      <c r="F379" s="2" t="s">
        <v>2752</v>
      </c>
      <c r="G379" s="2"/>
      <c r="H379" s="2"/>
      <c r="I379" s="2"/>
      <c r="J379" s="2" t="s">
        <v>3450</v>
      </c>
      <c r="K379" s="2"/>
      <c r="L379" s="2"/>
      <c r="M379" s="2" t="s">
        <v>4242</v>
      </c>
      <c r="N379" s="11">
        <v>30</v>
      </c>
      <c r="O379" s="11">
        <v>0</v>
      </c>
      <c r="P379" s="12">
        <v>44571</v>
      </c>
      <c r="Q379" s="12">
        <v>44727</v>
      </c>
      <c r="R379" s="11"/>
      <c r="S379" s="2">
        <f>OR(AND(P379&lt;=U$2,Q379&gt;V$2),AND(P379&gt;U$2,P379&lt;V$2))</f>
        <v>0</v>
      </c>
    </row>
    <row r="380" spans="1:19">
      <c r="A380" s="2" t="s">
        <v>3481</v>
      </c>
      <c r="B380" s="2"/>
      <c r="C380" s="2" t="s">
        <v>4172</v>
      </c>
      <c r="D380" s="2" t="s">
        <v>4243</v>
      </c>
      <c r="E380" s="2"/>
      <c r="F380" s="2" t="s">
        <v>2752</v>
      </c>
      <c r="G380" s="2"/>
      <c r="H380" s="2"/>
      <c r="I380" s="2"/>
      <c r="J380" s="2" t="s">
        <v>3450</v>
      </c>
      <c r="K380" s="2"/>
      <c r="L380" s="2"/>
      <c r="M380" s="2" t="s">
        <v>4244</v>
      </c>
      <c r="N380" s="11">
        <v>10</v>
      </c>
      <c r="O380" s="11">
        <v>0</v>
      </c>
      <c r="P380" s="12">
        <v>44728</v>
      </c>
      <c r="Q380" s="12">
        <v>44741</v>
      </c>
      <c r="R380" s="11"/>
      <c r="S380" s="2">
        <f>OR(AND(P380&lt;=U$2,Q380&gt;V$2),AND(P380&gt;U$2,P380&lt;V$2))</f>
        <v>0</v>
      </c>
    </row>
    <row r="381" spans="1:19">
      <c r="A381" s="2" t="s">
        <v>3481</v>
      </c>
      <c r="B381" s="2"/>
      <c r="C381" s="2" t="s">
        <v>4172</v>
      </c>
      <c r="D381" s="2" t="s">
        <v>4245</v>
      </c>
      <c r="E381" s="2"/>
      <c r="F381" s="2"/>
      <c r="G381" s="2"/>
      <c r="H381" s="2"/>
      <c r="I381" s="2"/>
      <c r="J381" s="2"/>
      <c r="K381" s="2"/>
      <c r="L381" s="2"/>
      <c r="M381" s="2" t="s">
        <v>4246</v>
      </c>
      <c r="N381" s="11">
        <v>30</v>
      </c>
      <c r="O381" s="11">
        <v>0</v>
      </c>
      <c r="P381" s="12">
        <v>44281</v>
      </c>
      <c r="Q381" s="12">
        <v>44309</v>
      </c>
      <c r="R381" s="11"/>
      <c r="S381" s="2">
        <f>OR(AND(P381&lt;=U$2,Q381&gt;V$2),AND(P381&gt;U$2,P381&lt;V$2))</f>
        <v>0</v>
      </c>
    </row>
    <row r="382" spans="1:19">
      <c r="A382" s="2" t="s">
        <v>3481</v>
      </c>
      <c r="B382" s="2"/>
      <c r="C382" s="2" t="s">
        <v>4172</v>
      </c>
      <c r="D382" s="2" t="s">
        <v>4247</v>
      </c>
      <c r="E382" s="2"/>
      <c r="F382" s="2"/>
      <c r="G382" s="2"/>
      <c r="H382" s="2"/>
      <c r="I382" s="2"/>
      <c r="J382" s="2"/>
      <c r="K382" s="2"/>
      <c r="L382" s="2"/>
      <c r="M382" s="2" t="s">
        <v>4248</v>
      </c>
      <c r="N382" s="11">
        <v>10</v>
      </c>
      <c r="O382" s="11">
        <v>0</v>
      </c>
      <c r="P382" s="12">
        <v>44309</v>
      </c>
      <c r="Q382" s="12">
        <v>44335</v>
      </c>
      <c r="R382" s="11"/>
      <c r="S382" s="2">
        <f>OR(AND(P382&lt;=U$2,Q382&gt;V$2),AND(P382&gt;U$2,P382&lt;V$2))</f>
        <v>0</v>
      </c>
    </row>
    <row r="383" spans="1:19">
      <c r="A383" s="2" t="s">
        <v>3481</v>
      </c>
      <c r="B383" s="2"/>
      <c r="C383" s="2" t="s">
        <v>4172</v>
      </c>
      <c r="D383" s="2" t="s">
        <v>4249</v>
      </c>
      <c r="E383" s="2"/>
      <c r="F383" s="2"/>
      <c r="G383" s="2"/>
      <c r="H383" s="2"/>
      <c r="I383" s="2"/>
      <c r="J383" s="2"/>
      <c r="K383" s="2"/>
      <c r="L383" s="2"/>
      <c r="M383" s="2" t="s">
        <v>4250</v>
      </c>
      <c r="N383" s="11">
        <v>30</v>
      </c>
      <c r="O383" s="11">
        <v>0</v>
      </c>
      <c r="P383" s="12">
        <v>44372.33333333334</v>
      </c>
      <c r="Q383" s="12">
        <v>44376.70833333334</v>
      </c>
      <c r="R383" s="11"/>
      <c r="S383" s="2">
        <f>OR(AND(P383&lt;=U$2,Q383&gt;V$2),AND(P383&gt;U$2,P383&lt;V$2))</f>
        <v>0</v>
      </c>
    </row>
    <row r="384" spans="1:19">
      <c r="A384" s="2" t="s">
        <v>3481</v>
      </c>
      <c r="B384" s="2"/>
      <c r="C384" s="2" t="s">
        <v>4172</v>
      </c>
      <c r="D384" s="2" t="s">
        <v>4251</v>
      </c>
      <c r="E384" s="2"/>
      <c r="F384" s="2"/>
      <c r="G384" s="2"/>
      <c r="H384" s="2"/>
      <c r="I384" s="2"/>
      <c r="J384" s="2"/>
      <c r="K384" s="2"/>
      <c r="L384" s="2"/>
      <c r="M384" s="2" t="s">
        <v>4252</v>
      </c>
      <c r="N384" s="11">
        <v>10</v>
      </c>
      <c r="O384" s="11">
        <v>0</v>
      </c>
      <c r="P384" s="12">
        <v>44377.33333333334</v>
      </c>
      <c r="Q384" s="12">
        <v>44389.70833333334</v>
      </c>
      <c r="R384" s="11"/>
      <c r="S384" s="2">
        <f>OR(AND(P384&lt;=U$2,Q384&gt;V$2),AND(P384&gt;U$2,P384&lt;V$2))</f>
        <v>0</v>
      </c>
    </row>
    <row r="385" spans="1:19">
      <c r="A385" s="2" t="s">
        <v>3481</v>
      </c>
      <c r="B385" s="2"/>
      <c r="C385" s="2" t="s">
        <v>4172</v>
      </c>
      <c r="D385" s="2" t="s">
        <v>4253</v>
      </c>
      <c r="E385" s="2"/>
      <c r="F385" s="2"/>
      <c r="G385" s="2"/>
      <c r="H385" s="2"/>
      <c r="I385" s="2"/>
      <c r="J385" s="2"/>
      <c r="K385" s="2"/>
      <c r="L385" s="2"/>
      <c r="M385" s="2" t="s">
        <v>4254</v>
      </c>
      <c r="N385" s="11">
        <v>30</v>
      </c>
      <c r="O385" s="11">
        <v>0</v>
      </c>
      <c r="P385" s="12">
        <v>44465</v>
      </c>
      <c r="Q385" s="12">
        <v>44489</v>
      </c>
      <c r="R385" s="11"/>
      <c r="S385" s="2">
        <f>OR(AND(P385&lt;=U$2,Q385&gt;V$2),AND(P385&gt;U$2,P385&lt;V$2))</f>
        <v>0</v>
      </c>
    </row>
    <row r="386" spans="1:19">
      <c r="A386" s="2" t="s">
        <v>3481</v>
      </c>
      <c r="B386" s="2"/>
      <c r="C386" s="2" t="s">
        <v>4172</v>
      </c>
      <c r="D386" s="2" t="s">
        <v>4255</v>
      </c>
      <c r="E386" s="2"/>
      <c r="F386" s="2"/>
      <c r="G386" s="2"/>
      <c r="H386" s="2"/>
      <c r="I386" s="2"/>
      <c r="J386" s="2"/>
      <c r="K386" s="2"/>
      <c r="L386" s="2"/>
      <c r="M386" s="2" t="s">
        <v>4256</v>
      </c>
      <c r="N386" s="11">
        <v>10</v>
      </c>
      <c r="O386" s="11">
        <v>0</v>
      </c>
      <c r="P386" s="12">
        <v>44490</v>
      </c>
      <c r="Q386" s="12">
        <v>44509</v>
      </c>
      <c r="R386" s="11"/>
      <c r="S386" s="2">
        <f>OR(AND(P386&lt;=U$2,Q386&gt;V$2),AND(P386&gt;U$2,P386&lt;V$2))</f>
        <v>0</v>
      </c>
    </row>
    <row r="387" spans="1:19">
      <c r="A387" s="2" t="s">
        <v>3481</v>
      </c>
      <c r="B387" s="2"/>
      <c r="C387" s="2" t="s">
        <v>4172</v>
      </c>
      <c r="D387" s="2" t="s">
        <v>4257</v>
      </c>
      <c r="E387" s="2"/>
      <c r="F387" s="2"/>
      <c r="G387" s="2"/>
      <c r="H387" s="2"/>
      <c r="I387" s="2"/>
      <c r="J387" s="2"/>
      <c r="K387" s="2"/>
      <c r="L387" s="2"/>
      <c r="M387" s="2" t="s">
        <v>4258</v>
      </c>
      <c r="N387" s="11">
        <v>30</v>
      </c>
      <c r="O387" s="11">
        <v>0</v>
      </c>
      <c r="P387" s="12">
        <v>44333</v>
      </c>
      <c r="Q387" s="12">
        <v>44610</v>
      </c>
      <c r="R387" s="11"/>
      <c r="S387" s="2">
        <f>OR(AND(P387&lt;=U$2,Q387&gt;V$2),AND(P387&gt;U$2,P387&lt;V$2))</f>
        <v>0</v>
      </c>
    </row>
    <row r="388" spans="1:19">
      <c r="A388" s="2" t="s">
        <v>3481</v>
      </c>
      <c r="B388" s="2"/>
      <c r="C388" s="2" t="s">
        <v>4172</v>
      </c>
      <c r="D388" s="2" t="s">
        <v>4259</v>
      </c>
      <c r="E388" s="2"/>
      <c r="F388" s="2"/>
      <c r="G388" s="2"/>
      <c r="H388" s="2"/>
      <c r="I388" s="2"/>
      <c r="J388" s="2"/>
      <c r="K388" s="2"/>
      <c r="L388" s="2"/>
      <c r="M388" s="2" t="s">
        <v>4260</v>
      </c>
      <c r="N388" s="11">
        <v>10</v>
      </c>
      <c r="O388" s="11">
        <v>0</v>
      </c>
      <c r="P388" s="12">
        <v>44611</v>
      </c>
      <c r="Q388" s="12">
        <v>44656</v>
      </c>
      <c r="R388" s="11"/>
      <c r="S388" s="2">
        <f>OR(AND(P388&lt;=U$2,Q388&gt;V$2),AND(P388&gt;U$2,P388&lt;V$2))</f>
        <v>0</v>
      </c>
    </row>
    <row r="389" spans="1:19">
      <c r="A389" s="2" t="s">
        <v>3481</v>
      </c>
      <c r="B389" s="2"/>
      <c r="C389" s="2" t="s">
        <v>4172</v>
      </c>
      <c r="D389" s="2" t="s">
        <v>4261</v>
      </c>
      <c r="E389" s="2"/>
      <c r="F389" s="2"/>
      <c r="G389" s="2"/>
      <c r="H389" s="2"/>
      <c r="I389" s="2"/>
      <c r="J389" s="2"/>
      <c r="K389" s="2"/>
      <c r="L389" s="2"/>
      <c r="M389" s="2" t="s">
        <v>4262</v>
      </c>
      <c r="N389" s="11">
        <v>30</v>
      </c>
      <c r="O389" s="11">
        <v>0</v>
      </c>
      <c r="P389" s="12">
        <v>44333</v>
      </c>
      <c r="Q389" s="12">
        <v>44650</v>
      </c>
      <c r="R389" s="11"/>
      <c r="S389" s="2">
        <f>OR(AND(P389&lt;=U$2,Q389&gt;V$2),AND(P389&gt;U$2,P389&lt;V$2))</f>
        <v>0</v>
      </c>
    </row>
    <row r="390" spans="1:19">
      <c r="A390" s="2" t="s">
        <v>3481</v>
      </c>
      <c r="B390" s="2"/>
      <c r="C390" s="2" t="s">
        <v>4172</v>
      </c>
      <c r="D390" s="2" t="s">
        <v>4263</v>
      </c>
      <c r="E390" s="2"/>
      <c r="F390" s="2"/>
      <c r="G390" s="2"/>
      <c r="H390" s="2"/>
      <c r="I390" s="2"/>
      <c r="J390" s="2"/>
      <c r="K390" s="2"/>
      <c r="L390" s="2"/>
      <c r="M390" s="2" t="s">
        <v>4264</v>
      </c>
      <c r="N390" s="11">
        <v>10</v>
      </c>
      <c r="O390" s="11">
        <v>0</v>
      </c>
      <c r="P390" s="12">
        <v>44651</v>
      </c>
      <c r="Q390" s="12">
        <v>44656</v>
      </c>
      <c r="R390" s="11"/>
      <c r="S390" s="2">
        <f>OR(AND(P390&lt;=U$2,Q390&gt;V$2),AND(P390&gt;U$2,P390&lt;V$2))</f>
        <v>0</v>
      </c>
    </row>
    <row r="391" spans="1:19">
      <c r="A391" s="2" t="s">
        <v>3481</v>
      </c>
      <c r="B391" s="2"/>
      <c r="C391" s="2" t="s">
        <v>4172</v>
      </c>
      <c r="D391" s="2" t="s">
        <v>4265</v>
      </c>
      <c r="E391" s="2"/>
      <c r="F391" s="2"/>
      <c r="G391" s="2"/>
      <c r="H391" s="2"/>
      <c r="I391" s="2"/>
      <c r="J391" s="2"/>
      <c r="K391" s="2"/>
      <c r="L391" s="2"/>
      <c r="M391" s="2" t="s">
        <v>4266</v>
      </c>
      <c r="N391" s="11">
        <v>30</v>
      </c>
      <c r="O391" s="11">
        <v>0</v>
      </c>
      <c r="P391" s="12">
        <v>44333</v>
      </c>
      <c r="Q391" s="12">
        <v>44629</v>
      </c>
      <c r="R391" s="11"/>
      <c r="S391" s="2">
        <f>OR(AND(P391&lt;=U$2,Q391&gt;V$2),AND(P391&gt;U$2,P391&lt;V$2))</f>
        <v>0</v>
      </c>
    </row>
    <row r="392" spans="1:19">
      <c r="A392" s="2" t="s">
        <v>3481</v>
      </c>
      <c r="B392" s="2"/>
      <c r="C392" s="2" t="s">
        <v>4172</v>
      </c>
      <c r="D392" s="2" t="s">
        <v>4267</v>
      </c>
      <c r="E392" s="2"/>
      <c r="F392" s="2"/>
      <c r="G392" s="2"/>
      <c r="H392" s="2"/>
      <c r="I392" s="2"/>
      <c r="J392" s="2"/>
      <c r="K392" s="2"/>
      <c r="L392" s="2"/>
      <c r="M392" s="2" t="s">
        <v>4268</v>
      </c>
      <c r="N392" s="11">
        <v>10</v>
      </c>
      <c r="O392" s="11">
        <v>0</v>
      </c>
      <c r="P392" s="12">
        <v>44630</v>
      </c>
      <c r="Q392" s="12">
        <v>44645</v>
      </c>
      <c r="R392" s="11"/>
      <c r="S392" s="2">
        <f>OR(AND(P392&lt;=U$2,Q392&gt;V$2),AND(P392&gt;U$2,P392&lt;V$2))</f>
        <v>0</v>
      </c>
    </row>
    <row r="393" spans="1:19">
      <c r="A393" s="2" t="s">
        <v>3481</v>
      </c>
      <c r="B393" s="2"/>
      <c r="C393" s="2" t="s">
        <v>4172</v>
      </c>
      <c r="D393" s="2" t="s">
        <v>4269</v>
      </c>
      <c r="E393" s="2"/>
      <c r="F393" s="2"/>
      <c r="G393" s="2"/>
      <c r="H393" s="2"/>
      <c r="I393" s="2"/>
      <c r="J393" s="2"/>
      <c r="K393" s="2"/>
      <c r="L393" s="2"/>
      <c r="M393" s="2" t="s">
        <v>4270</v>
      </c>
      <c r="N393" s="11">
        <v>30</v>
      </c>
      <c r="O393" s="11">
        <v>0</v>
      </c>
      <c r="P393" s="12">
        <v>44186</v>
      </c>
      <c r="Q393" s="12">
        <v>44509</v>
      </c>
      <c r="R393" s="11"/>
      <c r="S393" s="2">
        <f>OR(AND(P393&lt;=U$2,Q393&gt;V$2),AND(P393&gt;U$2,P393&lt;V$2))</f>
        <v>0</v>
      </c>
    </row>
    <row r="394" spans="1:19">
      <c r="A394" s="2" t="s">
        <v>3481</v>
      </c>
      <c r="B394" s="2"/>
      <c r="C394" s="2" t="s">
        <v>4172</v>
      </c>
      <c r="D394" s="2" t="s">
        <v>4271</v>
      </c>
      <c r="E394" s="2"/>
      <c r="F394" s="2"/>
      <c r="G394" s="2"/>
      <c r="H394" s="2"/>
      <c r="I394" s="2"/>
      <c r="J394" s="2"/>
      <c r="K394" s="2"/>
      <c r="L394" s="2"/>
      <c r="M394" s="2" t="s">
        <v>4272</v>
      </c>
      <c r="N394" s="11">
        <v>10</v>
      </c>
      <c r="O394" s="11">
        <v>0</v>
      </c>
      <c r="P394" s="12">
        <v>44510</v>
      </c>
      <c r="Q394" s="12">
        <v>44539</v>
      </c>
      <c r="R394" s="11"/>
      <c r="S394" s="2">
        <f>OR(AND(P394&lt;=U$2,Q394&gt;V$2),AND(P394&gt;U$2,P394&lt;V$2))</f>
        <v>0</v>
      </c>
    </row>
    <row r="395" spans="1:19">
      <c r="A395" s="2" t="s">
        <v>3481</v>
      </c>
      <c r="B395" s="2"/>
      <c r="C395" s="2" t="s">
        <v>4172</v>
      </c>
      <c r="D395" s="2" t="s">
        <v>4273</v>
      </c>
      <c r="E395" s="2"/>
      <c r="F395" s="2"/>
      <c r="G395" s="2"/>
      <c r="H395" s="2"/>
      <c r="I395" s="2"/>
      <c r="J395" s="2"/>
      <c r="K395" s="2"/>
      <c r="L395" s="2"/>
      <c r="M395" s="2" t="s">
        <v>4274</v>
      </c>
      <c r="N395" s="11">
        <v>30</v>
      </c>
      <c r="O395" s="11">
        <v>0</v>
      </c>
      <c r="P395" s="12">
        <v>44484</v>
      </c>
      <c r="Q395" s="12">
        <v>44581</v>
      </c>
      <c r="R395" s="11"/>
      <c r="S395" s="2">
        <f>OR(AND(P395&lt;=U$2,Q395&gt;V$2),AND(P395&gt;U$2,P395&lt;V$2))</f>
        <v>0</v>
      </c>
    </row>
    <row r="396" spans="1:19">
      <c r="A396" s="2" t="s">
        <v>3481</v>
      </c>
      <c r="B396" s="2"/>
      <c r="C396" s="2" t="s">
        <v>4172</v>
      </c>
      <c r="D396" s="2" t="s">
        <v>4275</v>
      </c>
      <c r="E396" s="2"/>
      <c r="F396" s="2"/>
      <c r="G396" s="2"/>
      <c r="H396" s="2"/>
      <c r="I396" s="2"/>
      <c r="J396" s="2"/>
      <c r="K396" s="2"/>
      <c r="L396" s="2"/>
      <c r="M396" s="2" t="s">
        <v>4276</v>
      </c>
      <c r="N396" s="11">
        <v>10</v>
      </c>
      <c r="O396" s="11">
        <v>0</v>
      </c>
      <c r="P396" s="12">
        <v>44582</v>
      </c>
      <c r="Q396" s="12">
        <v>44582</v>
      </c>
      <c r="R396" s="11"/>
      <c r="S396" s="2">
        <f>OR(AND(P396&lt;=U$2,Q396&gt;V$2),AND(P396&gt;U$2,P396&lt;V$2))</f>
        <v>0</v>
      </c>
    </row>
    <row r="397" spans="1:19">
      <c r="A397" s="2" t="s">
        <v>3481</v>
      </c>
      <c r="B397" s="2"/>
      <c r="C397" s="2" t="s">
        <v>4172</v>
      </c>
      <c r="D397" s="2" t="s">
        <v>4277</v>
      </c>
      <c r="E397" s="2"/>
      <c r="F397" s="2"/>
      <c r="G397" s="2"/>
      <c r="H397" s="2"/>
      <c r="I397" s="2"/>
      <c r="J397" s="2"/>
      <c r="K397" s="2"/>
      <c r="L397" s="2"/>
      <c r="M397" s="2" t="s">
        <v>4278</v>
      </c>
      <c r="N397" s="11">
        <v>30</v>
      </c>
      <c r="O397" s="11">
        <v>0</v>
      </c>
      <c r="P397" s="12">
        <v>44484</v>
      </c>
      <c r="Q397" s="12">
        <v>44503</v>
      </c>
      <c r="R397" s="11"/>
      <c r="S397" s="2">
        <f>OR(AND(P397&lt;=U$2,Q397&gt;V$2),AND(P397&gt;U$2,P397&lt;V$2))</f>
        <v>0</v>
      </c>
    </row>
    <row r="398" spans="1:19">
      <c r="A398" s="2" t="s">
        <v>3481</v>
      </c>
      <c r="B398" s="2"/>
      <c r="C398" s="2" t="s">
        <v>4172</v>
      </c>
      <c r="D398" s="2" t="s">
        <v>4279</v>
      </c>
      <c r="E398" s="2"/>
      <c r="F398" s="2"/>
      <c r="G398" s="2"/>
      <c r="H398" s="2"/>
      <c r="I398" s="2"/>
      <c r="J398" s="2"/>
      <c r="K398" s="2"/>
      <c r="L398" s="2"/>
      <c r="M398" s="2" t="s">
        <v>4280</v>
      </c>
      <c r="N398" s="11">
        <v>10</v>
      </c>
      <c r="O398" s="11">
        <v>0</v>
      </c>
      <c r="P398" s="12">
        <v>44504</v>
      </c>
      <c r="Q398" s="12">
        <v>44529</v>
      </c>
      <c r="R398" s="11"/>
      <c r="S398" s="2">
        <f>OR(AND(P398&lt;=U$2,Q398&gt;V$2),AND(P398&gt;U$2,P398&lt;V$2))</f>
        <v>0</v>
      </c>
    </row>
    <row r="399" spans="1:19">
      <c r="A399" s="2" t="s">
        <v>3481</v>
      </c>
      <c r="B399" s="2"/>
      <c r="C399" s="2" t="s">
        <v>4172</v>
      </c>
      <c r="D399" s="2" t="s">
        <v>4281</v>
      </c>
      <c r="E399" s="2"/>
      <c r="F399" s="2"/>
      <c r="G399" s="2"/>
      <c r="H399" s="2"/>
      <c r="I399" s="2"/>
      <c r="J399" s="2"/>
      <c r="K399" s="2"/>
      <c r="L399" s="2"/>
      <c r="M399" s="2" t="s">
        <v>4282</v>
      </c>
      <c r="N399" s="11">
        <v>30</v>
      </c>
      <c r="O399" s="11">
        <v>0</v>
      </c>
      <c r="P399" s="12">
        <v>44340</v>
      </c>
      <c r="Q399" s="12">
        <v>44350</v>
      </c>
      <c r="R399" s="11"/>
      <c r="S399" s="2">
        <f>OR(AND(P399&lt;=U$2,Q399&gt;V$2),AND(P399&gt;U$2,P399&lt;V$2))</f>
        <v>0</v>
      </c>
    </row>
    <row r="400" spans="1:19">
      <c r="A400" s="2" t="s">
        <v>3481</v>
      </c>
      <c r="B400" s="2"/>
      <c r="C400" s="2" t="s">
        <v>4172</v>
      </c>
      <c r="D400" s="2" t="s">
        <v>4283</v>
      </c>
      <c r="E400" s="2"/>
      <c r="F400" s="2"/>
      <c r="G400" s="2"/>
      <c r="H400" s="2"/>
      <c r="I400" s="2"/>
      <c r="J400" s="2"/>
      <c r="K400" s="2"/>
      <c r="L400" s="2"/>
      <c r="M400" s="2" t="s">
        <v>4284</v>
      </c>
      <c r="N400" s="11">
        <v>10</v>
      </c>
      <c r="O400" s="11">
        <v>0</v>
      </c>
      <c r="P400" s="12">
        <v>44351</v>
      </c>
      <c r="Q400" s="12">
        <v>44403.70833333334</v>
      </c>
      <c r="R400" s="11"/>
      <c r="S400" s="2">
        <f>OR(AND(P400&lt;=U$2,Q400&gt;V$2),AND(P400&gt;U$2,P400&lt;V$2))</f>
        <v>0</v>
      </c>
    </row>
    <row r="401" spans="1:19">
      <c r="A401" s="2" t="s">
        <v>3481</v>
      </c>
      <c r="B401" s="2"/>
      <c r="C401" s="2" t="s">
        <v>4172</v>
      </c>
      <c r="D401" s="2" t="s">
        <v>4285</v>
      </c>
      <c r="E401" s="2"/>
      <c r="F401" s="2"/>
      <c r="G401" s="2"/>
      <c r="H401" s="2"/>
      <c r="I401" s="2"/>
      <c r="J401" s="2"/>
      <c r="K401" s="2"/>
      <c r="L401" s="2"/>
      <c r="M401" s="2" t="s">
        <v>4286</v>
      </c>
      <c r="N401" s="11">
        <v>30</v>
      </c>
      <c r="O401" s="11">
        <v>0</v>
      </c>
      <c r="P401" s="12">
        <v>44465</v>
      </c>
      <c r="Q401" s="12">
        <v>44475</v>
      </c>
      <c r="R401" s="11"/>
      <c r="S401" s="2">
        <f>OR(AND(P401&lt;=U$2,Q401&gt;V$2),AND(P401&gt;U$2,P401&lt;V$2))</f>
        <v>0</v>
      </c>
    </row>
    <row r="402" spans="1:19">
      <c r="A402" s="2" t="s">
        <v>3481</v>
      </c>
      <c r="B402" s="2"/>
      <c r="C402" s="2" t="s">
        <v>4172</v>
      </c>
      <c r="D402" s="2" t="s">
        <v>4287</v>
      </c>
      <c r="E402" s="2"/>
      <c r="F402" s="2"/>
      <c r="G402" s="2"/>
      <c r="H402" s="2"/>
      <c r="I402" s="2"/>
      <c r="J402" s="2"/>
      <c r="K402" s="2"/>
      <c r="L402" s="2"/>
      <c r="M402" s="2" t="s">
        <v>4288</v>
      </c>
      <c r="N402" s="11">
        <v>10</v>
      </c>
      <c r="O402" s="11">
        <v>0</v>
      </c>
      <c r="P402" s="12">
        <v>44476</v>
      </c>
      <c r="Q402" s="12">
        <v>44477</v>
      </c>
      <c r="R402" s="11"/>
      <c r="S402" s="2">
        <f>OR(AND(P402&lt;=U$2,Q402&gt;V$2),AND(P402&gt;U$2,P402&lt;V$2))</f>
        <v>0</v>
      </c>
    </row>
    <row r="403" spans="1:19">
      <c r="A403" s="2" t="s">
        <v>3481</v>
      </c>
      <c r="B403" s="2"/>
      <c r="C403" s="2" t="s">
        <v>4172</v>
      </c>
      <c r="D403" s="2" t="s">
        <v>4289</v>
      </c>
      <c r="E403" s="2"/>
      <c r="F403" s="2"/>
      <c r="G403" s="2"/>
      <c r="H403" s="2"/>
      <c r="I403" s="2"/>
      <c r="J403" s="2"/>
      <c r="K403" s="2"/>
      <c r="L403" s="2"/>
      <c r="M403" s="2" t="s">
        <v>4290</v>
      </c>
      <c r="N403" s="11">
        <v>30</v>
      </c>
      <c r="O403" s="11">
        <v>0</v>
      </c>
      <c r="P403" s="12">
        <v>44655</v>
      </c>
      <c r="Q403" s="12">
        <v>44664</v>
      </c>
      <c r="R403" s="11"/>
      <c r="S403" s="2">
        <f>OR(AND(P403&lt;=U$2,Q403&gt;V$2),AND(P403&gt;U$2,P403&lt;V$2))</f>
        <v>0</v>
      </c>
    </row>
    <row r="404" spans="1:19">
      <c r="A404" s="2" t="s">
        <v>3481</v>
      </c>
      <c r="B404" s="2"/>
      <c r="C404" s="2" t="s">
        <v>4172</v>
      </c>
      <c r="D404" s="2" t="s">
        <v>4291</v>
      </c>
      <c r="E404" s="2"/>
      <c r="F404" s="2"/>
      <c r="G404" s="2"/>
      <c r="H404" s="2"/>
      <c r="I404" s="2"/>
      <c r="J404" s="2"/>
      <c r="K404" s="2"/>
      <c r="L404" s="2"/>
      <c r="M404" s="2" t="s">
        <v>4292</v>
      </c>
      <c r="N404" s="11">
        <v>10</v>
      </c>
      <c r="O404" s="11">
        <v>0</v>
      </c>
      <c r="P404" s="12">
        <v>44672</v>
      </c>
      <c r="Q404" s="12">
        <v>44684</v>
      </c>
      <c r="R404" s="11"/>
      <c r="S404" s="2">
        <f>OR(AND(P404&lt;=U$2,Q404&gt;V$2),AND(P404&gt;U$2,P404&lt;V$2))</f>
        <v>0</v>
      </c>
    </row>
    <row r="405" spans="1:19">
      <c r="A405" s="2" t="s">
        <v>3481</v>
      </c>
      <c r="B405" s="2"/>
      <c r="C405" s="2" t="s">
        <v>4172</v>
      </c>
      <c r="D405" s="2" t="s">
        <v>4293</v>
      </c>
      <c r="E405" s="2"/>
      <c r="F405" s="2"/>
      <c r="G405" s="2"/>
      <c r="H405" s="2"/>
      <c r="I405" s="2"/>
      <c r="J405" s="2"/>
      <c r="K405" s="2"/>
      <c r="L405" s="2"/>
      <c r="M405" s="2" t="s">
        <v>4294</v>
      </c>
      <c r="N405" s="11">
        <v>30</v>
      </c>
      <c r="O405" s="11">
        <v>0</v>
      </c>
      <c r="P405" s="12">
        <v>44207</v>
      </c>
      <c r="Q405" s="12">
        <v>44269</v>
      </c>
      <c r="R405" s="11"/>
      <c r="S405" s="2">
        <f>OR(AND(P405&lt;=U$2,Q405&gt;V$2),AND(P405&gt;U$2,P405&lt;V$2))</f>
        <v>0</v>
      </c>
    </row>
    <row r="406" spans="1:19">
      <c r="A406" s="2" t="s">
        <v>3481</v>
      </c>
      <c r="B406" s="2"/>
      <c r="C406" s="2" t="s">
        <v>4172</v>
      </c>
      <c r="D406" s="2" t="s">
        <v>4295</v>
      </c>
      <c r="E406" s="2"/>
      <c r="F406" s="2"/>
      <c r="G406" s="2"/>
      <c r="H406" s="2"/>
      <c r="I406" s="2"/>
      <c r="J406" s="2"/>
      <c r="K406" s="2"/>
      <c r="L406" s="2"/>
      <c r="M406" s="2" t="s">
        <v>4296</v>
      </c>
      <c r="N406" s="11">
        <v>10</v>
      </c>
      <c r="O406" s="11">
        <v>0</v>
      </c>
      <c r="P406" s="12">
        <v>44270</v>
      </c>
      <c r="Q406" s="12">
        <v>44341</v>
      </c>
      <c r="R406" s="11"/>
      <c r="S406" s="2">
        <f>OR(AND(P406&lt;=U$2,Q406&gt;V$2),AND(P406&gt;U$2,P406&lt;V$2))</f>
        <v>0</v>
      </c>
    </row>
    <row r="407" spans="1:19">
      <c r="A407" s="2" t="s">
        <v>3481</v>
      </c>
      <c r="B407" s="2"/>
      <c r="C407" s="2" t="s">
        <v>4172</v>
      </c>
      <c r="D407" s="2" t="s">
        <v>4297</v>
      </c>
      <c r="E407" s="2"/>
      <c r="F407" s="2"/>
      <c r="G407" s="2"/>
      <c r="H407" s="2"/>
      <c r="I407" s="2"/>
      <c r="J407" s="2"/>
      <c r="K407" s="2"/>
      <c r="L407" s="2"/>
      <c r="M407" s="2" t="s">
        <v>4298</v>
      </c>
      <c r="N407" s="11">
        <v>30</v>
      </c>
      <c r="O407" s="11">
        <v>0</v>
      </c>
      <c r="P407" s="12">
        <v>44330</v>
      </c>
      <c r="Q407" s="12">
        <v>44333</v>
      </c>
      <c r="R407" s="11"/>
      <c r="S407" s="2">
        <f>OR(AND(P407&lt;=U$2,Q407&gt;V$2),AND(P407&gt;U$2,P407&lt;V$2))</f>
        <v>0</v>
      </c>
    </row>
    <row r="408" spans="1:19">
      <c r="A408" s="2" t="s">
        <v>3481</v>
      </c>
      <c r="B408" s="2"/>
      <c r="C408" s="2" t="s">
        <v>4172</v>
      </c>
      <c r="D408" s="2" t="s">
        <v>4299</v>
      </c>
      <c r="E408" s="2"/>
      <c r="F408" s="2"/>
      <c r="G408" s="2"/>
      <c r="H408" s="2"/>
      <c r="I408" s="2"/>
      <c r="J408" s="2"/>
      <c r="K408" s="2"/>
      <c r="L408" s="2"/>
      <c r="M408" s="2" t="s">
        <v>4300</v>
      </c>
      <c r="N408" s="11">
        <v>10</v>
      </c>
      <c r="O408" s="11">
        <v>0</v>
      </c>
      <c r="P408" s="12">
        <v>44334</v>
      </c>
      <c r="Q408" s="12">
        <v>44335</v>
      </c>
      <c r="R408" s="11"/>
      <c r="S408" s="2">
        <f>OR(AND(P408&lt;=U$2,Q408&gt;V$2),AND(P408&gt;U$2,P408&lt;V$2))</f>
        <v>0</v>
      </c>
    </row>
    <row r="409" spans="1:19">
      <c r="A409" s="2" t="s">
        <v>3481</v>
      </c>
      <c r="B409" s="2"/>
      <c r="C409" s="2" t="s">
        <v>4172</v>
      </c>
      <c r="D409" s="2" t="s">
        <v>4301</v>
      </c>
      <c r="E409" s="2"/>
      <c r="F409" s="2"/>
      <c r="G409" s="2"/>
      <c r="H409" s="2"/>
      <c r="I409" s="2"/>
      <c r="J409" s="2"/>
      <c r="K409" s="2"/>
      <c r="L409" s="2"/>
      <c r="M409" s="2" t="s">
        <v>4302</v>
      </c>
      <c r="N409" s="11">
        <v>30</v>
      </c>
      <c r="O409" s="11">
        <v>0</v>
      </c>
      <c r="P409" s="12">
        <v>44200</v>
      </c>
      <c r="Q409" s="12">
        <v>44385</v>
      </c>
      <c r="R409" s="11"/>
      <c r="S409" s="2">
        <f>OR(AND(P409&lt;=U$2,Q409&gt;V$2),AND(P409&gt;U$2,P409&lt;V$2))</f>
        <v>0</v>
      </c>
    </row>
    <row r="410" spans="1:19">
      <c r="A410" s="2" t="s">
        <v>3481</v>
      </c>
      <c r="B410" s="2"/>
      <c r="C410" s="2" t="s">
        <v>4172</v>
      </c>
      <c r="D410" s="2" t="s">
        <v>4303</v>
      </c>
      <c r="E410" s="2"/>
      <c r="F410" s="2"/>
      <c r="G410" s="2"/>
      <c r="H410" s="2"/>
      <c r="I410" s="2"/>
      <c r="J410" s="2"/>
      <c r="K410" s="2"/>
      <c r="L410" s="2"/>
      <c r="M410" s="2" t="s">
        <v>4304</v>
      </c>
      <c r="N410" s="11">
        <v>10</v>
      </c>
      <c r="O410" s="11">
        <v>0</v>
      </c>
      <c r="P410" s="12">
        <v>44386</v>
      </c>
      <c r="Q410" s="12">
        <v>44398.70833333334</v>
      </c>
      <c r="R410" s="11"/>
      <c r="S410" s="2">
        <f>OR(AND(P410&lt;=U$2,Q410&gt;V$2),AND(P410&gt;U$2,P410&lt;V$2))</f>
        <v>0</v>
      </c>
    </row>
    <row r="411" spans="1:19">
      <c r="A411" s="2" t="s">
        <v>3481</v>
      </c>
      <c r="B411" s="2"/>
      <c r="C411" s="2" t="s">
        <v>4172</v>
      </c>
      <c r="D411" s="2" t="s">
        <v>4305</v>
      </c>
      <c r="E411" s="2"/>
      <c r="F411" s="2" t="s">
        <v>1141</v>
      </c>
      <c r="G411" s="2"/>
      <c r="H411" s="2"/>
      <c r="I411" s="2"/>
      <c r="J411" s="2" t="s">
        <v>3450</v>
      </c>
      <c r="K411" s="2"/>
      <c r="L411" s="2"/>
      <c r="M411" s="2" t="s">
        <v>4306</v>
      </c>
      <c r="N411" s="11">
        <v>30</v>
      </c>
      <c r="O411" s="11">
        <v>0</v>
      </c>
      <c r="P411" s="12">
        <v>44641</v>
      </c>
      <c r="Q411" s="12">
        <v>44825</v>
      </c>
      <c r="R411" s="11"/>
      <c r="S411" s="2">
        <f>OR(AND(P411&lt;=U$2,Q411&gt;V$2),AND(P411&gt;U$2,P411&lt;V$2))</f>
        <v>0</v>
      </c>
    </row>
    <row r="412" spans="1:19">
      <c r="A412" s="2" t="s">
        <v>3481</v>
      </c>
      <c r="B412" s="2"/>
      <c r="C412" s="2" t="s">
        <v>4172</v>
      </c>
      <c r="D412" s="2" t="s">
        <v>4307</v>
      </c>
      <c r="E412" s="2"/>
      <c r="F412" s="2" t="s">
        <v>1141</v>
      </c>
      <c r="G412" s="2"/>
      <c r="H412" s="2"/>
      <c r="I412" s="2"/>
      <c r="J412" s="2" t="s">
        <v>3450</v>
      </c>
      <c r="K412" s="2"/>
      <c r="L412" s="2"/>
      <c r="M412" s="2" t="s">
        <v>4308</v>
      </c>
      <c r="N412" s="11">
        <v>10</v>
      </c>
      <c r="O412" s="11">
        <v>0</v>
      </c>
      <c r="P412" s="12">
        <v>44826</v>
      </c>
      <c r="Q412" s="12">
        <v>44839</v>
      </c>
      <c r="R412" s="11"/>
      <c r="S412" s="2">
        <f>OR(AND(P412&lt;=U$2,Q412&gt;V$2),AND(P412&gt;U$2,P412&lt;V$2))</f>
        <v>0</v>
      </c>
    </row>
    <row r="413" spans="1:19">
      <c r="A413" s="2" t="s">
        <v>3481</v>
      </c>
      <c r="B413" s="2"/>
      <c r="C413" s="2" t="s">
        <v>4172</v>
      </c>
      <c r="D413" s="2" t="s">
        <v>4309</v>
      </c>
      <c r="E413" s="2"/>
      <c r="F413" s="2"/>
      <c r="G413" s="2"/>
      <c r="H413" s="2"/>
      <c r="I413" s="2"/>
      <c r="J413" s="2"/>
      <c r="K413" s="2"/>
      <c r="L413" s="2"/>
      <c r="M413" s="2" t="s">
        <v>4310</v>
      </c>
      <c r="N413" s="11">
        <v>30</v>
      </c>
      <c r="O413" s="11">
        <v>0</v>
      </c>
      <c r="P413" s="12">
        <v>44200</v>
      </c>
      <c r="Q413" s="12">
        <v>44560</v>
      </c>
      <c r="R413" s="11"/>
      <c r="S413" s="2">
        <f>OR(AND(P413&lt;=U$2,Q413&gt;V$2),AND(P413&gt;U$2,P413&lt;V$2))</f>
        <v>0</v>
      </c>
    </row>
    <row r="414" spans="1:19">
      <c r="A414" s="2" t="s">
        <v>3481</v>
      </c>
      <c r="B414" s="2"/>
      <c r="C414" s="2" t="s">
        <v>4172</v>
      </c>
      <c r="D414" s="2" t="s">
        <v>4311</v>
      </c>
      <c r="E414" s="2"/>
      <c r="F414" s="2"/>
      <c r="G414" s="2"/>
      <c r="H414" s="2"/>
      <c r="I414" s="2"/>
      <c r="J414" s="2" t="s">
        <v>3450</v>
      </c>
      <c r="K414" s="2"/>
      <c r="L414" s="2"/>
      <c r="M414" s="2" t="s">
        <v>4312</v>
      </c>
      <c r="N414" s="11">
        <v>10</v>
      </c>
      <c r="O414" s="11">
        <v>0</v>
      </c>
      <c r="P414" s="12">
        <v>44561</v>
      </c>
      <c r="Q414" s="12">
        <v>44775.70833333334</v>
      </c>
      <c r="R414" s="11"/>
      <c r="S414" s="2">
        <f>OR(AND(P414&lt;=U$2,Q414&gt;V$2),AND(P414&gt;U$2,P414&lt;V$2))</f>
        <v>0</v>
      </c>
    </row>
    <row r="415" spans="1:19">
      <c r="A415" s="2" t="s">
        <v>3481</v>
      </c>
      <c r="B415" s="2"/>
      <c r="C415" s="2" t="s">
        <v>4172</v>
      </c>
      <c r="D415" s="2" t="s">
        <v>4313</v>
      </c>
      <c r="E415" s="2"/>
      <c r="F415" s="2"/>
      <c r="G415" s="2"/>
      <c r="H415" s="2"/>
      <c r="I415" s="2"/>
      <c r="J415" s="2"/>
      <c r="K415" s="2"/>
      <c r="L415" s="2"/>
      <c r="M415" s="2" t="s">
        <v>4314</v>
      </c>
      <c r="N415" s="11">
        <v>10</v>
      </c>
      <c r="O415" s="11">
        <v>0</v>
      </c>
      <c r="P415" s="12">
        <v>44829.33333333334</v>
      </c>
      <c r="Q415" s="12">
        <v>44839.70833333334</v>
      </c>
      <c r="R415" s="11"/>
      <c r="S415" s="2">
        <f>OR(AND(P415&lt;=U$2,Q415&gt;V$2),AND(P415&gt;U$2,P415&lt;V$2))</f>
        <v>0</v>
      </c>
    </row>
    <row r="416" spans="1:19">
      <c r="A416" s="2" t="s">
        <v>3481</v>
      </c>
      <c r="B416" s="2"/>
      <c r="C416" s="2" t="s">
        <v>4172</v>
      </c>
      <c r="D416" s="2" t="s">
        <v>4315</v>
      </c>
      <c r="E416" s="2"/>
      <c r="F416" s="2"/>
      <c r="G416" s="2"/>
      <c r="H416" s="2"/>
      <c r="I416" s="2"/>
      <c r="J416" s="2"/>
      <c r="K416" s="2"/>
      <c r="L416" s="2"/>
      <c r="M416" s="2" t="s">
        <v>4316</v>
      </c>
      <c r="N416" s="11">
        <v>30</v>
      </c>
      <c r="O416" s="11">
        <v>0</v>
      </c>
      <c r="P416" s="12">
        <v>44122</v>
      </c>
      <c r="Q416" s="12">
        <v>44153.70833333334</v>
      </c>
      <c r="R416" s="11"/>
      <c r="S416" s="2">
        <f>OR(AND(P416&lt;=U$2,Q416&gt;V$2),AND(P416&gt;U$2,P416&lt;V$2))</f>
        <v>0</v>
      </c>
    </row>
    <row r="417" spans="1:19">
      <c r="A417" s="2" t="s">
        <v>3481</v>
      </c>
      <c r="B417" s="2"/>
      <c r="C417" s="2" t="s">
        <v>4172</v>
      </c>
      <c r="D417" s="2" t="s">
        <v>4317</v>
      </c>
      <c r="E417" s="2"/>
      <c r="F417" s="2"/>
      <c r="G417" s="2"/>
      <c r="H417" s="2"/>
      <c r="I417" s="2"/>
      <c r="J417" s="2"/>
      <c r="K417" s="2"/>
      <c r="L417" s="2"/>
      <c r="M417" s="2" t="s">
        <v>4318</v>
      </c>
      <c r="N417" s="11">
        <v>10</v>
      </c>
      <c r="O417" s="11">
        <v>0</v>
      </c>
      <c r="P417" s="12">
        <v>44153</v>
      </c>
      <c r="Q417" s="12">
        <v>44169</v>
      </c>
      <c r="R417" s="11"/>
      <c r="S417" s="2">
        <f>OR(AND(P417&lt;=U$2,Q417&gt;V$2),AND(P417&gt;U$2,P417&lt;V$2))</f>
        <v>0</v>
      </c>
    </row>
    <row r="418" spans="1:19">
      <c r="A418" s="2" t="s">
        <v>3481</v>
      </c>
      <c r="B418" s="2"/>
      <c r="C418" s="2" t="s">
        <v>4172</v>
      </c>
      <c r="D418" s="2" t="s">
        <v>4319</v>
      </c>
      <c r="E418" s="2"/>
      <c r="F418" s="2"/>
      <c r="G418" s="2"/>
      <c r="H418" s="2"/>
      <c r="I418" s="2"/>
      <c r="J418" s="2"/>
      <c r="K418" s="2"/>
      <c r="L418" s="2"/>
      <c r="M418" s="2" t="s">
        <v>4320</v>
      </c>
      <c r="N418" s="11">
        <v>10</v>
      </c>
      <c r="O418" s="11">
        <v>0</v>
      </c>
      <c r="P418" s="12">
        <v>44411.33333333334</v>
      </c>
      <c r="Q418" s="12">
        <v>44421</v>
      </c>
      <c r="R418" s="11"/>
      <c r="S418" s="2">
        <f>OR(AND(P418&lt;=U$2,Q418&gt;V$2),AND(P418&gt;U$2,P418&lt;V$2))</f>
        <v>0</v>
      </c>
    </row>
    <row r="419" spans="1:19">
      <c r="A419" s="2" t="s">
        <v>3481</v>
      </c>
      <c r="B419" s="2"/>
      <c r="C419" s="2" t="s">
        <v>4172</v>
      </c>
      <c r="D419" s="2" t="s">
        <v>4321</v>
      </c>
      <c r="E419" s="2"/>
      <c r="F419" s="2"/>
      <c r="G419" s="2"/>
      <c r="H419" s="2"/>
      <c r="I419" s="2"/>
      <c r="J419" s="2"/>
      <c r="K419" s="2"/>
      <c r="L419" s="2"/>
      <c r="M419" s="2" t="s">
        <v>4322</v>
      </c>
      <c r="N419" s="11">
        <v>30</v>
      </c>
      <c r="O419" s="11">
        <v>0</v>
      </c>
      <c r="P419" s="12">
        <v>44046</v>
      </c>
      <c r="Q419" s="12">
        <v>44076.70833333334</v>
      </c>
      <c r="R419" s="11"/>
      <c r="S419" s="2">
        <f>OR(AND(P419&lt;=U$2,Q419&gt;V$2),AND(P419&gt;U$2,P419&lt;V$2))</f>
        <v>0</v>
      </c>
    </row>
    <row r="420" spans="1:19">
      <c r="A420" s="2" t="s">
        <v>3481</v>
      </c>
      <c r="B420" s="2"/>
      <c r="C420" s="2" t="s">
        <v>4172</v>
      </c>
      <c r="D420" s="2" t="s">
        <v>4323</v>
      </c>
      <c r="E420" s="2"/>
      <c r="F420" s="2"/>
      <c r="G420" s="2"/>
      <c r="H420" s="2"/>
      <c r="I420" s="2"/>
      <c r="J420" s="2"/>
      <c r="K420" s="2"/>
      <c r="L420" s="2"/>
      <c r="M420" s="2" t="s">
        <v>4324</v>
      </c>
      <c r="N420" s="11">
        <v>10</v>
      </c>
      <c r="O420" s="11">
        <v>0</v>
      </c>
      <c r="P420" s="12">
        <v>44076</v>
      </c>
      <c r="Q420" s="12">
        <v>44110.70833333334</v>
      </c>
      <c r="R420" s="11"/>
      <c r="S420" s="2">
        <f>OR(AND(P420&lt;=U$2,Q420&gt;V$2),AND(P420&gt;U$2,P420&lt;V$2))</f>
        <v>0</v>
      </c>
    </row>
    <row r="421" spans="1:19">
      <c r="A421" s="2" t="s">
        <v>3481</v>
      </c>
      <c r="B421" s="2"/>
      <c r="C421" s="2" t="s">
        <v>4172</v>
      </c>
      <c r="D421" s="2" t="s">
        <v>4325</v>
      </c>
      <c r="E421" s="2"/>
      <c r="F421" s="2"/>
      <c r="G421" s="2"/>
      <c r="H421" s="2"/>
      <c r="I421" s="2"/>
      <c r="J421" s="2"/>
      <c r="K421" s="2"/>
      <c r="L421" s="2"/>
      <c r="M421" s="2" t="s">
        <v>4326</v>
      </c>
      <c r="N421" s="11">
        <v>10</v>
      </c>
      <c r="O421" s="11">
        <v>0</v>
      </c>
      <c r="P421" s="12">
        <v>44522.33333333334</v>
      </c>
      <c r="Q421" s="12">
        <v>44526.70833333334</v>
      </c>
      <c r="R421" s="11"/>
      <c r="S421" s="2">
        <f>OR(AND(P421&lt;=U$2,Q421&gt;V$2),AND(P421&gt;U$2,P421&lt;V$2))</f>
        <v>0</v>
      </c>
    </row>
    <row r="422" spans="1:19">
      <c r="A422" s="2" t="s">
        <v>3481</v>
      </c>
      <c r="B422" s="2"/>
      <c r="C422" s="2" t="s">
        <v>4172</v>
      </c>
      <c r="D422" s="2" t="s">
        <v>4327</v>
      </c>
      <c r="E422" s="2"/>
      <c r="F422" s="2"/>
      <c r="G422" s="2"/>
      <c r="H422" s="2"/>
      <c r="I422" s="2"/>
      <c r="J422" s="2"/>
      <c r="K422" s="2"/>
      <c r="L422" s="2"/>
      <c r="M422" s="2" t="s">
        <v>4328</v>
      </c>
      <c r="N422" s="11">
        <v>30</v>
      </c>
      <c r="O422" s="11">
        <v>0</v>
      </c>
      <c r="P422" s="12">
        <v>44046</v>
      </c>
      <c r="Q422" s="12">
        <v>44076.70833333334</v>
      </c>
      <c r="R422" s="11"/>
      <c r="S422" s="2">
        <f>OR(AND(P422&lt;=U$2,Q422&gt;V$2),AND(P422&gt;U$2,P422&lt;V$2))</f>
        <v>0</v>
      </c>
    </row>
    <row r="423" spans="1:19">
      <c r="A423" s="2" t="s">
        <v>3481</v>
      </c>
      <c r="B423" s="2"/>
      <c r="C423" s="2" t="s">
        <v>4172</v>
      </c>
      <c r="D423" s="2" t="s">
        <v>4329</v>
      </c>
      <c r="E423" s="2"/>
      <c r="F423" s="2"/>
      <c r="G423" s="2"/>
      <c r="H423" s="2"/>
      <c r="I423" s="2"/>
      <c r="J423" s="2"/>
      <c r="K423" s="2"/>
      <c r="L423" s="2"/>
      <c r="M423" s="2" t="s">
        <v>4330</v>
      </c>
      <c r="N423" s="11">
        <v>10</v>
      </c>
      <c r="O423" s="11">
        <v>0</v>
      </c>
      <c r="P423" s="12">
        <v>44076</v>
      </c>
      <c r="Q423" s="12">
        <v>44110.70833333334</v>
      </c>
      <c r="R423" s="11"/>
      <c r="S423" s="2">
        <f>OR(AND(P423&lt;=U$2,Q423&gt;V$2),AND(P423&gt;U$2,P423&lt;V$2))</f>
        <v>0</v>
      </c>
    </row>
    <row r="424" spans="1:19">
      <c r="A424" s="2" t="s">
        <v>3481</v>
      </c>
      <c r="B424" s="2"/>
      <c r="C424" s="2" t="s">
        <v>4172</v>
      </c>
      <c r="D424" s="2" t="s">
        <v>4331</v>
      </c>
      <c r="E424" s="2"/>
      <c r="F424" s="2"/>
      <c r="G424" s="2"/>
      <c r="H424" s="2"/>
      <c r="I424" s="2"/>
      <c r="J424" s="2"/>
      <c r="K424" s="2"/>
      <c r="L424" s="2"/>
      <c r="M424" s="2" t="s">
        <v>4332</v>
      </c>
      <c r="N424" s="11">
        <v>10</v>
      </c>
      <c r="O424" s="11">
        <v>0</v>
      </c>
      <c r="P424" s="12">
        <v>44522.33333333334</v>
      </c>
      <c r="Q424" s="12">
        <v>44526.70833333334</v>
      </c>
      <c r="R424" s="11"/>
      <c r="S424" s="2">
        <f>OR(AND(P424&lt;=U$2,Q424&gt;V$2),AND(P424&gt;U$2,P424&lt;V$2))</f>
        <v>0</v>
      </c>
    </row>
    <row r="425" spans="1:19">
      <c r="A425" s="2" t="s">
        <v>3481</v>
      </c>
      <c r="B425" s="2"/>
      <c r="C425" s="2" t="s">
        <v>4172</v>
      </c>
      <c r="D425" s="2" t="s">
        <v>4333</v>
      </c>
      <c r="E425" s="2"/>
      <c r="F425" s="2"/>
      <c r="G425" s="2"/>
      <c r="H425" s="2"/>
      <c r="I425" s="2"/>
      <c r="J425" s="2"/>
      <c r="K425" s="2"/>
      <c r="L425" s="2"/>
      <c r="M425" s="2" t="s">
        <v>4334</v>
      </c>
      <c r="N425" s="11">
        <v>30</v>
      </c>
      <c r="O425" s="11">
        <v>0</v>
      </c>
      <c r="P425" s="12">
        <v>44046</v>
      </c>
      <c r="Q425" s="12">
        <v>44078.70833333334</v>
      </c>
      <c r="R425" s="11"/>
      <c r="S425" s="2">
        <f>OR(AND(P425&lt;=U$2,Q425&gt;V$2),AND(P425&gt;U$2,P425&lt;V$2))</f>
        <v>0</v>
      </c>
    </row>
    <row r="426" spans="1:19">
      <c r="A426" s="2" t="s">
        <v>3481</v>
      </c>
      <c r="B426" s="2"/>
      <c r="C426" s="2" t="s">
        <v>4172</v>
      </c>
      <c r="D426" s="2" t="s">
        <v>4335</v>
      </c>
      <c r="E426" s="2"/>
      <c r="F426" s="2"/>
      <c r="G426" s="2"/>
      <c r="H426" s="2"/>
      <c r="I426" s="2"/>
      <c r="J426" s="2"/>
      <c r="K426" s="2"/>
      <c r="L426" s="2"/>
      <c r="M426" s="2" t="s">
        <v>4336</v>
      </c>
      <c r="N426" s="11">
        <v>10</v>
      </c>
      <c r="O426" s="11">
        <v>0</v>
      </c>
      <c r="P426" s="12">
        <v>44078</v>
      </c>
      <c r="Q426" s="12">
        <v>44102.70833333334</v>
      </c>
      <c r="R426" s="11"/>
      <c r="S426" s="2">
        <f>OR(AND(P426&lt;=U$2,Q426&gt;V$2),AND(P426&gt;U$2,P426&lt;V$2))</f>
        <v>0</v>
      </c>
    </row>
    <row r="427" spans="1:19">
      <c r="A427" s="2" t="s">
        <v>3481</v>
      </c>
      <c r="B427" s="2"/>
      <c r="C427" s="2" t="s">
        <v>4172</v>
      </c>
      <c r="D427" s="2" t="s">
        <v>4337</v>
      </c>
      <c r="E427" s="2"/>
      <c r="F427" s="2"/>
      <c r="G427" s="2"/>
      <c r="H427" s="2"/>
      <c r="I427" s="2"/>
      <c r="J427" s="2"/>
      <c r="K427" s="2"/>
      <c r="L427" s="2"/>
      <c r="M427" s="2" t="s">
        <v>4338</v>
      </c>
      <c r="N427" s="11">
        <v>45</v>
      </c>
      <c r="O427" s="11">
        <v>0</v>
      </c>
      <c r="P427" s="12">
        <v>44311</v>
      </c>
      <c r="Q427" s="12">
        <v>44411</v>
      </c>
      <c r="R427" s="11"/>
      <c r="S427" s="2">
        <f>OR(AND(P427&lt;=U$2,Q427&gt;V$2),AND(P427&gt;U$2,P427&lt;V$2))</f>
        <v>0</v>
      </c>
    </row>
    <row r="428" spans="1:19">
      <c r="A428" s="2" t="s">
        <v>3481</v>
      </c>
      <c r="B428" s="2"/>
      <c r="C428" s="2" t="s">
        <v>4172</v>
      </c>
      <c r="D428" s="2" t="s">
        <v>4339</v>
      </c>
      <c r="E428" s="2"/>
      <c r="F428" s="2"/>
      <c r="G428" s="2"/>
      <c r="H428" s="2"/>
      <c r="I428" s="2"/>
      <c r="J428" s="2"/>
      <c r="K428" s="2"/>
      <c r="L428" s="2"/>
      <c r="M428" s="2" t="s">
        <v>4340</v>
      </c>
      <c r="N428" s="11">
        <v>30</v>
      </c>
      <c r="O428" s="11">
        <v>0</v>
      </c>
      <c r="P428" s="12">
        <v>44105</v>
      </c>
      <c r="Q428" s="12">
        <v>44133.70833333334</v>
      </c>
      <c r="R428" s="11"/>
      <c r="S428" s="2">
        <f>OR(AND(P428&lt;=U$2,Q428&gt;V$2),AND(P428&gt;U$2,P428&lt;V$2))</f>
        <v>0</v>
      </c>
    </row>
    <row r="429" spans="1:19">
      <c r="A429" s="2" t="s">
        <v>3481</v>
      </c>
      <c r="B429" s="2"/>
      <c r="C429" s="2" t="s">
        <v>4172</v>
      </c>
      <c r="D429" s="2" t="s">
        <v>4341</v>
      </c>
      <c r="E429" s="2"/>
      <c r="F429" s="2"/>
      <c r="G429" s="2"/>
      <c r="H429" s="2"/>
      <c r="I429" s="2"/>
      <c r="J429" s="2"/>
      <c r="K429" s="2"/>
      <c r="L429" s="2"/>
      <c r="M429" s="2" t="s">
        <v>4342</v>
      </c>
      <c r="N429" s="11">
        <v>10</v>
      </c>
      <c r="O429" s="11">
        <v>0</v>
      </c>
      <c r="P429" s="12">
        <v>44133</v>
      </c>
      <c r="Q429" s="12">
        <v>44151.70833333334</v>
      </c>
      <c r="R429" s="11"/>
      <c r="S429" s="2">
        <f>OR(AND(P429&lt;=U$2,Q429&gt;V$2),AND(P429&gt;U$2,P429&lt;V$2))</f>
        <v>0</v>
      </c>
    </row>
    <row r="430" spans="1:19">
      <c r="A430" s="2" t="s">
        <v>3481</v>
      </c>
      <c r="B430" s="2"/>
      <c r="C430" s="2" t="s">
        <v>4172</v>
      </c>
      <c r="D430" s="2" t="s">
        <v>4343</v>
      </c>
      <c r="E430" s="2"/>
      <c r="F430" s="2"/>
      <c r="G430" s="2"/>
      <c r="H430" s="2"/>
      <c r="I430" s="2"/>
      <c r="J430" s="2"/>
      <c r="K430" s="2"/>
      <c r="L430" s="2"/>
      <c r="M430" s="2" t="s">
        <v>4344</v>
      </c>
      <c r="N430" s="11">
        <v>45</v>
      </c>
      <c r="O430" s="11">
        <v>0</v>
      </c>
      <c r="P430" s="12">
        <v>44440.33333333334</v>
      </c>
      <c r="Q430" s="12">
        <v>44624.70833333334</v>
      </c>
      <c r="R430" s="11"/>
      <c r="S430" s="2">
        <f>OR(AND(P430&lt;=U$2,Q430&gt;V$2),AND(P430&gt;U$2,P430&lt;V$2))</f>
        <v>0</v>
      </c>
    </row>
    <row r="431" spans="1:19">
      <c r="A431" s="2" t="s">
        <v>3481</v>
      </c>
      <c r="B431" s="2"/>
      <c r="C431" s="2" t="s">
        <v>4172</v>
      </c>
      <c r="D431" s="2" t="s">
        <v>4345</v>
      </c>
      <c r="E431" s="2"/>
      <c r="F431" s="2"/>
      <c r="G431" s="2"/>
      <c r="H431" s="2"/>
      <c r="I431" s="2"/>
      <c r="J431" s="2"/>
      <c r="K431" s="2"/>
      <c r="L431" s="2"/>
      <c r="M431" s="2" t="s">
        <v>4346</v>
      </c>
      <c r="N431" s="11">
        <v>30</v>
      </c>
      <c r="O431" s="11">
        <v>0</v>
      </c>
      <c r="P431" s="12">
        <v>44046</v>
      </c>
      <c r="Q431" s="12">
        <v>44078.70833333334</v>
      </c>
      <c r="R431" s="11"/>
      <c r="S431" s="2">
        <f>OR(AND(P431&lt;=U$2,Q431&gt;V$2),AND(P431&gt;U$2,P431&lt;V$2))</f>
        <v>0</v>
      </c>
    </row>
    <row r="432" spans="1:19">
      <c r="A432" s="2" t="s">
        <v>3481</v>
      </c>
      <c r="B432" s="2"/>
      <c r="C432" s="2" t="s">
        <v>4172</v>
      </c>
      <c r="D432" s="2" t="s">
        <v>4347</v>
      </c>
      <c r="E432" s="2"/>
      <c r="F432" s="2"/>
      <c r="G432" s="2"/>
      <c r="H432" s="2"/>
      <c r="I432" s="2"/>
      <c r="J432" s="2"/>
      <c r="K432" s="2"/>
      <c r="L432" s="2"/>
      <c r="M432" s="2" t="s">
        <v>4348</v>
      </c>
      <c r="N432" s="11">
        <v>10</v>
      </c>
      <c r="O432" s="11">
        <v>0</v>
      </c>
      <c r="P432" s="12">
        <v>44078</v>
      </c>
      <c r="Q432" s="12">
        <v>44133.70833333334</v>
      </c>
      <c r="R432" s="11"/>
      <c r="S432" s="2">
        <f>OR(AND(P432&lt;=U$2,Q432&gt;V$2),AND(P432&gt;U$2,P432&lt;V$2))</f>
        <v>0</v>
      </c>
    </row>
    <row r="433" spans="1:19">
      <c r="A433" s="2" t="s">
        <v>3481</v>
      </c>
      <c r="B433" s="2"/>
      <c r="C433" s="2" t="s">
        <v>4172</v>
      </c>
      <c r="D433" s="2" t="s">
        <v>4349</v>
      </c>
      <c r="E433" s="2"/>
      <c r="F433" s="2"/>
      <c r="G433" s="2"/>
      <c r="H433" s="2"/>
      <c r="I433" s="2"/>
      <c r="J433" s="2"/>
      <c r="K433" s="2"/>
      <c r="L433" s="2"/>
      <c r="M433" s="2" t="s">
        <v>4350</v>
      </c>
      <c r="N433" s="11">
        <v>10</v>
      </c>
      <c r="O433" s="11">
        <v>0</v>
      </c>
      <c r="P433" s="12">
        <v>44311</v>
      </c>
      <c r="Q433" s="12">
        <v>44321.70833333334</v>
      </c>
      <c r="R433" s="11"/>
      <c r="S433" s="2">
        <f>OR(AND(P433&lt;=U$2,Q433&gt;V$2),AND(P433&gt;U$2,P433&lt;V$2))</f>
        <v>0</v>
      </c>
    </row>
    <row r="434" spans="1:19">
      <c r="A434" s="2" t="s">
        <v>3481</v>
      </c>
      <c r="B434" s="2"/>
      <c r="C434" s="2" t="s">
        <v>4172</v>
      </c>
      <c r="D434" s="2" t="s">
        <v>4351</v>
      </c>
      <c r="E434" s="2"/>
      <c r="F434" s="2"/>
      <c r="G434" s="2"/>
      <c r="H434" s="2"/>
      <c r="I434" s="2"/>
      <c r="J434" s="2" t="s">
        <v>3450</v>
      </c>
      <c r="K434" s="2"/>
      <c r="L434" s="2"/>
      <c r="M434" s="2" t="s">
        <v>4352</v>
      </c>
      <c r="N434" s="11">
        <v>30</v>
      </c>
      <c r="O434" s="11">
        <v>0</v>
      </c>
      <c r="P434" s="12">
        <v>44173</v>
      </c>
      <c r="Q434" s="12">
        <v>44774.70833333334</v>
      </c>
      <c r="R434" s="11"/>
      <c r="S434" s="2">
        <f>OR(AND(P434&lt;=U$2,Q434&gt;V$2),AND(P434&gt;U$2,P434&lt;V$2))</f>
        <v>0</v>
      </c>
    </row>
    <row r="435" spans="1:19">
      <c r="A435" s="2" t="s">
        <v>3481</v>
      </c>
      <c r="B435" s="2"/>
      <c r="C435" s="2" t="s">
        <v>4172</v>
      </c>
      <c r="D435" s="2" t="s">
        <v>4353</v>
      </c>
      <c r="E435" s="2"/>
      <c r="F435" s="2"/>
      <c r="G435" s="2"/>
      <c r="H435" s="2"/>
      <c r="I435" s="2"/>
      <c r="J435" s="2" t="s">
        <v>3450</v>
      </c>
      <c r="K435" s="2"/>
      <c r="L435" s="2"/>
      <c r="M435" s="2" t="s">
        <v>4354</v>
      </c>
      <c r="N435" s="11">
        <v>10</v>
      </c>
      <c r="O435" s="11">
        <v>0</v>
      </c>
      <c r="P435" s="12">
        <v>44775.33333333334</v>
      </c>
      <c r="Q435" s="12">
        <v>44775.70833333334</v>
      </c>
      <c r="R435" s="11"/>
      <c r="S435" s="2">
        <f>OR(AND(P435&lt;=U$2,Q435&gt;V$2),AND(P435&gt;U$2,P435&lt;V$2))</f>
        <v>0</v>
      </c>
    </row>
    <row r="436" spans="1:19">
      <c r="A436" s="2" t="s">
        <v>3481</v>
      </c>
      <c r="B436" s="2"/>
      <c r="C436" s="2" t="s">
        <v>4172</v>
      </c>
      <c r="D436" s="2" t="s">
        <v>4355</v>
      </c>
      <c r="E436" s="2"/>
      <c r="F436" s="2"/>
      <c r="G436" s="2"/>
      <c r="H436" s="2"/>
      <c r="I436" s="2"/>
      <c r="J436" s="2"/>
      <c r="K436" s="2"/>
      <c r="L436" s="2"/>
      <c r="M436" s="2" t="s">
        <v>4356</v>
      </c>
      <c r="N436" s="11">
        <v>10</v>
      </c>
      <c r="O436" s="11">
        <v>0</v>
      </c>
      <c r="P436" s="12">
        <v>44907</v>
      </c>
      <c r="Q436" s="12">
        <v>44911</v>
      </c>
      <c r="R436" s="11"/>
      <c r="S436" s="2">
        <f>OR(AND(P436&lt;=U$2,Q436&gt;V$2),AND(P436&gt;U$2,P436&lt;V$2))</f>
        <v>0</v>
      </c>
    </row>
    <row r="437" spans="1:19">
      <c r="A437" s="2" t="s">
        <v>3481</v>
      </c>
      <c r="B437" s="2"/>
      <c r="C437" s="2" t="s">
        <v>4172</v>
      </c>
      <c r="D437" s="2" t="s">
        <v>4357</v>
      </c>
      <c r="E437" s="2"/>
      <c r="F437" s="2"/>
      <c r="G437" s="2"/>
      <c r="H437" s="2"/>
      <c r="I437" s="2"/>
      <c r="J437" s="2"/>
      <c r="K437" s="2"/>
      <c r="L437" s="2"/>
      <c r="M437" s="2" t="s">
        <v>4358</v>
      </c>
      <c r="N437" s="11">
        <v>30</v>
      </c>
      <c r="O437" s="11">
        <v>0</v>
      </c>
      <c r="P437" s="12">
        <v>44060</v>
      </c>
      <c r="Q437" s="12">
        <v>44060</v>
      </c>
      <c r="R437" s="11"/>
      <c r="S437" s="2">
        <f>OR(AND(P437&lt;=U$2,Q437&gt;V$2),AND(P437&gt;U$2,P437&lt;V$2))</f>
        <v>0</v>
      </c>
    </row>
    <row r="438" spans="1:19">
      <c r="A438" s="2" t="s">
        <v>3481</v>
      </c>
      <c r="B438" s="2"/>
      <c r="C438" s="2" t="s">
        <v>4172</v>
      </c>
      <c r="D438" s="2" t="s">
        <v>4359</v>
      </c>
      <c r="E438" s="2"/>
      <c r="F438" s="2"/>
      <c r="G438" s="2"/>
      <c r="H438" s="2"/>
      <c r="I438" s="2"/>
      <c r="J438" s="2"/>
      <c r="K438" s="2"/>
      <c r="L438" s="2"/>
      <c r="M438" s="2" t="s">
        <v>4360</v>
      </c>
      <c r="N438" s="11">
        <v>10</v>
      </c>
      <c r="O438" s="11">
        <v>0</v>
      </c>
      <c r="P438" s="12">
        <v>44060</v>
      </c>
      <c r="Q438" s="12">
        <v>44104</v>
      </c>
      <c r="R438" s="11"/>
      <c r="S438" s="2">
        <f>OR(AND(P438&lt;=U$2,Q438&gt;V$2),AND(P438&gt;U$2,P438&lt;V$2))</f>
        <v>0</v>
      </c>
    </row>
    <row r="439" spans="1:19">
      <c r="A439" s="2" t="s">
        <v>3481</v>
      </c>
      <c r="B439" s="2"/>
      <c r="C439" s="2" t="s">
        <v>4172</v>
      </c>
      <c r="D439" s="2" t="s">
        <v>4361</v>
      </c>
      <c r="E439" s="2"/>
      <c r="F439" s="2"/>
      <c r="G439" s="2"/>
      <c r="H439" s="2"/>
      <c r="I439" s="2"/>
      <c r="J439" s="2"/>
      <c r="K439" s="2"/>
      <c r="L439" s="2"/>
      <c r="M439" s="2" t="s">
        <v>4362</v>
      </c>
      <c r="N439" s="11">
        <v>30</v>
      </c>
      <c r="O439" s="11">
        <v>0</v>
      </c>
      <c r="P439" s="12">
        <v>44160</v>
      </c>
      <c r="Q439" s="12">
        <v>44179</v>
      </c>
      <c r="R439" s="11"/>
      <c r="S439" s="2">
        <f>OR(AND(P439&lt;=U$2,Q439&gt;V$2),AND(P439&gt;U$2,P439&lt;V$2))</f>
        <v>0</v>
      </c>
    </row>
    <row r="440" spans="1:19">
      <c r="A440" s="2" t="s">
        <v>3481</v>
      </c>
      <c r="B440" s="2"/>
      <c r="C440" s="2" t="s">
        <v>4172</v>
      </c>
      <c r="D440" s="2" t="s">
        <v>4363</v>
      </c>
      <c r="E440" s="2"/>
      <c r="F440" s="2"/>
      <c r="G440" s="2"/>
      <c r="H440" s="2"/>
      <c r="I440" s="2"/>
      <c r="J440" s="2"/>
      <c r="K440" s="2"/>
      <c r="L440" s="2"/>
      <c r="M440" s="2" t="s">
        <v>4364</v>
      </c>
      <c r="N440" s="11">
        <v>10</v>
      </c>
      <c r="O440" s="11">
        <v>0</v>
      </c>
      <c r="P440" s="12">
        <v>44179</v>
      </c>
      <c r="Q440" s="12">
        <v>44253</v>
      </c>
      <c r="R440" s="11"/>
      <c r="S440" s="2">
        <f>OR(AND(P440&lt;=U$2,Q440&gt;V$2),AND(P440&gt;U$2,P440&lt;V$2))</f>
        <v>0</v>
      </c>
    </row>
    <row r="441" spans="1:19">
      <c r="A441" s="2" t="s">
        <v>3481</v>
      </c>
      <c r="B441" s="2"/>
      <c r="C441" s="2" t="s">
        <v>4172</v>
      </c>
      <c r="D441" s="2" t="s">
        <v>4365</v>
      </c>
      <c r="E441" s="2"/>
      <c r="F441" s="2"/>
      <c r="G441" s="2"/>
      <c r="H441" s="2"/>
      <c r="I441" s="2"/>
      <c r="J441" s="2"/>
      <c r="K441" s="2"/>
      <c r="L441" s="2"/>
      <c r="M441" s="2" t="s">
        <v>4366</v>
      </c>
      <c r="N441" s="11">
        <v>20</v>
      </c>
      <c r="O441" s="11">
        <v>0</v>
      </c>
      <c r="P441" s="12">
        <v>44764</v>
      </c>
      <c r="Q441" s="12">
        <v>44895</v>
      </c>
      <c r="R441" s="11"/>
      <c r="S441" s="2">
        <f>OR(AND(P441&lt;=U$2,Q441&gt;V$2),AND(P441&gt;U$2,P441&lt;V$2))</f>
        <v>0</v>
      </c>
    </row>
    <row r="442" spans="1:19">
      <c r="A442" s="2" t="s">
        <v>3481</v>
      </c>
      <c r="B442" s="2"/>
      <c r="C442" s="2" t="s">
        <v>4172</v>
      </c>
      <c r="D442" s="2" t="s">
        <v>4367</v>
      </c>
      <c r="E442" s="2"/>
      <c r="F442" s="2"/>
      <c r="G442" s="2"/>
      <c r="H442" s="2"/>
      <c r="I442" s="2"/>
      <c r="J442" s="2"/>
      <c r="K442" s="2"/>
      <c r="L442" s="2"/>
      <c r="M442" s="2" t="s">
        <v>4368</v>
      </c>
      <c r="N442" s="11">
        <v>30</v>
      </c>
      <c r="O442" s="11">
        <v>0</v>
      </c>
      <c r="P442" s="12">
        <v>44182</v>
      </c>
      <c r="Q442" s="12">
        <v>44182</v>
      </c>
      <c r="R442" s="11"/>
      <c r="S442" s="2">
        <f>OR(AND(P442&lt;=U$2,Q442&gt;V$2),AND(P442&gt;U$2,P442&lt;V$2))</f>
        <v>0</v>
      </c>
    </row>
    <row r="443" spans="1:19">
      <c r="A443" s="2" t="s">
        <v>3481</v>
      </c>
      <c r="B443" s="2"/>
      <c r="C443" s="2" t="s">
        <v>4172</v>
      </c>
      <c r="D443" s="2" t="s">
        <v>4369</v>
      </c>
      <c r="E443" s="2"/>
      <c r="F443" s="2"/>
      <c r="G443" s="2"/>
      <c r="H443" s="2"/>
      <c r="I443" s="2"/>
      <c r="J443" s="2"/>
      <c r="K443" s="2"/>
      <c r="L443" s="2"/>
      <c r="M443" s="2" t="s">
        <v>4370</v>
      </c>
      <c r="N443" s="11">
        <v>10</v>
      </c>
      <c r="O443" s="11">
        <v>0</v>
      </c>
      <c r="P443" s="12">
        <v>44182</v>
      </c>
      <c r="Q443" s="12">
        <v>44218</v>
      </c>
      <c r="R443" s="11"/>
      <c r="S443" s="2">
        <f>OR(AND(P443&lt;=U$2,Q443&gt;V$2),AND(P443&gt;U$2,P443&lt;V$2))</f>
        <v>0</v>
      </c>
    </row>
    <row r="444" spans="1:19">
      <c r="A444" s="2" t="s">
        <v>3481</v>
      </c>
      <c r="B444" s="2"/>
      <c r="C444" s="2" t="s">
        <v>4172</v>
      </c>
      <c r="D444" s="2" t="s">
        <v>4371</v>
      </c>
      <c r="E444" s="2"/>
      <c r="F444" s="2"/>
      <c r="G444" s="2"/>
      <c r="H444" s="2"/>
      <c r="I444" s="2"/>
      <c r="J444" s="2"/>
      <c r="K444" s="2"/>
      <c r="L444" s="2"/>
      <c r="M444" s="2" t="s">
        <v>4372</v>
      </c>
      <c r="N444" s="11">
        <v>20</v>
      </c>
      <c r="O444" s="11">
        <v>0</v>
      </c>
      <c r="P444" s="12">
        <v>44337</v>
      </c>
      <c r="Q444" s="12">
        <v>44341</v>
      </c>
      <c r="R444" s="11"/>
      <c r="S444" s="2">
        <f>OR(AND(P444&lt;=U$2,Q444&gt;V$2),AND(P444&gt;U$2,P444&lt;V$2))</f>
        <v>0</v>
      </c>
    </row>
    <row r="445" spans="1:19">
      <c r="A445" s="2" t="s">
        <v>3481</v>
      </c>
      <c r="B445" s="2"/>
      <c r="C445" s="2" t="s">
        <v>4172</v>
      </c>
      <c r="D445" s="2" t="s">
        <v>4373</v>
      </c>
      <c r="E445" s="2"/>
      <c r="F445" s="2"/>
      <c r="G445" s="2"/>
      <c r="H445" s="2"/>
      <c r="I445" s="2"/>
      <c r="J445" s="2"/>
      <c r="K445" s="2"/>
      <c r="L445" s="2"/>
      <c r="M445" s="2" t="s">
        <v>4374</v>
      </c>
      <c r="N445" s="11">
        <v>30</v>
      </c>
      <c r="O445" s="11">
        <v>0</v>
      </c>
      <c r="P445" s="12">
        <v>44046</v>
      </c>
      <c r="Q445" s="12">
        <v>44075.70833333334</v>
      </c>
      <c r="R445" s="11"/>
      <c r="S445" s="2">
        <f>OR(AND(P445&lt;=U$2,Q445&gt;V$2),AND(P445&gt;U$2,P445&lt;V$2))</f>
        <v>0</v>
      </c>
    </row>
    <row r="446" spans="1:19">
      <c r="A446" s="2" t="s">
        <v>3481</v>
      </c>
      <c r="B446" s="2"/>
      <c r="C446" s="2" t="s">
        <v>4172</v>
      </c>
      <c r="D446" s="2" t="s">
        <v>4375</v>
      </c>
      <c r="E446" s="2"/>
      <c r="F446" s="2"/>
      <c r="G446" s="2"/>
      <c r="H446" s="2"/>
      <c r="I446" s="2"/>
      <c r="J446" s="2"/>
      <c r="K446" s="2"/>
      <c r="L446" s="2"/>
      <c r="M446" s="2" t="s">
        <v>4376</v>
      </c>
      <c r="N446" s="11">
        <v>10</v>
      </c>
      <c r="O446" s="11">
        <v>0</v>
      </c>
      <c r="P446" s="12">
        <v>44075</v>
      </c>
      <c r="Q446" s="12">
        <v>44162</v>
      </c>
      <c r="R446" s="11"/>
      <c r="S446" s="2">
        <f>OR(AND(P446&lt;=U$2,Q446&gt;V$2),AND(P446&gt;U$2,P446&lt;V$2))</f>
        <v>0</v>
      </c>
    </row>
    <row r="447" spans="1:19">
      <c r="A447" s="2" t="s">
        <v>3481</v>
      </c>
      <c r="B447" s="2"/>
      <c r="C447" s="2" t="s">
        <v>4172</v>
      </c>
      <c r="D447" s="2" t="s">
        <v>4377</v>
      </c>
      <c r="E447" s="2"/>
      <c r="F447" s="2"/>
      <c r="G447" s="2"/>
      <c r="H447" s="2"/>
      <c r="I447" s="2"/>
      <c r="J447" s="2"/>
      <c r="K447" s="2"/>
      <c r="L447" s="2"/>
      <c r="M447" s="2" t="s">
        <v>4378</v>
      </c>
      <c r="N447" s="11">
        <v>45</v>
      </c>
      <c r="O447" s="11">
        <v>0</v>
      </c>
      <c r="P447" s="12">
        <v>44281</v>
      </c>
      <c r="Q447" s="12">
        <v>44594</v>
      </c>
      <c r="R447" s="11"/>
      <c r="S447" s="2">
        <f>OR(AND(P447&lt;=U$2,Q447&gt;V$2),AND(P447&gt;U$2,P447&lt;V$2))</f>
        <v>0</v>
      </c>
    </row>
    <row r="448" spans="1:19">
      <c r="A448" s="2" t="s">
        <v>3481</v>
      </c>
      <c r="B448" s="2"/>
      <c r="C448" s="2" t="s">
        <v>4172</v>
      </c>
      <c r="D448" s="2" t="s">
        <v>4379</v>
      </c>
      <c r="E448" s="2"/>
      <c r="F448" s="2"/>
      <c r="G448" s="2"/>
      <c r="H448" s="2"/>
      <c r="I448" s="2"/>
      <c r="J448" s="2"/>
      <c r="K448" s="2"/>
      <c r="L448" s="2"/>
      <c r="M448" s="2" t="s">
        <v>4380</v>
      </c>
      <c r="N448" s="11">
        <v>30</v>
      </c>
      <c r="O448" s="11">
        <v>0</v>
      </c>
      <c r="P448" s="12">
        <v>44013</v>
      </c>
      <c r="Q448" s="12">
        <v>44013</v>
      </c>
      <c r="R448" s="11"/>
      <c r="S448" s="2">
        <f>OR(AND(P448&lt;=U$2,Q448&gt;V$2),AND(P448&gt;U$2,P448&lt;V$2))</f>
        <v>0</v>
      </c>
    </row>
    <row r="449" spans="1:19">
      <c r="A449" s="2" t="s">
        <v>3481</v>
      </c>
      <c r="B449" s="2"/>
      <c r="C449" s="2" t="s">
        <v>4172</v>
      </c>
      <c r="D449" s="2" t="s">
        <v>4381</v>
      </c>
      <c r="E449" s="2"/>
      <c r="F449" s="2"/>
      <c r="G449" s="2"/>
      <c r="H449" s="2"/>
      <c r="I449" s="2"/>
      <c r="J449" s="2"/>
      <c r="K449" s="2"/>
      <c r="L449" s="2"/>
      <c r="M449" s="2" t="s">
        <v>4382</v>
      </c>
      <c r="N449" s="11">
        <v>10</v>
      </c>
      <c r="O449" s="11">
        <v>0</v>
      </c>
      <c r="P449" s="12">
        <v>44013</v>
      </c>
      <c r="Q449" s="12">
        <v>44217</v>
      </c>
      <c r="R449" s="11"/>
      <c r="S449" s="2">
        <f>OR(AND(P449&lt;=U$2,Q449&gt;V$2),AND(P449&gt;U$2,P449&lt;V$2))</f>
        <v>0</v>
      </c>
    </row>
    <row r="450" spans="1:19">
      <c r="A450" s="2" t="s">
        <v>3481</v>
      </c>
      <c r="B450" s="2"/>
      <c r="C450" s="2" t="s">
        <v>4172</v>
      </c>
      <c r="D450" s="2" t="s">
        <v>4383</v>
      </c>
      <c r="E450" s="2"/>
      <c r="F450" s="2"/>
      <c r="G450" s="2"/>
      <c r="H450" s="2"/>
      <c r="I450" s="2"/>
      <c r="J450" s="2"/>
      <c r="K450" s="2"/>
      <c r="L450" s="2"/>
      <c r="M450" s="2" t="s">
        <v>4384</v>
      </c>
      <c r="N450" s="11">
        <v>45</v>
      </c>
      <c r="O450" s="11">
        <v>0</v>
      </c>
      <c r="P450" s="12">
        <v>44281</v>
      </c>
      <c r="Q450" s="12">
        <v>44713</v>
      </c>
      <c r="R450" s="11"/>
      <c r="S450" s="2">
        <f>OR(AND(P450&lt;=U$2,Q450&gt;V$2),AND(P450&gt;U$2,P450&lt;V$2))</f>
        <v>0</v>
      </c>
    </row>
    <row r="451" spans="1:19">
      <c r="A451" s="2" t="s">
        <v>3481</v>
      </c>
      <c r="B451" s="2"/>
      <c r="C451" s="2" t="s">
        <v>4172</v>
      </c>
      <c r="D451" s="2" t="s">
        <v>4385</v>
      </c>
      <c r="E451" s="2"/>
      <c r="F451" s="2"/>
      <c r="G451" s="2"/>
      <c r="H451" s="2"/>
      <c r="I451" s="2"/>
      <c r="J451" s="2"/>
      <c r="K451" s="2"/>
      <c r="L451" s="2"/>
      <c r="M451" s="2" t="s">
        <v>4386</v>
      </c>
      <c r="N451" s="11">
        <v>30</v>
      </c>
      <c r="O451" s="11">
        <v>0</v>
      </c>
      <c r="P451" s="12">
        <v>44046</v>
      </c>
      <c r="Q451" s="12">
        <v>44095.70833333334</v>
      </c>
      <c r="R451" s="11"/>
      <c r="S451" s="2">
        <f>OR(AND(P451&lt;=U$2,Q451&gt;V$2),AND(P451&gt;U$2,P451&lt;V$2))</f>
        <v>0</v>
      </c>
    </row>
    <row r="452" spans="1:19">
      <c r="A452" s="2" t="s">
        <v>3481</v>
      </c>
      <c r="B452" s="2"/>
      <c r="C452" s="2" t="s">
        <v>4172</v>
      </c>
      <c r="D452" s="2" t="s">
        <v>4387</v>
      </c>
      <c r="E452" s="2"/>
      <c r="F452" s="2"/>
      <c r="G452" s="2"/>
      <c r="H452" s="2"/>
      <c r="I452" s="2"/>
      <c r="J452" s="2"/>
      <c r="K452" s="2"/>
      <c r="L452" s="2"/>
      <c r="M452" s="2" t="s">
        <v>4388</v>
      </c>
      <c r="N452" s="11">
        <v>10</v>
      </c>
      <c r="O452" s="11">
        <v>0</v>
      </c>
      <c r="P452" s="12">
        <v>44095</v>
      </c>
      <c r="Q452" s="12">
        <v>44105.70833333334</v>
      </c>
      <c r="R452" s="11"/>
      <c r="S452" s="2">
        <f>OR(AND(P452&lt;=U$2,Q452&gt;V$2),AND(P452&gt;U$2,P452&lt;V$2))</f>
        <v>0</v>
      </c>
    </row>
    <row r="453" spans="1:19">
      <c r="A453" s="2" t="s">
        <v>3481</v>
      </c>
      <c r="B453" s="2"/>
      <c r="C453" s="2" t="s">
        <v>4172</v>
      </c>
      <c r="D453" s="2" t="s">
        <v>4389</v>
      </c>
      <c r="E453" s="2"/>
      <c r="F453" s="2"/>
      <c r="G453" s="2"/>
      <c r="H453" s="2"/>
      <c r="I453" s="2"/>
      <c r="J453" s="2"/>
      <c r="K453" s="2"/>
      <c r="L453" s="2"/>
      <c r="M453" s="2" t="s">
        <v>4390</v>
      </c>
      <c r="N453" s="11">
        <v>20</v>
      </c>
      <c r="O453" s="11">
        <v>0</v>
      </c>
      <c r="P453" s="12">
        <v>44479</v>
      </c>
      <c r="Q453" s="12">
        <v>44713</v>
      </c>
      <c r="R453" s="11"/>
      <c r="S453" s="2">
        <f>OR(AND(P453&lt;=U$2,Q453&gt;V$2),AND(P453&gt;U$2,P453&lt;V$2))</f>
        <v>0</v>
      </c>
    </row>
    <row r="454" spans="1:19">
      <c r="A454" s="2" t="s">
        <v>3481</v>
      </c>
      <c r="B454" s="2"/>
      <c r="C454" s="2" t="s">
        <v>4172</v>
      </c>
      <c r="D454" s="2" t="s">
        <v>4391</v>
      </c>
      <c r="E454" s="2"/>
      <c r="F454" s="2"/>
      <c r="G454" s="2"/>
      <c r="H454" s="2"/>
      <c r="I454" s="2"/>
      <c r="J454" s="2"/>
      <c r="K454" s="2"/>
      <c r="L454" s="2"/>
      <c r="M454" s="2" t="s">
        <v>4392</v>
      </c>
      <c r="N454" s="11">
        <v>30</v>
      </c>
      <c r="O454" s="11">
        <v>0</v>
      </c>
      <c r="P454" s="12">
        <v>43870</v>
      </c>
      <c r="Q454" s="12">
        <v>44118.70833333334</v>
      </c>
      <c r="R454" s="11"/>
      <c r="S454" s="2">
        <f>OR(AND(P454&lt;=U$2,Q454&gt;V$2),AND(P454&gt;U$2,P454&lt;V$2))</f>
        <v>0</v>
      </c>
    </row>
    <row r="455" spans="1:19">
      <c r="A455" s="2" t="s">
        <v>3481</v>
      </c>
      <c r="B455" s="2"/>
      <c r="C455" s="2" t="s">
        <v>4172</v>
      </c>
      <c r="D455" s="2" t="s">
        <v>4393</v>
      </c>
      <c r="E455" s="2"/>
      <c r="F455" s="2"/>
      <c r="G455" s="2"/>
      <c r="H455" s="2"/>
      <c r="I455" s="2"/>
      <c r="J455" s="2"/>
      <c r="K455" s="2"/>
      <c r="L455" s="2"/>
      <c r="M455" s="2" t="s">
        <v>4394</v>
      </c>
      <c r="N455" s="11">
        <v>10</v>
      </c>
      <c r="O455" s="11">
        <v>0</v>
      </c>
      <c r="P455" s="12">
        <v>44118</v>
      </c>
      <c r="Q455" s="12">
        <v>44165</v>
      </c>
      <c r="R455" s="11"/>
      <c r="S455" s="2">
        <f>OR(AND(P455&lt;=U$2,Q455&gt;V$2),AND(P455&gt;U$2,P455&lt;V$2))</f>
        <v>0</v>
      </c>
    </row>
    <row r="456" spans="1:19">
      <c r="A456" s="2" t="s">
        <v>3481</v>
      </c>
      <c r="B456" s="2"/>
      <c r="C456" s="2" t="s">
        <v>4172</v>
      </c>
      <c r="D456" s="2" t="s">
        <v>4395</v>
      </c>
      <c r="E456" s="2"/>
      <c r="F456" s="2"/>
      <c r="G456" s="2"/>
      <c r="H456" s="2"/>
      <c r="I456" s="2"/>
      <c r="J456" s="2"/>
      <c r="K456" s="2"/>
      <c r="L456" s="2"/>
      <c r="M456" s="2" t="s">
        <v>4396</v>
      </c>
      <c r="N456" s="11">
        <v>40</v>
      </c>
      <c r="O456" s="11">
        <v>0</v>
      </c>
      <c r="P456" s="12">
        <v>44281</v>
      </c>
      <c r="Q456" s="12">
        <v>44411.70833333334</v>
      </c>
      <c r="R456" s="11"/>
      <c r="S456" s="2">
        <f>OR(AND(P456&lt;=U$2,Q456&gt;V$2),AND(P456&gt;U$2,P456&lt;V$2))</f>
        <v>0</v>
      </c>
    </row>
    <row r="457" spans="1:19">
      <c r="A457" s="2" t="s">
        <v>3481</v>
      </c>
      <c r="B457" s="2"/>
      <c r="C457" s="2" t="s">
        <v>4172</v>
      </c>
      <c r="D457" s="2" t="s">
        <v>4397</v>
      </c>
      <c r="E457" s="2"/>
      <c r="F457" s="2"/>
      <c r="G457" s="2"/>
      <c r="H457" s="2"/>
      <c r="I457" s="2"/>
      <c r="J457" s="2"/>
      <c r="K457" s="2"/>
      <c r="L457" s="2"/>
      <c r="M457" s="2" t="s">
        <v>4398</v>
      </c>
      <c r="N457" s="11">
        <v>30</v>
      </c>
      <c r="O457" s="11">
        <v>0</v>
      </c>
      <c r="P457" s="12">
        <v>44046</v>
      </c>
      <c r="Q457" s="12">
        <v>44083.70833333334</v>
      </c>
      <c r="R457" s="11"/>
      <c r="S457" s="2">
        <f>OR(AND(P457&lt;=U$2,Q457&gt;V$2),AND(P457&gt;U$2,P457&lt;V$2))</f>
        <v>0</v>
      </c>
    </row>
    <row r="458" spans="1:19">
      <c r="A458" s="2" t="s">
        <v>3481</v>
      </c>
      <c r="B458" s="2"/>
      <c r="C458" s="2" t="s">
        <v>4172</v>
      </c>
      <c r="D458" s="2" t="s">
        <v>4399</v>
      </c>
      <c r="E458" s="2"/>
      <c r="F458" s="2"/>
      <c r="G458" s="2"/>
      <c r="H458" s="2"/>
      <c r="I458" s="2"/>
      <c r="J458" s="2"/>
      <c r="K458" s="2"/>
      <c r="L458" s="2"/>
      <c r="M458" s="2" t="s">
        <v>4400</v>
      </c>
      <c r="N458" s="11">
        <v>10</v>
      </c>
      <c r="O458" s="11">
        <v>0</v>
      </c>
      <c r="P458" s="12">
        <v>44083</v>
      </c>
      <c r="Q458" s="12">
        <v>44103</v>
      </c>
      <c r="R458" s="11"/>
      <c r="S458" s="2">
        <f>OR(AND(P458&lt;=U$2,Q458&gt;V$2),AND(P458&gt;U$2,P458&lt;V$2))</f>
        <v>0</v>
      </c>
    </row>
    <row r="459" spans="1:19">
      <c r="A459" s="2" t="s">
        <v>3481</v>
      </c>
      <c r="B459" s="2"/>
      <c r="C459" s="2" t="s">
        <v>4172</v>
      </c>
      <c r="D459" s="2" t="s">
        <v>4401</v>
      </c>
      <c r="E459" s="2"/>
      <c r="F459" s="2"/>
      <c r="G459" s="2"/>
      <c r="H459" s="2"/>
      <c r="I459" s="2"/>
      <c r="J459" s="2"/>
      <c r="K459" s="2"/>
      <c r="L459" s="2"/>
      <c r="M459" s="2" t="s">
        <v>4402</v>
      </c>
      <c r="N459" s="11">
        <v>70</v>
      </c>
      <c r="O459" s="11">
        <v>0</v>
      </c>
      <c r="P459" s="12">
        <v>44479</v>
      </c>
      <c r="Q459" s="12">
        <v>44490</v>
      </c>
      <c r="R459" s="11"/>
      <c r="S459" s="2">
        <f>OR(AND(P459&lt;=U$2,Q459&gt;V$2),AND(P459&gt;U$2,P459&lt;V$2))</f>
        <v>0</v>
      </c>
    </row>
    <row r="460" spans="1:19">
      <c r="A460" s="2" t="s">
        <v>3481</v>
      </c>
      <c r="B460" s="2"/>
      <c r="C460" s="2" t="s">
        <v>4172</v>
      </c>
      <c r="D460" s="2" t="s">
        <v>4403</v>
      </c>
      <c r="E460" s="2"/>
      <c r="F460" s="2"/>
      <c r="G460" s="2"/>
      <c r="H460" s="2"/>
      <c r="I460" s="2"/>
      <c r="J460" s="2"/>
      <c r="K460" s="2"/>
      <c r="L460" s="2"/>
      <c r="M460" s="2" t="s">
        <v>4404</v>
      </c>
      <c r="N460" s="11">
        <v>30</v>
      </c>
      <c r="O460" s="11">
        <v>0</v>
      </c>
      <c r="P460" s="12">
        <v>44032</v>
      </c>
      <c r="Q460" s="12">
        <v>44032</v>
      </c>
      <c r="R460" s="11"/>
      <c r="S460" s="2">
        <f>OR(AND(P460&lt;=U$2,Q460&gt;V$2),AND(P460&gt;U$2,P460&lt;V$2))</f>
        <v>0</v>
      </c>
    </row>
    <row r="461" spans="1:19">
      <c r="A461" s="2" t="s">
        <v>3481</v>
      </c>
      <c r="B461" s="2"/>
      <c r="C461" s="2" t="s">
        <v>4172</v>
      </c>
      <c r="D461" s="2" t="s">
        <v>4405</v>
      </c>
      <c r="E461" s="2"/>
      <c r="F461" s="2"/>
      <c r="G461" s="2"/>
      <c r="H461" s="2"/>
      <c r="I461" s="2"/>
      <c r="J461" s="2"/>
      <c r="K461" s="2"/>
      <c r="L461" s="2"/>
      <c r="M461" s="2" t="s">
        <v>4406</v>
      </c>
      <c r="N461" s="11">
        <v>10</v>
      </c>
      <c r="O461" s="11">
        <v>0</v>
      </c>
      <c r="P461" s="12">
        <v>44032</v>
      </c>
      <c r="Q461" s="12">
        <v>44094</v>
      </c>
      <c r="R461" s="11"/>
      <c r="S461" s="2">
        <f>OR(AND(P461&lt;=U$2,Q461&gt;V$2),AND(P461&gt;U$2,P461&lt;V$2))</f>
        <v>0</v>
      </c>
    </row>
    <row r="462" spans="1:19">
      <c r="A462" s="2" t="s">
        <v>3481</v>
      </c>
      <c r="B462" s="2"/>
      <c r="C462" s="2" t="s">
        <v>4172</v>
      </c>
      <c r="D462" s="2" t="s">
        <v>4407</v>
      </c>
      <c r="E462" s="2"/>
      <c r="F462" s="2"/>
      <c r="G462" s="2"/>
      <c r="H462" s="2"/>
      <c r="I462" s="2"/>
      <c r="J462" s="2"/>
      <c r="K462" s="2"/>
      <c r="L462" s="2"/>
      <c r="M462" s="2" t="s">
        <v>4408</v>
      </c>
      <c r="N462" s="11">
        <v>25</v>
      </c>
      <c r="O462" s="11">
        <v>0</v>
      </c>
      <c r="P462" s="12">
        <v>44479</v>
      </c>
      <c r="Q462" s="12">
        <v>44713</v>
      </c>
      <c r="R462" s="11"/>
      <c r="S462" s="2">
        <f>OR(AND(P462&lt;=U$2,Q462&gt;V$2),AND(P462&gt;U$2,P462&lt;V$2))</f>
        <v>0</v>
      </c>
    </row>
    <row r="463" spans="1:19">
      <c r="A463" s="2" t="s">
        <v>3481</v>
      </c>
      <c r="B463" s="2"/>
      <c r="C463" s="2" t="s">
        <v>4172</v>
      </c>
      <c r="D463" s="2" t="s">
        <v>4409</v>
      </c>
      <c r="E463" s="2"/>
      <c r="F463" s="2"/>
      <c r="G463" s="2"/>
      <c r="H463" s="2"/>
      <c r="I463" s="2"/>
      <c r="J463" s="2"/>
      <c r="K463" s="2"/>
      <c r="L463" s="2"/>
      <c r="M463" s="2" t="s">
        <v>4410</v>
      </c>
      <c r="N463" s="11">
        <v>30</v>
      </c>
      <c r="O463" s="11">
        <v>0</v>
      </c>
      <c r="P463" s="12">
        <v>44046</v>
      </c>
      <c r="Q463" s="12">
        <v>44097.70833333334</v>
      </c>
      <c r="R463" s="11"/>
      <c r="S463" s="2">
        <f>OR(AND(P463&lt;=U$2,Q463&gt;V$2),AND(P463&gt;U$2,P463&lt;V$2))</f>
        <v>0</v>
      </c>
    </row>
    <row r="464" spans="1:19">
      <c r="A464" s="2" t="s">
        <v>3481</v>
      </c>
      <c r="B464" s="2"/>
      <c r="C464" s="2" t="s">
        <v>4172</v>
      </c>
      <c r="D464" s="2" t="s">
        <v>4411</v>
      </c>
      <c r="E464" s="2"/>
      <c r="F464" s="2"/>
      <c r="G464" s="2"/>
      <c r="H464" s="2"/>
      <c r="I464" s="2"/>
      <c r="J464" s="2"/>
      <c r="K464" s="2"/>
      <c r="L464" s="2"/>
      <c r="M464" s="2" t="s">
        <v>4412</v>
      </c>
      <c r="N464" s="11">
        <v>10</v>
      </c>
      <c r="O464" s="11">
        <v>0</v>
      </c>
      <c r="P464" s="12">
        <v>44086</v>
      </c>
      <c r="Q464" s="12">
        <v>44118.70833333334</v>
      </c>
      <c r="R464" s="11"/>
      <c r="S464" s="2">
        <f>OR(AND(P464&lt;=U$2,Q464&gt;V$2),AND(P464&gt;U$2,P464&lt;V$2))</f>
        <v>0</v>
      </c>
    </row>
    <row r="465" spans="1:19">
      <c r="A465" s="2" t="s">
        <v>3481</v>
      </c>
      <c r="B465" s="2"/>
      <c r="C465" s="2" t="s">
        <v>4172</v>
      </c>
      <c r="D465" s="2" t="s">
        <v>4413</v>
      </c>
      <c r="E465" s="2"/>
      <c r="F465" s="2"/>
      <c r="G465" s="2"/>
      <c r="H465" s="2"/>
      <c r="I465" s="2"/>
      <c r="J465" s="2"/>
      <c r="K465" s="2"/>
      <c r="L465" s="2"/>
      <c r="M465" s="2" t="s">
        <v>4414</v>
      </c>
      <c r="N465" s="11">
        <v>35</v>
      </c>
      <c r="O465" s="11">
        <v>0</v>
      </c>
      <c r="P465" s="12">
        <v>44280.33333333334</v>
      </c>
      <c r="Q465" s="12">
        <v>44411.70833333334</v>
      </c>
      <c r="R465" s="11"/>
      <c r="S465" s="2">
        <f>OR(AND(P465&lt;=U$2,Q465&gt;V$2),AND(P465&gt;U$2,P465&lt;V$2))</f>
        <v>0</v>
      </c>
    </row>
    <row r="466" spans="1:19">
      <c r="A466" s="2" t="s">
        <v>3481</v>
      </c>
      <c r="B466" s="2"/>
      <c r="C466" s="2" t="s">
        <v>4172</v>
      </c>
      <c r="D466" s="2" t="s">
        <v>4415</v>
      </c>
      <c r="E466" s="2"/>
      <c r="F466" s="2"/>
      <c r="G466" s="2"/>
      <c r="H466" s="2"/>
      <c r="I466" s="2"/>
      <c r="J466" s="2"/>
      <c r="K466" s="2"/>
      <c r="L466" s="2"/>
      <c r="M466" s="2" t="s">
        <v>4340</v>
      </c>
      <c r="N466" s="11">
        <v>30</v>
      </c>
      <c r="O466" s="11">
        <v>0</v>
      </c>
      <c r="P466" s="12">
        <v>44046</v>
      </c>
      <c r="Q466" s="12">
        <v>44133.70833333334</v>
      </c>
      <c r="R466" s="11"/>
      <c r="S466" s="2">
        <f>OR(AND(P466&lt;=U$2,Q466&gt;V$2),AND(P466&gt;U$2,P466&lt;V$2))</f>
        <v>0</v>
      </c>
    </row>
    <row r="467" spans="1:19">
      <c r="A467" s="2" t="s">
        <v>3481</v>
      </c>
      <c r="B467" s="2"/>
      <c r="C467" s="2" t="s">
        <v>4172</v>
      </c>
      <c r="D467" s="2" t="s">
        <v>4416</v>
      </c>
      <c r="E467" s="2"/>
      <c r="F467" s="2"/>
      <c r="G467" s="2"/>
      <c r="H467" s="2"/>
      <c r="I467" s="2"/>
      <c r="J467" s="2"/>
      <c r="K467" s="2"/>
      <c r="L467" s="2"/>
      <c r="M467" s="2" t="s">
        <v>4342</v>
      </c>
      <c r="N467" s="11">
        <v>10</v>
      </c>
      <c r="O467" s="11">
        <v>0</v>
      </c>
      <c r="P467" s="12">
        <v>44133</v>
      </c>
      <c r="Q467" s="12">
        <v>44151.70833333334</v>
      </c>
      <c r="R467" s="11"/>
      <c r="S467" s="2">
        <f>OR(AND(P467&lt;=U$2,Q467&gt;V$2),AND(P467&gt;U$2,P467&lt;V$2))</f>
        <v>0</v>
      </c>
    </row>
    <row r="468" spans="1:19">
      <c r="A468" s="2" t="s">
        <v>3481</v>
      </c>
      <c r="B468" s="2"/>
      <c r="C468" s="2" t="s">
        <v>4172</v>
      </c>
      <c r="D468" s="2" t="s">
        <v>4417</v>
      </c>
      <c r="E468" s="2"/>
      <c r="F468" s="2"/>
      <c r="G468" s="2"/>
      <c r="H468" s="2"/>
      <c r="I468" s="2"/>
      <c r="J468" s="2"/>
      <c r="K468" s="2"/>
      <c r="L468" s="2"/>
      <c r="M468" s="2" t="s">
        <v>4344</v>
      </c>
      <c r="N468" s="11">
        <v>65</v>
      </c>
      <c r="O468" s="11">
        <v>0</v>
      </c>
      <c r="P468" s="12">
        <v>44389.33333333334</v>
      </c>
      <c r="Q468" s="12">
        <v>44491.70833333334</v>
      </c>
      <c r="R468" s="11"/>
      <c r="S468" s="2">
        <f>OR(AND(P468&lt;=U$2,Q468&gt;V$2),AND(P468&gt;U$2,P468&lt;V$2))</f>
        <v>0</v>
      </c>
    </row>
    <row r="469" spans="1:19">
      <c r="A469" s="2" t="s">
        <v>3481</v>
      </c>
      <c r="B469" s="2"/>
      <c r="C469" s="2" t="s">
        <v>4172</v>
      </c>
      <c r="D469" s="2" t="s">
        <v>4418</v>
      </c>
      <c r="E469" s="2"/>
      <c r="F469" s="2"/>
      <c r="G469" s="2"/>
      <c r="H469" s="2"/>
      <c r="I469" s="2"/>
      <c r="J469" s="2"/>
      <c r="K469" s="2"/>
      <c r="L469" s="2"/>
      <c r="M469" s="2" t="s">
        <v>4419</v>
      </c>
      <c r="N469" s="11">
        <v>30</v>
      </c>
      <c r="O469" s="11">
        <v>0</v>
      </c>
      <c r="P469" s="12">
        <v>44280.33333333334</v>
      </c>
      <c r="Q469" s="12">
        <v>44465</v>
      </c>
      <c r="R469" s="11"/>
      <c r="S469" s="2">
        <f>OR(AND(P469&lt;=U$2,Q469&gt;V$2),AND(P469&gt;U$2,P469&lt;V$2))</f>
        <v>0</v>
      </c>
    </row>
    <row r="470" spans="1:19">
      <c r="A470" s="2" t="s">
        <v>3481</v>
      </c>
      <c r="B470" s="2"/>
      <c r="C470" s="2" t="s">
        <v>4172</v>
      </c>
      <c r="D470" s="2" t="s">
        <v>4420</v>
      </c>
      <c r="E470" s="2"/>
      <c r="F470" s="2"/>
      <c r="G470" s="2"/>
      <c r="H470" s="2"/>
      <c r="I470" s="2"/>
      <c r="J470" s="2"/>
      <c r="K470" s="2"/>
      <c r="L470" s="2"/>
      <c r="M470" s="2" t="s">
        <v>4421</v>
      </c>
      <c r="N470" s="11">
        <v>10</v>
      </c>
      <c r="O470" s="11">
        <v>0</v>
      </c>
      <c r="P470" s="12">
        <v>44466</v>
      </c>
      <c r="Q470" s="12">
        <v>44517.70833333334</v>
      </c>
      <c r="R470" s="11"/>
      <c r="S470" s="2">
        <f>OR(AND(P470&lt;=U$2,Q470&gt;V$2),AND(P470&gt;U$2,P470&lt;V$2))</f>
        <v>0</v>
      </c>
    </row>
    <row r="471" spans="1:19">
      <c r="A471" s="2" t="s">
        <v>3481</v>
      </c>
      <c r="B471" s="2"/>
      <c r="C471" s="2" t="s">
        <v>4172</v>
      </c>
      <c r="D471" s="2" t="s">
        <v>4422</v>
      </c>
      <c r="E471" s="2"/>
      <c r="F471" s="2"/>
      <c r="G471" s="2"/>
      <c r="H471" s="2"/>
      <c r="I471" s="2"/>
      <c r="J471" s="2"/>
      <c r="K471" s="2"/>
      <c r="L471" s="2"/>
      <c r="M471" s="2" t="s">
        <v>4423</v>
      </c>
      <c r="N471" s="11">
        <v>70</v>
      </c>
      <c r="O471" s="11">
        <v>0</v>
      </c>
      <c r="P471" s="12">
        <v>44726</v>
      </c>
      <c r="Q471" s="12">
        <v>44827.70833333334</v>
      </c>
      <c r="R471" s="11"/>
      <c r="S471" s="2">
        <f>OR(AND(P471&lt;=U$2,Q471&gt;V$2),AND(P471&gt;U$2,P471&lt;V$2))</f>
        <v>0</v>
      </c>
    </row>
    <row r="472" spans="1:19">
      <c r="A472" s="2" t="s">
        <v>3481</v>
      </c>
      <c r="B472" s="2"/>
      <c r="C472" s="2" t="s">
        <v>4172</v>
      </c>
      <c r="D472" s="2" t="s">
        <v>4424</v>
      </c>
      <c r="E472" s="2"/>
      <c r="F472" s="2"/>
      <c r="G472" s="2"/>
      <c r="H472" s="2"/>
      <c r="I472" s="2"/>
      <c r="J472" s="2" t="s">
        <v>3450</v>
      </c>
      <c r="K472" s="2"/>
      <c r="L472" s="2"/>
      <c r="M472" s="2" t="s">
        <v>4425</v>
      </c>
      <c r="N472" s="11">
        <v>30</v>
      </c>
      <c r="O472" s="11">
        <v>0</v>
      </c>
      <c r="P472" s="12">
        <v>44727</v>
      </c>
      <c r="Q472" s="12">
        <v>44827.70833333334</v>
      </c>
      <c r="R472" s="11"/>
      <c r="S472" s="2">
        <f>OR(AND(P472&lt;=U$2,Q472&gt;V$2),AND(P472&gt;U$2,P472&lt;V$2))</f>
        <v>0</v>
      </c>
    </row>
    <row r="473" spans="1:19">
      <c r="A473" s="2" t="s">
        <v>3481</v>
      </c>
      <c r="B473" s="2"/>
      <c r="C473" s="2" t="s">
        <v>4172</v>
      </c>
      <c r="D473" s="2" t="s">
        <v>4426</v>
      </c>
      <c r="E473" s="2"/>
      <c r="F473" s="2"/>
      <c r="G473" s="2"/>
      <c r="H473" s="2"/>
      <c r="I473" s="2"/>
      <c r="J473" s="2" t="s">
        <v>3450</v>
      </c>
      <c r="K473" s="2"/>
      <c r="L473" s="2"/>
      <c r="M473" s="2" t="s">
        <v>4427</v>
      </c>
      <c r="N473" s="11">
        <v>10</v>
      </c>
      <c r="O473" s="11">
        <v>0</v>
      </c>
      <c r="P473" s="12">
        <v>44789</v>
      </c>
      <c r="Q473" s="12">
        <v>44804</v>
      </c>
      <c r="R473" s="11"/>
      <c r="S473" s="2">
        <f>OR(AND(P473&lt;=U$2,Q473&gt;V$2),AND(P473&gt;U$2,P473&lt;V$2))</f>
        <v>0</v>
      </c>
    </row>
    <row r="474" spans="1:19">
      <c r="A474" s="2" t="s">
        <v>3481</v>
      </c>
      <c r="B474" s="2"/>
      <c r="C474" s="2" t="s">
        <v>4172</v>
      </c>
      <c r="D474" s="2" t="s">
        <v>4428</v>
      </c>
      <c r="E474" s="2"/>
      <c r="F474" s="2"/>
      <c r="G474" s="2"/>
      <c r="H474" s="2"/>
      <c r="I474" s="2"/>
      <c r="J474" s="2"/>
      <c r="K474" s="2"/>
      <c r="L474" s="2"/>
      <c r="M474" s="2" t="s">
        <v>4429</v>
      </c>
      <c r="N474" s="11">
        <v>30</v>
      </c>
      <c r="O474" s="11">
        <v>0</v>
      </c>
      <c r="P474" s="12">
        <v>44046</v>
      </c>
      <c r="Q474" s="12">
        <v>44117.70833333334</v>
      </c>
      <c r="R474" s="11"/>
      <c r="S474" s="2">
        <f>OR(AND(P474&lt;=U$2,Q474&gt;V$2),AND(P474&gt;U$2,P474&lt;V$2))</f>
        <v>0</v>
      </c>
    </row>
    <row r="475" spans="1:19">
      <c r="A475" s="2" t="s">
        <v>3481</v>
      </c>
      <c r="B475" s="2"/>
      <c r="C475" s="2" t="s">
        <v>4172</v>
      </c>
      <c r="D475" s="2" t="s">
        <v>4430</v>
      </c>
      <c r="E475" s="2"/>
      <c r="F475" s="2"/>
      <c r="G475" s="2"/>
      <c r="H475" s="2"/>
      <c r="I475" s="2"/>
      <c r="J475" s="2"/>
      <c r="K475" s="2"/>
      <c r="L475" s="2"/>
      <c r="M475" s="2" t="s">
        <v>4431</v>
      </c>
      <c r="N475" s="11">
        <v>10</v>
      </c>
      <c r="O475" s="11">
        <v>0</v>
      </c>
      <c r="P475" s="12">
        <v>44117</v>
      </c>
      <c r="Q475" s="12">
        <v>44263</v>
      </c>
      <c r="R475" s="11"/>
      <c r="S475" s="2">
        <f>OR(AND(P475&lt;=U$2,Q475&gt;V$2),AND(P475&gt;U$2,P475&lt;V$2))</f>
        <v>0</v>
      </c>
    </row>
    <row r="476" spans="1:19">
      <c r="A476" s="2" t="s">
        <v>3481</v>
      </c>
      <c r="B476" s="2"/>
      <c r="C476" s="2" t="s">
        <v>4172</v>
      </c>
      <c r="D476" s="2" t="s">
        <v>4432</v>
      </c>
      <c r="E476" s="2"/>
      <c r="F476" s="2"/>
      <c r="G476" s="2"/>
      <c r="H476" s="2"/>
      <c r="I476" s="2"/>
      <c r="J476" s="2"/>
      <c r="K476" s="2"/>
      <c r="L476" s="2"/>
      <c r="M476" s="2" t="s">
        <v>4433</v>
      </c>
      <c r="N476" s="11">
        <v>30</v>
      </c>
      <c r="O476" s="11">
        <v>0</v>
      </c>
      <c r="P476" s="12">
        <v>44577</v>
      </c>
      <c r="Q476" s="12">
        <v>44607</v>
      </c>
      <c r="R476" s="11"/>
      <c r="S476" s="2">
        <f>OR(AND(P476&lt;=U$2,Q476&gt;V$2),AND(P476&gt;U$2,P476&lt;V$2))</f>
        <v>0</v>
      </c>
    </row>
    <row r="477" spans="1:19">
      <c r="A477" s="2" t="s">
        <v>3481</v>
      </c>
      <c r="B477" s="2"/>
      <c r="C477" s="2" t="s">
        <v>4172</v>
      </c>
      <c r="D477" s="2" t="s">
        <v>4434</v>
      </c>
      <c r="E477" s="2"/>
      <c r="F477" s="2"/>
      <c r="G477" s="2"/>
      <c r="H477" s="2"/>
      <c r="I477" s="2"/>
      <c r="J477" s="2"/>
      <c r="K477" s="2"/>
      <c r="L477" s="2"/>
      <c r="M477" s="2" t="s">
        <v>4435</v>
      </c>
      <c r="N477" s="11">
        <v>30</v>
      </c>
      <c r="O477" s="11">
        <v>0</v>
      </c>
      <c r="P477" s="12">
        <v>44046</v>
      </c>
      <c r="Q477" s="12">
        <v>44097.70833333334</v>
      </c>
      <c r="R477" s="11"/>
      <c r="S477" s="2">
        <f>OR(AND(P477&lt;=U$2,Q477&gt;V$2),AND(P477&gt;U$2,P477&lt;V$2))</f>
        <v>0</v>
      </c>
    </row>
    <row r="478" spans="1:19">
      <c r="A478" s="2" t="s">
        <v>3481</v>
      </c>
      <c r="B478" s="2"/>
      <c r="C478" s="2" t="s">
        <v>4172</v>
      </c>
      <c r="D478" s="2" t="s">
        <v>4436</v>
      </c>
      <c r="E478" s="2"/>
      <c r="F478" s="2"/>
      <c r="G478" s="2"/>
      <c r="H478" s="2"/>
      <c r="I478" s="2"/>
      <c r="J478" s="2"/>
      <c r="K478" s="2"/>
      <c r="L478" s="2"/>
      <c r="M478" s="2" t="s">
        <v>4437</v>
      </c>
      <c r="N478" s="11">
        <v>10</v>
      </c>
      <c r="O478" s="11">
        <v>0</v>
      </c>
      <c r="P478" s="12">
        <v>44097</v>
      </c>
      <c r="Q478" s="12">
        <v>44202</v>
      </c>
      <c r="R478" s="11"/>
      <c r="S478" s="2">
        <f>OR(AND(P478&lt;=U$2,Q478&gt;V$2),AND(P478&gt;U$2,P478&lt;V$2))</f>
        <v>0</v>
      </c>
    </row>
    <row r="479" spans="1:19">
      <c r="A479" s="2" t="s">
        <v>3481</v>
      </c>
      <c r="B479" s="2"/>
      <c r="C479" s="2" t="s">
        <v>4172</v>
      </c>
      <c r="D479" s="2" t="s">
        <v>4438</v>
      </c>
      <c r="E479" s="2"/>
      <c r="F479" s="2"/>
      <c r="G479" s="2"/>
      <c r="H479" s="2"/>
      <c r="I479" s="2"/>
      <c r="J479" s="2"/>
      <c r="K479" s="2"/>
      <c r="L479" s="2"/>
      <c r="M479" s="2" t="s">
        <v>4439</v>
      </c>
      <c r="N479" s="11">
        <v>60</v>
      </c>
      <c r="O479" s="11">
        <v>0</v>
      </c>
      <c r="P479" s="12">
        <v>44589</v>
      </c>
      <c r="Q479" s="12">
        <v>44623</v>
      </c>
      <c r="R479" s="11"/>
      <c r="S479" s="2">
        <f>OR(AND(P479&lt;=U$2,Q479&gt;V$2),AND(P479&gt;U$2,P479&lt;V$2))</f>
        <v>0</v>
      </c>
    </row>
    <row r="480" spans="1:19">
      <c r="A480" s="2" t="s">
        <v>3481</v>
      </c>
      <c r="B480" s="2"/>
      <c r="C480" s="2" t="s">
        <v>4172</v>
      </c>
      <c r="D480" s="2" t="s">
        <v>4440</v>
      </c>
      <c r="E480" s="2"/>
      <c r="F480" s="2"/>
      <c r="G480" s="2"/>
      <c r="H480" s="2"/>
      <c r="I480" s="2"/>
      <c r="J480" s="2"/>
      <c r="K480" s="2"/>
      <c r="L480" s="2"/>
      <c r="M480" s="2" t="s">
        <v>4441</v>
      </c>
      <c r="N480" s="11">
        <v>30</v>
      </c>
      <c r="O480" s="11">
        <v>0</v>
      </c>
      <c r="P480" s="12">
        <v>44207</v>
      </c>
      <c r="Q480" s="12">
        <v>44238.70833333334</v>
      </c>
      <c r="R480" s="11"/>
      <c r="S480" s="2">
        <f>OR(AND(P480&lt;=U$2,Q480&gt;V$2),AND(P480&gt;U$2,P480&lt;V$2))</f>
        <v>0</v>
      </c>
    </row>
    <row r="481" spans="1:19">
      <c r="A481" s="2" t="s">
        <v>3481</v>
      </c>
      <c r="B481" s="2"/>
      <c r="C481" s="2" t="s">
        <v>4172</v>
      </c>
      <c r="D481" s="2" t="s">
        <v>4442</v>
      </c>
      <c r="E481" s="2"/>
      <c r="F481" s="2"/>
      <c r="G481" s="2"/>
      <c r="H481" s="2"/>
      <c r="I481" s="2"/>
      <c r="J481" s="2"/>
      <c r="K481" s="2"/>
      <c r="L481" s="2"/>
      <c r="M481" s="2" t="s">
        <v>4443</v>
      </c>
      <c r="N481" s="11">
        <v>10</v>
      </c>
      <c r="O481" s="11">
        <v>0</v>
      </c>
      <c r="P481" s="12">
        <v>44239</v>
      </c>
      <c r="Q481" s="12">
        <v>44245.70833333334</v>
      </c>
      <c r="R481" s="11"/>
      <c r="S481" s="2">
        <f>OR(AND(P481&lt;=U$2,Q481&gt;V$2),AND(P481&gt;U$2,P481&lt;V$2))</f>
        <v>0</v>
      </c>
    </row>
    <row r="482" spans="1:19">
      <c r="A482" s="2" t="s">
        <v>3481</v>
      </c>
      <c r="B482" s="2"/>
      <c r="C482" s="2" t="s">
        <v>4172</v>
      </c>
      <c r="D482" s="2" t="s">
        <v>4444</v>
      </c>
      <c r="E482" s="2"/>
      <c r="F482" s="2"/>
      <c r="G482" s="2"/>
      <c r="H482" s="2"/>
      <c r="I482" s="2"/>
      <c r="J482" s="2"/>
      <c r="K482" s="2"/>
      <c r="L482" s="2"/>
      <c r="M482" s="2" t="s">
        <v>4445</v>
      </c>
      <c r="N482" s="11">
        <v>40</v>
      </c>
      <c r="O482" s="11">
        <v>0</v>
      </c>
      <c r="P482" s="12">
        <v>44281</v>
      </c>
      <c r="Q482" s="12">
        <v>44728</v>
      </c>
      <c r="R482" s="11"/>
      <c r="S482" s="2">
        <f>OR(AND(P482&lt;=U$2,Q482&gt;V$2),AND(P482&gt;U$2,P482&lt;V$2))</f>
        <v>0</v>
      </c>
    </row>
    <row r="483" spans="1:19">
      <c r="A483" s="2" t="s">
        <v>3481</v>
      </c>
      <c r="B483" s="2"/>
      <c r="C483" s="2" t="s">
        <v>4172</v>
      </c>
      <c r="D483" s="2" t="s">
        <v>4446</v>
      </c>
      <c r="E483" s="2"/>
      <c r="F483" s="2"/>
      <c r="G483" s="2"/>
      <c r="H483" s="2"/>
      <c r="I483" s="2"/>
      <c r="J483" s="2"/>
      <c r="K483" s="2"/>
      <c r="L483" s="2"/>
      <c r="M483" s="2" t="s">
        <v>4447</v>
      </c>
      <c r="N483" s="11">
        <v>30</v>
      </c>
      <c r="O483" s="11">
        <v>0</v>
      </c>
      <c r="P483" s="12">
        <v>44041</v>
      </c>
      <c r="Q483" s="12">
        <v>44041</v>
      </c>
      <c r="R483" s="11"/>
      <c r="S483" s="2">
        <f>OR(AND(P483&lt;=U$2,Q483&gt;V$2),AND(P483&gt;U$2,P483&lt;V$2))</f>
        <v>0</v>
      </c>
    </row>
    <row r="484" spans="1:19">
      <c r="A484" s="2" t="s">
        <v>3481</v>
      </c>
      <c r="B484" s="2"/>
      <c r="C484" s="2" t="s">
        <v>4172</v>
      </c>
      <c r="D484" s="2" t="s">
        <v>4448</v>
      </c>
      <c r="E484" s="2"/>
      <c r="F484" s="2"/>
      <c r="G484" s="2"/>
      <c r="H484" s="2"/>
      <c r="I484" s="2"/>
      <c r="J484" s="2"/>
      <c r="K484" s="2"/>
      <c r="L484" s="2"/>
      <c r="M484" s="2" t="s">
        <v>4449</v>
      </c>
      <c r="N484" s="11">
        <v>10</v>
      </c>
      <c r="O484" s="11">
        <v>0</v>
      </c>
      <c r="P484" s="12">
        <v>44041</v>
      </c>
      <c r="Q484" s="12">
        <v>44260</v>
      </c>
      <c r="R484" s="11"/>
      <c r="S484" s="2">
        <f>OR(AND(P484&lt;=U$2,Q484&gt;V$2),AND(P484&gt;U$2,P484&lt;V$2))</f>
        <v>0</v>
      </c>
    </row>
    <row r="485" spans="1:19">
      <c r="A485" s="2" t="s">
        <v>3481</v>
      </c>
      <c r="B485" s="2"/>
      <c r="C485" s="2" t="s">
        <v>4172</v>
      </c>
      <c r="D485" s="2" t="s">
        <v>4450</v>
      </c>
      <c r="E485" s="2"/>
      <c r="F485" s="2"/>
      <c r="G485" s="2"/>
      <c r="H485" s="2"/>
      <c r="I485" s="2"/>
      <c r="J485" s="2"/>
      <c r="K485" s="2"/>
      <c r="L485" s="2"/>
      <c r="M485" s="2" t="s">
        <v>4451</v>
      </c>
      <c r="N485" s="11">
        <v>30</v>
      </c>
      <c r="O485" s="11">
        <v>0</v>
      </c>
      <c r="P485" s="12">
        <v>44767.33333333334</v>
      </c>
      <c r="Q485" s="12">
        <v>44774</v>
      </c>
      <c r="R485" s="11"/>
      <c r="S485" s="2">
        <f>OR(AND(P485&lt;=U$2,Q485&gt;V$2),AND(P485&gt;U$2,P485&lt;V$2))</f>
        <v>0</v>
      </c>
    </row>
    <row r="486" spans="1:19">
      <c r="A486" s="2" t="s">
        <v>3481</v>
      </c>
      <c r="B486" s="2"/>
      <c r="C486" s="2" t="s">
        <v>4452</v>
      </c>
      <c r="D486" s="2" t="s">
        <v>4453</v>
      </c>
      <c r="E486" s="2"/>
      <c r="F486" s="2"/>
      <c r="G486" s="2"/>
      <c r="H486" s="2"/>
      <c r="I486" s="2"/>
      <c r="J486" s="2"/>
      <c r="K486" s="2"/>
      <c r="L486" s="2"/>
      <c r="M486" s="2" t="s">
        <v>4454</v>
      </c>
      <c r="N486" s="11">
        <v>80</v>
      </c>
      <c r="O486" s="11">
        <v>0</v>
      </c>
      <c r="P486" s="12">
        <v>44151</v>
      </c>
      <c r="Q486" s="12">
        <v>44189</v>
      </c>
      <c r="R486" s="11"/>
      <c r="S486" s="2">
        <f>OR(AND(P486&lt;=U$2,Q486&gt;V$2),AND(P486&gt;U$2,P486&lt;V$2))</f>
        <v>0</v>
      </c>
    </row>
    <row r="487" spans="1:19">
      <c r="A487" s="2" t="s">
        <v>3481</v>
      </c>
      <c r="B487" s="2"/>
      <c r="C487" s="2" t="s">
        <v>4452</v>
      </c>
      <c r="D487" s="2" t="s">
        <v>4455</v>
      </c>
      <c r="E487" s="2"/>
      <c r="F487" s="2"/>
      <c r="G487" s="2"/>
      <c r="H487" s="2"/>
      <c r="I487" s="2"/>
      <c r="J487" s="2"/>
      <c r="K487" s="2"/>
      <c r="L487" s="2"/>
      <c r="M487" s="2" t="s">
        <v>4456</v>
      </c>
      <c r="N487" s="11">
        <v>10</v>
      </c>
      <c r="O487" s="11">
        <v>0</v>
      </c>
      <c r="P487" s="12">
        <v>44189</v>
      </c>
      <c r="Q487" s="12">
        <v>44189</v>
      </c>
      <c r="R487" s="11"/>
      <c r="S487" s="2">
        <f>OR(AND(P487&lt;=U$2,Q487&gt;V$2),AND(P487&gt;U$2,P487&lt;V$2))</f>
        <v>0</v>
      </c>
    </row>
    <row r="488" spans="1:19">
      <c r="A488" s="2" t="s">
        <v>3481</v>
      </c>
      <c r="B488" s="2"/>
      <c r="C488" s="2" t="s">
        <v>4452</v>
      </c>
      <c r="D488" s="2" t="s">
        <v>4457</v>
      </c>
      <c r="E488" s="2"/>
      <c r="F488" s="2"/>
      <c r="G488" s="2"/>
      <c r="H488" s="2"/>
      <c r="I488" s="2"/>
      <c r="J488" s="2"/>
      <c r="K488" s="2"/>
      <c r="L488" s="2"/>
      <c r="M488" s="2" t="s">
        <v>4458</v>
      </c>
      <c r="N488" s="11">
        <v>60</v>
      </c>
      <c r="O488" s="11">
        <v>0</v>
      </c>
      <c r="P488" s="12">
        <v>44645.33333333334</v>
      </c>
      <c r="Q488" s="12">
        <v>44827.70833333334</v>
      </c>
      <c r="R488" s="11"/>
      <c r="S488" s="2">
        <f>OR(AND(P488&lt;=U$2,Q488&gt;V$2),AND(P488&gt;U$2,P488&lt;V$2))</f>
        <v>0</v>
      </c>
    </row>
    <row r="489" spans="1:19">
      <c r="A489" s="2" t="s">
        <v>3481</v>
      </c>
      <c r="B489" s="2"/>
      <c r="C489" s="2" t="s">
        <v>4452</v>
      </c>
      <c r="D489" s="2" t="s">
        <v>4459</v>
      </c>
      <c r="E489" s="2"/>
      <c r="F489" s="2"/>
      <c r="G489" s="2"/>
      <c r="H489" s="2"/>
      <c r="I489" s="2"/>
      <c r="J489" s="2"/>
      <c r="K489" s="2"/>
      <c r="L489" s="2"/>
      <c r="M489" s="2" t="s">
        <v>4460</v>
      </c>
      <c r="N489" s="11">
        <v>80</v>
      </c>
      <c r="O489" s="11">
        <v>0</v>
      </c>
      <c r="P489" s="12">
        <v>44228</v>
      </c>
      <c r="Q489" s="12">
        <v>44252</v>
      </c>
      <c r="R489" s="11"/>
      <c r="S489" s="2">
        <f>OR(AND(P489&lt;=U$2,Q489&gt;V$2),AND(P489&gt;U$2,P489&lt;V$2))</f>
        <v>0</v>
      </c>
    </row>
    <row r="490" spans="1:19">
      <c r="A490" s="2" t="s">
        <v>3481</v>
      </c>
      <c r="B490" s="2"/>
      <c r="C490" s="2" t="s">
        <v>4452</v>
      </c>
      <c r="D490" s="2" t="s">
        <v>4461</v>
      </c>
      <c r="E490" s="2"/>
      <c r="F490" s="2"/>
      <c r="G490" s="2"/>
      <c r="H490" s="2"/>
      <c r="I490" s="2"/>
      <c r="J490" s="2"/>
      <c r="K490" s="2"/>
      <c r="L490" s="2"/>
      <c r="M490" s="2" t="s">
        <v>4462</v>
      </c>
      <c r="N490" s="11">
        <v>10</v>
      </c>
      <c r="O490" s="11">
        <v>0</v>
      </c>
      <c r="P490" s="12">
        <v>44253</v>
      </c>
      <c r="Q490" s="12">
        <v>44272</v>
      </c>
      <c r="R490" s="11"/>
      <c r="S490" s="2">
        <f>OR(AND(P490&lt;=U$2,Q490&gt;V$2),AND(P490&gt;U$2,P490&lt;V$2))</f>
        <v>0</v>
      </c>
    </row>
    <row r="491" spans="1:19">
      <c r="A491" s="2" t="s">
        <v>3481</v>
      </c>
      <c r="B491" s="2"/>
      <c r="C491" s="2" t="s">
        <v>4452</v>
      </c>
      <c r="D491" s="2" t="s">
        <v>4463</v>
      </c>
      <c r="E491" s="2"/>
      <c r="F491" s="2"/>
      <c r="G491" s="2"/>
      <c r="H491" s="2"/>
      <c r="I491" s="2"/>
      <c r="J491" s="2"/>
      <c r="K491" s="2"/>
      <c r="L491" s="2"/>
      <c r="M491" s="2" t="s">
        <v>4464</v>
      </c>
      <c r="N491" s="11">
        <v>60</v>
      </c>
      <c r="O491" s="11">
        <v>0</v>
      </c>
      <c r="P491" s="12">
        <v>44767.33333333334</v>
      </c>
      <c r="Q491" s="12">
        <v>44827.70833333334</v>
      </c>
      <c r="R491" s="11"/>
      <c r="S491" s="2">
        <f>OR(AND(P491&lt;=U$2,Q491&gt;V$2),AND(P491&gt;U$2,P491&lt;V$2))</f>
        <v>0</v>
      </c>
    </row>
    <row r="492" spans="1:19">
      <c r="A492" s="2" t="s">
        <v>3481</v>
      </c>
      <c r="B492" s="2"/>
      <c r="C492" s="2" t="s">
        <v>4465</v>
      </c>
      <c r="D492" s="2" t="s">
        <v>4466</v>
      </c>
      <c r="E492" s="2"/>
      <c r="F492" s="2"/>
      <c r="G492" s="2"/>
      <c r="H492" s="2"/>
      <c r="I492" s="2"/>
      <c r="J492" s="2"/>
      <c r="K492" s="2"/>
      <c r="L492" s="2"/>
      <c r="M492" s="2" t="s">
        <v>4467</v>
      </c>
      <c r="N492" s="11">
        <v>150</v>
      </c>
      <c r="O492" s="11">
        <v>0</v>
      </c>
      <c r="P492" s="12">
        <v>44145</v>
      </c>
      <c r="Q492" s="12">
        <v>44175</v>
      </c>
      <c r="R492" s="11"/>
      <c r="S492" s="2">
        <f>OR(AND(P492&lt;=U$2,Q492&gt;V$2),AND(P492&gt;U$2,P492&lt;V$2))</f>
        <v>0</v>
      </c>
    </row>
    <row r="493" spans="1:19">
      <c r="A493" s="2" t="s">
        <v>3481</v>
      </c>
      <c r="B493" s="2"/>
      <c r="C493" s="2" t="s">
        <v>4465</v>
      </c>
      <c r="D493" s="2" t="s">
        <v>4468</v>
      </c>
      <c r="E493" s="2"/>
      <c r="F493" s="2"/>
      <c r="G493" s="2"/>
      <c r="H493" s="2"/>
      <c r="I493" s="2"/>
      <c r="J493" s="2"/>
      <c r="K493" s="2"/>
      <c r="L493" s="2"/>
      <c r="M493" s="2" t="s">
        <v>4469</v>
      </c>
      <c r="N493" s="11">
        <v>10</v>
      </c>
      <c r="O493" s="11">
        <v>0</v>
      </c>
      <c r="P493" s="12">
        <v>44175</v>
      </c>
      <c r="Q493" s="12">
        <v>44194</v>
      </c>
      <c r="R493" s="11"/>
      <c r="S493" s="2">
        <f>OR(AND(P493&lt;=U$2,Q493&gt;V$2),AND(P493&gt;U$2,P493&lt;V$2))</f>
        <v>0</v>
      </c>
    </row>
    <row r="494" spans="1:19">
      <c r="A494" s="2" t="s">
        <v>3481</v>
      </c>
      <c r="B494" s="2"/>
      <c r="C494" s="2" t="s">
        <v>4465</v>
      </c>
      <c r="D494" s="2" t="s">
        <v>4470</v>
      </c>
      <c r="E494" s="2"/>
      <c r="F494" s="2"/>
      <c r="G494" s="2"/>
      <c r="H494" s="2"/>
      <c r="I494" s="2"/>
      <c r="J494" s="2"/>
      <c r="K494" s="2"/>
      <c r="L494" s="2"/>
      <c r="M494" s="2" t="s">
        <v>4471</v>
      </c>
      <c r="N494" s="11">
        <v>1</v>
      </c>
      <c r="O494" s="11">
        <v>0</v>
      </c>
      <c r="P494" s="12">
        <v>44465</v>
      </c>
      <c r="Q494" s="12">
        <v>44465</v>
      </c>
      <c r="R494" s="11"/>
      <c r="S494" s="2">
        <f>OR(AND(P494&lt;=U$2,Q494&gt;V$2),AND(P494&gt;U$2,P494&lt;V$2))</f>
        <v>0</v>
      </c>
    </row>
    <row r="495" spans="1:19">
      <c r="A495" s="2" t="s">
        <v>3481</v>
      </c>
      <c r="B495" s="2"/>
      <c r="C495" s="2" t="s">
        <v>4465</v>
      </c>
      <c r="D495" s="2" t="s">
        <v>4472</v>
      </c>
      <c r="E495" s="2"/>
      <c r="F495" s="2"/>
      <c r="G495" s="2"/>
      <c r="H495" s="2"/>
      <c r="I495" s="2"/>
      <c r="J495" s="2" t="s">
        <v>3450</v>
      </c>
      <c r="K495" s="2"/>
      <c r="L495" s="2"/>
      <c r="M495" s="2" t="s">
        <v>4473</v>
      </c>
      <c r="N495" s="11">
        <v>150</v>
      </c>
      <c r="O495" s="11">
        <v>0</v>
      </c>
      <c r="P495" s="12">
        <v>44555</v>
      </c>
      <c r="Q495" s="12">
        <v>44920</v>
      </c>
      <c r="R495" s="11"/>
      <c r="S495" s="2">
        <f>OR(AND(P495&lt;=U$2,Q495&gt;V$2),AND(P495&gt;U$2,P495&lt;V$2))</f>
        <v>0</v>
      </c>
    </row>
    <row r="496" spans="1:19">
      <c r="A496" s="2" t="s">
        <v>3488</v>
      </c>
      <c r="B496" s="2"/>
      <c r="C496" s="2" t="s">
        <v>4465</v>
      </c>
      <c r="D496" s="2" t="s">
        <v>4474</v>
      </c>
      <c r="E496" s="2"/>
      <c r="F496" s="2"/>
      <c r="G496" s="2"/>
      <c r="H496" s="2"/>
      <c r="I496" s="2"/>
      <c r="J496" s="2" t="s">
        <v>3450</v>
      </c>
      <c r="K496" s="2"/>
      <c r="L496" s="2"/>
      <c r="M496" s="2" t="s">
        <v>4475</v>
      </c>
      <c r="N496" s="11">
        <v>10</v>
      </c>
      <c r="O496" s="11">
        <v>10</v>
      </c>
      <c r="P496" s="12">
        <v>44984.33333333334</v>
      </c>
      <c r="Q496" s="12">
        <v>44995.70833333334</v>
      </c>
      <c r="R496" s="11">
        <v>-57</v>
      </c>
      <c r="S496" s="2">
        <f>OR(AND(P496&lt;=U$2,Q496&gt;V$2),AND(P496&gt;U$2,P496&lt;V$2))</f>
        <v>0</v>
      </c>
    </row>
    <row r="497" spans="1:19">
      <c r="A497" s="2" t="s">
        <v>3481</v>
      </c>
      <c r="B497" s="2"/>
      <c r="C497" s="2" t="s">
        <v>4465</v>
      </c>
      <c r="D497" s="2" t="s">
        <v>4476</v>
      </c>
      <c r="E497" s="2"/>
      <c r="F497" s="2"/>
      <c r="G497" s="2"/>
      <c r="H497" s="2"/>
      <c r="I497" s="2"/>
      <c r="J497" s="2"/>
      <c r="K497" s="2"/>
      <c r="L497" s="2"/>
      <c r="M497" s="2" t="s">
        <v>4477</v>
      </c>
      <c r="N497" s="11">
        <v>1</v>
      </c>
      <c r="O497" s="11">
        <v>0</v>
      </c>
      <c r="P497" s="12">
        <v>44920</v>
      </c>
      <c r="Q497" s="12">
        <v>44920</v>
      </c>
      <c r="R497" s="11"/>
      <c r="S497" s="2">
        <f>OR(AND(P497&lt;=U$2,Q497&gt;V$2),AND(P497&gt;U$2,P497&lt;V$2))</f>
        <v>0</v>
      </c>
    </row>
    <row r="498" spans="1:19">
      <c r="A498" s="2" t="s">
        <v>3481</v>
      </c>
      <c r="B498" s="2"/>
      <c r="C498" s="2" t="s">
        <v>4465</v>
      </c>
      <c r="D498" s="2" t="s">
        <v>4478</v>
      </c>
      <c r="E498" s="2"/>
      <c r="F498" s="2"/>
      <c r="G498" s="2"/>
      <c r="H498" s="2"/>
      <c r="I498" s="2"/>
      <c r="J498" s="2" t="s">
        <v>3450</v>
      </c>
      <c r="K498" s="2"/>
      <c r="L498" s="2"/>
      <c r="M498" s="2" t="s">
        <v>4479</v>
      </c>
      <c r="N498" s="11">
        <v>150</v>
      </c>
      <c r="O498" s="11">
        <v>0</v>
      </c>
      <c r="P498" s="12">
        <v>44587</v>
      </c>
      <c r="Q498" s="12">
        <v>44895</v>
      </c>
      <c r="R498" s="11"/>
      <c r="S498" s="2">
        <f>OR(AND(P498&lt;=U$2,Q498&gt;V$2),AND(P498&gt;U$2,P498&lt;V$2))</f>
        <v>0</v>
      </c>
    </row>
    <row r="499" spans="1:19">
      <c r="A499" s="2" t="s">
        <v>3481</v>
      </c>
      <c r="B499" s="2"/>
      <c r="C499" s="2" t="s">
        <v>4465</v>
      </c>
      <c r="D499" s="2" t="s">
        <v>4480</v>
      </c>
      <c r="E499" s="2"/>
      <c r="F499" s="2"/>
      <c r="G499" s="2"/>
      <c r="H499" s="2"/>
      <c r="I499" s="2"/>
      <c r="J499" s="2" t="s">
        <v>3450</v>
      </c>
      <c r="K499" s="2"/>
      <c r="L499" s="2"/>
      <c r="M499" s="2" t="s">
        <v>4481</v>
      </c>
      <c r="N499" s="11">
        <v>10</v>
      </c>
      <c r="O499" s="11">
        <v>0</v>
      </c>
      <c r="P499" s="12">
        <v>44896</v>
      </c>
      <c r="Q499" s="12">
        <v>44935</v>
      </c>
      <c r="R499" s="11"/>
      <c r="S499" s="2">
        <f>OR(AND(P499&lt;=U$2,Q499&gt;V$2),AND(P499&gt;U$2,P499&lt;V$2))</f>
        <v>0</v>
      </c>
    </row>
    <row r="500" spans="1:19">
      <c r="A500" s="2" t="s">
        <v>3488</v>
      </c>
      <c r="B500" s="2"/>
      <c r="C500" s="2" t="s">
        <v>4465</v>
      </c>
      <c r="D500" s="2" t="s">
        <v>4482</v>
      </c>
      <c r="E500" s="2"/>
      <c r="F500" s="2"/>
      <c r="G500" s="2"/>
      <c r="H500" s="2"/>
      <c r="I500" s="2"/>
      <c r="J500" s="2"/>
      <c r="K500" s="2"/>
      <c r="L500" s="2"/>
      <c r="M500" s="2" t="s">
        <v>4483</v>
      </c>
      <c r="N500" s="11">
        <v>1</v>
      </c>
      <c r="O500" s="11">
        <v>1</v>
      </c>
      <c r="P500" s="12">
        <v>44984.33333333334</v>
      </c>
      <c r="Q500" s="12">
        <v>44984.70833333334</v>
      </c>
      <c r="R500" s="11">
        <v>-9</v>
      </c>
      <c r="S500" s="2">
        <f>OR(AND(P500&lt;=U$2,Q500&gt;V$2),AND(P500&gt;U$2,P500&lt;V$2))</f>
        <v>0</v>
      </c>
    </row>
    <row r="501" spans="1:19">
      <c r="A501" s="2" t="s">
        <v>3481</v>
      </c>
      <c r="B501" s="2"/>
      <c r="C501" s="2" t="s">
        <v>4465</v>
      </c>
      <c r="D501" s="2" t="s">
        <v>4484</v>
      </c>
      <c r="E501" s="2"/>
      <c r="F501" s="2"/>
      <c r="G501" s="2"/>
      <c r="H501" s="2"/>
      <c r="I501" s="2"/>
      <c r="J501" s="2" t="s">
        <v>3450</v>
      </c>
      <c r="K501" s="2"/>
      <c r="L501" s="2"/>
      <c r="M501" s="2" t="s">
        <v>4485</v>
      </c>
      <c r="N501" s="11">
        <v>150</v>
      </c>
      <c r="O501" s="11">
        <v>0</v>
      </c>
      <c r="P501" s="12">
        <v>44587</v>
      </c>
      <c r="Q501" s="12">
        <v>44895</v>
      </c>
      <c r="R501" s="11"/>
      <c r="S501" s="2">
        <f>OR(AND(P501&lt;=U$2,Q501&gt;V$2),AND(P501&gt;U$2,P501&lt;V$2))</f>
        <v>0</v>
      </c>
    </row>
    <row r="502" spans="1:19">
      <c r="A502" s="2" t="s">
        <v>3481</v>
      </c>
      <c r="B502" s="2"/>
      <c r="C502" s="2" t="s">
        <v>4465</v>
      </c>
      <c r="D502" s="2" t="s">
        <v>4486</v>
      </c>
      <c r="E502" s="2"/>
      <c r="F502" s="2"/>
      <c r="G502" s="2"/>
      <c r="H502" s="2"/>
      <c r="I502" s="2"/>
      <c r="J502" s="2" t="s">
        <v>3450</v>
      </c>
      <c r="K502" s="2"/>
      <c r="L502" s="2"/>
      <c r="M502" s="2" t="s">
        <v>4487</v>
      </c>
      <c r="N502" s="11">
        <v>10</v>
      </c>
      <c r="O502" s="11">
        <v>0</v>
      </c>
      <c r="P502" s="12">
        <v>44896</v>
      </c>
      <c r="Q502" s="12">
        <v>44900</v>
      </c>
      <c r="R502" s="11"/>
      <c r="S502" s="2">
        <f>OR(AND(P502&lt;=U$2,Q502&gt;V$2),AND(P502&gt;U$2,P502&lt;V$2))</f>
        <v>0</v>
      </c>
    </row>
    <row r="503" spans="1:19">
      <c r="A503" s="2" t="s">
        <v>3488</v>
      </c>
      <c r="B503" s="2"/>
      <c r="C503" s="2" t="s">
        <v>4465</v>
      </c>
      <c r="D503" s="2" t="s">
        <v>4488</v>
      </c>
      <c r="E503" s="2"/>
      <c r="F503" s="2"/>
      <c r="G503" s="2"/>
      <c r="H503" s="2"/>
      <c r="I503" s="2"/>
      <c r="J503" s="2"/>
      <c r="K503" s="2"/>
      <c r="L503" s="2"/>
      <c r="M503" s="2" t="s">
        <v>4489</v>
      </c>
      <c r="N503" s="11">
        <v>1</v>
      </c>
      <c r="O503" s="11">
        <v>1</v>
      </c>
      <c r="P503" s="12">
        <v>44984.33333333334</v>
      </c>
      <c r="Q503" s="12">
        <v>44984.70833333334</v>
      </c>
      <c r="R503" s="11">
        <v>-9</v>
      </c>
      <c r="S503" s="2">
        <f>OR(AND(P503&lt;=U$2,Q503&gt;V$2),AND(P503&gt;U$2,P503&lt;V$2))</f>
        <v>0</v>
      </c>
    </row>
    <row r="504" spans="1:19">
      <c r="A504" s="2" t="s">
        <v>3481</v>
      </c>
      <c r="B504" s="2"/>
      <c r="C504" s="2" t="s">
        <v>4465</v>
      </c>
      <c r="D504" s="2" t="s">
        <v>4490</v>
      </c>
      <c r="E504" s="2"/>
      <c r="F504" s="2"/>
      <c r="G504" s="2"/>
      <c r="H504" s="2"/>
      <c r="I504" s="2"/>
      <c r="J504" s="2"/>
      <c r="K504" s="2"/>
      <c r="L504" s="2"/>
      <c r="M504" s="2" t="s">
        <v>4491</v>
      </c>
      <c r="N504" s="11">
        <v>150</v>
      </c>
      <c r="O504" s="11">
        <v>0</v>
      </c>
      <c r="P504" s="12">
        <v>44449.33333333334</v>
      </c>
      <c r="Q504" s="12">
        <v>44465</v>
      </c>
      <c r="R504" s="11"/>
      <c r="S504" s="2">
        <f>OR(AND(P504&lt;=U$2,Q504&gt;V$2),AND(P504&gt;U$2,P504&lt;V$2))</f>
        <v>0</v>
      </c>
    </row>
    <row r="505" spans="1:19">
      <c r="A505" s="2" t="s">
        <v>3481</v>
      </c>
      <c r="B505" s="2"/>
      <c r="C505" s="2" t="s">
        <v>4465</v>
      </c>
      <c r="D505" s="2" t="s">
        <v>4492</v>
      </c>
      <c r="E505" s="2"/>
      <c r="F505" s="2"/>
      <c r="G505" s="2"/>
      <c r="H505" s="2"/>
      <c r="I505" s="2"/>
      <c r="J505" s="2"/>
      <c r="K505" s="2"/>
      <c r="L505" s="2"/>
      <c r="M505" s="2" t="s">
        <v>4493</v>
      </c>
      <c r="N505" s="11">
        <v>10</v>
      </c>
      <c r="O505" s="11">
        <v>0</v>
      </c>
      <c r="P505" s="12">
        <v>44466</v>
      </c>
      <c r="Q505" s="12">
        <v>44518.70833333334</v>
      </c>
      <c r="R505" s="11"/>
      <c r="S505" s="2">
        <f>OR(AND(P505&lt;=U$2,Q505&gt;V$2),AND(P505&gt;U$2,P505&lt;V$2))</f>
        <v>0</v>
      </c>
    </row>
    <row r="506" spans="1:19">
      <c r="A506" s="2" t="s">
        <v>3481</v>
      </c>
      <c r="B506" s="2"/>
      <c r="C506" s="2" t="s">
        <v>4465</v>
      </c>
      <c r="D506" s="2" t="s">
        <v>4494</v>
      </c>
      <c r="E506" s="2"/>
      <c r="F506" s="2"/>
      <c r="G506" s="2"/>
      <c r="H506" s="2"/>
      <c r="I506" s="2"/>
      <c r="J506" s="2" t="s">
        <v>3450</v>
      </c>
      <c r="K506" s="2"/>
      <c r="L506" s="2"/>
      <c r="M506" s="2" t="s">
        <v>4495</v>
      </c>
      <c r="N506" s="11">
        <v>150</v>
      </c>
      <c r="O506" s="11">
        <v>0</v>
      </c>
      <c r="P506" s="12">
        <v>44449.33333333334</v>
      </c>
      <c r="Q506" s="12">
        <v>44868</v>
      </c>
      <c r="R506" s="11"/>
      <c r="S506" s="2">
        <f>OR(AND(P506&lt;=U$2,Q506&gt;V$2),AND(P506&gt;U$2,P506&lt;V$2))</f>
        <v>0</v>
      </c>
    </row>
    <row r="507" spans="1:19">
      <c r="A507" s="2" t="s">
        <v>3481</v>
      </c>
      <c r="B507" s="2"/>
      <c r="C507" s="2" t="s">
        <v>4465</v>
      </c>
      <c r="D507" s="2" t="s">
        <v>4496</v>
      </c>
      <c r="E507" s="2"/>
      <c r="F507" s="2"/>
      <c r="G507" s="2"/>
      <c r="H507" s="2"/>
      <c r="I507" s="2"/>
      <c r="J507" s="2" t="s">
        <v>3450</v>
      </c>
      <c r="K507" s="2"/>
      <c r="L507" s="2"/>
      <c r="M507" s="2" t="s">
        <v>4497</v>
      </c>
      <c r="N507" s="11">
        <v>10</v>
      </c>
      <c r="O507" s="11">
        <v>0</v>
      </c>
      <c r="P507" s="12">
        <v>44838</v>
      </c>
      <c r="Q507" s="12">
        <v>44858</v>
      </c>
      <c r="R507" s="11"/>
      <c r="S507" s="2">
        <f>OR(AND(P507&lt;=U$2,Q507&gt;V$2),AND(P507&gt;U$2,P507&lt;V$2))</f>
        <v>0</v>
      </c>
    </row>
    <row r="508" spans="1:19">
      <c r="A508" s="2" t="s">
        <v>3481</v>
      </c>
      <c r="B508" s="2"/>
      <c r="C508" s="2" t="s">
        <v>4465</v>
      </c>
      <c r="D508" s="2" t="s">
        <v>4498</v>
      </c>
      <c r="E508" s="2"/>
      <c r="F508" s="2"/>
      <c r="G508" s="2"/>
      <c r="H508" s="2"/>
      <c r="I508" s="2"/>
      <c r="J508" s="2"/>
      <c r="K508" s="2"/>
      <c r="L508" s="2"/>
      <c r="M508" s="2" t="s">
        <v>4499</v>
      </c>
      <c r="N508" s="11">
        <v>1</v>
      </c>
      <c r="O508" s="11">
        <v>0</v>
      </c>
      <c r="P508" s="12">
        <v>44859</v>
      </c>
      <c r="Q508" s="12">
        <v>44859</v>
      </c>
      <c r="R508" s="11"/>
      <c r="S508" s="2">
        <f>OR(AND(P508&lt;=U$2,Q508&gt;V$2),AND(P508&gt;U$2,P508&lt;V$2))</f>
        <v>0</v>
      </c>
    </row>
    <row r="509" spans="1:19">
      <c r="A509" s="2" t="s">
        <v>3481</v>
      </c>
      <c r="B509" s="2"/>
      <c r="C509" s="2" t="s">
        <v>4465</v>
      </c>
      <c r="D509" s="2" t="s">
        <v>4500</v>
      </c>
      <c r="E509" s="2"/>
      <c r="F509" s="2"/>
      <c r="G509" s="2"/>
      <c r="H509" s="2"/>
      <c r="I509" s="2"/>
      <c r="J509" s="2"/>
      <c r="K509" s="2"/>
      <c r="L509" s="2"/>
      <c r="M509" s="2" t="s">
        <v>4501</v>
      </c>
      <c r="N509" s="11">
        <v>150</v>
      </c>
      <c r="O509" s="11">
        <v>0</v>
      </c>
      <c r="P509" s="12">
        <v>44440.33333333334</v>
      </c>
      <c r="Q509" s="12">
        <v>44463.70833333334</v>
      </c>
      <c r="R509" s="11"/>
      <c r="S509" s="2">
        <f>OR(AND(P509&lt;=U$2,Q509&gt;V$2),AND(P509&gt;U$2,P509&lt;V$2))</f>
        <v>0</v>
      </c>
    </row>
    <row r="510" spans="1:19">
      <c r="A510" s="2" t="s">
        <v>3481</v>
      </c>
      <c r="B510" s="2"/>
      <c r="C510" s="2" t="s">
        <v>4465</v>
      </c>
      <c r="D510" s="2" t="s">
        <v>4502</v>
      </c>
      <c r="E510" s="2"/>
      <c r="F510" s="2"/>
      <c r="G510" s="2"/>
      <c r="H510" s="2"/>
      <c r="I510" s="2"/>
      <c r="J510" s="2"/>
      <c r="K510" s="2"/>
      <c r="L510" s="2"/>
      <c r="M510" s="2" t="s">
        <v>4503</v>
      </c>
      <c r="N510" s="11">
        <v>10</v>
      </c>
      <c r="O510" s="11">
        <v>0</v>
      </c>
      <c r="P510" s="12">
        <v>44463</v>
      </c>
      <c r="Q510" s="12">
        <v>44684</v>
      </c>
      <c r="R510" s="11"/>
      <c r="S510" s="2">
        <f>OR(AND(P510&lt;=U$2,Q510&gt;V$2),AND(P510&gt;U$2,P510&lt;V$2))</f>
        <v>0</v>
      </c>
    </row>
    <row r="511" spans="1:19">
      <c r="A511" s="2" t="s">
        <v>3481</v>
      </c>
      <c r="B511" s="2"/>
      <c r="C511" s="2" t="s">
        <v>4465</v>
      </c>
      <c r="D511" s="2" t="s">
        <v>4504</v>
      </c>
      <c r="E511" s="2"/>
      <c r="F511" s="2"/>
      <c r="G511" s="2"/>
      <c r="H511" s="2"/>
      <c r="I511" s="2"/>
      <c r="J511" s="2"/>
      <c r="K511" s="2"/>
      <c r="L511" s="2"/>
      <c r="M511" s="2" t="s">
        <v>4505</v>
      </c>
      <c r="N511" s="11">
        <v>1</v>
      </c>
      <c r="O511" s="11">
        <v>0</v>
      </c>
      <c r="P511" s="12">
        <v>44802</v>
      </c>
      <c r="Q511" s="12">
        <v>44802</v>
      </c>
      <c r="R511" s="11"/>
      <c r="S511" s="2">
        <f>OR(AND(P511&lt;=U$2,Q511&gt;V$2),AND(P511&gt;U$2,P511&lt;V$2))</f>
        <v>0</v>
      </c>
    </row>
    <row r="512" spans="1:19">
      <c r="A512" s="2" t="s">
        <v>3481</v>
      </c>
      <c r="B512" s="2"/>
      <c r="C512" s="2" t="s">
        <v>4465</v>
      </c>
      <c r="D512" s="2" t="s">
        <v>4506</v>
      </c>
      <c r="E512" s="2"/>
      <c r="F512" s="2"/>
      <c r="G512" s="2"/>
      <c r="H512" s="2"/>
      <c r="I512" s="2"/>
      <c r="J512" s="2" t="s">
        <v>3450</v>
      </c>
      <c r="K512" s="2"/>
      <c r="L512" s="2"/>
      <c r="M512" s="2" t="s">
        <v>4507</v>
      </c>
      <c r="N512" s="11">
        <v>150</v>
      </c>
      <c r="O512" s="11">
        <v>0</v>
      </c>
      <c r="P512" s="12">
        <v>44434</v>
      </c>
      <c r="Q512" s="12">
        <v>44895</v>
      </c>
      <c r="R512" s="11"/>
      <c r="S512" s="2">
        <f>OR(AND(P512&lt;=U$2,Q512&gt;V$2),AND(P512&gt;U$2,P512&lt;V$2))</f>
        <v>0</v>
      </c>
    </row>
    <row r="513" spans="1:19">
      <c r="A513" s="2" t="s">
        <v>3481</v>
      </c>
      <c r="B513" s="2"/>
      <c r="C513" s="2" t="s">
        <v>4465</v>
      </c>
      <c r="D513" s="2" t="s">
        <v>4508</v>
      </c>
      <c r="E513" s="2"/>
      <c r="F513" s="2"/>
      <c r="G513" s="2"/>
      <c r="H513" s="2"/>
      <c r="I513" s="2"/>
      <c r="J513" s="2" t="s">
        <v>3450</v>
      </c>
      <c r="K513" s="2"/>
      <c r="L513" s="2"/>
      <c r="M513" s="2" t="s">
        <v>4509</v>
      </c>
      <c r="N513" s="11">
        <v>10</v>
      </c>
      <c r="O513" s="11">
        <v>0</v>
      </c>
      <c r="P513" s="12">
        <v>44896</v>
      </c>
      <c r="Q513" s="12">
        <v>44900</v>
      </c>
      <c r="R513" s="11"/>
      <c r="S513" s="2">
        <f>OR(AND(P513&lt;=U$2,Q513&gt;V$2),AND(P513&gt;U$2,P513&lt;V$2))</f>
        <v>0</v>
      </c>
    </row>
    <row r="514" spans="1:19">
      <c r="A514" s="2" t="s">
        <v>3488</v>
      </c>
      <c r="B514" s="2"/>
      <c r="C514" s="2" t="s">
        <v>4465</v>
      </c>
      <c r="D514" s="2" t="s">
        <v>4510</v>
      </c>
      <c r="E514" s="2"/>
      <c r="F514" s="2"/>
      <c r="G514" s="2"/>
      <c r="H514" s="2"/>
      <c r="I514" s="2"/>
      <c r="J514" s="2"/>
      <c r="K514" s="2"/>
      <c r="L514" s="2"/>
      <c r="M514" s="2" t="s">
        <v>4511</v>
      </c>
      <c r="N514" s="11">
        <v>10</v>
      </c>
      <c r="O514" s="11">
        <v>10</v>
      </c>
      <c r="P514" s="12">
        <v>44984.33333333334</v>
      </c>
      <c r="Q514" s="12">
        <v>44995.70833333334</v>
      </c>
      <c r="R514" s="11">
        <v>-18</v>
      </c>
      <c r="S514" s="2">
        <f>OR(AND(P514&lt;=U$2,Q514&gt;V$2),AND(P514&gt;U$2,P514&lt;V$2))</f>
        <v>0</v>
      </c>
    </row>
    <row r="515" spans="1:19">
      <c r="A515" s="2" t="s">
        <v>3481</v>
      </c>
      <c r="B515" s="2"/>
      <c r="C515" s="2" t="s">
        <v>4465</v>
      </c>
      <c r="D515" s="2" t="s">
        <v>4512</v>
      </c>
      <c r="E515" s="2"/>
      <c r="F515" s="2"/>
      <c r="G515" s="2"/>
      <c r="H515" s="2"/>
      <c r="I515" s="2"/>
      <c r="J515" s="2"/>
      <c r="K515" s="2"/>
      <c r="L515" s="2"/>
      <c r="M515" s="2" t="s">
        <v>4513</v>
      </c>
      <c r="N515" s="11">
        <v>150</v>
      </c>
      <c r="O515" s="11">
        <v>0</v>
      </c>
      <c r="P515" s="12">
        <v>44440.33333333334</v>
      </c>
      <c r="Q515" s="12">
        <v>44462.70833333334</v>
      </c>
      <c r="R515" s="11"/>
      <c r="S515" s="2">
        <f>OR(AND(P515&lt;=U$2,Q515&gt;V$2),AND(P515&gt;U$2,P515&lt;V$2))</f>
        <v>0</v>
      </c>
    </row>
    <row r="516" spans="1:19">
      <c r="A516" s="2" t="s">
        <v>3481</v>
      </c>
      <c r="B516" s="2"/>
      <c r="C516" s="2" t="s">
        <v>4465</v>
      </c>
      <c r="D516" s="2" t="s">
        <v>4514</v>
      </c>
      <c r="E516" s="2"/>
      <c r="F516" s="2"/>
      <c r="G516" s="2"/>
      <c r="H516" s="2"/>
      <c r="I516" s="2"/>
      <c r="J516" s="2"/>
      <c r="K516" s="2"/>
      <c r="L516" s="2"/>
      <c r="M516" s="2" t="s">
        <v>4515</v>
      </c>
      <c r="N516" s="11">
        <v>10</v>
      </c>
      <c r="O516" s="11">
        <v>0</v>
      </c>
      <c r="P516" s="12">
        <v>44463.33333333334</v>
      </c>
      <c r="Q516" s="12">
        <v>44676</v>
      </c>
      <c r="R516" s="11"/>
      <c r="S516" s="2">
        <f>OR(AND(P516&lt;=U$2,Q516&gt;V$2),AND(P516&gt;U$2,P516&lt;V$2))</f>
        <v>0</v>
      </c>
    </row>
    <row r="517" spans="1:19">
      <c r="A517" s="2" t="s">
        <v>3481</v>
      </c>
      <c r="B517" s="2"/>
      <c r="C517" s="2" t="s">
        <v>4465</v>
      </c>
      <c r="D517" s="2" t="s">
        <v>4516</v>
      </c>
      <c r="E517" s="2"/>
      <c r="F517" s="2"/>
      <c r="G517" s="2"/>
      <c r="H517" s="2"/>
      <c r="I517" s="2"/>
      <c r="J517" s="2" t="s">
        <v>3450</v>
      </c>
      <c r="K517" s="2"/>
      <c r="L517" s="2"/>
      <c r="M517" s="2" t="s">
        <v>4517</v>
      </c>
      <c r="N517" s="11">
        <v>150</v>
      </c>
      <c r="O517" s="11">
        <v>0</v>
      </c>
      <c r="P517" s="12">
        <v>44465</v>
      </c>
      <c r="Q517" s="12">
        <v>44895</v>
      </c>
      <c r="R517" s="11"/>
      <c r="S517" s="2">
        <f>OR(AND(P517&lt;=U$2,Q517&gt;V$2),AND(P517&gt;U$2,P517&lt;V$2))</f>
        <v>0</v>
      </c>
    </row>
    <row r="518" spans="1:19">
      <c r="A518" s="2" t="s">
        <v>3877</v>
      </c>
      <c r="B518" s="2"/>
      <c r="C518" s="2" t="s">
        <v>4465</v>
      </c>
      <c r="D518" s="2" t="s">
        <v>4518</v>
      </c>
      <c r="E518" s="2"/>
      <c r="F518" s="2"/>
      <c r="G518" s="2"/>
      <c r="H518" s="2"/>
      <c r="I518" s="2"/>
      <c r="J518" s="2" t="s">
        <v>3450</v>
      </c>
      <c r="K518" s="2"/>
      <c r="L518" s="2"/>
      <c r="M518" s="2" t="s">
        <v>4519</v>
      </c>
      <c r="N518" s="11">
        <v>10</v>
      </c>
      <c r="O518" s="11">
        <v>0</v>
      </c>
      <c r="P518" s="12">
        <v>44896</v>
      </c>
      <c r="Q518" s="12">
        <v>44959</v>
      </c>
      <c r="R518" s="11"/>
      <c r="S518" s="2">
        <f>OR(AND(P518&lt;=U$2,Q518&gt;V$2),AND(P518&gt;U$2,P518&lt;V$2))</f>
        <v>0</v>
      </c>
    </row>
    <row r="519" spans="1:19">
      <c r="A519" s="2" t="s">
        <v>3488</v>
      </c>
      <c r="B519" s="2"/>
      <c r="C519" s="2" t="s">
        <v>4465</v>
      </c>
      <c r="D519" s="2" t="s">
        <v>4520</v>
      </c>
      <c r="E519" s="2"/>
      <c r="F519" s="2"/>
      <c r="G519" s="2"/>
      <c r="H519" s="2"/>
      <c r="I519" s="2"/>
      <c r="J519" s="2"/>
      <c r="K519" s="2"/>
      <c r="L519" s="2"/>
      <c r="M519" s="2" t="s">
        <v>4521</v>
      </c>
      <c r="N519" s="11">
        <v>20</v>
      </c>
      <c r="O519" s="11">
        <v>20</v>
      </c>
      <c r="P519" s="12">
        <v>44984.33333333334</v>
      </c>
      <c r="Q519" s="12">
        <v>45009.70833333334</v>
      </c>
      <c r="R519" s="11">
        <v>-67</v>
      </c>
      <c r="S519" s="2">
        <f>OR(AND(P519&lt;=U$2,Q519&gt;V$2),AND(P519&gt;U$2,P519&lt;V$2))</f>
        <v>0</v>
      </c>
    </row>
    <row r="520" spans="1:19">
      <c r="A520" s="2" t="s">
        <v>3481</v>
      </c>
      <c r="B520" s="2"/>
      <c r="C520" s="2" t="s">
        <v>4465</v>
      </c>
      <c r="D520" s="2" t="s">
        <v>4522</v>
      </c>
      <c r="E520" s="2"/>
      <c r="F520" s="2"/>
      <c r="G520" s="2"/>
      <c r="H520" s="2"/>
      <c r="I520" s="2"/>
      <c r="J520" s="2" t="s">
        <v>3450</v>
      </c>
      <c r="K520" s="2"/>
      <c r="L520" s="2"/>
      <c r="M520" s="2" t="s">
        <v>4523</v>
      </c>
      <c r="N520" s="11">
        <v>150</v>
      </c>
      <c r="O520" s="11">
        <v>0</v>
      </c>
      <c r="P520" s="12">
        <v>44587</v>
      </c>
      <c r="Q520" s="12">
        <v>44895</v>
      </c>
      <c r="R520" s="11"/>
      <c r="S520" s="2">
        <f>OR(AND(P520&lt;=U$2,Q520&gt;V$2),AND(P520&gt;U$2,P520&lt;V$2))</f>
        <v>0</v>
      </c>
    </row>
    <row r="521" spans="1:19">
      <c r="A521" s="2" t="s">
        <v>3481</v>
      </c>
      <c r="B521" s="2"/>
      <c r="C521" s="2" t="s">
        <v>4465</v>
      </c>
      <c r="D521" s="2" t="s">
        <v>4524</v>
      </c>
      <c r="E521" s="2"/>
      <c r="F521" s="2"/>
      <c r="G521" s="2"/>
      <c r="H521" s="2"/>
      <c r="I521" s="2"/>
      <c r="J521" s="2" t="s">
        <v>3450</v>
      </c>
      <c r="K521" s="2"/>
      <c r="L521" s="2"/>
      <c r="M521" s="2" t="s">
        <v>4525</v>
      </c>
      <c r="N521" s="11">
        <v>10</v>
      </c>
      <c r="O521" s="11">
        <v>0</v>
      </c>
      <c r="P521" s="12">
        <v>44896</v>
      </c>
      <c r="Q521" s="12">
        <v>44900</v>
      </c>
      <c r="R521" s="11"/>
      <c r="S521" s="2">
        <f>OR(AND(P521&lt;=U$2,Q521&gt;V$2),AND(P521&gt;U$2,P521&lt;V$2))</f>
        <v>0</v>
      </c>
    </row>
    <row r="522" spans="1:19">
      <c r="A522" s="2" t="s">
        <v>3488</v>
      </c>
      <c r="B522" s="2"/>
      <c r="C522" s="2" t="s">
        <v>4465</v>
      </c>
      <c r="D522" s="2" t="s">
        <v>4526</v>
      </c>
      <c r="E522" s="2"/>
      <c r="F522" s="2"/>
      <c r="G522" s="2"/>
      <c r="H522" s="2"/>
      <c r="I522" s="2"/>
      <c r="J522" s="2"/>
      <c r="K522" s="2"/>
      <c r="L522" s="2"/>
      <c r="M522" s="2" t="s">
        <v>4527</v>
      </c>
      <c r="N522" s="11">
        <v>10</v>
      </c>
      <c r="O522" s="11">
        <v>10</v>
      </c>
      <c r="P522" s="12">
        <v>44984.33333333334</v>
      </c>
      <c r="Q522" s="12">
        <v>44995.70833333334</v>
      </c>
      <c r="R522" s="11">
        <v>8</v>
      </c>
      <c r="S522" s="2">
        <f>OR(AND(P522&lt;=U$2,Q522&gt;V$2),AND(P522&gt;U$2,P522&lt;V$2))</f>
        <v>0</v>
      </c>
    </row>
    <row r="523" spans="1:19">
      <c r="A523" s="2" t="s">
        <v>3481</v>
      </c>
      <c r="B523" s="2"/>
      <c r="C523" s="2" t="s">
        <v>4465</v>
      </c>
      <c r="D523" s="2" t="s">
        <v>4528</v>
      </c>
      <c r="E523" s="2"/>
      <c r="F523" s="2"/>
      <c r="G523" s="2"/>
      <c r="H523" s="2"/>
      <c r="I523" s="2"/>
      <c r="J523" s="2" t="s">
        <v>3450</v>
      </c>
      <c r="K523" s="2"/>
      <c r="L523" s="2"/>
      <c r="M523" s="2" t="s">
        <v>4529</v>
      </c>
      <c r="N523" s="11">
        <v>150</v>
      </c>
      <c r="O523" s="11">
        <v>0</v>
      </c>
      <c r="P523" s="12">
        <v>44587</v>
      </c>
      <c r="Q523" s="12">
        <v>44867</v>
      </c>
      <c r="R523" s="11"/>
      <c r="S523" s="2">
        <f>OR(AND(P523&lt;=U$2,Q523&gt;V$2),AND(P523&gt;U$2,P523&lt;V$2))</f>
        <v>0</v>
      </c>
    </row>
    <row r="524" spans="1:19">
      <c r="A524" s="2" t="s">
        <v>3481</v>
      </c>
      <c r="B524" s="2"/>
      <c r="C524" s="2" t="s">
        <v>4465</v>
      </c>
      <c r="D524" s="2" t="s">
        <v>4530</v>
      </c>
      <c r="E524" s="2"/>
      <c r="F524" s="2"/>
      <c r="G524" s="2"/>
      <c r="H524" s="2"/>
      <c r="I524" s="2"/>
      <c r="J524" s="2" t="s">
        <v>3450</v>
      </c>
      <c r="K524" s="2"/>
      <c r="L524" s="2"/>
      <c r="M524" s="2" t="s">
        <v>4531</v>
      </c>
      <c r="N524" s="11">
        <v>10</v>
      </c>
      <c r="O524" s="11">
        <v>0</v>
      </c>
      <c r="P524" s="12">
        <v>44867</v>
      </c>
      <c r="Q524" s="12">
        <v>44867</v>
      </c>
      <c r="R524" s="11"/>
      <c r="S524" s="2">
        <f>OR(AND(P524&lt;=U$2,Q524&gt;V$2),AND(P524&gt;U$2,P524&lt;V$2))</f>
        <v>0</v>
      </c>
    </row>
    <row r="525" spans="1:19">
      <c r="A525" s="2" t="s">
        <v>3488</v>
      </c>
      <c r="B525" s="2"/>
      <c r="C525" s="2" t="s">
        <v>4465</v>
      </c>
      <c r="D525" s="2" t="s">
        <v>4532</v>
      </c>
      <c r="E525" s="2"/>
      <c r="F525" s="2"/>
      <c r="G525" s="2"/>
      <c r="H525" s="2"/>
      <c r="I525" s="2"/>
      <c r="J525" s="2"/>
      <c r="K525" s="2"/>
      <c r="L525" s="2"/>
      <c r="M525" s="2" t="s">
        <v>4533</v>
      </c>
      <c r="N525" s="11">
        <v>20</v>
      </c>
      <c r="O525" s="11">
        <v>20</v>
      </c>
      <c r="P525" s="12">
        <v>44984.33333333334</v>
      </c>
      <c r="Q525" s="12">
        <v>45009.70833333334</v>
      </c>
      <c r="R525" s="11">
        <v>-28</v>
      </c>
      <c r="S525" s="2">
        <f>OR(AND(P525&lt;=U$2,Q525&gt;V$2),AND(P525&gt;U$2,P525&lt;V$2))</f>
        <v>0</v>
      </c>
    </row>
    <row r="526" spans="1:19">
      <c r="A526" s="2" t="s">
        <v>3481</v>
      </c>
      <c r="B526" s="2"/>
      <c r="C526" s="2" t="s">
        <v>4465</v>
      </c>
      <c r="D526" s="2" t="s">
        <v>4534</v>
      </c>
      <c r="E526" s="2"/>
      <c r="F526" s="2"/>
      <c r="G526" s="2"/>
      <c r="H526" s="2"/>
      <c r="I526" s="2"/>
      <c r="J526" s="2"/>
      <c r="K526" s="2"/>
      <c r="L526" s="2"/>
      <c r="M526" s="2" t="s">
        <v>4535</v>
      </c>
      <c r="N526" s="11">
        <v>150</v>
      </c>
      <c r="O526" s="11">
        <v>0</v>
      </c>
      <c r="P526" s="12">
        <v>44096</v>
      </c>
      <c r="Q526" s="12">
        <v>44116.70833333334</v>
      </c>
      <c r="R526" s="11"/>
      <c r="S526" s="2">
        <f>OR(AND(P526&lt;=U$2,Q526&gt;V$2),AND(P526&gt;U$2,P526&lt;V$2))</f>
        <v>0</v>
      </c>
    </row>
    <row r="527" spans="1:19">
      <c r="A527" s="2" t="s">
        <v>3481</v>
      </c>
      <c r="B527" s="2"/>
      <c r="C527" s="2" t="s">
        <v>4465</v>
      </c>
      <c r="D527" s="2" t="s">
        <v>4536</v>
      </c>
      <c r="E527" s="2"/>
      <c r="F527" s="2"/>
      <c r="G527" s="2"/>
      <c r="H527" s="2"/>
      <c r="I527" s="2"/>
      <c r="J527" s="2"/>
      <c r="K527" s="2"/>
      <c r="L527" s="2"/>
      <c r="M527" s="2" t="s">
        <v>4537</v>
      </c>
      <c r="N527" s="11">
        <v>10</v>
      </c>
      <c r="O527" s="11">
        <v>0</v>
      </c>
      <c r="P527" s="12">
        <v>44217</v>
      </c>
      <c r="Q527" s="12">
        <v>44231.70833333334</v>
      </c>
      <c r="R527" s="11"/>
      <c r="S527" s="2">
        <f>OR(AND(P527&lt;=U$2,Q527&gt;V$2),AND(P527&gt;U$2,P527&lt;V$2))</f>
        <v>0</v>
      </c>
    </row>
    <row r="528" spans="1:19">
      <c r="A528" s="2" t="s">
        <v>3488</v>
      </c>
      <c r="B528" s="2"/>
      <c r="C528" s="2" t="s">
        <v>4465</v>
      </c>
      <c r="D528" s="2" t="s">
        <v>4538</v>
      </c>
      <c r="E528" s="2"/>
      <c r="F528" s="2"/>
      <c r="G528" s="2"/>
      <c r="H528" s="2"/>
      <c r="I528" s="2"/>
      <c r="J528" s="2"/>
      <c r="K528" s="2"/>
      <c r="L528" s="2"/>
      <c r="M528" s="2" t="s">
        <v>4539</v>
      </c>
      <c r="N528" s="11">
        <v>5</v>
      </c>
      <c r="O528" s="11">
        <v>5</v>
      </c>
      <c r="P528" s="12">
        <v>44984.33333333334</v>
      </c>
      <c r="Q528" s="12">
        <v>44988.70833333334</v>
      </c>
      <c r="R528" s="11">
        <v>17</v>
      </c>
      <c r="S528" s="2">
        <f>OR(AND(P528&lt;=U$2,Q528&gt;V$2),AND(P528&gt;U$2,P528&lt;V$2))</f>
        <v>0</v>
      </c>
    </row>
    <row r="529" spans="1:19">
      <c r="A529" s="2" t="s">
        <v>3481</v>
      </c>
      <c r="B529" s="2"/>
      <c r="C529" s="2" t="s">
        <v>4465</v>
      </c>
      <c r="D529" s="2" t="s">
        <v>4540</v>
      </c>
      <c r="E529" s="2"/>
      <c r="F529" s="2"/>
      <c r="G529" s="2"/>
      <c r="H529" s="2"/>
      <c r="I529" s="2"/>
      <c r="J529" s="2" t="s">
        <v>3450</v>
      </c>
      <c r="K529" s="2"/>
      <c r="L529" s="2"/>
      <c r="M529" s="2" t="s">
        <v>4541</v>
      </c>
      <c r="N529" s="11">
        <v>150</v>
      </c>
      <c r="O529" s="11">
        <v>0</v>
      </c>
      <c r="P529" s="12">
        <v>44440.33333333334</v>
      </c>
      <c r="Q529" s="12">
        <v>44867</v>
      </c>
      <c r="R529" s="11"/>
      <c r="S529" s="2">
        <f>OR(AND(P529&lt;=U$2,Q529&gt;V$2),AND(P529&gt;U$2,P529&lt;V$2))</f>
        <v>0</v>
      </c>
    </row>
    <row r="530" spans="1:19">
      <c r="A530" s="2" t="s">
        <v>3481</v>
      </c>
      <c r="B530" s="2"/>
      <c r="C530" s="2" t="s">
        <v>4465</v>
      </c>
      <c r="D530" s="2" t="s">
        <v>4542</v>
      </c>
      <c r="E530" s="2"/>
      <c r="F530" s="2"/>
      <c r="G530" s="2"/>
      <c r="H530" s="2"/>
      <c r="I530" s="2"/>
      <c r="J530" s="2" t="s">
        <v>3450</v>
      </c>
      <c r="K530" s="2"/>
      <c r="L530" s="2"/>
      <c r="M530" s="2" t="s">
        <v>4543</v>
      </c>
      <c r="N530" s="11">
        <v>10</v>
      </c>
      <c r="O530" s="11">
        <v>0</v>
      </c>
      <c r="P530" s="12">
        <v>44867</v>
      </c>
      <c r="Q530" s="12">
        <v>44895</v>
      </c>
      <c r="R530" s="11"/>
      <c r="S530" s="2">
        <f>OR(AND(P530&lt;=U$2,Q530&gt;V$2),AND(P530&gt;U$2,P530&lt;V$2))</f>
        <v>0</v>
      </c>
    </row>
    <row r="531" spans="1:19">
      <c r="A531" s="2" t="s">
        <v>3481</v>
      </c>
      <c r="B531" s="2"/>
      <c r="C531" s="2" t="s">
        <v>4465</v>
      </c>
      <c r="D531" s="2" t="s">
        <v>4544</v>
      </c>
      <c r="E531" s="2"/>
      <c r="F531" s="2"/>
      <c r="G531" s="2"/>
      <c r="H531" s="2"/>
      <c r="I531" s="2"/>
      <c r="J531" s="2"/>
      <c r="K531" s="2"/>
      <c r="L531" s="2"/>
      <c r="M531" s="2" t="s">
        <v>4545</v>
      </c>
      <c r="N531" s="11">
        <v>40</v>
      </c>
      <c r="O531" s="11">
        <v>0</v>
      </c>
      <c r="P531" s="12">
        <v>44896</v>
      </c>
      <c r="Q531" s="12">
        <v>44900</v>
      </c>
      <c r="R531" s="11"/>
      <c r="S531" s="2">
        <f>OR(AND(P531&lt;=U$2,Q531&gt;V$2),AND(P531&gt;U$2,P531&lt;V$2))</f>
        <v>0</v>
      </c>
    </row>
    <row r="532" spans="1:19">
      <c r="A532" s="2" t="s">
        <v>3481</v>
      </c>
      <c r="B532" s="2"/>
      <c r="C532" s="2" t="s">
        <v>4465</v>
      </c>
      <c r="D532" s="2" t="s">
        <v>4546</v>
      </c>
      <c r="E532" s="2"/>
      <c r="F532" s="2"/>
      <c r="G532" s="2"/>
      <c r="H532" s="2"/>
      <c r="I532" s="2"/>
      <c r="J532" s="2" t="s">
        <v>3450</v>
      </c>
      <c r="K532" s="2"/>
      <c r="L532" s="2"/>
      <c r="M532" s="2" t="s">
        <v>4547</v>
      </c>
      <c r="N532" s="11">
        <v>150</v>
      </c>
      <c r="O532" s="11">
        <v>0</v>
      </c>
      <c r="P532" s="12">
        <v>44440.33333333334</v>
      </c>
      <c r="Q532" s="12">
        <v>44763</v>
      </c>
      <c r="R532" s="11"/>
      <c r="S532" s="2">
        <f>OR(AND(P532&lt;=U$2,Q532&gt;V$2),AND(P532&gt;U$2,P532&lt;V$2))</f>
        <v>0</v>
      </c>
    </row>
    <row r="533" spans="1:19">
      <c r="A533" s="2" t="s">
        <v>3481</v>
      </c>
      <c r="B533" s="2"/>
      <c r="C533" s="2" t="s">
        <v>4465</v>
      </c>
      <c r="D533" s="2" t="s">
        <v>4548</v>
      </c>
      <c r="E533" s="2"/>
      <c r="F533" s="2"/>
      <c r="G533" s="2"/>
      <c r="H533" s="2"/>
      <c r="I533" s="2"/>
      <c r="J533" s="2" t="s">
        <v>3450</v>
      </c>
      <c r="K533" s="2"/>
      <c r="L533" s="2"/>
      <c r="M533" s="2" t="s">
        <v>4549</v>
      </c>
      <c r="N533" s="11">
        <v>10</v>
      </c>
      <c r="O533" s="11">
        <v>0</v>
      </c>
      <c r="P533" s="12">
        <v>44764</v>
      </c>
      <c r="Q533" s="12">
        <v>44783</v>
      </c>
      <c r="R533" s="11"/>
      <c r="S533" s="2">
        <f>OR(AND(P533&lt;=U$2,Q533&gt;V$2),AND(P533&gt;U$2,P533&lt;V$2))</f>
        <v>0</v>
      </c>
    </row>
    <row r="534" spans="1:19">
      <c r="A534" s="2" t="s">
        <v>3481</v>
      </c>
      <c r="B534" s="2"/>
      <c r="C534" s="2" t="s">
        <v>4465</v>
      </c>
      <c r="D534" s="2" t="s">
        <v>4550</v>
      </c>
      <c r="E534" s="2"/>
      <c r="F534" s="2"/>
      <c r="G534" s="2"/>
      <c r="H534" s="2"/>
      <c r="I534" s="2"/>
      <c r="J534" s="2"/>
      <c r="K534" s="2"/>
      <c r="L534" s="2"/>
      <c r="M534" s="2" t="s">
        <v>4551</v>
      </c>
      <c r="N534" s="11">
        <v>1</v>
      </c>
      <c r="O534" s="11">
        <v>0</v>
      </c>
      <c r="P534" s="12">
        <v>44851.33333333334</v>
      </c>
      <c r="Q534" s="12">
        <v>44851.70833333334</v>
      </c>
      <c r="R534" s="11"/>
      <c r="S534" s="2">
        <f>OR(AND(P534&lt;=U$2,Q534&gt;V$2),AND(P534&gt;U$2,P534&lt;V$2))</f>
        <v>0</v>
      </c>
    </row>
    <row r="535" spans="1:19">
      <c r="A535" s="2" t="s">
        <v>3481</v>
      </c>
      <c r="B535" s="2"/>
      <c r="C535" s="2" t="s">
        <v>4465</v>
      </c>
      <c r="D535" s="2" t="s">
        <v>4552</v>
      </c>
      <c r="E535" s="2"/>
      <c r="F535" s="2"/>
      <c r="G535" s="2"/>
      <c r="H535" s="2"/>
      <c r="I535" s="2"/>
      <c r="J535" s="2" t="s">
        <v>3450</v>
      </c>
      <c r="K535" s="2"/>
      <c r="L535" s="2"/>
      <c r="M535" s="2" t="s">
        <v>4553</v>
      </c>
      <c r="N535" s="11">
        <v>150</v>
      </c>
      <c r="O535" s="11">
        <v>0</v>
      </c>
      <c r="P535" s="12">
        <v>44587</v>
      </c>
      <c r="Q535" s="12">
        <v>44810.70833333334</v>
      </c>
      <c r="R535" s="11"/>
      <c r="S535" s="2">
        <f>OR(AND(P535&lt;=U$2,Q535&gt;V$2),AND(P535&gt;U$2,P535&lt;V$2))</f>
        <v>0</v>
      </c>
    </row>
    <row r="536" spans="1:19">
      <c r="A536" s="2" t="s">
        <v>3481</v>
      </c>
      <c r="B536" s="2"/>
      <c r="C536" s="2" t="s">
        <v>4465</v>
      </c>
      <c r="D536" s="2" t="s">
        <v>4554</v>
      </c>
      <c r="E536" s="2"/>
      <c r="F536" s="2"/>
      <c r="G536" s="2"/>
      <c r="H536" s="2"/>
      <c r="I536" s="2"/>
      <c r="J536" s="2" t="s">
        <v>3450</v>
      </c>
      <c r="K536" s="2"/>
      <c r="L536" s="2"/>
      <c r="M536" s="2" t="s">
        <v>4555</v>
      </c>
      <c r="N536" s="11">
        <v>10</v>
      </c>
      <c r="O536" s="11">
        <v>0</v>
      </c>
      <c r="P536" s="12">
        <v>44811.33333333334</v>
      </c>
      <c r="Q536" s="12">
        <v>44820.70833333334</v>
      </c>
      <c r="R536" s="11"/>
      <c r="S536" s="2">
        <f>OR(AND(P536&lt;=U$2,Q536&gt;V$2),AND(P536&gt;U$2,P536&lt;V$2))</f>
        <v>0</v>
      </c>
    </row>
    <row r="537" spans="1:19">
      <c r="A537" s="2" t="s">
        <v>3481</v>
      </c>
      <c r="B537" s="2"/>
      <c r="C537" s="2" t="s">
        <v>4465</v>
      </c>
      <c r="D537" s="2" t="s">
        <v>4556</v>
      </c>
      <c r="E537" s="2"/>
      <c r="F537" s="2"/>
      <c r="G537" s="2"/>
      <c r="H537" s="2"/>
      <c r="I537" s="2"/>
      <c r="J537" s="2"/>
      <c r="K537" s="2"/>
      <c r="L537" s="2"/>
      <c r="M537" s="2" t="s">
        <v>4557</v>
      </c>
      <c r="N537" s="11">
        <v>5</v>
      </c>
      <c r="O537" s="11">
        <v>0</v>
      </c>
      <c r="P537" s="12">
        <v>44837.33333333334</v>
      </c>
      <c r="Q537" s="12">
        <v>44841.70833333334</v>
      </c>
      <c r="R537" s="11"/>
      <c r="S537" s="2">
        <f>OR(AND(P537&lt;=U$2,Q537&gt;V$2),AND(P537&gt;U$2,P537&lt;V$2))</f>
        <v>0</v>
      </c>
    </row>
    <row r="538" spans="1:19">
      <c r="A538" s="2" t="s">
        <v>3481</v>
      </c>
      <c r="B538" s="2"/>
      <c r="C538" s="2" t="s">
        <v>4465</v>
      </c>
      <c r="D538" s="2" t="s">
        <v>4558</v>
      </c>
      <c r="E538" s="2"/>
      <c r="F538" s="2"/>
      <c r="G538" s="2"/>
      <c r="H538" s="2"/>
      <c r="I538" s="2"/>
      <c r="J538" s="2" t="s">
        <v>3450</v>
      </c>
      <c r="K538" s="2"/>
      <c r="L538" s="2"/>
      <c r="M538" s="2" t="s">
        <v>4559</v>
      </c>
      <c r="N538" s="11">
        <v>150</v>
      </c>
      <c r="O538" s="11">
        <v>0</v>
      </c>
      <c r="P538" s="12">
        <v>44587</v>
      </c>
      <c r="Q538" s="12">
        <v>44763</v>
      </c>
      <c r="R538" s="11"/>
      <c r="S538" s="2">
        <f>OR(AND(P538&lt;=U$2,Q538&gt;V$2),AND(P538&gt;U$2,P538&lt;V$2))</f>
        <v>0</v>
      </c>
    </row>
    <row r="539" spans="1:19">
      <c r="A539" s="2" t="s">
        <v>3481</v>
      </c>
      <c r="B539" s="2"/>
      <c r="C539" s="2" t="s">
        <v>4465</v>
      </c>
      <c r="D539" s="2" t="s">
        <v>4560</v>
      </c>
      <c r="E539" s="2"/>
      <c r="F539" s="2"/>
      <c r="G539" s="2"/>
      <c r="H539" s="2"/>
      <c r="I539" s="2"/>
      <c r="J539" s="2" t="s">
        <v>3450</v>
      </c>
      <c r="K539" s="2"/>
      <c r="L539" s="2"/>
      <c r="M539" s="2" t="s">
        <v>4561</v>
      </c>
      <c r="N539" s="11">
        <v>10</v>
      </c>
      <c r="O539" s="11">
        <v>0</v>
      </c>
      <c r="P539" s="12">
        <v>44764</v>
      </c>
      <c r="Q539" s="12">
        <v>44783</v>
      </c>
      <c r="R539" s="11"/>
      <c r="S539" s="2">
        <f>OR(AND(P539&lt;=U$2,Q539&gt;V$2),AND(P539&gt;U$2,P539&lt;V$2))</f>
        <v>0</v>
      </c>
    </row>
    <row r="540" spans="1:19">
      <c r="A540" s="2" t="s">
        <v>3488</v>
      </c>
      <c r="B540" s="2"/>
      <c r="C540" s="2" t="s">
        <v>4465</v>
      </c>
      <c r="D540" s="2" t="s">
        <v>4562</v>
      </c>
      <c r="E540" s="2"/>
      <c r="F540" s="2"/>
      <c r="G540" s="2"/>
      <c r="H540" s="2"/>
      <c r="I540" s="2"/>
      <c r="J540" s="2"/>
      <c r="K540" s="2"/>
      <c r="L540" s="2"/>
      <c r="M540" s="2" t="s">
        <v>4563</v>
      </c>
      <c r="N540" s="11">
        <v>10</v>
      </c>
      <c r="O540" s="11">
        <v>10</v>
      </c>
      <c r="P540" s="12">
        <v>44984.33333333334</v>
      </c>
      <c r="Q540" s="12">
        <v>44995.70833333334</v>
      </c>
      <c r="R540" s="11">
        <v>30</v>
      </c>
      <c r="S540" s="2">
        <f>OR(AND(P540&lt;=U$2,Q540&gt;V$2),AND(P540&gt;U$2,P540&lt;V$2))</f>
        <v>0</v>
      </c>
    </row>
    <row r="541" spans="1:19">
      <c r="A541" s="2" t="s">
        <v>3481</v>
      </c>
      <c r="B541" s="2"/>
      <c r="C541" s="2" t="s">
        <v>4465</v>
      </c>
      <c r="D541" s="2" t="s">
        <v>4564</v>
      </c>
      <c r="E541" s="2"/>
      <c r="F541" s="2"/>
      <c r="G541" s="2"/>
      <c r="H541" s="2"/>
      <c r="I541" s="2"/>
      <c r="J541" s="2"/>
      <c r="K541" s="2"/>
      <c r="L541" s="2"/>
      <c r="M541" s="2" t="s">
        <v>4565</v>
      </c>
      <c r="N541" s="11">
        <v>150</v>
      </c>
      <c r="O541" s="11">
        <v>0</v>
      </c>
      <c r="P541" s="12">
        <v>44025</v>
      </c>
      <c r="Q541" s="12">
        <v>44148.70833333334</v>
      </c>
      <c r="R541" s="11"/>
      <c r="S541" s="2">
        <f>OR(AND(P541&lt;=U$2,Q541&gt;V$2),AND(P541&gt;U$2,P541&lt;V$2))</f>
        <v>0</v>
      </c>
    </row>
    <row r="542" spans="1:19">
      <c r="A542" s="2" t="s">
        <v>3481</v>
      </c>
      <c r="B542" s="2"/>
      <c r="C542" s="2" t="s">
        <v>4465</v>
      </c>
      <c r="D542" s="2" t="s">
        <v>4566</v>
      </c>
      <c r="E542" s="2"/>
      <c r="F542" s="2"/>
      <c r="G542" s="2"/>
      <c r="H542" s="2"/>
      <c r="I542" s="2"/>
      <c r="J542" s="2"/>
      <c r="K542" s="2"/>
      <c r="L542" s="2"/>
      <c r="M542" s="2" t="s">
        <v>4567</v>
      </c>
      <c r="N542" s="11">
        <v>10</v>
      </c>
      <c r="O542" s="11">
        <v>0</v>
      </c>
      <c r="P542" s="12">
        <v>44148</v>
      </c>
      <c r="Q542" s="12">
        <v>44260</v>
      </c>
      <c r="R542" s="11"/>
      <c r="S542" s="2">
        <f>OR(AND(P542&lt;=U$2,Q542&gt;V$2),AND(P542&gt;U$2,P542&lt;V$2))</f>
        <v>0</v>
      </c>
    </row>
    <row r="543" spans="1:19">
      <c r="A543" s="2" t="s">
        <v>3481</v>
      </c>
      <c r="B543" s="2"/>
      <c r="C543" s="2" t="s">
        <v>4465</v>
      </c>
      <c r="D543" s="2" t="s">
        <v>4568</v>
      </c>
      <c r="E543" s="2"/>
      <c r="F543" s="2"/>
      <c r="G543" s="2"/>
      <c r="H543" s="2"/>
      <c r="I543" s="2"/>
      <c r="J543" s="2"/>
      <c r="K543" s="2"/>
      <c r="L543" s="2"/>
      <c r="M543" s="2" t="s">
        <v>4569</v>
      </c>
      <c r="N543" s="11">
        <v>5</v>
      </c>
      <c r="O543" s="11">
        <v>0</v>
      </c>
      <c r="P543" s="12">
        <v>44827</v>
      </c>
      <c r="Q543" s="12">
        <v>44860</v>
      </c>
      <c r="R543" s="11"/>
      <c r="S543" s="2">
        <f>OR(AND(P543&lt;=U$2,Q543&gt;V$2),AND(P543&gt;U$2,P543&lt;V$2))</f>
        <v>0</v>
      </c>
    </row>
    <row r="544" spans="1:19">
      <c r="A544" s="2" t="s">
        <v>3481</v>
      </c>
      <c r="B544" s="2"/>
      <c r="C544" s="2" t="s">
        <v>4465</v>
      </c>
      <c r="D544" s="2" t="s">
        <v>4570</v>
      </c>
      <c r="E544" s="2"/>
      <c r="F544" s="2"/>
      <c r="G544" s="2"/>
      <c r="H544" s="2"/>
      <c r="I544" s="2"/>
      <c r="J544" s="2" t="s">
        <v>3450</v>
      </c>
      <c r="K544" s="2"/>
      <c r="L544" s="2"/>
      <c r="M544" s="2" t="s">
        <v>4571</v>
      </c>
      <c r="N544" s="11">
        <v>150</v>
      </c>
      <c r="O544" s="11">
        <v>0</v>
      </c>
      <c r="P544" s="12">
        <v>44920</v>
      </c>
      <c r="Q544" s="12">
        <v>44920</v>
      </c>
      <c r="R544" s="11"/>
      <c r="S544" s="2">
        <f>OR(AND(P544&lt;=U$2,Q544&gt;V$2),AND(P544&gt;U$2,P544&lt;V$2))</f>
        <v>0</v>
      </c>
    </row>
    <row r="545" spans="1:19">
      <c r="A545" s="2" t="s">
        <v>3481</v>
      </c>
      <c r="B545" s="2"/>
      <c r="C545" s="2" t="s">
        <v>4465</v>
      </c>
      <c r="D545" s="2" t="s">
        <v>4572</v>
      </c>
      <c r="E545" s="2"/>
      <c r="F545" s="2"/>
      <c r="G545" s="2"/>
      <c r="H545" s="2"/>
      <c r="I545" s="2"/>
      <c r="J545" s="2" t="s">
        <v>3450</v>
      </c>
      <c r="K545" s="2"/>
      <c r="L545" s="2"/>
      <c r="M545" s="2" t="s">
        <v>4573</v>
      </c>
      <c r="N545" s="11">
        <v>10</v>
      </c>
      <c r="O545" s="11">
        <v>0</v>
      </c>
      <c r="P545" s="12">
        <v>44920</v>
      </c>
      <c r="Q545" s="12">
        <v>44920</v>
      </c>
      <c r="R545" s="11"/>
      <c r="S545" s="2">
        <f>OR(AND(P545&lt;=U$2,Q545&gt;V$2),AND(P545&gt;U$2,P545&lt;V$2))</f>
        <v>0</v>
      </c>
    </row>
    <row r="546" spans="1:19">
      <c r="A546" s="2" t="s">
        <v>3481</v>
      </c>
      <c r="B546" s="2"/>
      <c r="C546" s="2" t="s">
        <v>4465</v>
      </c>
      <c r="D546" s="2" t="s">
        <v>4574</v>
      </c>
      <c r="E546" s="2"/>
      <c r="F546" s="2"/>
      <c r="G546" s="2"/>
      <c r="H546" s="2"/>
      <c r="I546" s="2"/>
      <c r="J546" s="2"/>
      <c r="K546" s="2"/>
      <c r="L546" s="2"/>
      <c r="M546" s="2" t="s">
        <v>4575</v>
      </c>
      <c r="N546" s="11">
        <v>5</v>
      </c>
      <c r="O546" s="11">
        <v>0</v>
      </c>
      <c r="P546" s="12">
        <v>44920</v>
      </c>
      <c r="Q546" s="12">
        <v>44920</v>
      </c>
      <c r="R546" s="11"/>
      <c r="S546" s="2">
        <f>OR(AND(P546&lt;=U$2,Q546&gt;V$2),AND(P546&gt;U$2,P546&lt;V$2))</f>
        <v>0</v>
      </c>
    </row>
    <row r="547" spans="1:19">
      <c r="A547" s="2" t="s">
        <v>3481</v>
      </c>
      <c r="B547" s="2"/>
      <c r="C547" s="2" t="s">
        <v>4465</v>
      </c>
      <c r="D547" s="2" t="s">
        <v>4576</v>
      </c>
      <c r="E547" s="2"/>
      <c r="F547" s="2"/>
      <c r="G547" s="2"/>
      <c r="H547" s="2"/>
      <c r="I547" s="2"/>
      <c r="J547" s="2" t="s">
        <v>3450</v>
      </c>
      <c r="K547" s="2"/>
      <c r="L547" s="2"/>
      <c r="M547" s="2" t="s">
        <v>4577</v>
      </c>
      <c r="N547" s="11">
        <v>150</v>
      </c>
      <c r="O547" s="11">
        <v>0</v>
      </c>
      <c r="P547" s="12">
        <v>44920</v>
      </c>
      <c r="Q547" s="12">
        <v>44920</v>
      </c>
      <c r="R547" s="11"/>
      <c r="S547" s="2">
        <f>OR(AND(P547&lt;=U$2,Q547&gt;V$2),AND(P547&gt;U$2,P547&lt;V$2))</f>
        <v>0</v>
      </c>
    </row>
    <row r="548" spans="1:19">
      <c r="A548" s="2" t="s">
        <v>3481</v>
      </c>
      <c r="B548" s="2"/>
      <c r="C548" s="2" t="s">
        <v>4465</v>
      </c>
      <c r="D548" s="2" t="s">
        <v>4578</v>
      </c>
      <c r="E548" s="2"/>
      <c r="F548" s="2"/>
      <c r="G548" s="2"/>
      <c r="H548" s="2"/>
      <c r="I548" s="2"/>
      <c r="J548" s="2" t="s">
        <v>3450</v>
      </c>
      <c r="K548" s="2"/>
      <c r="L548" s="2"/>
      <c r="M548" s="2" t="s">
        <v>4579</v>
      </c>
      <c r="N548" s="11">
        <v>10</v>
      </c>
      <c r="O548" s="11">
        <v>0</v>
      </c>
      <c r="P548" s="12">
        <v>44920</v>
      </c>
      <c r="Q548" s="12">
        <v>44920</v>
      </c>
      <c r="R548" s="11"/>
      <c r="S548" s="2">
        <f>OR(AND(P548&lt;=U$2,Q548&gt;V$2),AND(P548&gt;U$2,P548&lt;V$2))</f>
        <v>0</v>
      </c>
    </row>
    <row r="549" spans="1:19">
      <c r="A549" s="2" t="s">
        <v>3481</v>
      </c>
      <c r="B549" s="2"/>
      <c r="C549" s="2" t="s">
        <v>4465</v>
      </c>
      <c r="D549" s="2" t="s">
        <v>4580</v>
      </c>
      <c r="E549" s="2"/>
      <c r="F549" s="2"/>
      <c r="G549" s="2"/>
      <c r="H549" s="2"/>
      <c r="I549" s="2"/>
      <c r="J549" s="2"/>
      <c r="K549" s="2"/>
      <c r="L549" s="2"/>
      <c r="M549" s="2" t="s">
        <v>4581</v>
      </c>
      <c r="N549" s="11">
        <v>30</v>
      </c>
      <c r="O549" s="11">
        <v>0</v>
      </c>
      <c r="P549" s="12">
        <v>44920</v>
      </c>
      <c r="Q549" s="12">
        <v>44920</v>
      </c>
      <c r="R549" s="11"/>
      <c r="S549" s="2">
        <f>OR(AND(P549&lt;=U$2,Q549&gt;V$2),AND(P549&gt;U$2,P549&lt;V$2))</f>
        <v>0</v>
      </c>
    </row>
    <row r="550" spans="1:19">
      <c r="A550" s="2" t="s">
        <v>3481</v>
      </c>
      <c r="B550" s="2"/>
      <c r="C550" s="2" t="s">
        <v>4582</v>
      </c>
      <c r="D550" s="2" t="s">
        <v>4583</v>
      </c>
      <c r="E550" s="2"/>
      <c r="F550" s="2"/>
      <c r="G550" s="2"/>
      <c r="H550" s="2"/>
      <c r="I550" s="2"/>
      <c r="J550" s="2"/>
      <c r="K550" s="2"/>
      <c r="L550" s="2"/>
      <c r="M550" s="2" t="s">
        <v>4584</v>
      </c>
      <c r="N550" s="11">
        <v>20</v>
      </c>
      <c r="O550" s="11">
        <v>0</v>
      </c>
      <c r="P550" s="12">
        <v>44256</v>
      </c>
      <c r="Q550" s="12">
        <v>44256</v>
      </c>
      <c r="R550" s="11"/>
      <c r="S550" s="2">
        <f>OR(AND(P550&lt;=U$2,Q550&gt;V$2),AND(P550&gt;U$2,P550&lt;V$2))</f>
        <v>0</v>
      </c>
    </row>
    <row r="551" spans="1:19">
      <c r="A551" s="2" t="s">
        <v>3481</v>
      </c>
      <c r="B551" s="2"/>
      <c r="C551" s="2" t="s">
        <v>4582</v>
      </c>
      <c r="D551" s="2" t="s">
        <v>4585</v>
      </c>
      <c r="E551" s="2"/>
      <c r="F551" s="2"/>
      <c r="G551" s="2"/>
      <c r="H551" s="2"/>
      <c r="I551" s="2"/>
      <c r="J551" s="2"/>
      <c r="K551" s="2"/>
      <c r="L551" s="2"/>
      <c r="M551" s="2" t="s">
        <v>4586</v>
      </c>
      <c r="N551" s="11">
        <v>10</v>
      </c>
      <c r="O551" s="11">
        <v>0</v>
      </c>
      <c r="P551" s="12">
        <v>44256</v>
      </c>
      <c r="Q551" s="12">
        <v>44256</v>
      </c>
      <c r="R551" s="11"/>
      <c r="S551" s="2">
        <f>OR(AND(P551&lt;=U$2,Q551&gt;V$2),AND(P551&gt;U$2,P551&lt;V$2))</f>
        <v>0</v>
      </c>
    </row>
    <row r="552" spans="1:19">
      <c r="A552" s="2" t="s">
        <v>3481</v>
      </c>
      <c r="B552" s="2"/>
      <c r="C552" s="2" t="s">
        <v>4582</v>
      </c>
      <c r="D552" s="2" t="s">
        <v>4587</v>
      </c>
      <c r="E552" s="2"/>
      <c r="F552" s="2"/>
      <c r="G552" s="2"/>
      <c r="H552" s="2"/>
      <c r="I552" s="2"/>
      <c r="J552" s="2"/>
      <c r="K552" s="2"/>
      <c r="L552" s="2"/>
      <c r="M552" s="2" t="s">
        <v>4588</v>
      </c>
      <c r="N552" s="11">
        <v>20</v>
      </c>
      <c r="O552" s="11">
        <v>0</v>
      </c>
      <c r="P552" s="12">
        <v>44256</v>
      </c>
      <c r="Q552" s="12">
        <v>44256</v>
      </c>
      <c r="R552" s="11"/>
      <c r="S552" s="2">
        <f>OR(AND(P552&lt;=U$2,Q552&gt;V$2),AND(P552&gt;U$2,P552&lt;V$2))</f>
        <v>0</v>
      </c>
    </row>
    <row r="553" spans="1:19">
      <c r="A553" s="2" t="s">
        <v>3481</v>
      </c>
      <c r="B553" s="2"/>
      <c r="C553" s="2" t="s">
        <v>4582</v>
      </c>
      <c r="D553" s="2" t="s">
        <v>4589</v>
      </c>
      <c r="E553" s="2"/>
      <c r="F553" s="2"/>
      <c r="G553" s="2"/>
      <c r="H553" s="2"/>
      <c r="I553" s="2"/>
      <c r="J553" s="2"/>
      <c r="K553" s="2"/>
      <c r="L553" s="2"/>
      <c r="M553" s="2" t="s">
        <v>4590</v>
      </c>
      <c r="N553" s="11">
        <v>10</v>
      </c>
      <c r="O553" s="11">
        <v>0</v>
      </c>
      <c r="P553" s="12">
        <v>44256</v>
      </c>
      <c r="Q553" s="12">
        <v>44256</v>
      </c>
      <c r="R553" s="11"/>
      <c r="S553" s="2">
        <f>OR(AND(P553&lt;=U$2,Q553&gt;V$2),AND(P553&gt;U$2,P553&lt;V$2))</f>
        <v>0</v>
      </c>
    </row>
    <row r="554" spans="1:19">
      <c r="A554" s="2" t="s">
        <v>3481</v>
      </c>
      <c r="B554" s="2"/>
      <c r="C554" s="2" t="s">
        <v>4582</v>
      </c>
      <c r="D554" s="2" t="s">
        <v>4591</v>
      </c>
      <c r="E554" s="2"/>
      <c r="F554" s="2"/>
      <c r="G554" s="2"/>
      <c r="H554" s="2"/>
      <c r="I554" s="2"/>
      <c r="J554" s="2"/>
      <c r="K554" s="2"/>
      <c r="L554" s="2"/>
      <c r="M554" s="2" t="s">
        <v>4592</v>
      </c>
      <c r="N554" s="11">
        <v>20</v>
      </c>
      <c r="O554" s="11">
        <v>0</v>
      </c>
      <c r="P554" s="12">
        <v>44256</v>
      </c>
      <c r="Q554" s="12">
        <v>44410.70833333334</v>
      </c>
      <c r="R554" s="11"/>
      <c r="S554" s="2">
        <f>OR(AND(P554&lt;=U$2,Q554&gt;V$2),AND(P554&gt;U$2,P554&lt;V$2))</f>
        <v>0</v>
      </c>
    </row>
    <row r="555" spans="1:19">
      <c r="A555" s="2" t="s">
        <v>3481</v>
      </c>
      <c r="B555" s="2"/>
      <c r="C555" s="2" t="s">
        <v>4582</v>
      </c>
      <c r="D555" s="2" t="s">
        <v>4593</v>
      </c>
      <c r="E555" s="2"/>
      <c r="F555" s="2"/>
      <c r="G555" s="2"/>
      <c r="H555" s="2"/>
      <c r="I555" s="2"/>
      <c r="J555" s="2"/>
      <c r="K555" s="2"/>
      <c r="L555" s="2"/>
      <c r="M555" s="2" t="s">
        <v>4594</v>
      </c>
      <c r="N555" s="11">
        <v>10</v>
      </c>
      <c r="O555" s="11">
        <v>0</v>
      </c>
      <c r="P555" s="12">
        <v>44410.33333333334</v>
      </c>
      <c r="Q555" s="12">
        <v>44410.70833333334</v>
      </c>
      <c r="R555" s="11"/>
      <c r="S555" s="2">
        <f>OR(AND(P555&lt;=U$2,Q555&gt;V$2),AND(P555&gt;U$2,P555&lt;V$2))</f>
        <v>0</v>
      </c>
    </row>
    <row r="556" spans="1:19">
      <c r="A556" s="2" t="s">
        <v>3481</v>
      </c>
      <c r="B556" s="2"/>
      <c r="C556" s="2" t="s">
        <v>4582</v>
      </c>
      <c r="D556" s="2" t="s">
        <v>4595</v>
      </c>
      <c r="E556" s="2"/>
      <c r="F556" s="2"/>
      <c r="G556" s="2"/>
      <c r="H556" s="2"/>
      <c r="I556" s="2"/>
      <c r="J556" s="2"/>
      <c r="K556" s="2"/>
      <c r="L556" s="2"/>
      <c r="M556" s="2" t="s">
        <v>4596</v>
      </c>
      <c r="N556" s="11">
        <v>20</v>
      </c>
      <c r="O556" s="11">
        <v>0</v>
      </c>
      <c r="P556" s="12">
        <v>44113</v>
      </c>
      <c r="Q556" s="12">
        <v>44144</v>
      </c>
      <c r="R556" s="11"/>
      <c r="S556" s="2">
        <f>OR(AND(P556&lt;=U$2,Q556&gt;V$2),AND(P556&gt;U$2,P556&lt;V$2))</f>
        <v>0</v>
      </c>
    </row>
    <row r="557" spans="1:19">
      <c r="A557" s="2" t="s">
        <v>3481</v>
      </c>
      <c r="B557" s="2"/>
      <c r="C557" s="2" t="s">
        <v>4582</v>
      </c>
      <c r="D557" s="2" t="s">
        <v>4597</v>
      </c>
      <c r="E557" s="2"/>
      <c r="F557" s="2"/>
      <c r="G557" s="2"/>
      <c r="H557" s="2"/>
      <c r="I557" s="2"/>
      <c r="J557" s="2"/>
      <c r="K557" s="2"/>
      <c r="L557" s="2"/>
      <c r="M557" s="2" t="s">
        <v>4598</v>
      </c>
      <c r="N557" s="11">
        <v>10</v>
      </c>
      <c r="O557" s="11">
        <v>0</v>
      </c>
      <c r="P557" s="12">
        <v>44144</v>
      </c>
      <c r="Q557" s="12">
        <v>44180</v>
      </c>
      <c r="R557" s="11"/>
      <c r="S557" s="2">
        <f>OR(AND(P557&lt;=U$2,Q557&gt;V$2),AND(P557&gt;U$2,P557&lt;V$2))</f>
        <v>0</v>
      </c>
    </row>
    <row r="558" spans="1:19">
      <c r="A558" s="2" t="s">
        <v>3481</v>
      </c>
      <c r="B558" s="2"/>
      <c r="C558" s="2" t="s">
        <v>4582</v>
      </c>
      <c r="D558" s="2" t="s">
        <v>4599</v>
      </c>
      <c r="E558" s="2"/>
      <c r="F558" s="2"/>
      <c r="G558" s="2"/>
      <c r="H558" s="2"/>
      <c r="I558" s="2"/>
      <c r="J558" s="2"/>
      <c r="K558" s="2"/>
      <c r="L558" s="2"/>
      <c r="M558" s="2" t="s">
        <v>4600</v>
      </c>
      <c r="N558" s="11">
        <v>20</v>
      </c>
      <c r="O558" s="11">
        <v>0</v>
      </c>
      <c r="P558" s="12">
        <v>44368.33333333334</v>
      </c>
      <c r="Q558" s="12">
        <v>44413.70833333334</v>
      </c>
      <c r="R558" s="11"/>
      <c r="S558" s="2">
        <f>OR(AND(P558&lt;=U$2,Q558&gt;V$2),AND(P558&gt;U$2,P558&lt;V$2))</f>
        <v>0</v>
      </c>
    </row>
    <row r="559" spans="1:19">
      <c r="A559" s="2" t="s">
        <v>3481</v>
      </c>
      <c r="B559" s="2"/>
      <c r="C559" s="2" t="s">
        <v>4582</v>
      </c>
      <c r="D559" s="2" t="s">
        <v>4601</v>
      </c>
      <c r="E559" s="2"/>
      <c r="F559" s="2"/>
      <c r="G559" s="2"/>
      <c r="H559" s="2"/>
      <c r="I559" s="2"/>
      <c r="J559" s="2"/>
      <c r="K559" s="2"/>
      <c r="L559" s="2"/>
      <c r="M559" s="2" t="s">
        <v>4602</v>
      </c>
      <c r="N559" s="11">
        <v>20</v>
      </c>
      <c r="O559" s="11">
        <v>0</v>
      </c>
      <c r="P559" s="12">
        <v>44389.33333333334</v>
      </c>
      <c r="Q559" s="12">
        <v>44410.70833333334</v>
      </c>
      <c r="R559" s="11"/>
      <c r="S559" s="2">
        <f>OR(AND(P559&lt;=U$2,Q559&gt;V$2),AND(P559&gt;U$2,P559&lt;V$2))</f>
        <v>0</v>
      </c>
    </row>
    <row r="560" spans="1:19">
      <c r="A560" s="2" t="s">
        <v>3481</v>
      </c>
      <c r="B560" s="2"/>
      <c r="C560" s="2" t="s">
        <v>4582</v>
      </c>
      <c r="D560" s="2" t="s">
        <v>4603</v>
      </c>
      <c r="E560" s="2"/>
      <c r="F560" s="2"/>
      <c r="G560" s="2"/>
      <c r="H560" s="2"/>
      <c r="I560" s="2"/>
      <c r="J560" s="2"/>
      <c r="K560" s="2"/>
      <c r="L560" s="2"/>
      <c r="M560" s="2" t="s">
        <v>4604</v>
      </c>
      <c r="N560" s="11">
        <v>10</v>
      </c>
      <c r="O560" s="11">
        <v>0</v>
      </c>
      <c r="P560" s="12">
        <v>44410.33333333334</v>
      </c>
      <c r="Q560" s="12">
        <v>44410.70833333334</v>
      </c>
      <c r="R560" s="11"/>
      <c r="S560" s="2">
        <f>OR(AND(P560&lt;=U$2,Q560&gt;V$2),AND(P560&gt;U$2,P560&lt;V$2))</f>
        <v>0</v>
      </c>
    </row>
    <row r="561" spans="1:19">
      <c r="A561" s="2" t="s">
        <v>3481</v>
      </c>
      <c r="B561" s="2"/>
      <c r="C561" s="2" t="s">
        <v>4582</v>
      </c>
      <c r="D561" s="2" t="s">
        <v>4605</v>
      </c>
      <c r="E561" s="2"/>
      <c r="F561" s="2"/>
      <c r="G561" s="2"/>
      <c r="H561" s="2"/>
      <c r="I561" s="2"/>
      <c r="J561" s="2"/>
      <c r="K561" s="2"/>
      <c r="L561" s="2"/>
      <c r="M561" s="2" t="s">
        <v>4606</v>
      </c>
      <c r="N561" s="11">
        <v>20</v>
      </c>
      <c r="O561" s="11">
        <v>0</v>
      </c>
      <c r="P561" s="12">
        <v>44410.33333333334</v>
      </c>
      <c r="Q561" s="12">
        <v>44410.70833333334</v>
      </c>
      <c r="R561" s="11"/>
      <c r="S561" s="2">
        <f>OR(AND(P561&lt;=U$2,Q561&gt;V$2),AND(P561&gt;U$2,P561&lt;V$2))</f>
        <v>0</v>
      </c>
    </row>
    <row r="562" spans="1:19">
      <c r="A562" s="2" t="s">
        <v>3481</v>
      </c>
      <c r="B562" s="2"/>
      <c r="C562" s="2" t="s">
        <v>4582</v>
      </c>
      <c r="D562" s="2" t="s">
        <v>4607</v>
      </c>
      <c r="E562" s="2"/>
      <c r="F562" s="2"/>
      <c r="G562" s="2"/>
      <c r="H562" s="2"/>
      <c r="I562" s="2"/>
      <c r="J562" s="2"/>
      <c r="K562" s="2"/>
      <c r="L562" s="2"/>
      <c r="M562" s="2" t="s">
        <v>4608</v>
      </c>
      <c r="N562" s="11">
        <v>20</v>
      </c>
      <c r="O562" s="11">
        <v>0</v>
      </c>
      <c r="P562" s="12">
        <v>44156</v>
      </c>
      <c r="Q562" s="12">
        <v>44186</v>
      </c>
      <c r="R562" s="11"/>
      <c r="S562" s="2">
        <f>OR(AND(P562&lt;=U$2,Q562&gt;V$2),AND(P562&gt;U$2,P562&lt;V$2))</f>
        <v>0</v>
      </c>
    </row>
    <row r="563" spans="1:19">
      <c r="A563" s="2" t="s">
        <v>3481</v>
      </c>
      <c r="B563" s="2"/>
      <c r="C563" s="2" t="s">
        <v>4582</v>
      </c>
      <c r="D563" s="2" t="s">
        <v>4609</v>
      </c>
      <c r="E563" s="2"/>
      <c r="F563" s="2"/>
      <c r="G563" s="2"/>
      <c r="H563" s="2"/>
      <c r="I563" s="2"/>
      <c r="J563" s="2"/>
      <c r="K563" s="2"/>
      <c r="L563" s="2"/>
      <c r="M563" s="2" t="s">
        <v>4610</v>
      </c>
      <c r="N563" s="11">
        <v>10</v>
      </c>
      <c r="O563" s="11">
        <v>0</v>
      </c>
      <c r="P563" s="12">
        <v>44186</v>
      </c>
      <c r="Q563" s="12">
        <v>44189</v>
      </c>
      <c r="R563" s="11"/>
      <c r="S563" s="2">
        <f>OR(AND(P563&lt;=U$2,Q563&gt;V$2),AND(P563&gt;U$2,P563&lt;V$2))</f>
        <v>0</v>
      </c>
    </row>
    <row r="564" spans="1:19">
      <c r="A564" s="2" t="s">
        <v>3481</v>
      </c>
      <c r="B564" s="2"/>
      <c r="C564" s="2" t="s">
        <v>4582</v>
      </c>
      <c r="D564" s="2" t="s">
        <v>4611</v>
      </c>
      <c r="E564" s="2"/>
      <c r="F564" s="2"/>
      <c r="G564" s="2"/>
      <c r="H564" s="2"/>
      <c r="I564" s="2"/>
      <c r="J564" s="2"/>
      <c r="K564" s="2"/>
      <c r="L564" s="2"/>
      <c r="M564" s="2" t="s">
        <v>4612</v>
      </c>
      <c r="N564" s="11">
        <v>20</v>
      </c>
      <c r="O564" s="11">
        <v>0</v>
      </c>
      <c r="P564" s="12">
        <v>44368.33333333334</v>
      </c>
      <c r="Q564" s="12">
        <v>44413.70833333334</v>
      </c>
      <c r="R564" s="11"/>
      <c r="S564" s="2">
        <f>OR(AND(P564&lt;=U$2,Q564&gt;V$2),AND(P564&gt;U$2,P564&lt;V$2))</f>
        <v>0</v>
      </c>
    </row>
    <row r="565" spans="1:19">
      <c r="A565" s="2" t="s">
        <v>3481</v>
      </c>
      <c r="B565" s="2"/>
      <c r="C565" s="2" t="s">
        <v>4582</v>
      </c>
      <c r="D565" s="2" t="s">
        <v>4613</v>
      </c>
      <c r="E565" s="2"/>
      <c r="F565" s="2"/>
      <c r="G565" s="2"/>
      <c r="H565" s="2"/>
      <c r="I565" s="2"/>
      <c r="J565" s="2"/>
      <c r="K565" s="2"/>
      <c r="L565" s="2"/>
      <c r="M565" s="2" t="s">
        <v>4614</v>
      </c>
      <c r="N565" s="11">
        <v>20</v>
      </c>
      <c r="O565" s="11">
        <v>0</v>
      </c>
      <c r="P565" s="12">
        <v>44193</v>
      </c>
      <c r="Q565" s="12">
        <v>44207</v>
      </c>
      <c r="R565" s="11"/>
      <c r="S565" s="2">
        <f>OR(AND(P565&lt;=U$2,Q565&gt;V$2),AND(P565&gt;U$2,P565&lt;V$2))</f>
        <v>0</v>
      </c>
    </row>
    <row r="566" spans="1:19">
      <c r="A566" s="2" t="s">
        <v>3481</v>
      </c>
      <c r="B566" s="2"/>
      <c r="C566" s="2" t="s">
        <v>4582</v>
      </c>
      <c r="D566" s="2" t="s">
        <v>4615</v>
      </c>
      <c r="E566" s="2"/>
      <c r="F566" s="2"/>
      <c r="G566" s="2"/>
      <c r="H566" s="2"/>
      <c r="I566" s="2"/>
      <c r="J566" s="2"/>
      <c r="K566" s="2"/>
      <c r="L566" s="2"/>
      <c r="M566" s="2" t="s">
        <v>4616</v>
      </c>
      <c r="N566" s="11">
        <v>10</v>
      </c>
      <c r="O566" s="11">
        <v>0</v>
      </c>
      <c r="P566" s="12">
        <v>44207</v>
      </c>
      <c r="Q566" s="12">
        <v>44235</v>
      </c>
      <c r="R566" s="11"/>
      <c r="S566" s="2">
        <f>OR(AND(P566&lt;=U$2,Q566&gt;V$2),AND(P566&gt;U$2,P566&lt;V$2))</f>
        <v>0</v>
      </c>
    </row>
    <row r="567" spans="1:19">
      <c r="A567" s="2" t="s">
        <v>3481</v>
      </c>
      <c r="B567" s="2"/>
      <c r="C567" s="2" t="s">
        <v>4582</v>
      </c>
      <c r="D567" s="2" t="s">
        <v>4617</v>
      </c>
      <c r="E567" s="2"/>
      <c r="F567" s="2"/>
      <c r="G567" s="2"/>
      <c r="H567" s="2"/>
      <c r="I567" s="2"/>
      <c r="J567" s="2"/>
      <c r="K567" s="2"/>
      <c r="L567" s="2"/>
      <c r="M567" s="2" t="s">
        <v>4618</v>
      </c>
      <c r="N567" s="11">
        <v>20</v>
      </c>
      <c r="O567" s="11">
        <v>0</v>
      </c>
      <c r="P567" s="12">
        <v>44368.33333333334</v>
      </c>
      <c r="Q567" s="12">
        <v>44413.70833333334</v>
      </c>
      <c r="R567" s="11"/>
      <c r="S567" s="2">
        <f>OR(AND(P567&lt;=U$2,Q567&gt;V$2),AND(P567&gt;U$2,P567&lt;V$2))</f>
        <v>0</v>
      </c>
    </row>
    <row r="568" spans="1:19">
      <c r="A568" s="2" t="s">
        <v>3481</v>
      </c>
      <c r="B568" s="2"/>
      <c r="C568" s="2" t="s">
        <v>4582</v>
      </c>
      <c r="D568" s="2" t="s">
        <v>4619</v>
      </c>
      <c r="E568" s="2"/>
      <c r="F568" s="2"/>
      <c r="G568" s="2"/>
      <c r="H568" s="2"/>
      <c r="I568" s="2"/>
      <c r="J568" s="2"/>
      <c r="K568" s="2"/>
      <c r="L568" s="2"/>
      <c r="M568" s="2" t="s">
        <v>4620</v>
      </c>
      <c r="N568" s="11">
        <v>20</v>
      </c>
      <c r="O568" s="11">
        <v>0</v>
      </c>
      <c r="P568" s="12">
        <v>44410</v>
      </c>
      <c r="Q568" s="12">
        <v>44410.70833333334</v>
      </c>
      <c r="R568" s="11"/>
      <c r="S568" s="2">
        <f>OR(AND(P568&lt;=U$2,Q568&gt;V$2),AND(P568&gt;U$2,P568&lt;V$2))</f>
        <v>0</v>
      </c>
    </row>
    <row r="569" spans="1:19">
      <c r="A569" s="2" t="s">
        <v>3481</v>
      </c>
      <c r="B569" s="2"/>
      <c r="C569" s="2" t="s">
        <v>4582</v>
      </c>
      <c r="D569" s="2" t="s">
        <v>4621</v>
      </c>
      <c r="E569" s="2"/>
      <c r="F569" s="2"/>
      <c r="G569" s="2"/>
      <c r="H569" s="2"/>
      <c r="I569" s="2"/>
      <c r="J569" s="2"/>
      <c r="K569" s="2"/>
      <c r="L569" s="2"/>
      <c r="M569" s="2" t="s">
        <v>4622</v>
      </c>
      <c r="N569" s="11">
        <v>10</v>
      </c>
      <c r="O569" s="11">
        <v>0</v>
      </c>
      <c r="P569" s="12">
        <v>44410</v>
      </c>
      <c r="Q569" s="12">
        <v>44410.70833333334</v>
      </c>
      <c r="R569" s="11"/>
      <c r="S569" s="2">
        <f>OR(AND(P569&lt;=U$2,Q569&gt;V$2),AND(P569&gt;U$2,P569&lt;V$2))</f>
        <v>0</v>
      </c>
    </row>
    <row r="570" spans="1:19">
      <c r="A570" s="2" t="s">
        <v>3481</v>
      </c>
      <c r="B570" s="2"/>
      <c r="C570" s="2" t="s">
        <v>4582</v>
      </c>
      <c r="D570" s="2" t="s">
        <v>4623</v>
      </c>
      <c r="E570" s="2"/>
      <c r="F570" s="2"/>
      <c r="G570" s="2"/>
      <c r="H570" s="2"/>
      <c r="I570" s="2"/>
      <c r="J570" s="2"/>
      <c r="K570" s="2"/>
      <c r="L570" s="2"/>
      <c r="M570" s="2" t="s">
        <v>4624</v>
      </c>
      <c r="N570" s="11">
        <v>20</v>
      </c>
      <c r="O570" s="11">
        <v>0</v>
      </c>
      <c r="P570" s="12">
        <v>44401</v>
      </c>
      <c r="Q570" s="12">
        <v>44401</v>
      </c>
      <c r="R570" s="11"/>
      <c r="S570" s="2">
        <f>OR(AND(P570&lt;=U$2,Q570&gt;V$2),AND(P570&gt;U$2,P570&lt;V$2))</f>
        <v>0</v>
      </c>
    </row>
    <row r="571" spans="1:19">
      <c r="A571" s="2" t="s">
        <v>3481</v>
      </c>
      <c r="B571" s="2"/>
      <c r="C571" s="2" t="s">
        <v>4582</v>
      </c>
      <c r="D571" s="2" t="s">
        <v>4625</v>
      </c>
      <c r="E571" s="2"/>
      <c r="F571" s="2"/>
      <c r="G571" s="2"/>
      <c r="H571" s="2"/>
      <c r="I571" s="2"/>
      <c r="J571" s="2"/>
      <c r="K571" s="2"/>
      <c r="L571" s="2"/>
      <c r="M571" s="2" t="s">
        <v>4626</v>
      </c>
      <c r="N571" s="11">
        <v>10</v>
      </c>
      <c r="O571" s="11">
        <v>0</v>
      </c>
      <c r="P571" s="12">
        <v>44401</v>
      </c>
      <c r="Q571" s="12">
        <v>44401</v>
      </c>
      <c r="R571" s="11"/>
      <c r="S571" s="2">
        <f>OR(AND(P571&lt;=U$2,Q571&gt;V$2),AND(P571&gt;U$2,P571&lt;V$2))</f>
        <v>0</v>
      </c>
    </row>
    <row r="572" spans="1:19">
      <c r="A572" s="2" t="s">
        <v>3481</v>
      </c>
      <c r="B572" s="2"/>
      <c r="C572" s="2" t="s">
        <v>4582</v>
      </c>
      <c r="D572" s="2" t="s">
        <v>4627</v>
      </c>
      <c r="E572" s="2"/>
      <c r="F572" s="2"/>
      <c r="G572" s="2"/>
      <c r="H572" s="2"/>
      <c r="I572" s="2"/>
      <c r="J572" s="2"/>
      <c r="K572" s="2"/>
      <c r="L572" s="2"/>
      <c r="M572" s="2" t="s">
        <v>4628</v>
      </c>
      <c r="N572" s="11">
        <v>20</v>
      </c>
      <c r="O572" s="11">
        <v>0</v>
      </c>
      <c r="P572" s="12">
        <v>44401</v>
      </c>
      <c r="Q572" s="12">
        <v>44401</v>
      </c>
      <c r="R572" s="11"/>
      <c r="S572" s="2">
        <f>OR(AND(P572&lt;=U$2,Q572&gt;V$2),AND(P572&gt;U$2,P572&lt;V$2))</f>
        <v>0</v>
      </c>
    </row>
    <row r="573" spans="1:19">
      <c r="A573" s="2" t="s">
        <v>3877</v>
      </c>
      <c r="B573" s="2"/>
      <c r="C573" s="2" t="s">
        <v>4582</v>
      </c>
      <c r="D573" s="2" t="s">
        <v>4629</v>
      </c>
      <c r="E573" s="2"/>
      <c r="F573" s="2"/>
      <c r="G573" s="2"/>
      <c r="H573" s="2"/>
      <c r="I573" s="2"/>
      <c r="J573" s="2" t="s">
        <v>3450</v>
      </c>
      <c r="K573" s="2"/>
      <c r="L573" s="2"/>
      <c r="M573" s="2" t="s">
        <v>4630</v>
      </c>
      <c r="N573" s="11">
        <v>20</v>
      </c>
      <c r="O573" s="11">
        <v>1</v>
      </c>
      <c r="P573" s="12">
        <v>44767.33333333334</v>
      </c>
      <c r="Q573" s="12">
        <v>44984.70833333334</v>
      </c>
      <c r="R573" s="11">
        <v>-49</v>
      </c>
      <c r="S573" s="2">
        <f>OR(AND(P573&lt;=U$2,Q573&gt;V$2),AND(P573&gt;U$2,P573&lt;V$2))</f>
        <v>0</v>
      </c>
    </row>
    <row r="574" spans="1:19">
      <c r="A574" s="2" t="s">
        <v>3488</v>
      </c>
      <c r="B574" s="2"/>
      <c r="C574" s="2" t="s">
        <v>4582</v>
      </c>
      <c r="D574" s="2" t="s">
        <v>4631</v>
      </c>
      <c r="E574" s="2"/>
      <c r="F574" s="2"/>
      <c r="G574" s="2"/>
      <c r="H574" s="2"/>
      <c r="I574" s="2"/>
      <c r="J574" s="2" t="s">
        <v>3450</v>
      </c>
      <c r="K574" s="2"/>
      <c r="L574" s="2"/>
      <c r="M574" s="2" t="s">
        <v>4632</v>
      </c>
      <c r="N574" s="11">
        <v>10</v>
      </c>
      <c r="O574" s="11">
        <v>10</v>
      </c>
      <c r="P574" s="12">
        <v>44985.33333333334</v>
      </c>
      <c r="Q574" s="12">
        <v>44998.70833333334</v>
      </c>
      <c r="R574" s="11">
        <v>-49</v>
      </c>
      <c r="S574" s="2">
        <f>OR(AND(P574&lt;=U$2,Q574&gt;V$2),AND(P574&gt;U$2,P574&lt;V$2))</f>
        <v>0</v>
      </c>
    </row>
    <row r="575" spans="1:19">
      <c r="A575" s="2" t="s">
        <v>3481</v>
      </c>
      <c r="B575" s="2"/>
      <c r="C575" s="2" t="s">
        <v>4582</v>
      </c>
      <c r="D575" s="2" t="s">
        <v>4633</v>
      </c>
      <c r="E575" s="2"/>
      <c r="F575" s="2"/>
      <c r="G575" s="2"/>
      <c r="H575" s="2"/>
      <c r="I575" s="2"/>
      <c r="J575" s="2" t="s">
        <v>3450</v>
      </c>
      <c r="K575" s="2"/>
      <c r="L575" s="2"/>
      <c r="M575" s="2" t="s">
        <v>4634</v>
      </c>
      <c r="N575" s="11">
        <v>20</v>
      </c>
      <c r="O575" s="11">
        <v>0</v>
      </c>
      <c r="P575" s="12">
        <v>44920</v>
      </c>
      <c r="Q575" s="12">
        <v>44920</v>
      </c>
      <c r="R575" s="11"/>
      <c r="S575" s="2">
        <f>OR(AND(P575&lt;=U$2,Q575&gt;V$2),AND(P575&gt;U$2,P575&lt;V$2))</f>
        <v>0</v>
      </c>
    </row>
    <row r="576" spans="1:19">
      <c r="A576" s="2" t="s">
        <v>3481</v>
      </c>
      <c r="B576" s="2"/>
      <c r="C576" s="2" t="s">
        <v>4582</v>
      </c>
      <c r="D576" s="2" t="s">
        <v>4635</v>
      </c>
      <c r="E576" s="2"/>
      <c r="F576" s="2"/>
      <c r="G576" s="2"/>
      <c r="H576" s="2"/>
      <c r="I576" s="2"/>
      <c r="J576" s="2" t="s">
        <v>3450</v>
      </c>
      <c r="K576" s="2"/>
      <c r="L576" s="2"/>
      <c r="M576" s="2" t="s">
        <v>4636</v>
      </c>
      <c r="N576" s="11">
        <v>10</v>
      </c>
      <c r="O576" s="11">
        <v>0</v>
      </c>
      <c r="P576" s="12">
        <v>44920</v>
      </c>
      <c r="Q576" s="12">
        <v>44920</v>
      </c>
      <c r="R576" s="11"/>
      <c r="S576" s="2">
        <f>OR(AND(P576&lt;=U$2,Q576&gt;V$2),AND(P576&gt;U$2,P576&lt;V$2))</f>
        <v>0</v>
      </c>
    </row>
    <row r="577" spans="1:19">
      <c r="A577" s="2" t="s">
        <v>3481</v>
      </c>
      <c r="B577" s="2"/>
      <c r="C577" s="2" t="s">
        <v>4582</v>
      </c>
      <c r="D577" s="2" t="s">
        <v>4637</v>
      </c>
      <c r="E577" s="2"/>
      <c r="F577" s="2"/>
      <c r="G577" s="2"/>
      <c r="H577" s="2"/>
      <c r="I577" s="2"/>
      <c r="J577" s="2"/>
      <c r="K577" s="2"/>
      <c r="L577" s="2"/>
      <c r="M577" s="2" t="s">
        <v>4638</v>
      </c>
      <c r="N577" s="11">
        <v>20</v>
      </c>
      <c r="O577" s="11">
        <v>0</v>
      </c>
      <c r="P577" s="12">
        <v>44920</v>
      </c>
      <c r="Q577" s="12">
        <v>44920</v>
      </c>
      <c r="R577" s="11"/>
      <c r="S577" s="2">
        <f>OR(AND(P577&lt;=U$2,Q577&gt;V$2),AND(P577&gt;U$2,P577&lt;V$2))</f>
        <v>0</v>
      </c>
    </row>
    <row r="578" spans="1:19">
      <c r="A578" s="2" t="s">
        <v>3481</v>
      </c>
      <c r="B578" s="2"/>
      <c r="C578" s="2" t="s">
        <v>4582</v>
      </c>
      <c r="D578" s="2" t="s">
        <v>4639</v>
      </c>
      <c r="E578" s="2"/>
      <c r="F578" s="2"/>
      <c r="G578" s="2"/>
      <c r="H578" s="2"/>
      <c r="I578" s="2"/>
      <c r="J578" s="2"/>
      <c r="K578" s="2"/>
      <c r="L578" s="2"/>
      <c r="M578" s="2" t="s">
        <v>4640</v>
      </c>
      <c r="N578" s="11">
        <v>20</v>
      </c>
      <c r="O578" s="11">
        <v>0</v>
      </c>
      <c r="P578" s="12">
        <v>44144</v>
      </c>
      <c r="Q578" s="12">
        <v>44168</v>
      </c>
      <c r="R578" s="11"/>
      <c r="S578" s="2">
        <f>OR(AND(P578&lt;=U$2,Q578&gt;V$2),AND(P578&gt;U$2,P578&lt;V$2))</f>
        <v>0</v>
      </c>
    </row>
    <row r="579" spans="1:19">
      <c r="A579" s="2" t="s">
        <v>3481</v>
      </c>
      <c r="B579" s="2"/>
      <c r="C579" s="2" t="s">
        <v>4582</v>
      </c>
      <c r="D579" s="2" t="s">
        <v>4641</v>
      </c>
      <c r="E579" s="2"/>
      <c r="F579" s="2"/>
      <c r="G579" s="2"/>
      <c r="H579" s="2"/>
      <c r="I579" s="2"/>
      <c r="J579" s="2"/>
      <c r="K579" s="2"/>
      <c r="L579" s="2"/>
      <c r="M579" s="2" t="s">
        <v>4642</v>
      </c>
      <c r="N579" s="11">
        <v>10</v>
      </c>
      <c r="O579" s="11">
        <v>0</v>
      </c>
      <c r="P579" s="12">
        <v>44168</v>
      </c>
      <c r="Q579" s="12">
        <v>44180</v>
      </c>
      <c r="R579" s="11"/>
      <c r="S579" s="2">
        <f>OR(AND(P579&lt;=U$2,Q579&gt;V$2),AND(P579&gt;U$2,P579&lt;V$2))</f>
        <v>0</v>
      </c>
    </row>
    <row r="580" spans="1:19">
      <c r="A580" s="2" t="s">
        <v>3481</v>
      </c>
      <c r="B580" s="2"/>
      <c r="C580" s="2" t="s">
        <v>4582</v>
      </c>
      <c r="D580" s="2" t="s">
        <v>4643</v>
      </c>
      <c r="E580" s="2"/>
      <c r="F580" s="2"/>
      <c r="G580" s="2"/>
      <c r="H580" s="2"/>
      <c r="I580" s="2"/>
      <c r="J580" s="2"/>
      <c r="K580" s="2"/>
      <c r="L580" s="2"/>
      <c r="M580" s="2" t="s">
        <v>4644</v>
      </c>
      <c r="N580" s="11">
        <v>20</v>
      </c>
      <c r="O580" s="11">
        <v>0</v>
      </c>
      <c r="P580" s="12">
        <v>44405</v>
      </c>
      <c r="Q580" s="12">
        <v>44425</v>
      </c>
      <c r="R580" s="11"/>
      <c r="S580" s="2">
        <f>OR(AND(P580&lt;=U$2,Q580&gt;V$2),AND(P580&gt;U$2,P580&lt;V$2))</f>
        <v>0</v>
      </c>
    </row>
    <row r="581" spans="1:19">
      <c r="A581" s="2" t="s">
        <v>3481</v>
      </c>
      <c r="B581" s="2"/>
      <c r="C581" s="2" t="s">
        <v>4582</v>
      </c>
      <c r="D581" s="2" t="s">
        <v>4645</v>
      </c>
      <c r="E581" s="2"/>
      <c r="F581" s="2"/>
      <c r="G581" s="2"/>
      <c r="H581" s="2"/>
      <c r="I581" s="2"/>
      <c r="J581" s="2" t="s">
        <v>3450</v>
      </c>
      <c r="K581" s="2"/>
      <c r="L581" s="2"/>
      <c r="M581" s="2" t="s">
        <v>4646</v>
      </c>
      <c r="N581" s="11">
        <v>20</v>
      </c>
      <c r="O581" s="11">
        <v>0</v>
      </c>
      <c r="P581" s="12">
        <v>44920</v>
      </c>
      <c r="Q581" s="12">
        <v>44920</v>
      </c>
      <c r="R581" s="11"/>
      <c r="S581" s="2">
        <f>OR(AND(P581&lt;=U$2,Q581&gt;V$2),AND(P581&gt;U$2,P581&lt;V$2))</f>
        <v>0</v>
      </c>
    </row>
    <row r="582" spans="1:19">
      <c r="A582" s="2" t="s">
        <v>3481</v>
      </c>
      <c r="B582" s="2"/>
      <c r="C582" s="2" t="s">
        <v>4582</v>
      </c>
      <c r="D582" s="2" t="s">
        <v>4647</v>
      </c>
      <c r="E582" s="2"/>
      <c r="F582" s="2"/>
      <c r="G582" s="2"/>
      <c r="H582" s="2"/>
      <c r="I582" s="2"/>
      <c r="J582" s="2" t="s">
        <v>3450</v>
      </c>
      <c r="K582" s="2"/>
      <c r="L582" s="2"/>
      <c r="M582" s="2" t="s">
        <v>4648</v>
      </c>
      <c r="N582" s="11">
        <v>10</v>
      </c>
      <c r="O582" s="11">
        <v>0</v>
      </c>
      <c r="P582" s="12">
        <v>44920</v>
      </c>
      <c r="Q582" s="12">
        <v>44920</v>
      </c>
      <c r="R582" s="11"/>
      <c r="S582" s="2">
        <f>OR(AND(P582&lt;=U$2,Q582&gt;V$2),AND(P582&gt;U$2,P582&lt;V$2))</f>
        <v>0</v>
      </c>
    </row>
    <row r="583" spans="1:19">
      <c r="A583" s="2" t="s">
        <v>3481</v>
      </c>
      <c r="B583" s="2"/>
      <c r="C583" s="2" t="s">
        <v>4582</v>
      </c>
      <c r="D583" s="2" t="s">
        <v>4649</v>
      </c>
      <c r="E583" s="2"/>
      <c r="F583" s="2"/>
      <c r="G583" s="2"/>
      <c r="H583" s="2"/>
      <c r="I583" s="2"/>
      <c r="J583" s="2"/>
      <c r="K583" s="2"/>
      <c r="L583" s="2"/>
      <c r="M583" s="2" t="s">
        <v>4650</v>
      </c>
      <c r="N583" s="11">
        <v>20</v>
      </c>
      <c r="O583" s="11">
        <v>0</v>
      </c>
      <c r="P583" s="12">
        <v>44920</v>
      </c>
      <c r="Q583" s="12">
        <v>44920</v>
      </c>
      <c r="R583" s="11"/>
      <c r="S583" s="2">
        <f>OR(AND(P583&lt;=U$2,Q583&gt;V$2),AND(P583&gt;U$2,P583&lt;V$2))</f>
        <v>0</v>
      </c>
    </row>
    <row r="584" spans="1:19">
      <c r="A584" s="2" t="s">
        <v>3481</v>
      </c>
      <c r="B584" s="2"/>
      <c r="C584" s="2" t="s">
        <v>4582</v>
      </c>
      <c r="D584" s="2" t="s">
        <v>4651</v>
      </c>
      <c r="E584" s="2"/>
      <c r="F584" s="2"/>
      <c r="G584" s="2"/>
      <c r="H584" s="2"/>
      <c r="I584" s="2"/>
      <c r="J584" s="2"/>
      <c r="K584" s="2"/>
      <c r="L584" s="2"/>
      <c r="M584" s="2" t="s">
        <v>4652</v>
      </c>
      <c r="N584" s="11">
        <v>20</v>
      </c>
      <c r="O584" s="11">
        <v>0</v>
      </c>
      <c r="P584" s="12">
        <v>44073</v>
      </c>
      <c r="Q584" s="12">
        <v>44104</v>
      </c>
      <c r="R584" s="11"/>
      <c r="S584" s="2">
        <f>OR(AND(P584&lt;=U$2,Q584&gt;V$2),AND(P584&gt;U$2,P584&lt;V$2))</f>
        <v>0</v>
      </c>
    </row>
    <row r="585" spans="1:19">
      <c r="A585" s="2" t="s">
        <v>3481</v>
      </c>
      <c r="B585" s="2"/>
      <c r="C585" s="2" t="s">
        <v>4582</v>
      </c>
      <c r="D585" s="2" t="s">
        <v>4653</v>
      </c>
      <c r="E585" s="2"/>
      <c r="F585" s="2"/>
      <c r="G585" s="2"/>
      <c r="H585" s="2"/>
      <c r="I585" s="2"/>
      <c r="J585" s="2"/>
      <c r="K585" s="2"/>
      <c r="L585" s="2"/>
      <c r="M585" s="2" t="s">
        <v>4654</v>
      </c>
      <c r="N585" s="11">
        <v>10</v>
      </c>
      <c r="O585" s="11">
        <v>0</v>
      </c>
      <c r="P585" s="12">
        <v>44105</v>
      </c>
      <c r="Q585" s="12">
        <v>44311.70833333334</v>
      </c>
      <c r="R585" s="11"/>
      <c r="S585" s="2">
        <f>OR(AND(P585&lt;=U$2,Q585&gt;V$2),AND(P585&gt;U$2,P585&lt;V$2))</f>
        <v>0</v>
      </c>
    </row>
    <row r="586" spans="1:19">
      <c r="A586" s="2" t="s">
        <v>3481</v>
      </c>
      <c r="B586" s="2"/>
      <c r="C586" s="2" t="s">
        <v>4582</v>
      </c>
      <c r="D586" s="2" t="s">
        <v>4655</v>
      </c>
      <c r="E586" s="2"/>
      <c r="F586" s="2"/>
      <c r="G586" s="2"/>
      <c r="H586" s="2"/>
      <c r="I586" s="2"/>
      <c r="J586" s="2"/>
      <c r="K586" s="2"/>
      <c r="L586" s="2"/>
      <c r="M586" s="2" t="s">
        <v>4656</v>
      </c>
      <c r="N586" s="11">
        <v>20</v>
      </c>
      <c r="O586" s="11">
        <v>0</v>
      </c>
      <c r="P586" s="12">
        <v>44621</v>
      </c>
      <c r="Q586" s="12">
        <v>44631</v>
      </c>
      <c r="R586" s="11"/>
      <c r="S586" s="2">
        <f>OR(AND(P586&lt;=U$2,Q586&gt;V$2),AND(P586&gt;U$2,P586&lt;V$2))</f>
        <v>0</v>
      </c>
    </row>
    <row r="587" spans="1:19">
      <c r="A587" s="2" t="s">
        <v>3481</v>
      </c>
      <c r="B587" s="2"/>
      <c r="C587" s="2" t="s">
        <v>4657</v>
      </c>
      <c r="D587" s="2" t="s">
        <v>4658</v>
      </c>
      <c r="E587" s="2"/>
      <c r="F587" s="2"/>
      <c r="G587" s="2"/>
      <c r="H587" s="2"/>
      <c r="I587" s="2"/>
      <c r="J587" s="2"/>
      <c r="K587" s="2"/>
      <c r="L587" s="2"/>
      <c r="M587" s="2" t="s">
        <v>4659</v>
      </c>
      <c r="N587" s="11">
        <v>5</v>
      </c>
      <c r="O587" s="11">
        <v>0</v>
      </c>
      <c r="P587" s="12">
        <v>43906</v>
      </c>
      <c r="Q587" s="12">
        <v>43906.70833333334</v>
      </c>
      <c r="R587" s="11"/>
      <c r="S587" s="2">
        <f>OR(AND(P587&lt;=U$2,Q587&gt;V$2),AND(P587&gt;U$2,P587&lt;V$2))</f>
        <v>0</v>
      </c>
    </row>
    <row r="588" spans="1:19">
      <c r="A588" s="2" t="s">
        <v>3481</v>
      </c>
      <c r="B588" s="2"/>
      <c r="C588" s="2" t="s">
        <v>4657</v>
      </c>
      <c r="D588" s="2" t="s">
        <v>4660</v>
      </c>
      <c r="E588" s="2"/>
      <c r="F588" s="2"/>
      <c r="G588" s="2"/>
      <c r="H588" s="2"/>
      <c r="I588" s="2"/>
      <c r="J588" s="2"/>
      <c r="K588" s="2"/>
      <c r="L588" s="2"/>
      <c r="M588" s="2" t="s">
        <v>4661</v>
      </c>
      <c r="N588" s="11">
        <v>10</v>
      </c>
      <c r="O588" s="11">
        <v>0</v>
      </c>
      <c r="P588" s="12">
        <v>43906</v>
      </c>
      <c r="Q588" s="12">
        <v>44141.70833333334</v>
      </c>
      <c r="R588" s="11"/>
      <c r="S588" s="2">
        <f>OR(AND(P588&lt;=U$2,Q588&gt;V$2),AND(P588&gt;U$2,P588&lt;V$2))</f>
        <v>0</v>
      </c>
    </row>
    <row r="589" spans="1:19">
      <c r="A589" s="2" t="s">
        <v>3481</v>
      </c>
      <c r="B589" s="2"/>
      <c r="C589" s="2" t="s">
        <v>4657</v>
      </c>
      <c r="D589" s="2" t="s">
        <v>4662</v>
      </c>
      <c r="E589" s="2"/>
      <c r="F589" s="2"/>
      <c r="G589" s="2"/>
      <c r="H589" s="2"/>
      <c r="I589" s="2"/>
      <c r="J589" s="2"/>
      <c r="K589" s="2"/>
      <c r="L589" s="2"/>
      <c r="M589" s="2" t="s">
        <v>4663</v>
      </c>
      <c r="N589" s="11">
        <v>5</v>
      </c>
      <c r="O589" s="11">
        <v>0</v>
      </c>
      <c r="P589" s="12">
        <v>43906</v>
      </c>
      <c r="Q589" s="12">
        <v>43906.70833333334</v>
      </c>
      <c r="R589" s="11"/>
      <c r="S589" s="2">
        <f>OR(AND(P589&lt;=U$2,Q589&gt;V$2),AND(P589&gt;U$2,P589&lt;V$2))</f>
        <v>0</v>
      </c>
    </row>
    <row r="590" spans="1:19">
      <c r="A590" s="2" t="s">
        <v>3481</v>
      </c>
      <c r="B590" s="2"/>
      <c r="C590" s="2" t="s">
        <v>4657</v>
      </c>
      <c r="D590" s="2" t="s">
        <v>4664</v>
      </c>
      <c r="E590" s="2"/>
      <c r="F590" s="2"/>
      <c r="G590" s="2"/>
      <c r="H590" s="2"/>
      <c r="I590" s="2"/>
      <c r="J590" s="2"/>
      <c r="K590" s="2"/>
      <c r="L590" s="2"/>
      <c r="M590" s="2" t="s">
        <v>4665</v>
      </c>
      <c r="N590" s="11">
        <v>10</v>
      </c>
      <c r="O590" s="11">
        <v>0</v>
      </c>
      <c r="P590" s="12">
        <v>43906</v>
      </c>
      <c r="Q590" s="12">
        <v>44082.70833333334</v>
      </c>
      <c r="R590" s="11"/>
      <c r="S590" s="2">
        <f>OR(AND(P590&lt;=U$2,Q590&gt;V$2),AND(P590&gt;U$2,P590&lt;V$2))</f>
        <v>0</v>
      </c>
    </row>
    <row r="591" spans="1:19">
      <c r="A591" s="2" t="s">
        <v>3481</v>
      </c>
      <c r="B591" s="2"/>
      <c r="C591" s="2" t="s">
        <v>4657</v>
      </c>
      <c r="D591" s="2" t="s">
        <v>4666</v>
      </c>
      <c r="E591" s="2"/>
      <c r="F591" s="2"/>
      <c r="G591" s="2"/>
      <c r="H591" s="2"/>
      <c r="I591" s="2"/>
      <c r="J591" s="2"/>
      <c r="K591" s="2"/>
      <c r="L591" s="2"/>
      <c r="M591" s="2" t="s">
        <v>4667</v>
      </c>
      <c r="N591" s="11">
        <v>5</v>
      </c>
      <c r="O591" s="11">
        <v>0</v>
      </c>
      <c r="P591" s="12">
        <v>43906</v>
      </c>
      <c r="Q591" s="12">
        <v>43906.70833333334</v>
      </c>
      <c r="R591" s="11"/>
      <c r="S591" s="2">
        <f>OR(AND(P591&lt;=U$2,Q591&gt;V$2),AND(P591&gt;U$2,P591&lt;V$2))</f>
        <v>0</v>
      </c>
    </row>
    <row r="592" spans="1:19">
      <c r="A592" s="2" t="s">
        <v>3481</v>
      </c>
      <c r="B592" s="2"/>
      <c r="C592" s="2" t="s">
        <v>4657</v>
      </c>
      <c r="D592" s="2" t="s">
        <v>4668</v>
      </c>
      <c r="E592" s="2"/>
      <c r="F592" s="2"/>
      <c r="G592" s="2"/>
      <c r="H592" s="2"/>
      <c r="I592" s="2"/>
      <c r="J592" s="2"/>
      <c r="K592" s="2"/>
      <c r="L592" s="2"/>
      <c r="M592" s="2" t="s">
        <v>4669</v>
      </c>
      <c r="N592" s="11">
        <v>10</v>
      </c>
      <c r="O592" s="11">
        <v>0</v>
      </c>
      <c r="P592" s="12">
        <v>43906</v>
      </c>
      <c r="Q592" s="12">
        <v>44181</v>
      </c>
      <c r="R592" s="11"/>
      <c r="S592" s="2">
        <f>OR(AND(P592&lt;=U$2,Q592&gt;V$2),AND(P592&gt;U$2,P592&lt;V$2))</f>
        <v>0</v>
      </c>
    </row>
    <row r="593" spans="1:19">
      <c r="A593" s="2" t="s">
        <v>3481</v>
      </c>
      <c r="B593" s="2"/>
      <c r="C593" s="2" t="s">
        <v>4657</v>
      </c>
      <c r="D593" s="2" t="s">
        <v>4670</v>
      </c>
      <c r="E593" s="2"/>
      <c r="F593" s="2"/>
      <c r="G593" s="2"/>
      <c r="H593" s="2"/>
      <c r="I593" s="2"/>
      <c r="J593" s="2"/>
      <c r="K593" s="2"/>
      <c r="L593" s="2"/>
      <c r="M593" s="2" t="s">
        <v>4671</v>
      </c>
      <c r="N593" s="11">
        <v>60</v>
      </c>
      <c r="O593" s="11">
        <v>0</v>
      </c>
      <c r="P593" s="12">
        <v>44025</v>
      </c>
      <c r="Q593" s="12">
        <v>44145.70833333334</v>
      </c>
      <c r="R593" s="11"/>
      <c r="S593" s="2">
        <f>OR(AND(P593&lt;=U$2,Q593&gt;V$2),AND(P593&gt;U$2,P593&lt;V$2))</f>
        <v>0</v>
      </c>
    </row>
    <row r="594" spans="1:19">
      <c r="A594" s="2" t="s">
        <v>3481</v>
      </c>
      <c r="B594" s="2"/>
      <c r="C594" s="2" t="s">
        <v>4657</v>
      </c>
      <c r="D594" s="2" t="s">
        <v>4672</v>
      </c>
      <c r="E594" s="2"/>
      <c r="F594" s="2"/>
      <c r="G594" s="2"/>
      <c r="H594" s="2"/>
      <c r="I594" s="2"/>
      <c r="J594" s="2"/>
      <c r="K594" s="2"/>
      <c r="L594" s="2"/>
      <c r="M594" s="2" t="s">
        <v>4673</v>
      </c>
      <c r="N594" s="11">
        <v>10</v>
      </c>
      <c r="O594" s="11">
        <v>0</v>
      </c>
      <c r="P594" s="12">
        <v>44145</v>
      </c>
      <c r="Q594" s="12">
        <v>44400</v>
      </c>
      <c r="R594" s="11"/>
      <c r="S594" s="2">
        <f>OR(AND(P594&lt;=U$2,Q594&gt;V$2),AND(P594&gt;U$2,P594&lt;V$2))</f>
        <v>0</v>
      </c>
    </row>
    <row r="595" spans="1:19">
      <c r="A595" s="2" t="s">
        <v>3481</v>
      </c>
      <c r="B595" s="2"/>
      <c r="C595" s="2" t="s">
        <v>4674</v>
      </c>
      <c r="D595" s="2" t="s">
        <v>4675</v>
      </c>
      <c r="E595" s="2"/>
      <c r="F595" s="2"/>
      <c r="G595" s="2"/>
      <c r="H595" s="2"/>
      <c r="I595" s="2"/>
      <c r="J595" s="2"/>
      <c r="K595" s="2"/>
      <c r="L595" s="2"/>
      <c r="M595" s="2" t="s">
        <v>4676</v>
      </c>
      <c r="N595" s="11">
        <v>20</v>
      </c>
      <c r="O595" s="11">
        <v>0</v>
      </c>
      <c r="P595" s="12">
        <v>44100</v>
      </c>
      <c r="Q595" s="12">
        <v>44130.70833333334</v>
      </c>
      <c r="R595" s="11"/>
      <c r="S595" s="2">
        <f>OR(AND(P595&lt;=U$2,Q595&gt;V$2),AND(P595&gt;U$2,P595&lt;V$2))</f>
        <v>0</v>
      </c>
    </row>
    <row r="596" spans="1:19">
      <c r="A596" s="2" t="s">
        <v>3481</v>
      </c>
      <c r="B596" s="2"/>
      <c r="C596" s="2" t="s">
        <v>4674</v>
      </c>
      <c r="D596" s="2" t="s">
        <v>4677</v>
      </c>
      <c r="E596" s="2"/>
      <c r="F596" s="2"/>
      <c r="G596" s="2"/>
      <c r="H596" s="2"/>
      <c r="I596" s="2"/>
      <c r="J596" s="2"/>
      <c r="K596" s="2"/>
      <c r="L596" s="2"/>
      <c r="M596" s="2" t="s">
        <v>4678</v>
      </c>
      <c r="N596" s="11">
        <v>10</v>
      </c>
      <c r="O596" s="11">
        <v>0</v>
      </c>
      <c r="P596" s="12">
        <v>44130</v>
      </c>
      <c r="Q596" s="12">
        <v>44137.70833333334</v>
      </c>
      <c r="R596" s="11"/>
      <c r="S596" s="2">
        <f>OR(AND(P596&lt;=U$2,Q596&gt;V$2),AND(P596&gt;U$2,P596&lt;V$2))</f>
        <v>0</v>
      </c>
    </row>
    <row r="597" spans="1:19">
      <c r="A597" s="2" t="s">
        <v>3481</v>
      </c>
      <c r="B597" s="2"/>
      <c r="C597" s="2" t="s">
        <v>4674</v>
      </c>
      <c r="D597" s="2" t="s">
        <v>4679</v>
      </c>
      <c r="E597" s="2"/>
      <c r="F597" s="2"/>
      <c r="G597" s="2"/>
      <c r="H597" s="2"/>
      <c r="I597" s="2"/>
      <c r="J597" s="2"/>
      <c r="K597" s="2"/>
      <c r="L597" s="2"/>
      <c r="M597" s="2" t="s">
        <v>4680</v>
      </c>
      <c r="N597" s="11">
        <v>5</v>
      </c>
      <c r="O597" s="11">
        <v>0</v>
      </c>
      <c r="P597" s="12">
        <v>44627.33333333334</v>
      </c>
      <c r="Q597" s="12">
        <v>44627.70833333334</v>
      </c>
      <c r="R597" s="11"/>
      <c r="S597" s="2">
        <f>OR(AND(P597&lt;=U$2,Q597&gt;V$2),AND(P597&gt;U$2,P597&lt;V$2))</f>
        <v>0</v>
      </c>
    </row>
    <row r="598" spans="1:19">
      <c r="A598" s="2" t="s">
        <v>3481</v>
      </c>
      <c r="B598" s="2"/>
      <c r="C598" s="2" t="s">
        <v>4674</v>
      </c>
      <c r="D598" s="2" t="s">
        <v>4681</v>
      </c>
      <c r="E598" s="2"/>
      <c r="F598" s="2"/>
      <c r="G598" s="2"/>
      <c r="H598" s="2"/>
      <c r="I598" s="2"/>
      <c r="J598" s="2"/>
      <c r="K598" s="2"/>
      <c r="L598" s="2"/>
      <c r="M598" s="2" t="s">
        <v>4682</v>
      </c>
      <c r="N598" s="11">
        <v>20</v>
      </c>
      <c r="O598" s="11">
        <v>0</v>
      </c>
      <c r="P598" s="12">
        <v>44096</v>
      </c>
      <c r="Q598" s="12">
        <v>44126.70833333334</v>
      </c>
      <c r="R598" s="11"/>
      <c r="S598" s="2">
        <f>OR(AND(P598&lt;=U$2,Q598&gt;V$2),AND(P598&gt;U$2,P598&lt;V$2))</f>
        <v>0</v>
      </c>
    </row>
    <row r="599" spans="1:19">
      <c r="A599" s="2" t="s">
        <v>3481</v>
      </c>
      <c r="B599" s="2"/>
      <c r="C599" s="2" t="s">
        <v>4674</v>
      </c>
      <c r="D599" s="2" t="s">
        <v>4683</v>
      </c>
      <c r="E599" s="2"/>
      <c r="F599" s="2"/>
      <c r="G599" s="2"/>
      <c r="H599" s="2"/>
      <c r="I599" s="2"/>
      <c r="J599" s="2"/>
      <c r="K599" s="2"/>
      <c r="L599" s="2"/>
      <c r="M599" s="2" t="s">
        <v>4684</v>
      </c>
      <c r="N599" s="11">
        <v>10</v>
      </c>
      <c r="O599" s="11">
        <v>0</v>
      </c>
      <c r="P599" s="12">
        <v>44126</v>
      </c>
      <c r="Q599" s="12">
        <v>44180</v>
      </c>
      <c r="R599" s="11"/>
      <c r="S599" s="2">
        <f>OR(AND(P599&lt;=U$2,Q599&gt;V$2),AND(P599&gt;U$2,P599&lt;V$2))</f>
        <v>0</v>
      </c>
    </row>
    <row r="600" spans="1:19">
      <c r="A600" s="2" t="s">
        <v>3481</v>
      </c>
      <c r="B600" s="2"/>
      <c r="C600" s="2" t="s">
        <v>4674</v>
      </c>
      <c r="D600" s="2" t="s">
        <v>4685</v>
      </c>
      <c r="E600" s="2"/>
      <c r="F600" s="2"/>
      <c r="G600" s="2"/>
      <c r="H600" s="2"/>
      <c r="I600" s="2"/>
      <c r="J600" s="2"/>
      <c r="K600" s="2"/>
      <c r="L600" s="2"/>
      <c r="M600" s="2" t="s">
        <v>4686</v>
      </c>
      <c r="N600" s="11">
        <v>5</v>
      </c>
      <c r="O600" s="11">
        <v>0</v>
      </c>
      <c r="P600" s="12">
        <v>44627.33333333334</v>
      </c>
      <c r="Q600" s="12">
        <v>44627.70833333334</v>
      </c>
      <c r="R600" s="11"/>
      <c r="S600" s="2">
        <f>OR(AND(P600&lt;=U$2,Q600&gt;V$2),AND(P600&gt;U$2,P600&lt;V$2))</f>
        <v>0</v>
      </c>
    </row>
    <row r="601" spans="1:19">
      <c r="A601" s="2" t="s">
        <v>3481</v>
      </c>
      <c r="B601" s="2"/>
      <c r="C601" s="2" t="s">
        <v>4674</v>
      </c>
      <c r="D601" s="2" t="s">
        <v>4687</v>
      </c>
      <c r="E601" s="2"/>
      <c r="F601" s="2"/>
      <c r="G601" s="2"/>
      <c r="H601" s="2"/>
      <c r="I601" s="2"/>
      <c r="J601" s="2"/>
      <c r="K601" s="2"/>
      <c r="L601" s="2"/>
      <c r="M601" s="2" t="s">
        <v>4688</v>
      </c>
      <c r="N601" s="11">
        <v>20</v>
      </c>
      <c r="O601" s="11">
        <v>0</v>
      </c>
      <c r="P601" s="12">
        <v>44025</v>
      </c>
      <c r="Q601" s="12">
        <v>44146.70833333334</v>
      </c>
      <c r="R601" s="11"/>
      <c r="S601" s="2">
        <f>OR(AND(P601&lt;=U$2,Q601&gt;V$2),AND(P601&gt;U$2,P601&lt;V$2))</f>
        <v>0</v>
      </c>
    </row>
    <row r="602" spans="1:19">
      <c r="A602" s="2" t="s">
        <v>3481</v>
      </c>
      <c r="B602" s="2"/>
      <c r="C602" s="2" t="s">
        <v>4674</v>
      </c>
      <c r="D602" s="2" t="s">
        <v>4689</v>
      </c>
      <c r="E602" s="2"/>
      <c r="F602" s="2"/>
      <c r="G602" s="2"/>
      <c r="H602" s="2"/>
      <c r="I602" s="2"/>
      <c r="J602" s="2"/>
      <c r="K602" s="2"/>
      <c r="L602" s="2"/>
      <c r="M602" s="2" t="s">
        <v>4690</v>
      </c>
      <c r="N602" s="11">
        <v>10</v>
      </c>
      <c r="O602" s="11">
        <v>0</v>
      </c>
      <c r="P602" s="12">
        <v>44146</v>
      </c>
      <c r="Q602" s="12">
        <v>44180</v>
      </c>
      <c r="R602" s="11"/>
      <c r="S602" s="2">
        <f>OR(AND(P602&lt;=U$2,Q602&gt;V$2),AND(P602&gt;U$2,P602&lt;V$2))</f>
        <v>0</v>
      </c>
    </row>
    <row r="603" spans="1:19">
      <c r="A603" s="2" t="s">
        <v>3481</v>
      </c>
      <c r="B603" s="2"/>
      <c r="C603" s="2" t="s">
        <v>4674</v>
      </c>
      <c r="D603" s="2" t="s">
        <v>4691</v>
      </c>
      <c r="E603" s="2"/>
      <c r="F603" s="2"/>
      <c r="G603" s="2"/>
      <c r="H603" s="2"/>
      <c r="I603" s="2"/>
      <c r="J603" s="2"/>
      <c r="K603" s="2"/>
      <c r="L603" s="2"/>
      <c r="M603" s="2" t="s">
        <v>4692</v>
      </c>
      <c r="N603" s="11">
        <v>20</v>
      </c>
      <c r="O603" s="11">
        <v>0</v>
      </c>
      <c r="P603" s="12">
        <v>44025</v>
      </c>
      <c r="Q603" s="12">
        <v>44123.70833333334</v>
      </c>
      <c r="R603" s="11"/>
      <c r="S603" s="2">
        <f>OR(AND(P603&lt;=U$2,Q603&gt;V$2),AND(P603&gt;U$2,P603&lt;V$2))</f>
        <v>0</v>
      </c>
    </row>
    <row r="604" spans="1:19">
      <c r="A604" s="2" t="s">
        <v>3481</v>
      </c>
      <c r="B604" s="2"/>
      <c r="C604" s="2" t="s">
        <v>4674</v>
      </c>
      <c r="D604" s="2" t="s">
        <v>4693</v>
      </c>
      <c r="E604" s="2"/>
      <c r="F604" s="2"/>
      <c r="G604" s="2"/>
      <c r="H604" s="2"/>
      <c r="I604" s="2"/>
      <c r="J604" s="2"/>
      <c r="K604" s="2"/>
      <c r="L604" s="2"/>
      <c r="M604" s="2" t="s">
        <v>4694</v>
      </c>
      <c r="N604" s="11">
        <v>10</v>
      </c>
      <c r="O604" s="11">
        <v>0</v>
      </c>
      <c r="P604" s="12">
        <v>44123</v>
      </c>
      <c r="Q604" s="12">
        <v>44131.70833333334</v>
      </c>
      <c r="R604" s="11"/>
      <c r="S604" s="2">
        <f>OR(AND(P604&lt;=U$2,Q604&gt;V$2),AND(P604&gt;U$2,P604&lt;V$2))</f>
        <v>0</v>
      </c>
    </row>
    <row r="605" spans="1:19">
      <c r="A605" s="2" t="s">
        <v>3481</v>
      </c>
      <c r="B605" s="2"/>
      <c r="C605" s="2" t="s">
        <v>4674</v>
      </c>
      <c r="D605" s="2" t="s">
        <v>4695</v>
      </c>
      <c r="E605" s="2"/>
      <c r="F605" s="2"/>
      <c r="G605" s="2"/>
      <c r="H605" s="2"/>
      <c r="I605" s="2"/>
      <c r="J605" s="2"/>
      <c r="K605" s="2"/>
      <c r="L605" s="2"/>
      <c r="M605" s="2" t="s">
        <v>4696</v>
      </c>
      <c r="N605" s="11">
        <v>20</v>
      </c>
      <c r="O605" s="11">
        <v>0</v>
      </c>
      <c r="P605" s="12">
        <v>44025</v>
      </c>
      <c r="Q605" s="12">
        <v>44123.70833333334</v>
      </c>
      <c r="R605" s="11"/>
      <c r="S605" s="2">
        <f>OR(AND(P605&lt;=U$2,Q605&gt;V$2),AND(P605&gt;U$2,P605&lt;V$2))</f>
        <v>0</v>
      </c>
    </row>
    <row r="606" spans="1:19">
      <c r="A606" s="2" t="s">
        <v>3481</v>
      </c>
      <c r="B606" s="2"/>
      <c r="C606" s="2" t="s">
        <v>4674</v>
      </c>
      <c r="D606" s="2" t="s">
        <v>4697</v>
      </c>
      <c r="E606" s="2"/>
      <c r="F606" s="2"/>
      <c r="G606" s="2"/>
      <c r="H606" s="2"/>
      <c r="I606" s="2"/>
      <c r="J606" s="2"/>
      <c r="K606" s="2"/>
      <c r="L606" s="2"/>
      <c r="M606" s="2" t="s">
        <v>4698</v>
      </c>
      <c r="N606" s="11">
        <v>10</v>
      </c>
      <c r="O606" s="11">
        <v>0</v>
      </c>
      <c r="P606" s="12">
        <v>44123</v>
      </c>
      <c r="Q606" s="12">
        <v>44131.70833333334</v>
      </c>
      <c r="R606" s="11"/>
      <c r="S606" s="2">
        <f>OR(AND(P606&lt;=U$2,Q606&gt;V$2),AND(P606&gt;U$2,P606&lt;V$2))</f>
        <v>0</v>
      </c>
    </row>
    <row r="607" spans="1:19">
      <c r="A607" s="2" t="s">
        <v>3481</v>
      </c>
      <c r="B607" s="2"/>
      <c r="C607" s="2" t="s">
        <v>4674</v>
      </c>
      <c r="D607" s="2" t="s">
        <v>4699</v>
      </c>
      <c r="E607" s="2"/>
      <c r="F607" s="2"/>
      <c r="G607" s="2"/>
      <c r="H607" s="2"/>
      <c r="I607" s="2"/>
      <c r="J607" s="2"/>
      <c r="K607" s="2"/>
      <c r="L607" s="2"/>
      <c r="M607" s="2" t="s">
        <v>4700</v>
      </c>
      <c r="N607" s="11">
        <v>20</v>
      </c>
      <c r="O607" s="11">
        <v>0</v>
      </c>
      <c r="P607" s="12">
        <v>44063</v>
      </c>
      <c r="Q607" s="12">
        <v>44077</v>
      </c>
      <c r="R607" s="11"/>
      <c r="S607" s="2">
        <f>OR(AND(P607&lt;=U$2,Q607&gt;V$2),AND(P607&gt;U$2,P607&lt;V$2))</f>
        <v>0</v>
      </c>
    </row>
    <row r="608" spans="1:19">
      <c r="A608" s="2" t="s">
        <v>3481</v>
      </c>
      <c r="B608" s="2"/>
      <c r="C608" s="2" t="s">
        <v>4674</v>
      </c>
      <c r="D608" s="2" t="s">
        <v>4701</v>
      </c>
      <c r="E608" s="2"/>
      <c r="F608" s="2"/>
      <c r="G608" s="2"/>
      <c r="H608" s="2"/>
      <c r="I608" s="2"/>
      <c r="J608" s="2"/>
      <c r="K608" s="2"/>
      <c r="L608" s="2"/>
      <c r="M608" s="2" t="s">
        <v>4702</v>
      </c>
      <c r="N608" s="11">
        <v>10</v>
      </c>
      <c r="O608" s="11">
        <v>0</v>
      </c>
      <c r="P608" s="12">
        <v>44077</v>
      </c>
      <c r="Q608" s="12">
        <v>44239.70833333334</v>
      </c>
      <c r="R608" s="11"/>
      <c r="S608" s="2">
        <f>OR(AND(P608&lt;=U$2,Q608&gt;V$2),AND(P608&gt;U$2,P608&lt;V$2))</f>
        <v>0</v>
      </c>
    </row>
    <row r="609" spans="1:19">
      <c r="A609" s="2" t="s">
        <v>3481</v>
      </c>
      <c r="B609" s="2"/>
      <c r="C609" s="2" t="s">
        <v>4674</v>
      </c>
      <c r="D609" s="2" t="s">
        <v>4703</v>
      </c>
      <c r="E609" s="2"/>
      <c r="F609" s="2"/>
      <c r="G609" s="2"/>
      <c r="H609" s="2"/>
      <c r="I609" s="2"/>
      <c r="J609" s="2"/>
      <c r="K609" s="2"/>
      <c r="L609" s="2"/>
      <c r="M609" s="2" t="s">
        <v>4704</v>
      </c>
      <c r="N609" s="11">
        <v>20</v>
      </c>
      <c r="O609" s="11">
        <v>0</v>
      </c>
      <c r="P609" s="12">
        <v>44200</v>
      </c>
      <c r="Q609" s="12">
        <v>44232.70833333334</v>
      </c>
      <c r="R609" s="11"/>
      <c r="S609" s="2">
        <f>OR(AND(P609&lt;=U$2,Q609&gt;V$2),AND(P609&gt;U$2,P609&lt;V$2))</f>
        <v>0</v>
      </c>
    </row>
    <row r="610" spans="1:19">
      <c r="A610" s="2" t="s">
        <v>3481</v>
      </c>
      <c r="B610" s="2"/>
      <c r="C610" s="2" t="s">
        <v>4674</v>
      </c>
      <c r="D610" s="2" t="s">
        <v>4705</v>
      </c>
      <c r="E610" s="2"/>
      <c r="F610" s="2"/>
      <c r="G610" s="2"/>
      <c r="H610" s="2"/>
      <c r="I610" s="2"/>
      <c r="J610" s="2"/>
      <c r="K610" s="2"/>
      <c r="L610" s="2"/>
      <c r="M610" s="2" t="s">
        <v>4706</v>
      </c>
      <c r="N610" s="11">
        <v>10</v>
      </c>
      <c r="O610" s="11">
        <v>0</v>
      </c>
      <c r="P610" s="12">
        <v>44233</v>
      </c>
      <c r="Q610" s="12">
        <v>44246.70833333334</v>
      </c>
      <c r="R610" s="11"/>
      <c r="S610" s="2">
        <f>OR(AND(P610&lt;=U$2,Q610&gt;V$2),AND(P610&gt;U$2,P610&lt;V$2))</f>
        <v>0</v>
      </c>
    </row>
    <row r="611" spans="1:19">
      <c r="A611" s="2" t="s">
        <v>3481</v>
      </c>
      <c r="B611" s="2"/>
      <c r="C611" s="2" t="s">
        <v>4674</v>
      </c>
      <c r="D611" s="2" t="s">
        <v>4707</v>
      </c>
      <c r="E611" s="2"/>
      <c r="F611" s="2"/>
      <c r="G611" s="2"/>
      <c r="H611" s="2"/>
      <c r="I611" s="2"/>
      <c r="J611" s="2"/>
      <c r="K611" s="2"/>
      <c r="L611" s="2"/>
      <c r="M611" s="2" t="s">
        <v>4708</v>
      </c>
      <c r="N611" s="11">
        <v>20</v>
      </c>
      <c r="O611" s="11">
        <v>0</v>
      </c>
      <c r="P611" s="12">
        <v>44200</v>
      </c>
      <c r="Q611" s="12">
        <v>44232.70833333334</v>
      </c>
      <c r="R611" s="11"/>
      <c r="S611" s="2">
        <f>OR(AND(P611&lt;=U$2,Q611&gt;V$2),AND(P611&gt;U$2,P611&lt;V$2))</f>
        <v>0</v>
      </c>
    </row>
    <row r="612" spans="1:19">
      <c r="A612" s="2" t="s">
        <v>3481</v>
      </c>
      <c r="B612" s="2"/>
      <c r="C612" s="2" t="s">
        <v>4674</v>
      </c>
      <c r="D612" s="2" t="s">
        <v>4709</v>
      </c>
      <c r="E612" s="2"/>
      <c r="F612" s="2"/>
      <c r="G612" s="2"/>
      <c r="H612" s="2"/>
      <c r="I612" s="2"/>
      <c r="J612" s="2"/>
      <c r="K612" s="2"/>
      <c r="L612" s="2"/>
      <c r="M612" s="2" t="s">
        <v>4710</v>
      </c>
      <c r="N612" s="11">
        <v>10</v>
      </c>
      <c r="O612" s="11">
        <v>0</v>
      </c>
      <c r="P612" s="12">
        <v>44233</v>
      </c>
      <c r="Q612" s="12">
        <v>44246.70833333334</v>
      </c>
      <c r="R612" s="11"/>
      <c r="S612" s="2">
        <f>OR(AND(P612&lt;=U$2,Q612&gt;V$2),AND(P612&gt;U$2,P612&lt;V$2))</f>
        <v>0</v>
      </c>
    </row>
    <row r="613" spans="1:19">
      <c r="A613" s="2" t="s">
        <v>3481</v>
      </c>
      <c r="B613" s="2"/>
      <c r="C613" s="2" t="s">
        <v>4657</v>
      </c>
      <c r="D613" s="2" t="s">
        <v>4711</v>
      </c>
      <c r="E613" s="2"/>
      <c r="F613" s="2"/>
      <c r="G613" s="2"/>
      <c r="H613" s="2"/>
      <c r="I613" s="2"/>
      <c r="J613" s="2"/>
      <c r="K613" s="2"/>
      <c r="L613" s="2"/>
      <c r="M613" s="2" t="s">
        <v>4712</v>
      </c>
      <c r="N613" s="11">
        <v>5</v>
      </c>
      <c r="O613" s="11">
        <v>0</v>
      </c>
      <c r="P613" s="12">
        <v>43969</v>
      </c>
      <c r="Q613" s="12">
        <v>43969.70833333334</v>
      </c>
      <c r="R613" s="11"/>
      <c r="S613" s="2">
        <f>OR(AND(P613&lt;=U$2,Q613&gt;V$2),AND(P613&gt;U$2,P613&lt;V$2))</f>
        <v>0</v>
      </c>
    </row>
    <row r="614" spans="1:19">
      <c r="A614" s="2" t="s">
        <v>3481</v>
      </c>
      <c r="B614" s="2"/>
      <c r="C614" s="2" t="s">
        <v>4657</v>
      </c>
      <c r="D614" s="2" t="s">
        <v>4713</v>
      </c>
      <c r="E614" s="2"/>
      <c r="F614" s="2"/>
      <c r="G614" s="2"/>
      <c r="H614" s="2"/>
      <c r="I614" s="2"/>
      <c r="J614" s="2"/>
      <c r="K614" s="2"/>
      <c r="L614" s="2"/>
      <c r="M614" s="2" t="s">
        <v>4714</v>
      </c>
      <c r="N614" s="11">
        <v>10</v>
      </c>
      <c r="O614" s="11">
        <v>0</v>
      </c>
      <c r="P614" s="12">
        <v>43969</v>
      </c>
      <c r="Q614" s="12">
        <v>44110.70833333334</v>
      </c>
      <c r="R614" s="11"/>
      <c r="S614" s="2">
        <f>OR(AND(P614&lt;=U$2,Q614&gt;V$2),AND(P614&gt;U$2,P614&lt;V$2))</f>
        <v>0</v>
      </c>
    </row>
    <row r="615" spans="1:19">
      <c r="A615" s="2" t="s">
        <v>3481</v>
      </c>
      <c r="B615" s="2"/>
      <c r="C615" s="2" t="s">
        <v>4657</v>
      </c>
      <c r="D615" s="2" t="s">
        <v>4715</v>
      </c>
      <c r="E615" s="2"/>
      <c r="F615" s="2"/>
      <c r="G615" s="2"/>
      <c r="H615" s="2"/>
      <c r="I615" s="2"/>
      <c r="J615" s="2"/>
      <c r="K615" s="2"/>
      <c r="L615" s="2"/>
      <c r="M615" s="2" t="s">
        <v>4716</v>
      </c>
      <c r="N615" s="11">
        <v>5</v>
      </c>
      <c r="O615" s="11">
        <v>0</v>
      </c>
      <c r="P615" s="12">
        <v>43969</v>
      </c>
      <c r="Q615" s="12">
        <v>43969.70833333334</v>
      </c>
      <c r="R615" s="11"/>
      <c r="S615" s="2">
        <f>OR(AND(P615&lt;=U$2,Q615&gt;V$2),AND(P615&gt;U$2,P615&lt;V$2))</f>
        <v>0</v>
      </c>
    </row>
    <row r="616" spans="1:19">
      <c r="A616" s="2" t="s">
        <v>3481</v>
      </c>
      <c r="B616" s="2"/>
      <c r="C616" s="2" t="s">
        <v>4657</v>
      </c>
      <c r="D616" s="2" t="s">
        <v>4717</v>
      </c>
      <c r="E616" s="2"/>
      <c r="F616" s="2"/>
      <c r="G616" s="2"/>
      <c r="H616" s="2"/>
      <c r="I616" s="2"/>
      <c r="J616" s="2"/>
      <c r="K616" s="2"/>
      <c r="L616" s="2"/>
      <c r="M616" s="2" t="s">
        <v>4718</v>
      </c>
      <c r="N616" s="11">
        <v>10</v>
      </c>
      <c r="O616" s="11">
        <v>0</v>
      </c>
      <c r="P616" s="12">
        <v>43969</v>
      </c>
      <c r="Q616" s="12">
        <v>44701</v>
      </c>
      <c r="R616" s="11"/>
      <c r="S616" s="2">
        <f>OR(AND(P616&lt;=U$2,Q616&gt;V$2),AND(P616&gt;U$2,P616&lt;V$2))</f>
        <v>0</v>
      </c>
    </row>
    <row r="617" spans="1:19">
      <c r="A617" s="2" t="s">
        <v>3481</v>
      </c>
      <c r="B617" s="2"/>
      <c r="C617" s="2" t="s">
        <v>4657</v>
      </c>
      <c r="D617" s="2" t="s">
        <v>4719</v>
      </c>
      <c r="E617" s="2"/>
      <c r="F617" s="2"/>
      <c r="G617" s="2"/>
      <c r="H617" s="2"/>
      <c r="I617" s="2"/>
      <c r="J617" s="2"/>
      <c r="K617" s="2"/>
      <c r="L617" s="2"/>
      <c r="M617" s="2" t="s">
        <v>4720</v>
      </c>
      <c r="N617" s="11">
        <v>5</v>
      </c>
      <c r="O617" s="11">
        <v>0</v>
      </c>
      <c r="P617" s="12">
        <v>44019</v>
      </c>
      <c r="Q617" s="12">
        <v>44019.70833333334</v>
      </c>
      <c r="R617" s="11"/>
      <c r="S617" s="2">
        <f>OR(AND(P617&lt;=U$2,Q617&gt;V$2),AND(P617&gt;U$2,P617&lt;V$2))</f>
        <v>0</v>
      </c>
    </row>
    <row r="618" spans="1:19">
      <c r="A618" s="2" t="s">
        <v>3481</v>
      </c>
      <c r="B618" s="2"/>
      <c r="C618" s="2" t="s">
        <v>4657</v>
      </c>
      <c r="D618" s="2" t="s">
        <v>4721</v>
      </c>
      <c r="E618" s="2"/>
      <c r="F618" s="2"/>
      <c r="G618" s="2"/>
      <c r="H618" s="2"/>
      <c r="I618" s="2"/>
      <c r="J618" s="2"/>
      <c r="K618" s="2"/>
      <c r="L618" s="2"/>
      <c r="M618" s="2" t="s">
        <v>4722</v>
      </c>
      <c r="N618" s="11">
        <v>10</v>
      </c>
      <c r="O618" s="11">
        <v>0</v>
      </c>
      <c r="P618" s="12">
        <v>44019</v>
      </c>
      <c r="Q618" s="12">
        <v>44516</v>
      </c>
      <c r="R618" s="11"/>
      <c r="S618" s="2">
        <f>OR(AND(P618&lt;=U$2,Q618&gt;V$2),AND(P618&gt;U$2,P618&lt;V$2))</f>
        <v>0</v>
      </c>
    </row>
    <row r="619" spans="1:19">
      <c r="A619" s="2" t="s">
        <v>3481</v>
      </c>
      <c r="B619" s="2"/>
      <c r="C619" s="2" t="s">
        <v>4657</v>
      </c>
      <c r="D619" s="2" t="s">
        <v>4723</v>
      </c>
      <c r="E619" s="2"/>
      <c r="F619" s="2"/>
      <c r="G619" s="2"/>
      <c r="H619" s="2"/>
      <c r="I619" s="2"/>
      <c r="J619" s="2"/>
      <c r="K619" s="2"/>
      <c r="L619" s="2"/>
      <c r="M619" s="2" t="s">
        <v>4724</v>
      </c>
      <c r="N619" s="11">
        <v>5</v>
      </c>
      <c r="O619" s="11">
        <v>0</v>
      </c>
      <c r="P619" s="12">
        <v>44025</v>
      </c>
      <c r="Q619" s="12">
        <v>44145.70833333334</v>
      </c>
      <c r="R619" s="11"/>
      <c r="S619" s="2">
        <f>OR(AND(P619&lt;=U$2,Q619&gt;V$2),AND(P619&gt;U$2,P619&lt;V$2))</f>
        <v>0</v>
      </c>
    </row>
    <row r="620" spans="1:19">
      <c r="A620" s="2" t="s">
        <v>3481</v>
      </c>
      <c r="B620" s="2"/>
      <c r="C620" s="2" t="s">
        <v>4657</v>
      </c>
      <c r="D620" s="2" t="s">
        <v>4725</v>
      </c>
      <c r="E620" s="2"/>
      <c r="F620" s="2"/>
      <c r="G620" s="2"/>
      <c r="H620" s="2"/>
      <c r="I620" s="2"/>
      <c r="J620" s="2"/>
      <c r="K620" s="2"/>
      <c r="L620" s="2"/>
      <c r="M620" s="2" t="s">
        <v>4726</v>
      </c>
      <c r="N620" s="11">
        <v>10</v>
      </c>
      <c r="O620" s="11">
        <v>0</v>
      </c>
      <c r="P620" s="12">
        <v>44145</v>
      </c>
      <c r="Q620" s="12">
        <v>44307</v>
      </c>
      <c r="R620" s="11"/>
      <c r="S620" s="2">
        <f>OR(AND(P620&lt;=U$2,Q620&gt;V$2),AND(P620&gt;U$2,P620&lt;V$2))</f>
        <v>0</v>
      </c>
    </row>
    <row r="621" spans="1:19">
      <c r="A621" s="2" t="s">
        <v>3481</v>
      </c>
      <c r="B621" s="2"/>
      <c r="C621" s="2" t="s">
        <v>4657</v>
      </c>
      <c r="D621" s="2" t="s">
        <v>4727</v>
      </c>
      <c r="E621" s="2"/>
      <c r="F621" s="2"/>
      <c r="G621" s="2"/>
      <c r="H621" s="2"/>
      <c r="I621" s="2"/>
      <c r="J621" s="2"/>
      <c r="K621" s="2"/>
      <c r="L621" s="2"/>
      <c r="M621" s="2" t="s">
        <v>4728</v>
      </c>
      <c r="N621" s="11">
        <v>5</v>
      </c>
      <c r="O621" s="11">
        <v>0</v>
      </c>
      <c r="P621" s="12">
        <v>43969</v>
      </c>
      <c r="Q621" s="12">
        <v>43969.70833333334</v>
      </c>
      <c r="R621" s="11"/>
      <c r="S621" s="2">
        <f>OR(AND(P621&lt;=U$2,Q621&gt;V$2),AND(P621&gt;U$2,P621&lt;V$2))</f>
        <v>0</v>
      </c>
    </row>
    <row r="622" spans="1:19">
      <c r="A622" s="2" t="s">
        <v>3481</v>
      </c>
      <c r="B622" s="2"/>
      <c r="C622" s="2" t="s">
        <v>4657</v>
      </c>
      <c r="D622" s="2" t="s">
        <v>4729</v>
      </c>
      <c r="E622" s="2"/>
      <c r="F622" s="2"/>
      <c r="G622" s="2"/>
      <c r="H622" s="2"/>
      <c r="I622" s="2"/>
      <c r="J622" s="2"/>
      <c r="K622" s="2"/>
      <c r="L622" s="2"/>
      <c r="M622" s="2" t="s">
        <v>4730</v>
      </c>
      <c r="N622" s="11">
        <v>10</v>
      </c>
      <c r="O622" s="11">
        <v>0</v>
      </c>
      <c r="P622" s="12">
        <v>43969</v>
      </c>
      <c r="Q622" s="12">
        <v>44271</v>
      </c>
      <c r="R622" s="11"/>
      <c r="S622" s="2">
        <f>OR(AND(P622&lt;=U$2,Q622&gt;V$2),AND(P622&gt;U$2,P622&lt;V$2))</f>
        <v>0</v>
      </c>
    </row>
    <row r="623" spans="1:19">
      <c r="A623" s="2" t="s">
        <v>3481</v>
      </c>
      <c r="B623" s="2"/>
      <c r="C623" s="2" t="s">
        <v>4657</v>
      </c>
      <c r="D623" s="2" t="s">
        <v>4731</v>
      </c>
      <c r="E623" s="2"/>
      <c r="F623" s="2"/>
      <c r="G623" s="2"/>
      <c r="H623" s="2"/>
      <c r="I623" s="2"/>
      <c r="J623" s="2"/>
      <c r="K623" s="2"/>
      <c r="L623" s="2"/>
      <c r="M623" s="2" t="s">
        <v>4732</v>
      </c>
      <c r="N623" s="11">
        <v>5</v>
      </c>
      <c r="O623" s="11">
        <v>0</v>
      </c>
      <c r="P623" s="12">
        <v>43906</v>
      </c>
      <c r="Q623" s="12">
        <v>43906.70833333334</v>
      </c>
      <c r="R623" s="11"/>
      <c r="S623" s="2">
        <f>OR(AND(P623&lt;=U$2,Q623&gt;V$2),AND(P623&gt;U$2,P623&lt;V$2))</f>
        <v>0</v>
      </c>
    </row>
    <row r="624" spans="1:19">
      <c r="A624" s="2" t="s">
        <v>3481</v>
      </c>
      <c r="B624" s="2"/>
      <c r="C624" s="2" t="s">
        <v>4657</v>
      </c>
      <c r="D624" s="2" t="s">
        <v>4733</v>
      </c>
      <c r="E624" s="2"/>
      <c r="F624" s="2"/>
      <c r="G624" s="2"/>
      <c r="H624" s="2"/>
      <c r="I624" s="2"/>
      <c r="J624" s="2"/>
      <c r="K624" s="2"/>
      <c r="L624" s="2"/>
      <c r="M624" s="2" t="s">
        <v>4734</v>
      </c>
      <c r="N624" s="11">
        <v>10</v>
      </c>
      <c r="O624" s="11">
        <v>0</v>
      </c>
      <c r="P624" s="12">
        <v>43906</v>
      </c>
      <c r="Q624" s="12">
        <v>44064.70833333334</v>
      </c>
      <c r="R624" s="11"/>
      <c r="S624" s="2">
        <f>OR(AND(P624&lt;=U$2,Q624&gt;V$2),AND(P624&gt;U$2,P624&lt;V$2))</f>
        <v>0</v>
      </c>
    </row>
    <row r="625" spans="1:19">
      <c r="A625" s="2" t="s">
        <v>3481</v>
      </c>
      <c r="B625" s="2"/>
      <c r="C625" s="2" t="s">
        <v>4657</v>
      </c>
      <c r="D625" s="2" t="s">
        <v>4735</v>
      </c>
      <c r="E625" s="2"/>
      <c r="F625" s="2"/>
      <c r="G625" s="2"/>
      <c r="H625" s="2"/>
      <c r="I625" s="2"/>
      <c r="J625" s="2"/>
      <c r="K625" s="2"/>
      <c r="L625" s="2"/>
      <c r="M625" s="2" t="s">
        <v>4736</v>
      </c>
      <c r="N625" s="11">
        <v>5</v>
      </c>
      <c r="O625" s="11">
        <v>0</v>
      </c>
      <c r="P625" s="12">
        <v>43978</v>
      </c>
      <c r="Q625" s="12">
        <v>43979</v>
      </c>
      <c r="R625" s="11"/>
      <c r="S625" s="2">
        <f>OR(AND(P625&lt;=U$2,Q625&gt;V$2),AND(P625&gt;U$2,P625&lt;V$2))</f>
        <v>0</v>
      </c>
    </row>
    <row r="626" spans="1:19">
      <c r="A626" s="2" t="s">
        <v>3481</v>
      </c>
      <c r="B626" s="2"/>
      <c r="C626" s="2" t="s">
        <v>4657</v>
      </c>
      <c r="D626" s="2" t="s">
        <v>4737</v>
      </c>
      <c r="E626" s="2"/>
      <c r="F626" s="2"/>
      <c r="G626" s="2"/>
      <c r="H626" s="2"/>
      <c r="I626" s="2"/>
      <c r="J626" s="2"/>
      <c r="K626" s="2"/>
      <c r="L626" s="2"/>
      <c r="M626" s="2" t="s">
        <v>4738</v>
      </c>
      <c r="N626" s="11">
        <v>10</v>
      </c>
      <c r="O626" s="11">
        <v>0</v>
      </c>
      <c r="P626" s="12">
        <v>43979</v>
      </c>
      <c r="Q626" s="12">
        <v>44354</v>
      </c>
      <c r="R626" s="11"/>
      <c r="S626" s="2">
        <f>OR(AND(P626&lt;=U$2,Q626&gt;V$2),AND(P626&gt;U$2,P626&lt;V$2))</f>
        <v>0</v>
      </c>
    </row>
    <row r="627" spans="1:19">
      <c r="A627" s="2" t="s">
        <v>3481</v>
      </c>
      <c r="B627" s="2"/>
      <c r="C627" s="2" t="s">
        <v>4657</v>
      </c>
      <c r="D627" s="2" t="s">
        <v>4739</v>
      </c>
      <c r="E627" s="2"/>
      <c r="F627" s="2"/>
      <c r="G627" s="2"/>
      <c r="H627" s="2"/>
      <c r="I627" s="2"/>
      <c r="J627" s="2"/>
      <c r="K627" s="2"/>
      <c r="L627" s="2"/>
      <c r="M627" s="2" t="s">
        <v>4740</v>
      </c>
      <c r="N627" s="11">
        <v>5</v>
      </c>
      <c r="O627" s="11">
        <v>0</v>
      </c>
      <c r="P627" s="12">
        <v>44022</v>
      </c>
      <c r="Q627" s="12">
        <v>44022.70833333334</v>
      </c>
      <c r="R627" s="11"/>
      <c r="S627" s="2">
        <f>OR(AND(P627&lt;=U$2,Q627&gt;V$2),AND(P627&gt;U$2,P627&lt;V$2))</f>
        <v>0</v>
      </c>
    </row>
    <row r="628" spans="1:19">
      <c r="A628" s="2" t="s">
        <v>3481</v>
      </c>
      <c r="B628" s="2"/>
      <c r="C628" s="2" t="s">
        <v>4657</v>
      </c>
      <c r="D628" s="2" t="s">
        <v>4741</v>
      </c>
      <c r="E628" s="2"/>
      <c r="F628" s="2"/>
      <c r="G628" s="2"/>
      <c r="H628" s="2"/>
      <c r="I628" s="2"/>
      <c r="J628" s="2"/>
      <c r="K628" s="2"/>
      <c r="L628" s="2"/>
      <c r="M628" s="2" t="s">
        <v>4742</v>
      </c>
      <c r="N628" s="11">
        <v>10</v>
      </c>
      <c r="O628" s="11">
        <v>0</v>
      </c>
      <c r="P628" s="12">
        <v>44022</v>
      </c>
      <c r="Q628" s="12">
        <v>44070.70833333334</v>
      </c>
      <c r="R628" s="11"/>
      <c r="S628" s="2">
        <f>OR(AND(P628&lt;=U$2,Q628&gt;V$2),AND(P628&gt;U$2,P628&lt;V$2))</f>
        <v>0</v>
      </c>
    </row>
    <row r="629" spans="1:19">
      <c r="A629" s="2" t="s">
        <v>3481</v>
      </c>
      <c r="B629" s="2"/>
      <c r="C629" s="2" t="s">
        <v>4172</v>
      </c>
      <c r="D629" s="2" t="s">
        <v>4743</v>
      </c>
      <c r="E629" s="2"/>
      <c r="F629" s="2"/>
      <c r="G629" s="2"/>
      <c r="H629" s="2"/>
      <c r="I629" s="2"/>
      <c r="J629" s="2"/>
      <c r="K629" s="2"/>
      <c r="L629" s="2"/>
      <c r="M629" s="2" t="s">
        <v>4744</v>
      </c>
      <c r="N629" s="11">
        <v>30</v>
      </c>
      <c r="O629" s="11">
        <v>0</v>
      </c>
      <c r="P629" s="12">
        <v>44103</v>
      </c>
      <c r="Q629" s="12">
        <v>44133.70833333334</v>
      </c>
      <c r="R629" s="11"/>
      <c r="S629" s="2">
        <f>OR(AND(P629&lt;=U$2,Q629&gt;V$2),AND(P629&gt;U$2,P629&lt;V$2))</f>
        <v>0</v>
      </c>
    </row>
    <row r="630" spans="1:19">
      <c r="A630" s="2" t="s">
        <v>3481</v>
      </c>
      <c r="B630" s="2"/>
      <c r="C630" s="2" t="s">
        <v>4172</v>
      </c>
      <c r="D630" s="2" t="s">
        <v>4745</v>
      </c>
      <c r="E630" s="2"/>
      <c r="F630" s="2"/>
      <c r="G630" s="2"/>
      <c r="H630" s="2"/>
      <c r="I630" s="2"/>
      <c r="J630" s="2"/>
      <c r="K630" s="2"/>
      <c r="L630" s="2"/>
      <c r="M630" s="2" t="s">
        <v>4746</v>
      </c>
      <c r="N630" s="11">
        <v>10</v>
      </c>
      <c r="O630" s="11">
        <v>0</v>
      </c>
      <c r="P630" s="12">
        <v>44133</v>
      </c>
      <c r="Q630" s="12">
        <v>44151.70833333334</v>
      </c>
      <c r="R630" s="11"/>
      <c r="S630" s="2">
        <f>OR(AND(P630&lt;=U$2,Q630&gt;V$2),AND(P630&gt;U$2,P630&lt;V$2))</f>
        <v>0</v>
      </c>
    </row>
    <row r="631" spans="1:19">
      <c r="A631" s="2" t="s">
        <v>3481</v>
      </c>
      <c r="B631" s="2"/>
      <c r="C631" s="2" t="s">
        <v>4172</v>
      </c>
      <c r="D631" s="2" t="s">
        <v>4747</v>
      </c>
      <c r="E631" s="2"/>
      <c r="F631" s="2"/>
      <c r="G631" s="2"/>
      <c r="H631" s="2"/>
      <c r="I631" s="2"/>
      <c r="J631" s="2"/>
      <c r="K631" s="2"/>
      <c r="L631" s="2"/>
      <c r="M631" s="2" t="s">
        <v>4748</v>
      </c>
      <c r="N631" s="11">
        <v>75</v>
      </c>
      <c r="O631" s="11">
        <v>0</v>
      </c>
      <c r="P631" s="12">
        <v>44298</v>
      </c>
      <c r="Q631" s="12">
        <v>44465</v>
      </c>
      <c r="R631" s="11"/>
      <c r="S631" s="2">
        <f>OR(AND(P631&lt;=U$2,Q631&gt;V$2),AND(P631&gt;U$2,P631&lt;V$2))</f>
        <v>0</v>
      </c>
    </row>
    <row r="632" spans="1:19">
      <c r="A632" s="2" t="s">
        <v>3481</v>
      </c>
      <c r="B632" s="2"/>
      <c r="C632" s="2" t="s">
        <v>4172</v>
      </c>
      <c r="D632" s="2" t="s">
        <v>4749</v>
      </c>
      <c r="E632" s="2"/>
      <c r="F632" s="2"/>
      <c r="G632" s="2"/>
      <c r="H632" s="2"/>
      <c r="I632" s="2"/>
      <c r="J632" s="2"/>
      <c r="K632" s="2"/>
      <c r="L632" s="2"/>
      <c r="M632" s="2" t="s">
        <v>4750</v>
      </c>
      <c r="N632" s="11">
        <v>30</v>
      </c>
      <c r="O632" s="11">
        <v>0</v>
      </c>
      <c r="P632" s="12">
        <v>44103</v>
      </c>
      <c r="Q632" s="12">
        <v>44133.70833333334</v>
      </c>
      <c r="R632" s="11"/>
      <c r="S632" s="2">
        <f>OR(AND(P632&lt;=U$2,Q632&gt;V$2),AND(P632&gt;U$2,P632&lt;V$2))</f>
        <v>0</v>
      </c>
    </row>
    <row r="633" spans="1:19">
      <c r="A633" s="2" t="s">
        <v>3481</v>
      </c>
      <c r="B633" s="2"/>
      <c r="C633" s="2" t="s">
        <v>4172</v>
      </c>
      <c r="D633" s="2" t="s">
        <v>4751</v>
      </c>
      <c r="E633" s="2"/>
      <c r="F633" s="2"/>
      <c r="G633" s="2"/>
      <c r="H633" s="2"/>
      <c r="I633" s="2"/>
      <c r="J633" s="2"/>
      <c r="K633" s="2"/>
      <c r="L633" s="2"/>
      <c r="M633" s="2" t="s">
        <v>4752</v>
      </c>
      <c r="N633" s="11">
        <v>10</v>
      </c>
      <c r="O633" s="11">
        <v>0</v>
      </c>
      <c r="P633" s="12">
        <v>44133</v>
      </c>
      <c r="Q633" s="12">
        <v>44151.70833333334</v>
      </c>
      <c r="R633" s="11"/>
      <c r="S633" s="2">
        <f>OR(AND(P633&lt;=U$2,Q633&gt;V$2),AND(P633&gt;U$2,P633&lt;V$2))</f>
        <v>0</v>
      </c>
    </row>
    <row r="634" spans="1:19">
      <c r="A634" s="2" t="s">
        <v>3481</v>
      </c>
      <c r="B634" s="2"/>
      <c r="C634" s="2" t="s">
        <v>4172</v>
      </c>
      <c r="D634" s="2" t="s">
        <v>4753</v>
      </c>
      <c r="E634" s="2"/>
      <c r="F634" s="2"/>
      <c r="G634" s="2"/>
      <c r="H634" s="2"/>
      <c r="I634" s="2"/>
      <c r="J634" s="2"/>
      <c r="K634" s="2"/>
      <c r="L634" s="2"/>
      <c r="M634" s="2" t="s">
        <v>4754</v>
      </c>
      <c r="N634" s="11">
        <v>75</v>
      </c>
      <c r="O634" s="11">
        <v>0</v>
      </c>
      <c r="P634" s="12">
        <v>44403.33333333334</v>
      </c>
      <c r="Q634" s="12">
        <v>44493</v>
      </c>
      <c r="R634" s="11"/>
      <c r="S634" s="2">
        <f>OR(AND(P634&lt;=U$2,Q634&gt;V$2),AND(P634&gt;U$2,P634&lt;V$2))</f>
        <v>0</v>
      </c>
    </row>
    <row r="635" spans="1:19">
      <c r="A635" s="2" t="s">
        <v>3481</v>
      </c>
      <c r="B635" s="2" t="s">
        <v>4755</v>
      </c>
      <c r="C635" s="2" t="s">
        <v>4756</v>
      </c>
      <c r="D635" s="2" t="s">
        <v>4757</v>
      </c>
      <c r="E635" s="2"/>
      <c r="F635" s="2"/>
      <c r="G635" s="2"/>
      <c r="H635" s="2"/>
      <c r="I635" s="2"/>
      <c r="J635" s="2"/>
      <c r="K635" s="2"/>
      <c r="L635" s="2"/>
      <c r="M635" s="2" t="s">
        <v>4758</v>
      </c>
      <c r="N635" s="11">
        <v>10</v>
      </c>
      <c r="O635" s="11">
        <v>0</v>
      </c>
      <c r="P635" s="12">
        <v>44123</v>
      </c>
      <c r="Q635" s="12">
        <v>44130.70833333334</v>
      </c>
      <c r="R635" s="11"/>
      <c r="S635" s="2">
        <f>OR(AND(P635&lt;=U$2,Q635&gt;V$2),AND(P635&gt;U$2,P635&lt;V$2))</f>
        <v>0</v>
      </c>
    </row>
    <row r="636" spans="1:19">
      <c r="A636" s="2" t="s">
        <v>3481</v>
      </c>
      <c r="B636" s="2" t="s">
        <v>4755</v>
      </c>
      <c r="C636" s="2" t="s">
        <v>4759</v>
      </c>
      <c r="D636" s="2" t="s">
        <v>4760</v>
      </c>
      <c r="E636" s="2"/>
      <c r="F636" s="2"/>
      <c r="G636" s="2"/>
      <c r="H636" s="2"/>
      <c r="I636" s="2"/>
      <c r="J636" s="2"/>
      <c r="K636" s="2"/>
      <c r="L636" s="2"/>
      <c r="M636" s="2" t="s">
        <v>4761</v>
      </c>
      <c r="N636" s="11">
        <v>10</v>
      </c>
      <c r="O636" s="11">
        <v>0</v>
      </c>
      <c r="P636" s="12">
        <v>44140</v>
      </c>
      <c r="Q636" s="12">
        <v>44152.70833333334</v>
      </c>
      <c r="R636" s="11"/>
      <c r="S636" s="2">
        <f>OR(AND(P636&lt;=U$2,Q636&gt;V$2),AND(P636&gt;U$2,P636&lt;V$2))</f>
        <v>0</v>
      </c>
    </row>
    <row r="637" spans="1:19">
      <c r="A637" s="2" t="s">
        <v>3481</v>
      </c>
      <c r="B637" s="2" t="s">
        <v>4755</v>
      </c>
      <c r="C637" s="2" t="s">
        <v>4762</v>
      </c>
      <c r="D637" s="2" t="s">
        <v>4763</v>
      </c>
      <c r="E637" s="2"/>
      <c r="F637" s="2"/>
      <c r="G637" s="2"/>
      <c r="H637" s="2"/>
      <c r="I637" s="2"/>
      <c r="J637" s="2"/>
      <c r="K637" s="2"/>
      <c r="L637" s="2"/>
      <c r="M637" s="2" t="s">
        <v>4764</v>
      </c>
      <c r="N637" s="11">
        <v>10</v>
      </c>
      <c r="O637" s="11">
        <v>0</v>
      </c>
      <c r="P637" s="12">
        <v>44140</v>
      </c>
      <c r="Q637" s="12">
        <v>44152.70833333334</v>
      </c>
      <c r="R637" s="11"/>
      <c r="S637" s="2">
        <f>OR(AND(P637&lt;=U$2,Q637&gt;V$2),AND(P637&gt;U$2,P637&lt;V$2))</f>
        <v>0</v>
      </c>
    </row>
    <row r="638" spans="1:19">
      <c r="A638" s="2" t="s">
        <v>3481</v>
      </c>
      <c r="B638" s="2" t="s">
        <v>4755</v>
      </c>
      <c r="C638" s="2" t="s">
        <v>4765</v>
      </c>
      <c r="D638" s="2" t="s">
        <v>4766</v>
      </c>
      <c r="E638" s="2"/>
      <c r="F638" s="2"/>
      <c r="G638" s="2"/>
      <c r="H638" s="2"/>
      <c r="I638" s="2"/>
      <c r="J638" s="2"/>
      <c r="K638" s="2"/>
      <c r="L638" s="2"/>
      <c r="M638" s="2" t="s">
        <v>4767</v>
      </c>
      <c r="N638" s="11">
        <v>10</v>
      </c>
      <c r="O638" s="11">
        <v>0</v>
      </c>
      <c r="P638" s="12">
        <v>44130</v>
      </c>
      <c r="Q638" s="12">
        <v>44140.70833333334</v>
      </c>
      <c r="R638" s="11"/>
      <c r="S638" s="2">
        <f>OR(AND(P638&lt;=U$2,Q638&gt;V$2),AND(P638&gt;U$2,P638&lt;V$2))</f>
        <v>0</v>
      </c>
    </row>
    <row r="639" spans="1:19">
      <c r="A639" s="2" t="s">
        <v>3481</v>
      </c>
      <c r="B639" s="2" t="s">
        <v>4755</v>
      </c>
      <c r="C639" s="2" t="s">
        <v>4768</v>
      </c>
      <c r="D639" s="2" t="s">
        <v>4769</v>
      </c>
      <c r="E639" s="2"/>
      <c r="F639" s="2"/>
      <c r="G639" s="2"/>
      <c r="H639" s="2"/>
      <c r="I639" s="2"/>
      <c r="J639" s="2"/>
      <c r="K639" s="2"/>
      <c r="L639" s="2"/>
      <c r="M639" s="2" t="s">
        <v>4770</v>
      </c>
      <c r="N639" s="11">
        <v>10</v>
      </c>
      <c r="O639" s="11">
        <v>0</v>
      </c>
      <c r="P639" s="12">
        <v>44130</v>
      </c>
      <c r="Q639" s="12">
        <v>44140.70833333334</v>
      </c>
      <c r="R639" s="11"/>
      <c r="S639" s="2">
        <f>OR(AND(P639&lt;=U$2,Q639&gt;V$2),AND(P639&gt;U$2,P639&lt;V$2))</f>
        <v>0</v>
      </c>
    </row>
    <row r="640" spans="1:19">
      <c r="A640" s="2" t="s">
        <v>3481</v>
      </c>
      <c r="B640" s="2" t="s">
        <v>4755</v>
      </c>
      <c r="C640" s="2" t="s">
        <v>4771</v>
      </c>
      <c r="D640" s="2" t="s">
        <v>927</v>
      </c>
      <c r="E640" s="2"/>
      <c r="F640" s="2"/>
      <c r="G640" s="2"/>
      <c r="H640" s="2"/>
      <c r="I640" s="2"/>
      <c r="J640" s="2"/>
      <c r="K640" s="2"/>
      <c r="L640" s="2"/>
      <c r="M640" s="2" t="s">
        <v>4772</v>
      </c>
      <c r="N640" s="11">
        <v>20</v>
      </c>
      <c r="O640" s="11">
        <v>0</v>
      </c>
      <c r="P640" s="12">
        <v>44025</v>
      </c>
      <c r="Q640" s="12">
        <v>44050.70833333334</v>
      </c>
      <c r="R640" s="11"/>
      <c r="S640" s="2">
        <f>OR(AND(P640&lt;=U$2,Q640&gt;V$2),AND(P640&gt;U$2,P640&lt;V$2))</f>
        <v>0</v>
      </c>
    </row>
    <row r="641" spans="1:19">
      <c r="A641" s="2" t="s">
        <v>3481</v>
      </c>
      <c r="B641" s="2" t="s">
        <v>4755</v>
      </c>
      <c r="C641" s="2" t="s">
        <v>4773</v>
      </c>
      <c r="D641" s="2" t="s">
        <v>1463</v>
      </c>
      <c r="E641" s="2"/>
      <c r="F641" s="2"/>
      <c r="G641" s="2"/>
      <c r="H641" s="2"/>
      <c r="I641" s="2"/>
      <c r="J641" s="2"/>
      <c r="K641" s="2"/>
      <c r="L641" s="2"/>
      <c r="M641" s="2" t="s">
        <v>4774</v>
      </c>
      <c r="N641" s="11">
        <v>10</v>
      </c>
      <c r="O641" s="11">
        <v>0</v>
      </c>
      <c r="P641" s="12">
        <v>44180</v>
      </c>
      <c r="Q641" s="12">
        <v>44204</v>
      </c>
      <c r="R641" s="11"/>
      <c r="S641" s="2">
        <f>OR(AND(P641&lt;=U$2,Q641&gt;V$2),AND(P641&gt;U$2,P641&lt;V$2))</f>
        <v>0</v>
      </c>
    </row>
    <row r="642" spans="1:19">
      <c r="A642" s="2" t="s">
        <v>3481</v>
      </c>
      <c r="B642" s="2"/>
      <c r="C642" s="2" t="s">
        <v>3564</v>
      </c>
      <c r="D642" s="2" t="s">
        <v>4775</v>
      </c>
      <c r="E642" s="2"/>
      <c r="F642" s="2"/>
      <c r="G642" s="2"/>
      <c r="H642" s="2"/>
      <c r="I642" s="2"/>
      <c r="J642" s="2"/>
      <c r="K642" s="2"/>
      <c r="L642" s="2"/>
      <c r="M642" s="2" t="s">
        <v>4776</v>
      </c>
      <c r="N642" s="11">
        <v>67</v>
      </c>
      <c r="O642" s="11">
        <v>0</v>
      </c>
      <c r="P642" s="12">
        <v>44025</v>
      </c>
      <c r="Q642" s="12">
        <v>44096.70833333334</v>
      </c>
      <c r="R642" s="11"/>
      <c r="S642" s="2">
        <f>OR(AND(P642&lt;=U$2,Q642&gt;V$2),AND(P642&gt;U$2,P642&lt;V$2))</f>
        <v>0</v>
      </c>
    </row>
    <row r="643" spans="1:19">
      <c r="A643" s="2" t="s">
        <v>3481</v>
      </c>
      <c r="B643" s="2"/>
      <c r="C643" s="2" t="s">
        <v>4777</v>
      </c>
      <c r="D643" s="2" t="s">
        <v>965</v>
      </c>
      <c r="E643" s="2"/>
      <c r="F643" s="2"/>
      <c r="G643" s="2"/>
      <c r="H643" s="2"/>
      <c r="I643" s="2"/>
      <c r="J643" s="2"/>
      <c r="K643" s="2"/>
      <c r="L643" s="2"/>
      <c r="M643" s="2" t="s">
        <v>4778</v>
      </c>
      <c r="N643" s="11">
        <v>10</v>
      </c>
      <c r="O643" s="11">
        <v>0</v>
      </c>
      <c r="P643" s="12">
        <v>44105</v>
      </c>
      <c r="Q643" s="12">
        <v>44105.70833333334</v>
      </c>
      <c r="R643" s="11"/>
      <c r="S643" s="2">
        <f>OR(AND(P643&lt;=U$2,Q643&gt;V$2),AND(P643&gt;U$2,P643&lt;V$2))</f>
        <v>0</v>
      </c>
    </row>
    <row r="644" spans="1:19">
      <c r="A644" s="2" t="s">
        <v>3481</v>
      </c>
      <c r="B644" s="2"/>
      <c r="C644" s="2" t="s">
        <v>3482</v>
      </c>
      <c r="D644" s="2" t="s">
        <v>4779</v>
      </c>
      <c r="E644" s="2"/>
      <c r="F644" s="2"/>
      <c r="G644" s="2"/>
      <c r="H644" s="2"/>
      <c r="I644" s="2"/>
      <c r="J644" s="2"/>
      <c r="K644" s="2"/>
      <c r="L644" s="2"/>
      <c r="M644" s="2" t="s">
        <v>4780</v>
      </c>
      <c r="N644" s="11">
        <v>0</v>
      </c>
      <c r="O644" s="11">
        <v>0</v>
      </c>
      <c r="P644" s="12">
        <v>44025.70833333334</v>
      </c>
      <c r="Q644" s="12"/>
      <c r="R644" s="11"/>
      <c r="S644" s="2">
        <f>OR(AND(P644&lt;=U$2,Q644&gt;V$2),AND(P644&gt;U$2,P644&lt;V$2))</f>
        <v>0</v>
      </c>
    </row>
    <row r="645" spans="1:19">
      <c r="A645" s="2" t="s">
        <v>3488</v>
      </c>
      <c r="B645" s="2"/>
      <c r="C645" s="2" t="s">
        <v>3482</v>
      </c>
      <c r="D645" s="2" t="s">
        <v>4781</v>
      </c>
      <c r="E645" s="2"/>
      <c r="F645" s="2"/>
      <c r="G645" s="2"/>
      <c r="H645" s="2"/>
      <c r="I645" s="2"/>
      <c r="J645" s="2"/>
      <c r="K645" s="2"/>
      <c r="L645" s="2"/>
      <c r="M645" s="2" t="s">
        <v>4782</v>
      </c>
      <c r="N645" s="11">
        <v>0</v>
      </c>
      <c r="O645" s="11">
        <v>0</v>
      </c>
      <c r="P645" s="12"/>
      <c r="Q645" s="12">
        <v>45406.70833333334</v>
      </c>
      <c r="R645" s="11">
        <v>-334</v>
      </c>
      <c r="S645" s="2">
        <f>OR(AND(P645&lt;=U$2,Q645&gt;V$2),AND(P645&gt;U$2,P645&lt;V$2))</f>
        <v>0</v>
      </c>
    </row>
    <row r="646" spans="1:19">
      <c r="A646" s="2" t="s">
        <v>3481</v>
      </c>
      <c r="B646" s="2"/>
      <c r="C646" s="2" t="s">
        <v>4777</v>
      </c>
      <c r="D646" s="2" t="s">
        <v>4783</v>
      </c>
      <c r="E646" s="2"/>
      <c r="F646" s="2"/>
      <c r="G646" s="2"/>
      <c r="H646" s="2"/>
      <c r="I646" s="2"/>
      <c r="J646" s="2"/>
      <c r="K646" s="2"/>
      <c r="L646" s="2"/>
      <c r="M646" s="2" t="s">
        <v>4784</v>
      </c>
      <c r="N646" s="11">
        <v>20</v>
      </c>
      <c r="O646" s="11">
        <v>0</v>
      </c>
      <c r="P646" s="12">
        <v>44076</v>
      </c>
      <c r="Q646" s="12">
        <v>44110.70833333334</v>
      </c>
      <c r="R646" s="11"/>
      <c r="S646" s="2">
        <f>OR(AND(P646&lt;=U$2,Q646&gt;V$2),AND(P646&gt;U$2,P646&lt;V$2))</f>
        <v>0</v>
      </c>
    </row>
    <row r="647" spans="1:19">
      <c r="A647" s="2" t="s">
        <v>3488</v>
      </c>
      <c r="B647" s="2"/>
      <c r="C647" s="2" t="s">
        <v>3482</v>
      </c>
      <c r="D647" s="2" t="s">
        <v>4785</v>
      </c>
      <c r="E647" s="2"/>
      <c r="F647" s="2"/>
      <c r="G647" s="2"/>
      <c r="H647" s="2"/>
      <c r="I647" s="2"/>
      <c r="J647" s="2"/>
      <c r="K647" s="2"/>
      <c r="L647" s="2"/>
      <c r="M647" s="2" t="s">
        <v>4786</v>
      </c>
      <c r="N647" s="11">
        <v>0</v>
      </c>
      <c r="O647" s="11">
        <v>0</v>
      </c>
      <c r="P647" s="12"/>
      <c r="Q647" s="12">
        <v>45496.70833333334</v>
      </c>
      <c r="R647" s="11">
        <v>-334</v>
      </c>
      <c r="S647" s="2">
        <f>OR(AND(P647&lt;=U$2,Q647&gt;V$2),AND(P647&gt;U$2,P647&lt;V$2))</f>
        <v>0</v>
      </c>
    </row>
    <row r="648" spans="1:19">
      <c r="A648" s="2" t="s">
        <v>3481</v>
      </c>
      <c r="B648" s="2" t="s">
        <v>4755</v>
      </c>
      <c r="C648" s="2" t="s">
        <v>4756</v>
      </c>
      <c r="D648" s="2" t="s">
        <v>1433</v>
      </c>
      <c r="E648" s="2"/>
      <c r="F648" s="2"/>
      <c r="G648" s="2"/>
      <c r="H648" s="2"/>
      <c r="I648" s="2"/>
      <c r="J648" s="2"/>
      <c r="K648" s="2"/>
      <c r="L648" s="2"/>
      <c r="M648" s="2" t="s">
        <v>4787</v>
      </c>
      <c r="N648" s="11">
        <v>20</v>
      </c>
      <c r="O648" s="11">
        <v>0</v>
      </c>
      <c r="P648" s="12">
        <v>44056</v>
      </c>
      <c r="Q648" s="12">
        <v>44188</v>
      </c>
      <c r="R648" s="11"/>
      <c r="S648" s="2">
        <f>OR(AND(P648&lt;=U$2,Q648&gt;V$2),AND(P648&gt;U$2,P648&lt;V$2))</f>
        <v>0</v>
      </c>
    </row>
    <row r="649" spans="1:19">
      <c r="A649" s="2" t="s">
        <v>3481</v>
      </c>
      <c r="B649" s="2" t="s">
        <v>4755</v>
      </c>
      <c r="C649" s="2" t="s">
        <v>4759</v>
      </c>
      <c r="D649" s="2" t="s">
        <v>1799</v>
      </c>
      <c r="E649" s="2"/>
      <c r="F649" s="2"/>
      <c r="G649" s="2"/>
      <c r="H649" s="2"/>
      <c r="I649" s="2"/>
      <c r="J649" s="2"/>
      <c r="K649" s="2"/>
      <c r="L649" s="2"/>
      <c r="M649" s="2" t="s">
        <v>4788</v>
      </c>
      <c r="N649" s="11">
        <v>15</v>
      </c>
      <c r="O649" s="11">
        <v>0</v>
      </c>
      <c r="P649" s="12">
        <v>44082</v>
      </c>
      <c r="Q649" s="12">
        <v>44393</v>
      </c>
      <c r="R649" s="11"/>
      <c r="S649" s="2">
        <f>OR(AND(P649&lt;=U$2,Q649&gt;V$2),AND(P649&gt;U$2,P649&lt;V$2))</f>
        <v>0</v>
      </c>
    </row>
    <row r="650" spans="1:19">
      <c r="A650" s="2" t="s">
        <v>3481</v>
      </c>
      <c r="B650" s="2" t="s">
        <v>4755</v>
      </c>
      <c r="C650" s="2" t="s">
        <v>4762</v>
      </c>
      <c r="D650" s="2" t="s">
        <v>1698</v>
      </c>
      <c r="E650" s="2"/>
      <c r="F650" s="2"/>
      <c r="G650" s="2"/>
      <c r="H650" s="2"/>
      <c r="I650" s="2"/>
      <c r="J650" s="2"/>
      <c r="K650" s="2"/>
      <c r="L650" s="2"/>
      <c r="M650" s="2" t="s">
        <v>4789</v>
      </c>
      <c r="N650" s="11">
        <v>15</v>
      </c>
      <c r="O650" s="11">
        <v>0</v>
      </c>
      <c r="P650" s="12">
        <v>44251</v>
      </c>
      <c r="Q650" s="12">
        <v>44377</v>
      </c>
      <c r="R650" s="11"/>
      <c r="S650" s="2">
        <f>OR(AND(P650&lt;=U$2,Q650&gt;V$2),AND(P650&gt;U$2,P650&lt;V$2))</f>
        <v>0</v>
      </c>
    </row>
    <row r="651" spans="1:19">
      <c r="A651" s="2" t="s">
        <v>3481</v>
      </c>
      <c r="B651" s="2" t="s">
        <v>4755</v>
      </c>
      <c r="C651" s="2" t="s">
        <v>4765</v>
      </c>
      <c r="D651" s="2" t="s">
        <v>1366</v>
      </c>
      <c r="E651" s="2"/>
      <c r="F651" s="2"/>
      <c r="G651" s="2"/>
      <c r="H651" s="2"/>
      <c r="I651" s="2"/>
      <c r="J651" s="2"/>
      <c r="K651" s="2"/>
      <c r="L651" s="2"/>
      <c r="M651" s="2" t="s">
        <v>4790</v>
      </c>
      <c r="N651" s="11">
        <v>10</v>
      </c>
      <c r="O651" s="11">
        <v>0</v>
      </c>
      <c r="P651" s="12">
        <v>44348</v>
      </c>
      <c r="Q651" s="12">
        <v>44398</v>
      </c>
      <c r="R651" s="11"/>
      <c r="S651" s="2">
        <f>OR(AND(P651&lt;=U$2,Q651&gt;V$2),AND(P651&gt;U$2,P651&lt;V$2))</f>
        <v>0</v>
      </c>
    </row>
    <row r="652" spans="1:19">
      <c r="A652" s="2" t="s">
        <v>3481</v>
      </c>
      <c r="B652" s="2" t="s">
        <v>4755</v>
      </c>
      <c r="C652" s="2" t="s">
        <v>4768</v>
      </c>
      <c r="D652" s="2" t="s">
        <v>2934</v>
      </c>
      <c r="E652" s="2"/>
      <c r="F652" s="2"/>
      <c r="G652" s="2"/>
      <c r="H652" s="2"/>
      <c r="I652" s="2"/>
      <c r="J652" s="2"/>
      <c r="K652" s="2"/>
      <c r="L652" s="2"/>
      <c r="M652" s="2" t="s">
        <v>4791</v>
      </c>
      <c r="N652" s="11">
        <v>10</v>
      </c>
      <c r="O652" s="11">
        <v>0</v>
      </c>
      <c r="P652" s="12">
        <v>44614.33333333334</v>
      </c>
      <c r="Q652" s="12">
        <v>44624.70833333334</v>
      </c>
      <c r="R652" s="11"/>
      <c r="S652" s="2">
        <f>OR(AND(P652&lt;=U$2,Q652&gt;V$2),AND(P652&gt;U$2,P652&lt;V$2))</f>
        <v>0</v>
      </c>
    </row>
    <row r="653" spans="1:19">
      <c r="A653" s="2" t="s">
        <v>3481</v>
      </c>
      <c r="B653" s="2"/>
      <c r="C653" s="2" t="s">
        <v>4657</v>
      </c>
      <c r="D653" s="2" t="s">
        <v>4792</v>
      </c>
      <c r="E653" s="2"/>
      <c r="F653" s="2"/>
      <c r="G653" s="2"/>
      <c r="H653" s="2"/>
      <c r="I653" s="2"/>
      <c r="J653" s="2"/>
      <c r="K653" s="2"/>
      <c r="L653" s="2"/>
      <c r="M653" s="2" t="s">
        <v>4793</v>
      </c>
      <c r="N653" s="11">
        <v>30</v>
      </c>
      <c r="O653" s="11">
        <v>0</v>
      </c>
      <c r="P653" s="12">
        <v>44025</v>
      </c>
      <c r="Q653" s="12">
        <v>44050</v>
      </c>
      <c r="R653" s="11"/>
      <c r="S653" s="2">
        <f>OR(AND(P653&lt;=U$2,Q653&gt;V$2),AND(P653&gt;U$2,P653&lt;V$2))</f>
        <v>0</v>
      </c>
    </row>
    <row r="654" spans="1:19">
      <c r="A654" s="2" t="s">
        <v>3481</v>
      </c>
      <c r="B654" s="2"/>
      <c r="C654" s="2" t="s">
        <v>4657</v>
      </c>
      <c r="D654" s="2" t="s">
        <v>4794</v>
      </c>
      <c r="E654" s="2"/>
      <c r="F654" s="2"/>
      <c r="G654" s="2"/>
      <c r="H654" s="2"/>
      <c r="I654" s="2"/>
      <c r="J654" s="2"/>
      <c r="K654" s="2"/>
      <c r="L654" s="2"/>
      <c r="M654" s="2" t="s">
        <v>4795</v>
      </c>
      <c r="N654" s="11">
        <v>30</v>
      </c>
      <c r="O654" s="11">
        <v>0</v>
      </c>
      <c r="P654" s="12">
        <v>44025</v>
      </c>
      <c r="Q654" s="12">
        <v>44063</v>
      </c>
      <c r="R654" s="11"/>
      <c r="S654" s="2">
        <f>OR(AND(P654&lt;=U$2,Q654&gt;V$2),AND(P654&gt;U$2,P654&lt;V$2))</f>
        <v>0</v>
      </c>
    </row>
    <row r="655" spans="1:19">
      <c r="A655" s="2" t="s">
        <v>3481</v>
      </c>
      <c r="B655" s="2"/>
      <c r="C655" s="2" t="s">
        <v>4657</v>
      </c>
      <c r="D655" s="2" t="s">
        <v>4796</v>
      </c>
      <c r="E655" s="2"/>
      <c r="F655" s="2"/>
      <c r="G655" s="2"/>
      <c r="H655" s="2"/>
      <c r="I655" s="2"/>
      <c r="J655" s="2"/>
      <c r="K655" s="2"/>
      <c r="L655" s="2"/>
      <c r="M655" s="2" t="s">
        <v>4797</v>
      </c>
      <c r="N655" s="11">
        <v>50</v>
      </c>
      <c r="O655" s="11">
        <v>0</v>
      </c>
      <c r="P655" s="12">
        <v>44025</v>
      </c>
      <c r="Q655" s="12">
        <v>44076</v>
      </c>
      <c r="R655" s="11"/>
      <c r="S655" s="2">
        <f>OR(AND(P655&lt;=U$2,Q655&gt;V$2),AND(P655&gt;U$2,P655&lt;V$2))</f>
        <v>0</v>
      </c>
    </row>
    <row r="656" spans="1:19">
      <c r="A656" s="2" t="s">
        <v>3481</v>
      </c>
      <c r="B656" s="2"/>
      <c r="C656" s="2" t="s">
        <v>4657</v>
      </c>
      <c r="D656" s="2" t="s">
        <v>4798</v>
      </c>
      <c r="E656" s="2"/>
      <c r="F656" s="2"/>
      <c r="G656" s="2"/>
      <c r="H656" s="2"/>
      <c r="I656" s="2"/>
      <c r="J656" s="2"/>
      <c r="K656" s="2"/>
      <c r="L656" s="2"/>
      <c r="M656" s="2" t="s">
        <v>4799</v>
      </c>
      <c r="N656" s="11">
        <v>20</v>
      </c>
      <c r="O656" s="11">
        <v>0</v>
      </c>
      <c r="P656" s="12">
        <v>44137</v>
      </c>
      <c r="Q656" s="12">
        <v>44148</v>
      </c>
      <c r="R656" s="11"/>
      <c r="S656" s="2">
        <f>OR(AND(P656&lt;=U$2,Q656&gt;V$2),AND(P656&gt;U$2,P656&lt;V$2))</f>
        <v>0</v>
      </c>
    </row>
    <row r="657" spans="1:19">
      <c r="A657" s="2" t="s">
        <v>3481</v>
      </c>
      <c r="B657" s="2"/>
      <c r="C657" s="2" t="s">
        <v>4657</v>
      </c>
      <c r="D657" s="2" t="s">
        <v>4800</v>
      </c>
      <c r="E657" s="2"/>
      <c r="F657" s="2"/>
      <c r="G657" s="2"/>
      <c r="H657" s="2"/>
      <c r="I657" s="2"/>
      <c r="J657" s="2"/>
      <c r="K657" s="2"/>
      <c r="L657" s="2"/>
      <c r="M657" s="2" t="s">
        <v>4801</v>
      </c>
      <c r="N657" s="11">
        <v>50</v>
      </c>
      <c r="O657" s="11">
        <v>0</v>
      </c>
      <c r="P657" s="12">
        <v>44025</v>
      </c>
      <c r="Q657" s="12">
        <v>44074</v>
      </c>
      <c r="R657" s="11"/>
      <c r="S657" s="2">
        <f>OR(AND(P657&lt;=U$2,Q657&gt;V$2),AND(P657&gt;U$2,P657&lt;V$2))</f>
        <v>0</v>
      </c>
    </row>
    <row r="658" spans="1:19">
      <c r="A658" s="2" t="s">
        <v>3481</v>
      </c>
      <c r="B658" s="2"/>
      <c r="C658" s="2" t="s">
        <v>4657</v>
      </c>
      <c r="D658" s="2" t="s">
        <v>4802</v>
      </c>
      <c r="E658" s="2"/>
      <c r="F658" s="2"/>
      <c r="G658" s="2"/>
      <c r="H658" s="2"/>
      <c r="I658" s="2"/>
      <c r="J658" s="2"/>
      <c r="K658" s="2"/>
      <c r="L658" s="2"/>
      <c r="M658" s="2" t="s">
        <v>4803</v>
      </c>
      <c r="N658" s="11">
        <v>50</v>
      </c>
      <c r="O658" s="11">
        <v>0</v>
      </c>
      <c r="P658" s="12">
        <v>44025</v>
      </c>
      <c r="Q658" s="12">
        <v>44096</v>
      </c>
      <c r="R658" s="11"/>
      <c r="S658" s="2">
        <f>OR(AND(P658&lt;=U$2,Q658&gt;V$2),AND(P658&gt;U$2,P658&lt;V$2))</f>
        <v>0</v>
      </c>
    </row>
    <row r="659" spans="1:19">
      <c r="A659" s="2" t="s">
        <v>3481</v>
      </c>
      <c r="B659" s="2"/>
      <c r="C659" s="2" t="s">
        <v>4657</v>
      </c>
      <c r="D659" s="2" t="s">
        <v>4804</v>
      </c>
      <c r="E659" s="2"/>
      <c r="F659" s="2"/>
      <c r="G659" s="2"/>
      <c r="H659" s="2"/>
      <c r="I659" s="2"/>
      <c r="J659" s="2"/>
      <c r="K659" s="2"/>
      <c r="L659" s="2"/>
      <c r="M659" s="2" t="s">
        <v>4805</v>
      </c>
      <c r="N659" s="11">
        <v>50</v>
      </c>
      <c r="O659" s="11">
        <v>0</v>
      </c>
      <c r="P659" s="12">
        <v>44291</v>
      </c>
      <c r="Q659" s="12">
        <v>44298</v>
      </c>
      <c r="R659" s="11"/>
      <c r="S659" s="2">
        <f>OR(AND(P659&lt;=U$2,Q659&gt;V$2),AND(P659&gt;U$2,P659&lt;V$2))</f>
        <v>0</v>
      </c>
    </row>
    <row r="660" spans="1:19">
      <c r="A660" s="2" t="s">
        <v>3481</v>
      </c>
      <c r="B660" s="2"/>
      <c r="C660" s="2" t="s">
        <v>4657</v>
      </c>
      <c r="D660" s="2" t="s">
        <v>4806</v>
      </c>
      <c r="E660" s="2"/>
      <c r="F660" s="2"/>
      <c r="G660" s="2"/>
      <c r="H660" s="2"/>
      <c r="I660" s="2"/>
      <c r="J660" s="2"/>
      <c r="K660" s="2"/>
      <c r="L660" s="2"/>
      <c r="M660" s="2" t="s">
        <v>4807</v>
      </c>
      <c r="N660" s="11">
        <v>50</v>
      </c>
      <c r="O660" s="11">
        <v>0</v>
      </c>
      <c r="P660" s="12">
        <v>44025</v>
      </c>
      <c r="Q660" s="12">
        <v>44039</v>
      </c>
      <c r="R660" s="11"/>
      <c r="S660" s="2">
        <f>OR(AND(P660&lt;=U$2,Q660&gt;V$2),AND(P660&gt;U$2,P660&lt;V$2))</f>
        <v>0</v>
      </c>
    </row>
    <row r="661" spans="1:19">
      <c r="A661" s="2" t="s">
        <v>3481</v>
      </c>
      <c r="B661" s="2"/>
      <c r="C661" s="2" t="s">
        <v>4808</v>
      </c>
      <c r="D661" s="2" t="s">
        <v>4809</v>
      </c>
      <c r="E661" s="2"/>
      <c r="F661" s="2"/>
      <c r="G661" s="2"/>
      <c r="H661" s="2"/>
      <c r="I661" s="2"/>
      <c r="J661" s="2"/>
      <c r="K661" s="2"/>
      <c r="L661" s="2"/>
      <c r="M661" s="2" t="s">
        <v>4810</v>
      </c>
      <c r="N661" s="11">
        <v>40</v>
      </c>
      <c r="O661" s="11">
        <v>0</v>
      </c>
      <c r="P661" s="12">
        <v>43936</v>
      </c>
      <c r="Q661" s="12">
        <v>43964</v>
      </c>
      <c r="R661" s="11"/>
      <c r="S661" s="2">
        <f>OR(AND(P661&lt;=U$2,Q661&gt;V$2),AND(P661&gt;U$2,P661&lt;V$2))</f>
        <v>0</v>
      </c>
    </row>
    <row r="662" spans="1:19">
      <c r="A662" s="2" t="s">
        <v>3481</v>
      </c>
      <c r="B662" s="2"/>
      <c r="C662" s="2" t="s">
        <v>4808</v>
      </c>
      <c r="D662" s="2" t="s">
        <v>4811</v>
      </c>
      <c r="E662" s="2"/>
      <c r="F662" s="2"/>
      <c r="G662" s="2"/>
      <c r="H662" s="2"/>
      <c r="I662" s="2"/>
      <c r="J662" s="2"/>
      <c r="K662" s="2"/>
      <c r="L662" s="2"/>
      <c r="M662" s="2" t="s">
        <v>4812</v>
      </c>
      <c r="N662" s="11">
        <v>10</v>
      </c>
      <c r="O662" s="11">
        <v>0</v>
      </c>
      <c r="P662" s="12">
        <v>43965</v>
      </c>
      <c r="Q662" s="12">
        <v>44144</v>
      </c>
      <c r="R662" s="11"/>
      <c r="S662" s="2">
        <f>OR(AND(P662&lt;=U$2,Q662&gt;V$2),AND(P662&gt;U$2,P662&lt;V$2))</f>
        <v>0</v>
      </c>
    </row>
    <row r="663" spans="1:19">
      <c r="A663" s="2" t="s">
        <v>3481</v>
      </c>
      <c r="B663" s="2"/>
      <c r="C663" s="2" t="s">
        <v>4808</v>
      </c>
      <c r="D663" s="2" t="s">
        <v>4813</v>
      </c>
      <c r="E663" s="2"/>
      <c r="F663" s="2"/>
      <c r="G663" s="2"/>
      <c r="H663" s="2"/>
      <c r="I663" s="2"/>
      <c r="J663" s="2"/>
      <c r="K663" s="2"/>
      <c r="L663" s="2"/>
      <c r="M663" s="2" t="s">
        <v>4814</v>
      </c>
      <c r="N663" s="11">
        <v>35</v>
      </c>
      <c r="O663" s="11">
        <v>0</v>
      </c>
      <c r="P663" s="12">
        <v>44645.33333333334</v>
      </c>
      <c r="Q663" s="12">
        <v>44715.70833333334</v>
      </c>
      <c r="R663" s="11"/>
      <c r="S663" s="2">
        <f>OR(AND(P663&lt;=U$2,Q663&gt;V$2),AND(P663&gt;U$2,P663&lt;V$2))</f>
        <v>0</v>
      </c>
    </row>
    <row r="664" spans="1:19">
      <c r="A664" s="2" t="s">
        <v>3481</v>
      </c>
      <c r="B664" s="2"/>
      <c r="C664" s="2" t="s">
        <v>4815</v>
      </c>
      <c r="D664" s="2" t="s">
        <v>4816</v>
      </c>
      <c r="E664" s="2"/>
      <c r="F664" s="2"/>
      <c r="G664" s="2"/>
      <c r="H664" s="2"/>
      <c r="I664" s="2"/>
      <c r="J664" s="2"/>
      <c r="K664" s="2"/>
      <c r="L664" s="2"/>
      <c r="M664" s="2" t="s">
        <v>4817</v>
      </c>
      <c r="N664" s="11">
        <v>40</v>
      </c>
      <c r="O664" s="11">
        <v>0</v>
      </c>
      <c r="P664" s="12">
        <v>43999</v>
      </c>
      <c r="Q664" s="12">
        <v>44140</v>
      </c>
      <c r="R664" s="11"/>
      <c r="S664" s="2">
        <f>OR(AND(P664&lt;=U$2,Q664&gt;V$2),AND(P664&gt;U$2,P664&lt;V$2))</f>
        <v>0</v>
      </c>
    </row>
    <row r="665" spans="1:19">
      <c r="A665" s="2" t="s">
        <v>3481</v>
      </c>
      <c r="B665" s="2"/>
      <c r="C665" s="2" t="s">
        <v>4815</v>
      </c>
      <c r="D665" s="2" t="s">
        <v>4818</v>
      </c>
      <c r="E665" s="2"/>
      <c r="F665" s="2"/>
      <c r="G665" s="2"/>
      <c r="H665" s="2"/>
      <c r="I665" s="2"/>
      <c r="J665" s="2"/>
      <c r="K665" s="2"/>
      <c r="L665" s="2"/>
      <c r="M665" s="2" t="s">
        <v>4819</v>
      </c>
      <c r="N665" s="11">
        <v>10</v>
      </c>
      <c r="O665" s="11">
        <v>0</v>
      </c>
      <c r="P665" s="12">
        <v>44141</v>
      </c>
      <c r="Q665" s="12">
        <v>44179</v>
      </c>
      <c r="R665" s="11"/>
      <c r="S665" s="2">
        <f>OR(AND(P665&lt;=U$2,Q665&gt;V$2),AND(P665&gt;U$2,P665&lt;V$2))</f>
        <v>0</v>
      </c>
    </row>
    <row r="666" spans="1:19">
      <c r="A666" s="2" t="s">
        <v>3481</v>
      </c>
      <c r="B666" s="2"/>
      <c r="C666" s="2" t="s">
        <v>4815</v>
      </c>
      <c r="D666" s="2" t="s">
        <v>4820</v>
      </c>
      <c r="E666" s="2"/>
      <c r="F666" s="2"/>
      <c r="G666" s="2"/>
      <c r="H666" s="2"/>
      <c r="I666" s="2"/>
      <c r="J666" s="2"/>
      <c r="K666" s="2"/>
      <c r="L666" s="2"/>
      <c r="M666" s="2" t="s">
        <v>4821</v>
      </c>
      <c r="N666" s="11">
        <v>35</v>
      </c>
      <c r="O666" s="11">
        <v>0</v>
      </c>
      <c r="P666" s="12">
        <v>44682</v>
      </c>
      <c r="Q666" s="12">
        <v>44827.41666666666</v>
      </c>
      <c r="R666" s="11"/>
      <c r="S666" s="2">
        <f>OR(AND(P666&lt;=U$2,Q666&gt;V$2),AND(P666&gt;U$2,P666&lt;V$2))</f>
        <v>0</v>
      </c>
    </row>
    <row r="667" spans="1:19">
      <c r="A667" s="2" t="s">
        <v>3481</v>
      </c>
      <c r="B667" s="2"/>
      <c r="C667" s="2" t="s">
        <v>4822</v>
      </c>
      <c r="D667" s="2" t="s">
        <v>4823</v>
      </c>
      <c r="E667" s="2"/>
      <c r="F667" s="2"/>
      <c r="G667" s="2"/>
      <c r="H667" s="2"/>
      <c r="I667" s="2"/>
      <c r="J667" s="2"/>
      <c r="K667" s="2"/>
      <c r="L667" s="2"/>
      <c r="M667" s="2" t="s">
        <v>4824</v>
      </c>
      <c r="N667" s="11">
        <v>40</v>
      </c>
      <c r="O667" s="11">
        <v>0</v>
      </c>
      <c r="P667" s="12">
        <v>43936</v>
      </c>
      <c r="Q667" s="12">
        <v>43965</v>
      </c>
      <c r="R667" s="11"/>
      <c r="S667" s="2">
        <f>OR(AND(P667&lt;=U$2,Q667&gt;V$2),AND(P667&gt;U$2,P667&lt;V$2))</f>
        <v>0</v>
      </c>
    </row>
    <row r="668" spans="1:19">
      <c r="A668" s="2" t="s">
        <v>3481</v>
      </c>
      <c r="B668" s="2"/>
      <c r="C668" s="2" t="s">
        <v>4822</v>
      </c>
      <c r="D668" s="2" t="s">
        <v>4825</v>
      </c>
      <c r="E668" s="2"/>
      <c r="F668" s="2"/>
      <c r="G668" s="2"/>
      <c r="H668" s="2"/>
      <c r="I668" s="2"/>
      <c r="J668" s="2"/>
      <c r="K668" s="2"/>
      <c r="L668" s="2"/>
      <c r="M668" s="2" t="s">
        <v>4826</v>
      </c>
      <c r="N668" s="11">
        <v>10</v>
      </c>
      <c r="O668" s="11">
        <v>0</v>
      </c>
      <c r="P668" s="12">
        <v>43966</v>
      </c>
      <c r="Q668" s="12">
        <v>44168</v>
      </c>
      <c r="R668" s="11"/>
      <c r="S668" s="2">
        <f>OR(AND(P668&lt;=U$2,Q668&gt;V$2),AND(P668&gt;U$2,P668&lt;V$2))</f>
        <v>0</v>
      </c>
    </row>
    <row r="669" spans="1:19">
      <c r="A669" s="2" t="s">
        <v>3481</v>
      </c>
      <c r="B669" s="2"/>
      <c r="C669" s="2" t="s">
        <v>4822</v>
      </c>
      <c r="D669" s="2" t="s">
        <v>4827</v>
      </c>
      <c r="E669" s="2"/>
      <c r="F669" s="2"/>
      <c r="G669" s="2"/>
      <c r="H669" s="2"/>
      <c r="I669" s="2"/>
      <c r="J669" s="2"/>
      <c r="K669" s="2"/>
      <c r="L669" s="2"/>
      <c r="M669" s="2" t="s">
        <v>4828</v>
      </c>
      <c r="N669" s="11">
        <v>40</v>
      </c>
      <c r="O669" s="11">
        <v>0</v>
      </c>
      <c r="P669" s="12">
        <v>43936</v>
      </c>
      <c r="Q669" s="12">
        <v>43965</v>
      </c>
      <c r="R669" s="11"/>
      <c r="S669" s="2">
        <f>OR(AND(P669&lt;=U$2,Q669&gt;V$2),AND(P669&gt;U$2,P669&lt;V$2))</f>
        <v>0</v>
      </c>
    </row>
    <row r="670" spans="1:19">
      <c r="A670" s="2" t="s">
        <v>3481</v>
      </c>
      <c r="B670" s="2"/>
      <c r="C670" s="2" t="s">
        <v>4822</v>
      </c>
      <c r="D670" s="2" t="s">
        <v>4829</v>
      </c>
      <c r="E670" s="2"/>
      <c r="F670" s="2"/>
      <c r="G670" s="2"/>
      <c r="H670" s="2"/>
      <c r="I670" s="2"/>
      <c r="J670" s="2"/>
      <c r="K670" s="2"/>
      <c r="L670" s="2"/>
      <c r="M670" s="2" t="s">
        <v>4830</v>
      </c>
      <c r="N670" s="11">
        <v>10</v>
      </c>
      <c r="O670" s="11">
        <v>0</v>
      </c>
      <c r="P670" s="12">
        <v>43966</v>
      </c>
      <c r="Q670" s="12">
        <v>44245</v>
      </c>
      <c r="R670" s="11"/>
      <c r="S670" s="2">
        <f>OR(AND(P670&lt;=U$2,Q670&gt;V$2),AND(P670&gt;U$2,P670&lt;V$2))</f>
        <v>0</v>
      </c>
    </row>
    <row r="671" spans="1:19">
      <c r="A671" s="2" t="s">
        <v>3481</v>
      </c>
      <c r="B671" s="2"/>
      <c r="C671" s="2" t="s">
        <v>4822</v>
      </c>
      <c r="D671" s="2" t="s">
        <v>4831</v>
      </c>
      <c r="E671" s="2"/>
      <c r="F671" s="2"/>
      <c r="G671" s="2"/>
      <c r="H671" s="2"/>
      <c r="I671" s="2"/>
      <c r="J671" s="2"/>
      <c r="K671" s="2"/>
      <c r="L671" s="2"/>
      <c r="M671" s="2" t="s">
        <v>4832</v>
      </c>
      <c r="N671" s="11">
        <v>25</v>
      </c>
      <c r="O671" s="11">
        <v>0</v>
      </c>
      <c r="P671" s="12">
        <v>44372.33333333334</v>
      </c>
      <c r="Q671" s="12">
        <v>44804.70833333334</v>
      </c>
      <c r="R671" s="11"/>
      <c r="S671" s="2">
        <f>OR(AND(P671&lt;=U$2,Q671&gt;V$2),AND(P671&gt;U$2,P671&lt;V$2))</f>
        <v>0</v>
      </c>
    </row>
    <row r="672" spans="1:19">
      <c r="A672" s="2" t="s">
        <v>3481</v>
      </c>
      <c r="B672" s="2"/>
      <c r="C672" s="2" t="s">
        <v>4833</v>
      </c>
      <c r="D672" s="2" t="s">
        <v>4834</v>
      </c>
      <c r="E672" s="2"/>
      <c r="F672" s="2"/>
      <c r="G672" s="2"/>
      <c r="H672" s="2"/>
      <c r="I672" s="2"/>
      <c r="J672" s="2"/>
      <c r="K672" s="2"/>
      <c r="L672" s="2"/>
      <c r="M672" s="2" t="s">
        <v>4835</v>
      </c>
      <c r="N672" s="11">
        <v>40</v>
      </c>
      <c r="O672" s="11">
        <v>0</v>
      </c>
      <c r="P672" s="12">
        <v>43936</v>
      </c>
      <c r="Q672" s="12">
        <v>43991</v>
      </c>
      <c r="R672" s="11"/>
      <c r="S672" s="2">
        <f>OR(AND(P672&lt;=U$2,Q672&gt;V$2),AND(P672&gt;U$2,P672&lt;V$2))</f>
        <v>0</v>
      </c>
    </row>
    <row r="673" spans="1:19">
      <c r="A673" s="2" t="s">
        <v>3481</v>
      </c>
      <c r="B673" s="2"/>
      <c r="C673" s="2" t="s">
        <v>4833</v>
      </c>
      <c r="D673" s="2" t="s">
        <v>4836</v>
      </c>
      <c r="E673" s="2"/>
      <c r="F673" s="2"/>
      <c r="G673" s="2"/>
      <c r="H673" s="2"/>
      <c r="I673" s="2"/>
      <c r="J673" s="2"/>
      <c r="K673" s="2"/>
      <c r="L673" s="2"/>
      <c r="M673" s="2" t="s">
        <v>4837</v>
      </c>
      <c r="N673" s="11">
        <v>10</v>
      </c>
      <c r="O673" s="11">
        <v>0</v>
      </c>
      <c r="P673" s="12">
        <v>43992</v>
      </c>
      <c r="Q673" s="12">
        <v>44159</v>
      </c>
      <c r="R673" s="11"/>
      <c r="S673" s="2">
        <f>OR(AND(P673&lt;=U$2,Q673&gt;V$2),AND(P673&gt;U$2,P673&lt;V$2))</f>
        <v>0</v>
      </c>
    </row>
    <row r="674" spans="1:19">
      <c r="A674" s="2" t="s">
        <v>3481</v>
      </c>
      <c r="B674" s="2"/>
      <c r="C674" s="2" t="s">
        <v>4833</v>
      </c>
      <c r="D674" s="2" t="s">
        <v>4838</v>
      </c>
      <c r="E674" s="2"/>
      <c r="F674" s="2"/>
      <c r="G674" s="2"/>
      <c r="H674" s="2"/>
      <c r="I674" s="2"/>
      <c r="J674" s="2"/>
      <c r="K674" s="2"/>
      <c r="L674" s="2"/>
      <c r="M674" s="2" t="s">
        <v>4839</v>
      </c>
      <c r="N674" s="11">
        <v>25</v>
      </c>
      <c r="O674" s="11">
        <v>0</v>
      </c>
      <c r="P674" s="12">
        <v>44621</v>
      </c>
      <c r="Q674" s="12">
        <v>44806.5</v>
      </c>
      <c r="R674" s="11"/>
      <c r="S674" s="2">
        <f>OR(AND(P674&lt;=U$2,Q674&gt;V$2),AND(P674&gt;U$2,P674&lt;V$2))</f>
        <v>0</v>
      </c>
    </row>
    <row r="675" spans="1:19">
      <c r="A675" s="2" t="s">
        <v>3481</v>
      </c>
      <c r="B675" s="2"/>
      <c r="C675" s="2" t="s">
        <v>4840</v>
      </c>
      <c r="D675" s="2" t="s">
        <v>4841</v>
      </c>
      <c r="E675" s="2"/>
      <c r="F675" s="2"/>
      <c r="G675" s="2"/>
      <c r="H675" s="2"/>
      <c r="I675" s="2"/>
      <c r="J675" s="2"/>
      <c r="K675" s="2"/>
      <c r="L675" s="2"/>
      <c r="M675" s="2" t="s">
        <v>4842</v>
      </c>
      <c r="N675" s="11">
        <v>40</v>
      </c>
      <c r="O675" s="11">
        <v>0</v>
      </c>
      <c r="P675" s="12">
        <v>43936</v>
      </c>
      <c r="Q675" s="12">
        <v>44011</v>
      </c>
      <c r="R675" s="11"/>
      <c r="S675" s="2">
        <f>OR(AND(P675&lt;=U$2,Q675&gt;V$2),AND(P675&gt;U$2,P675&lt;V$2))</f>
        <v>0</v>
      </c>
    </row>
    <row r="676" spans="1:19">
      <c r="A676" s="2" t="s">
        <v>3481</v>
      </c>
      <c r="B676" s="2"/>
      <c r="C676" s="2" t="s">
        <v>4840</v>
      </c>
      <c r="D676" s="2" t="s">
        <v>4843</v>
      </c>
      <c r="E676" s="2"/>
      <c r="F676" s="2"/>
      <c r="G676" s="2"/>
      <c r="H676" s="2"/>
      <c r="I676" s="2"/>
      <c r="J676" s="2"/>
      <c r="K676" s="2"/>
      <c r="L676" s="2"/>
      <c r="M676" s="2" t="s">
        <v>4844</v>
      </c>
      <c r="N676" s="11">
        <v>10</v>
      </c>
      <c r="O676" s="11">
        <v>0</v>
      </c>
      <c r="P676" s="12">
        <v>44012</v>
      </c>
      <c r="Q676" s="12">
        <v>44236</v>
      </c>
      <c r="R676" s="11"/>
      <c r="S676" s="2">
        <f>OR(AND(P676&lt;=U$2,Q676&gt;V$2),AND(P676&gt;U$2,P676&lt;V$2))</f>
        <v>0</v>
      </c>
    </row>
    <row r="677" spans="1:19">
      <c r="A677" s="2" t="s">
        <v>3481</v>
      </c>
      <c r="B677" s="2"/>
      <c r="C677" s="2" t="s">
        <v>4840</v>
      </c>
      <c r="D677" s="2" t="s">
        <v>4845</v>
      </c>
      <c r="E677" s="2"/>
      <c r="F677" s="2"/>
      <c r="G677" s="2"/>
      <c r="H677" s="2"/>
      <c r="I677" s="2"/>
      <c r="J677" s="2"/>
      <c r="K677" s="2"/>
      <c r="L677" s="2"/>
      <c r="M677" s="2" t="s">
        <v>4846</v>
      </c>
      <c r="N677" s="11">
        <v>40</v>
      </c>
      <c r="O677" s="11">
        <v>0</v>
      </c>
      <c r="P677" s="12">
        <v>44159</v>
      </c>
      <c r="Q677" s="12">
        <v>44159</v>
      </c>
      <c r="R677" s="11"/>
      <c r="S677" s="2">
        <f>OR(AND(P677&lt;=U$2,Q677&gt;V$2),AND(P677&gt;U$2,P677&lt;V$2))</f>
        <v>0</v>
      </c>
    </row>
    <row r="678" spans="1:19">
      <c r="A678" s="2" t="s">
        <v>3481</v>
      </c>
      <c r="B678" s="2"/>
      <c r="C678" s="2" t="s">
        <v>4840</v>
      </c>
      <c r="D678" s="2" t="s">
        <v>4847</v>
      </c>
      <c r="E678" s="2"/>
      <c r="F678" s="2"/>
      <c r="G678" s="2"/>
      <c r="H678" s="2"/>
      <c r="I678" s="2"/>
      <c r="J678" s="2"/>
      <c r="K678" s="2"/>
      <c r="L678" s="2"/>
      <c r="M678" s="2" t="s">
        <v>4848</v>
      </c>
      <c r="N678" s="11">
        <v>10</v>
      </c>
      <c r="O678" s="11">
        <v>0</v>
      </c>
      <c r="P678" s="12">
        <v>44159</v>
      </c>
      <c r="Q678" s="12">
        <v>44159</v>
      </c>
      <c r="R678" s="11"/>
      <c r="S678" s="2">
        <f>OR(AND(P678&lt;=U$2,Q678&gt;V$2),AND(P678&gt;U$2,P678&lt;V$2))</f>
        <v>0</v>
      </c>
    </row>
    <row r="679" spans="1:19">
      <c r="A679" s="2" t="s">
        <v>3481</v>
      </c>
      <c r="B679" s="2"/>
      <c r="C679" s="2" t="s">
        <v>4840</v>
      </c>
      <c r="D679" s="2" t="s">
        <v>1409</v>
      </c>
      <c r="E679" s="2"/>
      <c r="F679" s="2"/>
      <c r="G679" s="2"/>
      <c r="H679" s="2"/>
      <c r="I679" s="2"/>
      <c r="J679" s="2"/>
      <c r="K679" s="2"/>
      <c r="L679" s="2"/>
      <c r="M679" s="2" t="s">
        <v>4849</v>
      </c>
      <c r="N679" s="11">
        <v>25</v>
      </c>
      <c r="O679" s="11">
        <v>0</v>
      </c>
      <c r="P679" s="12">
        <v>44287</v>
      </c>
      <c r="Q679" s="12">
        <v>44622</v>
      </c>
      <c r="R679" s="11"/>
      <c r="S679" s="2">
        <f>OR(AND(P679&lt;=U$2,Q679&gt;V$2),AND(P679&gt;U$2,P679&lt;V$2))</f>
        <v>0</v>
      </c>
    </row>
    <row r="680" spans="1:19">
      <c r="A680" s="2" t="s">
        <v>3481</v>
      </c>
      <c r="B680" s="2"/>
      <c r="C680" s="2" t="s">
        <v>4850</v>
      </c>
      <c r="D680" s="2" t="s">
        <v>4851</v>
      </c>
      <c r="E680" s="2"/>
      <c r="F680" s="2"/>
      <c r="G680" s="2"/>
      <c r="H680" s="2"/>
      <c r="I680" s="2"/>
      <c r="J680" s="2"/>
      <c r="K680" s="2"/>
      <c r="L680" s="2"/>
      <c r="M680" s="2" t="s">
        <v>4852</v>
      </c>
      <c r="N680" s="11">
        <v>40</v>
      </c>
      <c r="O680" s="11">
        <v>0</v>
      </c>
      <c r="P680" s="12">
        <v>44114</v>
      </c>
      <c r="Q680" s="12">
        <v>44125</v>
      </c>
      <c r="R680" s="11"/>
      <c r="S680" s="2">
        <f>OR(AND(P680&lt;=U$2,Q680&gt;V$2),AND(P680&gt;U$2,P680&lt;V$2))</f>
        <v>0</v>
      </c>
    </row>
    <row r="681" spans="1:19">
      <c r="A681" s="2" t="s">
        <v>3481</v>
      </c>
      <c r="B681" s="2"/>
      <c r="C681" s="2" t="s">
        <v>4850</v>
      </c>
      <c r="D681" s="2" t="s">
        <v>4853</v>
      </c>
      <c r="E681" s="2"/>
      <c r="F681" s="2"/>
      <c r="G681" s="2"/>
      <c r="H681" s="2"/>
      <c r="I681" s="2"/>
      <c r="J681" s="2"/>
      <c r="K681" s="2"/>
      <c r="L681" s="2"/>
      <c r="M681" s="2" t="s">
        <v>4854</v>
      </c>
      <c r="N681" s="11">
        <v>10</v>
      </c>
      <c r="O681" s="11">
        <v>0</v>
      </c>
      <c r="P681" s="12">
        <v>44126</v>
      </c>
      <c r="Q681" s="12">
        <v>44146</v>
      </c>
      <c r="R681" s="11"/>
      <c r="S681" s="2">
        <f>OR(AND(P681&lt;=U$2,Q681&gt;V$2),AND(P681&gt;U$2,P681&lt;V$2))</f>
        <v>0</v>
      </c>
    </row>
    <row r="682" spans="1:19">
      <c r="A682" s="2" t="s">
        <v>3481</v>
      </c>
      <c r="B682" s="2"/>
      <c r="C682" s="2" t="s">
        <v>4850</v>
      </c>
      <c r="D682" s="2" t="s">
        <v>4855</v>
      </c>
      <c r="E682" s="2"/>
      <c r="F682" s="2"/>
      <c r="G682" s="2"/>
      <c r="H682" s="2"/>
      <c r="I682" s="2"/>
      <c r="J682" s="2"/>
      <c r="K682" s="2"/>
      <c r="L682" s="2"/>
      <c r="M682" s="2" t="s">
        <v>4856</v>
      </c>
      <c r="N682" s="11">
        <v>40</v>
      </c>
      <c r="O682" s="11">
        <v>0</v>
      </c>
      <c r="P682" s="12">
        <v>44403.33333333334</v>
      </c>
      <c r="Q682" s="12">
        <v>44515</v>
      </c>
      <c r="R682" s="11"/>
      <c r="S682" s="2">
        <f>OR(AND(P682&lt;=U$2,Q682&gt;V$2),AND(P682&gt;U$2,P682&lt;V$2))</f>
        <v>0</v>
      </c>
    </row>
    <row r="683" spans="1:19">
      <c r="A683" s="2" t="s">
        <v>3481</v>
      </c>
      <c r="B683" s="2"/>
      <c r="C683" s="2" t="s">
        <v>4850</v>
      </c>
      <c r="D683" s="2" t="s">
        <v>4857</v>
      </c>
      <c r="E683" s="2"/>
      <c r="F683" s="2"/>
      <c r="G683" s="2"/>
      <c r="H683" s="2"/>
      <c r="I683" s="2"/>
      <c r="J683" s="2"/>
      <c r="K683" s="2"/>
      <c r="L683" s="2"/>
      <c r="M683" s="2" t="s">
        <v>4858</v>
      </c>
      <c r="N683" s="11">
        <v>10</v>
      </c>
      <c r="O683" s="11">
        <v>0</v>
      </c>
      <c r="P683" s="12">
        <v>44516</v>
      </c>
      <c r="Q683" s="12">
        <v>44538.70833333334</v>
      </c>
      <c r="R683" s="11"/>
      <c r="S683" s="2">
        <f>OR(AND(P683&lt;=U$2,Q683&gt;V$2),AND(P683&gt;U$2,P683&lt;V$2))</f>
        <v>0</v>
      </c>
    </row>
    <row r="684" spans="1:19">
      <c r="A684" s="2" t="s">
        <v>3481</v>
      </c>
      <c r="B684" s="2"/>
      <c r="C684" s="2" t="s">
        <v>4850</v>
      </c>
      <c r="D684" s="2" t="s">
        <v>4859</v>
      </c>
      <c r="E684" s="2"/>
      <c r="F684" s="2"/>
      <c r="G684" s="2"/>
      <c r="H684" s="2"/>
      <c r="I684" s="2"/>
      <c r="J684" s="2"/>
      <c r="K684" s="2"/>
      <c r="L684" s="2"/>
      <c r="M684" s="2" t="s">
        <v>4860</v>
      </c>
      <c r="N684" s="11">
        <v>45</v>
      </c>
      <c r="O684" s="11">
        <v>0</v>
      </c>
      <c r="P684" s="12">
        <v>44562.33333333334</v>
      </c>
      <c r="Q684" s="12">
        <v>44562.70833333334</v>
      </c>
      <c r="R684" s="11"/>
      <c r="S684" s="2">
        <f>OR(AND(P684&lt;=U$2,Q684&gt;V$2),AND(P684&gt;U$2,P684&lt;V$2))</f>
        <v>0</v>
      </c>
    </row>
    <row r="685" spans="1:19">
      <c r="A685" s="2" t="s">
        <v>3481</v>
      </c>
      <c r="B685" s="2"/>
      <c r="C685" s="2" t="s">
        <v>4861</v>
      </c>
      <c r="D685" s="2" t="s">
        <v>4862</v>
      </c>
      <c r="E685" s="2"/>
      <c r="F685" s="2"/>
      <c r="G685" s="2"/>
      <c r="H685" s="2"/>
      <c r="I685" s="2"/>
      <c r="J685" s="2"/>
      <c r="K685" s="2"/>
      <c r="L685" s="2"/>
      <c r="M685" s="2" t="s">
        <v>4863</v>
      </c>
      <c r="N685" s="11">
        <v>40</v>
      </c>
      <c r="O685" s="11">
        <v>0</v>
      </c>
      <c r="P685" s="12">
        <v>44063</v>
      </c>
      <c r="Q685" s="12">
        <v>44124</v>
      </c>
      <c r="R685" s="11"/>
      <c r="S685" s="2">
        <f>OR(AND(P685&lt;=U$2,Q685&gt;V$2),AND(P685&gt;U$2,P685&lt;V$2))</f>
        <v>0</v>
      </c>
    </row>
    <row r="686" spans="1:19">
      <c r="A686" s="2" t="s">
        <v>3481</v>
      </c>
      <c r="B686" s="2"/>
      <c r="C686" s="2" t="s">
        <v>4861</v>
      </c>
      <c r="D686" s="2" t="s">
        <v>4864</v>
      </c>
      <c r="E686" s="2"/>
      <c r="F686" s="2"/>
      <c r="G686" s="2"/>
      <c r="H686" s="2"/>
      <c r="I686" s="2"/>
      <c r="J686" s="2"/>
      <c r="K686" s="2"/>
      <c r="L686" s="2"/>
      <c r="M686" s="2" t="s">
        <v>4865</v>
      </c>
      <c r="N686" s="11">
        <v>10</v>
      </c>
      <c r="O686" s="11">
        <v>0</v>
      </c>
      <c r="P686" s="12">
        <v>44125</v>
      </c>
      <c r="Q686" s="12">
        <v>44151</v>
      </c>
      <c r="R686" s="11"/>
      <c r="S686" s="2">
        <f>OR(AND(P686&lt;=U$2,Q686&gt;V$2),AND(P686&gt;U$2,P686&lt;V$2))</f>
        <v>0</v>
      </c>
    </row>
    <row r="687" spans="1:19">
      <c r="A687" s="2" t="s">
        <v>3481</v>
      </c>
      <c r="B687" s="2"/>
      <c r="C687" s="2" t="s">
        <v>4861</v>
      </c>
      <c r="D687" s="2" t="s">
        <v>4866</v>
      </c>
      <c r="E687" s="2"/>
      <c r="F687" s="2"/>
      <c r="G687" s="2"/>
      <c r="H687" s="2"/>
      <c r="I687" s="2"/>
      <c r="J687" s="2"/>
      <c r="K687" s="2"/>
      <c r="L687" s="2"/>
      <c r="M687" s="2" t="s">
        <v>4867</v>
      </c>
      <c r="N687" s="11">
        <v>25</v>
      </c>
      <c r="O687" s="11">
        <v>0</v>
      </c>
      <c r="P687" s="12">
        <v>44743</v>
      </c>
      <c r="Q687" s="12">
        <v>44827.5</v>
      </c>
      <c r="R687" s="11"/>
      <c r="S687" s="2">
        <f>OR(AND(P687&lt;=U$2,Q687&gt;V$2),AND(P687&gt;U$2,P687&lt;V$2))</f>
        <v>0</v>
      </c>
    </row>
    <row r="688" spans="1:19">
      <c r="A688" s="2" t="s">
        <v>3481</v>
      </c>
      <c r="B688" s="2"/>
      <c r="C688" s="2" t="s">
        <v>4868</v>
      </c>
      <c r="D688" s="2" t="s">
        <v>4869</v>
      </c>
      <c r="E688" s="2"/>
      <c r="F688" s="2"/>
      <c r="G688" s="2"/>
      <c r="H688" s="2"/>
      <c r="I688" s="2"/>
      <c r="J688" s="2"/>
      <c r="K688" s="2"/>
      <c r="L688" s="2"/>
      <c r="M688" s="2" t="s">
        <v>4870</v>
      </c>
      <c r="N688" s="11">
        <v>60</v>
      </c>
      <c r="O688" s="11">
        <v>0</v>
      </c>
      <c r="P688" s="12">
        <v>44137</v>
      </c>
      <c r="Q688" s="12">
        <v>44687</v>
      </c>
      <c r="R688" s="11"/>
      <c r="S688" s="2">
        <f>OR(AND(P688&lt;=U$2,Q688&gt;V$2),AND(P688&gt;U$2,P688&lt;V$2))</f>
        <v>0</v>
      </c>
    </row>
    <row r="689" spans="1:19">
      <c r="A689" s="2" t="s">
        <v>3481</v>
      </c>
      <c r="B689" s="2"/>
      <c r="C689" s="2" t="s">
        <v>4868</v>
      </c>
      <c r="D689" s="2" t="s">
        <v>4871</v>
      </c>
      <c r="E689" s="2"/>
      <c r="F689" s="2"/>
      <c r="G689" s="2"/>
      <c r="H689" s="2"/>
      <c r="I689" s="2"/>
      <c r="J689" s="2"/>
      <c r="K689" s="2"/>
      <c r="L689" s="2"/>
      <c r="M689" s="2" t="s">
        <v>4872</v>
      </c>
      <c r="N689" s="11">
        <v>40</v>
      </c>
      <c r="O689" s="11">
        <v>0</v>
      </c>
      <c r="P689" s="12">
        <v>44308</v>
      </c>
      <c r="Q689" s="12">
        <v>44684</v>
      </c>
      <c r="R689" s="11"/>
      <c r="S689" s="2">
        <f>OR(AND(P689&lt;=U$2,Q689&gt;V$2),AND(P689&gt;U$2,P689&lt;V$2))</f>
        <v>0</v>
      </c>
    </row>
    <row r="690" spans="1:19">
      <c r="A690" s="2" t="s">
        <v>3481</v>
      </c>
      <c r="B690" s="2"/>
      <c r="C690" s="2" t="s">
        <v>4873</v>
      </c>
      <c r="D690" s="2" t="s">
        <v>4874</v>
      </c>
      <c r="E690" s="2"/>
      <c r="F690" s="2"/>
      <c r="G690" s="2"/>
      <c r="H690" s="2"/>
      <c r="I690" s="2"/>
      <c r="J690" s="2"/>
      <c r="K690" s="2"/>
      <c r="L690" s="2"/>
      <c r="M690" s="2" t="s">
        <v>4875</v>
      </c>
      <c r="N690" s="11">
        <v>40</v>
      </c>
      <c r="O690" s="11">
        <v>0</v>
      </c>
      <c r="P690" s="12">
        <v>44053</v>
      </c>
      <c r="Q690" s="12">
        <v>44232</v>
      </c>
      <c r="R690" s="11"/>
      <c r="S690" s="2">
        <f>OR(AND(P690&lt;=U$2,Q690&gt;V$2),AND(P690&gt;U$2,P690&lt;V$2))</f>
        <v>0</v>
      </c>
    </row>
    <row r="691" spans="1:19">
      <c r="A691" s="2" t="s">
        <v>3481</v>
      </c>
      <c r="B691" s="2"/>
      <c r="C691" s="2" t="s">
        <v>4873</v>
      </c>
      <c r="D691" s="2" t="s">
        <v>4876</v>
      </c>
      <c r="E691" s="2"/>
      <c r="F691" s="2"/>
      <c r="G691" s="2"/>
      <c r="H691" s="2"/>
      <c r="I691" s="2"/>
      <c r="J691" s="2"/>
      <c r="K691" s="2"/>
      <c r="L691" s="2"/>
      <c r="M691" s="2" t="s">
        <v>4877</v>
      </c>
      <c r="N691" s="11">
        <v>10</v>
      </c>
      <c r="O691" s="11">
        <v>0</v>
      </c>
      <c r="P691" s="12">
        <v>44113</v>
      </c>
      <c r="Q691" s="12">
        <v>44256</v>
      </c>
      <c r="R691" s="11"/>
      <c r="S691" s="2">
        <f>OR(AND(P691&lt;=U$2,Q691&gt;V$2),AND(P691&gt;U$2,P691&lt;V$2))</f>
        <v>0</v>
      </c>
    </row>
    <row r="692" spans="1:19">
      <c r="A692" s="2" t="s">
        <v>3481</v>
      </c>
      <c r="B692" s="2"/>
      <c r="C692" s="2" t="s">
        <v>4873</v>
      </c>
      <c r="D692" s="2" t="s">
        <v>4878</v>
      </c>
      <c r="E692" s="2"/>
      <c r="F692" s="2"/>
      <c r="G692" s="2"/>
      <c r="H692" s="2"/>
      <c r="I692" s="2"/>
      <c r="J692" s="2"/>
      <c r="K692" s="2"/>
      <c r="L692" s="2"/>
      <c r="M692" s="2" t="s">
        <v>4879</v>
      </c>
      <c r="N692" s="11">
        <v>40</v>
      </c>
      <c r="O692" s="11">
        <v>0</v>
      </c>
      <c r="P692" s="12">
        <v>44053</v>
      </c>
      <c r="Q692" s="12">
        <v>44442</v>
      </c>
      <c r="R692" s="11"/>
      <c r="S692" s="2">
        <f>OR(AND(P692&lt;=U$2,Q692&gt;V$2),AND(P692&gt;U$2,P692&lt;V$2))</f>
        <v>0</v>
      </c>
    </row>
    <row r="693" spans="1:19">
      <c r="A693" s="2" t="s">
        <v>3481</v>
      </c>
      <c r="B693" s="2"/>
      <c r="C693" s="2" t="s">
        <v>4873</v>
      </c>
      <c r="D693" s="2" t="s">
        <v>4880</v>
      </c>
      <c r="E693" s="2"/>
      <c r="F693" s="2"/>
      <c r="G693" s="2"/>
      <c r="H693" s="2"/>
      <c r="I693" s="2"/>
      <c r="J693" s="2"/>
      <c r="K693" s="2"/>
      <c r="L693" s="2"/>
      <c r="M693" s="2" t="s">
        <v>4881</v>
      </c>
      <c r="N693" s="11">
        <v>10</v>
      </c>
      <c r="O693" s="11">
        <v>0</v>
      </c>
      <c r="P693" s="12">
        <v>44445</v>
      </c>
      <c r="Q693" s="12">
        <v>44459</v>
      </c>
      <c r="R693" s="11"/>
      <c r="S693" s="2">
        <f>OR(AND(P693&lt;=U$2,Q693&gt;V$2),AND(P693&gt;U$2,P693&lt;V$2))</f>
        <v>0</v>
      </c>
    </row>
    <row r="694" spans="1:19">
      <c r="A694" s="2" t="s">
        <v>3481</v>
      </c>
      <c r="B694" s="2"/>
      <c r="C694" s="2" t="s">
        <v>4873</v>
      </c>
      <c r="D694" s="2" t="s">
        <v>4882</v>
      </c>
      <c r="E694" s="2"/>
      <c r="F694" s="2"/>
      <c r="G694" s="2"/>
      <c r="H694" s="2"/>
      <c r="I694" s="2"/>
      <c r="J694" s="2"/>
      <c r="K694" s="2"/>
      <c r="L694" s="2"/>
      <c r="M694" s="2" t="s">
        <v>4883</v>
      </c>
      <c r="N694" s="11">
        <v>40</v>
      </c>
      <c r="O694" s="11">
        <v>0</v>
      </c>
      <c r="P694" s="12">
        <v>44053</v>
      </c>
      <c r="Q694" s="12">
        <v>44232</v>
      </c>
      <c r="R694" s="11"/>
      <c r="S694" s="2">
        <f>OR(AND(P694&lt;=U$2,Q694&gt;V$2),AND(P694&gt;U$2,P694&lt;V$2))</f>
        <v>0</v>
      </c>
    </row>
    <row r="695" spans="1:19">
      <c r="A695" s="2" t="s">
        <v>3481</v>
      </c>
      <c r="B695" s="2"/>
      <c r="C695" s="2" t="s">
        <v>4873</v>
      </c>
      <c r="D695" s="2" t="s">
        <v>4884</v>
      </c>
      <c r="E695" s="2"/>
      <c r="F695" s="2"/>
      <c r="G695" s="2"/>
      <c r="H695" s="2"/>
      <c r="I695" s="2"/>
      <c r="J695" s="2"/>
      <c r="K695" s="2"/>
      <c r="L695" s="2"/>
      <c r="M695" s="2" t="s">
        <v>4885</v>
      </c>
      <c r="N695" s="11">
        <v>10</v>
      </c>
      <c r="O695" s="11">
        <v>0</v>
      </c>
      <c r="P695" s="12">
        <v>44113</v>
      </c>
      <c r="Q695" s="12">
        <v>44256</v>
      </c>
      <c r="R695" s="11"/>
      <c r="S695" s="2">
        <f>OR(AND(P695&lt;=U$2,Q695&gt;V$2),AND(P695&gt;U$2,P695&lt;V$2))</f>
        <v>0</v>
      </c>
    </row>
    <row r="696" spans="1:19">
      <c r="A696" s="2" t="s">
        <v>3481</v>
      </c>
      <c r="B696" s="2"/>
      <c r="C696" s="2" t="s">
        <v>4873</v>
      </c>
      <c r="D696" s="2" t="s">
        <v>4886</v>
      </c>
      <c r="E696" s="2"/>
      <c r="F696" s="2"/>
      <c r="G696" s="2"/>
      <c r="H696" s="2"/>
      <c r="I696" s="2"/>
      <c r="J696" s="2"/>
      <c r="K696" s="2"/>
      <c r="L696" s="2"/>
      <c r="M696" s="2" t="s">
        <v>4887</v>
      </c>
      <c r="N696" s="11">
        <v>25</v>
      </c>
      <c r="O696" s="11">
        <v>0</v>
      </c>
      <c r="P696" s="12">
        <v>44676.33333333334</v>
      </c>
      <c r="Q696" s="12">
        <v>44694</v>
      </c>
      <c r="R696" s="11"/>
      <c r="S696" s="2">
        <f>OR(AND(P696&lt;=U$2,Q696&gt;V$2),AND(P696&gt;U$2,P696&lt;V$2))</f>
        <v>0</v>
      </c>
    </row>
    <row r="697" spans="1:19">
      <c r="A697" s="2" t="s">
        <v>3481</v>
      </c>
      <c r="B697" s="2"/>
      <c r="C697" s="2" t="s">
        <v>4888</v>
      </c>
      <c r="D697" s="2" t="s">
        <v>4889</v>
      </c>
      <c r="E697" s="2"/>
      <c r="F697" s="2"/>
      <c r="G697" s="2"/>
      <c r="H697" s="2"/>
      <c r="I697" s="2"/>
      <c r="J697" s="2"/>
      <c r="K697" s="2"/>
      <c r="L697" s="2"/>
      <c r="M697" s="2" t="s">
        <v>4890</v>
      </c>
      <c r="N697" s="11">
        <v>40</v>
      </c>
      <c r="O697" s="11">
        <v>0</v>
      </c>
      <c r="P697" s="12">
        <v>44075</v>
      </c>
      <c r="Q697" s="12">
        <v>44232</v>
      </c>
      <c r="R697" s="11"/>
      <c r="S697" s="2">
        <f>OR(AND(P697&lt;=U$2,Q697&gt;V$2),AND(P697&gt;U$2,P697&lt;V$2))</f>
        <v>0</v>
      </c>
    </row>
    <row r="698" spans="1:19">
      <c r="A698" s="2" t="s">
        <v>3481</v>
      </c>
      <c r="B698" s="2"/>
      <c r="C698" s="2" t="s">
        <v>4888</v>
      </c>
      <c r="D698" s="2" t="s">
        <v>4891</v>
      </c>
      <c r="E698" s="2"/>
      <c r="F698" s="2"/>
      <c r="G698" s="2"/>
      <c r="H698" s="2"/>
      <c r="I698" s="2"/>
      <c r="J698" s="2"/>
      <c r="K698" s="2"/>
      <c r="L698" s="2"/>
      <c r="M698" s="2" t="s">
        <v>4892</v>
      </c>
      <c r="N698" s="11">
        <v>10</v>
      </c>
      <c r="O698" s="11">
        <v>0</v>
      </c>
      <c r="P698" s="12">
        <v>44113</v>
      </c>
      <c r="Q698" s="12">
        <v>44256</v>
      </c>
      <c r="R698" s="11"/>
      <c r="S698" s="2">
        <f>OR(AND(P698&lt;=U$2,Q698&gt;V$2),AND(P698&gt;U$2,P698&lt;V$2))</f>
        <v>0</v>
      </c>
    </row>
    <row r="699" spans="1:19">
      <c r="A699" s="2" t="s">
        <v>3481</v>
      </c>
      <c r="B699" s="2"/>
      <c r="C699" s="2" t="s">
        <v>4888</v>
      </c>
      <c r="D699" s="2" t="s">
        <v>4893</v>
      </c>
      <c r="E699" s="2"/>
      <c r="F699" s="2"/>
      <c r="G699" s="2"/>
      <c r="H699" s="2"/>
      <c r="I699" s="2"/>
      <c r="J699" s="2"/>
      <c r="K699" s="2"/>
      <c r="L699" s="2"/>
      <c r="M699" s="2" t="s">
        <v>4894</v>
      </c>
      <c r="N699" s="11">
        <v>40</v>
      </c>
      <c r="O699" s="11">
        <v>0</v>
      </c>
      <c r="P699" s="12">
        <v>44075</v>
      </c>
      <c r="Q699" s="12">
        <v>44232</v>
      </c>
      <c r="R699" s="11"/>
      <c r="S699" s="2">
        <f>OR(AND(P699&lt;=U$2,Q699&gt;V$2),AND(P699&gt;U$2,P699&lt;V$2))</f>
        <v>0</v>
      </c>
    </row>
    <row r="700" spans="1:19">
      <c r="A700" s="2" t="s">
        <v>3481</v>
      </c>
      <c r="B700" s="2"/>
      <c r="C700" s="2" t="s">
        <v>4888</v>
      </c>
      <c r="D700" s="2" t="s">
        <v>4895</v>
      </c>
      <c r="E700" s="2"/>
      <c r="F700" s="2"/>
      <c r="G700" s="2"/>
      <c r="H700" s="2"/>
      <c r="I700" s="2"/>
      <c r="J700" s="2"/>
      <c r="K700" s="2"/>
      <c r="L700" s="2"/>
      <c r="M700" s="2" t="s">
        <v>4896</v>
      </c>
      <c r="N700" s="11">
        <v>10</v>
      </c>
      <c r="O700" s="11">
        <v>0</v>
      </c>
      <c r="P700" s="12">
        <v>44113</v>
      </c>
      <c r="Q700" s="12">
        <v>44256</v>
      </c>
      <c r="R700" s="11"/>
      <c r="S700" s="2">
        <f>OR(AND(P700&lt;=U$2,Q700&gt;V$2),AND(P700&gt;U$2,P700&lt;V$2))</f>
        <v>0</v>
      </c>
    </row>
    <row r="701" spans="1:19">
      <c r="A701" s="2" t="s">
        <v>3481</v>
      </c>
      <c r="B701" s="2"/>
      <c r="C701" s="2" t="s">
        <v>4888</v>
      </c>
      <c r="D701" s="2" t="s">
        <v>4897</v>
      </c>
      <c r="E701" s="2"/>
      <c r="F701" s="2"/>
      <c r="G701" s="2"/>
      <c r="H701" s="2"/>
      <c r="I701" s="2"/>
      <c r="J701" s="2"/>
      <c r="K701" s="2"/>
      <c r="L701" s="2"/>
      <c r="M701" s="2" t="s">
        <v>4898</v>
      </c>
      <c r="N701" s="11">
        <v>40</v>
      </c>
      <c r="O701" s="11">
        <v>0</v>
      </c>
      <c r="P701" s="12">
        <v>44075</v>
      </c>
      <c r="Q701" s="12">
        <v>44232</v>
      </c>
      <c r="R701" s="11"/>
      <c r="S701" s="2">
        <f>OR(AND(P701&lt;=U$2,Q701&gt;V$2),AND(P701&gt;U$2,P701&lt;V$2))</f>
        <v>0</v>
      </c>
    </row>
    <row r="702" spans="1:19">
      <c r="A702" s="2" t="s">
        <v>3481</v>
      </c>
      <c r="B702" s="2"/>
      <c r="C702" s="2" t="s">
        <v>4888</v>
      </c>
      <c r="D702" s="2" t="s">
        <v>4899</v>
      </c>
      <c r="E702" s="2"/>
      <c r="F702" s="2"/>
      <c r="G702" s="2"/>
      <c r="H702" s="2"/>
      <c r="I702" s="2"/>
      <c r="J702" s="2"/>
      <c r="K702" s="2"/>
      <c r="L702" s="2"/>
      <c r="M702" s="2" t="s">
        <v>4900</v>
      </c>
      <c r="N702" s="11">
        <v>10</v>
      </c>
      <c r="O702" s="11">
        <v>0</v>
      </c>
      <c r="P702" s="12">
        <v>44113</v>
      </c>
      <c r="Q702" s="12">
        <v>44256</v>
      </c>
      <c r="R702" s="11"/>
      <c r="S702" s="2">
        <f>OR(AND(P702&lt;=U$2,Q702&gt;V$2),AND(P702&gt;U$2,P702&lt;V$2))</f>
        <v>0</v>
      </c>
    </row>
    <row r="703" spans="1:19">
      <c r="A703" s="2" t="s">
        <v>3481</v>
      </c>
      <c r="B703" s="2"/>
      <c r="C703" s="2" t="s">
        <v>4901</v>
      </c>
      <c r="D703" s="2" t="s">
        <v>4902</v>
      </c>
      <c r="E703" s="2"/>
      <c r="F703" s="2"/>
      <c r="G703" s="2"/>
      <c r="H703" s="2"/>
      <c r="I703" s="2"/>
      <c r="J703" s="2"/>
      <c r="K703" s="2"/>
      <c r="L703" s="2"/>
      <c r="M703" s="2" t="s">
        <v>4903</v>
      </c>
      <c r="N703" s="11">
        <v>30</v>
      </c>
      <c r="O703" s="11">
        <v>0</v>
      </c>
      <c r="P703" s="12">
        <v>44096</v>
      </c>
      <c r="Q703" s="12">
        <v>44179</v>
      </c>
      <c r="R703" s="11"/>
      <c r="S703" s="2">
        <f>OR(AND(P703&lt;=U$2,Q703&gt;V$2),AND(P703&gt;U$2,P703&lt;V$2))</f>
        <v>0</v>
      </c>
    </row>
    <row r="704" spans="1:19">
      <c r="A704" s="2" t="s">
        <v>3481</v>
      </c>
      <c r="B704" s="2"/>
      <c r="C704" s="2" t="s">
        <v>4901</v>
      </c>
      <c r="D704" s="2" t="s">
        <v>4904</v>
      </c>
      <c r="E704" s="2"/>
      <c r="F704" s="2"/>
      <c r="G704" s="2"/>
      <c r="H704" s="2"/>
      <c r="I704" s="2"/>
      <c r="J704" s="2"/>
      <c r="K704" s="2"/>
      <c r="L704" s="2"/>
      <c r="M704" s="2" t="s">
        <v>4905</v>
      </c>
      <c r="N704" s="11">
        <v>10</v>
      </c>
      <c r="O704" s="11">
        <v>0</v>
      </c>
      <c r="P704" s="12">
        <v>44180</v>
      </c>
      <c r="Q704" s="12">
        <v>44222</v>
      </c>
      <c r="R704" s="11"/>
      <c r="S704" s="2">
        <f>OR(AND(P704&lt;=U$2,Q704&gt;V$2),AND(P704&gt;U$2,P704&lt;V$2))</f>
        <v>0</v>
      </c>
    </row>
    <row r="705" spans="1:19">
      <c r="A705" s="2" t="s">
        <v>3481</v>
      </c>
      <c r="B705" s="2"/>
      <c r="C705" s="2" t="s">
        <v>4906</v>
      </c>
      <c r="D705" s="2" t="s">
        <v>4907</v>
      </c>
      <c r="E705" s="2"/>
      <c r="F705" s="2"/>
      <c r="G705" s="2"/>
      <c r="H705" s="2"/>
      <c r="I705" s="2"/>
      <c r="J705" s="2"/>
      <c r="K705" s="2"/>
      <c r="L705" s="2"/>
      <c r="M705" s="2" t="s">
        <v>4908</v>
      </c>
      <c r="N705" s="11">
        <v>30</v>
      </c>
      <c r="O705" s="11">
        <v>0</v>
      </c>
      <c r="P705" s="12">
        <v>44046</v>
      </c>
      <c r="Q705" s="12">
        <v>44188</v>
      </c>
      <c r="R705" s="11"/>
      <c r="S705" s="2">
        <f>OR(AND(P705&lt;=U$2,Q705&gt;V$2),AND(P705&gt;U$2,P705&lt;V$2))</f>
        <v>0</v>
      </c>
    </row>
    <row r="706" spans="1:19">
      <c r="A706" s="2" t="s">
        <v>3481</v>
      </c>
      <c r="B706" s="2"/>
      <c r="C706" s="2" t="s">
        <v>4906</v>
      </c>
      <c r="D706" s="2" t="s">
        <v>4909</v>
      </c>
      <c r="E706" s="2"/>
      <c r="F706" s="2"/>
      <c r="G706" s="2"/>
      <c r="H706" s="2"/>
      <c r="I706" s="2"/>
      <c r="J706" s="2"/>
      <c r="K706" s="2"/>
      <c r="L706" s="2"/>
      <c r="M706" s="2" t="s">
        <v>4910</v>
      </c>
      <c r="N706" s="11">
        <v>10</v>
      </c>
      <c r="O706" s="11">
        <v>0</v>
      </c>
      <c r="P706" s="12">
        <v>44168</v>
      </c>
      <c r="Q706" s="12">
        <v>44207</v>
      </c>
      <c r="R706" s="11"/>
      <c r="S706" s="2">
        <f>OR(AND(P706&lt;=U$2,Q706&gt;V$2),AND(P706&gt;U$2,P706&lt;V$2))</f>
        <v>0</v>
      </c>
    </row>
    <row r="707" spans="1:19">
      <c r="A707" s="2" t="s">
        <v>3481</v>
      </c>
      <c r="B707" s="2"/>
      <c r="C707" s="2" t="s">
        <v>4906</v>
      </c>
      <c r="D707" s="2" t="s">
        <v>4911</v>
      </c>
      <c r="E707" s="2"/>
      <c r="F707" s="2"/>
      <c r="G707" s="2"/>
      <c r="H707" s="2"/>
      <c r="I707" s="2"/>
      <c r="J707" s="2"/>
      <c r="K707" s="2"/>
      <c r="L707" s="2"/>
      <c r="M707" s="2" t="s">
        <v>4912</v>
      </c>
      <c r="N707" s="11">
        <v>10</v>
      </c>
      <c r="O707" s="11">
        <v>0</v>
      </c>
      <c r="P707" s="12">
        <v>44487.33333333334</v>
      </c>
      <c r="Q707" s="12">
        <v>44531.70833333334</v>
      </c>
      <c r="R707" s="11"/>
      <c r="S707" s="2">
        <f>OR(AND(P707&lt;=U$2,Q707&gt;V$2),AND(P707&gt;U$2,P707&lt;V$2))</f>
        <v>0</v>
      </c>
    </row>
    <row r="708" spans="1:19">
      <c r="A708" s="2" t="s">
        <v>3481</v>
      </c>
      <c r="B708" s="2"/>
      <c r="C708" s="2" t="s">
        <v>4913</v>
      </c>
      <c r="D708" s="2" t="s">
        <v>4914</v>
      </c>
      <c r="E708" s="2"/>
      <c r="F708" s="2"/>
      <c r="G708" s="2"/>
      <c r="H708" s="2"/>
      <c r="I708" s="2"/>
      <c r="J708" s="2"/>
      <c r="K708" s="2"/>
      <c r="L708" s="2"/>
      <c r="M708" s="2" t="s">
        <v>4915</v>
      </c>
      <c r="N708" s="11">
        <v>20</v>
      </c>
      <c r="O708" s="11">
        <v>0</v>
      </c>
      <c r="P708" s="12">
        <v>44067</v>
      </c>
      <c r="Q708" s="12">
        <v>44209</v>
      </c>
      <c r="R708" s="11"/>
      <c r="S708" s="2">
        <f>OR(AND(P708&lt;=U$2,Q708&gt;V$2),AND(P708&gt;U$2,P708&lt;V$2))</f>
        <v>0</v>
      </c>
    </row>
    <row r="709" spans="1:19">
      <c r="A709" s="2" t="s">
        <v>3481</v>
      </c>
      <c r="B709" s="2"/>
      <c r="C709" s="2" t="s">
        <v>4913</v>
      </c>
      <c r="D709" s="2" t="s">
        <v>4916</v>
      </c>
      <c r="E709" s="2"/>
      <c r="F709" s="2"/>
      <c r="G709" s="2"/>
      <c r="H709" s="2"/>
      <c r="I709" s="2"/>
      <c r="J709" s="2"/>
      <c r="K709" s="2"/>
      <c r="L709" s="2"/>
      <c r="M709" s="2" t="s">
        <v>4917</v>
      </c>
      <c r="N709" s="11">
        <v>10</v>
      </c>
      <c r="O709" s="11">
        <v>0</v>
      </c>
      <c r="P709" s="12">
        <v>44098</v>
      </c>
      <c r="Q709" s="12">
        <v>44235</v>
      </c>
      <c r="R709" s="11"/>
      <c r="S709" s="2">
        <f>OR(AND(P709&lt;=U$2,Q709&gt;V$2),AND(P709&gt;U$2,P709&lt;V$2))</f>
        <v>0</v>
      </c>
    </row>
    <row r="710" spans="1:19">
      <c r="A710" s="2" t="s">
        <v>3481</v>
      </c>
      <c r="B710" s="2"/>
      <c r="C710" s="2" t="s">
        <v>4913</v>
      </c>
      <c r="D710" s="2" t="s">
        <v>4918</v>
      </c>
      <c r="E710" s="2"/>
      <c r="F710" s="2"/>
      <c r="G710" s="2"/>
      <c r="H710" s="2"/>
      <c r="I710" s="2"/>
      <c r="J710" s="2"/>
      <c r="K710" s="2"/>
      <c r="L710" s="2"/>
      <c r="M710" s="2" t="s">
        <v>4919</v>
      </c>
      <c r="N710" s="11">
        <v>20</v>
      </c>
      <c r="O710" s="11">
        <v>0</v>
      </c>
      <c r="P710" s="12">
        <v>44067</v>
      </c>
      <c r="Q710" s="12">
        <v>44209</v>
      </c>
      <c r="R710" s="11"/>
      <c r="S710" s="2">
        <f>OR(AND(P710&lt;=U$2,Q710&gt;V$2),AND(P710&gt;U$2,P710&lt;V$2))</f>
        <v>0</v>
      </c>
    </row>
    <row r="711" spans="1:19">
      <c r="A711" s="2" t="s">
        <v>3481</v>
      </c>
      <c r="B711" s="2"/>
      <c r="C711" s="2" t="s">
        <v>4913</v>
      </c>
      <c r="D711" s="2" t="s">
        <v>4920</v>
      </c>
      <c r="E711" s="2"/>
      <c r="F711" s="2"/>
      <c r="G711" s="2"/>
      <c r="H711" s="2"/>
      <c r="I711" s="2"/>
      <c r="J711" s="2"/>
      <c r="K711" s="2"/>
      <c r="L711" s="2"/>
      <c r="M711" s="2" t="s">
        <v>4921</v>
      </c>
      <c r="N711" s="11">
        <v>10</v>
      </c>
      <c r="O711" s="11">
        <v>0</v>
      </c>
      <c r="P711" s="12">
        <v>44098</v>
      </c>
      <c r="Q711" s="12">
        <v>44235</v>
      </c>
      <c r="R711" s="11"/>
      <c r="S711" s="2">
        <f>OR(AND(P711&lt;=U$2,Q711&gt;V$2),AND(P711&gt;U$2,P711&lt;V$2))</f>
        <v>0</v>
      </c>
    </row>
    <row r="712" spans="1:19">
      <c r="A712" s="2" t="s">
        <v>3481</v>
      </c>
      <c r="B712" s="2"/>
      <c r="C712" s="2" t="s">
        <v>4922</v>
      </c>
      <c r="D712" s="2" t="s">
        <v>4923</v>
      </c>
      <c r="E712" s="2"/>
      <c r="F712" s="2"/>
      <c r="G712" s="2"/>
      <c r="H712" s="2"/>
      <c r="I712" s="2"/>
      <c r="J712" s="2"/>
      <c r="K712" s="2"/>
      <c r="L712" s="2"/>
      <c r="M712" s="2" t="s">
        <v>4924</v>
      </c>
      <c r="N712" s="11">
        <v>30</v>
      </c>
      <c r="O712" s="11">
        <v>0</v>
      </c>
      <c r="P712" s="12">
        <v>44075</v>
      </c>
      <c r="Q712" s="12">
        <v>44201</v>
      </c>
      <c r="R712" s="11"/>
      <c r="S712" s="2">
        <f>OR(AND(P712&lt;=U$2,Q712&gt;V$2),AND(P712&gt;U$2,P712&lt;V$2))</f>
        <v>0</v>
      </c>
    </row>
    <row r="713" spans="1:19">
      <c r="A713" s="2" t="s">
        <v>3481</v>
      </c>
      <c r="B713" s="2"/>
      <c r="C713" s="2" t="s">
        <v>4922</v>
      </c>
      <c r="D713" s="2" t="s">
        <v>4925</v>
      </c>
      <c r="E713" s="2"/>
      <c r="F713" s="2"/>
      <c r="G713" s="2"/>
      <c r="H713" s="2"/>
      <c r="I713" s="2"/>
      <c r="J713" s="2"/>
      <c r="K713" s="2"/>
      <c r="L713" s="2"/>
      <c r="M713" s="2" t="s">
        <v>4926</v>
      </c>
      <c r="N713" s="11">
        <v>10</v>
      </c>
      <c r="O713" s="11">
        <v>0</v>
      </c>
      <c r="P713" s="12">
        <v>44202</v>
      </c>
      <c r="Q713" s="12">
        <v>44249</v>
      </c>
      <c r="R713" s="11"/>
      <c r="S713" s="2">
        <f>OR(AND(P713&lt;=U$2,Q713&gt;V$2),AND(P713&gt;U$2,P713&lt;V$2))</f>
        <v>0</v>
      </c>
    </row>
    <row r="714" spans="1:19">
      <c r="A714" s="2" t="s">
        <v>3481</v>
      </c>
      <c r="B714" s="2"/>
      <c r="C714" s="2" t="s">
        <v>4922</v>
      </c>
      <c r="D714" s="2" t="s">
        <v>4927</v>
      </c>
      <c r="E714" s="2"/>
      <c r="F714" s="2"/>
      <c r="G714" s="2"/>
      <c r="H714" s="2"/>
      <c r="I714" s="2"/>
      <c r="J714" s="2"/>
      <c r="K714" s="2"/>
      <c r="L714" s="2"/>
      <c r="M714" s="2" t="s">
        <v>4928</v>
      </c>
      <c r="N714" s="11">
        <v>30</v>
      </c>
      <c r="O714" s="11">
        <v>0</v>
      </c>
      <c r="P714" s="12">
        <v>44075</v>
      </c>
      <c r="Q714" s="12">
        <v>44201</v>
      </c>
      <c r="R714" s="11"/>
      <c r="S714" s="2">
        <f>OR(AND(P714&lt;=U$2,Q714&gt;V$2),AND(P714&gt;U$2,P714&lt;V$2))</f>
        <v>0</v>
      </c>
    </row>
    <row r="715" spans="1:19">
      <c r="A715" s="2" t="s">
        <v>3481</v>
      </c>
      <c r="B715" s="2"/>
      <c r="C715" s="2" t="s">
        <v>4922</v>
      </c>
      <c r="D715" s="2" t="s">
        <v>4929</v>
      </c>
      <c r="E715" s="2"/>
      <c r="F715" s="2"/>
      <c r="G715" s="2"/>
      <c r="H715" s="2"/>
      <c r="I715" s="2"/>
      <c r="J715" s="2"/>
      <c r="K715" s="2"/>
      <c r="L715" s="2"/>
      <c r="M715" s="2" t="s">
        <v>4930</v>
      </c>
      <c r="N715" s="11">
        <v>10</v>
      </c>
      <c r="O715" s="11">
        <v>0</v>
      </c>
      <c r="P715" s="12">
        <v>44202</v>
      </c>
      <c r="Q715" s="12">
        <v>44249</v>
      </c>
      <c r="R715" s="11"/>
      <c r="S715" s="2">
        <f>OR(AND(P715&lt;=U$2,Q715&gt;V$2),AND(P715&gt;U$2,P715&lt;V$2))</f>
        <v>0</v>
      </c>
    </row>
    <row r="716" spans="1:19">
      <c r="A716" s="2" t="s">
        <v>3481</v>
      </c>
      <c r="B716" s="2"/>
      <c r="C716" s="2" t="s">
        <v>4922</v>
      </c>
      <c r="D716" s="2" t="s">
        <v>4931</v>
      </c>
      <c r="E716" s="2"/>
      <c r="F716" s="2"/>
      <c r="G716" s="2"/>
      <c r="H716" s="2"/>
      <c r="I716" s="2"/>
      <c r="J716" s="2"/>
      <c r="K716" s="2"/>
      <c r="L716" s="2"/>
      <c r="M716" s="2" t="s">
        <v>4932</v>
      </c>
      <c r="N716" s="11">
        <v>30</v>
      </c>
      <c r="O716" s="11">
        <v>0</v>
      </c>
      <c r="P716" s="12">
        <v>44075</v>
      </c>
      <c r="Q716" s="12">
        <v>44201</v>
      </c>
      <c r="R716" s="11"/>
      <c r="S716" s="2">
        <f>OR(AND(P716&lt;=U$2,Q716&gt;V$2),AND(P716&gt;U$2,P716&lt;V$2))</f>
        <v>0</v>
      </c>
    </row>
    <row r="717" spans="1:19">
      <c r="A717" s="2" t="s">
        <v>3481</v>
      </c>
      <c r="B717" s="2"/>
      <c r="C717" s="2" t="s">
        <v>4922</v>
      </c>
      <c r="D717" s="2" t="s">
        <v>4933</v>
      </c>
      <c r="E717" s="2"/>
      <c r="F717" s="2"/>
      <c r="G717" s="2"/>
      <c r="H717" s="2"/>
      <c r="I717" s="2"/>
      <c r="J717" s="2"/>
      <c r="K717" s="2"/>
      <c r="L717" s="2"/>
      <c r="M717" s="2" t="s">
        <v>4934</v>
      </c>
      <c r="N717" s="11">
        <v>10</v>
      </c>
      <c r="O717" s="11">
        <v>0</v>
      </c>
      <c r="P717" s="12">
        <v>44202</v>
      </c>
      <c r="Q717" s="12">
        <v>44249</v>
      </c>
      <c r="R717" s="11"/>
      <c r="S717" s="2">
        <f>OR(AND(P717&lt;=U$2,Q717&gt;V$2),AND(P717&gt;U$2,P717&lt;V$2))</f>
        <v>0</v>
      </c>
    </row>
    <row r="718" spans="1:19">
      <c r="A718" s="2" t="s">
        <v>3481</v>
      </c>
      <c r="B718" s="2"/>
      <c r="C718" s="2" t="s">
        <v>4922</v>
      </c>
      <c r="D718" s="2" t="s">
        <v>4935</v>
      </c>
      <c r="E718" s="2"/>
      <c r="F718" s="2"/>
      <c r="G718" s="2"/>
      <c r="H718" s="2"/>
      <c r="I718" s="2"/>
      <c r="J718" s="2"/>
      <c r="K718" s="2"/>
      <c r="L718" s="2"/>
      <c r="M718" s="2" t="s">
        <v>4936</v>
      </c>
      <c r="N718" s="11">
        <v>30</v>
      </c>
      <c r="O718" s="11">
        <v>0</v>
      </c>
      <c r="P718" s="12">
        <v>44075</v>
      </c>
      <c r="Q718" s="12">
        <v>44201</v>
      </c>
      <c r="R718" s="11"/>
      <c r="S718" s="2">
        <f>OR(AND(P718&lt;=U$2,Q718&gt;V$2),AND(P718&gt;U$2,P718&lt;V$2))</f>
        <v>0</v>
      </c>
    </row>
    <row r="719" spans="1:19">
      <c r="A719" s="2" t="s">
        <v>3481</v>
      </c>
      <c r="B719" s="2"/>
      <c r="C719" s="2" t="s">
        <v>4922</v>
      </c>
      <c r="D719" s="2" t="s">
        <v>4937</v>
      </c>
      <c r="E719" s="2"/>
      <c r="F719" s="2"/>
      <c r="G719" s="2"/>
      <c r="H719" s="2"/>
      <c r="I719" s="2"/>
      <c r="J719" s="2"/>
      <c r="K719" s="2"/>
      <c r="L719" s="2"/>
      <c r="M719" s="2" t="s">
        <v>4938</v>
      </c>
      <c r="N719" s="11">
        <v>10</v>
      </c>
      <c r="O719" s="11">
        <v>0</v>
      </c>
      <c r="P719" s="12">
        <v>44202</v>
      </c>
      <c r="Q719" s="12">
        <v>44249</v>
      </c>
      <c r="R719" s="11"/>
      <c r="S719" s="2">
        <f>OR(AND(P719&lt;=U$2,Q719&gt;V$2),AND(P719&gt;U$2,P719&lt;V$2))</f>
        <v>0</v>
      </c>
    </row>
    <row r="720" spans="1:19">
      <c r="A720" s="2" t="s">
        <v>3481</v>
      </c>
      <c r="B720" s="2"/>
      <c r="C720" s="2" t="s">
        <v>4922</v>
      </c>
      <c r="D720" s="2" t="s">
        <v>4939</v>
      </c>
      <c r="E720" s="2"/>
      <c r="F720" s="2"/>
      <c r="G720" s="2"/>
      <c r="H720" s="2"/>
      <c r="I720" s="2"/>
      <c r="J720" s="2"/>
      <c r="K720" s="2"/>
      <c r="L720" s="2"/>
      <c r="M720" s="2" t="s">
        <v>4940</v>
      </c>
      <c r="N720" s="11">
        <v>30</v>
      </c>
      <c r="O720" s="11">
        <v>0</v>
      </c>
      <c r="P720" s="12">
        <v>44075</v>
      </c>
      <c r="Q720" s="12">
        <v>44201</v>
      </c>
      <c r="R720" s="11"/>
      <c r="S720" s="2">
        <f>OR(AND(P720&lt;=U$2,Q720&gt;V$2),AND(P720&gt;U$2,P720&lt;V$2))</f>
        <v>0</v>
      </c>
    </row>
    <row r="721" spans="1:19">
      <c r="A721" s="2" t="s">
        <v>3481</v>
      </c>
      <c r="B721" s="2"/>
      <c r="C721" s="2" t="s">
        <v>4922</v>
      </c>
      <c r="D721" s="2" t="s">
        <v>4941</v>
      </c>
      <c r="E721" s="2"/>
      <c r="F721" s="2"/>
      <c r="G721" s="2"/>
      <c r="H721" s="2"/>
      <c r="I721" s="2"/>
      <c r="J721" s="2"/>
      <c r="K721" s="2"/>
      <c r="L721" s="2"/>
      <c r="M721" s="2" t="s">
        <v>4942</v>
      </c>
      <c r="N721" s="11">
        <v>10</v>
      </c>
      <c r="O721" s="11">
        <v>0</v>
      </c>
      <c r="P721" s="12">
        <v>44202</v>
      </c>
      <c r="Q721" s="12">
        <v>44249</v>
      </c>
      <c r="R721" s="11"/>
      <c r="S721" s="2">
        <f>OR(AND(P721&lt;=U$2,Q721&gt;V$2),AND(P721&gt;U$2,P721&lt;V$2))</f>
        <v>0</v>
      </c>
    </row>
    <row r="722" spans="1:19">
      <c r="A722" s="2" t="s">
        <v>3481</v>
      </c>
      <c r="B722" s="2"/>
      <c r="C722" s="2" t="s">
        <v>4922</v>
      </c>
      <c r="D722" s="2" t="s">
        <v>4943</v>
      </c>
      <c r="E722" s="2"/>
      <c r="F722" s="2"/>
      <c r="G722" s="2"/>
      <c r="H722" s="2"/>
      <c r="I722" s="2"/>
      <c r="J722" s="2"/>
      <c r="K722" s="2"/>
      <c r="L722" s="2"/>
      <c r="M722" s="2" t="s">
        <v>4944</v>
      </c>
      <c r="N722" s="11">
        <v>30</v>
      </c>
      <c r="O722" s="11">
        <v>0</v>
      </c>
      <c r="P722" s="12">
        <v>44075</v>
      </c>
      <c r="Q722" s="12">
        <v>44201</v>
      </c>
      <c r="R722" s="11"/>
      <c r="S722" s="2">
        <f>OR(AND(P722&lt;=U$2,Q722&gt;V$2),AND(P722&gt;U$2,P722&lt;V$2))</f>
        <v>0</v>
      </c>
    </row>
    <row r="723" spans="1:19">
      <c r="A723" s="2" t="s">
        <v>3481</v>
      </c>
      <c r="B723" s="2"/>
      <c r="C723" s="2" t="s">
        <v>4922</v>
      </c>
      <c r="D723" s="2" t="s">
        <v>4945</v>
      </c>
      <c r="E723" s="2"/>
      <c r="F723" s="2"/>
      <c r="G723" s="2"/>
      <c r="H723" s="2"/>
      <c r="I723" s="2"/>
      <c r="J723" s="2"/>
      <c r="K723" s="2"/>
      <c r="L723" s="2"/>
      <c r="M723" s="2" t="s">
        <v>4946</v>
      </c>
      <c r="N723" s="11">
        <v>10</v>
      </c>
      <c r="O723" s="11">
        <v>0</v>
      </c>
      <c r="P723" s="12">
        <v>44202</v>
      </c>
      <c r="Q723" s="12">
        <v>44249</v>
      </c>
      <c r="R723" s="11"/>
      <c r="S723" s="2">
        <f>OR(AND(P723&lt;=U$2,Q723&gt;V$2),AND(P723&gt;U$2,P723&lt;V$2))</f>
        <v>0</v>
      </c>
    </row>
    <row r="724" spans="1:19">
      <c r="A724" s="2" t="s">
        <v>3481</v>
      </c>
      <c r="B724" s="2"/>
      <c r="C724" s="2" t="s">
        <v>4947</v>
      </c>
      <c r="D724" s="2" t="s">
        <v>4948</v>
      </c>
      <c r="E724" s="2"/>
      <c r="F724" s="2"/>
      <c r="G724" s="2"/>
      <c r="H724" s="2"/>
      <c r="I724" s="2"/>
      <c r="J724" s="2"/>
      <c r="K724" s="2"/>
      <c r="L724" s="2"/>
      <c r="M724" s="2" t="s">
        <v>4949</v>
      </c>
      <c r="N724" s="11">
        <v>60</v>
      </c>
      <c r="O724" s="11">
        <v>0</v>
      </c>
      <c r="P724" s="12">
        <v>44046</v>
      </c>
      <c r="Q724" s="12">
        <v>44173</v>
      </c>
      <c r="R724" s="11"/>
      <c r="S724" s="2">
        <f>OR(AND(P724&lt;=U$2,Q724&gt;V$2),AND(P724&gt;U$2,P724&lt;V$2))</f>
        <v>0</v>
      </c>
    </row>
    <row r="725" spans="1:19">
      <c r="A725" s="2" t="s">
        <v>3481</v>
      </c>
      <c r="B725" s="2"/>
      <c r="C725" s="2" t="s">
        <v>4947</v>
      </c>
      <c r="D725" s="2" t="s">
        <v>4950</v>
      </c>
      <c r="E725" s="2"/>
      <c r="F725" s="2"/>
      <c r="G725" s="2"/>
      <c r="H725" s="2"/>
      <c r="I725" s="2"/>
      <c r="J725" s="2"/>
      <c r="K725" s="2"/>
      <c r="L725" s="2"/>
      <c r="M725" s="2" t="s">
        <v>4951</v>
      </c>
      <c r="N725" s="11">
        <v>10</v>
      </c>
      <c r="O725" s="11">
        <v>0</v>
      </c>
      <c r="P725" s="12">
        <v>44075</v>
      </c>
      <c r="Q725" s="12">
        <v>44225</v>
      </c>
      <c r="R725" s="11"/>
      <c r="S725" s="2">
        <f>OR(AND(P725&lt;=U$2,Q725&gt;V$2),AND(P725&gt;U$2,P725&lt;V$2))</f>
        <v>0</v>
      </c>
    </row>
    <row r="726" spans="1:19">
      <c r="A726" s="2" t="s">
        <v>3481</v>
      </c>
      <c r="B726" s="2"/>
      <c r="C726" s="2" t="s">
        <v>4952</v>
      </c>
      <c r="D726" s="2" t="s">
        <v>4953</v>
      </c>
      <c r="E726" s="2"/>
      <c r="F726" s="2"/>
      <c r="G726" s="2"/>
      <c r="H726" s="2"/>
      <c r="I726" s="2"/>
      <c r="J726" s="2"/>
      <c r="K726" s="2"/>
      <c r="L726" s="2"/>
      <c r="M726" s="2" t="s">
        <v>4954</v>
      </c>
      <c r="N726" s="11">
        <v>20</v>
      </c>
      <c r="O726" s="11">
        <v>0</v>
      </c>
      <c r="P726" s="12">
        <v>44067</v>
      </c>
      <c r="Q726" s="12">
        <v>44082</v>
      </c>
      <c r="R726" s="11"/>
      <c r="S726" s="2">
        <f>OR(AND(P726&lt;=U$2,Q726&gt;V$2),AND(P726&gt;U$2,P726&lt;V$2))</f>
        <v>0</v>
      </c>
    </row>
    <row r="727" spans="1:19">
      <c r="A727" s="2" t="s">
        <v>3481</v>
      </c>
      <c r="B727" s="2"/>
      <c r="C727" s="2" t="s">
        <v>4952</v>
      </c>
      <c r="D727" s="2" t="s">
        <v>4955</v>
      </c>
      <c r="E727" s="2"/>
      <c r="F727" s="2"/>
      <c r="G727" s="2"/>
      <c r="H727" s="2"/>
      <c r="I727" s="2"/>
      <c r="J727" s="2"/>
      <c r="K727" s="2"/>
      <c r="L727" s="2"/>
      <c r="M727" s="2" t="s">
        <v>4956</v>
      </c>
      <c r="N727" s="11">
        <v>10</v>
      </c>
      <c r="O727" s="11">
        <v>0</v>
      </c>
      <c r="P727" s="12">
        <v>44083</v>
      </c>
      <c r="Q727" s="12">
        <v>44166</v>
      </c>
      <c r="R727" s="11"/>
      <c r="S727" s="2">
        <f>OR(AND(P727&lt;=U$2,Q727&gt;V$2),AND(P727&gt;U$2,P727&lt;V$2))</f>
        <v>0</v>
      </c>
    </row>
    <row r="728" spans="1:19">
      <c r="A728" s="2" t="s">
        <v>3481</v>
      </c>
      <c r="B728" s="2"/>
      <c r="C728" s="2" t="s">
        <v>4952</v>
      </c>
      <c r="D728" s="2" t="s">
        <v>4957</v>
      </c>
      <c r="E728" s="2"/>
      <c r="F728" s="2"/>
      <c r="G728" s="2"/>
      <c r="H728" s="2"/>
      <c r="I728" s="2"/>
      <c r="J728" s="2"/>
      <c r="K728" s="2"/>
      <c r="L728" s="2"/>
      <c r="M728" s="2" t="s">
        <v>4958</v>
      </c>
      <c r="N728" s="11">
        <v>40</v>
      </c>
      <c r="O728" s="11">
        <v>0</v>
      </c>
      <c r="P728" s="12">
        <v>44531.33333333334</v>
      </c>
      <c r="Q728" s="12">
        <v>44550.70833333334</v>
      </c>
      <c r="R728" s="11"/>
      <c r="S728" s="2">
        <f>OR(AND(P728&lt;=U$2,Q728&gt;V$2),AND(P728&gt;U$2,P728&lt;V$2))</f>
        <v>0</v>
      </c>
    </row>
    <row r="729" spans="1:19">
      <c r="A729" s="2" t="s">
        <v>3481</v>
      </c>
      <c r="B729" s="2"/>
      <c r="C729" s="2" t="s">
        <v>4952</v>
      </c>
      <c r="D729" s="2" t="s">
        <v>4959</v>
      </c>
      <c r="E729" s="2"/>
      <c r="F729" s="2"/>
      <c r="G729" s="2"/>
      <c r="H729" s="2"/>
      <c r="I729" s="2"/>
      <c r="J729" s="2"/>
      <c r="K729" s="2"/>
      <c r="L729" s="2"/>
      <c r="M729" s="2" t="s">
        <v>4960</v>
      </c>
      <c r="N729" s="11">
        <v>5</v>
      </c>
      <c r="O729" s="11">
        <v>0</v>
      </c>
      <c r="P729" s="12">
        <v>44557.33333333334</v>
      </c>
      <c r="Q729" s="12">
        <v>44561.70833333334</v>
      </c>
      <c r="R729" s="11"/>
      <c r="S729" s="2">
        <f>OR(AND(P729&lt;=U$2,Q729&gt;V$2),AND(P729&gt;U$2,P729&lt;V$2))</f>
        <v>0</v>
      </c>
    </row>
    <row r="730" spans="1:19">
      <c r="A730" s="2" t="s">
        <v>3481</v>
      </c>
      <c r="B730" s="2"/>
      <c r="C730" s="2" t="s">
        <v>4961</v>
      </c>
      <c r="D730" s="2" t="s">
        <v>4962</v>
      </c>
      <c r="E730" s="2"/>
      <c r="F730" s="2"/>
      <c r="G730" s="2"/>
      <c r="H730" s="2"/>
      <c r="I730" s="2"/>
      <c r="J730" s="2"/>
      <c r="K730" s="2"/>
      <c r="L730" s="2"/>
      <c r="M730" s="2" t="s">
        <v>4963</v>
      </c>
      <c r="N730" s="11">
        <v>20</v>
      </c>
      <c r="O730" s="11">
        <v>0</v>
      </c>
      <c r="P730" s="12">
        <v>44067</v>
      </c>
      <c r="Q730" s="12">
        <v>44082</v>
      </c>
      <c r="R730" s="11"/>
      <c r="S730" s="2">
        <f>OR(AND(P730&lt;=U$2,Q730&gt;V$2),AND(P730&gt;U$2,P730&lt;V$2))</f>
        <v>0</v>
      </c>
    </row>
    <row r="731" spans="1:19">
      <c r="A731" s="2" t="s">
        <v>3481</v>
      </c>
      <c r="B731" s="2"/>
      <c r="C731" s="2" t="s">
        <v>4961</v>
      </c>
      <c r="D731" s="2" t="s">
        <v>4964</v>
      </c>
      <c r="E731" s="2"/>
      <c r="F731" s="2"/>
      <c r="G731" s="2"/>
      <c r="H731" s="2"/>
      <c r="I731" s="2"/>
      <c r="J731" s="2"/>
      <c r="K731" s="2"/>
      <c r="L731" s="2"/>
      <c r="M731" s="2" t="s">
        <v>4965</v>
      </c>
      <c r="N731" s="11">
        <v>10</v>
      </c>
      <c r="O731" s="11">
        <v>0</v>
      </c>
      <c r="P731" s="12">
        <v>44083</v>
      </c>
      <c r="Q731" s="12">
        <v>44166</v>
      </c>
      <c r="R731" s="11"/>
      <c r="S731" s="2">
        <f>OR(AND(P731&lt;=U$2,Q731&gt;V$2),AND(P731&gt;U$2,P731&lt;V$2))</f>
        <v>0</v>
      </c>
    </row>
    <row r="732" spans="1:19">
      <c r="A732" s="2" t="s">
        <v>3481</v>
      </c>
      <c r="B732" s="2"/>
      <c r="C732" s="2" t="s">
        <v>4961</v>
      </c>
      <c r="D732" s="2" t="s">
        <v>4966</v>
      </c>
      <c r="E732" s="2"/>
      <c r="F732" s="2"/>
      <c r="G732" s="2"/>
      <c r="H732" s="2"/>
      <c r="I732" s="2"/>
      <c r="J732" s="2"/>
      <c r="K732" s="2"/>
      <c r="L732" s="2"/>
      <c r="M732" s="2" t="s">
        <v>4967</v>
      </c>
      <c r="N732" s="11">
        <v>20</v>
      </c>
      <c r="O732" s="11">
        <v>0</v>
      </c>
      <c r="P732" s="12">
        <v>44067</v>
      </c>
      <c r="Q732" s="12">
        <v>44082</v>
      </c>
      <c r="R732" s="11"/>
      <c r="S732" s="2">
        <f>OR(AND(P732&lt;=U$2,Q732&gt;V$2),AND(P732&gt;U$2,P732&lt;V$2))</f>
        <v>0</v>
      </c>
    </row>
    <row r="733" spans="1:19">
      <c r="A733" s="2" t="s">
        <v>3481</v>
      </c>
      <c r="B733" s="2"/>
      <c r="C733" s="2" t="s">
        <v>4961</v>
      </c>
      <c r="D733" s="2" t="s">
        <v>4968</v>
      </c>
      <c r="E733" s="2"/>
      <c r="F733" s="2"/>
      <c r="G733" s="2"/>
      <c r="H733" s="2"/>
      <c r="I733" s="2"/>
      <c r="J733" s="2"/>
      <c r="K733" s="2"/>
      <c r="L733" s="2"/>
      <c r="M733" s="2" t="s">
        <v>4969</v>
      </c>
      <c r="N733" s="11">
        <v>10</v>
      </c>
      <c r="O733" s="11">
        <v>0</v>
      </c>
      <c r="P733" s="12">
        <v>44083</v>
      </c>
      <c r="Q733" s="12">
        <v>44166</v>
      </c>
      <c r="R733" s="11"/>
      <c r="S733" s="2">
        <f>OR(AND(P733&lt;=U$2,Q733&gt;V$2),AND(P733&gt;U$2,P733&lt;V$2))</f>
        <v>0</v>
      </c>
    </row>
    <row r="734" spans="1:19">
      <c r="A734" s="2" t="s">
        <v>3481</v>
      </c>
      <c r="B734" s="2"/>
      <c r="C734" s="2" t="s">
        <v>4961</v>
      </c>
      <c r="D734" s="2" t="s">
        <v>4970</v>
      </c>
      <c r="E734" s="2"/>
      <c r="F734" s="2"/>
      <c r="G734" s="2"/>
      <c r="H734" s="2"/>
      <c r="I734" s="2"/>
      <c r="J734" s="2"/>
      <c r="K734" s="2"/>
      <c r="L734" s="2"/>
      <c r="M734" s="2" t="s">
        <v>4971</v>
      </c>
      <c r="N734" s="11">
        <v>40</v>
      </c>
      <c r="O734" s="11">
        <v>0</v>
      </c>
      <c r="P734" s="12">
        <v>44372.33333333334</v>
      </c>
      <c r="Q734" s="12">
        <v>44666</v>
      </c>
      <c r="R734" s="11"/>
      <c r="S734" s="2">
        <f>OR(AND(P734&lt;=U$2,Q734&gt;V$2),AND(P734&gt;U$2,P734&lt;V$2))</f>
        <v>0</v>
      </c>
    </row>
    <row r="735" spans="1:19">
      <c r="A735" s="2" t="s">
        <v>3481</v>
      </c>
      <c r="B735" s="2"/>
      <c r="C735" s="2" t="s">
        <v>4961</v>
      </c>
      <c r="D735" s="2" t="s">
        <v>4972</v>
      </c>
      <c r="E735" s="2"/>
      <c r="F735" s="2"/>
      <c r="G735" s="2"/>
      <c r="H735" s="2"/>
      <c r="I735" s="2"/>
      <c r="J735" s="2"/>
      <c r="K735" s="2"/>
      <c r="L735" s="2"/>
      <c r="M735" s="2" t="s">
        <v>4973</v>
      </c>
      <c r="N735" s="11">
        <v>5</v>
      </c>
      <c r="O735" s="11">
        <v>0</v>
      </c>
      <c r="P735" s="12">
        <v>44669</v>
      </c>
      <c r="Q735" s="12">
        <v>44671</v>
      </c>
      <c r="R735" s="11"/>
      <c r="S735" s="2">
        <f>OR(AND(P735&lt;=U$2,Q735&gt;V$2),AND(P735&gt;U$2,P735&lt;V$2))</f>
        <v>0</v>
      </c>
    </row>
    <row r="736" spans="1:19">
      <c r="A736" s="2" t="s">
        <v>3481</v>
      </c>
      <c r="B736" s="2"/>
      <c r="C736" s="2" t="s">
        <v>4974</v>
      </c>
      <c r="D736" s="2" t="s">
        <v>4975</v>
      </c>
      <c r="E736" s="2"/>
      <c r="F736" s="2"/>
      <c r="G736" s="2"/>
      <c r="H736" s="2"/>
      <c r="I736" s="2"/>
      <c r="J736" s="2"/>
      <c r="K736" s="2"/>
      <c r="L736" s="2"/>
      <c r="M736" s="2" t="s">
        <v>4976</v>
      </c>
      <c r="N736" s="11">
        <v>40</v>
      </c>
      <c r="O736" s="11">
        <v>0</v>
      </c>
      <c r="P736" s="12">
        <v>44025</v>
      </c>
      <c r="Q736" s="12">
        <v>44047</v>
      </c>
      <c r="R736" s="11"/>
      <c r="S736" s="2">
        <f>OR(AND(P736&lt;=U$2,Q736&gt;V$2),AND(P736&gt;U$2,P736&lt;V$2))</f>
        <v>0</v>
      </c>
    </row>
    <row r="737" spans="1:19">
      <c r="A737" s="2" t="s">
        <v>3481</v>
      </c>
      <c r="B737" s="2"/>
      <c r="C737" s="2" t="s">
        <v>4974</v>
      </c>
      <c r="D737" s="2" t="s">
        <v>4977</v>
      </c>
      <c r="E737" s="2"/>
      <c r="F737" s="2"/>
      <c r="G737" s="2"/>
      <c r="H737" s="2"/>
      <c r="I737" s="2"/>
      <c r="J737" s="2"/>
      <c r="K737" s="2"/>
      <c r="L737" s="2"/>
      <c r="M737" s="2" t="s">
        <v>4978</v>
      </c>
      <c r="N737" s="11">
        <v>10</v>
      </c>
      <c r="O737" s="11">
        <v>0</v>
      </c>
      <c r="P737" s="12">
        <v>44048</v>
      </c>
      <c r="Q737" s="12">
        <v>44154</v>
      </c>
      <c r="R737" s="11"/>
      <c r="S737" s="2">
        <f>OR(AND(P737&lt;=U$2,Q737&gt;V$2),AND(P737&gt;U$2,P737&lt;V$2))</f>
        <v>0</v>
      </c>
    </row>
    <row r="738" spans="1:19">
      <c r="A738" s="2" t="s">
        <v>3481</v>
      </c>
      <c r="B738" s="2"/>
      <c r="C738" s="2" t="s">
        <v>4974</v>
      </c>
      <c r="D738" s="2" t="s">
        <v>4979</v>
      </c>
      <c r="E738" s="2"/>
      <c r="F738" s="2"/>
      <c r="G738" s="2"/>
      <c r="H738" s="2"/>
      <c r="I738" s="2"/>
      <c r="J738" s="2"/>
      <c r="K738" s="2"/>
      <c r="L738" s="2"/>
      <c r="M738" s="2" t="s">
        <v>4980</v>
      </c>
      <c r="N738" s="11">
        <v>40</v>
      </c>
      <c r="O738" s="11">
        <v>0</v>
      </c>
      <c r="P738" s="12">
        <v>44025</v>
      </c>
      <c r="Q738" s="12">
        <v>44076</v>
      </c>
      <c r="R738" s="11"/>
      <c r="S738" s="2">
        <f>OR(AND(P738&lt;=U$2,Q738&gt;V$2),AND(P738&gt;U$2,P738&lt;V$2))</f>
        <v>0</v>
      </c>
    </row>
    <row r="739" spans="1:19">
      <c r="A739" s="2" t="s">
        <v>3481</v>
      </c>
      <c r="B739" s="2"/>
      <c r="C739" s="2" t="s">
        <v>4974</v>
      </c>
      <c r="D739" s="2" t="s">
        <v>4981</v>
      </c>
      <c r="E739" s="2"/>
      <c r="F739" s="2"/>
      <c r="G739" s="2"/>
      <c r="H739" s="2"/>
      <c r="I739" s="2"/>
      <c r="J739" s="2"/>
      <c r="K739" s="2"/>
      <c r="L739" s="2"/>
      <c r="M739" s="2" t="s">
        <v>4982</v>
      </c>
      <c r="N739" s="11">
        <v>10</v>
      </c>
      <c r="O739" s="11">
        <v>0</v>
      </c>
      <c r="P739" s="12">
        <v>44077</v>
      </c>
      <c r="Q739" s="12">
        <v>44154</v>
      </c>
      <c r="R739" s="11"/>
      <c r="S739" s="2">
        <f>OR(AND(P739&lt;=U$2,Q739&gt;V$2),AND(P739&gt;U$2,P739&lt;V$2))</f>
        <v>0</v>
      </c>
    </row>
    <row r="740" spans="1:19">
      <c r="A740" s="2" t="s">
        <v>3481</v>
      </c>
      <c r="B740" s="2"/>
      <c r="C740" s="2" t="s">
        <v>4974</v>
      </c>
      <c r="D740" s="2" t="s">
        <v>4983</v>
      </c>
      <c r="E740" s="2"/>
      <c r="F740" s="2"/>
      <c r="G740" s="2"/>
      <c r="H740" s="2"/>
      <c r="I740" s="2"/>
      <c r="J740" s="2"/>
      <c r="K740" s="2"/>
      <c r="L740" s="2"/>
      <c r="M740" s="2" t="s">
        <v>4984</v>
      </c>
      <c r="N740" s="11">
        <v>40</v>
      </c>
      <c r="O740" s="11">
        <v>0</v>
      </c>
      <c r="P740" s="12">
        <v>44025</v>
      </c>
      <c r="Q740" s="12">
        <v>44047</v>
      </c>
      <c r="R740" s="11"/>
      <c r="S740" s="2">
        <f>OR(AND(P740&lt;=U$2,Q740&gt;V$2),AND(P740&gt;U$2,P740&lt;V$2))</f>
        <v>0</v>
      </c>
    </row>
    <row r="741" spans="1:19">
      <c r="A741" s="2" t="s">
        <v>3481</v>
      </c>
      <c r="B741" s="2"/>
      <c r="C741" s="2" t="s">
        <v>4974</v>
      </c>
      <c r="D741" s="2" t="s">
        <v>4985</v>
      </c>
      <c r="E741" s="2"/>
      <c r="F741" s="2"/>
      <c r="G741" s="2"/>
      <c r="H741" s="2"/>
      <c r="I741" s="2"/>
      <c r="J741" s="2"/>
      <c r="K741" s="2"/>
      <c r="L741" s="2"/>
      <c r="M741" s="2" t="s">
        <v>4986</v>
      </c>
      <c r="N741" s="11">
        <v>10</v>
      </c>
      <c r="O741" s="11">
        <v>0</v>
      </c>
      <c r="P741" s="12">
        <v>44048</v>
      </c>
      <c r="Q741" s="12">
        <v>44154</v>
      </c>
      <c r="R741" s="11"/>
      <c r="S741" s="2">
        <f>OR(AND(P741&lt;=U$2,Q741&gt;V$2),AND(P741&gt;U$2,P741&lt;V$2))</f>
        <v>0</v>
      </c>
    </row>
    <row r="742" spans="1:19">
      <c r="A742" s="2" t="s">
        <v>3481</v>
      </c>
      <c r="B742" s="2"/>
      <c r="C742" s="2" t="s">
        <v>4974</v>
      </c>
      <c r="D742" s="2" t="s">
        <v>4987</v>
      </c>
      <c r="E742" s="2"/>
      <c r="F742" s="2"/>
      <c r="G742" s="2"/>
      <c r="H742" s="2"/>
      <c r="I742" s="2"/>
      <c r="J742" s="2"/>
      <c r="K742" s="2"/>
      <c r="L742" s="2"/>
      <c r="M742" s="2" t="s">
        <v>4988</v>
      </c>
      <c r="N742" s="11">
        <v>40</v>
      </c>
      <c r="O742" s="11">
        <v>0</v>
      </c>
      <c r="P742" s="12">
        <v>44025</v>
      </c>
      <c r="Q742" s="12">
        <v>44047</v>
      </c>
      <c r="R742" s="11"/>
      <c r="S742" s="2">
        <f>OR(AND(P742&lt;=U$2,Q742&gt;V$2),AND(P742&gt;U$2,P742&lt;V$2))</f>
        <v>0</v>
      </c>
    </row>
    <row r="743" spans="1:19">
      <c r="A743" s="2" t="s">
        <v>3481</v>
      </c>
      <c r="B743" s="2"/>
      <c r="C743" s="2" t="s">
        <v>4974</v>
      </c>
      <c r="D743" s="2" t="s">
        <v>4989</v>
      </c>
      <c r="E743" s="2"/>
      <c r="F743" s="2"/>
      <c r="G743" s="2"/>
      <c r="H743" s="2"/>
      <c r="I743" s="2"/>
      <c r="J743" s="2"/>
      <c r="K743" s="2"/>
      <c r="L743" s="2"/>
      <c r="M743" s="2" t="s">
        <v>4990</v>
      </c>
      <c r="N743" s="11">
        <v>10</v>
      </c>
      <c r="O743" s="11">
        <v>0</v>
      </c>
      <c r="P743" s="12">
        <v>44048</v>
      </c>
      <c r="Q743" s="12">
        <v>44154</v>
      </c>
      <c r="R743" s="11"/>
      <c r="S743" s="2">
        <f>OR(AND(P743&lt;=U$2,Q743&gt;V$2),AND(P743&gt;U$2,P743&lt;V$2))</f>
        <v>0</v>
      </c>
    </row>
    <row r="744" spans="1:19">
      <c r="A744" s="2" t="s">
        <v>3481</v>
      </c>
      <c r="B744" s="2"/>
      <c r="C744" s="2" t="s">
        <v>4974</v>
      </c>
      <c r="D744" s="2" t="s">
        <v>4991</v>
      </c>
      <c r="E744" s="2"/>
      <c r="F744" s="2"/>
      <c r="G744" s="2"/>
      <c r="H744" s="2"/>
      <c r="I744" s="2"/>
      <c r="J744" s="2"/>
      <c r="K744" s="2"/>
      <c r="L744" s="2"/>
      <c r="M744" s="2" t="s">
        <v>4992</v>
      </c>
      <c r="N744" s="11">
        <v>40</v>
      </c>
      <c r="O744" s="11">
        <v>0</v>
      </c>
      <c r="P744" s="12">
        <v>44025</v>
      </c>
      <c r="Q744" s="12">
        <v>44047</v>
      </c>
      <c r="R744" s="11"/>
      <c r="S744" s="2">
        <f>OR(AND(P744&lt;=U$2,Q744&gt;V$2),AND(P744&gt;U$2,P744&lt;V$2))</f>
        <v>0</v>
      </c>
    </row>
    <row r="745" spans="1:19">
      <c r="A745" s="2" t="s">
        <v>3481</v>
      </c>
      <c r="B745" s="2"/>
      <c r="C745" s="2" t="s">
        <v>4974</v>
      </c>
      <c r="D745" s="2" t="s">
        <v>4993</v>
      </c>
      <c r="E745" s="2"/>
      <c r="F745" s="2"/>
      <c r="G745" s="2"/>
      <c r="H745" s="2"/>
      <c r="I745" s="2"/>
      <c r="J745" s="2"/>
      <c r="K745" s="2"/>
      <c r="L745" s="2"/>
      <c r="M745" s="2" t="s">
        <v>4994</v>
      </c>
      <c r="N745" s="11">
        <v>10</v>
      </c>
      <c r="O745" s="11">
        <v>0</v>
      </c>
      <c r="P745" s="12">
        <v>44047</v>
      </c>
      <c r="Q745" s="12">
        <v>44154</v>
      </c>
      <c r="R745" s="11"/>
      <c r="S745" s="2">
        <f>OR(AND(P745&lt;=U$2,Q745&gt;V$2),AND(P745&gt;U$2,P745&lt;V$2))</f>
        <v>0</v>
      </c>
    </row>
    <row r="746" spans="1:19">
      <c r="A746" s="2" t="s">
        <v>3481</v>
      </c>
      <c r="B746" s="2"/>
      <c r="C746" s="2" t="s">
        <v>4995</v>
      </c>
      <c r="D746" s="2" t="s">
        <v>4996</v>
      </c>
      <c r="E746" s="2"/>
      <c r="F746" s="2"/>
      <c r="G746" s="2"/>
      <c r="H746" s="2"/>
      <c r="I746" s="2"/>
      <c r="J746" s="2"/>
      <c r="K746" s="2"/>
      <c r="L746" s="2"/>
      <c r="M746" s="2" t="s">
        <v>4997</v>
      </c>
      <c r="N746" s="11">
        <v>30</v>
      </c>
      <c r="O746" s="11">
        <v>0</v>
      </c>
      <c r="P746" s="12">
        <v>44067</v>
      </c>
      <c r="Q746" s="12">
        <v>44090</v>
      </c>
      <c r="R746" s="11"/>
      <c r="S746" s="2">
        <f>OR(AND(P746&lt;=U$2,Q746&gt;V$2),AND(P746&gt;U$2,P746&lt;V$2))</f>
        <v>0</v>
      </c>
    </row>
    <row r="747" spans="1:19">
      <c r="A747" s="2" t="s">
        <v>3481</v>
      </c>
      <c r="B747" s="2"/>
      <c r="C747" s="2" t="s">
        <v>4995</v>
      </c>
      <c r="D747" s="2" t="s">
        <v>4998</v>
      </c>
      <c r="E747" s="2"/>
      <c r="F747" s="2"/>
      <c r="G747" s="2"/>
      <c r="H747" s="2"/>
      <c r="I747" s="2"/>
      <c r="J747" s="2"/>
      <c r="K747" s="2"/>
      <c r="L747" s="2"/>
      <c r="M747" s="2" t="s">
        <v>4999</v>
      </c>
      <c r="N747" s="11">
        <v>10</v>
      </c>
      <c r="O747" s="11">
        <v>0</v>
      </c>
      <c r="P747" s="12">
        <v>44091</v>
      </c>
      <c r="Q747" s="12">
        <v>44186</v>
      </c>
      <c r="R747" s="11"/>
      <c r="S747" s="2">
        <f>OR(AND(P747&lt;=U$2,Q747&gt;V$2),AND(P747&gt;U$2,P747&lt;V$2))</f>
        <v>0</v>
      </c>
    </row>
    <row r="748" spans="1:19">
      <c r="A748" s="2" t="s">
        <v>3481</v>
      </c>
      <c r="B748" s="2"/>
      <c r="C748" s="2" t="s">
        <v>4995</v>
      </c>
      <c r="D748" s="2" t="s">
        <v>5000</v>
      </c>
      <c r="E748" s="2"/>
      <c r="F748" s="2"/>
      <c r="G748" s="2"/>
      <c r="H748" s="2"/>
      <c r="I748" s="2"/>
      <c r="J748" s="2"/>
      <c r="K748" s="2"/>
      <c r="L748" s="2"/>
      <c r="M748" s="2" t="s">
        <v>5001</v>
      </c>
      <c r="N748" s="11">
        <v>30</v>
      </c>
      <c r="O748" s="11">
        <v>0</v>
      </c>
      <c r="P748" s="12">
        <v>44067</v>
      </c>
      <c r="Q748" s="12">
        <v>44090</v>
      </c>
      <c r="R748" s="11"/>
      <c r="S748" s="2">
        <f>OR(AND(P748&lt;=U$2,Q748&gt;V$2),AND(P748&gt;U$2,P748&lt;V$2))</f>
        <v>0</v>
      </c>
    </row>
    <row r="749" spans="1:19">
      <c r="A749" s="2" t="s">
        <v>3481</v>
      </c>
      <c r="B749" s="2"/>
      <c r="C749" s="2" t="s">
        <v>4995</v>
      </c>
      <c r="D749" s="2" t="s">
        <v>5002</v>
      </c>
      <c r="E749" s="2"/>
      <c r="F749" s="2"/>
      <c r="G749" s="2"/>
      <c r="H749" s="2"/>
      <c r="I749" s="2"/>
      <c r="J749" s="2"/>
      <c r="K749" s="2"/>
      <c r="L749" s="2"/>
      <c r="M749" s="2" t="s">
        <v>5003</v>
      </c>
      <c r="N749" s="11">
        <v>10</v>
      </c>
      <c r="O749" s="11">
        <v>0</v>
      </c>
      <c r="P749" s="12">
        <v>44091</v>
      </c>
      <c r="Q749" s="12">
        <v>44186</v>
      </c>
      <c r="R749" s="11"/>
      <c r="S749" s="2">
        <f>OR(AND(P749&lt;=U$2,Q749&gt;V$2),AND(P749&gt;U$2,P749&lt;V$2))</f>
        <v>0</v>
      </c>
    </row>
    <row r="750" spans="1:19">
      <c r="A750" s="2" t="s">
        <v>3481</v>
      </c>
      <c r="B750" s="2"/>
      <c r="C750" s="2" t="s">
        <v>4995</v>
      </c>
      <c r="D750" s="2" t="s">
        <v>5004</v>
      </c>
      <c r="E750" s="2"/>
      <c r="F750" s="2"/>
      <c r="G750" s="2"/>
      <c r="H750" s="2"/>
      <c r="I750" s="2"/>
      <c r="J750" s="2"/>
      <c r="K750" s="2"/>
      <c r="L750" s="2"/>
      <c r="M750" s="2" t="s">
        <v>5005</v>
      </c>
      <c r="N750" s="11">
        <v>30</v>
      </c>
      <c r="O750" s="11">
        <v>0</v>
      </c>
      <c r="P750" s="12">
        <v>44067</v>
      </c>
      <c r="Q750" s="12">
        <v>44090</v>
      </c>
      <c r="R750" s="11"/>
      <c r="S750" s="2">
        <f>OR(AND(P750&lt;=U$2,Q750&gt;V$2),AND(P750&gt;U$2,P750&lt;V$2))</f>
        <v>0</v>
      </c>
    </row>
    <row r="751" spans="1:19">
      <c r="A751" s="2" t="s">
        <v>3481</v>
      </c>
      <c r="B751" s="2"/>
      <c r="C751" s="2" t="s">
        <v>4995</v>
      </c>
      <c r="D751" s="2" t="s">
        <v>5006</v>
      </c>
      <c r="E751" s="2"/>
      <c r="F751" s="2"/>
      <c r="G751" s="2"/>
      <c r="H751" s="2"/>
      <c r="I751" s="2"/>
      <c r="J751" s="2"/>
      <c r="K751" s="2"/>
      <c r="L751" s="2"/>
      <c r="M751" s="2" t="s">
        <v>5007</v>
      </c>
      <c r="N751" s="11">
        <v>10</v>
      </c>
      <c r="O751" s="11">
        <v>0</v>
      </c>
      <c r="P751" s="12">
        <v>44091</v>
      </c>
      <c r="Q751" s="12">
        <v>44186</v>
      </c>
      <c r="R751" s="11"/>
      <c r="S751" s="2">
        <f>OR(AND(P751&lt;=U$2,Q751&gt;V$2),AND(P751&gt;U$2,P751&lt;V$2))</f>
        <v>0</v>
      </c>
    </row>
    <row r="752" spans="1:19">
      <c r="A752" s="2" t="s">
        <v>3481</v>
      </c>
      <c r="B752" s="2"/>
      <c r="C752" s="2" t="s">
        <v>4995</v>
      </c>
      <c r="D752" s="2" t="s">
        <v>5008</v>
      </c>
      <c r="E752" s="2"/>
      <c r="F752" s="2"/>
      <c r="G752" s="2"/>
      <c r="H752" s="2"/>
      <c r="I752" s="2"/>
      <c r="J752" s="2"/>
      <c r="K752" s="2"/>
      <c r="L752" s="2"/>
      <c r="M752" s="2" t="s">
        <v>5009</v>
      </c>
      <c r="N752" s="11">
        <v>30</v>
      </c>
      <c r="O752" s="11">
        <v>0</v>
      </c>
      <c r="P752" s="12">
        <v>44067</v>
      </c>
      <c r="Q752" s="12">
        <v>44090</v>
      </c>
      <c r="R752" s="11"/>
      <c r="S752" s="2">
        <f>OR(AND(P752&lt;=U$2,Q752&gt;V$2),AND(P752&gt;U$2,P752&lt;V$2))</f>
        <v>0</v>
      </c>
    </row>
    <row r="753" spans="1:19">
      <c r="A753" s="2" t="s">
        <v>3481</v>
      </c>
      <c r="B753" s="2"/>
      <c r="C753" s="2" t="s">
        <v>4995</v>
      </c>
      <c r="D753" s="2" t="s">
        <v>5010</v>
      </c>
      <c r="E753" s="2"/>
      <c r="F753" s="2"/>
      <c r="G753" s="2"/>
      <c r="H753" s="2"/>
      <c r="I753" s="2"/>
      <c r="J753" s="2"/>
      <c r="K753" s="2"/>
      <c r="L753" s="2"/>
      <c r="M753" s="2" t="s">
        <v>5011</v>
      </c>
      <c r="N753" s="11">
        <v>10</v>
      </c>
      <c r="O753" s="11">
        <v>0</v>
      </c>
      <c r="P753" s="12">
        <v>44091</v>
      </c>
      <c r="Q753" s="12">
        <v>44186</v>
      </c>
      <c r="R753" s="11"/>
      <c r="S753" s="2">
        <f>OR(AND(P753&lt;=U$2,Q753&gt;V$2),AND(P753&gt;U$2,P753&lt;V$2))</f>
        <v>0</v>
      </c>
    </row>
    <row r="754" spans="1:19">
      <c r="A754" s="2" t="s">
        <v>3481</v>
      </c>
      <c r="B754" s="2"/>
      <c r="C754" s="2" t="s">
        <v>4995</v>
      </c>
      <c r="D754" s="2" t="s">
        <v>5012</v>
      </c>
      <c r="E754" s="2"/>
      <c r="F754" s="2"/>
      <c r="G754" s="2"/>
      <c r="H754" s="2"/>
      <c r="I754" s="2"/>
      <c r="J754" s="2"/>
      <c r="K754" s="2"/>
      <c r="L754" s="2"/>
      <c r="M754" s="2" t="s">
        <v>5013</v>
      </c>
      <c r="N754" s="11">
        <v>30</v>
      </c>
      <c r="O754" s="11">
        <v>0</v>
      </c>
      <c r="P754" s="12">
        <v>44067</v>
      </c>
      <c r="Q754" s="12">
        <v>44090</v>
      </c>
      <c r="R754" s="11"/>
      <c r="S754" s="2">
        <f>OR(AND(P754&lt;=U$2,Q754&gt;V$2),AND(P754&gt;U$2,P754&lt;V$2))</f>
        <v>0</v>
      </c>
    </row>
    <row r="755" spans="1:19">
      <c r="A755" s="2" t="s">
        <v>3481</v>
      </c>
      <c r="B755" s="2"/>
      <c r="C755" s="2" t="s">
        <v>4995</v>
      </c>
      <c r="D755" s="2" t="s">
        <v>5014</v>
      </c>
      <c r="E755" s="2"/>
      <c r="F755" s="2"/>
      <c r="G755" s="2"/>
      <c r="H755" s="2"/>
      <c r="I755" s="2"/>
      <c r="J755" s="2"/>
      <c r="K755" s="2"/>
      <c r="L755" s="2"/>
      <c r="M755" s="2" t="s">
        <v>5015</v>
      </c>
      <c r="N755" s="11">
        <v>10</v>
      </c>
      <c r="O755" s="11">
        <v>0</v>
      </c>
      <c r="P755" s="12">
        <v>44060</v>
      </c>
      <c r="Q755" s="12">
        <v>44186</v>
      </c>
      <c r="R755" s="11"/>
      <c r="S755" s="2">
        <f>OR(AND(P755&lt;=U$2,Q755&gt;V$2),AND(P755&gt;U$2,P755&lt;V$2))</f>
        <v>0</v>
      </c>
    </row>
    <row r="756" spans="1:19">
      <c r="A756" s="2" t="s">
        <v>3481</v>
      </c>
      <c r="B756" s="2"/>
      <c r="C756" s="2" t="s">
        <v>5016</v>
      </c>
      <c r="D756" s="2" t="s">
        <v>5017</v>
      </c>
      <c r="E756" s="2"/>
      <c r="F756" s="2"/>
      <c r="G756" s="2"/>
      <c r="H756" s="2"/>
      <c r="I756" s="2"/>
      <c r="J756" s="2"/>
      <c r="K756" s="2"/>
      <c r="L756" s="2"/>
      <c r="M756" s="2" t="s">
        <v>5018</v>
      </c>
      <c r="N756" s="11">
        <v>30</v>
      </c>
      <c r="O756" s="11">
        <v>0</v>
      </c>
      <c r="P756" s="12">
        <v>44040</v>
      </c>
      <c r="Q756" s="12">
        <v>44071</v>
      </c>
      <c r="R756" s="11"/>
      <c r="S756" s="2">
        <f>OR(AND(P756&lt;=U$2,Q756&gt;V$2),AND(P756&gt;U$2,P756&lt;V$2))</f>
        <v>0</v>
      </c>
    </row>
    <row r="757" spans="1:19">
      <c r="A757" s="2" t="s">
        <v>3481</v>
      </c>
      <c r="B757" s="2"/>
      <c r="C757" s="2" t="s">
        <v>5016</v>
      </c>
      <c r="D757" s="2" t="s">
        <v>5019</v>
      </c>
      <c r="E757" s="2"/>
      <c r="F757" s="2"/>
      <c r="G757" s="2"/>
      <c r="H757" s="2"/>
      <c r="I757" s="2"/>
      <c r="J757" s="2"/>
      <c r="K757" s="2"/>
      <c r="L757" s="2"/>
      <c r="M757" s="2" t="s">
        <v>5020</v>
      </c>
      <c r="N757" s="11">
        <v>10</v>
      </c>
      <c r="O757" s="11">
        <v>0</v>
      </c>
      <c r="P757" s="12">
        <v>44074</v>
      </c>
      <c r="Q757" s="12">
        <v>44139</v>
      </c>
      <c r="R757" s="11"/>
      <c r="S757" s="2">
        <f>OR(AND(P757&lt;=U$2,Q757&gt;V$2),AND(P757&gt;U$2,P757&lt;V$2))</f>
        <v>0</v>
      </c>
    </row>
    <row r="758" spans="1:19">
      <c r="A758" s="2" t="s">
        <v>3481</v>
      </c>
      <c r="B758" s="2"/>
      <c r="C758" s="2" t="s">
        <v>5016</v>
      </c>
      <c r="D758" s="2" t="s">
        <v>5021</v>
      </c>
      <c r="E758" s="2"/>
      <c r="F758" s="2"/>
      <c r="G758" s="2"/>
      <c r="H758" s="2"/>
      <c r="I758" s="2"/>
      <c r="J758" s="2"/>
      <c r="K758" s="2"/>
      <c r="L758" s="2"/>
      <c r="M758" s="2" t="s">
        <v>5022</v>
      </c>
      <c r="N758" s="11">
        <v>30</v>
      </c>
      <c r="O758" s="11">
        <v>0</v>
      </c>
      <c r="P758" s="12">
        <v>44040</v>
      </c>
      <c r="Q758" s="12">
        <v>44071</v>
      </c>
      <c r="R758" s="11"/>
      <c r="S758" s="2">
        <f>OR(AND(P758&lt;=U$2,Q758&gt;V$2),AND(P758&gt;U$2,P758&lt;V$2))</f>
        <v>0</v>
      </c>
    </row>
    <row r="759" spans="1:19">
      <c r="A759" s="2" t="s">
        <v>3481</v>
      </c>
      <c r="B759" s="2"/>
      <c r="C759" s="2" t="s">
        <v>5016</v>
      </c>
      <c r="D759" s="2" t="s">
        <v>5023</v>
      </c>
      <c r="E759" s="2"/>
      <c r="F759" s="2"/>
      <c r="G759" s="2"/>
      <c r="H759" s="2"/>
      <c r="I759" s="2"/>
      <c r="J759" s="2"/>
      <c r="K759" s="2"/>
      <c r="L759" s="2"/>
      <c r="M759" s="2" t="s">
        <v>5024</v>
      </c>
      <c r="N759" s="11">
        <v>10</v>
      </c>
      <c r="O759" s="11">
        <v>0</v>
      </c>
      <c r="P759" s="12">
        <v>44074</v>
      </c>
      <c r="Q759" s="12">
        <v>44139</v>
      </c>
      <c r="R759" s="11"/>
      <c r="S759" s="2">
        <f>OR(AND(P759&lt;=U$2,Q759&gt;V$2),AND(P759&gt;U$2,P759&lt;V$2))</f>
        <v>0</v>
      </c>
    </row>
    <row r="760" spans="1:19">
      <c r="A760" s="2" t="s">
        <v>3481</v>
      </c>
      <c r="B760" s="2"/>
      <c r="C760" s="2" t="s">
        <v>5016</v>
      </c>
      <c r="D760" s="2" t="s">
        <v>5025</v>
      </c>
      <c r="E760" s="2"/>
      <c r="F760" s="2"/>
      <c r="G760" s="2"/>
      <c r="H760" s="2"/>
      <c r="I760" s="2"/>
      <c r="J760" s="2"/>
      <c r="K760" s="2"/>
      <c r="L760" s="2"/>
      <c r="M760" s="2" t="s">
        <v>5026</v>
      </c>
      <c r="N760" s="11">
        <v>30</v>
      </c>
      <c r="O760" s="11">
        <v>0</v>
      </c>
      <c r="P760" s="12">
        <v>44040</v>
      </c>
      <c r="Q760" s="12">
        <v>44071</v>
      </c>
      <c r="R760" s="11"/>
      <c r="S760" s="2">
        <f>OR(AND(P760&lt;=U$2,Q760&gt;V$2),AND(P760&gt;U$2,P760&lt;V$2))</f>
        <v>0</v>
      </c>
    </row>
    <row r="761" spans="1:19">
      <c r="A761" s="2" t="s">
        <v>3481</v>
      </c>
      <c r="B761" s="2"/>
      <c r="C761" s="2" t="s">
        <v>5016</v>
      </c>
      <c r="D761" s="2" t="s">
        <v>5027</v>
      </c>
      <c r="E761" s="2"/>
      <c r="F761" s="2"/>
      <c r="G761" s="2"/>
      <c r="H761" s="2"/>
      <c r="I761" s="2"/>
      <c r="J761" s="2"/>
      <c r="K761" s="2"/>
      <c r="L761" s="2"/>
      <c r="M761" s="2" t="s">
        <v>5028</v>
      </c>
      <c r="N761" s="11">
        <v>10</v>
      </c>
      <c r="O761" s="11">
        <v>0</v>
      </c>
      <c r="P761" s="12">
        <v>44074</v>
      </c>
      <c r="Q761" s="12">
        <v>44139</v>
      </c>
      <c r="R761" s="11"/>
      <c r="S761" s="2">
        <f>OR(AND(P761&lt;=U$2,Q761&gt;V$2),AND(P761&gt;U$2,P761&lt;V$2))</f>
        <v>0</v>
      </c>
    </row>
    <row r="762" spans="1:19">
      <c r="A762" s="2" t="s">
        <v>3481</v>
      </c>
      <c r="B762" s="2"/>
      <c r="C762" s="2" t="s">
        <v>5016</v>
      </c>
      <c r="D762" s="2" t="s">
        <v>5029</v>
      </c>
      <c r="E762" s="2"/>
      <c r="F762" s="2"/>
      <c r="G762" s="2"/>
      <c r="H762" s="2"/>
      <c r="I762" s="2"/>
      <c r="J762" s="2"/>
      <c r="K762" s="2"/>
      <c r="L762" s="2"/>
      <c r="M762" s="2" t="s">
        <v>5030</v>
      </c>
      <c r="N762" s="11">
        <v>75</v>
      </c>
      <c r="O762" s="11">
        <v>0</v>
      </c>
      <c r="P762" s="12">
        <v>44362</v>
      </c>
      <c r="Q762" s="12">
        <v>44805.625</v>
      </c>
      <c r="R762" s="11"/>
      <c r="S762" s="2">
        <f>OR(AND(P762&lt;=U$2,Q762&gt;V$2),AND(P762&gt;U$2,P762&lt;V$2))</f>
        <v>0</v>
      </c>
    </row>
    <row r="763" spans="1:19">
      <c r="A763" s="2" t="s">
        <v>3481</v>
      </c>
      <c r="B763" s="2"/>
      <c r="C763" s="2" t="s">
        <v>5031</v>
      </c>
      <c r="D763" s="2" t="s">
        <v>5032</v>
      </c>
      <c r="E763" s="2"/>
      <c r="F763" s="2"/>
      <c r="G763" s="2"/>
      <c r="H763" s="2"/>
      <c r="I763" s="2"/>
      <c r="J763" s="2"/>
      <c r="K763" s="2"/>
      <c r="L763" s="2"/>
      <c r="M763" s="2" t="s">
        <v>5033</v>
      </c>
      <c r="N763" s="11">
        <v>20</v>
      </c>
      <c r="O763" s="11">
        <v>0</v>
      </c>
      <c r="P763" s="12">
        <v>43936</v>
      </c>
      <c r="Q763" s="12">
        <v>43991</v>
      </c>
      <c r="R763" s="11"/>
      <c r="S763" s="2">
        <f>OR(AND(P763&lt;=U$2,Q763&gt;V$2),AND(P763&gt;U$2,P763&lt;V$2))</f>
        <v>0</v>
      </c>
    </row>
    <row r="764" spans="1:19">
      <c r="A764" s="2" t="s">
        <v>3481</v>
      </c>
      <c r="B764" s="2"/>
      <c r="C764" s="2" t="s">
        <v>5031</v>
      </c>
      <c r="D764" s="2" t="s">
        <v>5034</v>
      </c>
      <c r="E764" s="2"/>
      <c r="F764" s="2"/>
      <c r="G764" s="2"/>
      <c r="H764" s="2"/>
      <c r="I764" s="2"/>
      <c r="J764" s="2"/>
      <c r="K764" s="2"/>
      <c r="L764" s="2"/>
      <c r="M764" s="2" t="s">
        <v>5035</v>
      </c>
      <c r="N764" s="11">
        <v>10</v>
      </c>
      <c r="O764" s="11">
        <v>0</v>
      </c>
      <c r="P764" s="12">
        <v>43992</v>
      </c>
      <c r="Q764" s="12">
        <v>44151</v>
      </c>
      <c r="R764" s="11"/>
      <c r="S764" s="2">
        <f>OR(AND(P764&lt;=U$2,Q764&gt;V$2),AND(P764&gt;U$2,P764&lt;V$2))</f>
        <v>0</v>
      </c>
    </row>
    <row r="765" spans="1:19">
      <c r="A765" s="2" t="s">
        <v>3481</v>
      </c>
      <c r="B765" s="2"/>
      <c r="C765" s="2" t="s">
        <v>5031</v>
      </c>
      <c r="D765" s="2" t="s">
        <v>5036</v>
      </c>
      <c r="E765" s="2"/>
      <c r="F765" s="2"/>
      <c r="G765" s="2"/>
      <c r="H765" s="2"/>
      <c r="I765" s="2"/>
      <c r="J765" s="2"/>
      <c r="K765" s="2"/>
      <c r="L765" s="2"/>
      <c r="M765" s="2" t="s">
        <v>5037</v>
      </c>
      <c r="N765" s="11">
        <v>25</v>
      </c>
      <c r="O765" s="11">
        <v>0</v>
      </c>
      <c r="P765" s="12">
        <v>44666</v>
      </c>
      <c r="Q765" s="12">
        <v>44806.70833333334</v>
      </c>
      <c r="R765" s="11"/>
      <c r="S765" s="2">
        <f>OR(AND(P765&lt;=U$2,Q765&gt;V$2),AND(P765&gt;U$2,P765&lt;V$2))</f>
        <v>0</v>
      </c>
    </row>
    <row r="766" spans="1:19">
      <c r="A766" s="2" t="s">
        <v>3481</v>
      </c>
      <c r="B766" s="2"/>
      <c r="C766" s="2" t="s">
        <v>5038</v>
      </c>
      <c r="D766" s="2" t="s">
        <v>5039</v>
      </c>
      <c r="E766" s="2"/>
      <c r="F766" s="2"/>
      <c r="G766" s="2"/>
      <c r="H766" s="2"/>
      <c r="I766" s="2"/>
      <c r="J766" s="2"/>
      <c r="K766" s="2"/>
      <c r="L766" s="2"/>
      <c r="M766" s="2" t="s">
        <v>5040</v>
      </c>
      <c r="N766" s="11">
        <v>20</v>
      </c>
      <c r="O766" s="11">
        <v>0</v>
      </c>
      <c r="P766" s="12">
        <v>44137</v>
      </c>
      <c r="Q766" s="12">
        <v>44250</v>
      </c>
      <c r="R766" s="11"/>
      <c r="S766" s="2">
        <f>OR(AND(P766&lt;=U$2,Q766&gt;V$2),AND(P766&gt;U$2,P766&lt;V$2))</f>
        <v>0</v>
      </c>
    </row>
    <row r="767" spans="1:19">
      <c r="A767" s="2" t="s">
        <v>3481</v>
      </c>
      <c r="B767" s="2"/>
      <c r="C767" s="2" t="s">
        <v>5038</v>
      </c>
      <c r="D767" s="2" t="s">
        <v>5041</v>
      </c>
      <c r="E767" s="2"/>
      <c r="F767" s="2"/>
      <c r="G767" s="2"/>
      <c r="H767" s="2"/>
      <c r="I767" s="2"/>
      <c r="J767" s="2"/>
      <c r="K767" s="2"/>
      <c r="L767" s="2"/>
      <c r="M767" s="2" t="s">
        <v>5042</v>
      </c>
      <c r="N767" s="11">
        <v>10</v>
      </c>
      <c r="O767" s="11">
        <v>0</v>
      </c>
      <c r="P767" s="12">
        <v>44251</v>
      </c>
      <c r="Q767" s="12">
        <v>44512</v>
      </c>
      <c r="R767" s="11"/>
      <c r="S767" s="2">
        <f>OR(AND(P767&lt;=U$2,Q767&gt;V$2),AND(P767&gt;U$2,P767&lt;V$2))</f>
        <v>0</v>
      </c>
    </row>
    <row r="768" spans="1:19">
      <c r="A768" s="2" t="s">
        <v>3481</v>
      </c>
      <c r="B768" s="2"/>
      <c r="C768" s="2" t="s">
        <v>5038</v>
      </c>
      <c r="D768" s="2" t="s">
        <v>5043</v>
      </c>
      <c r="E768" s="2"/>
      <c r="F768" s="2"/>
      <c r="G768" s="2"/>
      <c r="H768" s="2"/>
      <c r="I768" s="2"/>
      <c r="J768" s="2"/>
      <c r="K768" s="2"/>
      <c r="L768" s="2"/>
      <c r="M768" s="2" t="s">
        <v>5044</v>
      </c>
      <c r="N768" s="11">
        <v>20</v>
      </c>
      <c r="O768" s="11">
        <v>0</v>
      </c>
      <c r="P768" s="12">
        <v>44137</v>
      </c>
      <c r="Q768" s="12">
        <v>44250</v>
      </c>
      <c r="R768" s="11"/>
      <c r="S768" s="2">
        <f>OR(AND(P768&lt;=U$2,Q768&gt;V$2),AND(P768&gt;U$2,P768&lt;V$2))</f>
        <v>0</v>
      </c>
    </row>
    <row r="769" spans="1:19">
      <c r="A769" s="2" t="s">
        <v>3481</v>
      </c>
      <c r="B769" s="2"/>
      <c r="C769" s="2" t="s">
        <v>5038</v>
      </c>
      <c r="D769" s="2" t="s">
        <v>5045</v>
      </c>
      <c r="E769" s="2"/>
      <c r="F769" s="2"/>
      <c r="G769" s="2"/>
      <c r="H769" s="2"/>
      <c r="I769" s="2"/>
      <c r="J769" s="2"/>
      <c r="K769" s="2"/>
      <c r="L769" s="2"/>
      <c r="M769" s="2" t="s">
        <v>5046</v>
      </c>
      <c r="N769" s="11">
        <v>10</v>
      </c>
      <c r="O769" s="11">
        <v>0</v>
      </c>
      <c r="P769" s="12">
        <v>44251</v>
      </c>
      <c r="Q769" s="12">
        <v>44515</v>
      </c>
      <c r="R769" s="11"/>
      <c r="S769" s="2">
        <f>OR(AND(P769&lt;=U$2,Q769&gt;V$2),AND(P769&gt;U$2,P769&lt;V$2))</f>
        <v>0</v>
      </c>
    </row>
    <row r="770" spans="1:19">
      <c r="A770" s="2" t="s">
        <v>3481</v>
      </c>
      <c r="B770" s="2"/>
      <c r="C770" s="2" t="s">
        <v>5038</v>
      </c>
      <c r="D770" s="2" t="s">
        <v>5047</v>
      </c>
      <c r="E770" s="2"/>
      <c r="F770" s="2"/>
      <c r="G770" s="2"/>
      <c r="H770" s="2"/>
      <c r="I770" s="2"/>
      <c r="J770" s="2"/>
      <c r="K770" s="2"/>
      <c r="L770" s="2"/>
      <c r="M770" s="2" t="s">
        <v>5048</v>
      </c>
      <c r="N770" s="11">
        <v>20</v>
      </c>
      <c r="O770" s="11">
        <v>0</v>
      </c>
      <c r="P770" s="12">
        <v>44137</v>
      </c>
      <c r="Q770" s="12">
        <v>44250</v>
      </c>
      <c r="R770" s="11"/>
      <c r="S770" s="2">
        <f>OR(AND(P770&lt;=U$2,Q770&gt;V$2),AND(P770&gt;U$2,P770&lt;V$2))</f>
        <v>0</v>
      </c>
    </row>
    <row r="771" spans="1:19">
      <c r="A771" s="2" t="s">
        <v>3481</v>
      </c>
      <c r="B771" s="2"/>
      <c r="C771" s="2" t="s">
        <v>5038</v>
      </c>
      <c r="D771" s="2" t="s">
        <v>5049</v>
      </c>
      <c r="E771" s="2"/>
      <c r="F771" s="2"/>
      <c r="G771" s="2"/>
      <c r="H771" s="2"/>
      <c r="I771" s="2"/>
      <c r="J771" s="2"/>
      <c r="K771" s="2"/>
      <c r="L771" s="2"/>
      <c r="M771" s="2" t="s">
        <v>5050</v>
      </c>
      <c r="N771" s="11">
        <v>10</v>
      </c>
      <c r="O771" s="11">
        <v>0</v>
      </c>
      <c r="P771" s="12">
        <v>44251</v>
      </c>
      <c r="Q771" s="12">
        <v>44515</v>
      </c>
      <c r="R771" s="11"/>
      <c r="S771" s="2">
        <f>OR(AND(P771&lt;=U$2,Q771&gt;V$2),AND(P771&gt;U$2,P771&lt;V$2))</f>
        <v>0</v>
      </c>
    </row>
    <row r="772" spans="1:19">
      <c r="A772" s="2" t="s">
        <v>3481</v>
      </c>
      <c r="B772" s="2"/>
      <c r="C772" s="2" t="s">
        <v>5038</v>
      </c>
      <c r="D772" s="2" t="s">
        <v>5051</v>
      </c>
      <c r="E772" s="2"/>
      <c r="F772" s="2"/>
      <c r="G772" s="2"/>
      <c r="H772" s="2"/>
      <c r="I772" s="2"/>
      <c r="J772" s="2"/>
      <c r="K772" s="2"/>
      <c r="L772" s="2"/>
      <c r="M772" s="2" t="s">
        <v>5052</v>
      </c>
      <c r="N772" s="11">
        <v>20</v>
      </c>
      <c r="O772" s="11">
        <v>0</v>
      </c>
      <c r="P772" s="12">
        <v>44137</v>
      </c>
      <c r="Q772" s="12">
        <v>44250</v>
      </c>
      <c r="R772" s="11"/>
      <c r="S772" s="2">
        <f>OR(AND(P772&lt;=U$2,Q772&gt;V$2),AND(P772&gt;U$2,P772&lt;V$2))</f>
        <v>0</v>
      </c>
    </row>
    <row r="773" spans="1:19">
      <c r="A773" s="2" t="s">
        <v>3481</v>
      </c>
      <c r="B773" s="2"/>
      <c r="C773" s="2" t="s">
        <v>5038</v>
      </c>
      <c r="D773" s="2" t="s">
        <v>5053</v>
      </c>
      <c r="E773" s="2"/>
      <c r="F773" s="2"/>
      <c r="G773" s="2"/>
      <c r="H773" s="2"/>
      <c r="I773" s="2"/>
      <c r="J773" s="2"/>
      <c r="K773" s="2"/>
      <c r="L773" s="2"/>
      <c r="M773" s="2" t="s">
        <v>5054</v>
      </c>
      <c r="N773" s="11">
        <v>10</v>
      </c>
      <c r="O773" s="11">
        <v>0</v>
      </c>
      <c r="P773" s="12">
        <v>44251</v>
      </c>
      <c r="Q773" s="12">
        <v>44515.70833333334</v>
      </c>
      <c r="R773" s="11"/>
      <c r="S773" s="2">
        <f>OR(AND(P773&lt;=U$2,Q773&gt;V$2),AND(P773&gt;U$2,P773&lt;V$2))</f>
        <v>0</v>
      </c>
    </row>
    <row r="774" spans="1:19">
      <c r="A774" s="2" t="s">
        <v>3481</v>
      </c>
      <c r="B774" s="2"/>
      <c r="C774" s="2" t="s">
        <v>5038</v>
      </c>
      <c r="D774" s="2" t="s">
        <v>5055</v>
      </c>
      <c r="E774" s="2"/>
      <c r="F774" s="2"/>
      <c r="G774" s="2"/>
      <c r="H774" s="2"/>
      <c r="I774" s="2"/>
      <c r="J774" s="2"/>
      <c r="K774" s="2"/>
      <c r="L774" s="2"/>
      <c r="M774" s="2" t="s">
        <v>5056</v>
      </c>
      <c r="N774" s="11">
        <v>20</v>
      </c>
      <c r="O774" s="11">
        <v>0</v>
      </c>
      <c r="P774" s="12">
        <v>44137</v>
      </c>
      <c r="Q774" s="12">
        <v>44250</v>
      </c>
      <c r="R774" s="11"/>
      <c r="S774" s="2">
        <f>OR(AND(P774&lt;=U$2,Q774&gt;V$2),AND(P774&gt;U$2,P774&lt;V$2))</f>
        <v>0</v>
      </c>
    </row>
    <row r="775" spans="1:19">
      <c r="A775" s="2" t="s">
        <v>3481</v>
      </c>
      <c r="B775" s="2"/>
      <c r="C775" s="2" t="s">
        <v>5038</v>
      </c>
      <c r="D775" s="2" t="s">
        <v>5057</v>
      </c>
      <c r="E775" s="2"/>
      <c r="F775" s="2"/>
      <c r="G775" s="2"/>
      <c r="H775" s="2"/>
      <c r="I775" s="2"/>
      <c r="J775" s="2"/>
      <c r="K775" s="2"/>
      <c r="L775" s="2"/>
      <c r="M775" s="2" t="s">
        <v>5058</v>
      </c>
      <c r="N775" s="11">
        <v>10</v>
      </c>
      <c r="O775" s="11">
        <v>0</v>
      </c>
      <c r="P775" s="12">
        <v>44251</v>
      </c>
      <c r="Q775" s="12">
        <v>44515.70833333334</v>
      </c>
      <c r="R775" s="11"/>
      <c r="S775" s="2">
        <f>OR(AND(P775&lt;=U$2,Q775&gt;V$2),AND(P775&gt;U$2,P775&lt;V$2))</f>
        <v>0</v>
      </c>
    </row>
    <row r="776" spans="1:19">
      <c r="A776" s="2" t="s">
        <v>3481</v>
      </c>
      <c r="B776" s="2"/>
      <c r="C776" s="2" t="s">
        <v>5038</v>
      </c>
      <c r="D776" s="2" t="s">
        <v>5059</v>
      </c>
      <c r="E776" s="2"/>
      <c r="F776" s="2"/>
      <c r="G776" s="2"/>
      <c r="H776" s="2"/>
      <c r="I776" s="2"/>
      <c r="J776" s="2"/>
      <c r="K776" s="2"/>
      <c r="L776" s="2"/>
      <c r="M776" s="2" t="s">
        <v>5060</v>
      </c>
      <c r="N776" s="11">
        <v>20</v>
      </c>
      <c r="O776" s="11">
        <v>0</v>
      </c>
      <c r="P776" s="12">
        <v>44137</v>
      </c>
      <c r="Q776" s="12">
        <v>44250</v>
      </c>
      <c r="R776" s="11"/>
      <c r="S776" s="2">
        <f>OR(AND(P776&lt;=U$2,Q776&gt;V$2),AND(P776&gt;U$2,P776&lt;V$2))</f>
        <v>0</v>
      </c>
    </row>
    <row r="777" spans="1:19">
      <c r="A777" s="2" t="s">
        <v>3481</v>
      </c>
      <c r="B777" s="2"/>
      <c r="C777" s="2" t="s">
        <v>5038</v>
      </c>
      <c r="D777" s="2" t="s">
        <v>5061</v>
      </c>
      <c r="E777" s="2"/>
      <c r="F777" s="2"/>
      <c r="G777" s="2"/>
      <c r="H777" s="2"/>
      <c r="I777" s="2"/>
      <c r="J777" s="2"/>
      <c r="K777" s="2"/>
      <c r="L777" s="2"/>
      <c r="M777" s="2" t="s">
        <v>5062</v>
      </c>
      <c r="N777" s="11">
        <v>10</v>
      </c>
      <c r="O777" s="11">
        <v>0</v>
      </c>
      <c r="P777" s="12">
        <v>44251</v>
      </c>
      <c r="Q777" s="12">
        <v>44385.70833333334</v>
      </c>
      <c r="R777" s="11"/>
      <c r="S777" s="2">
        <f>OR(AND(P777&lt;=U$2,Q777&gt;V$2),AND(P777&gt;U$2,P777&lt;V$2))</f>
        <v>0</v>
      </c>
    </row>
    <row r="778" spans="1:19">
      <c r="A778" s="2" t="s">
        <v>3481</v>
      </c>
      <c r="B778" s="2"/>
      <c r="C778" s="2" t="s">
        <v>5038</v>
      </c>
      <c r="D778" s="2" t="s">
        <v>5063</v>
      </c>
      <c r="E778" s="2"/>
      <c r="F778" s="2"/>
      <c r="G778" s="2"/>
      <c r="H778" s="2"/>
      <c r="I778" s="2"/>
      <c r="J778" s="2"/>
      <c r="K778" s="2"/>
      <c r="L778" s="2"/>
      <c r="M778" s="2" t="s">
        <v>5064</v>
      </c>
      <c r="N778" s="11">
        <v>20</v>
      </c>
      <c r="O778" s="11">
        <v>0</v>
      </c>
      <c r="P778" s="12">
        <v>44137</v>
      </c>
      <c r="Q778" s="12">
        <v>44250</v>
      </c>
      <c r="R778" s="11"/>
      <c r="S778" s="2">
        <f>OR(AND(P778&lt;=U$2,Q778&gt;V$2),AND(P778&gt;U$2,P778&lt;V$2))</f>
        <v>0</v>
      </c>
    </row>
    <row r="779" spans="1:19">
      <c r="A779" s="2" t="s">
        <v>3481</v>
      </c>
      <c r="B779" s="2"/>
      <c r="C779" s="2" t="s">
        <v>5038</v>
      </c>
      <c r="D779" s="2" t="s">
        <v>5065</v>
      </c>
      <c r="E779" s="2"/>
      <c r="F779" s="2"/>
      <c r="G779" s="2"/>
      <c r="H779" s="2"/>
      <c r="I779" s="2"/>
      <c r="J779" s="2"/>
      <c r="K779" s="2"/>
      <c r="L779" s="2"/>
      <c r="M779" s="2" t="s">
        <v>5066</v>
      </c>
      <c r="N779" s="11">
        <v>10</v>
      </c>
      <c r="O779" s="11">
        <v>0</v>
      </c>
      <c r="P779" s="12">
        <v>44251</v>
      </c>
      <c r="Q779" s="12">
        <v>44385.70833333334</v>
      </c>
      <c r="R779" s="11"/>
      <c r="S779" s="2">
        <f>OR(AND(P779&lt;=U$2,Q779&gt;V$2),AND(P779&gt;U$2,P779&lt;V$2))</f>
        <v>0</v>
      </c>
    </row>
    <row r="780" spans="1:19">
      <c r="A780" s="2" t="s">
        <v>3481</v>
      </c>
      <c r="B780" s="2"/>
      <c r="C780" s="2" t="s">
        <v>5067</v>
      </c>
      <c r="D780" s="2" t="s">
        <v>5068</v>
      </c>
      <c r="E780" s="2"/>
      <c r="F780" s="2"/>
      <c r="G780" s="2"/>
      <c r="H780" s="2"/>
      <c r="I780" s="2"/>
      <c r="J780" s="2"/>
      <c r="K780" s="2"/>
      <c r="L780" s="2"/>
      <c r="M780" s="2" t="s">
        <v>5069</v>
      </c>
      <c r="N780" s="11">
        <v>20</v>
      </c>
      <c r="O780" s="11">
        <v>0</v>
      </c>
      <c r="P780" s="12">
        <v>44137</v>
      </c>
      <c r="Q780" s="12">
        <v>44250</v>
      </c>
      <c r="R780" s="11"/>
      <c r="S780" s="2">
        <f>OR(AND(P780&lt;=U$2,Q780&gt;V$2),AND(P780&gt;U$2,P780&lt;V$2))</f>
        <v>0</v>
      </c>
    </row>
    <row r="781" spans="1:19">
      <c r="A781" s="2" t="s">
        <v>3481</v>
      </c>
      <c r="B781" s="2"/>
      <c r="C781" s="2" t="s">
        <v>5067</v>
      </c>
      <c r="D781" s="2" t="s">
        <v>5070</v>
      </c>
      <c r="E781" s="2"/>
      <c r="F781" s="2"/>
      <c r="G781" s="2"/>
      <c r="H781" s="2"/>
      <c r="I781" s="2"/>
      <c r="J781" s="2"/>
      <c r="K781" s="2"/>
      <c r="L781" s="2"/>
      <c r="M781" s="2" t="s">
        <v>5071</v>
      </c>
      <c r="N781" s="11">
        <v>10</v>
      </c>
      <c r="O781" s="11">
        <v>0</v>
      </c>
      <c r="P781" s="12">
        <v>44251</v>
      </c>
      <c r="Q781" s="12">
        <v>44263.70833333334</v>
      </c>
      <c r="R781" s="11"/>
      <c r="S781" s="2">
        <f>OR(AND(P781&lt;=U$2,Q781&gt;V$2),AND(P781&gt;U$2,P781&lt;V$2))</f>
        <v>0</v>
      </c>
    </row>
    <row r="782" spans="1:19">
      <c r="A782" s="2" t="s">
        <v>3481</v>
      </c>
      <c r="B782" s="2"/>
      <c r="C782" s="2" t="s">
        <v>5067</v>
      </c>
      <c r="D782" s="2" t="s">
        <v>5072</v>
      </c>
      <c r="E782" s="2"/>
      <c r="F782" s="2"/>
      <c r="G782" s="2"/>
      <c r="H782" s="2"/>
      <c r="I782" s="2"/>
      <c r="J782" s="2"/>
      <c r="K782" s="2"/>
      <c r="L782" s="2"/>
      <c r="M782" s="2" t="s">
        <v>5073</v>
      </c>
      <c r="N782" s="11">
        <v>20</v>
      </c>
      <c r="O782" s="11">
        <v>0</v>
      </c>
      <c r="P782" s="12">
        <v>44137</v>
      </c>
      <c r="Q782" s="12">
        <v>44250</v>
      </c>
      <c r="R782" s="11"/>
      <c r="S782" s="2">
        <f>OR(AND(P782&lt;=U$2,Q782&gt;V$2),AND(P782&gt;U$2,P782&lt;V$2))</f>
        <v>0</v>
      </c>
    </row>
    <row r="783" spans="1:19">
      <c r="A783" s="2" t="s">
        <v>3481</v>
      </c>
      <c r="B783" s="2"/>
      <c r="C783" s="2" t="s">
        <v>5067</v>
      </c>
      <c r="D783" s="2" t="s">
        <v>5074</v>
      </c>
      <c r="E783" s="2"/>
      <c r="F783" s="2"/>
      <c r="G783" s="2"/>
      <c r="H783" s="2"/>
      <c r="I783" s="2"/>
      <c r="J783" s="2"/>
      <c r="K783" s="2"/>
      <c r="L783" s="2"/>
      <c r="M783" s="2" t="s">
        <v>5075</v>
      </c>
      <c r="N783" s="11">
        <v>10</v>
      </c>
      <c r="O783" s="11">
        <v>0</v>
      </c>
      <c r="P783" s="12">
        <v>44251</v>
      </c>
      <c r="Q783" s="12">
        <v>44263.70833333334</v>
      </c>
      <c r="R783" s="11"/>
      <c r="S783" s="2">
        <f>OR(AND(P783&lt;=U$2,Q783&gt;V$2),AND(P783&gt;U$2,P783&lt;V$2))</f>
        <v>0</v>
      </c>
    </row>
    <row r="784" spans="1:19">
      <c r="A784" s="2" t="s">
        <v>3481</v>
      </c>
      <c r="B784" s="2"/>
      <c r="C784" s="2" t="s">
        <v>5067</v>
      </c>
      <c r="D784" s="2" t="s">
        <v>5076</v>
      </c>
      <c r="E784" s="2"/>
      <c r="F784" s="2"/>
      <c r="G784" s="2"/>
      <c r="H784" s="2"/>
      <c r="I784" s="2"/>
      <c r="J784" s="2"/>
      <c r="K784" s="2"/>
      <c r="L784" s="2"/>
      <c r="M784" s="2" t="s">
        <v>5077</v>
      </c>
      <c r="N784" s="11">
        <v>20</v>
      </c>
      <c r="O784" s="11">
        <v>0</v>
      </c>
      <c r="P784" s="12">
        <v>44137</v>
      </c>
      <c r="Q784" s="12">
        <v>44250</v>
      </c>
      <c r="R784" s="11"/>
      <c r="S784" s="2">
        <f>OR(AND(P784&lt;=U$2,Q784&gt;V$2),AND(P784&gt;U$2,P784&lt;V$2))</f>
        <v>0</v>
      </c>
    </row>
    <row r="785" spans="1:19">
      <c r="A785" s="2" t="s">
        <v>3481</v>
      </c>
      <c r="B785" s="2"/>
      <c r="C785" s="2" t="s">
        <v>5067</v>
      </c>
      <c r="D785" s="2" t="s">
        <v>5078</v>
      </c>
      <c r="E785" s="2"/>
      <c r="F785" s="2"/>
      <c r="G785" s="2"/>
      <c r="H785" s="2"/>
      <c r="I785" s="2"/>
      <c r="J785" s="2"/>
      <c r="K785" s="2"/>
      <c r="L785" s="2"/>
      <c r="M785" s="2" t="s">
        <v>5079</v>
      </c>
      <c r="N785" s="11">
        <v>10</v>
      </c>
      <c r="O785" s="11">
        <v>0</v>
      </c>
      <c r="P785" s="12">
        <v>44251</v>
      </c>
      <c r="Q785" s="12">
        <v>44287.70833333334</v>
      </c>
      <c r="R785" s="11"/>
      <c r="S785" s="2">
        <f>OR(AND(P785&lt;=U$2,Q785&gt;V$2),AND(P785&gt;U$2,P785&lt;V$2))</f>
        <v>0</v>
      </c>
    </row>
    <row r="786" spans="1:19">
      <c r="A786" s="2" t="s">
        <v>3481</v>
      </c>
      <c r="B786" s="2"/>
      <c r="C786" s="2" t="s">
        <v>5067</v>
      </c>
      <c r="D786" s="2" t="s">
        <v>5080</v>
      </c>
      <c r="E786" s="2"/>
      <c r="F786" s="2"/>
      <c r="G786" s="2"/>
      <c r="H786" s="2"/>
      <c r="I786" s="2"/>
      <c r="J786" s="2"/>
      <c r="K786" s="2"/>
      <c r="L786" s="2"/>
      <c r="M786" s="2" t="s">
        <v>5081</v>
      </c>
      <c r="N786" s="11">
        <v>20</v>
      </c>
      <c r="O786" s="11">
        <v>0</v>
      </c>
      <c r="P786" s="12">
        <v>44137</v>
      </c>
      <c r="Q786" s="12">
        <v>44250</v>
      </c>
      <c r="R786" s="11"/>
      <c r="S786" s="2">
        <f>OR(AND(P786&lt;=U$2,Q786&gt;V$2),AND(P786&gt;U$2,P786&lt;V$2))</f>
        <v>0</v>
      </c>
    </row>
    <row r="787" spans="1:19">
      <c r="A787" s="2" t="s">
        <v>3481</v>
      </c>
      <c r="B787" s="2"/>
      <c r="C787" s="2" t="s">
        <v>5067</v>
      </c>
      <c r="D787" s="2" t="s">
        <v>5082</v>
      </c>
      <c r="E787" s="2"/>
      <c r="F787" s="2"/>
      <c r="G787" s="2"/>
      <c r="H787" s="2"/>
      <c r="I787" s="2"/>
      <c r="J787" s="2"/>
      <c r="K787" s="2"/>
      <c r="L787" s="2"/>
      <c r="M787" s="2" t="s">
        <v>5083</v>
      </c>
      <c r="N787" s="11">
        <v>10</v>
      </c>
      <c r="O787" s="11">
        <v>0</v>
      </c>
      <c r="P787" s="12">
        <v>44251</v>
      </c>
      <c r="Q787" s="12">
        <v>44287.70833333334</v>
      </c>
      <c r="R787" s="11"/>
      <c r="S787" s="2">
        <f>OR(AND(P787&lt;=U$2,Q787&gt;V$2),AND(P787&gt;U$2,P787&lt;V$2))</f>
        <v>0</v>
      </c>
    </row>
    <row r="788" spans="1:19">
      <c r="A788" s="2" t="s">
        <v>3481</v>
      </c>
      <c r="B788" s="2"/>
      <c r="C788" s="2" t="s">
        <v>5067</v>
      </c>
      <c r="D788" s="2" t="s">
        <v>5084</v>
      </c>
      <c r="E788" s="2"/>
      <c r="F788" s="2"/>
      <c r="G788" s="2"/>
      <c r="H788" s="2"/>
      <c r="I788" s="2"/>
      <c r="J788" s="2"/>
      <c r="K788" s="2"/>
      <c r="L788" s="2"/>
      <c r="M788" s="2" t="s">
        <v>5085</v>
      </c>
      <c r="N788" s="11">
        <v>20</v>
      </c>
      <c r="O788" s="11">
        <v>0</v>
      </c>
      <c r="P788" s="12">
        <v>44137</v>
      </c>
      <c r="Q788" s="12">
        <v>44250</v>
      </c>
      <c r="R788" s="11"/>
      <c r="S788" s="2">
        <f>OR(AND(P788&lt;=U$2,Q788&gt;V$2),AND(P788&gt;U$2,P788&lt;V$2))</f>
        <v>0</v>
      </c>
    </row>
    <row r="789" spans="1:19">
      <c r="A789" s="2" t="s">
        <v>3481</v>
      </c>
      <c r="B789" s="2"/>
      <c r="C789" s="2" t="s">
        <v>5067</v>
      </c>
      <c r="D789" s="2" t="s">
        <v>5086</v>
      </c>
      <c r="E789" s="2"/>
      <c r="F789" s="2"/>
      <c r="G789" s="2"/>
      <c r="H789" s="2"/>
      <c r="I789" s="2"/>
      <c r="J789" s="2"/>
      <c r="K789" s="2"/>
      <c r="L789" s="2"/>
      <c r="M789" s="2" t="s">
        <v>5087</v>
      </c>
      <c r="N789" s="11">
        <v>10</v>
      </c>
      <c r="O789" s="11">
        <v>0</v>
      </c>
      <c r="P789" s="12">
        <v>44251</v>
      </c>
      <c r="Q789" s="12">
        <v>44263.70833333334</v>
      </c>
      <c r="R789" s="11"/>
      <c r="S789" s="2">
        <f>OR(AND(P789&lt;=U$2,Q789&gt;V$2),AND(P789&gt;U$2,P789&lt;V$2))</f>
        <v>0</v>
      </c>
    </row>
    <row r="790" spans="1:19">
      <c r="A790" s="2" t="s">
        <v>3481</v>
      </c>
      <c r="B790" s="2"/>
      <c r="C790" s="2" t="s">
        <v>5067</v>
      </c>
      <c r="D790" s="2" t="s">
        <v>5088</v>
      </c>
      <c r="E790" s="2"/>
      <c r="F790" s="2"/>
      <c r="G790" s="2"/>
      <c r="H790" s="2"/>
      <c r="I790" s="2"/>
      <c r="J790" s="2"/>
      <c r="K790" s="2"/>
      <c r="L790" s="2"/>
      <c r="M790" s="2" t="s">
        <v>5089</v>
      </c>
      <c r="N790" s="11">
        <v>20</v>
      </c>
      <c r="O790" s="11">
        <v>0</v>
      </c>
      <c r="P790" s="12">
        <v>44137</v>
      </c>
      <c r="Q790" s="12">
        <v>44250</v>
      </c>
      <c r="R790" s="11"/>
      <c r="S790" s="2">
        <f>OR(AND(P790&lt;=U$2,Q790&gt;V$2),AND(P790&gt;U$2,P790&lt;V$2))</f>
        <v>0</v>
      </c>
    </row>
    <row r="791" spans="1:19">
      <c r="A791" s="2" t="s">
        <v>3481</v>
      </c>
      <c r="B791" s="2"/>
      <c r="C791" s="2" t="s">
        <v>5067</v>
      </c>
      <c r="D791" s="2" t="s">
        <v>5090</v>
      </c>
      <c r="E791" s="2"/>
      <c r="F791" s="2"/>
      <c r="G791" s="2"/>
      <c r="H791" s="2"/>
      <c r="I791" s="2"/>
      <c r="J791" s="2"/>
      <c r="K791" s="2"/>
      <c r="L791" s="2"/>
      <c r="M791" s="2" t="s">
        <v>5091</v>
      </c>
      <c r="N791" s="11">
        <v>10</v>
      </c>
      <c r="O791" s="11">
        <v>0</v>
      </c>
      <c r="P791" s="12">
        <v>44251</v>
      </c>
      <c r="Q791" s="12">
        <v>44263.70833333334</v>
      </c>
      <c r="R791" s="11"/>
      <c r="S791" s="2">
        <f>OR(AND(P791&lt;=U$2,Q791&gt;V$2),AND(P791&gt;U$2,P791&lt;V$2))</f>
        <v>0</v>
      </c>
    </row>
    <row r="792" spans="1:19">
      <c r="A792" s="2" t="s">
        <v>3481</v>
      </c>
      <c r="B792" s="2"/>
      <c r="C792" s="2" t="s">
        <v>5067</v>
      </c>
      <c r="D792" s="2" t="s">
        <v>5092</v>
      </c>
      <c r="E792" s="2"/>
      <c r="F792" s="2"/>
      <c r="G792" s="2"/>
      <c r="H792" s="2"/>
      <c r="I792" s="2"/>
      <c r="J792" s="2"/>
      <c r="K792" s="2"/>
      <c r="L792" s="2"/>
      <c r="M792" s="2" t="s">
        <v>5093</v>
      </c>
      <c r="N792" s="11">
        <v>20</v>
      </c>
      <c r="O792" s="11">
        <v>0</v>
      </c>
      <c r="P792" s="12">
        <v>44137</v>
      </c>
      <c r="Q792" s="12">
        <v>44250</v>
      </c>
      <c r="R792" s="11"/>
      <c r="S792" s="2">
        <f>OR(AND(P792&lt;=U$2,Q792&gt;V$2),AND(P792&gt;U$2,P792&lt;V$2))</f>
        <v>0</v>
      </c>
    </row>
    <row r="793" spans="1:19">
      <c r="A793" s="2" t="s">
        <v>3481</v>
      </c>
      <c r="B793" s="2"/>
      <c r="C793" s="2" t="s">
        <v>5067</v>
      </c>
      <c r="D793" s="2" t="s">
        <v>5094</v>
      </c>
      <c r="E793" s="2"/>
      <c r="F793" s="2"/>
      <c r="G793" s="2"/>
      <c r="H793" s="2"/>
      <c r="I793" s="2"/>
      <c r="J793" s="2"/>
      <c r="K793" s="2"/>
      <c r="L793" s="2"/>
      <c r="M793" s="2" t="s">
        <v>5095</v>
      </c>
      <c r="N793" s="11">
        <v>10</v>
      </c>
      <c r="O793" s="11">
        <v>0</v>
      </c>
      <c r="P793" s="12">
        <v>44251</v>
      </c>
      <c r="Q793" s="12">
        <v>44392</v>
      </c>
      <c r="R793" s="11"/>
      <c r="S793" s="2">
        <f>OR(AND(P793&lt;=U$2,Q793&gt;V$2),AND(P793&gt;U$2,P793&lt;V$2))</f>
        <v>0</v>
      </c>
    </row>
    <row r="794" spans="1:19">
      <c r="A794" s="2" t="s">
        <v>3481</v>
      </c>
      <c r="B794" s="2"/>
      <c r="C794" s="2" t="s">
        <v>5067</v>
      </c>
      <c r="D794" s="2" t="s">
        <v>5096</v>
      </c>
      <c r="E794" s="2"/>
      <c r="F794" s="2"/>
      <c r="G794" s="2"/>
      <c r="H794" s="2"/>
      <c r="I794" s="2"/>
      <c r="J794" s="2"/>
      <c r="K794" s="2"/>
      <c r="L794" s="2"/>
      <c r="M794" s="2" t="s">
        <v>5097</v>
      </c>
      <c r="N794" s="11">
        <v>20</v>
      </c>
      <c r="O794" s="11">
        <v>0</v>
      </c>
      <c r="P794" s="12">
        <v>44137</v>
      </c>
      <c r="Q794" s="12">
        <v>44250</v>
      </c>
      <c r="R794" s="11"/>
      <c r="S794" s="2">
        <f>OR(AND(P794&lt;=U$2,Q794&gt;V$2),AND(P794&gt;U$2,P794&lt;V$2))</f>
        <v>0</v>
      </c>
    </row>
    <row r="795" spans="1:19">
      <c r="A795" s="2" t="s">
        <v>3481</v>
      </c>
      <c r="B795" s="2"/>
      <c r="C795" s="2" t="s">
        <v>5067</v>
      </c>
      <c r="D795" s="2" t="s">
        <v>5098</v>
      </c>
      <c r="E795" s="2"/>
      <c r="F795" s="2"/>
      <c r="G795" s="2"/>
      <c r="H795" s="2"/>
      <c r="I795" s="2"/>
      <c r="J795" s="2"/>
      <c r="K795" s="2"/>
      <c r="L795" s="2"/>
      <c r="M795" s="2" t="s">
        <v>5099</v>
      </c>
      <c r="N795" s="11">
        <v>10</v>
      </c>
      <c r="O795" s="11">
        <v>0</v>
      </c>
      <c r="P795" s="12">
        <v>44251</v>
      </c>
      <c r="Q795" s="12">
        <v>44392</v>
      </c>
      <c r="R795" s="11"/>
      <c r="S795" s="2">
        <f>OR(AND(P795&lt;=U$2,Q795&gt;V$2),AND(P795&gt;U$2,P795&lt;V$2))</f>
        <v>0</v>
      </c>
    </row>
    <row r="796" spans="1:19">
      <c r="A796" s="2" t="s">
        <v>3481</v>
      </c>
      <c r="B796" s="2"/>
      <c r="C796" s="2" t="s">
        <v>5067</v>
      </c>
      <c r="D796" s="2" t="s">
        <v>5100</v>
      </c>
      <c r="E796" s="2"/>
      <c r="F796" s="2"/>
      <c r="G796" s="2"/>
      <c r="H796" s="2"/>
      <c r="I796" s="2"/>
      <c r="J796" s="2"/>
      <c r="K796" s="2"/>
      <c r="L796" s="2"/>
      <c r="M796" s="2" t="s">
        <v>5101</v>
      </c>
      <c r="N796" s="11">
        <v>20</v>
      </c>
      <c r="O796" s="11">
        <v>0</v>
      </c>
      <c r="P796" s="12">
        <v>44137</v>
      </c>
      <c r="Q796" s="12">
        <v>44250</v>
      </c>
      <c r="R796" s="11"/>
      <c r="S796" s="2">
        <f>OR(AND(P796&lt;=U$2,Q796&gt;V$2),AND(P796&gt;U$2,P796&lt;V$2))</f>
        <v>0</v>
      </c>
    </row>
    <row r="797" spans="1:19">
      <c r="A797" s="2" t="s">
        <v>3481</v>
      </c>
      <c r="B797" s="2"/>
      <c r="C797" s="2" t="s">
        <v>5067</v>
      </c>
      <c r="D797" s="2" t="s">
        <v>5102</v>
      </c>
      <c r="E797" s="2"/>
      <c r="F797" s="2"/>
      <c r="G797" s="2"/>
      <c r="H797" s="2"/>
      <c r="I797" s="2"/>
      <c r="J797" s="2"/>
      <c r="K797" s="2"/>
      <c r="L797" s="2"/>
      <c r="M797" s="2" t="s">
        <v>5103</v>
      </c>
      <c r="N797" s="11">
        <v>10</v>
      </c>
      <c r="O797" s="11">
        <v>0</v>
      </c>
      <c r="P797" s="12">
        <v>44251</v>
      </c>
      <c r="Q797" s="12">
        <v>44392</v>
      </c>
      <c r="R797" s="11"/>
      <c r="S797" s="2">
        <f>OR(AND(P797&lt;=U$2,Q797&gt;V$2),AND(P797&gt;U$2,P797&lt;V$2))</f>
        <v>0</v>
      </c>
    </row>
    <row r="798" spans="1:19">
      <c r="A798" s="2" t="s">
        <v>3481</v>
      </c>
      <c r="B798" s="2"/>
      <c r="C798" s="2" t="s">
        <v>5067</v>
      </c>
      <c r="D798" s="2" t="s">
        <v>5104</v>
      </c>
      <c r="E798" s="2"/>
      <c r="F798" s="2"/>
      <c r="G798" s="2"/>
      <c r="H798" s="2"/>
      <c r="I798" s="2"/>
      <c r="J798" s="2"/>
      <c r="K798" s="2"/>
      <c r="L798" s="2"/>
      <c r="M798" s="2" t="s">
        <v>5105</v>
      </c>
      <c r="N798" s="11">
        <v>20</v>
      </c>
      <c r="O798" s="11">
        <v>0</v>
      </c>
      <c r="P798" s="12">
        <v>44137</v>
      </c>
      <c r="Q798" s="12">
        <v>44250</v>
      </c>
      <c r="R798" s="11"/>
      <c r="S798" s="2">
        <f>OR(AND(P798&lt;=U$2,Q798&gt;V$2),AND(P798&gt;U$2,P798&lt;V$2))</f>
        <v>0</v>
      </c>
    </row>
    <row r="799" spans="1:19">
      <c r="A799" s="2" t="s">
        <v>3481</v>
      </c>
      <c r="B799" s="2"/>
      <c r="C799" s="2" t="s">
        <v>5067</v>
      </c>
      <c r="D799" s="2" t="s">
        <v>5106</v>
      </c>
      <c r="E799" s="2"/>
      <c r="F799" s="2"/>
      <c r="G799" s="2"/>
      <c r="H799" s="2"/>
      <c r="I799" s="2"/>
      <c r="J799" s="2"/>
      <c r="K799" s="2"/>
      <c r="L799" s="2"/>
      <c r="M799" s="2" t="s">
        <v>5107</v>
      </c>
      <c r="N799" s="11">
        <v>10</v>
      </c>
      <c r="O799" s="11">
        <v>0</v>
      </c>
      <c r="P799" s="12">
        <v>44251</v>
      </c>
      <c r="Q799" s="12">
        <v>44392</v>
      </c>
      <c r="R799" s="11"/>
      <c r="S799" s="2">
        <f>OR(AND(P799&lt;=U$2,Q799&gt;V$2),AND(P799&gt;U$2,P799&lt;V$2))</f>
        <v>0</v>
      </c>
    </row>
    <row r="800" spans="1:19">
      <c r="A800" s="2" t="s">
        <v>3481</v>
      </c>
      <c r="B800" s="2"/>
      <c r="C800" s="2" t="s">
        <v>5108</v>
      </c>
      <c r="D800" s="2" t="s">
        <v>5109</v>
      </c>
      <c r="E800" s="2"/>
      <c r="F800" s="2"/>
      <c r="G800" s="2"/>
      <c r="H800" s="2"/>
      <c r="I800" s="2"/>
      <c r="J800" s="2"/>
      <c r="K800" s="2"/>
      <c r="L800" s="2"/>
      <c r="M800" s="2" t="s">
        <v>5110</v>
      </c>
      <c r="N800" s="11">
        <v>20</v>
      </c>
      <c r="O800" s="11">
        <v>0</v>
      </c>
      <c r="P800" s="12">
        <v>44137</v>
      </c>
      <c r="Q800" s="12">
        <v>44250</v>
      </c>
      <c r="R800" s="11"/>
      <c r="S800" s="2">
        <f>OR(AND(P800&lt;=U$2,Q800&gt;V$2),AND(P800&gt;U$2,P800&lt;V$2))</f>
        <v>0</v>
      </c>
    </row>
    <row r="801" spans="1:19">
      <c r="A801" s="2" t="s">
        <v>3481</v>
      </c>
      <c r="B801" s="2"/>
      <c r="C801" s="2" t="s">
        <v>5108</v>
      </c>
      <c r="D801" s="2" t="s">
        <v>5111</v>
      </c>
      <c r="E801" s="2"/>
      <c r="F801" s="2"/>
      <c r="G801" s="2"/>
      <c r="H801" s="2"/>
      <c r="I801" s="2"/>
      <c r="J801" s="2"/>
      <c r="K801" s="2"/>
      <c r="L801" s="2"/>
      <c r="M801" s="2" t="s">
        <v>5112</v>
      </c>
      <c r="N801" s="11">
        <v>10</v>
      </c>
      <c r="O801" s="11">
        <v>0</v>
      </c>
      <c r="P801" s="12">
        <v>44251</v>
      </c>
      <c r="Q801" s="12">
        <v>44693</v>
      </c>
      <c r="R801" s="11"/>
      <c r="S801" s="2">
        <f>OR(AND(P801&lt;=U$2,Q801&gt;V$2),AND(P801&gt;U$2,P801&lt;V$2))</f>
        <v>0</v>
      </c>
    </row>
    <row r="802" spans="1:19">
      <c r="A802" s="2" t="s">
        <v>3481</v>
      </c>
      <c r="B802" s="2"/>
      <c r="C802" s="2" t="s">
        <v>5108</v>
      </c>
      <c r="D802" s="2" t="s">
        <v>5113</v>
      </c>
      <c r="E802" s="2"/>
      <c r="F802" s="2"/>
      <c r="G802" s="2"/>
      <c r="H802" s="2"/>
      <c r="I802" s="2"/>
      <c r="J802" s="2"/>
      <c r="K802" s="2"/>
      <c r="L802" s="2"/>
      <c r="M802" s="2" t="s">
        <v>5114</v>
      </c>
      <c r="N802" s="11">
        <v>20</v>
      </c>
      <c r="O802" s="11">
        <v>0</v>
      </c>
      <c r="P802" s="12">
        <v>44137</v>
      </c>
      <c r="Q802" s="12">
        <v>44250</v>
      </c>
      <c r="R802" s="11"/>
      <c r="S802" s="2">
        <f>OR(AND(P802&lt;=U$2,Q802&gt;V$2),AND(P802&gt;U$2,P802&lt;V$2))</f>
        <v>0</v>
      </c>
    </row>
    <row r="803" spans="1:19">
      <c r="A803" s="2" t="s">
        <v>3481</v>
      </c>
      <c r="B803" s="2"/>
      <c r="C803" s="2" t="s">
        <v>5108</v>
      </c>
      <c r="D803" s="2" t="s">
        <v>5115</v>
      </c>
      <c r="E803" s="2"/>
      <c r="F803" s="2"/>
      <c r="G803" s="2"/>
      <c r="H803" s="2"/>
      <c r="I803" s="2"/>
      <c r="J803" s="2"/>
      <c r="K803" s="2"/>
      <c r="L803" s="2"/>
      <c r="M803" s="2" t="s">
        <v>5116</v>
      </c>
      <c r="N803" s="11">
        <v>10</v>
      </c>
      <c r="O803" s="11">
        <v>0</v>
      </c>
      <c r="P803" s="12">
        <v>44251</v>
      </c>
      <c r="Q803" s="12">
        <v>44693</v>
      </c>
      <c r="R803" s="11"/>
      <c r="S803" s="2">
        <f>OR(AND(P803&lt;=U$2,Q803&gt;V$2),AND(P803&gt;U$2,P803&lt;V$2))</f>
        <v>0</v>
      </c>
    </row>
    <row r="804" spans="1:19">
      <c r="A804" s="2" t="s">
        <v>3481</v>
      </c>
      <c r="B804" s="2"/>
      <c r="C804" s="2" t="s">
        <v>5108</v>
      </c>
      <c r="D804" s="2" t="s">
        <v>5117</v>
      </c>
      <c r="E804" s="2"/>
      <c r="F804" s="2"/>
      <c r="G804" s="2"/>
      <c r="H804" s="2"/>
      <c r="I804" s="2"/>
      <c r="J804" s="2"/>
      <c r="K804" s="2"/>
      <c r="L804" s="2"/>
      <c r="M804" s="2" t="s">
        <v>5118</v>
      </c>
      <c r="N804" s="11">
        <v>20</v>
      </c>
      <c r="O804" s="11">
        <v>0</v>
      </c>
      <c r="P804" s="12">
        <v>44137</v>
      </c>
      <c r="Q804" s="12">
        <v>44250</v>
      </c>
      <c r="R804" s="11"/>
      <c r="S804" s="2">
        <f>OR(AND(P804&lt;=U$2,Q804&gt;V$2),AND(P804&gt;U$2,P804&lt;V$2))</f>
        <v>0</v>
      </c>
    </row>
    <row r="805" spans="1:19">
      <c r="A805" s="2" t="s">
        <v>3481</v>
      </c>
      <c r="B805" s="2"/>
      <c r="C805" s="2" t="s">
        <v>5108</v>
      </c>
      <c r="D805" s="2" t="s">
        <v>5119</v>
      </c>
      <c r="E805" s="2"/>
      <c r="F805" s="2"/>
      <c r="G805" s="2"/>
      <c r="H805" s="2"/>
      <c r="I805" s="2"/>
      <c r="J805" s="2"/>
      <c r="K805" s="2"/>
      <c r="L805" s="2"/>
      <c r="M805" s="2" t="s">
        <v>5120</v>
      </c>
      <c r="N805" s="11">
        <v>10</v>
      </c>
      <c r="O805" s="11">
        <v>0</v>
      </c>
      <c r="P805" s="12">
        <v>44251</v>
      </c>
      <c r="Q805" s="12">
        <v>44693</v>
      </c>
      <c r="R805" s="11"/>
      <c r="S805" s="2">
        <f>OR(AND(P805&lt;=U$2,Q805&gt;V$2),AND(P805&gt;U$2,P805&lt;V$2))</f>
        <v>0</v>
      </c>
    </row>
    <row r="806" spans="1:19">
      <c r="A806" s="2" t="s">
        <v>3481</v>
      </c>
      <c r="B806" s="2"/>
      <c r="C806" s="2" t="s">
        <v>5108</v>
      </c>
      <c r="D806" s="2" t="s">
        <v>5121</v>
      </c>
      <c r="E806" s="2"/>
      <c r="F806" s="2"/>
      <c r="G806" s="2"/>
      <c r="H806" s="2"/>
      <c r="I806" s="2"/>
      <c r="J806" s="2"/>
      <c r="K806" s="2"/>
      <c r="L806" s="2"/>
      <c r="M806" s="2" t="s">
        <v>5122</v>
      </c>
      <c r="N806" s="11">
        <v>20</v>
      </c>
      <c r="O806" s="11">
        <v>0</v>
      </c>
      <c r="P806" s="12">
        <v>44137</v>
      </c>
      <c r="Q806" s="12">
        <v>44250</v>
      </c>
      <c r="R806" s="11"/>
      <c r="S806" s="2">
        <f>OR(AND(P806&lt;=U$2,Q806&gt;V$2),AND(P806&gt;U$2,P806&lt;V$2))</f>
        <v>0</v>
      </c>
    </row>
    <row r="807" spans="1:19">
      <c r="A807" s="2" t="s">
        <v>3481</v>
      </c>
      <c r="B807" s="2"/>
      <c r="C807" s="2" t="s">
        <v>5108</v>
      </c>
      <c r="D807" s="2" t="s">
        <v>5123</v>
      </c>
      <c r="E807" s="2"/>
      <c r="F807" s="2"/>
      <c r="G807" s="2"/>
      <c r="H807" s="2"/>
      <c r="I807" s="2"/>
      <c r="J807" s="2"/>
      <c r="K807" s="2"/>
      <c r="L807" s="2"/>
      <c r="M807" s="2" t="s">
        <v>5124</v>
      </c>
      <c r="N807" s="11">
        <v>10</v>
      </c>
      <c r="O807" s="11">
        <v>0</v>
      </c>
      <c r="P807" s="12">
        <v>44251</v>
      </c>
      <c r="Q807" s="12">
        <v>44693</v>
      </c>
      <c r="R807" s="11"/>
      <c r="S807" s="2">
        <f>OR(AND(P807&lt;=U$2,Q807&gt;V$2),AND(P807&gt;U$2,P807&lt;V$2))</f>
        <v>0</v>
      </c>
    </row>
    <row r="808" spans="1:19">
      <c r="A808" s="2" t="s">
        <v>3481</v>
      </c>
      <c r="B808" s="2"/>
      <c r="C808" s="2" t="s">
        <v>5108</v>
      </c>
      <c r="D808" s="2" t="s">
        <v>5125</v>
      </c>
      <c r="E808" s="2"/>
      <c r="F808" s="2"/>
      <c r="G808" s="2"/>
      <c r="H808" s="2"/>
      <c r="I808" s="2"/>
      <c r="J808" s="2"/>
      <c r="K808" s="2"/>
      <c r="L808" s="2"/>
      <c r="M808" s="2" t="s">
        <v>5126</v>
      </c>
      <c r="N808" s="11">
        <v>20</v>
      </c>
      <c r="O808" s="11">
        <v>0</v>
      </c>
      <c r="P808" s="12">
        <v>44137</v>
      </c>
      <c r="Q808" s="12">
        <v>44250</v>
      </c>
      <c r="R808" s="11"/>
      <c r="S808" s="2">
        <f>OR(AND(P808&lt;=U$2,Q808&gt;V$2),AND(P808&gt;U$2,P808&lt;V$2))</f>
        <v>0</v>
      </c>
    </row>
    <row r="809" spans="1:19">
      <c r="A809" s="2" t="s">
        <v>3481</v>
      </c>
      <c r="B809" s="2"/>
      <c r="C809" s="2" t="s">
        <v>5108</v>
      </c>
      <c r="D809" s="2" t="s">
        <v>5127</v>
      </c>
      <c r="E809" s="2"/>
      <c r="F809" s="2"/>
      <c r="G809" s="2"/>
      <c r="H809" s="2"/>
      <c r="I809" s="2"/>
      <c r="J809" s="2"/>
      <c r="K809" s="2"/>
      <c r="L809" s="2"/>
      <c r="M809" s="2" t="s">
        <v>5128</v>
      </c>
      <c r="N809" s="11">
        <v>10</v>
      </c>
      <c r="O809" s="11">
        <v>0</v>
      </c>
      <c r="P809" s="12">
        <v>44251</v>
      </c>
      <c r="Q809" s="12">
        <v>44693</v>
      </c>
      <c r="R809" s="11"/>
      <c r="S809" s="2">
        <f>OR(AND(P809&lt;=U$2,Q809&gt;V$2),AND(P809&gt;U$2,P809&lt;V$2))</f>
        <v>0</v>
      </c>
    </row>
    <row r="810" spans="1:19">
      <c r="A810" s="2" t="s">
        <v>3481</v>
      </c>
      <c r="B810" s="2"/>
      <c r="C810" s="2" t="s">
        <v>5108</v>
      </c>
      <c r="D810" s="2" t="s">
        <v>5129</v>
      </c>
      <c r="E810" s="2"/>
      <c r="F810" s="2"/>
      <c r="G810" s="2"/>
      <c r="H810" s="2"/>
      <c r="I810" s="2"/>
      <c r="J810" s="2"/>
      <c r="K810" s="2"/>
      <c r="L810" s="2"/>
      <c r="M810" s="2" t="s">
        <v>5130</v>
      </c>
      <c r="N810" s="11">
        <v>20</v>
      </c>
      <c r="O810" s="11">
        <v>0</v>
      </c>
      <c r="P810" s="12">
        <v>44137</v>
      </c>
      <c r="Q810" s="12">
        <v>44250</v>
      </c>
      <c r="R810" s="11"/>
      <c r="S810" s="2">
        <f>OR(AND(P810&lt;=U$2,Q810&gt;V$2),AND(P810&gt;U$2,P810&lt;V$2))</f>
        <v>0</v>
      </c>
    </row>
    <row r="811" spans="1:19">
      <c r="A811" s="2" t="s">
        <v>3481</v>
      </c>
      <c r="B811" s="2"/>
      <c r="C811" s="2" t="s">
        <v>5108</v>
      </c>
      <c r="D811" s="2" t="s">
        <v>5131</v>
      </c>
      <c r="E811" s="2"/>
      <c r="F811" s="2"/>
      <c r="G811" s="2"/>
      <c r="H811" s="2"/>
      <c r="I811" s="2"/>
      <c r="J811" s="2"/>
      <c r="K811" s="2"/>
      <c r="L811" s="2"/>
      <c r="M811" s="2" t="s">
        <v>5132</v>
      </c>
      <c r="N811" s="11">
        <v>10</v>
      </c>
      <c r="O811" s="11">
        <v>0</v>
      </c>
      <c r="P811" s="12">
        <v>44251</v>
      </c>
      <c r="Q811" s="12">
        <v>44693</v>
      </c>
      <c r="R811" s="11"/>
      <c r="S811" s="2">
        <f>OR(AND(P811&lt;=U$2,Q811&gt;V$2),AND(P811&gt;U$2,P811&lt;V$2))</f>
        <v>0</v>
      </c>
    </row>
    <row r="812" spans="1:19">
      <c r="A812" s="2" t="s">
        <v>3481</v>
      </c>
      <c r="B812" s="2"/>
      <c r="C812" s="2" t="s">
        <v>5133</v>
      </c>
      <c r="D812" s="2" t="s">
        <v>5134</v>
      </c>
      <c r="E812" s="2"/>
      <c r="F812" s="2"/>
      <c r="G812" s="2"/>
      <c r="H812" s="2"/>
      <c r="I812" s="2"/>
      <c r="J812" s="2"/>
      <c r="K812" s="2"/>
      <c r="L812" s="2"/>
      <c r="M812" s="2" t="s">
        <v>5135</v>
      </c>
      <c r="N812" s="11">
        <v>20</v>
      </c>
      <c r="O812" s="11">
        <v>0</v>
      </c>
      <c r="P812" s="12">
        <v>44137</v>
      </c>
      <c r="Q812" s="12">
        <v>44250</v>
      </c>
      <c r="R812" s="11"/>
      <c r="S812" s="2">
        <f>OR(AND(P812&lt;=U$2,Q812&gt;V$2),AND(P812&gt;U$2,P812&lt;V$2))</f>
        <v>0</v>
      </c>
    </row>
    <row r="813" spans="1:19">
      <c r="A813" s="2" t="s">
        <v>3481</v>
      </c>
      <c r="B813" s="2"/>
      <c r="C813" s="2" t="s">
        <v>5133</v>
      </c>
      <c r="D813" s="2" t="s">
        <v>5136</v>
      </c>
      <c r="E813" s="2"/>
      <c r="F813" s="2"/>
      <c r="G813" s="2"/>
      <c r="H813" s="2"/>
      <c r="I813" s="2"/>
      <c r="J813" s="2"/>
      <c r="K813" s="2"/>
      <c r="L813" s="2"/>
      <c r="M813" s="2" t="s">
        <v>5137</v>
      </c>
      <c r="N813" s="11">
        <v>10</v>
      </c>
      <c r="O813" s="11">
        <v>0</v>
      </c>
      <c r="P813" s="12">
        <v>44251</v>
      </c>
      <c r="Q813" s="12">
        <v>44288</v>
      </c>
      <c r="R813" s="11"/>
      <c r="S813" s="2">
        <f>OR(AND(P813&lt;=U$2,Q813&gt;V$2),AND(P813&gt;U$2,P813&lt;V$2))</f>
        <v>0</v>
      </c>
    </row>
    <row r="814" spans="1:19">
      <c r="A814" s="2" t="s">
        <v>3481</v>
      </c>
      <c r="B814" s="2"/>
      <c r="C814" s="2" t="s">
        <v>5133</v>
      </c>
      <c r="D814" s="2" t="s">
        <v>5138</v>
      </c>
      <c r="E814" s="2"/>
      <c r="F814" s="2"/>
      <c r="G814" s="2"/>
      <c r="H814" s="2"/>
      <c r="I814" s="2"/>
      <c r="J814" s="2"/>
      <c r="K814" s="2"/>
      <c r="L814" s="2"/>
      <c r="M814" s="2" t="s">
        <v>5139</v>
      </c>
      <c r="N814" s="11">
        <v>20</v>
      </c>
      <c r="O814" s="11">
        <v>0</v>
      </c>
      <c r="P814" s="12">
        <v>44137</v>
      </c>
      <c r="Q814" s="12">
        <v>44250</v>
      </c>
      <c r="R814" s="11"/>
      <c r="S814" s="2">
        <f>OR(AND(P814&lt;=U$2,Q814&gt;V$2),AND(P814&gt;U$2,P814&lt;V$2))</f>
        <v>0</v>
      </c>
    </row>
    <row r="815" spans="1:19">
      <c r="A815" s="2" t="s">
        <v>3481</v>
      </c>
      <c r="B815" s="2"/>
      <c r="C815" s="2" t="s">
        <v>5133</v>
      </c>
      <c r="D815" s="2" t="s">
        <v>5140</v>
      </c>
      <c r="E815" s="2"/>
      <c r="F815" s="2"/>
      <c r="G815" s="2"/>
      <c r="H815" s="2"/>
      <c r="I815" s="2"/>
      <c r="J815" s="2"/>
      <c r="K815" s="2"/>
      <c r="L815" s="2"/>
      <c r="M815" s="2" t="s">
        <v>5141</v>
      </c>
      <c r="N815" s="11">
        <v>10</v>
      </c>
      <c r="O815" s="11">
        <v>0</v>
      </c>
      <c r="P815" s="12">
        <v>44251</v>
      </c>
      <c r="Q815" s="12">
        <v>44288</v>
      </c>
      <c r="R815" s="11"/>
      <c r="S815" s="2">
        <f>OR(AND(P815&lt;=U$2,Q815&gt;V$2),AND(P815&gt;U$2,P815&lt;V$2))</f>
        <v>0</v>
      </c>
    </row>
    <row r="816" spans="1:19">
      <c r="A816" s="2" t="s">
        <v>3481</v>
      </c>
      <c r="B816" s="2"/>
      <c r="C816" s="2" t="s">
        <v>5133</v>
      </c>
      <c r="D816" s="2" t="s">
        <v>5142</v>
      </c>
      <c r="E816" s="2"/>
      <c r="F816" s="2"/>
      <c r="G816" s="2"/>
      <c r="H816" s="2"/>
      <c r="I816" s="2"/>
      <c r="J816" s="2"/>
      <c r="K816" s="2"/>
      <c r="L816" s="2"/>
      <c r="M816" s="2" t="s">
        <v>5143</v>
      </c>
      <c r="N816" s="11">
        <v>20</v>
      </c>
      <c r="O816" s="11">
        <v>0</v>
      </c>
      <c r="P816" s="12">
        <v>44137</v>
      </c>
      <c r="Q816" s="12">
        <v>44250</v>
      </c>
      <c r="R816" s="11"/>
      <c r="S816" s="2">
        <f>OR(AND(P816&lt;=U$2,Q816&gt;V$2),AND(P816&gt;U$2,P816&lt;V$2))</f>
        <v>0</v>
      </c>
    </row>
    <row r="817" spans="1:19">
      <c r="A817" s="2" t="s">
        <v>3481</v>
      </c>
      <c r="B817" s="2"/>
      <c r="C817" s="2" t="s">
        <v>5133</v>
      </c>
      <c r="D817" s="2" t="s">
        <v>5144</v>
      </c>
      <c r="E817" s="2"/>
      <c r="F817" s="2"/>
      <c r="G817" s="2"/>
      <c r="H817" s="2"/>
      <c r="I817" s="2"/>
      <c r="J817" s="2"/>
      <c r="K817" s="2"/>
      <c r="L817" s="2"/>
      <c r="M817" s="2" t="s">
        <v>5145</v>
      </c>
      <c r="N817" s="11">
        <v>10</v>
      </c>
      <c r="O817" s="11">
        <v>0</v>
      </c>
      <c r="P817" s="12">
        <v>44251</v>
      </c>
      <c r="Q817" s="12">
        <v>44288</v>
      </c>
      <c r="R817" s="11"/>
      <c r="S817" s="2">
        <f>OR(AND(P817&lt;=U$2,Q817&gt;V$2),AND(P817&gt;U$2,P817&lt;V$2))</f>
        <v>0</v>
      </c>
    </row>
    <row r="818" spans="1:19">
      <c r="A818" s="2" t="s">
        <v>3481</v>
      </c>
      <c r="B818" s="2"/>
      <c r="C818" s="2" t="s">
        <v>5133</v>
      </c>
      <c r="D818" s="2" t="s">
        <v>5146</v>
      </c>
      <c r="E818" s="2"/>
      <c r="F818" s="2"/>
      <c r="G818" s="2"/>
      <c r="H818" s="2"/>
      <c r="I818" s="2"/>
      <c r="J818" s="2"/>
      <c r="K818" s="2"/>
      <c r="L818" s="2"/>
      <c r="M818" s="2" t="s">
        <v>5147</v>
      </c>
      <c r="N818" s="11">
        <v>20</v>
      </c>
      <c r="O818" s="11">
        <v>0</v>
      </c>
      <c r="P818" s="12">
        <v>44137</v>
      </c>
      <c r="Q818" s="12">
        <v>44250</v>
      </c>
      <c r="R818" s="11"/>
      <c r="S818" s="2">
        <f>OR(AND(P818&lt;=U$2,Q818&gt;V$2),AND(P818&gt;U$2,P818&lt;V$2))</f>
        <v>0</v>
      </c>
    </row>
    <row r="819" spans="1:19">
      <c r="A819" s="2" t="s">
        <v>3481</v>
      </c>
      <c r="B819" s="2"/>
      <c r="C819" s="2" t="s">
        <v>5133</v>
      </c>
      <c r="D819" s="2" t="s">
        <v>5148</v>
      </c>
      <c r="E819" s="2"/>
      <c r="F819" s="2"/>
      <c r="G819" s="2"/>
      <c r="H819" s="2"/>
      <c r="I819" s="2"/>
      <c r="J819" s="2"/>
      <c r="K819" s="2"/>
      <c r="L819" s="2"/>
      <c r="M819" s="2" t="s">
        <v>5149</v>
      </c>
      <c r="N819" s="11">
        <v>10</v>
      </c>
      <c r="O819" s="11">
        <v>0</v>
      </c>
      <c r="P819" s="12">
        <v>44251</v>
      </c>
      <c r="Q819" s="12">
        <v>44288</v>
      </c>
      <c r="R819" s="11"/>
      <c r="S819" s="2">
        <f>OR(AND(P819&lt;=U$2,Q819&gt;V$2),AND(P819&gt;U$2,P819&lt;V$2))</f>
        <v>0</v>
      </c>
    </row>
    <row r="820" spans="1:19">
      <c r="A820" s="2" t="s">
        <v>3481</v>
      </c>
      <c r="B820" s="2"/>
      <c r="C820" s="2" t="s">
        <v>5133</v>
      </c>
      <c r="D820" s="2" t="s">
        <v>5150</v>
      </c>
      <c r="E820" s="2"/>
      <c r="F820" s="2"/>
      <c r="G820" s="2"/>
      <c r="H820" s="2"/>
      <c r="I820" s="2"/>
      <c r="J820" s="2"/>
      <c r="K820" s="2"/>
      <c r="L820" s="2"/>
      <c r="M820" s="2" t="s">
        <v>5151</v>
      </c>
      <c r="N820" s="11">
        <v>20</v>
      </c>
      <c r="O820" s="11">
        <v>0</v>
      </c>
      <c r="P820" s="12">
        <v>44137</v>
      </c>
      <c r="Q820" s="12">
        <v>44250</v>
      </c>
      <c r="R820" s="11"/>
      <c r="S820" s="2">
        <f>OR(AND(P820&lt;=U$2,Q820&gt;V$2),AND(P820&gt;U$2,P820&lt;V$2))</f>
        <v>0</v>
      </c>
    </row>
    <row r="821" spans="1:19">
      <c r="A821" s="2" t="s">
        <v>3481</v>
      </c>
      <c r="B821" s="2"/>
      <c r="C821" s="2" t="s">
        <v>5133</v>
      </c>
      <c r="D821" s="2" t="s">
        <v>5152</v>
      </c>
      <c r="E821" s="2"/>
      <c r="F821" s="2"/>
      <c r="G821" s="2"/>
      <c r="H821" s="2"/>
      <c r="I821" s="2"/>
      <c r="J821" s="2"/>
      <c r="K821" s="2"/>
      <c r="L821" s="2"/>
      <c r="M821" s="2" t="s">
        <v>5153</v>
      </c>
      <c r="N821" s="11">
        <v>10</v>
      </c>
      <c r="O821" s="11">
        <v>0</v>
      </c>
      <c r="P821" s="12">
        <v>44251</v>
      </c>
      <c r="Q821" s="12">
        <v>44288</v>
      </c>
      <c r="R821" s="11"/>
      <c r="S821" s="2">
        <f>OR(AND(P821&lt;=U$2,Q821&gt;V$2),AND(P821&gt;U$2,P821&lt;V$2))</f>
        <v>0</v>
      </c>
    </row>
    <row r="822" spans="1:19">
      <c r="A822" s="2" t="s">
        <v>3481</v>
      </c>
      <c r="B822" s="2"/>
      <c r="C822" s="2" t="s">
        <v>5154</v>
      </c>
      <c r="D822" s="2" t="s">
        <v>5155</v>
      </c>
      <c r="E822" s="2"/>
      <c r="F822" s="2"/>
      <c r="G822" s="2"/>
      <c r="H822" s="2"/>
      <c r="I822" s="2"/>
      <c r="J822" s="2"/>
      <c r="K822" s="2"/>
      <c r="L822" s="2"/>
      <c r="M822" s="2" t="s">
        <v>5156</v>
      </c>
      <c r="N822" s="11">
        <v>20</v>
      </c>
      <c r="O822" s="11">
        <v>0</v>
      </c>
      <c r="P822" s="12">
        <v>44137</v>
      </c>
      <c r="Q822" s="12">
        <v>44368</v>
      </c>
      <c r="R822" s="11"/>
      <c r="S822" s="2">
        <f>OR(AND(P822&lt;=U$2,Q822&gt;V$2),AND(P822&gt;U$2,P822&lt;V$2))</f>
        <v>0</v>
      </c>
    </row>
    <row r="823" spans="1:19">
      <c r="A823" s="2" t="s">
        <v>3481</v>
      </c>
      <c r="B823" s="2"/>
      <c r="C823" s="2" t="s">
        <v>5154</v>
      </c>
      <c r="D823" s="2" t="s">
        <v>5157</v>
      </c>
      <c r="E823" s="2"/>
      <c r="F823" s="2"/>
      <c r="G823" s="2"/>
      <c r="H823" s="2"/>
      <c r="I823" s="2"/>
      <c r="J823" s="2"/>
      <c r="K823" s="2"/>
      <c r="L823" s="2"/>
      <c r="M823" s="2" t="s">
        <v>5158</v>
      </c>
      <c r="N823" s="11">
        <v>10</v>
      </c>
      <c r="O823" s="11">
        <v>0</v>
      </c>
      <c r="P823" s="12">
        <v>44251</v>
      </c>
      <c r="Q823" s="12">
        <v>44390</v>
      </c>
      <c r="R823" s="11"/>
      <c r="S823" s="2">
        <f>OR(AND(P823&lt;=U$2,Q823&gt;V$2),AND(P823&gt;U$2,P823&lt;V$2))</f>
        <v>0</v>
      </c>
    </row>
    <row r="824" spans="1:19">
      <c r="A824" s="2" t="s">
        <v>3481</v>
      </c>
      <c r="B824" s="2"/>
      <c r="C824" s="2" t="s">
        <v>5154</v>
      </c>
      <c r="D824" s="2" t="s">
        <v>5159</v>
      </c>
      <c r="E824" s="2"/>
      <c r="F824" s="2"/>
      <c r="G824" s="2"/>
      <c r="H824" s="2"/>
      <c r="I824" s="2"/>
      <c r="J824" s="2"/>
      <c r="K824" s="2"/>
      <c r="L824" s="2"/>
      <c r="M824" s="2" t="s">
        <v>5160</v>
      </c>
      <c r="N824" s="11">
        <v>20</v>
      </c>
      <c r="O824" s="11">
        <v>0</v>
      </c>
      <c r="P824" s="12">
        <v>44137</v>
      </c>
      <c r="Q824" s="12">
        <v>44368</v>
      </c>
      <c r="R824" s="11"/>
      <c r="S824" s="2">
        <f>OR(AND(P824&lt;=U$2,Q824&gt;V$2),AND(P824&gt;U$2,P824&lt;V$2))</f>
        <v>0</v>
      </c>
    </row>
    <row r="825" spans="1:19">
      <c r="A825" s="2" t="s">
        <v>3481</v>
      </c>
      <c r="B825" s="2"/>
      <c r="C825" s="2" t="s">
        <v>5154</v>
      </c>
      <c r="D825" s="2" t="s">
        <v>5161</v>
      </c>
      <c r="E825" s="2"/>
      <c r="F825" s="2"/>
      <c r="G825" s="2"/>
      <c r="H825" s="2"/>
      <c r="I825" s="2"/>
      <c r="J825" s="2"/>
      <c r="K825" s="2"/>
      <c r="L825" s="2"/>
      <c r="M825" s="2" t="s">
        <v>5162</v>
      </c>
      <c r="N825" s="11">
        <v>10</v>
      </c>
      <c r="O825" s="11">
        <v>0</v>
      </c>
      <c r="P825" s="12">
        <v>44251</v>
      </c>
      <c r="Q825" s="12">
        <v>44390</v>
      </c>
      <c r="R825" s="11"/>
      <c r="S825" s="2">
        <f>OR(AND(P825&lt;=U$2,Q825&gt;V$2),AND(P825&gt;U$2,P825&lt;V$2))</f>
        <v>0</v>
      </c>
    </row>
    <row r="826" spans="1:19">
      <c r="A826" s="2" t="s">
        <v>3481</v>
      </c>
      <c r="B826" s="2"/>
      <c r="C826" s="2" t="s">
        <v>5163</v>
      </c>
      <c r="D826" s="2" t="s">
        <v>5164</v>
      </c>
      <c r="E826" s="2"/>
      <c r="F826" s="2"/>
      <c r="G826" s="2"/>
      <c r="H826" s="2"/>
      <c r="I826" s="2"/>
      <c r="J826" s="2"/>
      <c r="K826" s="2"/>
      <c r="L826" s="2"/>
      <c r="M826" s="2" t="s">
        <v>5165</v>
      </c>
      <c r="N826" s="11">
        <v>120</v>
      </c>
      <c r="O826" s="11">
        <v>0</v>
      </c>
      <c r="P826" s="12">
        <v>44292</v>
      </c>
      <c r="Q826" s="12">
        <v>44433.70833333334</v>
      </c>
      <c r="R826" s="11"/>
      <c r="S826" s="2">
        <f>OR(AND(P826&lt;=U$2,Q826&gt;V$2),AND(P826&gt;U$2,P826&lt;V$2))</f>
        <v>0</v>
      </c>
    </row>
    <row r="827" spans="1:19">
      <c r="A827" s="2" t="s">
        <v>3481</v>
      </c>
      <c r="B827" s="2"/>
      <c r="C827" s="2" t="s">
        <v>5163</v>
      </c>
      <c r="D827" s="2" t="s">
        <v>5166</v>
      </c>
      <c r="E827" s="2"/>
      <c r="F827" s="2"/>
      <c r="G827" s="2"/>
      <c r="H827" s="2"/>
      <c r="I827" s="2"/>
      <c r="J827" s="2"/>
      <c r="K827" s="2"/>
      <c r="L827" s="2"/>
      <c r="M827" s="2" t="s">
        <v>5167</v>
      </c>
      <c r="N827" s="11">
        <v>5</v>
      </c>
      <c r="O827" s="11">
        <v>0</v>
      </c>
      <c r="P827" s="12">
        <v>44434.33333333334</v>
      </c>
      <c r="Q827" s="12">
        <v>44439.70833333334</v>
      </c>
      <c r="R827" s="11"/>
      <c r="S827" s="2">
        <f>OR(AND(P827&lt;=U$2,Q827&gt;V$2),AND(P827&gt;U$2,P827&lt;V$2))</f>
        <v>0</v>
      </c>
    </row>
    <row r="828" spans="1:19">
      <c r="A828" s="2" t="s">
        <v>3481</v>
      </c>
      <c r="B828" s="2"/>
      <c r="C828" s="2" t="s">
        <v>5163</v>
      </c>
      <c r="D828" s="2" t="s">
        <v>5168</v>
      </c>
      <c r="E828" s="2"/>
      <c r="F828" s="2"/>
      <c r="G828" s="2"/>
      <c r="H828" s="2"/>
      <c r="I828" s="2"/>
      <c r="J828" s="2"/>
      <c r="K828" s="2"/>
      <c r="L828" s="2"/>
      <c r="M828" s="2" t="s">
        <v>5169</v>
      </c>
      <c r="N828" s="11">
        <v>0</v>
      </c>
      <c r="O828" s="11">
        <v>0</v>
      </c>
      <c r="P828" s="12">
        <v>44291</v>
      </c>
      <c r="Q828" s="12"/>
      <c r="R828" s="11"/>
      <c r="S828" s="2">
        <f>OR(AND(P828&lt;=U$2,Q828&gt;V$2),AND(P828&gt;U$2,P828&lt;V$2))</f>
        <v>0</v>
      </c>
    </row>
    <row r="829" spans="1:19">
      <c r="A829" s="2" t="s">
        <v>3481</v>
      </c>
      <c r="B829" s="2"/>
      <c r="C829" s="2" t="s">
        <v>5163</v>
      </c>
      <c r="D829" s="2" t="s">
        <v>5170</v>
      </c>
      <c r="E829" s="2"/>
      <c r="F829" s="2"/>
      <c r="G829" s="2"/>
      <c r="H829" s="2"/>
      <c r="I829" s="2"/>
      <c r="J829" s="2"/>
      <c r="K829" s="2"/>
      <c r="L829" s="2"/>
      <c r="M829" s="2" t="s">
        <v>5171</v>
      </c>
      <c r="N829" s="11">
        <v>30</v>
      </c>
      <c r="O829" s="11">
        <v>0</v>
      </c>
      <c r="P829" s="12">
        <v>44322</v>
      </c>
      <c r="Q829" s="12">
        <v>44389</v>
      </c>
      <c r="R829" s="11"/>
      <c r="S829" s="2">
        <f>OR(AND(P829&lt;=U$2,Q829&gt;V$2),AND(P829&gt;U$2,P829&lt;V$2))</f>
        <v>0</v>
      </c>
    </row>
    <row r="830" spans="1:19">
      <c r="A830" s="2" t="s">
        <v>3481</v>
      </c>
      <c r="B830" s="2"/>
      <c r="C830" s="2" t="s">
        <v>5163</v>
      </c>
      <c r="D830" s="2" t="s">
        <v>5172</v>
      </c>
      <c r="E830" s="2"/>
      <c r="F830" s="2"/>
      <c r="G830" s="2"/>
      <c r="H830" s="2"/>
      <c r="I830" s="2"/>
      <c r="J830" s="2"/>
      <c r="K830" s="2"/>
      <c r="L830" s="2"/>
      <c r="M830" s="2" t="s">
        <v>5173</v>
      </c>
      <c r="N830" s="11">
        <v>5</v>
      </c>
      <c r="O830" s="11">
        <v>0</v>
      </c>
      <c r="P830" s="12">
        <v>44390</v>
      </c>
      <c r="Q830" s="12">
        <v>44393.70833333334</v>
      </c>
      <c r="R830" s="11"/>
      <c r="S830" s="2">
        <f>OR(AND(P830&lt;=U$2,Q830&gt;V$2),AND(P830&gt;U$2,P830&lt;V$2))</f>
        <v>0</v>
      </c>
    </row>
    <row r="831" spans="1:19">
      <c r="A831" s="2" t="s">
        <v>3481</v>
      </c>
      <c r="B831" s="2"/>
      <c r="C831" s="2" t="s">
        <v>5163</v>
      </c>
      <c r="D831" s="2" t="s">
        <v>5174</v>
      </c>
      <c r="E831" s="2"/>
      <c r="F831" s="2"/>
      <c r="G831" s="2"/>
      <c r="H831" s="2"/>
      <c r="I831" s="2"/>
      <c r="J831" s="2"/>
      <c r="K831" s="2"/>
      <c r="L831" s="2"/>
      <c r="M831" s="2" t="s">
        <v>5175</v>
      </c>
      <c r="N831" s="11">
        <v>80</v>
      </c>
      <c r="O831" s="11">
        <v>0</v>
      </c>
      <c r="P831" s="12">
        <v>44292</v>
      </c>
      <c r="Q831" s="12">
        <v>44421</v>
      </c>
      <c r="R831" s="11"/>
      <c r="S831" s="2">
        <f>OR(AND(P831&lt;=U$2,Q831&gt;V$2),AND(P831&gt;U$2,P831&lt;V$2))</f>
        <v>0</v>
      </c>
    </row>
    <row r="832" spans="1:19">
      <c r="A832" s="2" t="s">
        <v>3481</v>
      </c>
      <c r="B832" s="2"/>
      <c r="C832" s="2" t="s">
        <v>5163</v>
      </c>
      <c r="D832" s="2" t="s">
        <v>5176</v>
      </c>
      <c r="E832" s="2"/>
      <c r="F832" s="2"/>
      <c r="G832" s="2"/>
      <c r="H832" s="2"/>
      <c r="I832" s="2"/>
      <c r="J832" s="2"/>
      <c r="K832" s="2"/>
      <c r="L832" s="2"/>
      <c r="M832" s="2" t="s">
        <v>5177</v>
      </c>
      <c r="N832" s="11">
        <v>5</v>
      </c>
      <c r="O832" s="11">
        <v>0</v>
      </c>
      <c r="P832" s="12">
        <v>44424</v>
      </c>
      <c r="Q832" s="12">
        <v>44425</v>
      </c>
      <c r="R832" s="11"/>
      <c r="S832" s="2">
        <f>OR(AND(P832&lt;=U$2,Q832&gt;V$2),AND(P832&gt;U$2,P832&lt;V$2))</f>
        <v>0</v>
      </c>
    </row>
    <row r="833" spans="1:19">
      <c r="A833" s="2" t="s">
        <v>3481</v>
      </c>
      <c r="B833" s="2"/>
      <c r="C833" s="2" t="s">
        <v>5163</v>
      </c>
      <c r="D833" s="2" t="s">
        <v>5178</v>
      </c>
      <c r="E833" s="2"/>
      <c r="F833" s="2"/>
      <c r="G833" s="2"/>
      <c r="H833" s="2"/>
      <c r="I833" s="2"/>
      <c r="J833" s="2"/>
      <c r="K833" s="2"/>
      <c r="L833" s="2"/>
      <c r="M833" s="2" t="s">
        <v>5179</v>
      </c>
      <c r="N833" s="11">
        <v>0</v>
      </c>
      <c r="O833" s="11">
        <v>0</v>
      </c>
      <c r="P833" s="12">
        <v>44291</v>
      </c>
      <c r="Q833" s="12"/>
      <c r="R833" s="11"/>
      <c r="S833" s="2">
        <f>OR(AND(P833&lt;=U$2,Q833&gt;V$2),AND(P833&gt;U$2,P833&lt;V$2))</f>
        <v>0</v>
      </c>
    </row>
    <row r="834" spans="1:19">
      <c r="A834" s="2" t="s">
        <v>3481</v>
      </c>
      <c r="B834" s="2"/>
      <c r="C834" s="2" t="s">
        <v>5163</v>
      </c>
      <c r="D834" s="2" t="s">
        <v>5180</v>
      </c>
      <c r="E834" s="2"/>
      <c r="F834" s="2" t="s">
        <v>3098</v>
      </c>
      <c r="G834" s="2"/>
      <c r="H834" s="2"/>
      <c r="I834" s="2"/>
      <c r="J834" s="2"/>
      <c r="K834" s="2"/>
      <c r="L834" s="2"/>
      <c r="M834" s="2" t="s">
        <v>5181</v>
      </c>
      <c r="N834" s="11">
        <v>75</v>
      </c>
      <c r="O834" s="11">
        <v>0</v>
      </c>
      <c r="P834" s="12">
        <v>44383</v>
      </c>
      <c r="Q834" s="12">
        <v>44788</v>
      </c>
      <c r="R834" s="11"/>
      <c r="S834" s="2">
        <f>OR(AND(P834&lt;=U$2,Q834&gt;V$2),AND(P834&gt;U$2,P834&lt;V$2))</f>
        <v>0</v>
      </c>
    </row>
    <row r="835" spans="1:19">
      <c r="A835" s="2" t="s">
        <v>3481</v>
      </c>
      <c r="B835" s="2"/>
      <c r="C835" s="2" t="s">
        <v>5163</v>
      </c>
      <c r="D835" s="2" t="s">
        <v>5182</v>
      </c>
      <c r="E835" s="2"/>
      <c r="F835" s="2" t="s">
        <v>3098</v>
      </c>
      <c r="G835" s="2"/>
      <c r="H835" s="2"/>
      <c r="I835" s="2"/>
      <c r="J835" s="2"/>
      <c r="K835" s="2"/>
      <c r="L835" s="2"/>
      <c r="M835" s="2" t="s">
        <v>5183</v>
      </c>
      <c r="N835" s="11">
        <v>15</v>
      </c>
      <c r="O835" s="11">
        <v>0</v>
      </c>
      <c r="P835" s="12">
        <v>44645.33333333334</v>
      </c>
      <c r="Q835" s="12">
        <v>44858.70833333334</v>
      </c>
      <c r="R835" s="11"/>
      <c r="S835" s="2">
        <f>OR(AND(P835&lt;=U$2,Q835&gt;V$2),AND(P835&gt;U$2,P835&lt;V$2))</f>
        <v>0</v>
      </c>
    </row>
    <row r="836" spans="1:19">
      <c r="A836" s="2" t="s">
        <v>3481</v>
      </c>
      <c r="B836" s="2"/>
      <c r="C836" s="2" t="s">
        <v>5163</v>
      </c>
      <c r="D836" s="2" t="s">
        <v>5184</v>
      </c>
      <c r="E836" s="2"/>
      <c r="F836" s="2"/>
      <c r="G836" s="2"/>
      <c r="H836" s="2"/>
      <c r="I836" s="2"/>
      <c r="J836" s="2"/>
      <c r="K836" s="2"/>
      <c r="L836" s="2"/>
      <c r="M836" s="2" t="s">
        <v>5185</v>
      </c>
      <c r="N836" s="11">
        <v>85</v>
      </c>
      <c r="O836" s="11">
        <v>0</v>
      </c>
      <c r="P836" s="12">
        <v>44497</v>
      </c>
      <c r="Q836" s="12">
        <v>44545</v>
      </c>
      <c r="R836" s="11"/>
      <c r="S836" s="2">
        <f>OR(AND(P836&lt;=U$2,Q836&gt;V$2),AND(P836&gt;U$2,P836&lt;V$2))</f>
        <v>0</v>
      </c>
    </row>
    <row r="837" spans="1:19">
      <c r="A837" s="2" t="s">
        <v>3481</v>
      </c>
      <c r="B837" s="2"/>
      <c r="C837" s="2" t="s">
        <v>5186</v>
      </c>
      <c r="D837" s="2" t="s">
        <v>5187</v>
      </c>
      <c r="E837" s="2"/>
      <c r="F837" s="2"/>
      <c r="G837" s="2"/>
      <c r="H837" s="2"/>
      <c r="I837" s="2"/>
      <c r="J837" s="2"/>
      <c r="K837" s="2"/>
      <c r="L837" s="2"/>
      <c r="M837" s="2" t="s">
        <v>5188</v>
      </c>
      <c r="N837" s="11">
        <v>60</v>
      </c>
      <c r="O837" s="11">
        <v>0</v>
      </c>
      <c r="P837" s="12">
        <v>44326</v>
      </c>
      <c r="Q837" s="12">
        <v>44537</v>
      </c>
      <c r="R837" s="11"/>
      <c r="S837" s="2">
        <f>OR(AND(P837&lt;=U$2,Q837&gt;V$2),AND(P837&gt;U$2,P837&lt;V$2))</f>
        <v>0</v>
      </c>
    </row>
    <row r="838" spans="1:19">
      <c r="A838" s="2" t="s">
        <v>3481</v>
      </c>
      <c r="B838" s="2"/>
      <c r="C838" s="2" t="s">
        <v>5186</v>
      </c>
      <c r="D838" s="2" t="s">
        <v>5189</v>
      </c>
      <c r="E838" s="2"/>
      <c r="F838" s="2"/>
      <c r="G838" s="2"/>
      <c r="H838" s="2"/>
      <c r="I838" s="2"/>
      <c r="J838" s="2"/>
      <c r="K838" s="2"/>
      <c r="L838" s="2"/>
      <c r="M838" s="2" t="s">
        <v>5190</v>
      </c>
      <c r="N838" s="11">
        <v>10</v>
      </c>
      <c r="O838" s="11">
        <v>0</v>
      </c>
      <c r="P838" s="12">
        <v>44538</v>
      </c>
      <c r="Q838" s="12">
        <v>44558</v>
      </c>
      <c r="R838" s="11"/>
      <c r="S838" s="2">
        <f>OR(AND(P838&lt;=U$2,Q838&gt;V$2),AND(P838&gt;U$2,P838&lt;V$2))</f>
        <v>0</v>
      </c>
    </row>
    <row r="839" spans="1:19">
      <c r="A839" s="2" t="s">
        <v>3481</v>
      </c>
      <c r="B839" s="2"/>
      <c r="C839" s="2" t="s">
        <v>5186</v>
      </c>
      <c r="D839" s="2" t="s">
        <v>5191</v>
      </c>
      <c r="E839" s="2"/>
      <c r="F839" s="2"/>
      <c r="G839" s="2"/>
      <c r="H839" s="2"/>
      <c r="I839" s="2"/>
      <c r="J839" s="2"/>
      <c r="K839" s="2"/>
      <c r="L839" s="2"/>
      <c r="M839" s="2" t="s">
        <v>5192</v>
      </c>
      <c r="N839" s="11">
        <v>60</v>
      </c>
      <c r="O839" s="11">
        <v>0</v>
      </c>
      <c r="P839" s="12">
        <v>44326</v>
      </c>
      <c r="Q839" s="12">
        <v>44617</v>
      </c>
      <c r="R839" s="11"/>
      <c r="S839" s="2">
        <f>OR(AND(P839&lt;=U$2,Q839&gt;V$2),AND(P839&gt;U$2,P839&lt;V$2))</f>
        <v>0</v>
      </c>
    </row>
    <row r="840" spans="1:19">
      <c r="A840" s="2" t="s">
        <v>3481</v>
      </c>
      <c r="B840" s="2"/>
      <c r="C840" s="2" t="s">
        <v>5186</v>
      </c>
      <c r="D840" s="2" t="s">
        <v>5193</v>
      </c>
      <c r="E840" s="2"/>
      <c r="F840" s="2"/>
      <c r="G840" s="2"/>
      <c r="H840" s="2"/>
      <c r="I840" s="2"/>
      <c r="J840" s="2"/>
      <c r="K840" s="2"/>
      <c r="L840" s="2"/>
      <c r="M840" s="2" t="s">
        <v>5194</v>
      </c>
      <c r="N840" s="11">
        <v>10</v>
      </c>
      <c r="O840" s="11">
        <v>0</v>
      </c>
      <c r="P840" s="12">
        <v>44607</v>
      </c>
      <c r="Q840" s="12">
        <v>44617</v>
      </c>
      <c r="R840" s="11"/>
      <c r="S840" s="2">
        <f>OR(AND(P840&lt;=U$2,Q840&gt;V$2),AND(P840&gt;U$2,P840&lt;V$2))</f>
        <v>0</v>
      </c>
    </row>
    <row r="841" spans="1:19">
      <c r="A841" s="2" t="s">
        <v>3481</v>
      </c>
      <c r="B841" s="2"/>
      <c r="C841" s="2" t="s">
        <v>5186</v>
      </c>
      <c r="D841" s="2" t="s">
        <v>5195</v>
      </c>
      <c r="E841" s="2"/>
      <c r="F841" s="2"/>
      <c r="G841" s="2"/>
      <c r="H841" s="2"/>
      <c r="I841" s="2"/>
      <c r="J841" s="2"/>
      <c r="K841" s="2"/>
      <c r="L841" s="2"/>
      <c r="M841" s="2" t="s">
        <v>5196</v>
      </c>
      <c r="N841" s="11">
        <v>40</v>
      </c>
      <c r="O841" s="11">
        <v>0</v>
      </c>
      <c r="P841" s="12">
        <v>44228</v>
      </c>
      <c r="Q841" s="12">
        <v>44267</v>
      </c>
      <c r="R841" s="11"/>
      <c r="S841" s="2">
        <f>OR(AND(P841&lt;=U$2,Q841&gt;V$2),AND(P841&gt;U$2,P841&lt;V$2))</f>
        <v>0</v>
      </c>
    </row>
    <row r="842" spans="1:19">
      <c r="A842" s="2" t="s">
        <v>3481</v>
      </c>
      <c r="B842" s="2"/>
      <c r="C842" s="2" t="s">
        <v>5186</v>
      </c>
      <c r="D842" s="2" t="s">
        <v>5197</v>
      </c>
      <c r="E842" s="2"/>
      <c r="F842" s="2"/>
      <c r="G842" s="2"/>
      <c r="H842" s="2"/>
      <c r="I842" s="2"/>
      <c r="J842" s="2"/>
      <c r="K842" s="2"/>
      <c r="L842" s="2"/>
      <c r="M842" s="2" t="s">
        <v>5198</v>
      </c>
      <c r="N842" s="11">
        <v>10</v>
      </c>
      <c r="O842" s="11">
        <v>0</v>
      </c>
      <c r="P842" s="12">
        <v>44270</v>
      </c>
      <c r="Q842" s="12">
        <v>44293</v>
      </c>
      <c r="R842" s="11"/>
      <c r="S842" s="2">
        <f>OR(AND(P842&lt;=U$2,Q842&gt;V$2),AND(P842&gt;U$2,P842&lt;V$2))</f>
        <v>0</v>
      </c>
    </row>
    <row r="843" spans="1:19">
      <c r="A843" s="2" t="s">
        <v>3481</v>
      </c>
      <c r="B843" s="2"/>
      <c r="C843" s="2" t="s">
        <v>5186</v>
      </c>
      <c r="D843" s="2" t="s">
        <v>5199</v>
      </c>
      <c r="E843" s="2"/>
      <c r="F843" s="2"/>
      <c r="G843" s="2"/>
      <c r="H843" s="2"/>
      <c r="I843" s="2"/>
      <c r="J843" s="2"/>
      <c r="K843" s="2"/>
      <c r="L843" s="2"/>
      <c r="M843" s="2" t="s">
        <v>5200</v>
      </c>
      <c r="N843" s="11">
        <v>60</v>
      </c>
      <c r="O843" s="11">
        <v>0</v>
      </c>
      <c r="P843" s="12">
        <v>44137</v>
      </c>
      <c r="Q843" s="12">
        <v>44349</v>
      </c>
      <c r="R843" s="11"/>
      <c r="S843" s="2">
        <f>OR(AND(P843&lt;=U$2,Q843&gt;V$2),AND(P843&gt;U$2,P843&lt;V$2))</f>
        <v>0</v>
      </c>
    </row>
    <row r="844" spans="1:19">
      <c r="A844" s="2" t="s">
        <v>3481</v>
      </c>
      <c r="B844" s="2"/>
      <c r="C844" s="2" t="s">
        <v>5186</v>
      </c>
      <c r="D844" s="2" t="s">
        <v>5201</v>
      </c>
      <c r="E844" s="2"/>
      <c r="F844" s="2"/>
      <c r="G844" s="2"/>
      <c r="H844" s="2"/>
      <c r="I844" s="2"/>
      <c r="J844" s="2"/>
      <c r="K844" s="2"/>
      <c r="L844" s="2"/>
      <c r="M844" s="2" t="s">
        <v>5202</v>
      </c>
      <c r="N844" s="11">
        <v>10</v>
      </c>
      <c r="O844" s="11">
        <v>0</v>
      </c>
      <c r="P844" s="12">
        <v>44350</v>
      </c>
      <c r="Q844" s="12">
        <v>44368</v>
      </c>
      <c r="R844" s="11"/>
      <c r="S844" s="2">
        <f>OR(AND(P844&lt;=U$2,Q844&gt;V$2),AND(P844&gt;U$2,P844&lt;V$2))</f>
        <v>0</v>
      </c>
    </row>
    <row r="845" spans="1:19">
      <c r="A845" s="2" t="s">
        <v>3877</v>
      </c>
      <c r="B845" s="2"/>
      <c r="C845" s="2" t="s">
        <v>5186</v>
      </c>
      <c r="D845" s="2" t="s">
        <v>5203</v>
      </c>
      <c r="E845" s="2"/>
      <c r="F845" s="2" t="s">
        <v>3098</v>
      </c>
      <c r="G845" s="2"/>
      <c r="H845" s="2"/>
      <c r="I845" s="2"/>
      <c r="J845" s="2"/>
      <c r="K845" s="2"/>
      <c r="L845" s="2"/>
      <c r="M845" s="2" t="s">
        <v>5204</v>
      </c>
      <c r="N845" s="11">
        <v>40</v>
      </c>
      <c r="O845" s="11">
        <v>0</v>
      </c>
      <c r="P845" s="12">
        <v>44326</v>
      </c>
      <c r="Q845" s="12">
        <v>44981.64166666667</v>
      </c>
      <c r="R845" s="11"/>
      <c r="S845" s="2">
        <f>OR(AND(P845&lt;=U$2,Q845&gt;V$2),AND(P845&gt;U$2,P845&lt;V$2))</f>
        <v>0</v>
      </c>
    </row>
    <row r="846" spans="1:19">
      <c r="A846" s="2" t="s">
        <v>3488</v>
      </c>
      <c r="B846" s="2"/>
      <c r="C846" s="2" t="s">
        <v>5186</v>
      </c>
      <c r="D846" s="2" t="s">
        <v>5205</v>
      </c>
      <c r="E846" s="2"/>
      <c r="F846" s="2" t="s">
        <v>3098</v>
      </c>
      <c r="G846" s="2"/>
      <c r="H846" s="2"/>
      <c r="I846" s="2"/>
      <c r="J846" s="2"/>
      <c r="K846" s="2"/>
      <c r="L846" s="2"/>
      <c r="M846" s="2" t="s">
        <v>5206</v>
      </c>
      <c r="N846" s="11">
        <v>10</v>
      </c>
      <c r="O846" s="11">
        <v>0</v>
      </c>
      <c r="P846" s="12">
        <v>44981.64166666667</v>
      </c>
      <c r="Q846" s="12">
        <v>44981.64166666667</v>
      </c>
      <c r="R846" s="11"/>
      <c r="S846" s="2">
        <f>OR(AND(P846&lt;=U$2,Q846&gt;V$2),AND(P846&gt;U$2,P846&lt;V$2))</f>
        <v>0</v>
      </c>
    </row>
    <row r="847" spans="1:19">
      <c r="A847" s="2" t="s">
        <v>3481</v>
      </c>
      <c r="B847" s="2"/>
      <c r="C847" s="2" t="s">
        <v>5186</v>
      </c>
      <c r="D847" s="2" t="s">
        <v>5207</v>
      </c>
      <c r="E847" s="2"/>
      <c r="F847" s="2"/>
      <c r="G847" s="2"/>
      <c r="H847" s="2"/>
      <c r="I847" s="2"/>
      <c r="J847" s="2"/>
      <c r="K847" s="2"/>
      <c r="L847" s="2"/>
      <c r="M847" s="2" t="s">
        <v>5208</v>
      </c>
      <c r="N847" s="11">
        <v>60</v>
      </c>
      <c r="O847" s="11">
        <v>0</v>
      </c>
      <c r="P847" s="12">
        <v>44046</v>
      </c>
      <c r="Q847" s="12">
        <v>44088</v>
      </c>
      <c r="R847" s="11"/>
      <c r="S847" s="2">
        <f>OR(AND(P847&lt;=U$2,Q847&gt;V$2),AND(P847&gt;U$2,P847&lt;V$2))</f>
        <v>0</v>
      </c>
    </row>
    <row r="848" spans="1:19">
      <c r="A848" s="2" t="s">
        <v>3481</v>
      </c>
      <c r="B848" s="2"/>
      <c r="C848" s="2" t="s">
        <v>5186</v>
      </c>
      <c r="D848" s="2" t="s">
        <v>5209</v>
      </c>
      <c r="E848" s="2"/>
      <c r="F848" s="2"/>
      <c r="G848" s="2"/>
      <c r="H848" s="2"/>
      <c r="I848" s="2"/>
      <c r="J848" s="2"/>
      <c r="K848" s="2"/>
      <c r="L848" s="2"/>
      <c r="M848" s="2" t="s">
        <v>5210</v>
      </c>
      <c r="N848" s="11">
        <v>10</v>
      </c>
      <c r="O848" s="11">
        <v>0</v>
      </c>
      <c r="P848" s="12">
        <v>44058</v>
      </c>
      <c r="Q848" s="12">
        <v>44134</v>
      </c>
      <c r="R848" s="11"/>
      <c r="S848" s="2">
        <f>OR(AND(P848&lt;=U$2,Q848&gt;V$2),AND(P848&gt;U$2,P848&lt;V$2))</f>
        <v>0</v>
      </c>
    </row>
    <row r="849" spans="1:19">
      <c r="A849" s="2" t="s">
        <v>3481</v>
      </c>
      <c r="B849" s="2"/>
      <c r="C849" s="2" t="s">
        <v>5186</v>
      </c>
      <c r="D849" s="2" t="s">
        <v>5211</v>
      </c>
      <c r="E849" s="2"/>
      <c r="F849" s="2"/>
      <c r="G849" s="2"/>
      <c r="H849" s="2"/>
      <c r="I849" s="2"/>
      <c r="J849" s="2"/>
      <c r="K849" s="2"/>
      <c r="L849" s="2"/>
      <c r="M849" s="2" t="s">
        <v>5212</v>
      </c>
      <c r="N849" s="11">
        <v>60</v>
      </c>
      <c r="O849" s="11">
        <v>0</v>
      </c>
      <c r="P849" s="12">
        <v>44175</v>
      </c>
      <c r="Q849" s="12">
        <v>44201</v>
      </c>
      <c r="R849" s="11"/>
      <c r="S849" s="2">
        <f>OR(AND(P849&lt;=U$2,Q849&gt;V$2),AND(P849&gt;U$2,P849&lt;V$2))</f>
        <v>0</v>
      </c>
    </row>
    <row r="850" spans="1:19">
      <c r="A850" s="2" t="s">
        <v>3481</v>
      </c>
      <c r="B850" s="2"/>
      <c r="C850" s="2" t="s">
        <v>5186</v>
      </c>
      <c r="D850" s="2" t="s">
        <v>5213</v>
      </c>
      <c r="E850" s="2"/>
      <c r="F850" s="2"/>
      <c r="G850" s="2"/>
      <c r="H850" s="2"/>
      <c r="I850" s="2"/>
      <c r="J850" s="2"/>
      <c r="K850" s="2"/>
      <c r="L850" s="2"/>
      <c r="M850" s="2" t="s">
        <v>5214</v>
      </c>
      <c r="N850" s="11">
        <v>10</v>
      </c>
      <c r="O850" s="11">
        <v>0</v>
      </c>
      <c r="P850" s="12">
        <v>44202</v>
      </c>
      <c r="Q850" s="12">
        <v>44249</v>
      </c>
      <c r="R850" s="11"/>
      <c r="S850" s="2">
        <f>OR(AND(P850&lt;=U$2,Q850&gt;V$2),AND(P850&gt;U$2,P850&lt;V$2))</f>
        <v>0</v>
      </c>
    </row>
    <row r="851" spans="1:19">
      <c r="A851" s="2" t="s">
        <v>3481</v>
      </c>
      <c r="B851" s="2"/>
      <c r="C851" s="2" t="s">
        <v>5186</v>
      </c>
      <c r="D851" s="2" t="s">
        <v>5215</v>
      </c>
      <c r="E851" s="2"/>
      <c r="F851" s="2"/>
      <c r="G851" s="2"/>
      <c r="H851" s="2"/>
      <c r="I851" s="2"/>
      <c r="J851" s="2"/>
      <c r="K851" s="2"/>
      <c r="L851" s="2"/>
      <c r="M851" s="2" t="s">
        <v>5216</v>
      </c>
      <c r="N851" s="11">
        <v>60</v>
      </c>
      <c r="O851" s="11">
        <v>0</v>
      </c>
      <c r="P851" s="12">
        <v>44337</v>
      </c>
      <c r="Q851" s="12">
        <v>44645</v>
      </c>
      <c r="R851" s="11"/>
      <c r="S851" s="2">
        <f>OR(AND(P851&lt;=U$2,Q851&gt;V$2),AND(P851&gt;U$2,P851&lt;V$2))</f>
        <v>0</v>
      </c>
    </row>
    <row r="852" spans="1:19">
      <c r="A852" s="2" t="s">
        <v>3481</v>
      </c>
      <c r="B852" s="2"/>
      <c r="C852" s="2" t="s">
        <v>5186</v>
      </c>
      <c r="D852" s="2" t="s">
        <v>5217</v>
      </c>
      <c r="E852" s="2"/>
      <c r="F852" s="2"/>
      <c r="G852" s="2"/>
      <c r="H852" s="2"/>
      <c r="I852" s="2"/>
      <c r="J852" s="2"/>
      <c r="K852" s="2"/>
      <c r="L852" s="2"/>
      <c r="M852" s="2" t="s">
        <v>5218</v>
      </c>
      <c r="N852" s="11">
        <v>10</v>
      </c>
      <c r="O852" s="11">
        <v>0</v>
      </c>
      <c r="P852" s="12">
        <v>44645</v>
      </c>
      <c r="Q852" s="12">
        <v>44645</v>
      </c>
      <c r="R852" s="11"/>
      <c r="S852" s="2">
        <f>OR(AND(P852&lt;=U$2,Q852&gt;V$2),AND(P852&gt;U$2,P852&lt;V$2))</f>
        <v>0</v>
      </c>
    </row>
    <row r="853" spans="1:19">
      <c r="A853" s="2" t="s">
        <v>3481</v>
      </c>
      <c r="B853" s="2"/>
      <c r="C853" s="2" t="s">
        <v>5186</v>
      </c>
      <c r="D853" s="2" t="s">
        <v>5219</v>
      </c>
      <c r="E853" s="2"/>
      <c r="F853" s="2"/>
      <c r="G853" s="2"/>
      <c r="H853" s="2"/>
      <c r="I853" s="2"/>
      <c r="J853" s="2"/>
      <c r="K853" s="2"/>
      <c r="L853" s="2"/>
      <c r="M853" s="2" t="s">
        <v>5220</v>
      </c>
      <c r="N853" s="11">
        <v>60</v>
      </c>
      <c r="O853" s="11">
        <v>0</v>
      </c>
      <c r="P853" s="12">
        <v>44082</v>
      </c>
      <c r="Q853" s="12">
        <v>44131</v>
      </c>
      <c r="R853" s="11"/>
      <c r="S853" s="2">
        <f>OR(AND(P853&lt;=U$2,Q853&gt;V$2),AND(P853&gt;U$2,P853&lt;V$2))</f>
        <v>0</v>
      </c>
    </row>
    <row r="854" spans="1:19">
      <c r="A854" s="2" t="s">
        <v>3481</v>
      </c>
      <c r="B854" s="2"/>
      <c r="C854" s="2" t="s">
        <v>5186</v>
      </c>
      <c r="D854" s="2" t="s">
        <v>5221</v>
      </c>
      <c r="E854" s="2"/>
      <c r="F854" s="2"/>
      <c r="G854" s="2"/>
      <c r="H854" s="2"/>
      <c r="I854" s="2"/>
      <c r="J854" s="2"/>
      <c r="K854" s="2"/>
      <c r="L854" s="2"/>
      <c r="M854" s="2" t="s">
        <v>5222</v>
      </c>
      <c r="N854" s="11">
        <v>10</v>
      </c>
      <c r="O854" s="11">
        <v>0</v>
      </c>
      <c r="P854" s="12">
        <v>44131</v>
      </c>
      <c r="Q854" s="12">
        <v>44138.70833333334</v>
      </c>
      <c r="R854" s="11"/>
      <c r="S854" s="2">
        <f>OR(AND(P854&lt;=U$2,Q854&gt;V$2),AND(P854&gt;U$2,P854&lt;V$2))</f>
        <v>0</v>
      </c>
    </row>
    <row r="855" spans="1:19">
      <c r="A855" s="2" t="s">
        <v>3481</v>
      </c>
      <c r="B855" s="2"/>
      <c r="C855" s="2" t="s">
        <v>5223</v>
      </c>
      <c r="D855" s="2" t="s">
        <v>5224</v>
      </c>
      <c r="E855" s="2"/>
      <c r="F855" s="2"/>
      <c r="G855" s="2"/>
      <c r="H855" s="2"/>
      <c r="I855" s="2"/>
      <c r="J855" s="2"/>
      <c r="K855" s="2"/>
      <c r="L855" s="2"/>
      <c r="M855" s="2" t="s">
        <v>5165</v>
      </c>
      <c r="N855" s="11">
        <v>120</v>
      </c>
      <c r="O855" s="11">
        <v>0</v>
      </c>
      <c r="P855" s="12">
        <v>44355</v>
      </c>
      <c r="Q855" s="12">
        <v>44477</v>
      </c>
      <c r="R855" s="11"/>
      <c r="S855" s="2">
        <f>OR(AND(P855&lt;=U$2,Q855&gt;V$2),AND(P855&gt;U$2,P855&lt;V$2))</f>
        <v>0</v>
      </c>
    </row>
    <row r="856" spans="1:19">
      <c r="A856" s="2" t="s">
        <v>3481</v>
      </c>
      <c r="B856" s="2"/>
      <c r="C856" s="2" t="s">
        <v>5223</v>
      </c>
      <c r="D856" s="2" t="s">
        <v>5225</v>
      </c>
      <c r="E856" s="2"/>
      <c r="F856" s="2"/>
      <c r="G856" s="2"/>
      <c r="H856" s="2"/>
      <c r="I856" s="2"/>
      <c r="J856" s="2"/>
      <c r="K856" s="2"/>
      <c r="L856" s="2"/>
      <c r="M856" s="2" t="s">
        <v>5167</v>
      </c>
      <c r="N856" s="11">
        <v>5</v>
      </c>
      <c r="O856" s="11">
        <v>0</v>
      </c>
      <c r="P856" s="12">
        <v>44473.33333333334</v>
      </c>
      <c r="Q856" s="12">
        <v>44484</v>
      </c>
      <c r="R856" s="11"/>
      <c r="S856" s="2">
        <f>OR(AND(P856&lt;=U$2,Q856&gt;V$2),AND(P856&gt;U$2,P856&lt;V$2))</f>
        <v>0</v>
      </c>
    </row>
    <row r="857" spans="1:19">
      <c r="A857" s="2" t="s">
        <v>3481</v>
      </c>
      <c r="B857" s="2"/>
      <c r="C857" s="2" t="s">
        <v>5223</v>
      </c>
      <c r="D857" s="2" t="s">
        <v>5226</v>
      </c>
      <c r="E857" s="2"/>
      <c r="F857" s="2"/>
      <c r="G857" s="2"/>
      <c r="H857" s="2"/>
      <c r="I857" s="2"/>
      <c r="J857" s="2"/>
      <c r="K857" s="2"/>
      <c r="L857" s="2"/>
      <c r="M857" s="2" t="s">
        <v>5169</v>
      </c>
      <c r="N857" s="11">
        <v>0</v>
      </c>
      <c r="O857" s="11">
        <v>0</v>
      </c>
      <c r="P857" s="12">
        <v>44354</v>
      </c>
      <c r="Q857" s="12"/>
      <c r="R857" s="11"/>
      <c r="S857" s="2">
        <f>OR(AND(P857&lt;=U$2,Q857&gt;V$2),AND(P857&gt;U$2,P857&lt;V$2))</f>
        <v>0</v>
      </c>
    </row>
    <row r="858" spans="1:19">
      <c r="A858" s="2" t="s">
        <v>3481</v>
      </c>
      <c r="B858" s="2"/>
      <c r="C858" s="2" t="s">
        <v>5223</v>
      </c>
      <c r="D858" s="2" t="s">
        <v>5227</v>
      </c>
      <c r="E858" s="2"/>
      <c r="F858" s="2"/>
      <c r="G858" s="2"/>
      <c r="H858" s="2"/>
      <c r="I858" s="2"/>
      <c r="J858" s="2"/>
      <c r="K858" s="2"/>
      <c r="L858" s="2"/>
      <c r="M858" s="2" t="s">
        <v>5175</v>
      </c>
      <c r="N858" s="11">
        <v>80</v>
      </c>
      <c r="O858" s="11">
        <v>0</v>
      </c>
      <c r="P858" s="12">
        <v>44383</v>
      </c>
      <c r="Q858" s="12">
        <v>44592</v>
      </c>
      <c r="R858" s="11"/>
      <c r="S858" s="2">
        <f>OR(AND(P858&lt;=U$2,Q858&gt;V$2),AND(P858&gt;U$2,P858&lt;V$2))</f>
        <v>0</v>
      </c>
    </row>
    <row r="859" spans="1:19">
      <c r="A859" s="2" t="s">
        <v>3481</v>
      </c>
      <c r="B859" s="2"/>
      <c r="C859" s="2" t="s">
        <v>5223</v>
      </c>
      <c r="D859" s="2" t="s">
        <v>5228</v>
      </c>
      <c r="E859" s="2"/>
      <c r="F859" s="2"/>
      <c r="G859" s="2"/>
      <c r="H859" s="2"/>
      <c r="I859" s="2"/>
      <c r="J859" s="2"/>
      <c r="K859" s="2"/>
      <c r="L859" s="2"/>
      <c r="M859" s="2" t="s">
        <v>5177</v>
      </c>
      <c r="N859" s="11">
        <v>5</v>
      </c>
      <c r="O859" s="11">
        <v>0</v>
      </c>
      <c r="P859" s="12">
        <v>44593</v>
      </c>
      <c r="Q859" s="12">
        <v>44599</v>
      </c>
      <c r="R859" s="11"/>
      <c r="S859" s="2">
        <f>OR(AND(P859&lt;=U$2,Q859&gt;V$2),AND(P859&gt;U$2,P859&lt;V$2))</f>
        <v>0</v>
      </c>
    </row>
    <row r="860" spans="1:19">
      <c r="A860" s="2" t="s">
        <v>3481</v>
      </c>
      <c r="B860" s="2"/>
      <c r="C860" s="2" t="s">
        <v>5223</v>
      </c>
      <c r="D860" s="2" t="s">
        <v>5229</v>
      </c>
      <c r="E860" s="2"/>
      <c r="F860" s="2"/>
      <c r="G860" s="2"/>
      <c r="H860" s="2"/>
      <c r="I860" s="2"/>
      <c r="J860" s="2"/>
      <c r="K860" s="2"/>
      <c r="L860" s="2"/>
      <c r="M860" s="2" t="s">
        <v>5179</v>
      </c>
      <c r="N860" s="11">
        <v>0</v>
      </c>
      <c r="O860" s="11">
        <v>0</v>
      </c>
      <c r="P860" s="12">
        <v>44382</v>
      </c>
      <c r="Q860" s="12"/>
      <c r="R860" s="11"/>
      <c r="S860" s="2">
        <f>OR(AND(P860&lt;=U$2,Q860&gt;V$2),AND(P860&gt;U$2,P860&lt;V$2))</f>
        <v>0</v>
      </c>
    </row>
    <row r="861" spans="1:19">
      <c r="A861" s="2" t="s">
        <v>3481</v>
      </c>
      <c r="B861" s="2"/>
      <c r="C861" s="2" t="s">
        <v>5223</v>
      </c>
      <c r="D861" s="2" t="s">
        <v>5230</v>
      </c>
      <c r="E861" s="2"/>
      <c r="F861" s="2"/>
      <c r="G861" s="2"/>
      <c r="H861" s="2"/>
      <c r="I861" s="2"/>
      <c r="J861" s="2"/>
      <c r="K861" s="2"/>
      <c r="L861" s="2"/>
      <c r="M861" s="2" t="s">
        <v>5171</v>
      </c>
      <c r="N861" s="11">
        <v>30</v>
      </c>
      <c r="O861" s="11">
        <v>0</v>
      </c>
      <c r="P861" s="12">
        <v>44354</v>
      </c>
      <c r="Q861" s="12">
        <v>44428.70833333334</v>
      </c>
      <c r="R861" s="11"/>
      <c r="S861" s="2">
        <f>OR(AND(P861&lt;=U$2,Q861&gt;V$2),AND(P861&gt;U$2,P861&lt;V$2))</f>
        <v>0</v>
      </c>
    </row>
    <row r="862" spans="1:19">
      <c r="A862" s="2" t="s">
        <v>3481</v>
      </c>
      <c r="B862" s="2"/>
      <c r="C862" s="2" t="s">
        <v>5223</v>
      </c>
      <c r="D862" s="2" t="s">
        <v>5231</v>
      </c>
      <c r="E862" s="2"/>
      <c r="F862" s="2"/>
      <c r="G862" s="2"/>
      <c r="H862" s="2"/>
      <c r="I862" s="2"/>
      <c r="J862" s="2"/>
      <c r="K862" s="2"/>
      <c r="L862" s="2"/>
      <c r="M862" s="2" t="s">
        <v>5173</v>
      </c>
      <c r="N862" s="11">
        <v>5</v>
      </c>
      <c r="O862" s="11">
        <v>0</v>
      </c>
      <c r="P862" s="12">
        <v>44431.33333333334</v>
      </c>
      <c r="Q862" s="12">
        <v>44432.70833333334</v>
      </c>
      <c r="R862" s="11"/>
      <c r="S862" s="2">
        <f>OR(AND(P862&lt;=U$2,Q862&gt;V$2),AND(P862&gt;U$2,P862&lt;V$2))</f>
        <v>0</v>
      </c>
    </row>
    <row r="863" spans="1:19">
      <c r="A863" s="2" t="s">
        <v>3481</v>
      </c>
      <c r="B863" s="2"/>
      <c r="C863" s="2" t="s">
        <v>5223</v>
      </c>
      <c r="D863" s="2" t="s">
        <v>5232</v>
      </c>
      <c r="E863" s="2"/>
      <c r="F863" s="2" t="s">
        <v>3194</v>
      </c>
      <c r="G863" s="2"/>
      <c r="H863" s="2"/>
      <c r="I863" s="2"/>
      <c r="J863" s="2"/>
      <c r="K863" s="2"/>
      <c r="L863" s="2"/>
      <c r="M863" s="2" t="s">
        <v>5181</v>
      </c>
      <c r="N863" s="11">
        <v>75</v>
      </c>
      <c r="O863" s="11">
        <v>0</v>
      </c>
      <c r="P863" s="12">
        <v>44383</v>
      </c>
      <c r="Q863" s="12">
        <v>44858</v>
      </c>
      <c r="R863" s="11"/>
      <c r="S863" s="2">
        <f>OR(AND(P863&lt;=U$2,Q863&gt;V$2),AND(P863&gt;U$2,P863&lt;V$2))</f>
        <v>0</v>
      </c>
    </row>
    <row r="864" spans="1:19">
      <c r="A864" s="2" t="s">
        <v>3877</v>
      </c>
      <c r="B864" s="2"/>
      <c r="C864" s="2" t="s">
        <v>5223</v>
      </c>
      <c r="D864" s="2" t="s">
        <v>5233</v>
      </c>
      <c r="E864" s="2"/>
      <c r="F864" s="2" t="s">
        <v>3194</v>
      </c>
      <c r="G864" s="2"/>
      <c r="H864" s="2"/>
      <c r="I864" s="2"/>
      <c r="J864" s="2"/>
      <c r="K864" s="2"/>
      <c r="L864" s="2"/>
      <c r="M864" s="2" t="s">
        <v>5183</v>
      </c>
      <c r="N864" s="11">
        <v>15</v>
      </c>
      <c r="O864" s="11">
        <v>8</v>
      </c>
      <c r="P864" s="12">
        <v>44586</v>
      </c>
      <c r="Q864" s="12">
        <v>44993.70833333334</v>
      </c>
      <c r="R864" s="11">
        <v>-88</v>
      </c>
      <c r="S864" s="2">
        <f>OR(AND(P864&lt;=U$2,Q864&gt;V$2),AND(P864&gt;U$2,P864&lt;V$2))</f>
        <v>0</v>
      </c>
    </row>
    <row r="865" spans="1:19">
      <c r="A865" s="2" t="s">
        <v>3481</v>
      </c>
      <c r="B865" s="2"/>
      <c r="C865" s="2" t="s">
        <v>5223</v>
      </c>
      <c r="D865" s="2" t="s">
        <v>5234</v>
      </c>
      <c r="E865" s="2"/>
      <c r="F865" s="2"/>
      <c r="G865" s="2"/>
      <c r="H865" s="2"/>
      <c r="I865" s="2"/>
      <c r="J865" s="2"/>
      <c r="K865" s="2"/>
      <c r="L865" s="2"/>
      <c r="M865" s="2" t="s">
        <v>5185</v>
      </c>
      <c r="N865" s="11">
        <v>85</v>
      </c>
      <c r="O865" s="11">
        <v>0</v>
      </c>
      <c r="P865" s="12">
        <v>44497</v>
      </c>
      <c r="Q865" s="12">
        <v>44545</v>
      </c>
      <c r="R865" s="11"/>
      <c r="S865" s="2">
        <f>OR(AND(P865&lt;=U$2,Q865&gt;V$2),AND(P865&gt;U$2,P865&lt;V$2))</f>
        <v>0</v>
      </c>
    </row>
    <row r="866" spans="1:19">
      <c r="A866" s="2" t="s">
        <v>3481</v>
      </c>
      <c r="B866" s="2"/>
      <c r="C866" s="2" t="s">
        <v>5235</v>
      </c>
      <c r="D866" s="2" t="s">
        <v>5236</v>
      </c>
      <c r="E866" s="2"/>
      <c r="F866" s="2"/>
      <c r="G866" s="2"/>
      <c r="H866" s="2"/>
      <c r="I866" s="2"/>
      <c r="J866" s="2"/>
      <c r="K866" s="2"/>
      <c r="L866" s="2"/>
      <c r="M866" s="2" t="s">
        <v>5188</v>
      </c>
      <c r="N866" s="11">
        <v>60</v>
      </c>
      <c r="O866" s="11">
        <v>0</v>
      </c>
      <c r="P866" s="12">
        <v>44564</v>
      </c>
      <c r="Q866" s="12">
        <v>44607</v>
      </c>
      <c r="R866" s="11"/>
      <c r="S866" s="2">
        <f>OR(AND(P866&lt;=U$2,Q866&gt;V$2),AND(P866&gt;U$2,P866&lt;V$2))</f>
        <v>0</v>
      </c>
    </row>
    <row r="867" spans="1:19">
      <c r="A867" s="2" t="s">
        <v>3481</v>
      </c>
      <c r="B867" s="2"/>
      <c r="C867" s="2" t="s">
        <v>5235</v>
      </c>
      <c r="D867" s="2" t="s">
        <v>5237</v>
      </c>
      <c r="E867" s="2"/>
      <c r="F867" s="2"/>
      <c r="G867" s="2"/>
      <c r="H867" s="2"/>
      <c r="I867" s="2"/>
      <c r="J867" s="2"/>
      <c r="K867" s="2"/>
      <c r="L867" s="2"/>
      <c r="M867" s="2" t="s">
        <v>5238</v>
      </c>
      <c r="N867" s="11">
        <v>10</v>
      </c>
      <c r="O867" s="11">
        <v>0</v>
      </c>
      <c r="P867" s="12">
        <v>44608.33333333334</v>
      </c>
      <c r="Q867" s="12">
        <v>44644.70833333334</v>
      </c>
      <c r="R867" s="11"/>
      <c r="S867" s="2">
        <f>OR(AND(P867&lt;=U$2,Q867&gt;V$2),AND(P867&gt;U$2,P867&lt;V$2))</f>
        <v>0</v>
      </c>
    </row>
    <row r="868" spans="1:19">
      <c r="A868" s="2" t="s">
        <v>3481</v>
      </c>
      <c r="B868" s="2"/>
      <c r="C868" s="2" t="s">
        <v>5235</v>
      </c>
      <c r="D868" s="2" t="s">
        <v>5239</v>
      </c>
      <c r="E868" s="2"/>
      <c r="F868" s="2"/>
      <c r="G868" s="2"/>
      <c r="H868" s="2"/>
      <c r="I868" s="2"/>
      <c r="J868" s="2"/>
      <c r="K868" s="2"/>
      <c r="L868" s="2"/>
      <c r="M868" s="2" t="s">
        <v>5192</v>
      </c>
      <c r="N868" s="11">
        <v>60</v>
      </c>
      <c r="O868" s="11">
        <v>0</v>
      </c>
      <c r="P868" s="12">
        <v>44617</v>
      </c>
      <c r="Q868" s="12">
        <v>44617</v>
      </c>
      <c r="R868" s="11"/>
      <c r="S868" s="2">
        <f>OR(AND(P868&lt;=U$2,Q868&gt;V$2),AND(P868&gt;U$2,P868&lt;V$2))</f>
        <v>0</v>
      </c>
    </row>
    <row r="869" spans="1:19">
      <c r="A869" s="2" t="s">
        <v>3481</v>
      </c>
      <c r="B869" s="2"/>
      <c r="C869" s="2" t="s">
        <v>5235</v>
      </c>
      <c r="D869" s="2" t="s">
        <v>5240</v>
      </c>
      <c r="E869" s="2"/>
      <c r="F869" s="2"/>
      <c r="G869" s="2"/>
      <c r="H869" s="2"/>
      <c r="I869" s="2"/>
      <c r="J869" s="2"/>
      <c r="K869" s="2"/>
      <c r="L869" s="2"/>
      <c r="M869" s="2" t="s">
        <v>5194</v>
      </c>
      <c r="N869" s="11">
        <v>10</v>
      </c>
      <c r="O869" s="11">
        <v>0</v>
      </c>
      <c r="P869" s="12">
        <v>44617</v>
      </c>
      <c r="Q869" s="12">
        <v>44617</v>
      </c>
      <c r="R869" s="11"/>
      <c r="S869" s="2">
        <f>OR(AND(P869&lt;=U$2,Q869&gt;V$2),AND(P869&gt;U$2,P869&lt;V$2))</f>
        <v>0</v>
      </c>
    </row>
    <row r="870" spans="1:19">
      <c r="A870" s="2" t="s">
        <v>3481</v>
      </c>
      <c r="B870" s="2"/>
      <c r="C870" s="2" t="s">
        <v>5235</v>
      </c>
      <c r="D870" s="2" t="s">
        <v>5241</v>
      </c>
      <c r="E870" s="2"/>
      <c r="F870" s="2"/>
      <c r="G870" s="2"/>
      <c r="H870" s="2"/>
      <c r="I870" s="2"/>
      <c r="J870" s="2"/>
      <c r="K870" s="2"/>
      <c r="L870" s="2"/>
      <c r="M870" s="2" t="s">
        <v>5196</v>
      </c>
      <c r="N870" s="11">
        <v>60</v>
      </c>
      <c r="O870" s="11">
        <v>0</v>
      </c>
      <c r="P870" s="12">
        <v>44242</v>
      </c>
      <c r="Q870" s="12">
        <v>44256</v>
      </c>
      <c r="R870" s="11"/>
      <c r="S870" s="2">
        <f>OR(AND(P870&lt;=U$2,Q870&gt;V$2),AND(P870&gt;U$2,P870&lt;V$2))</f>
        <v>0</v>
      </c>
    </row>
    <row r="871" spans="1:19">
      <c r="A871" s="2" t="s">
        <v>3481</v>
      </c>
      <c r="B871" s="2"/>
      <c r="C871" s="2" t="s">
        <v>5235</v>
      </c>
      <c r="D871" s="2" t="s">
        <v>5242</v>
      </c>
      <c r="E871" s="2"/>
      <c r="F871" s="2"/>
      <c r="G871" s="2"/>
      <c r="H871" s="2"/>
      <c r="I871" s="2"/>
      <c r="J871" s="2"/>
      <c r="K871" s="2"/>
      <c r="L871" s="2"/>
      <c r="M871" s="2" t="s">
        <v>5198</v>
      </c>
      <c r="N871" s="11">
        <v>10</v>
      </c>
      <c r="O871" s="11">
        <v>0</v>
      </c>
      <c r="P871" s="12">
        <v>44257</v>
      </c>
      <c r="Q871" s="12">
        <v>44274</v>
      </c>
      <c r="R871" s="11"/>
      <c r="S871" s="2">
        <f>OR(AND(P871&lt;=U$2,Q871&gt;V$2),AND(P871&gt;U$2,P871&lt;V$2))</f>
        <v>0</v>
      </c>
    </row>
    <row r="872" spans="1:19">
      <c r="A872" s="2" t="s">
        <v>3481</v>
      </c>
      <c r="B872" s="2"/>
      <c r="C872" s="2" t="s">
        <v>5235</v>
      </c>
      <c r="D872" s="2" t="s">
        <v>5243</v>
      </c>
      <c r="E872" s="2"/>
      <c r="F872" s="2"/>
      <c r="G872" s="2"/>
      <c r="H872" s="2"/>
      <c r="I872" s="2"/>
      <c r="J872" s="2"/>
      <c r="K872" s="2"/>
      <c r="L872" s="2"/>
      <c r="M872" s="2" t="s">
        <v>5200</v>
      </c>
      <c r="N872" s="11">
        <v>60</v>
      </c>
      <c r="O872" s="11">
        <v>0</v>
      </c>
      <c r="P872" s="12">
        <v>44312</v>
      </c>
      <c r="Q872" s="12">
        <v>44349</v>
      </c>
      <c r="R872" s="11"/>
      <c r="S872" s="2">
        <f>OR(AND(P872&lt;=U$2,Q872&gt;V$2),AND(P872&gt;U$2,P872&lt;V$2))</f>
        <v>0</v>
      </c>
    </row>
    <row r="873" spans="1:19">
      <c r="A873" s="2" t="s">
        <v>3481</v>
      </c>
      <c r="B873" s="2"/>
      <c r="C873" s="2" t="s">
        <v>5235</v>
      </c>
      <c r="D873" s="2" t="s">
        <v>5244</v>
      </c>
      <c r="E873" s="2"/>
      <c r="F873" s="2"/>
      <c r="G873" s="2"/>
      <c r="H873" s="2"/>
      <c r="I873" s="2"/>
      <c r="J873" s="2"/>
      <c r="K873" s="2"/>
      <c r="L873" s="2"/>
      <c r="M873" s="2" t="s">
        <v>5202</v>
      </c>
      <c r="N873" s="11">
        <v>10</v>
      </c>
      <c r="O873" s="11">
        <v>0</v>
      </c>
      <c r="P873" s="12">
        <v>44350</v>
      </c>
      <c r="Q873" s="12">
        <v>44368</v>
      </c>
      <c r="R873" s="11"/>
      <c r="S873" s="2">
        <f>OR(AND(P873&lt;=U$2,Q873&gt;V$2),AND(P873&gt;U$2,P873&lt;V$2))</f>
        <v>0</v>
      </c>
    </row>
    <row r="874" spans="1:19">
      <c r="A874" s="2" t="s">
        <v>3877</v>
      </c>
      <c r="B874" s="2"/>
      <c r="C874" s="2" t="s">
        <v>5235</v>
      </c>
      <c r="D874" s="2" t="s">
        <v>5245</v>
      </c>
      <c r="E874" s="2"/>
      <c r="F874" s="2" t="s">
        <v>3194</v>
      </c>
      <c r="G874" s="2"/>
      <c r="H874" s="2"/>
      <c r="I874" s="2"/>
      <c r="J874" s="2"/>
      <c r="K874" s="2"/>
      <c r="L874" s="2"/>
      <c r="M874" s="2" t="s">
        <v>5204</v>
      </c>
      <c r="N874" s="11">
        <v>40</v>
      </c>
      <c r="O874" s="11">
        <v>0</v>
      </c>
      <c r="P874" s="12">
        <v>44440</v>
      </c>
      <c r="Q874" s="12">
        <v>44981.70833333334</v>
      </c>
      <c r="R874" s="11"/>
      <c r="S874" s="2">
        <f>OR(AND(P874&lt;=U$2,Q874&gt;V$2),AND(P874&gt;U$2,P874&lt;V$2))</f>
        <v>0</v>
      </c>
    </row>
    <row r="875" spans="1:19">
      <c r="A875" s="2" t="s">
        <v>3488</v>
      </c>
      <c r="B875" s="2"/>
      <c r="C875" s="2" t="s">
        <v>5235</v>
      </c>
      <c r="D875" s="2" t="s">
        <v>5246</v>
      </c>
      <c r="E875" s="2"/>
      <c r="F875" s="2" t="s">
        <v>3194</v>
      </c>
      <c r="G875" s="2"/>
      <c r="H875" s="2"/>
      <c r="I875" s="2"/>
      <c r="J875" s="2"/>
      <c r="K875" s="2"/>
      <c r="L875" s="2"/>
      <c r="M875" s="2" t="s">
        <v>5206</v>
      </c>
      <c r="N875" s="11">
        <v>10</v>
      </c>
      <c r="O875" s="11">
        <v>0</v>
      </c>
      <c r="P875" s="12">
        <v>44981.33333333334</v>
      </c>
      <c r="Q875" s="12">
        <v>44981.70833333334</v>
      </c>
      <c r="R875" s="11"/>
      <c r="S875" s="2">
        <f>OR(AND(P875&lt;=U$2,Q875&gt;V$2),AND(P875&gt;U$2,P875&lt;V$2))</f>
        <v>0</v>
      </c>
    </row>
    <row r="876" spans="1:19">
      <c r="A876" s="2" t="s">
        <v>3481</v>
      </c>
      <c r="B876" s="2"/>
      <c r="C876" s="2" t="s">
        <v>5235</v>
      </c>
      <c r="D876" s="2" t="s">
        <v>5247</v>
      </c>
      <c r="E876" s="2"/>
      <c r="F876" s="2"/>
      <c r="G876" s="2"/>
      <c r="H876" s="2"/>
      <c r="I876" s="2"/>
      <c r="J876" s="2"/>
      <c r="K876" s="2"/>
      <c r="L876" s="2"/>
      <c r="M876" s="2" t="s">
        <v>5208</v>
      </c>
      <c r="N876" s="11">
        <v>60</v>
      </c>
      <c r="O876" s="11">
        <v>0</v>
      </c>
      <c r="P876" s="12">
        <v>44046</v>
      </c>
      <c r="Q876" s="12">
        <v>44088</v>
      </c>
      <c r="R876" s="11"/>
      <c r="S876" s="2">
        <f>OR(AND(P876&lt;=U$2,Q876&gt;V$2),AND(P876&gt;U$2,P876&lt;V$2))</f>
        <v>0</v>
      </c>
    </row>
    <row r="877" spans="1:19">
      <c r="A877" s="2" t="s">
        <v>3481</v>
      </c>
      <c r="B877" s="2"/>
      <c r="C877" s="2" t="s">
        <v>5235</v>
      </c>
      <c r="D877" s="2" t="s">
        <v>5248</v>
      </c>
      <c r="E877" s="2"/>
      <c r="F877" s="2"/>
      <c r="G877" s="2"/>
      <c r="H877" s="2"/>
      <c r="I877" s="2"/>
      <c r="J877" s="2"/>
      <c r="K877" s="2"/>
      <c r="L877" s="2"/>
      <c r="M877" s="2" t="s">
        <v>5210</v>
      </c>
      <c r="N877" s="11">
        <v>10</v>
      </c>
      <c r="O877" s="11">
        <v>0</v>
      </c>
      <c r="P877" s="12">
        <v>44089</v>
      </c>
      <c r="Q877" s="12">
        <v>44134</v>
      </c>
      <c r="R877" s="11"/>
      <c r="S877" s="2">
        <f>OR(AND(P877&lt;=U$2,Q877&gt;V$2),AND(P877&gt;U$2,P877&lt;V$2))</f>
        <v>0</v>
      </c>
    </row>
    <row r="878" spans="1:19">
      <c r="A878" s="2" t="s">
        <v>3481</v>
      </c>
      <c r="B878" s="2"/>
      <c r="C878" s="2" t="s">
        <v>5235</v>
      </c>
      <c r="D878" s="2" t="s">
        <v>5249</v>
      </c>
      <c r="E878" s="2"/>
      <c r="F878" s="2"/>
      <c r="G878" s="2"/>
      <c r="H878" s="2"/>
      <c r="I878" s="2"/>
      <c r="J878" s="2"/>
      <c r="K878" s="2"/>
      <c r="L878" s="2"/>
      <c r="M878" s="2" t="s">
        <v>5212</v>
      </c>
      <c r="N878" s="11">
        <v>60</v>
      </c>
      <c r="O878" s="11">
        <v>0</v>
      </c>
      <c r="P878" s="12">
        <v>44166</v>
      </c>
      <c r="Q878" s="12">
        <v>44203</v>
      </c>
      <c r="R878" s="11"/>
      <c r="S878" s="2">
        <f>OR(AND(P878&lt;=U$2,Q878&gt;V$2),AND(P878&gt;U$2,P878&lt;V$2))</f>
        <v>0</v>
      </c>
    </row>
    <row r="879" spans="1:19">
      <c r="A879" s="2" t="s">
        <v>3481</v>
      </c>
      <c r="B879" s="2"/>
      <c r="C879" s="2" t="s">
        <v>5235</v>
      </c>
      <c r="D879" s="2" t="s">
        <v>5250</v>
      </c>
      <c r="E879" s="2"/>
      <c r="F879" s="2"/>
      <c r="G879" s="2"/>
      <c r="H879" s="2"/>
      <c r="I879" s="2"/>
      <c r="J879" s="2"/>
      <c r="K879" s="2"/>
      <c r="L879" s="2"/>
      <c r="M879" s="2" t="s">
        <v>5214</v>
      </c>
      <c r="N879" s="11">
        <v>10</v>
      </c>
      <c r="O879" s="11">
        <v>0</v>
      </c>
      <c r="P879" s="12">
        <v>44204</v>
      </c>
      <c r="Q879" s="12">
        <v>44249</v>
      </c>
      <c r="R879" s="11"/>
      <c r="S879" s="2">
        <f>OR(AND(P879&lt;=U$2,Q879&gt;V$2),AND(P879&gt;U$2,P879&lt;V$2))</f>
        <v>0</v>
      </c>
    </row>
    <row r="880" spans="1:19">
      <c r="A880" s="2" t="s">
        <v>3481</v>
      </c>
      <c r="B880" s="2"/>
      <c r="C880" s="2" t="s">
        <v>5235</v>
      </c>
      <c r="D880" s="2" t="s">
        <v>5251</v>
      </c>
      <c r="E880" s="2"/>
      <c r="F880" s="2"/>
      <c r="G880" s="2"/>
      <c r="H880" s="2"/>
      <c r="I880" s="2"/>
      <c r="J880" s="2"/>
      <c r="K880" s="2"/>
      <c r="L880" s="2"/>
      <c r="M880" s="2" t="s">
        <v>5220</v>
      </c>
      <c r="N880" s="11">
        <v>60</v>
      </c>
      <c r="O880" s="11">
        <v>0</v>
      </c>
      <c r="P880" s="12">
        <v>44082</v>
      </c>
      <c r="Q880" s="12">
        <v>44131</v>
      </c>
      <c r="R880" s="11"/>
      <c r="S880" s="2">
        <f>OR(AND(P880&lt;=U$2,Q880&gt;V$2),AND(P880&gt;U$2,P880&lt;V$2))</f>
        <v>0</v>
      </c>
    </row>
    <row r="881" spans="1:19">
      <c r="A881" s="2" t="s">
        <v>3481</v>
      </c>
      <c r="B881" s="2"/>
      <c r="C881" s="2" t="s">
        <v>5235</v>
      </c>
      <c r="D881" s="2" t="s">
        <v>5252</v>
      </c>
      <c r="E881" s="2"/>
      <c r="F881" s="2"/>
      <c r="G881" s="2"/>
      <c r="H881" s="2"/>
      <c r="I881" s="2"/>
      <c r="J881" s="2"/>
      <c r="K881" s="2"/>
      <c r="L881" s="2"/>
      <c r="M881" s="2" t="s">
        <v>5222</v>
      </c>
      <c r="N881" s="11">
        <v>10</v>
      </c>
      <c r="O881" s="11">
        <v>0</v>
      </c>
      <c r="P881" s="12">
        <v>44131</v>
      </c>
      <c r="Q881" s="12">
        <v>44138.70833333334</v>
      </c>
      <c r="R881" s="11"/>
      <c r="S881" s="2">
        <f>OR(AND(P881&lt;=U$2,Q881&gt;V$2),AND(P881&gt;U$2,P881&lt;V$2))</f>
        <v>0</v>
      </c>
    </row>
    <row r="882" spans="1:19">
      <c r="A882" s="2" t="s">
        <v>3481</v>
      </c>
      <c r="B882" s="2"/>
      <c r="C882" s="2" t="s">
        <v>5235</v>
      </c>
      <c r="D882" s="2" t="s">
        <v>5253</v>
      </c>
      <c r="E882" s="2"/>
      <c r="F882" s="2"/>
      <c r="G882" s="2"/>
      <c r="H882" s="2"/>
      <c r="I882" s="2"/>
      <c r="J882" s="2"/>
      <c r="K882" s="2"/>
      <c r="L882" s="2"/>
      <c r="M882" s="2" t="s">
        <v>5216</v>
      </c>
      <c r="N882" s="11">
        <v>60</v>
      </c>
      <c r="O882" s="11">
        <v>0</v>
      </c>
      <c r="P882" s="12">
        <v>44617.33333333334</v>
      </c>
      <c r="Q882" s="12">
        <v>44645</v>
      </c>
      <c r="R882" s="11"/>
      <c r="S882" s="2">
        <f>OR(AND(P882&lt;=U$2,Q882&gt;V$2),AND(P882&gt;U$2,P882&lt;V$2))</f>
        <v>0</v>
      </c>
    </row>
    <row r="883" spans="1:19">
      <c r="A883" s="2" t="s">
        <v>3481</v>
      </c>
      <c r="B883" s="2"/>
      <c r="C883" s="2" t="s">
        <v>5235</v>
      </c>
      <c r="D883" s="2" t="s">
        <v>5254</v>
      </c>
      <c r="E883" s="2"/>
      <c r="F883" s="2"/>
      <c r="G883" s="2"/>
      <c r="H883" s="2"/>
      <c r="I883" s="2"/>
      <c r="J883" s="2"/>
      <c r="K883" s="2"/>
      <c r="L883" s="2"/>
      <c r="M883" s="2" t="s">
        <v>5218</v>
      </c>
      <c r="N883" s="11">
        <v>10</v>
      </c>
      <c r="O883" s="11">
        <v>0</v>
      </c>
      <c r="P883" s="12">
        <v>44645</v>
      </c>
      <c r="Q883" s="12">
        <v>44645</v>
      </c>
      <c r="R883" s="11"/>
      <c r="S883" s="2">
        <f>OR(AND(P883&lt;=U$2,Q883&gt;V$2),AND(P883&gt;U$2,P883&lt;V$2))</f>
        <v>0</v>
      </c>
    </row>
    <row r="884" spans="1:19">
      <c r="A884" s="2" t="s">
        <v>3481</v>
      </c>
      <c r="B884" s="2"/>
      <c r="C884" s="2" t="s">
        <v>5255</v>
      </c>
      <c r="D884" s="2" t="s">
        <v>5256</v>
      </c>
      <c r="E884" s="2"/>
      <c r="F884" s="2" t="s">
        <v>1105</v>
      </c>
      <c r="G884" s="2"/>
      <c r="H884" s="2"/>
      <c r="I884" s="2"/>
      <c r="J884" s="2"/>
      <c r="K884" s="2"/>
      <c r="L884" s="2"/>
      <c r="M884" s="2" t="s">
        <v>5183</v>
      </c>
      <c r="N884" s="11">
        <v>15</v>
      </c>
      <c r="O884" s="11">
        <v>0</v>
      </c>
      <c r="P884" s="12">
        <v>44645.33333333334</v>
      </c>
      <c r="Q884" s="12">
        <v>44827.70833333334</v>
      </c>
      <c r="R884" s="11"/>
      <c r="S884" s="2">
        <f>OR(AND(P884&lt;=U$2,Q884&gt;V$2),AND(P884&gt;U$2,P884&lt;V$2))</f>
        <v>0</v>
      </c>
    </row>
    <row r="885" spans="1:19">
      <c r="A885" s="2" t="s">
        <v>3481</v>
      </c>
      <c r="B885" s="2"/>
      <c r="C885" s="2" t="s">
        <v>5255</v>
      </c>
      <c r="D885" s="2" t="s">
        <v>5257</v>
      </c>
      <c r="E885" s="2"/>
      <c r="F885" s="2"/>
      <c r="G885" s="2"/>
      <c r="H885" s="2"/>
      <c r="I885" s="2"/>
      <c r="J885" s="2"/>
      <c r="K885" s="2"/>
      <c r="L885" s="2"/>
      <c r="M885" s="2" t="s">
        <v>5185</v>
      </c>
      <c r="N885" s="11">
        <v>85</v>
      </c>
      <c r="O885" s="11">
        <v>0</v>
      </c>
      <c r="P885" s="12">
        <v>44497</v>
      </c>
      <c r="Q885" s="12">
        <v>44545</v>
      </c>
      <c r="R885" s="11"/>
      <c r="S885" s="2">
        <f>OR(AND(P885&lt;=U$2,Q885&gt;V$2),AND(P885&gt;U$2,P885&lt;V$2))</f>
        <v>0</v>
      </c>
    </row>
    <row r="886" spans="1:19">
      <c r="A886" s="2" t="s">
        <v>3481</v>
      </c>
      <c r="B886" s="2"/>
      <c r="C886" s="2" t="s">
        <v>5255</v>
      </c>
      <c r="D886" s="2" t="s">
        <v>5258</v>
      </c>
      <c r="E886" s="2"/>
      <c r="F886" s="2" t="s">
        <v>1105</v>
      </c>
      <c r="G886" s="2"/>
      <c r="H886" s="2"/>
      <c r="I886" s="2"/>
      <c r="J886" s="2"/>
      <c r="K886" s="2"/>
      <c r="L886" s="2"/>
      <c r="M886" s="2" t="s">
        <v>5181</v>
      </c>
      <c r="N886" s="11">
        <v>75</v>
      </c>
      <c r="O886" s="11">
        <v>0</v>
      </c>
      <c r="P886" s="12">
        <v>44383.33333333334</v>
      </c>
      <c r="Q886" s="12">
        <v>44827.70833333334</v>
      </c>
      <c r="R886" s="11"/>
      <c r="S886" s="2">
        <f>OR(AND(P886&lt;=U$2,Q886&gt;V$2),AND(P886&gt;U$2,P886&lt;V$2))</f>
        <v>0</v>
      </c>
    </row>
    <row r="887" spans="1:19">
      <c r="A887" s="2" t="s">
        <v>3481</v>
      </c>
      <c r="B887" s="2"/>
      <c r="C887" s="2" t="s">
        <v>5255</v>
      </c>
      <c r="D887" s="2" t="s">
        <v>5259</v>
      </c>
      <c r="E887" s="2"/>
      <c r="F887" s="2"/>
      <c r="G887" s="2"/>
      <c r="H887" s="2"/>
      <c r="I887" s="2"/>
      <c r="J887" s="2"/>
      <c r="K887" s="2"/>
      <c r="L887" s="2"/>
      <c r="M887" s="2" t="s">
        <v>5260</v>
      </c>
      <c r="N887" s="11">
        <v>0</v>
      </c>
      <c r="O887" s="11">
        <v>0</v>
      </c>
      <c r="P887" s="12">
        <v>44348</v>
      </c>
      <c r="Q887" s="12"/>
      <c r="R887" s="11"/>
      <c r="S887" s="2">
        <f>OR(AND(P887&lt;=U$2,Q887&gt;V$2),AND(P887&gt;U$2,P887&lt;V$2))</f>
        <v>0</v>
      </c>
    </row>
    <row r="888" spans="1:19">
      <c r="A888" s="2" t="s">
        <v>3481</v>
      </c>
      <c r="B888" s="2"/>
      <c r="C888" s="2" t="s">
        <v>5255</v>
      </c>
      <c r="D888" s="2" t="s">
        <v>5261</v>
      </c>
      <c r="E888" s="2"/>
      <c r="F888" s="2"/>
      <c r="G888" s="2"/>
      <c r="H888" s="2"/>
      <c r="I888" s="2"/>
      <c r="J888" s="2"/>
      <c r="K888" s="2"/>
      <c r="L888" s="2"/>
      <c r="M888" s="2" t="s">
        <v>5262</v>
      </c>
      <c r="N888" s="11">
        <v>40</v>
      </c>
      <c r="O888" s="11">
        <v>0</v>
      </c>
      <c r="P888" s="12">
        <v>44515</v>
      </c>
      <c r="Q888" s="12">
        <v>44657.70833333334</v>
      </c>
      <c r="R888" s="11"/>
      <c r="S888" s="2">
        <f>OR(AND(P888&lt;=U$2,Q888&gt;V$2),AND(P888&gt;U$2,P888&lt;V$2))</f>
        <v>0</v>
      </c>
    </row>
    <row r="889" spans="1:19">
      <c r="A889" s="2" t="s">
        <v>3481</v>
      </c>
      <c r="B889" s="2"/>
      <c r="C889" s="2" t="s">
        <v>5255</v>
      </c>
      <c r="D889" s="2" t="s">
        <v>5263</v>
      </c>
      <c r="E889" s="2"/>
      <c r="F889" s="2"/>
      <c r="G889" s="2"/>
      <c r="H889" s="2"/>
      <c r="I889" s="2"/>
      <c r="J889" s="2"/>
      <c r="K889" s="2"/>
      <c r="L889" s="2"/>
      <c r="M889" s="2" t="s">
        <v>5264</v>
      </c>
      <c r="N889" s="11">
        <v>10</v>
      </c>
      <c r="O889" s="11">
        <v>0</v>
      </c>
      <c r="P889" s="12">
        <v>44658.33333333334</v>
      </c>
      <c r="Q889" s="12">
        <v>44666</v>
      </c>
      <c r="R889" s="11"/>
      <c r="S889" s="2">
        <f>OR(AND(P889&lt;=U$2,Q889&gt;V$2),AND(P889&gt;U$2,P889&lt;V$2))</f>
        <v>0</v>
      </c>
    </row>
    <row r="890" spans="1:19">
      <c r="A890" s="2" t="s">
        <v>3481</v>
      </c>
      <c r="B890" s="2"/>
      <c r="C890" s="2" t="s">
        <v>5255</v>
      </c>
      <c r="D890" s="2" t="s">
        <v>3374</v>
      </c>
      <c r="E890" s="2"/>
      <c r="F890" s="2"/>
      <c r="G890" s="2"/>
      <c r="H890" s="2"/>
      <c r="I890" s="2"/>
      <c r="J890" s="2"/>
      <c r="K890" s="2"/>
      <c r="L890" s="2"/>
      <c r="M890" s="2" t="s">
        <v>5265</v>
      </c>
      <c r="N890" s="11">
        <v>2</v>
      </c>
      <c r="O890" s="11">
        <v>0</v>
      </c>
      <c r="P890" s="12">
        <v>44669.33333333334</v>
      </c>
      <c r="Q890" s="12">
        <v>44673.70833333334</v>
      </c>
      <c r="R890" s="11"/>
      <c r="S890" s="2">
        <f>OR(AND(P890&lt;=U$2,Q890&gt;V$2),AND(P890&gt;U$2,P890&lt;V$2))</f>
        <v>0</v>
      </c>
    </row>
    <row r="891" spans="1:19">
      <c r="A891" s="2" t="s">
        <v>3481</v>
      </c>
      <c r="B891" s="2"/>
      <c r="C891" s="2" t="s">
        <v>5255</v>
      </c>
      <c r="D891" s="2" t="s">
        <v>3375</v>
      </c>
      <c r="E891" s="2"/>
      <c r="F891" s="2"/>
      <c r="G891" s="2"/>
      <c r="H891" s="2"/>
      <c r="I891" s="2"/>
      <c r="J891" s="2"/>
      <c r="K891" s="2"/>
      <c r="L891" s="2"/>
      <c r="M891" s="2" t="s">
        <v>5266</v>
      </c>
      <c r="N891" s="11">
        <v>120</v>
      </c>
      <c r="O891" s="11">
        <v>0</v>
      </c>
      <c r="P891" s="12">
        <v>44349</v>
      </c>
      <c r="Q891" s="12">
        <v>44508.575</v>
      </c>
      <c r="R891" s="11"/>
      <c r="S891" s="2">
        <f>OR(AND(P891&lt;=U$2,Q891&gt;V$2),AND(P891&gt;U$2,P891&lt;V$2))</f>
        <v>0</v>
      </c>
    </row>
    <row r="892" spans="1:19">
      <c r="A892" s="2" t="s">
        <v>3481</v>
      </c>
      <c r="B892" s="2"/>
      <c r="C892" s="2" t="s">
        <v>5255</v>
      </c>
      <c r="D892" s="2" t="s">
        <v>5267</v>
      </c>
      <c r="E892" s="2"/>
      <c r="F892" s="2"/>
      <c r="G892" s="2"/>
      <c r="H892" s="2"/>
      <c r="I892" s="2"/>
      <c r="J892" s="2"/>
      <c r="K892" s="2"/>
      <c r="L892" s="2"/>
      <c r="M892" s="2" t="s">
        <v>5165</v>
      </c>
      <c r="N892" s="11">
        <v>120</v>
      </c>
      <c r="O892" s="11">
        <v>0</v>
      </c>
      <c r="P892" s="12">
        <v>44355</v>
      </c>
      <c r="Q892" s="12">
        <v>44480</v>
      </c>
      <c r="R892" s="11"/>
      <c r="S892" s="2">
        <f>OR(AND(P892&lt;=U$2,Q892&gt;V$2),AND(P892&gt;U$2,P892&lt;V$2))</f>
        <v>0</v>
      </c>
    </row>
    <row r="893" spans="1:19">
      <c r="A893" s="2" t="s">
        <v>3481</v>
      </c>
      <c r="B893" s="2"/>
      <c r="C893" s="2" t="s">
        <v>5255</v>
      </c>
      <c r="D893" s="2" t="s">
        <v>5268</v>
      </c>
      <c r="E893" s="2"/>
      <c r="F893" s="2"/>
      <c r="G893" s="2"/>
      <c r="H893" s="2"/>
      <c r="I893" s="2"/>
      <c r="J893" s="2"/>
      <c r="K893" s="2"/>
      <c r="L893" s="2"/>
      <c r="M893" s="2" t="s">
        <v>5167</v>
      </c>
      <c r="N893" s="11">
        <v>5</v>
      </c>
      <c r="O893" s="11">
        <v>0</v>
      </c>
      <c r="P893" s="12">
        <v>44481.33333333334</v>
      </c>
      <c r="Q893" s="12">
        <v>44487.70833333334</v>
      </c>
      <c r="R893" s="11"/>
      <c r="S893" s="2">
        <f>OR(AND(P893&lt;=U$2,Q893&gt;V$2),AND(P893&gt;U$2,P893&lt;V$2))</f>
        <v>0</v>
      </c>
    </row>
    <row r="894" spans="1:19">
      <c r="A894" s="2" t="s">
        <v>3481</v>
      </c>
      <c r="B894" s="2"/>
      <c r="C894" s="2" t="s">
        <v>5255</v>
      </c>
      <c r="D894" s="2" t="s">
        <v>5269</v>
      </c>
      <c r="E894" s="2"/>
      <c r="F894" s="2"/>
      <c r="G894" s="2"/>
      <c r="H894" s="2"/>
      <c r="I894" s="2"/>
      <c r="J894" s="2"/>
      <c r="K894" s="2"/>
      <c r="L894" s="2"/>
      <c r="M894" s="2" t="s">
        <v>5169</v>
      </c>
      <c r="N894" s="11">
        <v>0</v>
      </c>
      <c r="O894" s="11">
        <v>0</v>
      </c>
      <c r="P894" s="12">
        <v>44354</v>
      </c>
      <c r="Q894" s="12"/>
      <c r="R894" s="11"/>
      <c r="S894" s="2">
        <f>OR(AND(P894&lt;=U$2,Q894&gt;V$2),AND(P894&gt;U$2,P894&lt;V$2))</f>
        <v>0</v>
      </c>
    </row>
    <row r="895" spans="1:19">
      <c r="A895" s="2" t="s">
        <v>3481</v>
      </c>
      <c r="B895" s="2"/>
      <c r="C895" s="2" t="s">
        <v>5255</v>
      </c>
      <c r="D895" s="2" t="s">
        <v>5270</v>
      </c>
      <c r="E895" s="2"/>
      <c r="F895" s="2"/>
      <c r="G895" s="2"/>
      <c r="H895" s="2"/>
      <c r="I895" s="2"/>
      <c r="J895" s="2"/>
      <c r="K895" s="2"/>
      <c r="L895" s="2"/>
      <c r="M895" s="2" t="s">
        <v>5175</v>
      </c>
      <c r="N895" s="11">
        <v>80</v>
      </c>
      <c r="O895" s="11">
        <v>0</v>
      </c>
      <c r="P895" s="12">
        <v>44480</v>
      </c>
      <c r="Q895" s="12">
        <v>44592</v>
      </c>
      <c r="R895" s="11"/>
      <c r="S895" s="2">
        <f>OR(AND(P895&lt;=U$2,Q895&gt;V$2),AND(P895&gt;U$2,P895&lt;V$2))</f>
        <v>0</v>
      </c>
    </row>
    <row r="896" spans="1:19">
      <c r="A896" s="2" t="s">
        <v>3481</v>
      </c>
      <c r="B896" s="2"/>
      <c r="C896" s="2" t="s">
        <v>5255</v>
      </c>
      <c r="D896" s="2" t="s">
        <v>5271</v>
      </c>
      <c r="E896" s="2"/>
      <c r="F896" s="2"/>
      <c r="G896" s="2"/>
      <c r="H896" s="2"/>
      <c r="I896" s="2"/>
      <c r="J896" s="2"/>
      <c r="K896" s="2"/>
      <c r="L896" s="2"/>
      <c r="M896" s="2" t="s">
        <v>5177</v>
      </c>
      <c r="N896" s="11">
        <v>5</v>
      </c>
      <c r="O896" s="11">
        <v>0</v>
      </c>
      <c r="P896" s="12">
        <v>44607.33333333334</v>
      </c>
      <c r="Q896" s="12">
        <v>44614.70833333334</v>
      </c>
      <c r="R896" s="11"/>
      <c r="S896" s="2">
        <f>OR(AND(P896&lt;=U$2,Q896&gt;V$2),AND(P896&gt;U$2,P896&lt;V$2))</f>
        <v>0</v>
      </c>
    </row>
    <row r="897" spans="1:19">
      <c r="A897" s="2" t="s">
        <v>3481</v>
      </c>
      <c r="B897" s="2"/>
      <c r="C897" s="2" t="s">
        <v>5255</v>
      </c>
      <c r="D897" s="2" t="s">
        <v>5272</v>
      </c>
      <c r="E897" s="2"/>
      <c r="F897" s="2"/>
      <c r="G897" s="2"/>
      <c r="H897" s="2"/>
      <c r="I897" s="2"/>
      <c r="J897" s="2"/>
      <c r="K897" s="2"/>
      <c r="L897" s="2"/>
      <c r="M897" s="2" t="s">
        <v>5273</v>
      </c>
      <c r="N897" s="11">
        <v>30</v>
      </c>
      <c r="O897" s="11">
        <v>0</v>
      </c>
      <c r="P897" s="12">
        <v>44354</v>
      </c>
      <c r="Q897" s="12">
        <v>44396.70833333334</v>
      </c>
      <c r="R897" s="11"/>
      <c r="S897" s="2">
        <f>OR(AND(P897&lt;=U$2,Q897&gt;V$2),AND(P897&gt;U$2,P897&lt;V$2))</f>
        <v>0</v>
      </c>
    </row>
    <row r="898" spans="1:19">
      <c r="A898" s="2" t="s">
        <v>3481</v>
      </c>
      <c r="B898" s="2"/>
      <c r="C898" s="2" t="s">
        <v>5255</v>
      </c>
      <c r="D898" s="2" t="s">
        <v>5274</v>
      </c>
      <c r="E898" s="2"/>
      <c r="F898" s="2"/>
      <c r="G898" s="2"/>
      <c r="H898" s="2"/>
      <c r="I898" s="2"/>
      <c r="J898" s="2"/>
      <c r="K898" s="2"/>
      <c r="L898" s="2"/>
      <c r="M898" s="2" t="s">
        <v>5275</v>
      </c>
      <c r="N898" s="11">
        <v>5</v>
      </c>
      <c r="O898" s="11">
        <v>0</v>
      </c>
      <c r="P898" s="12">
        <v>44397.33333333334</v>
      </c>
      <c r="Q898" s="12">
        <v>44404.70833333334</v>
      </c>
      <c r="R898" s="11"/>
      <c r="S898" s="2">
        <f>OR(AND(P898&lt;=U$2,Q898&gt;V$2),AND(P898&gt;U$2,P898&lt;V$2))</f>
        <v>0</v>
      </c>
    </row>
    <row r="899" spans="1:19">
      <c r="A899" s="2" t="s">
        <v>3481</v>
      </c>
      <c r="B899" s="2"/>
      <c r="C899" s="2" t="s">
        <v>5255</v>
      </c>
      <c r="D899" s="2" t="s">
        <v>5276</v>
      </c>
      <c r="E899" s="2"/>
      <c r="F899" s="2"/>
      <c r="G899" s="2"/>
      <c r="H899" s="2"/>
      <c r="I899" s="2"/>
      <c r="J899" s="2"/>
      <c r="K899" s="2"/>
      <c r="L899" s="2"/>
      <c r="M899" s="2" t="s">
        <v>5277</v>
      </c>
      <c r="N899" s="11">
        <v>60</v>
      </c>
      <c r="O899" s="11">
        <v>0</v>
      </c>
      <c r="P899" s="12">
        <v>44522</v>
      </c>
      <c r="Q899" s="12">
        <v>44662.70833333334</v>
      </c>
      <c r="R899" s="11"/>
      <c r="S899" s="2">
        <f>OR(AND(P899&lt;=U$2,Q899&gt;V$2),AND(P899&gt;U$2,P899&lt;V$2))</f>
        <v>0</v>
      </c>
    </row>
    <row r="900" spans="1:19">
      <c r="A900" s="2" t="s">
        <v>3481</v>
      </c>
      <c r="B900" s="2"/>
      <c r="C900" s="2" t="s">
        <v>5255</v>
      </c>
      <c r="D900" s="2" t="s">
        <v>5278</v>
      </c>
      <c r="E900" s="2"/>
      <c r="F900" s="2"/>
      <c r="G900" s="2"/>
      <c r="H900" s="2"/>
      <c r="I900" s="2"/>
      <c r="J900" s="2"/>
      <c r="K900" s="2"/>
      <c r="L900" s="2"/>
      <c r="M900" s="2" t="s">
        <v>5279</v>
      </c>
      <c r="N900" s="11">
        <v>5</v>
      </c>
      <c r="O900" s="11">
        <v>0</v>
      </c>
      <c r="P900" s="12">
        <v>44543</v>
      </c>
      <c r="Q900" s="12">
        <v>44545</v>
      </c>
      <c r="R900" s="11"/>
      <c r="S900" s="2">
        <f>OR(AND(P900&lt;=U$2,Q900&gt;V$2),AND(P900&gt;U$2,P900&lt;V$2))</f>
        <v>0</v>
      </c>
    </row>
    <row r="901" spans="1:19">
      <c r="A901" s="2" t="s">
        <v>3481</v>
      </c>
      <c r="B901" s="2"/>
      <c r="C901" s="2" t="s">
        <v>5255</v>
      </c>
      <c r="D901" s="2" t="s">
        <v>5280</v>
      </c>
      <c r="E901" s="2"/>
      <c r="F901" s="2"/>
      <c r="G901" s="2"/>
      <c r="H901" s="2"/>
      <c r="I901" s="2"/>
      <c r="J901" s="2"/>
      <c r="K901" s="2"/>
      <c r="L901" s="2"/>
      <c r="M901" s="2" t="s">
        <v>5179</v>
      </c>
      <c r="N901" s="11">
        <v>0</v>
      </c>
      <c r="O901" s="11">
        <v>0</v>
      </c>
      <c r="P901" s="12">
        <v>44477</v>
      </c>
      <c r="Q901" s="12"/>
      <c r="R901" s="11"/>
      <c r="S901" s="2">
        <f>OR(AND(P901&lt;=U$2,Q901&gt;V$2),AND(P901&gt;U$2,P901&lt;V$2))</f>
        <v>0</v>
      </c>
    </row>
    <row r="902" spans="1:19">
      <c r="A902" s="2" t="s">
        <v>3481</v>
      </c>
      <c r="B902" s="2"/>
      <c r="C902" s="2" t="s">
        <v>5281</v>
      </c>
      <c r="D902" s="2" t="s">
        <v>5282</v>
      </c>
      <c r="E902" s="2"/>
      <c r="F902" s="2"/>
      <c r="G902" s="2"/>
      <c r="H902" s="2"/>
      <c r="I902" s="2"/>
      <c r="J902" s="2"/>
      <c r="K902" s="2"/>
      <c r="L902" s="2"/>
      <c r="M902" s="2" t="s">
        <v>5283</v>
      </c>
      <c r="N902" s="11">
        <v>60</v>
      </c>
      <c r="O902" s="11">
        <v>0</v>
      </c>
      <c r="P902" s="12">
        <v>44025</v>
      </c>
      <c r="Q902" s="12">
        <v>44047</v>
      </c>
      <c r="R902" s="11"/>
      <c r="S902" s="2">
        <f>OR(AND(P902&lt;=U$2,Q902&gt;V$2),AND(P902&gt;U$2,P902&lt;V$2))</f>
        <v>0</v>
      </c>
    </row>
    <row r="903" spans="1:19">
      <c r="A903" s="2" t="s">
        <v>3481</v>
      </c>
      <c r="B903" s="2"/>
      <c r="C903" s="2" t="s">
        <v>5281</v>
      </c>
      <c r="D903" s="2" t="s">
        <v>5284</v>
      </c>
      <c r="E903" s="2"/>
      <c r="F903" s="2"/>
      <c r="G903" s="2"/>
      <c r="H903" s="2"/>
      <c r="I903" s="2"/>
      <c r="J903" s="2"/>
      <c r="K903" s="2"/>
      <c r="L903" s="2"/>
      <c r="M903" s="2" t="s">
        <v>5285</v>
      </c>
      <c r="N903" s="11">
        <v>10</v>
      </c>
      <c r="O903" s="11">
        <v>0</v>
      </c>
      <c r="P903" s="12">
        <v>44048</v>
      </c>
      <c r="Q903" s="12">
        <v>44154</v>
      </c>
      <c r="R903" s="11"/>
      <c r="S903" s="2">
        <f>OR(AND(P903&lt;=U$2,Q903&gt;V$2),AND(P903&gt;U$2,P903&lt;V$2))</f>
        <v>0</v>
      </c>
    </row>
    <row r="904" spans="1:19">
      <c r="A904" s="2" t="s">
        <v>3481</v>
      </c>
      <c r="B904" s="2"/>
      <c r="C904" s="2" t="s">
        <v>5281</v>
      </c>
      <c r="D904" s="2" t="s">
        <v>5286</v>
      </c>
      <c r="E904" s="2"/>
      <c r="F904" s="2"/>
      <c r="G904" s="2"/>
      <c r="H904" s="2"/>
      <c r="I904" s="2"/>
      <c r="J904" s="2"/>
      <c r="K904" s="2"/>
      <c r="L904" s="2"/>
      <c r="M904" s="2" t="s">
        <v>5287</v>
      </c>
      <c r="N904" s="11">
        <v>60</v>
      </c>
      <c r="O904" s="11">
        <v>0</v>
      </c>
      <c r="P904" s="12">
        <v>44137</v>
      </c>
      <c r="Q904" s="12">
        <v>44173</v>
      </c>
      <c r="R904" s="11"/>
      <c r="S904" s="2">
        <f>OR(AND(P904&lt;=U$2,Q904&gt;V$2),AND(P904&gt;U$2,P904&lt;V$2))</f>
        <v>0</v>
      </c>
    </row>
    <row r="905" spans="1:19">
      <c r="A905" s="2" t="s">
        <v>3481</v>
      </c>
      <c r="B905" s="2"/>
      <c r="C905" s="2" t="s">
        <v>5281</v>
      </c>
      <c r="D905" s="2" t="s">
        <v>5288</v>
      </c>
      <c r="E905" s="2"/>
      <c r="F905" s="2"/>
      <c r="G905" s="2"/>
      <c r="H905" s="2"/>
      <c r="I905" s="2"/>
      <c r="J905" s="2"/>
      <c r="K905" s="2"/>
      <c r="L905" s="2"/>
      <c r="M905" s="2" t="s">
        <v>5289</v>
      </c>
      <c r="N905" s="11">
        <v>10</v>
      </c>
      <c r="O905" s="11">
        <v>0</v>
      </c>
      <c r="P905" s="12">
        <v>44174</v>
      </c>
      <c r="Q905" s="12">
        <v>44225</v>
      </c>
      <c r="R905" s="11"/>
      <c r="S905" s="2">
        <f>OR(AND(P905&lt;=U$2,Q905&gt;V$2),AND(P905&gt;U$2,P905&lt;V$2))</f>
        <v>0</v>
      </c>
    </row>
    <row r="906" spans="1:19">
      <c r="A906" s="2" t="s">
        <v>3481</v>
      </c>
      <c r="B906" s="2"/>
      <c r="C906" s="2" t="s">
        <v>5281</v>
      </c>
      <c r="D906" s="2" t="s">
        <v>5290</v>
      </c>
      <c r="E906" s="2"/>
      <c r="F906" s="2"/>
      <c r="G906" s="2"/>
      <c r="H906" s="2"/>
      <c r="I906" s="2"/>
      <c r="J906" s="2"/>
      <c r="K906" s="2"/>
      <c r="L906" s="2"/>
      <c r="M906" s="2" t="s">
        <v>5291</v>
      </c>
      <c r="N906" s="11">
        <v>60</v>
      </c>
      <c r="O906" s="11">
        <v>0</v>
      </c>
      <c r="P906" s="12">
        <v>44342</v>
      </c>
      <c r="Q906" s="12">
        <v>44705</v>
      </c>
      <c r="R906" s="11"/>
      <c r="S906" s="2">
        <f>OR(AND(P906&lt;=U$2,Q906&gt;V$2),AND(P906&gt;U$2,P906&lt;V$2))</f>
        <v>0</v>
      </c>
    </row>
    <row r="907" spans="1:19">
      <c r="A907" s="2" t="s">
        <v>3481</v>
      </c>
      <c r="B907" s="2"/>
      <c r="C907" s="2" t="s">
        <v>5281</v>
      </c>
      <c r="D907" s="2" t="s">
        <v>5292</v>
      </c>
      <c r="E907" s="2"/>
      <c r="F907" s="2"/>
      <c r="G907" s="2"/>
      <c r="H907" s="2"/>
      <c r="I907" s="2"/>
      <c r="J907" s="2"/>
      <c r="K907" s="2"/>
      <c r="L907" s="2"/>
      <c r="M907" s="2" t="s">
        <v>5238</v>
      </c>
      <c r="N907" s="11">
        <v>10</v>
      </c>
      <c r="O907" s="11">
        <v>0</v>
      </c>
      <c r="P907" s="12">
        <v>44652</v>
      </c>
      <c r="Q907" s="12">
        <v>44679</v>
      </c>
      <c r="R907" s="11"/>
      <c r="S907" s="2">
        <f>OR(AND(P907&lt;=U$2,Q907&gt;V$2),AND(P907&gt;U$2,P907&lt;V$2))</f>
        <v>0</v>
      </c>
    </row>
    <row r="908" spans="1:19">
      <c r="A908" s="2" t="s">
        <v>3481</v>
      </c>
      <c r="B908" s="2"/>
      <c r="C908" s="2" t="s">
        <v>5281</v>
      </c>
      <c r="D908" s="2" t="s">
        <v>5293</v>
      </c>
      <c r="E908" s="2"/>
      <c r="F908" s="2"/>
      <c r="G908" s="2"/>
      <c r="H908" s="2"/>
      <c r="I908" s="2"/>
      <c r="J908" s="2"/>
      <c r="K908" s="2"/>
      <c r="L908" s="2"/>
      <c r="M908" s="2" t="s">
        <v>5192</v>
      </c>
      <c r="N908" s="11">
        <v>60</v>
      </c>
      <c r="O908" s="11">
        <v>0</v>
      </c>
      <c r="P908" s="12">
        <v>44356.33333333334</v>
      </c>
      <c r="Q908" s="12">
        <v>44617</v>
      </c>
      <c r="R908" s="11"/>
      <c r="S908" s="2">
        <f>OR(AND(P908&lt;=U$2,Q908&gt;V$2),AND(P908&gt;U$2,P908&lt;V$2))</f>
        <v>0</v>
      </c>
    </row>
    <row r="909" spans="1:19">
      <c r="A909" s="2" t="s">
        <v>3481</v>
      </c>
      <c r="B909" s="2"/>
      <c r="C909" s="2" t="s">
        <v>5281</v>
      </c>
      <c r="D909" s="2" t="s">
        <v>5294</v>
      </c>
      <c r="E909" s="2"/>
      <c r="F909" s="2"/>
      <c r="G909" s="2"/>
      <c r="H909" s="2"/>
      <c r="I909" s="2"/>
      <c r="J909" s="2"/>
      <c r="K909" s="2"/>
      <c r="L909" s="2"/>
      <c r="M909" s="2" t="s">
        <v>5194</v>
      </c>
      <c r="N909" s="11">
        <v>10</v>
      </c>
      <c r="O909" s="11">
        <v>0</v>
      </c>
      <c r="P909" s="12">
        <v>44615.33333333334</v>
      </c>
      <c r="Q909" s="12">
        <v>44617</v>
      </c>
      <c r="R909" s="11"/>
      <c r="S909" s="2">
        <f>OR(AND(P909&lt;=U$2,Q909&gt;V$2),AND(P909&gt;U$2,P909&lt;V$2))</f>
        <v>0</v>
      </c>
    </row>
    <row r="910" spans="1:19">
      <c r="A910" s="2" t="s">
        <v>3481</v>
      </c>
      <c r="B910" s="2"/>
      <c r="C910" s="2" t="s">
        <v>5281</v>
      </c>
      <c r="D910" s="2" t="s">
        <v>5295</v>
      </c>
      <c r="E910" s="2"/>
      <c r="F910" s="2"/>
      <c r="G910" s="2"/>
      <c r="H910" s="2"/>
      <c r="I910" s="2"/>
      <c r="J910" s="2"/>
      <c r="K910" s="2"/>
      <c r="L910" s="2"/>
      <c r="M910" s="2" t="s">
        <v>5196</v>
      </c>
      <c r="N910" s="11">
        <v>40</v>
      </c>
      <c r="O910" s="11">
        <v>0</v>
      </c>
      <c r="P910" s="12">
        <v>44252</v>
      </c>
      <c r="Q910" s="12">
        <v>44256</v>
      </c>
      <c r="R910" s="11"/>
      <c r="S910" s="2">
        <f>OR(AND(P910&lt;=U$2,Q910&gt;V$2),AND(P910&gt;U$2,P910&lt;V$2))</f>
        <v>0</v>
      </c>
    </row>
    <row r="911" spans="1:19">
      <c r="A911" s="2" t="s">
        <v>3481</v>
      </c>
      <c r="B911" s="2"/>
      <c r="C911" s="2" t="s">
        <v>5281</v>
      </c>
      <c r="D911" s="2" t="s">
        <v>5296</v>
      </c>
      <c r="E911" s="2"/>
      <c r="F911" s="2"/>
      <c r="G911" s="2"/>
      <c r="H911" s="2"/>
      <c r="I911" s="2"/>
      <c r="J911" s="2"/>
      <c r="K911" s="2"/>
      <c r="L911" s="2"/>
      <c r="M911" s="2" t="s">
        <v>5198</v>
      </c>
      <c r="N911" s="11">
        <v>10</v>
      </c>
      <c r="O911" s="11">
        <v>0</v>
      </c>
      <c r="P911" s="12">
        <v>44257</v>
      </c>
      <c r="Q911" s="12">
        <v>44274</v>
      </c>
      <c r="R911" s="11"/>
      <c r="S911" s="2">
        <f>OR(AND(P911&lt;=U$2,Q911&gt;V$2),AND(P911&gt;U$2,P911&lt;V$2))</f>
        <v>0</v>
      </c>
    </row>
    <row r="912" spans="1:19">
      <c r="A912" s="2" t="s">
        <v>3481</v>
      </c>
      <c r="B912" s="2"/>
      <c r="C912" s="2" t="s">
        <v>5281</v>
      </c>
      <c r="D912" s="2" t="s">
        <v>5297</v>
      </c>
      <c r="E912" s="2"/>
      <c r="F912" s="2"/>
      <c r="G912" s="2"/>
      <c r="H912" s="2"/>
      <c r="I912" s="2"/>
      <c r="J912" s="2"/>
      <c r="K912" s="2"/>
      <c r="L912" s="2"/>
      <c r="M912" s="2" t="s">
        <v>5212</v>
      </c>
      <c r="N912" s="11">
        <v>60</v>
      </c>
      <c r="O912" s="11">
        <v>0</v>
      </c>
      <c r="P912" s="12">
        <v>44166</v>
      </c>
      <c r="Q912" s="12">
        <v>44203</v>
      </c>
      <c r="R912" s="11"/>
      <c r="S912" s="2">
        <f>OR(AND(P912&lt;=U$2,Q912&gt;V$2),AND(P912&gt;U$2,P912&lt;V$2))</f>
        <v>0</v>
      </c>
    </row>
    <row r="913" spans="1:19">
      <c r="A913" s="2" t="s">
        <v>3481</v>
      </c>
      <c r="B913" s="2"/>
      <c r="C913" s="2" t="s">
        <v>5281</v>
      </c>
      <c r="D913" s="2" t="s">
        <v>5298</v>
      </c>
      <c r="E913" s="2"/>
      <c r="F913" s="2"/>
      <c r="G913" s="2"/>
      <c r="H913" s="2"/>
      <c r="I913" s="2"/>
      <c r="J913" s="2"/>
      <c r="K913" s="2"/>
      <c r="L913" s="2"/>
      <c r="M913" s="2" t="s">
        <v>5214</v>
      </c>
      <c r="N913" s="11">
        <v>10</v>
      </c>
      <c r="O913" s="11">
        <v>0</v>
      </c>
      <c r="P913" s="12">
        <v>44204</v>
      </c>
      <c r="Q913" s="12">
        <v>44246</v>
      </c>
      <c r="R913" s="11"/>
      <c r="S913" s="2">
        <f>OR(AND(P913&lt;=U$2,Q913&gt;V$2),AND(P913&gt;U$2,P913&lt;V$2))</f>
        <v>0</v>
      </c>
    </row>
    <row r="914" spans="1:19">
      <c r="A914" s="2" t="s">
        <v>3481</v>
      </c>
      <c r="B914" s="2"/>
      <c r="C914" s="2" t="s">
        <v>5281</v>
      </c>
      <c r="D914" s="2" t="s">
        <v>5299</v>
      </c>
      <c r="E914" s="2"/>
      <c r="F914" s="2"/>
      <c r="G914" s="2"/>
      <c r="H914" s="2"/>
      <c r="I914" s="2"/>
      <c r="J914" s="2"/>
      <c r="K914" s="2"/>
      <c r="L914" s="2"/>
      <c r="M914" s="2" t="s">
        <v>5220</v>
      </c>
      <c r="N914" s="11">
        <v>60</v>
      </c>
      <c r="O914" s="11">
        <v>0</v>
      </c>
      <c r="P914" s="12">
        <v>44082</v>
      </c>
      <c r="Q914" s="12">
        <v>44131</v>
      </c>
      <c r="R914" s="11"/>
      <c r="S914" s="2">
        <f>OR(AND(P914&lt;=U$2,Q914&gt;V$2),AND(P914&gt;U$2,P914&lt;V$2))</f>
        <v>0</v>
      </c>
    </row>
    <row r="915" spans="1:19">
      <c r="A915" s="2" t="s">
        <v>3481</v>
      </c>
      <c r="B915" s="2"/>
      <c r="C915" s="2" t="s">
        <v>5281</v>
      </c>
      <c r="D915" s="2" t="s">
        <v>5300</v>
      </c>
      <c r="E915" s="2"/>
      <c r="F915" s="2"/>
      <c r="G915" s="2"/>
      <c r="H915" s="2"/>
      <c r="I915" s="2"/>
      <c r="J915" s="2"/>
      <c r="K915" s="2"/>
      <c r="L915" s="2"/>
      <c r="M915" s="2" t="s">
        <v>5222</v>
      </c>
      <c r="N915" s="11">
        <v>10</v>
      </c>
      <c r="O915" s="11">
        <v>0</v>
      </c>
      <c r="P915" s="12">
        <v>44131</v>
      </c>
      <c r="Q915" s="12">
        <v>44138.70833333334</v>
      </c>
      <c r="R915" s="11"/>
      <c r="S915" s="2">
        <f>OR(AND(P915&lt;=U$2,Q915&gt;V$2),AND(P915&gt;U$2,P915&lt;V$2))</f>
        <v>0</v>
      </c>
    </row>
    <row r="916" spans="1:19">
      <c r="A916" s="2" t="s">
        <v>3481</v>
      </c>
      <c r="B916" s="2"/>
      <c r="C916" s="2" t="s">
        <v>5301</v>
      </c>
      <c r="D916" s="2" t="s">
        <v>5302</v>
      </c>
      <c r="E916" s="2"/>
      <c r="F916" s="2"/>
      <c r="G916" s="2"/>
      <c r="H916" s="2"/>
      <c r="I916" s="2"/>
      <c r="J916" s="2"/>
      <c r="K916" s="2"/>
      <c r="L916" s="2"/>
      <c r="M916" s="2" t="s">
        <v>5303</v>
      </c>
      <c r="N916" s="11">
        <v>30</v>
      </c>
      <c r="O916" s="11">
        <v>0</v>
      </c>
      <c r="P916" s="12">
        <v>44617.33333333334</v>
      </c>
      <c r="Q916" s="12">
        <v>44617.70833333334</v>
      </c>
      <c r="R916" s="11"/>
      <c r="S916" s="2">
        <f>OR(AND(P916&lt;=U$2,Q916&gt;V$2),AND(P916&gt;U$2,P916&lt;V$2))</f>
        <v>0</v>
      </c>
    </row>
    <row r="917" spans="1:19">
      <c r="A917" s="2" t="s">
        <v>3481</v>
      </c>
      <c r="B917" s="2"/>
      <c r="C917" s="2" t="s">
        <v>5301</v>
      </c>
      <c r="D917" s="2" t="s">
        <v>5304</v>
      </c>
      <c r="E917" s="2"/>
      <c r="F917" s="2"/>
      <c r="G917" s="2"/>
      <c r="H917" s="2"/>
      <c r="I917" s="2"/>
      <c r="J917" s="2"/>
      <c r="K917" s="2"/>
      <c r="L917" s="2"/>
      <c r="M917" s="2" t="s">
        <v>5305</v>
      </c>
      <c r="N917" s="11">
        <v>10</v>
      </c>
      <c r="O917" s="11">
        <v>0</v>
      </c>
      <c r="P917" s="12">
        <v>44617.33333333334</v>
      </c>
      <c r="Q917" s="12">
        <v>44617.70833333334</v>
      </c>
      <c r="R917" s="11"/>
      <c r="S917" s="2">
        <f>OR(AND(P917&lt;=U$2,Q917&gt;V$2),AND(P917&gt;U$2,P917&lt;V$2))</f>
        <v>0</v>
      </c>
    </row>
    <row r="918" spans="1:19">
      <c r="A918" s="2" t="s">
        <v>3481</v>
      </c>
      <c r="B918" s="2"/>
      <c r="C918" s="2" t="s">
        <v>5301</v>
      </c>
      <c r="D918" s="2" t="s">
        <v>5306</v>
      </c>
      <c r="E918" s="2"/>
      <c r="F918" s="2"/>
      <c r="G918" s="2"/>
      <c r="H918" s="2"/>
      <c r="I918" s="2"/>
      <c r="J918" s="2"/>
      <c r="K918" s="2"/>
      <c r="L918" s="2"/>
      <c r="M918" s="2" t="s">
        <v>5307</v>
      </c>
      <c r="N918" s="11">
        <v>30</v>
      </c>
      <c r="O918" s="11">
        <v>0</v>
      </c>
      <c r="P918" s="12">
        <v>44252</v>
      </c>
      <c r="Q918" s="12">
        <v>44349</v>
      </c>
      <c r="R918" s="11"/>
      <c r="S918" s="2">
        <f>OR(AND(P918&lt;=U$2,Q918&gt;V$2),AND(P918&gt;U$2,P918&lt;V$2))</f>
        <v>0</v>
      </c>
    </row>
    <row r="919" spans="1:19">
      <c r="A919" s="2" t="s">
        <v>3481</v>
      </c>
      <c r="B919" s="2"/>
      <c r="C919" s="2" t="s">
        <v>5301</v>
      </c>
      <c r="D919" s="2" t="s">
        <v>5308</v>
      </c>
      <c r="E919" s="2"/>
      <c r="F919" s="2"/>
      <c r="G919" s="2"/>
      <c r="H919" s="2"/>
      <c r="I919" s="2"/>
      <c r="J919" s="2"/>
      <c r="K919" s="2"/>
      <c r="L919" s="2"/>
      <c r="M919" s="2" t="s">
        <v>5309</v>
      </c>
      <c r="N919" s="11">
        <v>10</v>
      </c>
      <c r="O919" s="11">
        <v>0</v>
      </c>
      <c r="P919" s="12">
        <v>44267</v>
      </c>
      <c r="Q919" s="12">
        <v>44368</v>
      </c>
      <c r="R919" s="11"/>
      <c r="S919" s="2">
        <f>OR(AND(P919&lt;=U$2,Q919&gt;V$2),AND(P919&gt;U$2,P919&lt;V$2))</f>
        <v>0</v>
      </c>
    </row>
    <row r="920" spans="1:19">
      <c r="A920" s="2" t="s">
        <v>3481</v>
      </c>
      <c r="B920" s="2"/>
      <c r="C920" s="2" t="s">
        <v>5301</v>
      </c>
      <c r="D920" s="2" t="s">
        <v>5310</v>
      </c>
      <c r="E920" s="2"/>
      <c r="F920" s="2"/>
      <c r="G920" s="2"/>
      <c r="H920" s="2"/>
      <c r="I920" s="2"/>
      <c r="J920" s="2"/>
      <c r="K920" s="2"/>
      <c r="L920" s="2"/>
      <c r="M920" s="2" t="s">
        <v>5311</v>
      </c>
      <c r="N920" s="11">
        <v>20</v>
      </c>
      <c r="O920" s="11">
        <v>0</v>
      </c>
      <c r="P920" s="12">
        <v>44221</v>
      </c>
      <c r="Q920" s="12">
        <v>44680</v>
      </c>
      <c r="R920" s="11"/>
      <c r="S920" s="2">
        <f>OR(AND(P920&lt;=U$2,Q920&gt;V$2),AND(P920&gt;U$2,P920&lt;V$2))</f>
        <v>0</v>
      </c>
    </row>
    <row r="921" spans="1:19">
      <c r="A921" s="2" t="s">
        <v>3481</v>
      </c>
      <c r="B921" s="2"/>
      <c r="C921" s="2" t="s">
        <v>5301</v>
      </c>
      <c r="D921" s="2" t="s">
        <v>5312</v>
      </c>
      <c r="E921" s="2"/>
      <c r="F921" s="2"/>
      <c r="G921" s="2"/>
      <c r="H921" s="2"/>
      <c r="I921" s="2"/>
      <c r="J921" s="2"/>
      <c r="K921" s="2"/>
      <c r="L921" s="2"/>
      <c r="M921" s="2" t="s">
        <v>5313</v>
      </c>
      <c r="N921" s="11">
        <v>20</v>
      </c>
      <c r="O921" s="11">
        <v>0</v>
      </c>
      <c r="P921" s="12">
        <v>44292</v>
      </c>
      <c r="Q921" s="12">
        <v>44341</v>
      </c>
      <c r="R921" s="11"/>
      <c r="S921" s="2">
        <f>OR(AND(P921&lt;=U$2,Q921&gt;V$2),AND(P921&gt;U$2,P921&lt;V$2))</f>
        <v>0</v>
      </c>
    </row>
    <row r="922" spans="1:19">
      <c r="A922" s="2" t="s">
        <v>3481</v>
      </c>
      <c r="B922" s="2"/>
      <c r="C922" s="2" t="s">
        <v>5301</v>
      </c>
      <c r="D922" s="2" t="s">
        <v>5314</v>
      </c>
      <c r="E922" s="2"/>
      <c r="F922" s="2"/>
      <c r="G922" s="2"/>
      <c r="H922" s="2"/>
      <c r="I922" s="2"/>
      <c r="J922" s="2"/>
      <c r="K922" s="2"/>
      <c r="L922" s="2"/>
      <c r="M922" s="2" t="s">
        <v>5315</v>
      </c>
      <c r="N922" s="11">
        <v>10</v>
      </c>
      <c r="O922" s="11">
        <v>0</v>
      </c>
      <c r="P922" s="12">
        <v>44341</v>
      </c>
      <c r="Q922" s="12">
        <v>44341</v>
      </c>
      <c r="R922" s="11"/>
      <c r="S922" s="2">
        <f>OR(AND(P922&lt;=U$2,Q922&gt;V$2),AND(P922&gt;U$2,P922&lt;V$2))</f>
        <v>0</v>
      </c>
    </row>
    <row r="923" spans="1:19">
      <c r="A923" s="2" t="s">
        <v>3481</v>
      </c>
      <c r="B923" s="2"/>
      <c r="C923" s="2" t="s">
        <v>5316</v>
      </c>
      <c r="D923" s="2" t="s">
        <v>5317</v>
      </c>
      <c r="E923" s="2"/>
      <c r="F923" s="2" t="s">
        <v>1715</v>
      </c>
      <c r="G923" s="2"/>
      <c r="H923" s="2"/>
      <c r="I923" s="2"/>
      <c r="J923" s="2"/>
      <c r="K923" s="2"/>
      <c r="L923" s="2"/>
      <c r="M923" s="2" t="s">
        <v>5318</v>
      </c>
      <c r="N923" s="11">
        <v>30</v>
      </c>
      <c r="O923" s="11">
        <v>0</v>
      </c>
      <c r="P923" s="12">
        <v>44767.33333333334</v>
      </c>
      <c r="Q923" s="12">
        <v>44784.70833333334</v>
      </c>
      <c r="R923" s="11"/>
      <c r="S923" s="2">
        <f>OR(AND(P923&lt;=U$2,Q923&gt;V$2),AND(P923&gt;U$2,P923&lt;V$2))</f>
        <v>0</v>
      </c>
    </row>
    <row r="924" spans="1:19">
      <c r="A924" s="2" t="s">
        <v>3481</v>
      </c>
      <c r="B924" s="2"/>
      <c r="C924" s="2" t="s">
        <v>5316</v>
      </c>
      <c r="D924" s="2" t="s">
        <v>5319</v>
      </c>
      <c r="E924" s="2"/>
      <c r="F924" s="2" t="s">
        <v>1715</v>
      </c>
      <c r="G924" s="2"/>
      <c r="H924" s="2"/>
      <c r="I924" s="2"/>
      <c r="J924" s="2"/>
      <c r="K924" s="2"/>
      <c r="L924" s="2"/>
      <c r="M924" s="2" t="s">
        <v>5320</v>
      </c>
      <c r="N924" s="11">
        <v>10</v>
      </c>
      <c r="O924" s="11">
        <v>0</v>
      </c>
      <c r="P924" s="12">
        <v>44785.33333333334</v>
      </c>
      <c r="Q924" s="12">
        <v>44810.70833333334</v>
      </c>
      <c r="R924" s="11"/>
      <c r="S924" s="2">
        <f>OR(AND(P924&lt;=U$2,Q924&gt;V$2),AND(P924&gt;U$2,P924&lt;V$2))</f>
        <v>0</v>
      </c>
    </row>
    <row r="925" spans="1:19">
      <c r="A925" s="2" t="s">
        <v>3481</v>
      </c>
      <c r="B925" s="2"/>
      <c r="C925" s="2" t="s">
        <v>5316</v>
      </c>
      <c r="D925" s="2" t="s">
        <v>5321</v>
      </c>
      <c r="E925" s="2"/>
      <c r="F925" s="2" t="s">
        <v>1715</v>
      </c>
      <c r="G925" s="2"/>
      <c r="H925" s="2"/>
      <c r="I925" s="2"/>
      <c r="J925" s="2"/>
      <c r="K925" s="2"/>
      <c r="L925" s="2"/>
      <c r="M925" s="2" t="s">
        <v>5322</v>
      </c>
      <c r="N925" s="11">
        <v>30</v>
      </c>
      <c r="O925" s="11">
        <v>0</v>
      </c>
      <c r="P925" s="12">
        <v>44461</v>
      </c>
      <c r="Q925" s="12">
        <v>44463.70833333334</v>
      </c>
      <c r="R925" s="11"/>
      <c r="S925" s="2">
        <f>OR(AND(P925&lt;=U$2,Q925&gt;V$2),AND(P925&gt;U$2,P925&lt;V$2))</f>
        <v>0</v>
      </c>
    </row>
    <row r="926" spans="1:19">
      <c r="A926" s="2" t="s">
        <v>3481</v>
      </c>
      <c r="B926" s="2"/>
      <c r="C926" s="2" t="s">
        <v>5316</v>
      </c>
      <c r="D926" s="2" t="s">
        <v>5323</v>
      </c>
      <c r="E926" s="2"/>
      <c r="F926" s="2" t="s">
        <v>1715</v>
      </c>
      <c r="G926" s="2"/>
      <c r="H926" s="2"/>
      <c r="I926" s="2"/>
      <c r="J926" s="2"/>
      <c r="K926" s="2"/>
      <c r="L926" s="2"/>
      <c r="M926" s="2" t="s">
        <v>5309</v>
      </c>
      <c r="N926" s="11">
        <v>10</v>
      </c>
      <c r="O926" s="11">
        <v>0</v>
      </c>
      <c r="P926" s="12">
        <v>44466.33333333334</v>
      </c>
      <c r="Q926" s="12">
        <v>44483.70833333334</v>
      </c>
      <c r="R926" s="11"/>
      <c r="S926" s="2">
        <f>OR(AND(P926&lt;=U$2,Q926&gt;V$2),AND(P926&gt;U$2,P926&lt;V$2))</f>
        <v>0</v>
      </c>
    </row>
    <row r="927" spans="1:19">
      <c r="A927" s="2" t="s">
        <v>3481</v>
      </c>
      <c r="B927" s="2"/>
      <c r="C927" s="2" t="s">
        <v>5316</v>
      </c>
      <c r="D927" s="2" t="s">
        <v>5324</v>
      </c>
      <c r="E927" s="2"/>
      <c r="F927" s="2"/>
      <c r="G927" s="2"/>
      <c r="H927" s="2"/>
      <c r="I927" s="2"/>
      <c r="J927" s="2"/>
      <c r="K927" s="2"/>
      <c r="L927" s="2"/>
      <c r="M927" s="2" t="s">
        <v>5311</v>
      </c>
      <c r="N927" s="11">
        <v>20</v>
      </c>
      <c r="O927" s="11">
        <v>0</v>
      </c>
      <c r="P927" s="12">
        <v>44242</v>
      </c>
      <c r="Q927" s="12">
        <v>44680</v>
      </c>
      <c r="R927" s="11"/>
      <c r="S927" s="2">
        <f>OR(AND(P927&lt;=U$2,Q927&gt;V$2),AND(P927&gt;U$2,P927&lt;V$2))</f>
        <v>0</v>
      </c>
    </row>
    <row r="928" spans="1:19">
      <c r="A928" s="2" t="s">
        <v>3481</v>
      </c>
      <c r="B928" s="2"/>
      <c r="C928" s="2" t="s">
        <v>5316</v>
      </c>
      <c r="D928" s="2" t="s">
        <v>5325</v>
      </c>
      <c r="E928" s="2"/>
      <c r="F928" s="2"/>
      <c r="G928" s="2"/>
      <c r="H928" s="2"/>
      <c r="I928" s="2"/>
      <c r="J928" s="2"/>
      <c r="K928" s="2"/>
      <c r="L928" s="2"/>
      <c r="M928" s="2" t="s">
        <v>5326</v>
      </c>
      <c r="N928" s="11">
        <v>20</v>
      </c>
      <c r="O928" s="11">
        <v>0</v>
      </c>
      <c r="P928" s="12">
        <v>44311</v>
      </c>
      <c r="Q928" s="12">
        <v>44311</v>
      </c>
      <c r="R928" s="11"/>
      <c r="S928" s="2">
        <f>OR(AND(P928&lt;=U$2,Q928&gt;V$2),AND(P928&gt;U$2,P928&lt;V$2))</f>
        <v>0</v>
      </c>
    </row>
    <row r="929" spans="1:19">
      <c r="A929" s="2" t="s">
        <v>3481</v>
      </c>
      <c r="B929" s="2"/>
      <c r="C929" s="2" t="s">
        <v>5316</v>
      </c>
      <c r="D929" s="2" t="s">
        <v>5327</v>
      </c>
      <c r="E929" s="2"/>
      <c r="F929" s="2"/>
      <c r="G929" s="2"/>
      <c r="H929" s="2"/>
      <c r="I929" s="2"/>
      <c r="J929" s="2"/>
      <c r="K929" s="2"/>
      <c r="L929" s="2"/>
      <c r="M929" s="2" t="s">
        <v>5328</v>
      </c>
      <c r="N929" s="11">
        <v>10</v>
      </c>
      <c r="O929" s="11">
        <v>0</v>
      </c>
      <c r="P929" s="12">
        <v>44311</v>
      </c>
      <c r="Q929" s="12">
        <v>44311</v>
      </c>
      <c r="R929" s="11"/>
      <c r="S929" s="2">
        <f>OR(AND(P929&lt;=U$2,Q929&gt;V$2),AND(P929&gt;U$2,P929&lt;V$2))</f>
        <v>0</v>
      </c>
    </row>
    <row r="930" spans="1:19">
      <c r="A930" s="2" t="s">
        <v>3481</v>
      </c>
      <c r="B930" s="2"/>
      <c r="C930" s="2" t="s">
        <v>5329</v>
      </c>
      <c r="D930" s="2" t="s">
        <v>5330</v>
      </c>
      <c r="E930" s="2"/>
      <c r="F930" s="2"/>
      <c r="G930" s="2"/>
      <c r="H930" s="2"/>
      <c r="I930" s="2"/>
      <c r="J930" s="2"/>
      <c r="K930" s="2"/>
      <c r="L930" s="2"/>
      <c r="M930" s="2" t="s">
        <v>5165</v>
      </c>
      <c r="N930" s="11">
        <v>120</v>
      </c>
      <c r="O930" s="11">
        <v>0</v>
      </c>
      <c r="P930" s="12">
        <v>44391</v>
      </c>
      <c r="Q930" s="12">
        <v>44623.70833333334</v>
      </c>
      <c r="R930" s="11"/>
      <c r="S930" s="2">
        <f>OR(AND(P930&lt;=U$2,Q930&gt;V$2),AND(P930&gt;U$2,P930&lt;V$2))</f>
        <v>0</v>
      </c>
    </row>
    <row r="931" spans="1:19">
      <c r="A931" s="2" t="s">
        <v>3481</v>
      </c>
      <c r="B931" s="2"/>
      <c r="C931" s="2" t="s">
        <v>5329</v>
      </c>
      <c r="D931" s="2" t="s">
        <v>5331</v>
      </c>
      <c r="E931" s="2"/>
      <c r="F931" s="2"/>
      <c r="G931" s="2"/>
      <c r="H931" s="2"/>
      <c r="I931" s="2"/>
      <c r="J931" s="2"/>
      <c r="K931" s="2"/>
      <c r="L931" s="2"/>
      <c r="M931" s="2" t="s">
        <v>5167</v>
      </c>
      <c r="N931" s="11">
        <v>5</v>
      </c>
      <c r="O931" s="11">
        <v>0</v>
      </c>
      <c r="P931" s="12">
        <v>44624</v>
      </c>
      <c r="Q931" s="12">
        <v>44630</v>
      </c>
      <c r="R931" s="11"/>
      <c r="S931" s="2">
        <f>OR(AND(P931&lt;=U$2,Q931&gt;V$2),AND(P931&gt;U$2,P931&lt;V$2))</f>
        <v>0</v>
      </c>
    </row>
    <row r="932" spans="1:19">
      <c r="A932" s="2" t="s">
        <v>3481</v>
      </c>
      <c r="B932" s="2"/>
      <c r="C932" s="2" t="s">
        <v>5329</v>
      </c>
      <c r="D932" s="2" t="s">
        <v>5332</v>
      </c>
      <c r="E932" s="2"/>
      <c r="F932" s="2"/>
      <c r="G932" s="2"/>
      <c r="H932" s="2"/>
      <c r="I932" s="2"/>
      <c r="J932" s="2"/>
      <c r="K932" s="2"/>
      <c r="L932" s="2"/>
      <c r="M932" s="2" t="s">
        <v>5169</v>
      </c>
      <c r="N932" s="11">
        <v>0</v>
      </c>
      <c r="O932" s="11">
        <v>0</v>
      </c>
      <c r="P932" s="12">
        <v>44386.33333333334</v>
      </c>
      <c r="Q932" s="12"/>
      <c r="R932" s="11"/>
      <c r="S932" s="2">
        <f>OR(AND(P932&lt;=U$2,Q932&gt;V$2),AND(P932&gt;U$2,P932&lt;V$2))</f>
        <v>0</v>
      </c>
    </row>
    <row r="933" spans="1:19">
      <c r="A933" s="2" t="s">
        <v>3481</v>
      </c>
      <c r="B933" s="2"/>
      <c r="C933" s="2" t="s">
        <v>5329</v>
      </c>
      <c r="D933" s="2" t="s">
        <v>5333</v>
      </c>
      <c r="E933" s="2"/>
      <c r="F933" s="2"/>
      <c r="G933" s="2"/>
      <c r="H933" s="2"/>
      <c r="I933" s="2"/>
      <c r="J933" s="2"/>
      <c r="K933" s="2"/>
      <c r="L933" s="2"/>
      <c r="M933" s="2" t="s">
        <v>5179</v>
      </c>
      <c r="N933" s="11">
        <v>0</v>
      </c>
      <c r="O933" s="11">
        <v>0</v>
      </c>
      <c r="P933" s="12">
        <v>44477</v>
      </c>
      <c r="Q933" s="12"/>
      <c r="R933" s="11"/>
      <c r="S933" s="2">
        <f>OR(AND(P933&lt;=U$2,Q933&gt;V$2),AND(P933&gt;U$2,P933&lt;V$2))</f>
        <v>0</v>
      </c>
    </row>
    <row r="934" spans="1:19">
      <c r="A934" s="2" t="s">
        <v>3481</v>
      </c>
      <c r="B934" s="2"/>
      <c r="C934" s="2" t="s">
        <v>5329</v>
      </c>
      <c r="D934" s="2" t="s">
        <v>5334</v>
      </c>
      <c r="E934" s="2"/>
      <c r="F934" s="2"/>
      <c r="G934" s="2"/>
      <c r="H934" s="2"/>
      <c r="I934" s="2"/>
      <c r="J934" s="2"/>
      <c r="K934" s="2"/>
      <c r="L934" s="2"/>
      <c r="M934" s="2" t="s">
        <v>5175</v>
      </c>
      <c r="N934" s="11">
        <v>80</v>
      </c>
      <c r="O934" s="11">
        <v>0</v>
      </c>
      <c r="P934" s="12">
        <v>44525</v>
      </c>
      <c r="Q934" s="12">
        <v>44637</v>
      </c>
      <c r="R934" s="11"/>
      <c r="S934" s="2">
        <f>OR(AND(P934&lt;=U$2,Q934&gt;V$2),AND(P934&gt;U$2,P934&lt;V$2))</f>
        <v>0</v>
      </c>
    </row>
    <row r="935" spans="1:19">
      <c r="A935" s="2" t="s">
        <v>3481</v>
      </c>
      <c r="B935" s="2"/>
      <c r="C935" s="2" t="s">
        <v>5329</v>
      </c>
      <c r="D935" s="2" t="s">
        <v>5335</v>
      </c>
      <c r="E935" s="2"/>
      <c r="F935" s="2"/>
      <c r="G935" s="2"/>
      <c r="H935" s="2"/>
      <c r="I935" s="2"/>
      <c r="J935" s="2"/>
      <c r="K935" s="2"/>
      <c r="L935" s="2"/>
      <c r="M935" s="2" t="s">
        <v>5177</v>
      </c>
      <c r="N935" s="11">
        <v>5</v>
      </c>
      <c r="O935" s="11">
        <v>0</v>
      </c>
      <c r="P935" s="12">
        <v>44638</v>
      </c>
      <c r="Q935" s="12">
        <v>44644</v>
      </c>
      <c r="R935" s="11"/>
      <c r="S935" s="2">
        <f>OR(AND(P935&lt;=U$2,Q935&gt;V$2),AND(P935&gt;U$2,P935&lt;V$2))</f>
        <v>0</v>
      </c>
    </row>
    <row r="936" spans="1:19">
      <c r="A936" s="2" t="s">
        <v>3481</v>
      </c>
      <c r="B936" s="2"/>
      <c r="C936" s="2" t="s">
        <v>5329</v>
      </c>
      <c r="D936" s="2" t="s">
        <v>5336</v>
      </c>
      <c r="E936" s="2"/>
      <c r="F936" s="2"/>
      <c r="G936" s="2"/>
      <c r="H936" s="2"/>
      <c r="I936" s="2"/>
      <c r="J936" s="2"/>
      <c r="K936" s="2"/>
      <c r="L936" s="2"/>
      <c r="M936" s="2" t="s">
        <v>5273</v>
      </c>
      <c r="N936" s="11">
        <v>30</v>
      </c>
      <c r="O936" s="11">
        <v>0</v>
      </c>
      <c r="P936" s="12">
        <v>44391</v>
      </c>
      <c r="Q936" s="12">
        <v>44568</v>
      </c>
      <c r="R936" s="11"/>
      <c r="S936" s="2">
        <f>OR(AND(P936&lt;=U$2,Q936&gt;V$2),AND(P936&gt;U$2,P936&lt;V$2))</f>
        <v>0</v>
      </c>
    </row>
    <row r="937" spans="1:19">
      <c r="A937" s="2" t="s">
        <v>3481</v>
      </c>
      <c r="B937" s="2"/>
      <c r="C937" s="2" t="s">
        <v>5329</v>
      </c>
      <c r="D937" s="2" t="s">
        <v>5337</v>
      </c>
      <c r="E937" s="2"/>
      <c r="F937" s="2"/>
      <c r="G937" s="2"/>
      <c r="H937" s="2"/>
      <c r="I937" s="2"/>
      <c r="J937" s="2"/>
      <c r="K937" s="2"/>
      <c r="L937" s="2"/>
      <c r="M937" s="2" t="s">
        <v>5275</v>
      </c>
      <c r="N937" s="11">
        <v>5</v>
      </c>
      <c r="O937" s="11">
        <v>0</v>
      </c>
      <c r="P937" s="12">
        <v>44571</v>
      </c>
      <c r="Q937" s="12">
        <v>44575</v>
      </c>
      <c r="R937" s="11"/>
      <c r="S937" s="2">
        <f>OR(AND(P937&lt;=U$2,Q937&gt;V$2),AND(P937&gt;U$2,P937&lt;V$2))</f>
        <v>0</v>
      </c>
    </row>
    <row r="938" spans="1:19">
      <c r="A938" s="2" t="s">
        <v>3481</v>
      </c>
      <c r="B938" s="2"/>
      <c r="C938" s="2" t="s">
        <v>5329</v>
      </c>
      <c r="D938" s="2" t="s">
        <v>5338</v>
      </c>
      <c r="E938" s="2"/>
      <c r="F938" s="2"/>
      <c r="G938" s="2"/>
      <c r="H938" s="2"/>
      <c r="I938" s="2"/>
      <c r="J938" s="2"/>
      <c r="K938" s="2"/>
      <c r="L938" s="2"/>
      <c r="M938" s="2" t="s">
        <v>5339</v>
      </c>
      <c r="N938" s="11">
        <v>0</v>
      </c>
      <c r="O938" s="11">
        <v>0</v>
      </c>
      <c r="P938" s="12">
        <v>44348</v>
      </c>
      <c r="Q938" s="12"/>
      <c r="R938" s="11"/>
      <c r="S938" s="2">
        <f>OR(AND(P938&lt;=U$2,Q938&gt;V$2),AND(P938&gt;U$2,P938&lt;V$2))</f>
        <v>0</v>
      </c>
    </row>
    <row r="939" spans="1:19">
      <c r="A939" s="2" t="s">
        <v>3877</v>
      </c>
      <c r="B939" s="2"/>
      <c r="C939" s="2" t="s">
        <v>5329</v>
      </c>
      <c r="D939" s="2" t="s">
        <v>5340</v>
      </c>
      <c r="E939" s="2"/>
      <c r="F939" s="2" t="s">
        <v>2250</v>
      </c>
      <c r="G939" s="2"/>
      <c r="H939" s="2"/>
      <c r="I939" s="2"/>
      <c r="J939" s="2"/>
      <c r="K939" s="2"/>
      <c r="L939" s="2"/>
      <c r="M939" s="2" t="s">
        <v>5341</v>
      </c>
      <c r="N939" s="11">
        <v>40</v>
      </c>
      <c r="O939" s="11">
        <v>33</v>
      </c>
      <c r="P939" s="12">
        <v>44592</v>
      </c>
      <c r="Q939" s="12">
        <v>45028.70833333334</v>
      </c>
      <c r="R939" s="11">
        <v>-140</v>
      </c>
      <c r="S939" s="2">
        <f>OR(AND(P939&lt;=U$2,Q939&gt;V$2),AND(P939&gt;U$2,P939&lt;V$2))</f>
        <v>0</v>
      </c>
    </row>
    <row r="940" spans="1:19">
      <c r="A940" s="2" t="s">
        <v>3488</v>
      </c>
      <c r="B940" s="2"/>
      <c r="C940" s="2" t="s">
        <v>5329</v>
      </c>
      <c r="D940" s="2" t="s">
        <v>5342</v>
      </c>
      <c r="E940" s="2"/>
      <c r="F940" s="2" t="s">
        <v>2250</v>
      </c>
      <c r="G940" s="2"/>
      <c r="H940" s="2"/>
      <c r="I940" s="2"/>
      <c r="J940" s="2"/>
      <c r="K940" s="2"/>
      <c r="L940" s="2"/>
      <c r="M940" s="2" t="s">
        <v>5343</v>
      </c>
      <c r="N940" s="11">
        <v>10</v>
      </c>
      <c r="O940" s="11">
        <v>10</v>
      </c>
      <c r="P940" s="12">
        <v>45029.33333333334</v>
      </c>
      <c r="Q940" s="12">
        <v>45042.70833333334</v>
      </c>
      <c r="R940" s="11">
        <v>-140</v>
      </c>
      <c r="S940" s="2">
        <f>OR(AND(P940&lt;=U$2,Q940&gt;V$2),AND(P940&gt;U$2,P940&lt;V$2))</f>
        <v>0</v>
      </c>
    </row>
    <row r="941" spans="1:19">
      <c r="A941" s="2" t="s">
        <v>3488</v>
      </c>
      <c r="B941" s="2"/>
      <c r="C941" s="2" t="s">
        <v>5329</v>
      </c>
      <c r="D941" s="2" t="s">
        <v>2358</v>
      </c>
      <c r="E941" s="2"/>
      <c r="F941" s="2" t="s">
        <v>2250</v>
      </c>
      <c r="G941" s="2"/>
      <c r="H941" s="2"/>
      <c r="I941" s="2"/>
      <c r="J941" s="2"/>
      <c r="K941" s="2"/>
      <c r="L941" s="2"/>
      <c r="M941" s="2" t="s">
        <v>5344</v>
      </c>
      <c r="N941" s="11">
        <v>2</v>
      </c>
      <c r="O941" s="11">
        <v>2</v>
      </c>
      <c r="P941" s="12">
        <v>45043.33333333334</v>
      </c>
      <c r="Q941" s="12">
        <v>45044.70833333334</v>
      </c>
      <c r="R941" s="11">
        <v>-140</v>
      </c>
      <c r="S941" s="2">
        <f>OR(AND(P941&lt;=U$2,Q941&gt;V$2),AND(P941&gt;U$2,P941&lt;V$2))</f>
        <v>0</v>
      </c>
    </row>
    <row r="942" spans="1:19">
      <c r="A942" s="2" t="s">
        <v>3481</v>
      </c>
      <c r="B942" s="2"/>
      <c r="C942" s="2" t="s">
        <v>5329</v>
      </c>
      <c r="D942" s="2" t="s">
        <v>2359</v>
      </c>
      <c r="E942" s="2"/>
      <c r="F942" s="2"/>
      <c r="G942" s="2"/>
      <c r="H942" s="2"/>
      <c r="I942" s="2"/>
      <c r="J942" s="2"/>
      <c r="K942" s="2"/>
      <c r="L942" s="2"/>
      <c r="M942" s="2" t="s">
        <v>5345</v>
      </c>
      <c r="N942" s="11">
        <v>120</v>
      </c>
      <c r="O942" s="11">
        <v>0</v>
      </c>
      <c r="P942" s="12">
        <v>44349</v>
      </c>
      <c r="Q942" s="12">
        <v>44589</v>
      </c>
      <c r="R942" s="11"/>
      <c r="S942" s="2">
        <f>OR(AND(P942&lt;=U$2,Q942&gt;V$2),AND(P942&gt;U$2,P942&lt;V$2))</f>
        <v>0</v>
      </c>
    </row>
    <row r="943" spans="1:19">
      <c r="A943" s="2" t="s">
        <v>3481</v>
      </c>
      <c r="B943" s="2"/>
      <c r="C943" s="2" t="s">
        <v>5329</v>
      </c>
      <c r="D943" s="2" t="s">
        <v>5346</v>
      </c>
      <c r="E943" s="2"/>
      <c r="F943" s="2"/>
      <c r="G943" s="2"/>
      <c r="H943" s="2"/>
      <c r="I943" s="2"/>
      <c r="J943" s="2"/>
      <c r="K943" s="2"/>
      <c r="L943" s="2"/>
      <c r="M943" s="2" t="s">
        <v>5277</v>
      </c>
      <c r="N943" s="11">
        <v>60</v>
      </c>
      <c r="O943" s="11">
        <v>0</v>
      </c>
      <c r="P943" s="12">
        <v>44645</v>
      </c>
      <c r="Q943" s="12">
        <v>44700</v>
      </c>
      <c r="R943" s="11"/>
      <c r="S943" s="2">
        <f>OR(AND(P943&lt;=U$2,Q943&gt;V$2),AND(P943&gt;U$2,P943&lt;V$2))</f>
        <v>0</v>
      </c>
    </row>
    <row r="944" spans="1:19">
      <c r="A944" s="2" t="s">
        <v>3481</v>
      </c>
      <c r="B944" s="2"/>
      <c r="C944" s="2" t="s">
        <v>5329</v>
      </c>
      <c r="D944" s="2" t="s">
        <v>5347</v>
      </c>
      <c r="E944" s="2"/>
      <c r="F944" s="2"/>
      <c r="G944" s="2"/>
      <c r="H944" s="2"/>
      <c r="I944" s="2"/>
      <c r="J944" s="2"/>
      <c r="K944" s="2"/>
      <c r="L944" s="2"/>
      <c r="M944" s="2" t="s">
        <v>5279</v>
      </c>
      <c r="N944" s="11">
        <v>5</v>
      </c>
      <c r="O944" s="11">
        <v>0</v>
      </c>
      <c r="P944" s="12">
        <v>44701</v>
      </c>
      <c r="Q944" s="12">
        <v>44705</v>
      </c>
      <c r="R944" s="11"/>
      <c r="S944" s="2">
        <f>OR(AND(P944&lt;=U$2,Q944&gt;V$2),AND(P944&gt;U$2,P944&lt;V$2))</f>
        <v>0</v>
      </c>
    </row>
    <row r="945" spans="1:19">
      <c r="A945" s="2" t="s">
        <v>3481</v>
      </c>
      <c r="B945" s="2"/>
      <c r="C945" s="2" t="s">
        <v>5329</v>
      </c>
      <c r="D945" s="2" t="s">
        <v>5348</v>
      </c>
      <c r="E945" s="2"/>
      <c r="F945" s="2" t="s">
        <v>2250</v>
      </c>
      <c r="G945" s="2"/>
      <c r="H945" s="2"/>
      <c r="I945" s="2"/>
      <c r="J945" s="2"/>
      <c r="K945" s="2"/>
      <c r="L945" s="2"/>
      <c r="M945" s="2" t="s">
        <v>5181</v>
      </c>
      <c r="N945" s="11">
        <v>25</v>
      </c>
      <c r="O945" s="11">
        <v>0</v>
      </c>
      <c r="P945" s="12">
        <v>44845.33333333334</v>
      </c>
      <c r="Q945" s="12">
        <v>44858.70833333334</v>
      </c>
      <c r="R945" s="11"/>
      <c r="S945" s="2">
        <f>OR(AND(P945&lt;=U$2,Q945&gt;V$2),AND(P945&gt;U$2,P945&lt;V$2))</f>
        <v>0</v>
      </c>
    </row>
    <row r="946" spans="1:19">
      <c r="A946" s="2" t="s">
        <v>3877</v>
      </c>
      <c r="B946" s="2"/>
      <c r="C946" s="2" t="s">
        <v>5329</v>
      </c>
      <c r="D946" s="2" t="s">
        <v>5349</v>
      </c>
      <c r="E946" s="2"/>
      <c r="F946" s="2" t="s">
        <v>2250</v>
      </c>
      <c r="G946" s="2"/>
      <c r="H946" s="2"/>
      <c r="I946" s="2"/>
      <c r="J946" s="2"/>
      <c r="K946" s="2"/>
      <c r="L946" s="2"/>
      <c r="M946" s="2" t="s">
        <v>5183</v>
      </c>
      <c r="N946" s="11">
        <v>15</v>
      </c>
      <c r="O946" s="11">
        <v>15</v>
      </c>
      <c r="P946" s="12">
        <v>44586</v>
      </c>
      <c r="Q946" s="12">
        <v>45002.70833333334</v>
      </c>
      <c r="R946" s="11">
        <v>-67</v>
      </c>
      <c r="S946" s="2">
        <f>OR(AND(P946&lt;=U$2,Q946&gt;V$2),AND(P946&gt;U$2,P946&lt;V$2))</f>
        <v>0</v>
      </c>
    </row>
    <row r="947" spans="1:19">
      <c r="A947" s="2" t="s">
        <v>3481</v>
      </c>
      <c r="B947" s="2"/>
      <c r="C947" s="2" t="s">
        <v>5329</v>
      </c>
      <c r="D947" s="2" t="s">
        <v>5350</v>
      </c>
      <c r="E947" s="2"/>
      <c r="F947" s="2"/>
      <c r="G947" s="2"/>
      <c r="H947" s="2"/>
      <c r="I947" s="2"/>
      <c r="J947" s="2"/>
      <c r="K947" s="2"/>
      <c r="L947" s="2"/>
      <c r="M947" s="2" t="s">
        <v>5185</v>
      </c>
      <c r="N947" s="11">
        <v>85</v>
      </c>
      <c r="O947" s="11">
        <v>0</v>
      </c>
      <c r="P947" s="12">
        <v>44497</v>
      </c>
      <c r="Q947" s="12">
        <v>44545</v>
      </c>
      <c r="R947" s="11"/>
      <c r="S947" s="2">
        <f>OR(AND(P947&lt;=U$2,Q947&gt;V$2),AND(P947&gt;U$2,P947&lt;V$2))</f>
        <v>0</v>
      </c>
    </row>
    <row r="948" spans="1:19">
      <c r="A948" s="2" t="s">
        <v>3481</v>
      </c>
      <c r="B948" s="2"/>
      <c r="C948" s="2" t="s">
        <v>5351</v>
      </c>
      <c r="D948" s="2" t="s">
        <v>5352</v>
      </c>
      <c r="E948" s="2"/>
      <c r="F948" s="2"/>
      <c r="G948" s="2"/>
      <c r="H948" s="2"/>
      <c r="I948" s="2"/>
      <c r="J948" s="2"/>
      <c r="K948" s="2"/>
      <c r="L948" s="2"/>
      <c r="M948" s="2" t="s">
        <v>5283</v>
      </c>
      <c r="N948" s="11">
        <v>60</v>
      </c>
      <c r="O948" s="11">
        <v>0</v>
      </c>
      <c r="P948" s="12">
        <v>44025</v>
      </c>
      <c r="Q948" s="12">
        <v>44047</v>
      </c>
      <c r="R948" s="11"/>
      <c r="S948" s="2">
        <f>OR(AND(P948&lt;=U$2,Q948&gt;V$2),AND(P948&gt;U$2,P948&lt;V$2))</f>
        <v>0</v>
      </c>
    </row>
    <row r="949" spans="1:19">
      <c r="A949" s="2" t="s">
        <v>3481</v>
      </c>
      <c r="B949" s="2"/>
      <c r="C949" s="2" t="s">
        <v>5351</v>
      </c>
      <c r="D949" s="2" t="s">
        <v>5353</v>
      </c>
      <c r="E949" s="2"/>
      <c r="F949" s="2"/>
      <c r="G949" s="2"/>
      <c r="H949" s="2"/>
      <c r="I949" s="2"/>
      <c r="J949" s="2"/>
      <c r="K949" s="2"/>
      <c r="L949" s="2"/>
      <c r="M949" s="2" t="s">
        <v>5285</v>
      </c>
      <c r="N949" s="11">
        <v>10</v>
      </c>
      <c r="O949" s="11">
        <v>0</v>
      </c>
      <c r="P949" s="12">
        <v>44048</v>
      </c>
      <c r="Q949" s="12">
        <v>44154</v>
      </c>
      <c r="R949" s="11"/>
      <c r="S949" s="2">
        <f>OR(AND(P949&lt;=U$2,Q949&gt;V$2),AND(P949&gt;U$2,P949&lt;V$2))</f>
        <v>0</v>
      </c>
    </row>
    <row r="950" spans="1:19">
      <c r="A950" s="2" t="s">
        <v>3481</v>
      </c>
      <c r="B950" s="2"/>
      <c r="C950" s="2" t="s">
        <v>5351</v>
      </c>
      <c r="D950" s="2" t="s">
        <v>5354</v>
      </c>
      <c r="E950" s="2"/>
      <c r="F950" s="2"/>
      <c r="G950" s="2"/>
      <c r="H950" s="2"/>
      <c r="I950" s="2"/>
      <c r="J950" s="2"/>
      <c r="K950" s="2"/>
      <c r="L950" s="2"/>
      <c r="M950" s="2" t="s">
        <v>5287</v>
      </c>
      <c r="N950" s="11">
        <v>60</v>
      </c>
      <c r="O950" s="11">
        <v>0</v>
      </c>
      <c r="P950" s="12">
        <v>44046</v>
      </c>
      <c r="Q950" s="12">
        <v>44173</v>
      </c>
      <c r="R950" s="11"/>
      <c r="S950" s="2">
        <f>OR(AND(P950&lt;=U$2,Q950&gt;V$2),AND(P950&gt;U$2,P950&lt;V$2))</f>
        <v>0</v>
      </c>
    </row>
    <row r="951" spans="1:19">
      <c r="A951" s="2" t="s">
        <v>3481</v>
      </c>
      <c r="B951" s="2"/>
      <c r="C951" s="2" t="s">
        <v>5351</v>
      </c>
      <c r="D951" s="2" t="s">
        <v>5355</v>
      </c>
      <c r="E951" s="2"/>
      <c r="F951" s="2"/>
      <c r="G951" s="2"/>
      <c r="H951" s="2"/>
      <c r="I951" s="2"/>
      <c r="J951" s="2"/>
      <c r="K951" s="2"/>
      <c r="L951" s="2"/>
      <c r="M951" s="2" t="s">
        <v>5289</v>
      </c>
      <c r="N951" s="11">
        <v>10</v>
      </c>
      <c r="O951" s="11">
        <v>0</v>
      </c>
      <c r="P951" s="12">
        <v>44174</v>
      </c>
      <c r="Q951" s="12">
        <v>44225</v>
      </c>
      <c r="R951" s="11"/>
      <c r="S951" s="2">
        <f>OR(AND(P951&lt;=U$2,Q951&gt;V$2),AND(P951&gt;U$2,P951&lt;V$2))</f>
        <v>0</v>
      </c>
    </row>
    <row r="952" spans="1:19">
      <c r="A952" s="2" t="s">
        <v>3481</v>
      </c>
      <c r="B952" s="2"/>
      <c r="C952" s="2" t="s">
        <v>5351</v>
      </c>
      <c r="D952" s="2" t="s">
        <v>5356</v>
      </c>
      <c r="E952" s="2"/>
      <c r="F952" s="2" t="s">
        <v>2250</v>
      </c>
      <c r="G952" s="2"/>
      <c r="H952" s="2"/>
      <c r="I952" s="2"/>
      <c r="J952" s="2"/>
      <c r="K952" s="2"/>
      <c r="L952" s="2"/>
      <c r="M952" s="2" t="s">
        <v>5291</v>
      </c>
      <c r="N952" s="11">
        <v>60</v>
      </c>
      <c r="O952" s="11">
        <v>0</v>
      </c>
      <c r="P952" s="12">
        <v>44645</v>
      </c>
      <c r="Q952" s="12">
        <v>44851.70833333334</v>
      </c>
      <c r="R952" s="11"/>
      <c r="S952" s="2">
        <f>OR(AND(P952&lt;=U$2,Q952&gt;V$2),AND(P952&gt;U$2,P952&lt;V$2))</f>
        <v>0</v>
      </c>
    </row>
    <row r="953" spans="1:19">
      <c r="A953" s="2" t="s">
        <v>3481</v>
      </c>
      <c r="B953" s="2"/>
      <c r="C953" s="2" t="s">
        <v>5351</v>
      </c>
      <c r="D953" s="2" t="s">
        <v>5357</v>
      </c>
      <c r="E953" s="2"/>
      <c r="F953" s="2" t="s">
        <v>2250</v>
      </c>
      <c r="G953" s="2"/>
      <c r="H953" s="2"/>
      <c r="I953" s="2"/>
      <c r="J953" s="2"/>
      <c r="K953" s="2"/>
      <c r="L953" s="2"/>
      <c r="M953" s="2" t="s">
        <v>5238</v>
      </c>
      <c r="N953" s="11">
        <v>10</v>
      </c>
      <c r="O953" s="11">
        <v>0</v>
      </c>
      <c r="P953" s="12">
        <v>44851.33333333334</v>
      </c>
      <c r="Q953" s="12">
        <v>44911.70833333334</v>
      </c>
      <c r="R953" s="11"/>
      <c r="S953" s="2">
        <f>OR(AND(P953&lt;=U$2,Q953&gt;V$2),AND(P953&gt;U$2,P953&lt;V$2))</f>
        <v>0</v>
      </c>
    </row>
    <row r="954" spans="1:19">
      <c r="A954" s="2" t="s">
        <v>3481</v>
      </c>
      <c r="B954" s="2"/>
      <c r="C954" s="2" t="s">
        <v>5351</v>
      </c>
      <c r="D954" s="2" t="s">
        <v>5358</v>
      </c>
      <c r="E954" s="2"/>
      <c r="F954" s="2"/>
      <c r="G954" s="2"/>
      <c r="H954" s="2"/>
      <c r="I954" s="2"/>
      <c r="J954" s="2"/>
      <c r="K954" s="2"/>
      <c r="L954" s="2"/>
      <c r="M954" s="2" t="s">
        <v>5192</v>
      </c>
      <c r="N954" s="11">
        <v>60</v>
      </c>
      <c r="O954" s="11">
        <v>0</v>
      </c>
      <c r="P954" s="12">
        <v>44617</v>
      </c>
      <c r="Q954" s="12">
        <v>44617</v>
      </c>
      <c r="R954" s="11"/>
      <c r="S954" s="2">
        <f>OR(AND(P954&lt;=U$2,Q954&gt;V$2),AND(P954&gt;U$2,P954&lt;V$2))</f>
        <v>0</v>
      </c>
    </row>
    <row r="955" spans="1:19">
      <c r="A955" s="2" t="s">
        <v>3481</v>
      </c>
      <c r="B955" s="2"/>
      <c r="C955" s="2" t="s">
        <v>5351</v>
      </c>
      <c r="D955" s="2" t="s">
        <v>5359</v>
      </c>
      <c r="E955" s="2"/>
      <c r="F955" s="2"/>
      <c r="G955" s="2"/>
      <c r="H955" s="2"/>
      <c r="I955" s="2"/>
      <c r="J955" s="2"/>
      <c r="K955" s="2"/>
      <c r="L955" s="2"/>
      <c r="M955" s="2" t="s">
        <v>5194</v>
      </c>
      <c r="N955" s="11">
        <v>10</v>
      </c>
      <c r="O955" s="11">
        <v>0</v>
      </c>
      <c r="P955" s="12">
        <v>44617</v>
      </c>
      <c r="Q955" s="12">
        <v>44617</v>
      </c>
      <c r="R955" s="11"/>
      <c r="S955" s="2">
        <f>OR(AND(P955&lt;=U$2,Q955&gt;V$2),AND(P955&gt;U$2,P955&lt;V$2))</f>
        <v>0</v>
      </c>
    </row>
    <row r="956" spans="1:19">
      <c r="A956" s="2" t="s">
        <v>3481</v>
      </c>
      <c r="B956" s="2"/>
      <c r="C956" s="2" t="s">
        <v>5351</v>
      </c>
      <c r="D956" s="2" t="s">
        <v>5360</v>
      </c>
      <c r="E956" s="2"/>
      <c r="F956" s="2"/>
      <c r="G956" s="2"/>
      <c r="H956" s="2"/>
      <c r="I956" s="2"/>
      <c r="J956" s="2"/>
      <c r="K956" s="2"/>
      <c r="L956" s="2"/>
      <c r="M956" s="2" t="s">
        <v>5196</v>
      </c>
      <c r="N956" s="11">
        <v>40</v>
      </c>
      <c r="O956" s="11">
        <v>0</v>
      </c>
      <c r="P956" s="12">
        <v>44348</v>
      </c>
      <c r="Q956" s="12">
        <v>44378</v>
      </c>
      <c r="R956" s="11"/>
      <c r="S956" s="2">
        <f>OR(AND(P956&lt;=U$2,Q956&gt;V$2),AND(P956&gt;U$2,P956&lt;V$2))</f>
        <v>0</v>
      </c>
    </row>
    <row r="957" spans="1:19">
      <c r="A957" s="2" t="s">
        <v>3481</v>
      </c>
      <c r="B957" s="2"/>
      <c r="C957" s="2" t="s">
        <v>5351</v>
      </c>
      <c r="D957" s="2" t="s">
        <v>5361</v>
      </c>
      <c r="E957" s="2"/>
      <c r="F957" s="2"/>
      <c r="G957" s="2"/>
      <c r="H957" s="2"/>
      <c r="I957" s="2"/>
      <c r="J957" s="2"/>
      <c r="K957" s="2"/>
      <c r="L957" s="2"/>
      <c r="M957" s="2" t="s">
        <v>5198</v>
      </c>
      <c r="N957" s="11">
        <v>10</v>
      </c>
      <c r="O957" s="11">
        <v>0</v>
      </c>
      <c r="P957" s="12">
        <v>44379</v>
      </c>
      <c r="Q957" s="12">
        <v>44391</v>
      </c>
      <c r="R957" s="11"/>
      <c r="S957" s="2">
        <f>OR(AND(P957&lt;=U$2,Q957&gt;V$2),AND(P957&gt;U$2,P957&lt;V$2))</f>
        <v>0</v>
      </c>
    </row>
    <row r="958" spans="1:19">
      <c r="A958" s="2" t="s">
        <v>3481</v>
      </c>
      <c r="B958" s="2"/>
      <c r="C958" s="2" t="s">
        <v>5351</v>
      </c>
      <c r="D958" s="2" t="s">
        <v>5362</v>
      </c>
      <c r="E958" s="2"/>
      <c r="F958" s="2"/>
      <c r="G958" s="2"/>
      <c r="H958" s="2"/>
      <c r="I958" s="2"/>
      <c r="J958" s="2"/>
      <c r="K958" s="2"/>
      <c r="L958" s="2"/>
      <c r="M958" s="2" t="s">
        <v>5212</v>
      </c>
      <c r="N958" s="11">
        <v>60</v>
      </c>
      <c r="O958" s="11">
        <v>0</v>
      </c>
      <c r="P958" s="12">
        <v>44175</v>
      </c>
      <c r="Q958" s="12">
        <v>44201</v>
      </c>
      <c r="R958" s="11"/>
      <c r="S958" s="2">
        <f>OR(AND(P958&lt;=U$2,Q958&gt;V$2),AND(P958&gt;U$2,P958&lt;V$2))</f>
        <v>0</v>
      </c>
    </row>
    <row r="959" spans="1:19">
      <c r="A959" s="2" t="s">
        <v>3481</v>
      </c>
      <c r="B959" s="2"/>
      <c r="C959" s="2" t="s">
        <v>5351</v>
      </c>
      <c r="D959" s="2" t="s">
        <v>5363</v>
      </c>
      <c r="E959" s="2"/>
      <c r="F959" s="2"/>
      <c r="G959" s="2"/>
      <c r="H959" s="2"/>
      <c r="I959" s="2"/>
      <c r="J959" s="2"/>
      <c r="K959" s="2"/>
      <c r="L959" s="2"/>
      <c r="M959" s="2" t="s">
        <v>5214</v>
      </c>
      <c r="N959" s="11">
        <v>10</v>
      </c>
      <c r="O959" s="11">
        <v>0</v>
      </c>
      <c r="P959" s="12">
        <v>44204</v>
      </c>
      <c r="Q959" s="12">
        <v>44249</v>
      </c>
      <c r="R959" s="11"/>
      <c r="S959" s="2">
        <f>OR(AND(P959&lt;=U$2,Q959&gt;V$2),AND(P959&gt;U$2,P959&lt;V$2))</f>
        <v>0</v>
      </c>
    </row>
    <row r="960" spans="1:19">
      <c r="A960" s="2" t="s">
        <v>3481</v>
      </c>
      <c r="B960" s="2"/>
      <c r="C960" s="2" t="s">
        <v>5351</v>
      </c>
      <c r="D960" s="2" t="s">
        <v>5364</v>
      </c>
      <c r="E960" s="2"/>
      <c r="F960" s="2"/>
      <c r="G960" s="2"/>
      <c r="H960" s="2"/>
      <c r="I960" s="2"/>
      <c r="J960" s="2"/>
      <c r="K960" s="2"/>
      <c r="L960" s="2"/>
      <c r="M960" s="2" t="s">
        <v>5365</v>
      </c>
      <c r="N960" s="11">
        <v>60</v>
      </c>
      <c r="O960" s="11">
        <v>0</v>
      </c>
      <c r="P960" s="12">
        <v>44082</v>
      </c>
      <c r="Q960" s="12">
        <v>44131</v>
      </c>
      <c r="R960" s="11"/>
      <c r="S960" s="2">
        <f>OR(AND(P960&lt;=U$2,Q960&gt;V$2),AND(P960&gt;U$2,P960&lt;V$2))</f>
        <v>0</v>
      </c>
    </row>
    <row r="961" spans="1:19">
      <c r="A961" s="2" t="s">
        <v>3481</v>
      </c>
      <c r="B961" s="2"/>
      <c r="C961" s="2" t="s">
        <v>5351</v>
      </c>
      <c r="D961" s="2" t="s">
        <v>5366</v>
      </c>
      <c r="E961" s="2"/>
      <c r="F961" s="2"/>
      <c r="G961" s="2"/>
      <c r="H961" s="2"/>
      <c r="I961" s="2"/>
      <c r="J961" s="2"/>
      <c r="K961" s="2"/>
      <c r="L961" s="2"/>
      <c r="M961" s="2" t="s">
        <v>5222</v>
      </c>
      <c r="N961" s="11">
        <v>10</v>
      </c>
      <c r="O961" s="11">
        <v>0</v>
      </c>
      <c r="P961" s="12">
        <v>44131</v>
      </c>
      <c r="Q961" s="12">
        <v>44138.70833333334</v>
      </c>
      <c r="R961" s="11"/>
      <c r="S961" s="2">
        <f>OR(AND(P961&lt;=U$2,Q961&gt;V$2),AND(P961&gt;U$2,P961&lt;V$2))</f>
        <v>0</v>
      </c>
    </row>
    <row r="962" spans="1:19">
      <c r="A962" s="2" t="s">
        <v>3481</v>
      </c>
      <c r="B962" s="2"/>
      <c r="C962" s="2" t="s">
        <v>5367</v>
      </c>
      <c r="D962" s="2" t="s">
        <v>5368</v>
      </c>
      <c r="E962" s="2"/>
      <c r="F962" s="2"/>
      <c r="G962" s="2"/>
      <c r="H962" s="2"/>
      <c r="I962" s="2"/>
      <c r="J962" s="2"/>
      <c r="K962" s="2"/>
      <c r="L962" s="2"/>
      <c r="M962" s="2" t="s">
        <v>5165</v>
      </c>
      <c r="N962" s="11">
        <v>120</v>
      </c>
      <c r="O962" s="11">
        <v>0</v>
      </c>
      <c r="P962" s="12">
        <v>44391</v>
      </c>
      <c r="Q962" s="12">
        <v>44623.70833333334</v>
      </c>
      <c r="R962" s="11"/>
      <c r="S962" s="2">
        <f>OR(AND(P962&lt;=U$2,Q962&gt;V$2),AND(P962&gt;U$2,P962&lt;V$2))</f>
        <v>0</v>
      </c>
    </row>
    <row r="963" spans="1:19">
      <c r="A963" s="2" t="s">
        <v>3481</v>
      </c>
      <c r="B963" s="2"/>
      <c r="C963" s="2" t="s">
        <v>5367</v>
      </c>
      <c r="D963" s="2" t="s">
        <v>5369</v>
      </c>
      <c r="E963" s="2"/>
      <c r="F963" s="2"/>
      <c r="G963" s="2"/>
      <c r="H963" s="2"/>
      <c r="I963" s="2"/>
      <c r="J963" s="2"/>
      <c r="K963" s="2"/>
      <c r="L963" s="2"/>
      <c r="M963" s="2" t="s">
        <v>5167</v>
      </c>
      <c r="N963" s="11">
        <v>5</v>
      </c>
      <c r="O963" s="11">
        <v>0</v>
      </c>
      <c r="P963" s="12">
        <v>44624.33333333334</v>
      </c>
      <c r="Q963" s="12">
        <v>44630.70833333334</v>
      </c>
      <c r="R963" s="11"/>
      <c r="S963" s="2">
        <f>OR(AND(P963&lt;=U$2,Q963&gt;V$2),AND(P963&gt;U$2,P963&lt;V$2))</f>
        <v>0</v>
      </c>
    </row>
    <row r="964" spans="1:19">
      <c r="A964" s="2" t="s">
        <v>3481</v>
      </c>
      <c r="B964" s="2"/>
      <c r="C964" s="2" t="s">
        <v>5367</v>
      </c>
      <c r="D964" s="2" t="s">
        <v>5370</v>
      </c>
      <c r="E964" s="2"/>
      <c r="F964" s="2"/>
      <c r="G964" s="2"/>
      <c r="H964" s="2"/>
      <c r="I964" s="2"/>
      <c r="J964" s="2"/>
      <c r="K964" s="2"/>
      <c r="L964" s="2"/>
      <c r="M964" s="2" t="s">
        <v>5169</v>
      </c>
      <c r="N964" s="11">
        <v>0</v>
      </c>
      <c r="O964" s="11">
        <v>0</v>
      </c>
      <c r="P964" s="12">
        <v>44386.33333333334</v>
      </c>
      <c r="Q964" s="12"/>
      <c r="R964" s="11"/>
      <c r="S964" s="2">
        <f>OR(AND(P964&lt;=U$2,Q964&gt;V$2),AND(P964&gt;U$2,P964&lt;V$2))</f>
        <v>0</v>
      </c>
    </row>
    <row r="965" spans="1:19">
      <c r="A965" s="2" t="s">
        <v>3481</v>
      </c>
      <c r="B965" s="2"/>
      <c r="C965" s="2" t="s">
        <v>5367</v>
      </c>
      <c r="D965" s="2" t="s">
        <v>5371</v>
      </c>
      <c r="E965" s="2"/>
      <c r="F965" s="2"/>
      <c r="G965" s="2"/>
      <c r="H965" s="2"/>
      <c r="I965" s="2"/>
      <c r="J965" s="2"/>
      <c r="K965" s="2"/>
      <c r="L965" s="2"/>
      <c r="M965" s="2" t="s">
        <v>5179</v>
      </c>
      <c r="N965" s="11">
        <v>0</v>
      </c>
      <c r="O965" s="11">
        <v>0</v>
      </c>
      <c r="P965" s="12">
        <v>44477</v>
      </c>
      <c r="Q965" s="12"/>
      <c r="R965" s="11"/>
      <c r="S965" s="2">
        <f>OR(AND(P965&lt;=U$2,Q965&gt;V$2),AND(P965&gt;U$2,P965&lt;V$2))</f>
        <v>0</v>
      </c>
    </row>
    <row r="966" spans="1:19">
      <c r="A966" s="2" t="s">
        <v>3481</v>
      </c>
      <c r="B966" s="2"/>
      <c r="C966" s="2" t="s">
        <v>5367</v>
      </c>
      <c r="D966" s="2" t="s">
        <v>5372</v>
      </c>
      <c r="E966" s="2"/>
      <c r="F966" s="2"/>
      <c r="G966" s="2"/>
      <c r="H966" s="2"/>
      <c r="I966" s="2"/>
      <c r="J966" s="2"/>
      <c r="K966" s="2"/>
      <c r="L966" s="2"/>
      <c r="M966" s="2" t="s">
        <v>5175</v>
      </c>
      <c r="N966" s="11">
        <v>80</v>
      </c>
      <c r="O966" s="11">
        <v>0</v>
      </c>
      <c r="P966" s="12">
        <v>44526</v>
      </c>
      <c r="Q966" s="12">
        <v>44637.70833333334</v>
      </c>
      <c r="R966" s="11"/>
      <c r="S966" s="2">
        <f>OR(AND(P966&lt;=U$2,Q966&gt;V$2),AND(P966&gt;U$2,P966&lt;V$2))</f>
        <v>0</v>
      </c>
    </row>
    <row r="967" spans="1:19">
      <c r="A967" s="2" t="s">
        <v>3481</v>
      </c>
      <c r="B967" s="2"/>
      <c r="C967" s="2" t="s">
        <v>5367</v>
      </c>
      <c r="D967" s="2" t="s">
        <v>5373</v>
      </c>
      <c r="E967" s="2"/>
      <c r="F967" s="2"/>
      <c r="G967" s="2"/>
      <c r="H967" s="2"/>
      <c r="I967" s="2"/>
      <c r="J967" s="2"/>
      <c r="K967" s="2"/>
      <c r="L967" s="2"/>
      <c r="M967" s="2" t="s">
        <v>5177</v>
      </c>
      <c r="N967" s="11">
        <v>5</v>
      </c>
      <c r="O967" s="11">
        <v>0</v>
      </c>
      <c r="P967" s="12">
        <v>44638.33333333334</v>
      </c>
      <c r="Q967" s="12">
        <v>44644.70833333334</v>
      </c>
      <c r="R967" s="11"/>
      <c r="S967" s="2">
        <f>OR(AND(P967&lt;=U$2,Q967&gt;V$2),AND(P967&gt;U$2,P967&lt;V$2))</f>
        <v>0</v>
      </c>
    </row>
    <row r="968" spans="1:19">
      <c r="A968" s="2" t="s">
        <v>3481</v>
      </c>
      <c r="B968" s="2"/>
      <c r="C968" s="2" t="s">
        <v>5367</v>
      </c>
      <c r="D968" s="2" t="s">
        <v>5374</v>
      </c>
      <c r="E968" s="2"/>
      <c r="F968" s="2"/>
      <c r="G968" s="2"/>
      <c r="H968" s="2"/>
      <c r="I968" s="2"/>
      <c r="J968" s="2"/>
      <c r="K968" s="2"/>
      <c r="L968" s="2"/>
      <c r="M968" s="2" t="s">
        <v>5171</v>
      </c>
      <c r="N968" s="11">
        <v>30</v>
      </c>
      <c r="O968" s="11">
        <v>0</v>
      </c>
      <c r="P968" s="12">
        <v>44391</v>
      </c>
      <c r="Q968" s="12">
        <v>44568</v>
      </c>
      <c r="R968" s="11"/>
      <c r="S968" s="2">
        <f>OR(AND(P968&lt;=U$2,Q968&gt;V$2),AND(P968&gt;U$2,P968&lt;V$2))</f>
        <v>0</v>
      </c>
    </row>
    <row r="969" spans="1:19">
      <c r="A969" s="2" t="s">
        <v>3481</v>
      </c>
      <c r="B969" s="2"/>
      <c r="C969" s="2" t="s">
        <v>5367</v>
      </c>
      <c r="D969" s="2" t="s">
        <v>5375</v>
      </c>
      <c r="E969" s="2"/>
      <c r="F969" s="2"/>
      <c r="G969" s="2"/>
      <c r="H969" s="2"/>
      <c r="I969" s="2"/>
      <c r="J969" s="2"/>
      <c r="K969" s="2"/>
      <c r="L969" s="2"/>
      <c r="M969" s="2" t="s">
        <v>5173</v>
      </c>
      <c r="N969" s="11">
        <v>5</v>
      </c>
      <c r="O969" s="11">
        <v>0</v>
      </c>
      <c r="P969" s="12">
        <v>44571</v>
      </c>
      <c r="Q969" s="12">
        <v>44575</v>
      </c>
      <c r="R969" s="11"/>
      <c r="S969" s="2">
        <f>OR(AND(P969&lt;=U$2,Q969&gt;V$2),AND(P969&gt;U$2,P969&lt;V$2))</f>
        <v>0</v>
      </c>
    </row>
    <row r="970" spans="1:19">
      <c r="A970" s="2" t="s">
        <v>3481</v>
      </c>
      <c r="B970" s="2"/>
      <c r="C970" s="2" t="s">
        <v>5367</v>
      </c>
      <c r="D970" s="2" t="s">
        <v>5376</v>
      </c>
      <c r="E970" s="2"/>
      <c r="F970" s="2" t="s">
        <v>1916</v>
      </c>
      <c r="G970" s="2"/>
      <c r="H970" s="2"/>
      <c r="I970" s="2"/>
      <c r="J970" s="2"/>
      <c r="K970" s="2"/>
      <c r="L970" s="2"/>
      <c r="M970" s="2" t="s">
        <v>5181</v>
      </c>
      <c r="N970" s="11">
        <v>25</v>
      </c>
      <c r="O970" s="11">
        <v>0</v>
      </c>
      <c r="P970" s="12">
        <v>44845</v>
      </c>
      <c r="Q970" s="12">
        <v>44858.70833333334</v>
      </c>
      <c r="R970" s="11"/>
      <c r="S970" s="2">
        <f>OR(AND(P970&lt;=U$2,Q970&gt;V$2),AND(P970&gt;U$2,P970&lt;V$2))</f>
        <v>0</v>
      </c>
    </row>
    <row r="971" spans="1:19">
      <c r="A971" s="2" t="s">
        <v>3877</v>
      </c>
      <c r="B971" s="2"/>
      <c r="C971" s="2" t="s">
        <v>5367</v>
      </c>
      <c r="D971" s="2" t="s">
        <v>5377</v>
      </c>
      <c r="E971" s="2"/>
      <c r="F971" s="2" t="s">
        <v>1916</v>
      </c>
      <c r="G971" s="2"/>
      <c r="H971" s="2"/>
      <c r="I971" s="2"/>
      <c r="J971" s="2"/>
      <c r="K971" s="2"/>
      <c r="L971" s="2"/>
      <c r="M971" s="2" t="s">
        <v>5183</v>
      </c>
      <c r="N971" s="11">
        <v>15</v>
      </c>
      <c r="O971" s="11">
        <v>8</v>
      </c>
      <c r="P971" s="12">
        <v>44586</v>
      </c>
      <c r="Q971" s="12">
        <v>44993.70833333334</v>
      </c>
      <c r="R971" s="11">
        <v>-77</v>
      </c>
      <c r="S971" s="2">
        <f>OR(AND(P971&lt;=U$2,Q971&gt;V$2),AND(P971&gt;U$2,P971&lt;V$2))</f>
        <v>0</v>
      </c>
    </row>
    <row r="972" spans="1:19">
      <c r="A972" s="2" t="s">
        <v>3481</v>
      </c>
      <c r="B972" s="2"/>
      <c r="C972" s="2" t="s">
        <v>5367</v>
      </c>
      <c r="D972" s="2" t="s">
        <v>5378</v>
      </c>
      <c r="E972" s="2"/>
      <c r="F972" s="2"/>
      <c r="G972" s="2"/>
      <c r="H972" s="2"/>
      <c r="I972" s="2"/>
      <c r="J972" s="2"/>
      <c r="K972" s="2"/>
      <c r="L972" s="2"/>
      <c r="M972" s="2" t="s">
        <v>5185</v>
      </c>
      <c r="N972" s="11">
        <v>85</v>
      </c>
      <c r="O972" s="11">
        <v>0</v>
      </c>
      <c r="P972" s="12">
        <v>44497</v>
      </c>
      <c r="Q972" s="12">
        <v>44545</v>
      </c>
      <c r="R972" s="11"/>
      <c r="S972" s="2">
        <f>OR(AND(P972&lt;=U$2,Q972&gt;V$2),AND(P972&gt;U$2,P972&lt;V$2))</f>
        <v>0</v>
      </c>
    </row>
    <row r="973" spans="1:19">
      <c r="A973" s="2" t="s">
        <v>3481</v>
      </c>
      <c r="B973" s="2"/>
      <c r="C973" s="2" t="s">
        <v>5379</v>
      </c>
      <c r="D973" s="2" t="s">
        <v>5380</v>
      </c>
      <c r="E973" s="2"/>
      <c r="F973" s="2" t="s">
        <v>1916</v>
      </c>
      <c r="G973" s="2"/>
      <c r="H973" s="2"/>
      <c r="I973" s="2"/>
      <c r="J973" s="2"/>
      <c r="K973" s="2"/>
      <c r="L973" s="2"/>
      <c r="M973" s="2" t="s">
        <v>5291</v>
      </c>
      <c r="N973" s="11">
        <v>60</v>
      </c>
      <c r="O973" s="11">
        <v>0</v>
      </c>
      <c r="P973" s="12">
        <v>44501.33333333334</v>
      </c>
      <c r="Q973" s="12">
        <v>44862.70833333334</v>
      </c>
      <c r="R973" s="11"/>
      <c r="S973" s="2">
        <f>OR(AND(P973&lt;=U$2,Q973&gt;V$2),AND(P973&gt;U$2,P973&lt;V$2))</f>
        <v>0</v>
      </c>
    </row>
    <row r="974" spans="1:19">
      <c r="A974" s="2" t="s">
        <v>3481</v>
      </c>
      <c r="B974" s="2"/>
      <c r="C974" s="2" t="s">
        <v>5379</v>
      </c>
      <c r="D974" s="2" t="s">
        <v>5381</v>
      </c>
      <c r="E974" s="2"/>
      <c r="F974" s="2" t="s">
        <v>1916</v>
      </c>
      <c r="G974" s="2"/>
      <c r="H974" s="2"/>
      <c r="I974" s="2"/>
      <c r="J974" s="2"/>
      <c r="K974" s="2"/>
      <c r="L974" s="2"/>
      <c r="M974" s="2" t="s">
        <v>5238</v>
      </c>
      <c r="N974" s="11">
        <v>10</v>
      </c>
      <c r="O974" s="11">
        <v>0</v>
      </c>
      <c r="P974" s="12">
        <v>44862.33333333334</v>
      </c>
      <c r="Q974" s="12">
        <v>44911.70833333334</v>
      </c>
      <c r="R974" s="11"/>
      <c r="S974" s="2">
        <f>OR(AND(P974&lt;=U$2,Q974&gt;V$2),AND(P974&gt;U$2,P974&lt;V$2))</f>
        <v>0</v>
      </c>
    </row>
    <row r="975" spans="1:19">
      <c r="A975" s="2" t="s">
        <v>3481</v>
      </c>
      <c r="B975" s="2"/>
      <c r="C975" s="2" t="s">
        <v>5379</v>
      </c>
      <c r="D975" s="2" t="s">
        <v>5382</v>
      </c>
      <c r="E975" s="2"/>
      <c r="F975" s="2"/>
      <c r="G975" s="2"/>
      <c r="H975" s="2"/>
      <c r="I975" s="2"/>
      <c r="J975" s="2"/>
      <c r="K975" s="2"/>
      <c r="L975" s="2"/>
      <c r="M975" s="2" t="s">
        <v>5192</v>
      </c>
      <c r="N975" s="11">
        <v>60</v>
      </c>
      <c r="O975" s="11">
        <v>0</v>
      </c>
      <c r="P975" s="12">
        <v>44617</v>
      </c>
      <c r="Q975" s="12">
        <v>44617</v>
      </c>
      <c r="R975" s="11"/>
      <c r="S975" s="2">
        <f>OR(AND(P975&lt;=U$2,Q975&gt;V$2),AND(P975&gt;U$2,P975&lt;V$2))</f>
        <v>0</v>
      </c>
    </row>
    <row r="976" spans="1:19">
      <c r="A976" s="2" t="s">
        <v>3481</v>
      </c>
      <c r="B976" s="2"/>
      <c r="C976" s="2" t="s">
        <v>5379</v>
      </c>
      <c r="D976" s="2" t="s">
        <v>5383</v>
      </c>
      <c r="E976" s="2"/>
      <c r="F976" s="2"/>
      <c r="G976" s="2"/>
      <c r="H976" s="2"/>
      <c r="I976" s="2"/>
      <c r="J976" s="2"/>
      <c r="K976" s="2"/>
      <c r="L976" s="2"/>
      <c r="M976" s="2" t="s">
        <v>5194</v>
      </c>
      <c r="N976" s="11">
        <v>10</v>
      </c>
      <c r="O976" s="11">
        <v>0</v>
      </c>
      <c r="P976" s="12">
        <v>44617</v>
      </c>
      <c r="Q976" s="12">
        <v>44617</v>
      </c>
      <c r="R976" s="11"/>
      <c r="S976" s="2">
        <f>OR(AND(P976&lt;=U$2,Q976&gt;V$2),AND(P976&gt;U$2,P976&lt;V$2))</f>
        <v>0</v>
      </c>
    </row>
    <row r="977" spans="1:19">
      <c r="A977" s="2" t="s">
        <v>3481</v>
      </c>
      <c r="B977" s="2"/>
      <c r="C977" s="2" t="s">
        <v>5379</v>
      </c>
      <c r="D977" s="2" t="s">
        <v>5384</v>
      </c>
      <c r="E977" s="2"/>
      <c r="F977" s="2"/>
      <c r="G977" s="2"/>
      <c r="H977" s="2"/>
      <c r="I977" s="2"/>
      <c r="J977" s="2"/>
      <c r="K977" s="2"/>
      <c r="L977" s="2"/>
      <c r="M977" s="2" t="s">
        <v>5196</v>
      </c>
      <c r="N977" s="11">
        <v>40</v>
      </c>
      <c r="O977" s="11">
        <v>0</v>
      </c>
      <c r="P977" s="12">
        <v>44348</v>
      </c>
      <c r="Q977" s="12">
        <v>44378</v>
      </c>
      <c r="R977" s="11"/>
      <c r="S977" s="2">
        <f>OR(AND(P977&lt;=U$2,Q977&gt;V$2),AND(P977&gt;U$2,P977&lt;V$2))</f>
        <v>0</v>
      </c>
    </row>
    <row r="978" spans="1:19">
      <c r="A978" s="2" t="s">
        <v>3481</v>
      </c>
      <c r="B978" s="2"/>
      <c r="C978" s="2" t="s">
        <v>5379</v>
      </c>
      <c r="D978" s="2" t="s">
        <v>5385</v>
      </c>
      <c r="E978" s="2"/>
      <c r="F978" s="2"/>
      <c r="G978" s="2"/>
      <c r="H978" s="2"/>
      <c r="I978" s="2"/>
      <c r="J978" s="2"/>
      <c r="K978" s="2"/>
      <c r="L978" s="2"/>
      <c r="M978" s="2" t="s">
        <v>5198</v>
      </c>
      <c r="N978" s="11">
        <v>10</v>
      </c>
      <c r="O978" s="11">
        <v>0</v>
      </c>
      <c r="P978" s="12">
        <v>44379</v>
      </c>
      <c r="Q978" s="12">
        <v>44392</v>
      </c>
      <c r="R978" s="11"/>
      <c r="S978" s="2">
        <f>OR(AND(P978&lt;=U$2,Q978&gt;V$2),AND(P978&gt;U$2,P978&lt;V$2))</f>
        <v>0</v>
      </c>
    </row>
    <row r="979" spans="1:19">
      <c r="A979" s="2" t="s">
        <v>3481</v>
      </c>
      <c r="B979" s="2"/>
      <c r="C979" s="2" t="s">
        <v>5379</v>
      </c>
      <c r="D979" s="2" t="s">
        <v>5386</v>
      </c>
      <c r="E979" s="2"/>
      <c r="F979" s="2"/>
      <c r="G979" s="2"/>
      <c r="H979" s="2"/>
      <c r="I979" s="2"/>
      <c r="J979" s="2"/>
      <c r="K979" s="2"/>
      <c r="L979" s="2"/>
      <c r="M979" s="2" t="s">
        <v>5200</v>
      </c>
      <c r="N979" s="11">
        <v>60</v>
      </c>
      <c r="O979" s="11">
        <v>0</v>
      </c>
      <c r="P979" s="12">
        <v>44501.33333333334</v>
      </c>
      <c r="Q979" s="12">
        <v>44656</v>
      </c>
      <c r="R979" s="11"/>
      <c r="S979" s="2">
        <f>OR(AND(P979&lt;=U$2,Q979&gt;V$2),AND(P979&gt;U$2,P979&lt;V$2))</f>
        <v>0</v>
      </c>
    </row>
    <row r="980" spans="1:19">
      <c r="A980" s="2" t="s">
        <v>3481</v>
      </c>
      <c r="B980" s="2"/>
      <c r="C980" s="2" t="s">
        <v>5379</v>
      </c>
      <c r="D980" s="2" t="s">
        <v>5387</v>
      </c>
      <c r="E980" s="2"/>
      <c r="F980" s="2"/>
      <c r="G980" s="2"/>
      <c r="H980" s="2"/>
      <c r="I980" s="2"/>
      <c r="J980" s="2"/>
      <c r="K980" s="2"/>
      <c r="L980" s="2"/>
      <c r="M980" s="2" t="s">
        <v>5202</v>
      </c>
      <c r="N980" s="11">
        <v>10</v>
      </c>
      <c r="O980" s="11">
        <v>0</v>
      </c>
      <c r="P980" s="12">
        <v>44657</v>
      </c>
      <c r="Q980" s="12">
        <v>44679</v>
      </c>
      <c r="R980" s="11"/>
      <c r="S980" s="2">
        <f>OR(AND(P980&lt;=U$2,Q980&gt;V$2),AND(P980&gt;U$2,P980&lt;V$2))</f>
        <v>0</v>
      </c>
    </row>
    <row r="981" spans="1:19">
      <c r="A981" s="2" t="s">
        <v>3488</v>
      </c>
      <c r="B981" s="2"/>
      <c r="C981" s="2" t="s">
        <v>5379</v>
      </c>
      <c r="D981" s="2" t="s">
        <v>5388</v>
      </c>
      <c r="E981" s="2"/>
      <c r="F981" s="2" t="s">
        <v>1916</v>
      </c>
      <c r="G981" s="2"/>
      <c r="H981" s="2"/>
      <c r="I981" s="2"/>
      <c r="J981" s="2"/>
      <c r="K981" s="2"/>
      <c r="L981" s="2"/>
      <c r="M981" s="2" t="s">
        <v>5204</v>
      </c>
      <c r="N981" s="11">
        <v>40</v>
      </c>
      <c r="O981" s="11">
        <v>40</v>
      </c>
      <c r="P981" s="12">
        <v>44984.33333333334</v>
      </c>
      <c r="Q981" s="12">
        <v>45037.70833333334</v>
      </c>
      <c r="R981" s="11">
        <v>-20</v>
      </c>
      <c r="S981" s="2">
        <f>OR(AND(P981&lt;=U$2,Q981&gt;V$2),AND(P981&gt;U$2,P981&lt;V$2))</f>
        <v>0</v>
      </c>
    </row>
    <row r="982" spans="1:19">
      <c r="A982" s="2" t="s">
        <v>3488</v>
      </c>
      <c r="B982" s="2"/>
      <c r="C982" s="2" t="s">
        <v>5379</v>
      </c>
      <c r="D982" s="2" t="s">
        <v>5389</v>
      </c>
      <c r="E982" s="2"/>
      <c r="F982" s="2" t="s">
        <v>1916</v>
      </c>
      <c r="G982" s="2"/>
      <c r="H982" s="2"/>
      <c r="I982" s="2"/>
      <c r="J982" s="2"/>
      <c r="K982" s="2"/>
      <c r="L982" s="2"/>
      <c r="M982" s="2" t="s">
        <v>5206</v>
      </c>
      <c r="N982" s="11">
        <v>10</v>
      </c>
      <c r="O982" s="11">
        <v>10</v>
      </c>
      <c r="P982" s="12">
        <v>45040.33333333334</v>
      </c>
      <c r="Q982" s="12">
        <v>45051.70833333334</v>
      </c>
      <c r="R982" s="11">
        <v>-20</v>
      </c>
      <c r="S982" s="2">
        <f>OR(AND(P982&lt;=U$2,Q982&gt;V$2),AND(P982&gt;U$2,P982&lt;V$2))</f>
        <v>0</v>
      </c>
    </row>
    <row r="983" spans="1:19">
      <c r="A983" s="2" t="s">
        <v>3481</v>
      </c>
      <c r="B983" s="2"/>
      <c r="C983" s="2" t="s">
        <v>5379</v>
      </c>
      <c r="D983" s="2" t="s">
        <v>5390</v>
      </c>
      <c r="E983" s="2"/>
      <c r="F983" s="2"/>
      <c r="G983" s="2"/>
      <c r="H983" s="2"/>
      <c r="I983" s="2"/>
      <c r="J983" s="2"/>
      <c r="K983" s="2"/>
      <c r="L983" s="2"/>
      <c r="M983" s="2" t="s">
        <v>5208</v>
      </c>
      <c r="N983" s="11">
        <v>60</v>
      </c>
      <c r="O983" s="11">
        <v>0</v>
      </c>
      <c r="P983" s="12">
        <v>44326</v>
      </c>
      <c r="Q983" s="12">
        <v>44357</v>
      </c>
      <c r="R983" s="11"/>
      <c r="S983" s="2">
        <f>OR(AND(P983&lt;=U$2,Q983&gt;V$2),AND(P983&gt;U$2,P983&lt;V$2))</f>
        <v>0</v>
      </c>
    </row>
    <row r="984" spans="1:19">
      <c r="A984" s="2" t="s">
        <v>3481</v>
      </c>
      <c r="B984" s="2"/>
      <c r="C984" s="2" t="s">
        <v>5379</v>
      </c>
      <c r="D984" s="2" t="s">
        <v>5391</v>
      </c>
      <c r="E984" s="2"/>
      <c r="F984" s="2"/>
      <c r="G984" s="2"/>
      <c r="H984" s="2"/>
      <c r="I984" s="2"/>
      <c r="J984" s="2"/>
      <c r="K984" s="2"/>
      <c r="L984" s="2"/>
      <c r="M984" s="2" t="s">
        <v>5210</v>
      </c>
      <c r="N984" s="11">
        <v>10</v>
      </c>
      <c r="O984" s="11">
        <v>0</v>
      </c>
      <c r="P984" s="12">
        <v>44358</v>
      </c>
      <c r="Q984" s="12">
        <v>44379</v>
      </c>
      <c r="R984" s="11"/>
      <c r="S984" s="2">
        <f>OR(AND(P984&lt;=U$2,Q984&gt;V$2),AND(P984&gt;U$2,P984&lt;V$2))</f>
        <v>0</v>
      </c>
    </row>
    <row r="985" spans="1:19">
      <c r="A985" s="2" t="s">
        <v>3481</v>
      </c>
      <c r="B985" s="2"/>
      <c r="C985" s="2" t="s">
        <v>5379</v>
      </c>
      <c r="D985" s="2" t="s">
        <v>5392</v>
      </c>
      <c r="E985" s="2"/>
      <c r="F985" s="2"/>
      <c r="G985" s="2"/>
      <c r="H985" s="2"/>
      <c r="I985" s="2"/>
      <c r="J985" s="2"/>
      <c r="K985" s="2"/>
      <c r="L985" s="2"/>
      <c r="M985" s="2" t="s">
        <v>5212</v>
      </c>
      <c r="N985" s="11">
        <v>60</v>
      </c>
      <c r="O985" s="11">
        <v>0</v>
      </c>
      <c r="P985" s="12">
        <v>44166</v>
      </c>
      <c r="Q985" s="12">
        <v>44203</v>
      </c>
      <c r="R985" s="11"/>
      <c r="S985" s="2">
        <f>OR(AND(P985&lt;=U$2,Q985&gt;V$2),AND(P985&gt;U$2,P985&lt;V$2))</f>
        <v>0</v>
      </c>
    </row>
    <row r="986" spans="1:19">
      <c r="A986" s="2" t="s">
        <v>3481</v>
      </c>
      <c r="B986" s="2"/>
      <c r="C986" s="2" t="s">
        <v>5379</v>
      </c>
      <c r="D986" s="2" t="s">
        <v>5393</v>
      </c>
      <c r="E986" s="2"/>
      <c r="F986" s="2"/>
      <c r="G986" s="2"/>
      <c r="H986" s="2"/>
      <c r="I986" s="2"/>
      <c r="J986" s="2"/>
      <c r="K986" s="2"/>
      <c r="L986" s="2"/>
      <c r="M986" s="2" t="s">
        <v>5214</v>
      </c>
      <c r="N986" s="11">
        <v>10</v>
      </c>
      <c r="O986" s="11">
        <v>0</v>
      </c>
      <c r="P986" s="12">
        <v>44204</v>
      </c>
      <c r="Q986" s="12">
        <v>44249</v>
      </c>
      <c r="R986" s="11"/>
      <c r="S986" s="2">
        <f>OR(AND(P986&lt;=U$2,Q986&gt;V$2),AND(P986&gt;U$2,P986&lt;V$2))</f>
        <v>0</v>
      </c>
    </row>
    <row r="987" spans="1:19">
      <c r="A987" s="2" t="s">
        <v>3481</v>
      </c>
      <c r="B987" s="2"/>
      <c r="C987" s="2" t="s">
        <v>5379</v>
      </c>
      <c r="D987" s="2" t="s">
        <v>5394</v>
      </c>
      <c r="E987" s="2"/>
      <c r="F987" s="2"/>
      <c r="G987" s="2"/>
      <c r="H987" s="2"/>
      <c r="I987" s="2"/>
      <c r="J987" s="2"/>
      <c r="K987" s="2"/>
      <c r="L987" s="2"/>
      <c r="M987" s="2" t="s">
        <v>5216</v>
      </c>
      <c r="N987" s="11">
        <v>60</v>
      </c>
      <c r="O987" s="11">
        <v>0</v>
      </c>
      <c r="P987" s="12">
        <v>44645</v>
      </c>
      <c r="Q987" s="12">
        <v>44645</v>
      </c>
      <c r="R987" s="11"/>
      <c r="S987" s="2">
        <f>OR(AND(P987&lt;=U$2,Q987&gt;V$2),AND(P987&gt;U$2,P987&lt;V$2))</f>
        <v>0</v>
      </c>
    </row>
    <row r="988" spans="1:19">
      <c r="A988" s="2" t="s">
        <v>3481</v>
      </c>
      <c r="B988" s="2"/>
      <c r="C988" s="2" t="s">
        <v>5379</v>
      </c>
      <c r="D988" s="2" t="s">
        <v>5395</v>
      </c>
      <c r="E988" s="2"/>
      <c r="F988" s="2"/>
      <c r="G988" s="2"/>
      <c r="H988" s="2"/>
      <c r="I988" s="2"/>
      <c r="J988" s="2"/>
      <c r="K988" s="2"/>
      <c r="L988" s="2"/>
      <c r="M988" s="2" t="s">
        <v>5218</v>
      </c>
      <c r="N988" s="11">
        <v>10</v>
      </c>
      <c r="O988" s="11">
        <v>0</v>
      </c>
      <c r="P988" s="12">
        <v>44645</v>
      </c>
      <c r="Q988" s="12">
        <v>44645</v>
      </c>
      <c r="R988" s="11"/>
      <c r="S988" s="2">
        <f>OR(AND(P988&lt;=U$2,Q988&gt;V$2),AND(P988&gt;U$2,P988&lt;V$2))</f>
        <v>0</v>
      </c>
    </row>
    <row r="989" spans="1:19">
      <c r="A989" s="2" t="s">
        <v>3481</v>
      </c>
      <c r="B989" s="2"/>
      <c r="C989" s="2" t="s">
        <v>5379</v>
      </c>
      <c r="D989" s="2" t="s">
        <v>5396</v>
      </c>
      <c r="E989" s="2"/>
      <c r="F989" s="2"/>
      <c r="G989" s="2"/>
      <c r="H989" s="2"/>
      <c r="I989" s="2"/>
      <c r="J989" s="2"/>
      <c r="K989" s="2"/>
      <c r="L989" s="2"/>
      <c r="M989" s="2" t="s">
        <v>5220</v>
      </c>
      <c r="N989" s="11">
        <v>60</v>
      </c>
      <c r="O989" s="11">
        <v>0</v>
      </c>
      <c r="P989" s="12">
        <v>44082</v>
      </c>
      <c r="Q989" s="12">
        <v>44131</v>
      </c>
      <c r="R989" s="11"/>
      <c r="S989" s="2">
        <f>OR(AND(P989&lt;=U$2,Q989&gt;V$2),AND(P989&gt;U$2,P989&lt;V$2))</f>
        <v>0</v>
      </c>
    </row>
    <row r="990" spans="1:19">
      <c r="A990" s="2" t="s">
        <v>3481</v>
      </c>
      <c r="B990" s="2"/>
      <c r="C990" s="2" t="s">
        <v>5379</v>
      </c>
      <c r="D990" s="2" t="s">
        <v>5397</v>
      </c>
      <c r="E990" s="2"/>
      <c r="F990" s="2"/>
      <c r="G990" s="2"/>
      <c r="H990" s="2"/>
      <c r="I990" s="2"/>
      <c r="J990" s="2"/>
      <c r="K990" s="2"/>
      <c r="L990" s="2"/>
      <c r="M990" s="2" t="s">
        <v>5222</v>
      </c>
      <c r="N990" s="11">
        <v>10</v>
      </c>
      <c r="O990" s="11">
        <v>0</v>
      </c>
      <c r="P990" s="12">
        <v>44131</v>
      </c>
      <c r="Q990" s="12">
        <v>44138.70833333334</v>
      </c>
      <c r="R990" s="11"/>
      <c r="S990" s="2">
        <f>OR(AND(P990&lt;=U$2,Q990&gt;V$2),AND(P990&gt;U$2,P990&lt;V$2))</f>
        <v>0</v>
      </c>
    </row>
    <row r="991" spans="1:19">
      <c r="A991" s="2" t="s">
        <v>3481</v>
      </c>
      <c r="B991" s="2"/>
      <c r="C991" s="2" t="s">
        <v>5398</v>
      </c>
      <c r="D991" s="2" t="s">
        <v>5399</v>
      </c>
      <c r="E991" s="2"/>
      <c r="F991" s="2"/>
      <c r="G991" s="2"/>
      <c r="H991" s="2"/>
      <c r="I991" s="2"/>
      <c r="J991" s="2"/>
      <c r="K991" s="2"/>
      <c r="L991" s="2"/>
      <c r="M991" s="2" t="s">
        <v>5400</v>
      </c>
      <c r="N991" s="11">
        <v>120</v>
      </c>
      <c r="O991" s="11">
        <v>0</v>
      </c>
      <c r="P991" s="12">
        <v>44391</v>
      </c>
      <c r="Q991" s="12">
        <v>44623.70833333334</v>
      </c>
      <c r="R991" s="11"/>
      <c r="S991" s="2">
        <f>OR(AND(P991&lt;=U$2,Q991&gt;V$2),AND(P991&gt;U$2,P991&lt;V$2))</f>
        <v>0</v>
      </c>
    </row>
    <row r="992" spans="1:19">
      <c r="A992" s="2" t="s">
        <v>3481</v>
      </c>
      <c r="B992" s="2"/>
      <c r="C992" s="2" t="s">
        <v>5398</v>
      </c>
      <c r="D992" s="2" t="s">
        <v>5401</v>
      </c>
      <c r="E992" s="2"/>
      <c r="F992" s="2"/>
      <c r="G992" s="2"/>
      <c r="H992" s="2"/>
      <c r="I992" s="2"/>
      <c r="J992" s="2"/>
      <c r="K992" s="2"/>
      <c r="L992" s="2"/>
      <c r="M992" s="2" t="s">
        <v>5167</v>
      </c>
      <c r="N992" s="11">
        <v>5</v>
      </c>
      <c r="O992" s="11">
        <v>0</v>
      </c>
      <c r="P992" s="12">
        <v>44624.33333333334</v>
      </c>
      <c r="Q992" s="12">
        <v>44630.70833333334</v>
      </c>
      <c r="R992" s="11"/>
      <c r="S992" s="2">
        <f>OR(AND(P992&lt;=U$2,Q992&gt;V$2),AND(P992&gt;U$2,P992&lt;V$2))</f>
        <v>0</v>
      </c>
    </row>
    <row r="993" spans="1:19">
      <c r="A993" s="2" t="s">
        <v>3481</v>
      </c>
      <c r="B993" s="2"/>
      <c r="C993" s="2" t="s">
        <v>5398</v>
      </c>
      <c r="D993" s="2" t="s">
        <v>5402</v>
      </c>
      <c r="E993" s="2"/>
      <c r="F993" s="2"/>
      <c r="G993" s="2"/>
      <c r="H993" s="2"/>
      <c r="I993" s="2"/>
      <c r="J993" s="2"/>
      <c r="K993" s="2"/>
      <c r="L993" s="2"/>
      <c r="M993" s="2" t="s">
        <v>5169</v>
      </c>
      <c r="N993" s="11">
        <v>0</v>
      </c>
      <c r="O993" s="11">
        <v>0</v>
      </c>
      <c r="P993" s="12">
        <v>44385</v>
      </c>
      <c r="Q993" s="12"/>
      <c r="R993" s="11"/>
      <c r="S993" s="2">
        <f>OR(AND(P993&lt;=U$2,Q993&gt;V$2),AND(P993&gt;U$2,P993&lt;V$2))</f>
        <v>0</v>
      </c>
    </row>
    <row r="994" spans="1:19">
      <c r="A994" s="2" t="s">
        <v>3481</v>
      </c>
      <c r="B994" s="2"/>
      <c r="C994" s="2" t="s">
        <v>5398</v>
      </c>
      <c r="D994" s="2" t="s">
        <v>5403</v>
      </c>
      <c r="E994" s="2"/>
      <c r="F994" s="2"/>
      <c r="G994" s="2"/>
      <c r="H994" s="2"/>
      <c r="I994" s="2"/>
      <c r="J994" s="2"/>
      <c r="K994" s="2"/>
      <c r="L994" s="2"/>
      <c r="M994" s="2" t="s">
        <v>5404</v>
      </c>
      <c r="N994" s="11">
        <v>0</v>
      </c>
      <c r="O994" s="11">
        <v>0</v>
      </c>
      <c r="P994" s="12">
        <v>44477</v>
      </c>
      <c r="Q994" s="12"/>
      <c r="R994" s="11"/>
      <c r="S994" s="2">
        <f>OR(AND(P994&lt;=U$2,Q994&gt;V$2),AND(P994&gt;U$2,P994&lt;V$2))</f>
        <v>0</v>
      </c>
    </row>
    <row r="995" spans="1:19">
      <c r="A995" s="2" t="s">
        <v>3481</v>
      </c>
      <c r="B995" s="2"/>
      <c r="C995" s="2" t="s">
        <v>5398</v>
      </c>
      <c r="D995" s="2" t="s">
        <v>5405</v>
      </c>
      <c r="E995" s="2"/>
      <c r="F995" s="2"/>
      <c r="G995" s="2"/>
      <c r="H995" s="2"/>
      <c r="I995" s="2"/>
      <c r="J995" s="2"/>
      <c r="K995" s="2"/>
      <c r="L995" s="2"/>
      <c r="M995" s="2" t="s">
        <v>5406</v>
      </c>
      <c r="N995" s="11">
        <v>80</v>
      </c>
      <c r="O995" s="11">
        <v>0</v>
      </c>
      <c r="P995" s="12">
        <v>44526</v>
      </c>
      <c r="Q995" s="12">
        <v>44637.70833333334</v>
      </c>
      <c r="R995" s="11"/>
      <c r="S995" s="2">
        <f>OR(AND(P995&lt;=U$2,Q995&gt;V$2),AND(P995&gt;U$2,P995&lt;V$2))</f>
        <v>0</v>
      </c>
    </row>
    <row r="996" spans="1:19">
      <c r="A996" s="2" t="s">
        <v>3481</v>
      </c>
      <c r="B996" s="2"/>
      <c r="C996" s="2" t="s">
        <v>5398</v>
      </c>
      <c r="D996" s="2" t="s">
        <v>5407</v>
      </c>
      <c r="E996" s="2"/>
      <c r="F996" s="2"/>
      <c r="G996" s="2"/>
      <c r="H996" s="2"/>
      <c r="I996" s="2"/>
      <c r="J996" s="2"/>
      <c r="K996" s="2"/>
      <c r="L996" s="2"/>
      <c r="M996" s="2" t="s">
        <v>5408</v>
      </c>
      <c r="N996" s="11">
        <v>5</v>
      </c>
      <c r="O996" s="11">
        <v>0</v>
      </c>
      <c r="P996" s="12">
        <v>44638.33333333334</v>
      </c>
      <c r="Q996" s="12">
        <v>44644.70833333334</v>
      </c>
      <c r="R996" s="11"/>
      <c r="S996" s="2">
        <f>OR(AND(P996&lt;=U$2,Q996&gt;V$2),AND(P996&gt;U$2,P996&lt;V$2))</f>
        <v>0</v>
      </c>
    </row>
    <row r="997" spans="1:19">
      <c r="A997" s="2" t="s">
        <v>3481</v>
      </c>
      <c r="B997" s="2"/>
      <c r="C997" s="2" t="s">
        <v>5398</v>
      </c>
      <c r="D997" s="2" t="s">
        <v>5409</v>
      </c>
      <c r="E997" s="2"/>
      <c r="F997" s="2"/>
      <c r="G997" s="2"/>
      <c r="H997" s="2"/>
      <c r="I997" s="2"/>
      <c r="J997" s="2"/>
      <c r="K997" s="2"/>
      <c r="L997" s="2"/>
      <c r="M997" s="2" t="s">
        <v>5171</v>
      </c>
      <c r="N997" s="11">
        <v>30</v>
      </c>
      <c r="O997" s="11">
        <v>0</v>
      </c>
      <c r="P997" s="12">
        <v>44391</v>
      </c>
      <c r="Q997" s="12">
        <v>44568</v>
      </c>
      <c r="R997" s="11"/>
      <c r="S997" s="2">
        <f>OR(AND(P997&lt;=U$2,Q997&gt;V$2),AND(P997&gt;U$2,P997&lt;V$2))</f>
        <v>0</v>
      </c>
    </row>
    <row r="998" spans="1:19">
      <c r="A998" s="2" t="s">
        <v>3481</v>
      </c>
      <c r="B998" s="2"/>
      <c r="C998" s="2" t="s">
        <v>5398</v>
      </c>
      <c r="D998" s="2" t="s">
        <v>5410</v>
      </c>
      <c r="E998" s="2"/>
      <c r="F998" s="2"/>
      <c r="G998" s="2"/>
      <c r="H998" s="2"/>
      <c r="I998" s="2"/>
      <c r="J998" s="2"/>
      <c r="K998" s="2"/>
      <c r="L998" s="2"/>
      <c r="M998" s="2" t="s">
        <v>5173</v>
      </c>
      <c r="N998" s="11">
        <v>5</v>
      </c>
      <c r="O998" s="11">
        <v>0</v>
      </c>
      <c r="P998" s="12">
        <v>44617.33333333334</v>
      </c>
      <c r="Q998" s="12">
        <v>44624.33333333334</v>
      </c>
      <c r="R998" s="11"/>
      <c r="S998" s="2">
        <f>OR(AND(P998&lt;=U$2,Q998&gt;V$2),AND(P998&gt;U$2,P998&lt;V$2))</f>
        <v>0</v>
      </c>
    </row>
    <row r="999" spans="1:19">
      <c r="A999" s="2" t="s">
        <v>3481</v>
      </c>
      <c r="B999" s="2"/>
      <c r="C999" s="2" t="s">
        <v>5398</v>
      </c>
      <c r="D999" s="2" t="s">
        <v>5411</v>
      </c>
      <c r="E999" s="2"/>
      <c r="F999" s="2" t="s">
        <v>2018</v>
      </c>
      <c r="G999" s="2"/>
      <c r="H999" s="2"/>
      <c r="I999" s="2"/>
      <c r="J999" s="2"/>
      <c r="K999" s="2"/>
      <c r="L999" s="2"/>
      <c r="M999" s="2" t="s">
        <v>5181</v>
      </c>
      <c r="N999" s="11">
        <v>25</v>
      </c>
      <c r="O999" s="11">
        <v>0</v>
      </c>
      <c r="P999" s="12">
        <v>44845</v>
      </c>
      <c r="Q999" s="12">
        <v>44858.70833333334</v>
      </c>
      <c r="R999" s="11"/>
      <c r="S999" s="2">
        <f>OR(AND(P999&lt;=U$2,Q999&gt;V$2),AND(P999&gt;U$2,P999&lt;V$2))</f>
        <v>0</v>
      </c>
    </row>
    <row r="1000" spans="1:19">
      <c r="A1000" s="2" t="s">
        <v>3877</v>
      </c>
      <c r="B1000" s="2"/>
      <c r="C1000" s="2" t="s">
        <v>5398</v>
      </c>
      <c r="D1000" s="2" t="s">
        <v>5412</v>
      </c>
      <c r="E1000" s="2"/>
      <c r="F1000" s="2" t="s">
        <v>2018</v>
      </c>
      <c r="G1000" s="2"/>
      <c r="H1000" s="2"/>
      <c r="I1000" s="2"/>
      <c r="J1000" s="2"/>
      <c r="K1000" s="2"/>
      <c r="L1000" s="2"/>
      <c r="M1000" s="2" t="s">
        <v>5183</v>
      </c>
      <c r="N1000" s="11">
        <v>15</v>
      </c>
      <c r="O1000" s="11">
        <v>8</v>
      </c>
      <c r="P1000" s="12">
        <v>44586</v>
      </c>
      <c r="Q1000" s="12">
        <v>44993.70833333334</v>
      </c>
      <c r="R1000" s="11">
        <v>-63</v>
      </c>
      <c r="S1000" s="2">
        <f>OR(AND(P1000&lt;=U$2,Q1000&gt;V$2),AND(P1000&gt;U$2,P1000&lt;V$2))</f>
        <v>0</v>
      </c>
    </row>
    <row r="1001" spans="1:19">
      <c r="A1001" s="2" t="s">
        <v>3481</v>
      </c>
      <c r="B1001" s="2"/>
      <c r="C1001" s="2" t="s">
        <v>5398</v>
      </c>
      <c r="D1001" s="2" t="s">
        <v>5413</v>
      </c>
      <c r="E1001" s="2"/>
      <c r="F1001" s="2"/>
      <c r="G1001" s="2"/>
      <c r="H1001" s="2"/>
      <c r="I1001" s="2"/>
      <c r="J1001" s="2"/>
      <c r="K1001" s="2"/>
      <c r="L1001" s="2"/>
      <c r="M1001" s="2" t="s">
        <v>5185</v>
      </c>
      <c r="N1001" s="11">
        <v>85</v>
      </c>
      <c r="O1001" s="11">
        <v>0</v>
      </c>
      <c r="P1001" s="12">
        <v>44497</v>
      </c>
      <c r="Q1001" s="12">
        <v>44545</v>
      </c>
      <c r="R1001" s="11"/>
      <c r="S1001" s="2">
        <f>OR(AND(P1001&lt;=U$2,Q1001&gt;V$2),AND(P1001&gt;U$2,P1001&lt;V$2))</f>
        <v>0</v>
      </c>
    </row>
    <row r="1002" spans="1:19">
      <c r="A1002" s="2" t="s">
        <v>3481</v>
      </c>
      <c r="B1002" s="2"/>
      <c r="C1002" s="2" t="s">
        <v>5414</v>
      </c>
      <c r="D1002" s="2" t="s">
        <v>5415</v>
      </c>
      <c r="E1002" s="2"/>
      <c r="F1002" s="2" t="s">
        <v>2018</v>
      </c>
      <c r="G1002" s="2"/>
      <c r="H1002" s="2"/>
      <c r="I1002" s="2"/>
      <c r="J1002" s="2"/>
      <c r="K1002" s="2"/>
      <c r="L1002" s="2"/>
      <c r="M1002" s="2" t="s">
        <v>5291</v>
      </c>
      <c r="N1002" s="11">
        <v>60</v>
      </c>
      <c r="O1002" s="11">
        <v>0</v>
      </c>
      <c r="P1002" s="12">
        <v>44564</v>
      </c>
      <c r="Q1002" s="12">
        <v>44720.70833333334</v>
      </c>
      <c r="R1002" s="11"/>
      <c r="S1002" s="2">
        <f>OR(AND(P1002&lt;=U$2,Q1002&gt;V$2),AND(P1002&gt;U$2,P1002&lt;V$2))</f>
        <v>0</v>
      </c>
    </row>
    <row r="1003" spans="1:19">
      <c r="A1003" s="2" t="s">
        <v>3481</v>
      </c>
      <c r="B1003" s="2"/>
      <c r="C1003" s="2" t="s">
        <v>5414</v>
      </c>
      <c r="D1003" s="2" t="s">
        <v>5416</v>
      </c>
      <c r="E1003" s="2"/>
      <c r="F1003" s="2" t="s">
        <v>2018</v>
      </c>
      <c r="G1003" s="2"/>
      <c r="H1003" s="2"/>
      <c r="I1003" s="2"/>
      <c r="J1003" s="2"/>
      <c r="K1003" s="2"/>
      <c r="L1003" s="2"/>
      <c r="M1003" s="2" t="s">
        <v>5238</v>
      </c>
      <c r="N1003" s="11">
        <v>10</v>
      </c>
      <c r="O1003" s="11">
        <v>0</v>
      </c>
      <c r="P1003" s="12">
        <v>44720.33333333334</v>
      </c>
      <c r="Q1003" s="12">
        <v>44747.70833333334</v>
      </c>
      <c r="R1003" s="11"/>
      <c r="S1003" s="2">
        <f>OR(AND(P1003&lt;=U$2,Q1003&gt;V$2),AND(P1003&gt;U$2,P1003&lt;V$2))</f>
        <v>0</v>
      </c>
    </row>
    <row r="1004" spans="1:19">
      <c r="A1004" s="2" t="s">
        <v>3481</v>
      </c>
      <c r="B1004" s="2"/>
      <c r="C1004" s="2" t="s">
        <v>5414</v>
      </c>
      <c r="D1004" s="2" t="s">
        <v>5417</v>
      </c>
      <c r="E1004" s="2"/>
      <c r="F1004" s="2"/>
      <c r="G1004" s="2"/>
      <c r="H1004" s="2"/>
      <c r="I1004" s="2"/>
      <c r="J1004" s="2"/>
      <c r="K1004" s="2"/>
      <c r="L1004" s="2"/>
      <c r="M1004" s="2" t="s">
        <v>5192</v>
      </c>
      <c r="N1004" s="11">
        <v>60</v>
      </c>
      <c r="O1004" s="11">
        <v>0</v>
      </c>
      <c r="P1004" s="12">
        <v>44617</v>
      </c>
      <c r="Q1004" s="12">
        <v>44617</v>
      </c>
      <c r="R1004" s="11"/>
      <c r="S1004" s="2">
        <f>OR(AND(P1004&lt;=U$2,Q1004&gt;V$2),AND(P1004&gt;U$2,P1004&lt;V$2))</f>
        <v>0</v>
      </c>
    </row>
    <row r="1005" spans="1:19">
      <c r="A1005" s="2" t="s">
        <v>3481</v>
      </c>
      <c r="B1005" s="2"/>
      <c r="C1005" s="2" t="s">
        <v>5414</v>
      </c>
      <c r="D1005" s="2" t="s">
        <v>5418</v>
      </c>
      <c r="E1005" s="2"/>
      <c r="F1005" s="2"/>
      <c r="G1005" s="2"/>
      <c r="H1005" s="2"/>
      <c r="I1005" s="2"/>
      <c r="J1005" s="2"/>
      <c r="K1005" s="2"/>
      <c r="L1005" s="2"/>
      <c r="M1005" s="2" t="s">
        <v>5194</v>
      </c>
      <c r="N1005" s="11">
        <v>10</v>
      </c>
      <c r="O1005" s="11">
        <v>0</v>
      </c>
      <c r="P1005" s="12">
        <v>44617</v>
      </c>
      <c r="Q1005" s="12">
        <v>44617</v>
      </c>
      <c r="R1005" s="11"/>
      <c r="S1005" s="2">
        <f>OR(AND(P1005&lt;=U$2,Q1005&gt;V$2),AND(P1005&gt;U$2,P1005&lt;V$2))</f>
        <v>0</v>
      </c>
    </row>
    <row r="1006" spans="1:19">
      <c r="A1006" s="2" t="s">
        <v>3481</v>
      </c>
      <c r="B1006" s="2"/>
      <c r="C1006" s="2" t="s">
        <v>5414</v>
      </c>
      <c r="D1006" s="2" t="s">
        <v>5419</v>
      </c>
      <c r="E1006" s="2"/>
      <c r="F1006" s="2"/>
      <c r="G1006" s="2"/>
      <c r="H1006" s="2"/>
      <c r="I1006" s="2"/>
      <c r="J1006" s="2"/>
      <c r="K1006" s="2"/>
      <c r="L1006" s="2"/>
      <c r="M1006" s="2" t="s">
        <v>5196</v>
      </c>
      <c r="N1006" s="11">
        <v>60</v>
      </c>
      <c r="O1006" s="11">
        <v>0</v>
      </c>
      <c r="P1006" s="12">
        <v>44348</v>
      </c>
      <c r="Q1006" s="12">
        <v>44378</v>
      </c>
      <c r="R1006" s="11"/>
      <c r="S1006" s="2">
        <f>OR(AND(P1006&lt;=U$2,Q1006&gt;V$2),AND(P1006&gt;U$2,P1006&lt;V$2))</f>
        <v>0</v>
      </c>
    </row>
    <row r="1007" spans="1:19">
      <c r="A1007" s="2" t="s">
        <v>3481</v>
      </c>
      <c r="B1007" s="2"/>
      <c r="C1007" s="2" t="s">
        <v>5414</v>
      </c>
      <c r="D1007" s="2" t="s">
        <v>5420</v>
      </c>
      <c r="E1007" s="2"/>
      <c r="F1007" s="2"/>
      <c r="G1007" s="2"/>
      <c r="H1007" s="2"/>
      <c r="I1007" s="2"/>
      <c r="J1007" s="2"/>
      <c r="K1007" s="2"/>
      <c r="L1007" s="2"/>
      <c r="M1007" s="2" t="s">
        <v>5198</v>
      </c>
      <c r="N1007" s="11">
        <v>10</v>
      </c>
      <c r="O1007" s="11">
        <v>0</v>
      </c>
      <c r="P1007" s="12">
        <v>44379</v>
      </c>
      <c r="Q1007" s="12">
        <v>44398</v>
      </c>
      <c r="R1007" s="11"/>
      <c r="S1007" s="2">
        <f>OR(AND(P1007&lt;=U$2,Q1007&gt;V$2),AND(P1007&gt;U$2,P1007&lt;V$2))</f>
        <v>0</v>
      </c>
    </row>
    <row r="1008" spans="1:19">
      <c r="A1008" s="2" t="s">
        <v>3481</v>
      </c>
      <c r="B1008" s="2"/>
      <c r="C1008" s="2" t="s">
        <v>5414</v>
      </c>
      <c r="D1008" s="2" t="s">
        <v>5421</v>
      </c>
      <c r="E1008" s="2"/>
      <c r="F1008" s="2"/>
      <c r="G1008" s="2"/>
      <c r="H1008" s="2"/>
      <c r="I1008" s="2"/>
      <c r="J1008" s="2"/>
      <c r="K1008" s="2"/>
      <c r="L1008" s="2"/>
      <c r="M1008" s="2" t="s">
        <v>5200</v>
      </c>
      <c r="N1008" s="11">
        <v>60</v>
      </c>
      <c r="O1008" s="11">
        <v>0</v>
      </c>
      <c r="P1008" s="12">
        <v>44557.33333333334</v>
      </c>
      <c r="Q1008" s="12">
        <v>44645</v>
      </c>
      <c r="R1008" s="11"/>
      <c r="S1008" s="2">
        <f>OR(AND(P1008&lt;=U$2,Q1008&gt;V$2),AND(P1008&gt;U$2,P1008&lt;V$2))</f>
        <v>0</v>
      </c>
    </row>
    <row r="1009" spans="1:19">
      <c r="A1009" s="2" t="s">
        <v>3481</v>
      </c>
      <c r="B1009" s="2"/>
      <c r="C1009" s="2" t="s">
        <v>5414</v>
      </c>
      <c r="D1009" s="2" t="s">
        <v>5422</v>
      </c>
      <c r="E1009" s="2"/>
      <c r="F1009" s="2"/>
      <c r="G1009" s="2"/>
      <c r="H1009" s="2"/>
      <c r="I1009" s="2"/>
      <c r="J1009" s="2"/>
      <c r="K1009" s="2"/>
      <c r="L1009" s="2"/>
      <c r="M1009" s="2" t="s">
        <v>5202</v>
      </c>
      <c r="N1009" s="11">
        <v>10</v>
      </c>
      <c r="O1009" s="11">
        <v>0</v>
      </c>
      <c r="P1009" s="12">
        <v>44648</v>
      </c>
      <c r="Q1009" s="12">
        <v>44662</v>
      </c>
      <c r="R1009" s="11"/>
      <c r="S1009" s="2">
        <f>OR(AND(P1009&lt;=U$2,Q1009&gt;V$2),AND(P1009&gt;U$2,P1009&lt;V$2))</f>
        <v>0</v>
      </c>
    </row>
    <row r="1010" spans="1:19">
      <c r="A1010" s="2" t="s">
        <v>3488</v>
      </c>
      <c r="B1010" s="2"/>
      <c r="C1010" s="2" t="s">
        <v>5414</v>
      </c>
      <c r="D1010" s="2" t="s">
        <v>5423</v>
      </c>
      <c r="E1010" s="2"/>
      <c r="F1010" s="2" t="s">
        <v>2018</v>
      </c>
      <c r="G1010" s="2"/>
      <c r="H1010" s="2"/>
      <c r="I1010" s="2"/>
      <c r="J1010" s="2"/>
      <c r="K1010" s="2"/>
      <c r="L1010" s="2"/>
      <c r="M1010" s="2" t="s">
        <v>5204</v>
      </c>
      <c r="N1010" s="11">
        <v>40</v>
      </c>
      <c r="O1010" s="11">
        <v>40</v>
      </c>
      <c r="P1010" s="12">
        <v>44984.33333333334</v>
      </c>
      <c r="Q1010" s="12">
        <v>45037.70833333334</v>
      </c>
      <c r="R1010" s="11">
        <v>-20</v>
      </c>
      <c r="S1010" s="2">
        <f>OR(AND(P1010&lt;=U$2,Q1010&gt;V$2),AND(P1010&gt;U$2,P1010&lt;V$2))</f>
        <v>0</v>
      </c>
    </row>
    <row r="1011" spans="1:19">
      <c r="A1011" s="2" t="s">
        <v>3488</v>
      </c>
      <c r="B1011" s="2"/>
      <c r="C1011" s="2" t="s">
        <v>5414</v>
      </c>
      <c r="D1011" s="2" t="s">
        <v>5424</v>
      </c>
      <c r="E1011" s="2"/>
      <c r="F1011" s="2" t="s">
        <v>2018</v>
      </c>
      <c r="G1011" s="2"/>
      <c r="H1011" s="2"/>
      <c r="I1011" s="2"/>
      <c r="J1011" s="2"/>
      <c r="K1011" s="2"/>
      <c r="L1011" s="2"/>
      <c r="M1011" s="2" t="s">
        <v>5206</v>
      </c>
      <c r="N1011" s="11">
        <v>10</v>
      </c>
      <c r="O1011" s="11">
        <v>10</v>
      </c>
      <c r="P1011" s="12">
        <v>45040.33333333334</v>
      </c>
      <c r="Q1011" s="12">
        <v>45051.70833333334</v>
      </c>
      <c r="R1011" s="11">
        <v>-20</v>
      </c>
      <c r="S1011" s="2">
        <f>OR(AND(P1011&lt;=U$2,Q1011&gt;V$2),AND(P1011&gt;U$2,P1011&lt;V$2))</f>
        <v>0</v>
      </c>
    </row>
    <row r="1012" spans="1:19">
      <c r="A1012" s="2" t="s">
        <v>3481</v>
      </c>
      <c r="B1012" s="2"/>
      <c r="C1012" s="2" t="s">
        <v>5414</v>
      </c>
      <c r="D1012" s="2" t="s">
        <v>5425</v>
      </c>
      <c r="E1012" s="2"/>
      <c r="F1012" s="2"/>
      <c r="G1012" s="2"/>
      <c r="H1012" s="2"/>
      <c r="I1012" s="2"/>
      <c r="J1012" s="2"/>
      <c r="K1012" s="2"/>
      <c r="L1012" s="2"/>
      <c r="M1012" s="2" t="s">
        <v>5208</v>
      </c>
      <c r="N1012" s="11">
        <v>60</v>
      </c>
      <c r="O1012" s="11">
        <v>0</v>
      </c>
      <c r="P1012" s="12">
        <v>44312</v>
      </c>
      <c r="Q1012" s="12">
        <v>44336</v>
      </c>
      <c r="R1012" s="11"/>
      <c r="S1012" s="2">
        <f>OR(AND(P1012&lt;=U$2,Q1012&gt;V$2),AND(P1012&gt;U$2,P1012&lt;V$2))</f>
        <v>0</v>
      </c>
    </row>
    <row r="1013" spans="1:19">
      <c r="A1013" s="2" t="s">
        <v>3481</v>
      </c>
      <c r="B1013" s="2"/>
      <c r="C1013" s="2" t="s">
        <v>5414</v>
      </c>
      <c r="D1013" s="2" t="s">
        <v>5426</v>
      </c>
      <c r="E1013" s="2"/>
      <c r="F1013" s="2"/>
      <c r="G1013" s="2"/>
      <c r="H1013" s="2"/>
      <c r="I1013" s="2"/>
      <c r="J1013" s="2"/>
      <c r="K1013" s="2"/>
      <c r="L1013" s="2"/>
      <c r="M1013" s="2" t="s">
        <v>5210</v>
      </c>
      <c r="N1013" s="11">
        <v>10</v>
      </c>
      <c r="O1013" s="11">
        <v>0</v>
      </c>
      <c r="P1013" s="12">
        <v>44337</v>
      </c>
      <c r="Q1013" s="12">
        <v>44351</v>
      </c>
      <c r="R1013" s="11"/>
      <c r="S1013" s="2">
        <f>OR(AND(P1013&lt;=U$2,Q1013&gt;V$2),AND(P1013&gt;U$2,P1013&lt;V$2))</f>
        <v>0</v>
      </c>
    </row>
    <row r="1014" spans="1:19">
      <c r="A1014" s="2" t="s">
        <v>3481</v>
      </c>
      <c r="B1014" s="2"/>
      <c r="C1014" s="2" t="s">
        <v>5414</v>
      </c>
      <c r="D1014" s="2" t="s">
        <v>5427</v>
      </c>
      <c r="E1014" s="2"/>
      <c r="F1014" s="2"/>
      <c r="G1014" s="2"/>
      <c r="H1014" s="2"/>
      <c r="I1014" s="2"/>
      <c r="J1014" s="2"/>
      <c r="K1014" s="2"/>
      <c r="L1014" s="2"/>
      <c r="M1014" s="2" t="s">
        <v>5212</v>
      </c>
      <c r="N1014" s="11">
        <v>60</v>
      </c>
      <c r="O1014" s="11">
        <v>0</v>
      </c>
      <c r="P1014" s="12">
        <v>44166</v>
      </c>
      <c r="Q1014" s="12">
        <v>44203</v>
      </c>
      <c r="R1014" s="11"/>
      <c r="S1014" s="2">
        <f>OR(AND(P1014&lt;=U$2,Q1014&gt;V$2),AND(P1014&gt;U$2,P1014&lt;V$2))</f>
        <v>0</v>
      </c>
    </row>
    <row r="1015" spans="1:19">
      <c r="A1015" s="2" t="s">
        <v>3481</v>
      </c>
      <c r="B1015" s="2"/>
      <c r="C1015" s="2" t="s">
        <v>5414</v>
      </c>
      <c r="D1015" s="2" t="s">
        <v>5428</v>
      </c>
      <c r="E1015" s="2"/>
      <c r="F1015" s="2"/>
      <c r="G1015" s="2"/>
      <c r="H1015" s="2"/>
      <c r="I1015" s="2"/>
      <c r="J1015" s="2"/>
      <c r="K1015" s="2"/>
      <c r="L1015" s="2"/>
      <c r="M1015" s="2" t="s">
        <v>5214</v>
      </c>
      <c r="N1015" s="11">
        <v>10</v>
      </c>
      <c r="O1015" s="11">
        <v>0</v>
      </c>
      <c r="P1015" s="12">
        <v>44204</v>
      </c>
      <c r="Q1015" s="12">
        <v>44249</v>
      </c>
      <c r="R1015" s="11"/>
      <c r="S1015" s="2">
        <f>OR(AND(P1015&lt;=U$2,Q1015&gt;V$2),AND(P1015&gt;U$2,P1015&lt;V$2))</f>
        <v>0</v>
      </c>
    </row>
    <row r="1016" spans="1:19">
      <c r="A1016" s="2" t="s">
        <v>3481</v>
      </c>
      <c r="B1016" s="2"/>
      <c r="C1016" s="2" t="s">
        <v>5414</v>
      </c>
      <c r="D1016" s="2" t="s">
        <v>5429</v>
      </c>
      <c r="E1016" s="2"/>
      <c r="F1016" s="2"/>
      <c r="G1016" s="2"/>
      <c r="H1016" s="2"/>
      <c r="I1016" s="2"/>
      <c r="J1016" s="2"/>
      <c r="K1016" s="2"/>
      <c r="L1016" s="2"/>
      <c r="M1016" s="2" t="s">
        <v>5220</v>
      </c>
      <c r="N1016" s="11">
        <v>60</v>
      </c>
      <c r="O1016" s="11">
        <v>0</v>
      </c>
      <c r="P1016" s="12">
        <v>44082</v>
      </c>
      <c r="Q1016" s="12">
        <v>44131</v>
      </c>
      <c r="R1016" s="11"/>
      <c r="S1016" s="2">
        <f>OR(AND(P1016&lt;=U$2,Q1016&gt;V$2),AND(P1016&gt;U$2,P1016&lt;V$2))</f>
        <v>0</v>
      </c>
    </row>
    <row r="1017" spans="1:19">
      <c r="A1017" s="2" t="s">
        <v>3481</v>
      </c>
      <c r="B1017" s="2"/>
      <c r="C1017" s="2" t="s">
        <v>5414</v>
      </c>
      <c r="D1017" s="2" t="s">
        <v>5430</v>
      </c>
      <c r="E1017" s="2"/>
      <c r="F1017" s="2"/>
      <c r="G1017" s="2"/>
      <c r="H1017" s="2"/>
      <c r="I1017" s="2"/>
      <c r="J1017" s="2"/>
      <c r="K1017" s="2"/>
      <c r="L1017" s="2"/>
      <c r="M1017" s="2" t="s">
        <v>5222</v>
      </c>
      <c r="N1017" s="11">
        <v>10</v>
      </c>
      <c r="O1017" s="11">
        <v>0</v>
      </c>
      <c r="P1017" s="12">
        <v>44131</v>
      </c>
      <c r="Q1017" s="12">
        <v>44138.70833333334</v>
      </c>
      <c r="R1017" s="11"/>
      <c r="S1017" s="2">
        <f>OR(AND(P1017&lt;=U$2,Q1017&gt;V$2),AND(P1017&gt;U$2,P1017&lt;V$2))</f>
        <v>0</v>
      </c>
    </row>
    <row r="1018" spans="1:19">
      <c r="A1018" s="2" t="s">
        <v>3481</v>
      </c>
      <c r="B1018" s="2"/>
      <c r="C1018" s="2" t="s">
        <v>5414</v>
      </c>
      <c r="D1018" s="2" t="s">
        <v>5431</v>
      </c>
      <c r="E1018" s="2"/>
      <c r="F1018" s="2"/>
      <c r="G1018" s="2"/>
      <c r="H1018" s="2"/>
      <c r="I1018" s="2"/>
      <c r="J1018" s="2"/>
      <c r="K1018" s="2"/>
      <c r="L1018" s="2"/>
      <c r="M1018" s="2" t="s">
        <v>5216</v>
      </c>
      <c r="N1018" s="11">
        <v>60</v>
      </c>
      <c r="O1018" s="11">
        <v>0</v>
      </c>
      <c r="P1018" s="12">
        <v>44645</v>
      </c>
      <c r="Q1018" s="12">
        <v>44645</v>
      </c>
      <c r="R1018" s="11"/>
      <c r="S1018" s="2">
        <f>OR(AND(P1018&lt;=U$2,Q1018&gt;V$2),AND(P1018&gt;U$2,P1018&lt;V$2))</f>
        <v>0</v>
      </c>
    </row>
    <row r="1019" spans="1:19">
      <c r="A1019" s="2" t="s">
        <v>3481</v>
      </c>
      <c r="B1019" s="2"/>
      <c r="C1019" s="2" t="s">
        <v>5414</v>
      </c>
      <c r="D1019" s="2" t="s">
        <v>5432</v>
      </c>
      <c r="E1019" s="2"/>
      <c r="F1019" s="2"/>
      <c r="G1019" s="2"/>
      <c r="H1019" s="2"/>
      <c r="I1019" s="2"/>
      <c r="J1019" s="2"/>
      <c r="K1019" s="2"/>
      <c r="L1019" s="2"/>
      <c r="M1019" s="2" t="s">
        <v>5218</v>
      </c>
      <c r="N1019" s="11">
        <v>10</v>
      </c>
      <c r="O1019" s="11">
        <v>0</v>
      </c>
      <c r="P1019" s="12">
        <v>44645</v>
      </c>
      <c r="Q1019" s="12">
        <v>44645</v>
      </c>
      <c r="R1019" s="11"/>
      <c r="S1019" s="2">
        <f>OR(AND(P1019&lt;=U$2,Q1019&gt;V$2),AND(P1019&gt;U$2,P1019&lt;V$2))</f>
        <v>0</v>
      </c>
    </row>
    <row r="1020" spans="1:19">
      <c r="A1020" s="2" t="s">
        <v>3481</v>
      </c>
      <c r="B1020" s="2"/>
      <c r="C1020" s="2" t="s">
        <v>5433</v>
      </c>
      <c r="D1020" s="2" t="s">
        <v>5434</v>
      </c>
      <c r="E1020" s="2"/>
      <c r="F1020" s="2" t="s">
        <v>2672</v>
      </c>
      <c r="G1020" s="2"/>
      <c r="H1020" s="2"/>
      <c r="I1020" s="2"/>
      <c r="J1020" s="2"/>
      <c r="K1020" s="2"/>
      <c r="L1020" s="2"/>
      <c r="M1020" s="2" t="s">
        <v>5318</v>
      </c>
      <c r="N1020" s="11">
        <v>30</v>
      </c>
      <c r="O1020" s="11">
        <v>0</v>
      </c>
      <c r="P1020" s="12">
        <v>44781.33333333334</v>
      </c>
      <c r="Q1020" s="12">
        <v>44784.70833333334</v>
      </c>
      <c r="R1020" s="11"/>
      <c r="S1020" s="2">
        <f>OR(AND(P1020&lt;=U$2,Q1020&gt;V$2),AND(P1020&gt;U$2,P1020&lt;V$2))</f>
        <v>0</v>
      </c>
    </row>
    <row r="1021" spans="1:19">
      <c r="A1021" s="2" t="s">
        <v>3481</v>
      </c>
      <c r="B1021" s="2"/>
      <c r="C1021" s="2" t="s">
        <v>5433</v>
      </c>
      <c r="D1021" s="2" t="s">
        <v>5435</v>
      </c>
      <c r="E1021" s="2"/>
      <c r="F1021" s="2" t="s">
        <v>2672</v>
      </c>
      <c r="G1021" s="2"/>
      <c r="H1021" s="2"/>
      <c r="I1021" s="2"/>
      <c r="J1021" s="2"/>
      <c r="K1021" s="2"/>
      <c r="L1021" s="2"/>
      <c r="M1021" s="2" t="s">
        <v>5320</v>
      </c>
      <c r="N1021" s="11">
        <v>10</v>
      </c>
      <c r="O1021" s="11">
        <v>0</v>
      </c>
      <c r="P1021" s="12">
        <v>44785.33333333334</v>
      </c>
      <c r="Q1021" s="12">
        <v>44825.70833333334</v>
      </c>
      <c r="R1021" s="11"/>
      <c r="S1021" s="2">
        <f>OR(AND(P1021&lt;=U$2,Q1021&gt;V$2),AND(P1021&gt;U$2,P1021&lt;V$2))</f>
        <v>0</v>
      </c>
    </row>
    <row r="1022" spans="1:19">
      <c r="A1022" s="2" t="s">
        <v>3481</v>
      </c>
      <c r="B1022" s="2"/>
      <c r="C1022" s="2" t="s">
        <v>5433</v>
      </c>
      <c r="D1022" s="2" t="s">
        <v>5436</v>
      </c>
      <c r="E1022" s="2"/>
      <c r="F1022" s="2"/>
      <c r="G1022" s="2"/>
      <c r="H1022" s="2"/>
      <c r="I1022" s="2"/>
      <c r="J1022" s="2"/>
      <c r="K1022" s="2"/>
      <c r="L1022" s="2"/>
      <c r="M1022" s="2" t="s">
        <v>5322</v>
      </c>
      <c r="N1022" s="11">
        <v>30</v>
      </c>
      <c r="O1022" s="11">
        <v>0</v>
      </c>
      <c r="P1022" s="12">
        <v>44431.33333333334</v>
      </c>
      <c r="Q1022" s="12">
        <v>44463.70833333334</v>
      </c>
      <c r="R1022" s="11"/>
      <c r="S1022" s="2">
        <f>OR(AND(P1022&lt;=U$2,Q1022&gt;V$2),AND(P1022&gt;U$2,P1022&lt;V$2))</f>
        <v>0</v>
      </c>
    </row>
    <row r="1023" spans="1:19">
      <c r="A1023" s="2" t="s">
        <v>3481</v>
      </c>
      <c r="B1023" s="2"/>
      <c r="C1023" s="2" t="s">
        <v>5433</v>
      </c>
      <c r="D1023" s="2" t="s">
        <v>5437</v>
      </c>
      <c r="E1023" s="2"/>
      <c r="F1023" s="2"/>
      <c r="G1023" s="2"/>
      <c r="H1023" s="2"/>
      <c r="I1023" s="2"/>
      <c r="J1023" s="2"/>
      <c r="K1023" s="2"/>
      <c r="L1023" s="2"/>
      <c r="M1023" s="2" t="s">
        <v>5309</v>
      </c>
      <c r="N1023" s="11">
        <v>10</v>
      </c>
      <c r="O1023" s="11">
        <v>0</v>
      </c>
      <c r="P1023" s="12">
        <v>44466</v>
      </c>
      <c r="Q1023" s="12">
        <v>44484</v>
      </c>
      <c r="R1023" s="11"/>
      <c r="S1023" s="2">
        <f>OR(AND(P1023&lt;=U$2,Q1023&gt;V$2),AND(P1023&gt;U$2,P1023&lt;V$2))</f>
        <v>0</v>
      </c>
    </row>
    <row r="1024" spans="1:19">
      <c r="A1024" s="2" t="s">
        <v>3481</v>
      </c>
      <c r="B1024" s="2"/>
      <c r="C1024" s="2" t="s">
        <v>5433</v>
      </c>
      <c r="D1024" s="2" t="s">
        <v>5438</v>
      </c>
      <c r="E1024" s="2"/>
      <c r="F1024" s="2"/>
      <c r="G1024" s="2"/>
      <c r="H1024" s="2"/>
      <c r="I1024" s="2"/>
      <c r="J1024" s="2"/>
      <c r="K1024" s="2"/>
      <c r="L1024" s="2"/>
      <c r="M1024" s="2" t="s">
        <v>5311</v>
      </c>
      <c r="N1024" s="11">
        <v>20</v>
      </c>
      <c r="O1024" s="11">
        <v>0</v>
      </c>
      <c r="P1024" s="12">
        <v>44251</v>
      </c>
      <c r="Q1024" s="12">
        <v>44687</v>
      </c>
      <c r="R1024" s="11"/>
      <c r="S1024" s="2">
        <f>OR(AND(P1024&lt;=U$2,Q1024&gt;V$2),AND(P1024&gt;U$2,P1024&lt;V$2))</f>
        <v>0</v>
      </c>
    </row>
    <row r="1025" spans="1:19">
      <c r="A1025" s="2" t="s">
        <v>3481</v>
      </c>
      <c r="B1025" s="2"/>
      <c r="C1025" s="2" t="s">
        <v>5433</v>
      </c>
      <c r="D1025" s="2" t="s">
        <v>5439</v>
      </c>
      <c r="E1025" s="2"/>
      <c r="F1025" s="2"/>
      <c r="G1025" s="2"/>
      <c r="H1025" s="2"/>
      <c r="I1025" s="2"/>
      <c r="J1025" s="2"/>
      <c r="K1025" s="2"/>
      <c r="L1025" s="2"/>
      <c r="M1025" s="2" t="s">
        <v>5326</v>
      </c>
      <c r="N1025" s="11">
        <v>20</v>
      </c>
      <c r="O1025" s="11">
        <v>0</v>
      </c>
      <c r="P1025" s="12">
        <v>44311</v>
      </c>
      <c r="Q1025" s="12">
        <v>44311</v>
      </c>
      <c r="R1025" s="11"/>
      <c r="S1025" s="2">
        <f>OR(AND(P1025&lt;=U$2,Q1025&gt;V$2),AND(P1025&gt;U$2,P1025&lt;V$2))</f>
        <v>0</v>
      </c>
    </row>
    <row r="1026" spans="1:19">
      <c r="A1026" s="2" t="s">
        <v>3481</v>
      </c>
      <c r="B1026" s="2"/>
      <c r="C1026" s="2" t="s">
        <v>5433</v>
      </c>
      <c r="D1026" s="2" t="s">
        <v>5440</v>
      </c>
      <c r="E1026" s="2"/>
      <c r="F1026" s="2"/>
      <c r="G1026" s="2"/>
      <c r="H1026" s="2"/>
      <c r="I1026" s="2"/>
      <c r="J1026" s="2"/>
      <c r="K1026" s="2"/>
      <c r="L1026" s="2"/>
      <c r="M1026" s="2" t="s">
        <v>5328</v>
      </c>
      <c r="N1026" s="11">
        <v>10</v>
      </c>
      <c r="O1026" s="11">
        <v>0</v>
      </c>
      <c r="P1026" s="12">
        <v>44311</v>
      </c>
      <c r="Q1026" s="12">
        <v>44311</v>
      </c>
      <c r="R1026" s="11"/>
      <c r="S1026" s="2">
        <f>OR(AND(P1026&lt;=U$2,Q1026&gt;V$2),AND(P1026&gt;U$2,P1026&lt;V$2))</f>
        <v>0</v>
      </c>
    </row>
    <row r="1027" spans="1:19">
      <c r="A1027" s="2" t="s">
        <v>3481</v>
      </c>
      <c r="B1027" s="2"/>
      <c r="C1027" s="2" t="s">
        <v>5441</v>
      </c>
      <c r="D1027" s="2" t="s">
        <v>5442</v>
      </c>
      <c r="E1027" s="2"/>
      <c r="F1027" s="2" t="s">
        <v>2387</v>
      </c>
      <c r="G1027" s="2"/>
      <c r="H1027" s="2"/>
      <c r="I1027" s="2"/>
      <c r="J1027" s="2"/>
      <c r="K1027" s="2"/>
      <c r="L1027" s="2"/>
      <c r="M1027" s="2" t="s">
        <v>5443</v>
      </c>
      <c r="N1027" s="11">
        <v>120</v>
      </c>
      <c r="O1027" s="11">
        <v>0</v>
      </c>
      <c r="P1027" s="12">
        <v>44586.33333333334</v>
      </c>
      <c r="Q1027" s="12">
        <v>44795</v>
      </c>
      <c r="R1027" s="11"/>
      <c r="S1027" s="2">
        <f>OR(AND(P1027&lt;=U$2,Q1027&gt;V$2),AND(P1027&gt;U$2,P1027&lt;V$2))</f>
        <v>0</v>
      </c>
    </row>
    <row r="1028" spans="1:19">
      <c r="A1028" s="2" t="s">
        <v>3481</v>
      </c>
      <c r="B1028" s="2"/>
      <c r="C1028" s="2" t="s">
        <v>5441</v>
      </c>
      <c r="D1028" s="2" t="s">
        <v>5444</v>
      </c>
      <c r="E1028" s="2"/>
      <c r="F1028" s="2" t="s">
        <v>2387</v>
      </c>
      <c r="G1028" s="2"/>
      <c r="H1028" s="2"/>
      <c r="I1028" s="2"/>
      <c r="J1028" s="2"/>
      <c r="K1028" s="2"/>
      <c r="L1028" s="2"/>
      <c r="M1028" s="2" t="s">
        <v>5167</v>
      </c>
      <c r="N1028" s="11">
        <v>5</v>
      </c>
      <c r="O1028" s="11">
        <v>0</v>
      </c>
      <c r="P1028" s="12">
        <v>44805.33333333334</v>
      </c>
      <c r="Q1028" s="12">
        <v>44811.70833333334</v>
      </c>
      <c r="R1028" s="11"/>
      <c r="S1028" s="2">
        <f>OR(AND(P1028&lt;=U$2,Q1028&gt;V$2),AND(P1028&gt;U$2,P1028&lt;V$2))</f>
        <v>0</v>
      </c>
    </row>
    <row r="1029" spans="1:19">
      <c r="A1029" s="2" t="s">
        <v>3481</v>
      </c>
      <c r="B1029" s="2"/>
      <c r="C1029" s="2" t="s">
        <v>5441</v>
      </c>
      <c r="D1029" s="2" t="s">
        <v>5445</v>
      </c>
      <c r="E1029" s="2"/>
      <c r="F1029" s="2"/>
      <c r="G1029" s="2"/>
      <c r="H1029" s="2"/>
      <c r="I1029" s="2"/>
      <c r="J1029" s="2"/>
      <c r="K1029" s="2"/>
      <c r="L1029" s="2"/>
      <c r="M1029" s="2" t="s">
        <v>5169</v>
      </c>
      <c r="N1029" s="11">
        <v>0</v>
      </c>
      <c r="O1029" s="11">
        <v>0</v>
      </c>
      <c r="P1029" s="12">
        <v>44546</v>
      </c>
      <c r="Q1029" s="12"/>
      <c r="R1029" s="11"/>
      <c r="S1029" s="2">
        <f>OR(AND(P1029&lt;=U$2,Q1029&gt;V$2),AND(P1029&gt;U$2,P1029&lt;V$2))</f>
        <v>0</v>
      </c>
    </row>
    <row r="1030" spans="1:19">
      <c r="A1030" s="2" t="s">
        <v>3481</v>
      </c>
      <c r="B1030" s="2"/>
      <c r="C1030" s="2" t="s">
        <v>5441</v>
      </c>
      <c r="D1030" s="2" t="s">
        <v>5446</v>
      </c>
      <c r="E1030" s="2"/>
      <c r="F1030" s="2"/>
      <c r="G1030" s="2"/>
      <c r="H1030" s="2"/>
      <c r="I1030" s="2"/>
      <c r="J1030" s="2"/>
      <c r="K1030" s="2"/>
      <c r="L1030" s="2"/>
      <c r="M1030" s="2" t="s">
        <v>5179</v>
      </c>
      <c r="N1030" s="11">
        <v>0</v>
      </c>
      <c r="O1030" s="11">
        <v>0</v>
      </c>
      <c r="P1030" s="12">
        <v>44547</v>
      </c>
      <c r="Q1030" s="12"/>
      <c r="R1030" s="11"/>
      <c r="S1030" s="2">
        <f>OR(AND(P1030&lt;=U$2,Q1030&gt;V$2),AND(P1030&gt;U$2,P1030&lt;V$2))</f>
        <v>0</v>
      </c>
    </row>
    <row r="1031" spans="1:19">
      <c r="A1031" s="2" t="s">
        <v>3481</v>
      </c>
      <c r="B1031" s="2"/>
      <c r="C1031" s="2" t="s">
        <v>5441</v>
      </c>
      <c r="D1031" s="2" t="s">
        <v>5447</v>
      </c>
      <c r="E1031" s="2"/>
      <c r="F1031" s="2"/>
      <c r="G1031" s="2"/>
      <c r="H1031" s="2"/>
      <c r="I1031" s="2"/>
      <c r="J1031" s="2"/>
      <c r="K1031" s="2"/>
      <c r="L1031" s="2"/>
      <c r="M1031" s="2" t="s">
        <v>5448</v>
      </c>
      <c r="N1031" s="11">
        <v>120</v>
      </c>
      <c r="O1031" s="11">
        <v>0</v>
      </c>
      <c r="P1031" s="12">
        <v>44547</v>
      </c>
      <c r="Q1031" s="12">
        <v>44720</v>
      </c>
      <c r="R1031" s="11"/>
      <c r="S1031" s="2">
        <f>OR(AND(P1031&lt;=U$2,Q1031&gt;V$2),AND(P1031&gt;U$2,P1031&lt;V$2))</f>
        <v>0</v>
      </c>
    </row>
    <row r="1032" spans="1:19">
      <c r="A1032" s="2" t="s">
        <v>3481</v>
      </c>
      <c r="B1032" s="2"/>
      <c r="C1032" s="2" t="s">
        <v>5441</v>
      </c>
      <c r="D1032" s="2" t="s">
        <v>5449</v>
      </c>
      <c r="E1032" s="2"/>
      <c r="F1032" s="2"/>
      <c r="G1032" s="2"/>
      <c r="H1032" s="2"/>
      <c r="I1032" s="2"/>
      <c r="J1032" s="2"/>
      <c r="K1032" s="2"/>
      <c r="L1032" s="2"/>
      <c r="M1032" s="2" t="s">
        <v>5177</v>
      </c>
      <c r="N1032" s="11">
        <v>5</v>
      </c>
      <c r="O1032" s="11">
        <v>0</v>
      </c>
      <c r="P1032" s="12">
        <v>44721</v>
      </c>
      <c r="Q1032" s="12">
        <v>44727</v>
      </c>
      <c r="R1032" s="11"/>
      <c r="S1032" s="2">
        <f>OR(AND(P1032&lt;=U$2,Q1032&gt;V$2),AND(P1032&gt;U$2,P1032&lt;V$2))</f>
        <v>0</v>
      </c>
    </row>
    <row r="1033" spans="1:19">
      <c r="A1033" s="2" t="s">
        <v>3481</v>
      </c>
      <c r="B1033" s="2"/>
      <c r="C1033" s="2" t="s">
        <v>5441</v>
      </c>
      <c r="D1033" s="2" t="s">
        <v>5450</v>
      </c>
      <c r="E1033" s="2"/>
      <c r="F1033" s="2"/>
      <c r="G1033" s="2"/>
      <c r="H1033" s="2"/>
      <c r="I1033" s="2"/>
      <c r="J1033" s="2"/>
      <c r="K1033" s="2"/>
      <c r="L1033" s="2"/>
      <c r="M1033" s="2" t="s">
        <v>5273</v>
      </c>
      <c r="N1033" s="11">
        <v>30</v>
      </c>
      <c r="O1033" s="11">
        <v>0</v>
      </c>
      <c r="P1033" s="12">
        <v>44575</v>
      </c>
      <c r="Q1033" s="12">
        <v>44714</v>
      </c>
      <c r="R1033" s="11"/>
      <c r="S1033" s="2">
        <f>OR(AND(P1033&lt;=U$2,Q1033&gt;V$2),AND(P1033&gt;U$2,P1033&lt;V$2))</f>
        <v>0</v>
      </c>
    </row>
    <row r="1034" spans="1:19">
      <c r="A1034" s="2" t="s">
        <v>3481</v>
      </c>
      <c r="B1034" s="2"/>
      <c r="C1034" s="2" t="s">
        <v>5441</v>
      </c>
      <c r="D1034" s="2" t="s">
        <v>5451</v>
      </c>
      <c r="E1034" s="2"/>
      <c r="F1034" s="2"/>
      <c r="G1034" s="2"/>
      <c r="H1034" s="2"/>
      <c r="I1034" s="2"/>
      <c r="J1034" s="2"/>
      <c r="K1034" s="2"/>
      <c r="L1034" s="2"/>
      <c r="M1034" s="2" t="s">
        <v>5275</v>
      </c>
      <c r="N1034" s="11">
        <v>5</v>
      </c>
      <c r="O1034" s="11">
        <v>0</v>
      </c>
      <c r="P1034" s="12">
        <v>44715.33333333334</v>
      </c>
      <c r="Q1034" s="12">
        <v>44721</v>
      </c>
      <c r="R1034" s="11"/>
      <c r="S1034" s="2">
        <f>OR(AND(P1034&lt;=U$2,Q1034&gt;V$2),AND(P1034&gt;U$2,P1034&lt;V$2))</f>
        <v>0</v>
      </c>
    </row>
    <row r="1035" spans="1:19">
      <c r="A1035" s="2" t="s">
        <v>3481</v>
      </c>
      <c r="B1035" s="2"/>
      <c r="C1035" s="2" t="s">
        <v>5441</v>
      </c>
      <c r="D1035" s="2" t="s">
        <v>5452</v>
      </c>
      <c r="E1035" s="2"/>
      <c r="F1035" s="2"/>
      <c r="G1035" s="2"/>
      <c r="H1035" s="2"/>
      <c r="I1035" s="2"/>
      <c r="J1035" s="2"/>
      <c r="K1035" s="2"/>
      <c r="L1035" s="2"/>
      <c r="M1035" s="2" t="s">
        <v>5453</v>
      </c>
      <c r="N1035" s="11">
        <v>0</v>
      </c>
      <c r="O1035" s="11">
        <v>0</v>
      </c>
      <c r="P1035" s="12">
        <v>44348</v>
      </c>
      <c r="Q1035" s="12"/>
      <c r="R1035" s="11"/>
      <c r="S1035" s="2">
        <f>OR(AND(P1035&lt;=U$2,Q1035&gt;V$2),AND(P1035&gt;U$2,P1035&lt;V$2))</f>
        <v>0</v>
      </c>
    </row>
    <row r="1036" spans="1:19">
      <c r="A1036" s="2" t="s">
        <v>3481</v>
      </c>
      <c r="B1036" s="2"/>
      <c r="C1036" s="2" t="s">
        <v>5441</v>
      </c>
      <c r="D1036" s="2" t="s">
        <v>5454</v>
      </c>
      <c r="E1036" s="2"/>
      <c r="F1036" s="2"/>
      <c r="G1036" s="2"/>
      <c r="H1036" s="2"/>
      <c r="I1036" s="2"/>
      <c r="J1036" s="2"/>
      <c r="K1036" s="2"/>
      <c r="L1036" s="2"/>
      <c r="M1036" s="2" t="s">
        <v>5455</v>
      </c>
      <c r="N1036" s="11">
        <v>40</v>
      </c>
      <c r="O1036" s="11">
        <v>0</v>
      </c>
      <c r="P1036" s="12">
        <v>44615</v>
      </c>
      <c r="Q1036" s="12">
        <v>44679</v>
      </c>
      <c r="R1036" s="11"/>
      <c r="S1036" s="2">
        <f>OR(AND(P1036&lt;=U$2,Q1036&gt;V$2),AND(P1036&gt;U$2,P1036&lt;V$2))</f>
        <v>0</v>
      </c>
    </row>
    <row r="1037" spans="1:19">
      <c r="A1037" s="2" t="s">
        <v>3481</v>
      </c>
      <c r="B1037" s="2"/>
      <c r="C1037" s="2" t="s">
        <v>5441</v>
      </c>
      <c r="D1037" s="2" t="s">
        <v>5456</v>
      </c>
      <c r="E1037" s="2"/>
      <c r="F1037" s="2"/>
      <c r="G1037" s="2"/>
      <c r="H1037" s="2"/>
      <c r="I1037" s="2"/>
      <c r="J1037" s="2"/>
      <c r="K1037" s="2"/>
      <c r="L1037" s="2"/>
      <c r="M1037" s="2" t="s">
        <v>5457</v>
      </c>
      <c r="N1037" s="11">
        <v>10</v>
      </c>
      <c r="O1037" s="11">
        <v>0</v>
      </c>
      <c r="P1037" s="12">
        <v>44680</v>
      </c>
      <c r="Q1037" s="12">
        <v>44693</v>
      </c>
      <c r="R1037" s="11"/>
      <c r="S1037" s="2">
        <f>OR(AND(P1037&lt;=U$2,Q1037&gt;V$2),AND(P1037&gt;U$2,P1037&lt;V$2))</f>
        <v>0</v>
      </c>
    </row>
    <row r="1038" spans="1:19">
      <c r="A1038" s="2" t="s">
        <v>3481</v>
      </c>
      <c r="B1038" s="2"/>
      <c r="C1038" s="2" t="s">
        <v>5441</v>
      </c>
      <c r="D1038" s="2" t="s">
        <v>2464</v>
      </c>
      <c r="E1038" s="2"/>
      <c r="F1038" s="2" t="s">
        <v>2387</v>
      </c>
      <c r="G1038" s="2"/>
      <c r="H1038" s="2"/>
      <c r="I1038" s="2"/>
      <c r="J1038" s="2"/>
      <c r="K1038" s="2"/>
      <c r="L1038" s="2"/>
      <c r="M1038" s="2" t="s">
        <v>5458</v>
      </c>
      <c r="N1038" s="11">
        <v>2</v>
      </c>
      <c r="O1038" s="11">
        <v>0</v>
      </c>
      <c r="P1038" s="12">
        <v>44798.33333333334</v>
      </c>
      <c r="Q1038" s="12">
        <v>44798.70833333334</v>
      </c>
      <c r="R1038" s="11"/>
      <c r="S1038" s="2">
        <f>OR(AND(P1038&lt;=U$2,Q1038&gt;V$2),AND(P1038&gt;U$2,P1038&lt;V$2))</f>
        <v>0</v>
      </c>
    </row>
    <row r="1039" spans="1:19">
      <c r="A1039" s="2" t="s">
        <v>3481</v>
      </c>
      <c r="B1039" s="2"/>
      <c r="C1039" s="2" t="s">
        <v>5441</v>
      </c>
      <c r="D1039" s="2" t="s">
        <v>2465</v>
      </c>
      <c r="E1039" s="2"/>
      <c r="F1039" s="2"/>
      <c r="G1039" s="2"/>
      <c r="H1039" s="2"/>
      <c r="I1039" s="2"/>
      <c r="J1039" s="2"/>
      <c r="K1039" s="2"/>
      <c r="L1039" s="2"/>
      <c r="M1039" s="2" t="s">
        <v>5459</v>
      </c>
      <c r="N1039" s="11">
        <v>120</v>
      </c>
      <c r="O1039" s="11">
        <v>0</v>
      </c>
      <c r="P1039" s="12">
        <v>44348</v>
      </c>
      <c r="Q1039" s="12">
        <v>44644.70833333334</v>
      </c>
      <c r="R1039" s="11"/>
      <c r="S1039" s="2">
        <f>OR(AND(P1039&lt;=U$2,Q1039&gt;V$2),AND(P1039&gt;U$2,P1039&lt;V$2))</f>
        <v>0</v>
      </c>
    </row>
    <row r="1040" spans="1:19">
      <c r="A1040" s="2" t="s">
        <v>3481</v>
      </c>
      <c r="B1040" s="2"/>
      <c r="C1040" s="2" t="s">
        <v>5441</v>
      </c>
      <c r="D1040" s="2" t="s">
        <v>5460</v>
      </c>
      <c r="E1040" s="2"/>
      <c r="F1040" s="2"/>
      <c r="G1040" s="2"/>
      <c r="H1040" s="2"/>
      <c r="I1040" s="2"/>
      <c r="J1040" s="2"/>
      <c r="K1040" s="2"/>
      <c r="L1040" s="2"/>
      <c r="M1040" s="2" t="s">
        <v>5277</v>
      </c>
      <c r="N1040" s="11">
        <v>60</v>
      </c>
      <c r="O1040" s="11">
        <v>0</v>
      </c>
      <c r="P1040" s="12">
        <v>44645</v>
      </c>
      <c r="Q1040" s="12">
        <v>44669.70833333334</v>
      </c>
      <c r="R1040" s="11"/>
      <c r="S1040" s="2">
        <f>OR(AND(P1040&lt;=U$2,Q1040&gt;V$2),AND(P1040&gt;U$2,P1040&lt;V$2))</f>
        <v>0</v>
      </c>
    </row>
    <row r="1041" spans="1:19">
      <c r="A1041" s="2" t="s">
        <v>3481</v>
      </c>
      <c r="B1041" s="2"/>
      <c r="C1041" s="2" t="s">
        <v>5441</v>
      </c>
      <c r="D1041" s="2" t="s">
        <v>5461</v>
      </c>
      <c r="E1041" s="2"/>
      <c r="F1041" s="2"/>
      <c r="G1041" s="2"/>
      <c r="H1041" s="2"/>
      <c r="I1041" s="2"/>
      <c r="J1041" s="2"/>
      <c r="K1041" s="2"/>
      <c r="L1041" s="2"/>
      <c r="M1041" s="2" t="s">
        <v>5279</v>
      </c>
      <c r="N1041" s="11">
        <v>5</v>
      </c>
      <c r="O1041" s="11">
        <v>0</v>
      </c>
      <c r="P1041" s="12">
        <v>44676</v>
      </c>
      <c r="Q1041" s="12">
        <v>44680</v>
      </c>
      <c r="R1041" s="11"/>
      <c r="S1041" s="2">
        <f>OR(AND(P1041&lt;=U$2,Q1041&gt;V$2),AND(P1041&gt;U$2,P1041&lt;V$2))</f>
        <v>0</v>
      </c>
    </row>
    <row r="1042" spans="1:19">
      <c r="A1042" s="2" t="s">
        <v>3481</v>
      </c>
      <c r="B1042" s="2"/>
      <c r="C1042" s="2" t="s">
        <v>5441</v>
      </c>
      <c r="D1042" s="2" t="s">
        <v>5462</v>
      </c>
      <c r="E1042" s="2"/>
      <c r="F1042" s="2" t="s">
        <v>2387</v>
      </c>
      <c r="G1042" s="2"/>
      <c r="H1042" s="2"/>
      <c r="I1042" s="2"/>
      <c r="J1042" s="2"/>
      <c r="K1042" s="2"/>
      <c r="L1042" s="2"/>
      <c r="M1042" s="2" t="s">
        <v>5181</v>
      </c>
      <c r="N1042" s="11">
        <v>25</v>
      </c>
      <c r="O1042" s="11">
        <v>0</v>
      </c>
      <c r="P1042" s="12">
        <v>44845</v>
      </c>
      <c r="Q1042" s="12">
        <v>44858.70833333334</v>
      </c>
      <c r="R1042" s="11"/>
      <c r="S1042" s="2">
        <f>OR(AND(P1042&lt;=U$2,Q1042&gt;V$2),AND(P1042&gt;U$2,P1042&lt;V$2))</f>
        <v>0</v>
      </c>
    </row>
    <row r="1043" spans="1:19">
      <c r="A1043" s="2" t="s">
        <v>3877</v>
      </c>
      <c r="B1043" s="2"/>
      <c r="C1043" s="2" t="s">
        <v>5441</v>
      </c>
      <c r="D1043" s="2" t="s">
        <v>5463</v>
      </c>
      <c r="E1043" s="2"/>
      <c r="F1043" s="2" t="s">
        <v>2387</v>
      </c>
      <c r="G1043" s="2"/>
      <c r="H1043" s="2"/>
      <c r="I1043" s="2"/>
      <c r="J1043" s="2"/>
      <c r="K1043" s="2"/>
      <c r="L1043" s="2"/>
      <c r="M1043" s="2" t="s">
        <v>5183</v>
      </c>
      <c r="N1043" s="11">
        <v>15</v>
      </c>
      <c r="O1043" s="11">
        <v>8</v>
      </c>
      <c r="P1043" s="12">
        <v>44586</v>
      </c>
      <c r="Q1043" s="12">
        <v>44993.70833333334</v>
      </c>
      <c r="R1043" s="11">
        <v>-84</v>
      </c>
      <c r="S1043" s="2">
        <f>OR(AND(P1043&lt;=U$2,Q1043&gt;V$2),AND(P1043&gt;U$2,P1043&lt;V$2))</f>
        <v>0</v>
      </c>
    </row>
    <row r="1044" spans="1:19">
      <c r="A1044" s="2" t="s">
        <v>3481</v>
      </c>
      <c r="B1044" s="2"/>
      <c r="C1044" s="2" t="s">
        <v>5441</v>
      </c>
      <c r="D1044" s="2" t="s">
        <v>5464</v>
      </c>
      <c r="E1044" s="2"/>
      <c r="F1044" s="2"/>
      <c r="G1044" s="2"/>
      <c r="H1044" s="2"/>
      <c r="I1044" s="2"/>
      <c r="J1044" s="2"/>
      <c r="K1044" s="2"/>
      <c r="L1044" s="2"/>
      <c r="M1044" s="2" t="s">
        <v>5185</v>
      </c>
      <c r="N1044" s="11">
        <v>85</v>
      </c>
      <c r="O1044" s="11">
        <v>0</v>
      </c>
      <c r="P1044" s="12">
        <v>44497</v>
      </c>
      <c r="Q1044" s="12">
        <v>44545</v>
      </c>
      <c r="R1044" s="11"/>
      <c r="S1044" s="2">
        <f>OR(AND(P1044&lt;=U$2,Q1044&gt;V$2),AND(P1044&gt;U$2,P1044&lt;V$2))</f>
        <v>0</v>
      </c>
    </row>
    <row r="1045" spans="1:19">
      <c r="A1045" s="2" t="s">
        <v>3481</v>
      </c>
      <c r="B1045" s="2"/>
      <c r="C1045" s="2" t="s">
        <v>5465</v>
      </c>
      <c r="D1045" s="2" t="s">
        <v>5466</v>
      </c>
      <c r="E1045" s="2"/>
      <c r="F1045" s="2"/>
      <c r="G1045" s="2"/>
      <c r="H1045" s="2"/>
      <c r="I1045" s="2"/>
      <c r="J1045" s="2"/>
      <c r="K1045" s="2"/>
      <c r="L1045" s="2"/>
      <c r="M1045" s="2" t="s">
        <v>5283</v>
      </c>
      <c r="N1045" s="11">
        <v>60</v>
      </c>
      <c r="O1045" s="11">
        <v>0</v>
      </c>
      <c r="P1045" s="12">
        <v>44025</v>
      </c>
      <c r="Q1045" s="12">
        <v>44047</v>
      </c>
      <c r="R1045" s="11"/>
      <c r="S1045" s="2">
        <f>OR(AND(P1045&lt;=U$2,Q1045&gt;V$2),AND(P1045&gt;U$2,P1045&lt;V$2))</f>
        <v>0</v>
      </c>
    </row>
    <row r="1046" spans="1:19">
      <c r="A1046" s="2" t="s">
        <v>3481</v>
      </c>
      <c r="B1046" s="2"/>
      <c r="C1046" s="2" t="s">
        <v>5465</v>
      </c>
      <c r="D1046" s="2" t="s">
        <v>5467</v>
      </c>
      <c r="E1046" s="2"/>
      <c r="F1046" s="2"/>
      <c r="G1046" s="2"/>
      <c r="H1046" s="2"/>
      <c r="I1046" s="2"/>
      <c r="J1046" s="2"/>
      <c r="K1046" s="2"/>
      <c r="L1046" s="2"/>
      <c r="M1046" s="2" t="s">
        <v>5285</v>
      </c>
      <c r="N1046" s="11">
        <v>10</v>
      </c>
      <c r="O1046" s="11">
        <v>0</v>
      </c>
      <c r="P1046" s="12">
        <v>44048</v>
      </c>
      <c r="Q1046" s="12">
        <v>44154</v>
      </c>
      <c r="R1046" s="11"/>
      <c r="S1046" s="2">
        <f>OR(AND(P1046&lt;=U$2,Q1046&gt;V$2),AND(P1046&gt;U$2,P1046&lt;V$2))</f>
        <v>0</v>
      </c>
    </row>
    <row r="1047" spans="1:19">
      <c r="A1047" s="2" t="s">
        <v>3481</v>
      </c>
      <c r="B1047" s="2"/>
      <c r="C1047" s="2" t="s">
        <v>5465</v>
      </c>
      <c r="D1047" s="2" t="s">
        <v>5468</v>
      </c>
      <c r="E1047" s="2"/>
      <c r="F1047" s="2"/>
      <c r="G1047" s="2"/>
      <c r="H1047" s="2"/>
      <c r="I1047" s="2"/>
      <c r="J1047" s="2"/>
      <c r="K1047" s="2"/>
      <c r="L1047" s="2"/>
      <c r="M1047" s="2" t="s">
        <v>5287</v>
      </c>
      <c r="N1047" s="11">
        <v>60</v>
      </c>
      <c r="O1047" s="11">
        <v>0</v>
      </c>
      <c r="P1047" s="12">
        <v>44046</v>
      </c>
      <c r="Q1047" s="12">
        <v>44173</v>
      </c>
      <c r="R1047" s="11"/>
      <c r="S1047" s="2">
        <f>OR(AND(P1047&lt;=U$2,Q1047&gt;V$2),AND(P1047&gt;U$2,P1047&lt;V$2))</f>
        <v>0</v>
      </c>
    </row>
    <row r="1048" spans="1:19">
      <c r="A1048" s="2" t="s">
        <v>3481</v>
      </c>
      <c r="B1048" s="2"/>
      <c r="C1048" s="2" t="s">
        <v>5465</v>
      </c>
      <c r="D1048" s="2" t="s">
        <v>5469</v>
      </c>
      <c r="E1048" s="2"/>
      <c r="F1048" s="2"/>
      <c r="G1048" s="2"/>
      <c r="H1048" s="2"/>
      <c r="I1048" s="2"/>
      <c r="J1048" s="2"/>
      <c r="K1048" s="2"/>
      <c r="L1048" s="2"/>
      <c r="M1048" s="2" t="s">
        <v>5289</v>
      </c>
      <c r="N1048" s="11">
        <v>10</v>
      </c>
      <c r="O1048" s="11">
        <v>0</v>
      </c>
      <c r="P1048" s="12">
        <v>44174</v>
      </c>
      <c r="Q1048" s="12">
        <v>44225</v>
      </c>
      <c r="R1048" s="11"/>
      <c r="S1048" s="2">
        <f>OR(AND(P1048&lt;=U$2,Q1048&gt;V$2),AND(P1048&gt;U$2,P1048&lt;V$2))</f>
        <v>0</v>
      </c>
    </row>
    <row r="1049" spans="1:19">
      <c r="A1049" s="2" t="s">
        <v>3481</v>
      </c>
      <c r="B1049" s="2"/>
      <c r="C1049" s="2" t="s">
        <v>5465</v>
      </c>
      <c r="D1049" s="2" t="s">
        <v>5470</v>
      </c>
      <c r="E1049" s="2"/>
      <c r="F1049" s="2" t="s">
        <v>2387</v>
      </c>
      <c r="G1049" s="2"/>
      <c r="H1049" s="2"/>
      <c r="I1049" s="2"/>
      <c r="J1049" s="2"/>
      <c r="K1049" s="2"/>
      <c r="L1049" s="2"/>
      <c r="M1049" s="2" t="s">
        <v>5291</v>
      </c>
      <c r="N1049" s="11">
        <v>60</v>
      </c>
      <c r="O1049" s="11">
        <v>0</v>
      </c>
      <c r="P1049" s="12">
        <v>44837.33333333334</v>
      </c>
      <c r="Q1049" s="12">
        <v>44860.70833333334</v>
      </c>
      <c r="R1049" s="11"/>
      <c r="S1049" s="2">
        <f>OR(AND(P1049&lt;=U$2,Q1049&gt;V$2),AND(P1049&gt;U$2,P1049&lt;V$2))</f>
        <v>0</v>
      </c>
    </row>
    <row r="1050" spans="1:19">
      <c r="A1050" s="2" t="s">
        <v>3481</v>
      </c>
      <c r="B1050" s="2"/>
      <c r="C1050" s="2" t="s">
        <v>5465</v>
      </c>
      <c r="D1050" s="2" t="s">
        <v>5471</v>
      </c>
      <c r="E1050" s="2"/>
      <c r="F1050" s="2" t="s">
        <v>2387</v>
      </c>
      <c r="G1050" s="2"/>
      <c r="H1050" s="2"/>
      <c r="I1050" s="2"/>
      <c r="J1050" s="2"/>
      <c r="K1050" s="2"/>
      <c r="L1050" s="2"/>
      <c r="M1050" s="2" t="s">
        <v>5238</v>
      </c>
      <c r="N1050" s="11">
        <v>10</v>
      </c>
      <c r="O1050" s="11">
        <v>0</v>
      </c>
      <c r="P1050" s="12">
        <v>44860.33333333334</v>
      </c>
      <c r="Q1050" s="12">
        <v>44880.70833333334</v>
      </c>
      <c r="R1050" s="11"/>
      <c r="S1050" s="2">
        <f>OR(AND(P1050&lt;=U$2,Q1050&gt;V$2),AND(P1050&gt;U$2,P1050&lt;V$2))</f>
        <v>0</v>
      </c>
    </row>
    <row r="1051" spans="1:19">
      <c r="A1051" s="2" t="s">
        <v>3481</v>
      </c>
      <c r="B1051" s="2"/>
      <c r="C1051" s="2" t="s">
        <v>5465</v>
      </c>
      <c r="D1051" s="2" t="s">
        <v>5472</v>
      </c>
      <c r="E1051" s="2"/>
      <c r="F1051" s="2"/>
      <c r="G1051" s="2"/>
      <c r="H1051" s="2"/>
      <c r="I1051" s="2"/>
      <c r="J1051" s="2"/>
      <c r="K1051" s="2"/>
      <c r="L1051" s="2"/>
      <c r="M1051" s="2" t="s">
        <v>5192</v>
      </c>
      <c r="N1051" s="11">
        <v>60</v>
      </c>
      <c r="O1051" s="11">
        <v>0</v>
      </c>
      <c r="P1051" s="12">
        <v>44617</v>
      </c>
      <c r="Q1051" s="12">
        <v>44621.70833333334</v>
      </c>
      <c r="R1051" s="11"/>
      <c r="S1051" s="2">
        <f>OR(AND(P1051&lt;=U$2,Q1051&gt;V$2),AND(P1051&gt;U$2,P1051&lt;V$2))</f>
        <v>0</v>
      </c>
    </row>
    <row r="1052" spans="1:19">
      <c r="A1052" s="2" t="s">
        <v>3481</v>
      </c>
      <c r="B1052" s="2"/>
      <c r="C1052" s="2" t="s">
        <v>5465</v>
      </c>
      <c r="D1052" s="2" t="s">
        <v>5473</v>
      </c>
      <c r="E1052" s="2"/>
      <c r="F1052" s="2"/>
      <c r="G1052" s="2"/>
      <c r="H1052" s="2"/>
      <c r="I1052" s="2"/>
      <c r="J1052" s="2"/>
      <c r="K1052" s="2"/>
      <c r="L1052" s="2"/>
      <c r="M1052" s="2" t="s">
        <v>5194</v>
      </c>
      <c r="N1052" s="11">
        <v>10</v>
      </c>
      <c r="O1052" s="11">
        <v>0</v>
      </c>
      <c r="P1052" s="12">
        <v>44617</v>
      </c>
      <c r="Q1052" s="12">
        <v>44621.70833333334</v>
      </c>
      <c r="R1052" s="11"/>
      <c r="S1052" s="2">
        <f>OR(AND(P1052&lt;=U$2,Q1052&gt;V$2),AND(P1052&gt;U$2,P1052&lt;V$2))</f>
        <v>0</v>
      </c>
    </row>
    <row r="1053" spans="1:19">
      <c r="A1053" s="2" t="s">
        <v>3481</v>
      </c>
      <c r="B1053" s="2"/>
      <c r="C1053" s="2" t="s">
        <v>5465</v>
      </c>
      <c r="D1053" s="2" t="s">
        <v>5474</v>
      </c>
      <c r="E1053" s="2"/>
      <c r="F1053" s="2" t="s">
        <v>2387</v>
      </c>
      <c r="G1053" s="2"/>
      <c r="H1053" s="2"/>
      <c r="I1053" s="2"/>
      <c r="J1053" s="2"/>
      <c r="K1053" s="2"/>
      <c r="L1053" s="2"/>
      <c r="M1053" s="2" t="s">
        <v>5196</v>
      </c>
      <c r="N1053" s="11">
        <v>40</v>
      </c>
      <c r="O1053" s="11">
        <v>0</v>
      </c>
      <c r="P1053" s="12">
        <v>44526</v>
      </c>
      <c r="Q1053" s="12">
        <v>44586.70833333334</v>
      </c>
      <c r="R1053" s="11"/>
      <c r="S1053" s="2">
        <f>OR(AND(P1053&lt;=U$2,Q1053&gt;V$2),AND(P1053&gt;U$2,P1053&lt;V$2))</f>
        <v>0</v>
      </c>
    </row>
    <row r="1054" spans="1:19">
      <c r="A1054" s="2" t="s">
        <v>3481</v>
      </c>
      <c r="B1054" s="2"/>
      <c r="C1054" s="2" t="s">
        <v>5465</v>
      </c>
      <c r="D1054" s="2" t="s">
        <v>5475</v>
      </c>
      <c r="E1054" s="2"/>
      <c r="F1054" s="2" t="s">
        <v>2387</v>
      </c>
      <c r="G1054" s="2"/>
      <c r="H1054" s="2"/>
      <c r="I1054" s="2"/>
      <c r="J1054" s="2"/>
      <c r="K1054" s="2"/>
      <c r="L1054" s="2"/>
      <c r="M1054" s="2" t="s">
        <v>5198</v>
      </c>
      <c r="N1054" s="11">
        <v>10</v>
      </c>
      <c r="O1054" s="11">
        <v>0</v>
      </c>
      <c r="P1054" s="12">
        <v>44586.33333333334</v>
      </c>
      <c r="Q1054" s="12">
        <v>44601.70833333334</v>
      </c>
      <c r="R1054" s="11"/>
      <c r="S1054" s="2">
        <f>OR(AND(P1054&lt;=U$2,Q1054&gt;V$2),AND(P1054&gt;U$2,P1054&lt;V$2))</f>
        <v>0</v>
      </c>
    </row>
    <row r="1055" spans="1:19">
      <c r="A1055" s="2" t="s">
        <v>3481</v>
      </c>
      <c r="B1055" s="2"/>
      <c r="C1055" s="2" t="s">
        <v>5465</v>
      </c>
      <c r="D1055" s="2" t="s">
        <v>5476</v>
      </c>
      <c r="E1055" s="2"/>
      <c r="F1055" s="2"/>
      <c r="G1055" s="2"/>
      <c r="H1055" s="2"/>
      <c r="I1055" s="2"/>
      <c r="J1055" s="2"/>
      <c r="K1055" s="2"/>
      <c r="L1055" s="2"/>
      <c r="M1055" s="2" t="s">
        <v>5212</v>
      </c>
      <c r="N1055" s="11">
        <v>60</v>
      </c>
      <c r="O1055" s="11">
        <v>0</v>
      </c>
      <c r="P1055" s="12">
        <v>44166</v>
      </c>
      <c r="Q1055" s="12">
        <v>44203</v>
      </c>
      <c r="R1055" s="11"/>
      <c r="S1055" s="2">
        <f>OR(AND(P1055&lt;=U$2,Q1055&gt;V$2),AND(P1055&gt;U$2,P1055&lt;V$2))</f>
        <v>0</v>
      </c>
    </row>
    <row r="1056" spans="1:19">
      <c r="A1056" s="2" t="s">
        <v>3481</v>
      </c>
      <c r="B1056" s="2"/>
      <c r="C1056" s="2" t="s">
        <v>5465</v>
      </c>
      <c r="D1056" s="2" t="s">
        <v>5477</v>
      </c>
      <c r="E1056" s="2"/>
      <c r="F1056" s="2"/>
      <c r="G1056" s="2"/>
      <c r="H1056" s="2"/>
      <c r="I1056" s="2"/>
      <c r="J1056" s="2"/>
      <c r="K1056" s="2"/>
      <c r="L1056" s="2"/>
      <c r="M1056" s="2" t="s">
        <v>5214</v>
      </c>
      <c r="N1056" s="11">
        <v>10</v>
      </c>
      <c r="O1056" s="11">
        <v>0</v>
      </c>
      <c r="P1056" s="12">
        <v>44204</v>
      </c>
      <c r="Q1056" s="12">
        <v>44249</v>
      </c>
      <c r="R1056" s="11"/>
      <c r="S1056" s="2">
        <f>OR(AND(P1056&lt;=U$2,Q1056&gt;V$2),AND(P1056&gt;U$2,P1056&lt;V$2))</f>
        <v>0</v>
      </c>
    </row>
    <row r="1057" spans="1:19">
      <c r="A1057" s="2" t="s">
        <v>3481</v>
      </c>
      <c r="B1057" s="2"/>
      <c r="C1057" s="2" t="s">
        <v>5465</v>
      </c>
      <c r="D1057" s="2" t="s">
        <v>5478</v>
      </c>
      <c r="E1057" s="2"/>
      <c r="F1057" s="2"/>
      <c r="G1057" s="2"/>
      <c r="H1057" s="2"/>
      <c r="I1057" s="2"/>
      <c r="J1057" s="2"/>
      <c r="K1057" s="2"/>
      <c r="L1057" s="2"/>
      <c r="M1057" s="2" t="s">
        <v>5220</v>
      </c>
      <c r="N1057" s="11">
        <v>60</v>
      </c>
      <c r="O1057" s="11">
        <v>0</v>
      </c>
      <c r="P1057" s="12">
        <v>44082</v>
      </c>
      <c r="Q1057" s="12">
        <v>44131</v>
      </c>
      <c r="R1057" s="11"/>
      <c r="S1057" s="2">
        <f>OR(AND(P1057&lt;=U$2,Q1057&gt;V$2),AND(P1057&gt;U$2,P1057&lt;V$2))</f>
        <v>0</v>
      </c>
    </row>
    <row r="1058" spans="1:19">
      <c r="A1058" s="2" t="s">
        <v>3481</v>
      </c>
      <c r="B1058" s="2"/>
      <c r="C1058" s="2" t="s">
        <v>5465</v>
      </c>
      <c r="D1058" s="2" t="s">
        <v>5479</v>
      </c>
      <c r="E1058" s="2"/>
      <c r="F1058" s="2"/>
      <c r="G1058" s="2"/>
      <c r="H1058" s="2"/>
      <c r="I1058" s="2"/>
      <c r="J1058" s="2"/>
      <c r="K1058" s="2"/>
      <c r="L1058" s="2"/>
      <c r="M1058" s="2" t="s">
        <v>5222</v>
      </c>
      <c r="N1058" s="11">
        <v>10</v>
      </c>
      <c r="O1058" s="11">
        <v>0</v>
      </c>
      <c r="P1058" s="12">
        <v>44131</v>
      </c>
      <c r="Q1058" s="12">
        <v>44138.70833333334</v>
      </c>
      <c r="R1058" s="11"/>
      <c r="S1058" s="2">
        <f>OR(AND(P1058&lt;=U$2,Q1058&gt;V$2),AND(P1058&gt;U$2,P1058&lt;V$2))</f>
        <v>0</v>
      </c>
    </row>
    <row r="1059" spans="1:19">
      <c r="A1059" s="2" t="s">
        <v>3481</v>
      </c>
      <c r="B1059" s="2"/>
      <c r="C1059" s="2" t="s">
        <v>5480</v>
      </c>
      <c r="D1059" s="2" t="s">
        <v>5481</v>
      </c>
      <c r="E1059" s="2"/>
      <c r="F1059" s="2" t="s">
        <v>1715</v>
      </c>
      <c r="G1059" s="2"/>
      <c r="H1059" s="2"/>
      <c r="I1059" s="2"/>
      <c r="J1059" s="2"/>
      <c r="K1059" s="2"/>
      <c r="L1059" s="2"/>
      <c r="M1059" s="2" t="s">
        <v>5165</v>
      </c>
      <c r="N1059" s="11">
        <v>120</v>
      </c>
      <c r="O1059" s="11">
        <v>0</v>
      </c>
      <c r="P1059" s="12">
        <v>44263.33333333334</v>
      </c>
      <c r="Q1059" s="12">
        <v>44727</v>
      </c>
      <c r="R1059" s="11"/>
      <c r="S1059" s="2">
        <f>OR(AND(P1059&lt;=U$2,Q1059&gt;V$2),AND(P1059&gt;U$2,P1059&lt;V$2))</f>
        <v>0</v>
      </c>
    </row>
    <row r="1060" spans="1:19">
      <c r="A1060" s="2" t="s">
        <v>3481</v>
      </c>
      <c r="B1060" s="2"/>
      <c r="C1060" s="2" t="s">
        <v>5480</v>
      </c>
      <c r="D1060" s="2" t="s">
        <v>5482</v>
      </c>
      <c r="E1060" s="2"/>
      <c r="F1060" s="2" t="s">
        <v>1715</v>
      </c>
      <c r="G1060" s="2"/>
      <c r="H1060" s="2"/>
      <c r="I1060" s="2"/>
      <c r="J1060" s="2"/>
      <c r="K1060" s="2"/>
      <c r="L1060" s="2"/>
      <c r="M1060" s="2" t="s">
        <v>5167</v>
      </c>
      <c r="N1060" s="11">
        <v>5</v>
      </c>
      <c r="O1060" s="11">
        <v>0</v>
      </c>
      <c r="P1060" s="12">
        <v>44753</v>
      </c>
      <c r="Q1060" s="12">
        <v>44757</v>
      </c>
      <c r="R1060" s="11"/>
      <c r="S1060" s="2">
        <f>OR(AND(P1060&lt;=U$2,Q1060&gt;V$2),AND(P1060&gt;U$2,P1060&lt;V$2))</f>
        <v>0</v>
      </c>
    </row>
    <row r="1061" spans="1:19">
      <c r="A1061" s="2" t="s">
        <v>3481</v>
      </c>
      <c r="B1061" s="2"/>
      <c r="C1061" s="2" t="s">
        <v>5480</v>
      </c>
      <c r="D1061" s="2" t="s">
        <v>5483</v>
      </c>
      <c r="E1061" s="2"/>
      <c r="F1061" s="2"/>
      <c r="G1061" s="2"/>
      <c r="H1061" s="2"/>
      <c r="I1061" s="2"/>
      <c r="J1061" s="2"/>
      <c r="K1061" s="2"/>
      <c r="L1061" s="2"/>
      <c r="M1061" s="2" t="s">
        <v>5169</v>
      </c>
      <c r="N1061" s="11">
        <v>0</v>
      </c>
      <c r="O1061" s="11">
        <v>0</v>
      </c>
      <c r="P1061" s="12">
        <v>44263.33333333334</v>
      </c>
      <c r="Q1061" s="12"/>
      <c r="R1061" s="11"/>
      <c r="S1061" s="2">
        <f>OR(AND(P1061&lt;=U$2,Q1061&gt;V$2),AND(P1061&gt;U$2,P1061&lt;V$2))</f>
        <v>0</v>
      </c>
    </row>
    <row r="1062" spans="1:19">
      <c r="A1062" s="2" t="s">
        <v>3481</v>
      </c>
      <c r="B1062" s="2"/>
      <c r="C1062" s="2" t="s">
        <v>5480</v>
      </c>
      <c r="D1062" s="2" t="s">
        <v>5484</v>
      </c>
      <c r="E1062" s="2"/>
      <c r="F1062" s="2"/>
      <c r="G1062" s="2"/>
      <c r="H1062" s="2"/>
      <c r="I1062" s="2"/>
      <c r="J1062" s="2"/>
      <c r="K1062" s="2"/>
      <c r="L1062" s="2"/>
      <c r="M1062" s="2" t="s">
        <v>5179</v>
      </c>
      <c r="N1062" s="11">
        <v>0</v>
      </c>
      <c r="O1062" s="11">
        <v>0</v>
      </c>
      <c r="P1062" s="12">
        <v>44547</v>
      </c>
      <c r="Q1062" s="12"/>
      <c r="R1062" s="11"/>
      <c r="S1062" s="2">
        <f>OR(AND(P1062&lt;=U$2,Q1062&gt;V$2),AND(P1062&gt;U$2,P1062&lt;V$2))</f>
        <v>0</v>
      </c>
    </row>
    <row r="1063" spans="1:19">
      <c r="A1063" s="2" t="s">
        <v>3481</v>
      </c>
      <c r="B1063" s="2"/>
      <c r="C1063" s="2" t="s">
        <v>5480</v>
      </c>
      <c r="D1063" s="2" t="s">
        <v>5485</v>
      </c>
      <c r="E1063" s="2"/>
      <c r="F1063" s="2"/>
      <c r="G1063" s="2"/>
      <c r="H1063" s="2"/>
      <c r="I1063" s="2"/>
      <c r="J1063" s="2"/>
      <c r="K1063" s="2"/>
      <c r="L1063" s="2"/>
      <c r="M1063" s="2" t="s">
        <v>5175</v>
      </c>
      <c r="N1063" s="11">
        <v>120</v>
      </c>
      <c r="O1063" s="11">
        <v>0</v>
      </c>
      <c r="P1063" s="12">
        <v>44547</v>
      </c>
      <c r="Q1063" s="12">
        <v>44713</v>
      </c>
      <c r="R1063" s="11"/>
      <c r="S1063" s="2">
        <f>OR(AND(P1063&lt;=U$2,Q1063&gt;V$2),AND(P1063&gt;U$2,P1063&lt;V$2))</f>
        <v>0</v>
      </c>
    </row>
    <row r="1064" spans="1:19">
      <c r="A1064" s="2" t="s">
        <v>3481</v>
      </c>
      <c r="B1064" s="2"/>
      <c r="C1064" s="2" t="s">
        <v>5480</v>
      </c>
      <c r="D1064" s="2" t="s">
        <v>5486</v>
      </c>
      <c r="E1064" s="2"/>
      <c r="F1064" s="2" t="s">
        <v>1715</v>
      </c>
      <c r="G1064" s="2"/>
      <c r="H1064" s="2"/>
      <c r="I1064" s="2"/>
      <c r="J1064" s="2"/>
      <c r="K1064" s="2"/>
      <c r="L1064" s="2"/>
      <c r="M1064" s="2" t="s">
        <v>5177</v>
      </c>
      <c r="N1064" s="11">
        <v>5</v>
      </c>
      <c r="O1064" s="11">
        <v>0</v>
      </c>
      <c r="P1064" s="12">
        <v>44753</v>
      </c>
      <c r="Q1064" s="12">
        <v>44757</v>
      </c>
      <c r="R1064" s="11"/>
      <c r="S1064" s="2">
        <f>OR(AND(P1064&lt;=U$2,Q1064&gt;V$2),AND(P1064&gt;U$2,P1064&lt;V$2))</f>
        <v>0</v>
      </c>
    </row>
    <row r="1065" spans="1:19">
      <c r="A1065" s="2" t="s">
        <v>3481</v>
      </c>
      <c r="B1065" s="2"/>
      <c r="C1065" s="2" t="s">
        <v>5480</v>
      </c>
      <c r="D1065" s="2" t="s">
        <v>5487</v>
      </c>
      <c r="E1065" s="2"/>
      <c r="F1065" s="2"/>
      <c r="G1065" s="2"/>
      <c r="H1065" s="2"/>
      <c r="I1065" s="2"/>
      <c r="J1065" s="2"/>
      <c r="K1065" s="2"/>
      <c r="L1065" s="2"/>
      <c r="M1065" s="2" t="s">
        <v>5171</v>
      </c>
      <c r="N1065" s="11">
        <v>30</v>
      </c>
      <c r="O1065" s="11">
        <v>0</v>
      </c>
      <c r="P1065" s="12">
        <v>44575</v>
      </c>
      <c r="Q1065" s="12">
        <v>44708</v>
      </c>
      <c r="R1065" s="11"/>
      <c r="S1065" s="2">
        <f>OR(AND(P1065&lt;=U$2,Q1065&gt;V$2),AND(P1065&gt;U$2,P1065&lt;V$2))</f>
        <v>0</v>
      </c>
    </row>
    <row r="1066" spans="1:19">
      <c r="A1066" s="2" t="s">
        <v>3481</v>
      </c>
      <c r="B1066" s="2"/>
      <c r="C1066" s="2" t="s">
        <v>5480</v>
      </c>
      <c r="D1066" s="2" t="s">
        <v>5488</v>
      </c>
      <c r="E1066" s="2"/>
      <c r="F1066" s="2"/>
      <c r="G1066" s="2"/>
      <c r="H1066" s="2"/>
      <c r="I1066" s="2"/>
      <c r="J1066" s="2"/>
      <c r="K1066" s="2"/>
      <c r="L1066" s="2"/>
      <c r="M1066" s="2" t="s">
        <v>5173</v>
      </c>
      <c r="N1066" s="11">
        <v>5</v>
      </c>
      <c r="O1066" s="11">
        <v>0</v>
      </c>
      <c r="P1066" s="12">
        <v>44712</v>
      </c>
      <c r="Q1066" s="12">
        <v>44718</v>
      </c>
      <c r="R1066" s="11"/>
      <c r="S1066" s="2">
        <f>OR(AND(P1066&lt;=U$2,Q1066&gt;V$2),AND(P1066&gt;U$2,P1066&lt;V$2))</f>
        <v>0</v>
      </c>
    </row>
    <row r="1067" spans="1:19">
      <c r="A1067" s="2" t="s">
        <v>3481</v>
      </c>
      <c r="B1067" s="2"/>
      <c r="C1067" s="2" t="s">
        <v>5480</v>
      </c>
      <c r="D1067" s="2" t="s">
        <v>5489</v>
      </c>
      <c r="E1067" s="2"/>
      <c r="F1067" s="2" t="s">
        <v>1715</v>
      </c>
      <c r="G1067" s="2"/>
      <c r="H1067" s="2"/>
      <c r="I1067" s="2"/>
      <c r="J1067" s="2"/>
      <c r="K1067" s="2"/>
      <c r="L1067" s="2"/>
      <c r="M1067" s="2" t="s">
        <v>5181</v>
      </c>
      <c r="N1067" s="11">
        <v>25</v>
      </c>
      <c r="O1067" s="11">
        <v>0</v>
      </c>
      <c r="P1067" s="12">
        <v>44845</v>
      </c>
      <c r="Q1067" s="12">
        <v>44858.70833333334</v>
      </c>
      <c r="R1067" s="11"/>
      <c r="S1067" s="2">
        <f>OR(AND(P1067&lt;=U$2,Q1067&gt;V$2),AND(P1067&gt;U$2,P1067&lt;V$2))</f>
        <v>0</v>
      </c>
    </row>
    <row r="1068" spans="1:19">
      <c r="A1068" s="2" t="s">
        <v>3877</v>
      </c>
      <c r="B1068" s="2"/>
      <c r="C1068" s="2" t="s">
        <v>5480</v>
      </c>
      <c r="D1068" s="2" t="s">
        <v>5490</v>
      </c>
      <c r="E1068" s="2"/>
      <c r="F1068" s="2" t="s">
        <v>1715</v>
      </c>
      <c r="G1068" s="2"/>
      <c r="H1068" s="2"/>
      <c r="I1068" s="2"/>
      <c r="J1068" s="2"/>
      <c r="K1068" s="2"/>
      <c r="L1068" s="2"/>
      <c r="M1068" s="2" t="s">
        <v>5183</v>
      </c>
      <c r="N1068" s="11">
        <v>15</v>
      </c>
      <c r="O1068" s="11">
        <v>8</v>
      </c>
      <c r="P1068" s="12">
        <v>44586</v>
      </c>
      <c r="Q1068" s="12">
        <v>44993.70833333334</v>
      </c>
      <c r="R1068" s="11">
        <v>35</v>
      </c>
      <c r="S1068" s="2">
        <f>OR(AND(P1068&lt;=U$2,Q1068&gt;V$2),AND(P1068&gt;U$2,P1068&lt;V$2))</f>
        <v>0</v>
      </c>
    </row>
    <row r="1069" spans="1:19">
      <c r="A1069" s="2" t="s">
        <v>3481</v>
      </c>
      <c r="B1069" s="2"/>
      <c r="C1069" s="2" t="s">
        <v>5480</v>
      </c>
      <c r="D1069" s="2" t="s">
        <v>5491</v>
      </c>
      <c r="E1069" s="2"/>
      <c r="F1069" s="2"/>
      <c r="G1069" s="2"/>
      <c r="H1069" s="2"/>
      <c r="I1069" s="2"/>
      <c r="J1069" s="2"/>
      <c r="K1069" s="2"/>
      <c r="L1069" s="2"/>
      <c r="M1069" s="2" t="s">
        <v>5185</v>
      </c>
      <c r="N1069" s="11">
        <v>85</v>
      </c>
      <c r="O1069" s="11">
        <v>0</v>
      </c>
      <c r="P1069" s="12">
        <v>44497</v>
      </c>
      <c r="Q1069" s="12">
        <v>44545</v>
      </c>
      <c r="R1069" s="11"/>
      <c r="S1069" s="2">
        <f>OR(AND(P1069&lt;=U$2,Q1069&gt;V$2),AND(P1069&gt;U$2,P1069&lt;V$2))</f>
        <v>0</v>
      </c>
    </row>
    <row r="1070" spans="1:19">
      <c r="A1070" s="2" t="s">
        <v>3481</v>
      </c>
      <c r="B1070" s="2"/>
      <c r="C1070" s="2" t="s">
        <v>5492</v>
      </c>
      <c r="D1070" s="2" t="s">
        <v>5493</v>
      </c>
      <c r="E1070" s="2"/>
      <c r="F1070" s="2"/>
      <c r="G1070" s="2"/>
      <c r="H1070" s="2"/>
      <c r="I1070" s="2"/>
      <c r="J1070" s="2"/>
      <c r="K1070" s="2"/>
      <c r="L1070" s="2"/>
      <c r="M1070" s="2" t="s">
        <v>5291</v>
      </c>
      <c r="N1070" s="11">
        <v>60</v>
      </c>
      <c r="O1070" s="11">
        <v>0</v>
      </c>
      <c r="P1070" s="12">
        <v>44564</v>
      </c>
      <c r="Q1070" s="12">
        <v>44699</v>
      </c>
      <c r="R1070" s="11"/>
      <c r="S1070" s="2">
        <f>OR(AND(P1070&lt;=U$2,Q1070&gt;V$2),AND(P1070&gt;U$2,P1070&lt;V$2))</f>
        <v>0</v>
      </c>
    </row>
    <row r="1071" spans="1:19">
      <c r="A1071" s="2" t="s">
        <v>3877</v>
      </c>
      <c r="B1071" s="2"/>
      <c r="C1071" s="2" t="s">
        <v>5492</v>
      </c>
      <c r="D1071" s="2" t="s">
        <v>5494</v>
      </c>
      <c r="E1071" s="2"/>
      <c r="F1071" s="2" t="s">
        <v>1715</v>
      </c>
      <c r="G1071" s="2"/>
      <c r="H1071" s="2"/>
      <c r="I1071" s="2"/>
      <c r="J1071" s="2"/>
      <c r="K1071" s="2"/>
      <c r="L1071" s="2"/>
      <c r="M1071" s="2" t="s">
        <v>5238</v>
      </c>
      <c r="N1071" s="11">
        <v>10</v>
      </c>
      <c r="O1071" s="11">
        <v>5</v>
      </c>
      <c r="P1071" s="12">
        <v>44700</v>
      </c>
      <c r="Q1071" s="12">
        <v>44988.70833333334</v>
      </c>
      <c r="R1071" s="11">
        <v>33</v>
      </c>
      <c r="S1071" s="2">
        <f>OR(AND(P1071&lt;=U$2,Q1071&gt;V$2),AND(P1071&gt;U$2,P1071&lt;V$2))</f>
        <v>0</v>
      </c>
    </row>
    <row r="1072" spans="1:19">
      <c r="A1072" s="2" t="s">
        <v>3481</v>
      </c>
      <c r="B1072" s="2"/>
      <c r="C1072" s="2" t="s">
        <v>5492</v>
      </c>
      <c r="D1072" s="2" t="s">
        <v>5495</v>
      </c>
      <c r="E1072" s="2"/>
      <c r="F1072" s="2"/>
      <c r="G1072" s="2"/>
      <c r="H1072" s="2"/>
      <c r="I1072" s="2"/>
      <c r="J1072" s="2"/>
      <c r="K1072" s="2"/>
      <c r="L1072" s="2"/>
      <c r="M1072" s="2" t="s">
        <v>5192</v>
      </c>
      <c r="N1072" s="11">
        <v>60</v>
      </c>
      <c r="O1072" s="11">
        <v>0</v>
      </c>
      <c r="P1072" s="12">
        <v>44617</v>
      </c>
      <c r="Q1072" s="12">
        <v>44617</v>
      </c>
      <c r="R1072" s="11"/>
      <c r="S1072" s="2">
        <f>OR(AND(P1072&lt;=U$2,Q1072&gt;V$2),AND(P1072&gt;U$2,P1072&lt;V$2))</f>
        <v>0</v>
      </c>
    </row>
    <row r="1073" spans="1:19">
      <c r="A1073" s="2" t="s">
        <v>3481</v>
      </c>
      <c r="B1073" s="2"/>
      <c r="C1073" s="2" t="s">
        <v>5492</v>
      </c>
      <c r="D1073" s="2" t="s">
        <v>5496</v>
      </c>
      <c r="E1073" s="2"/>
      <c r="F1073" s="2"/>
      <c r="G1073" s="2"/>
      <c r="H1073" s="2"/>
      <c r="I1073" s="2"/>
      <c r="J1073" s="2"/>
      <c r="K1073" s="2"/>
      <c r="L1073" s="2"/>
      <c r="M1073" s="2" t="s">
        <v>5194</v>
      </c>
      <c r="N1073" s="11">
        <v>10</v>
      </c>
      <c r="O1073" s="11">
        <v>0</v>
      </c>
      <c r="P1073" s="12">
        <v>44617</v>
      </c>
      <c r="Q1073" s="12">
        <v>44617</v>
      </c>
      <c r="R1073" s="11"/>
      <c r="S1073" s="2">
        <f>OR(AND(P1073&lt;=U$2,Q1073&gt;V$2),AND(P1073&gt;U$2,P1073&lt;V$2))</f>
        <v>0</v>
      </c>
    </row>
    <row r="1074" spans="1:19">
      <c r="A1074" s="2" t="s">
        <v>3481</v>
      </c>
      <c r="B1074" s="2"/>
      <c r="C1074" s="2" t="s">
        <v>5492</v>
      </c>
      <c r="D1074" s="2" t="s">
        <v>5497</v>
      </c>
      <c r="E1074" s="2"/>
      <c r="F1074" s="2"/>
      <c r="G1074" s="2"/>
      <c r="H1074" s="2"/>
      <c r="I1074" s="2"/>
      <c r="J1074" s="2"/>
      <c r="K1074" s="2"/>
      <c r="L1074" s="2"/>
      <c r="M1074" s="2" t="s">
        <v>5196</v>
      </c>
      <c r="N1074" s="11">
        <v>40</v>
      </c>
      <c r="O1074" s="11">
        <v>0</v>
      </c>
      <c r="P1074" s="12">
        <v>44564.33333333334</v>
      </c>
      <c r="Q1074" s="12">
        <v>44593</v>
      </c>
      <c r="R1074" s="11"/>
      <c r="S1074" s="2">
        <f>OR(AND(P1074&lt;=U$2,Q1074&gt;V$2),AND(P1074&gt;U$2,P1074&lt;V$2))</f>
        <v>0</v>
      </c>
    </row>
    <row r="1075" spans="1:19">
      <c r="A1075" s="2" t="s">
        <v>3481</v>
      </c>
      <c r="B1075" s="2"/>
      <c r="C1075" s="2" t="s">
        <v>5492</v>
      </c>
      <c r="D1075" s="2" t="s">
        <v>5498</v>
      </c>
      <c r="E1075" s="2"/>
      <c r="F1075" s="2"/>
      <c r="G1075" s="2"/>
      <c r="H1075" s="2"/>
      <c r="I1075" s="2"/>
      <c r="J1075" s="2"/>
      <c r="K1075" s="2"/>
      <c r="L1075" s="2"/>
      <c r="M1075" s="2" t="s">
        <v>5198</v>
      </c>
      <c r="N1075" s="11">
        <v>10</v>
      </c>
      <c r="O1075" s="11">
        <v>0</v>
      </c>
      <c r="P1075" s="12">
        <v>44594</v>
      </c>
      <c r="Q1075" s="12">
        <v>44679</v>
      </c>
      <c r="R1075" s="11"/>
      <c r="S1075" s="2">
        <f>OR(AND(P1075&lt;=U$2,Q1075&gt;V$2),AND(P1075&gt;U$2,P1075&lt;V$2))</f>
        <v>0</v>
      </c>
    </row>
    <row r="1076" spans="1:19">
      <c r="A1076" s="2" t="s">
        <v>3481</v>
      </c>
      <c r="B1076" s="2"/>
      <c r="C1076" s="2" t="s">
        <v>5492</v>
      </c>
      <c r="D1076" s="2" t="s">
        <v>5499</v>
      </c>
      <c r="E1076" s="2"/>
      <c r="F1076" s="2"/>
      <c r="G1076" s="2"/>
      <c r="H1076" s="2"/>
      <c r="I1076" s="2"/>
      <c r="J1076" s="2"/>
      <c r="K1076" s="2"/>
      <c r="L1076" s="2"/>
      <c r="M1076" s="2" t="s">
        <v>5200</v>
      </c>
      <c r="N1076" s="11">
        <v>60</v>
      </c>
      <c r="O1076" s="11">
        <v>0</v>
      </c>
      <c r="P1076" s="12">
        <v>44463</v>
      </c>
      <c r="Q1076" s="12">
        <v>44622</v>
      </c>
      <c r="R1076" s="11"/>
      <c r="S1076" s="2">
        <f>OR(AND(P1076&lt;=U$2,Q1076&gt;V$2),AND(P1076&gt;U$2,P1076&lt;V$2))</f>
        <v>0</v>
      </c>
    </row>
    <row r="1077" spans="1:19">
      <c r="A1077" s="2" t="s">
        <v>3481</v>
      </c>
      <c r="B1077" s="2"/>
      <c r="C1077" s="2" t="s">
        <v>5492</v>
      </c>
      <c r="D1077" s="2" t="s">
        <v>5500</v>
      </c>
      <c r="E1077" s="2"/>
      <c r="F1077" s="2"/>
      <c r="G1077" s="2"/>
      <c r="H1077" s="2"/>
      <c r="I1077" s="2"/>
      <c r="J1077" s="2"/>
      <c r="K1077" s="2"/>
      <c r="L1077" s="2"/>
      <c r="M1077" s="2" t="s">
        <v>5501</v>
      </c>
      <c r="N1077" s="11">
        <v>10</v>
      </c>
      <c r="O1077" s="11">
        <v>0</v>
      </c>
      <c r="P1077" s="12">
        <v>44623</v>
      </c>
      <c r="Q1077" s="12">
        <v>44638</v>
      </c>
      <c r="R1077" s="11"/>
      <c r="S1077" s="2">
        <f>OR(AND(P1077&lt;=U$2,Q1077&gt;V$2),AND(P1077&gt;U$2,P1077&lt;V$2))</f>
        <v>0</v>
      </c>
    </row>
    <row r="1078" spans="1:19">
      <c r="A1078" s="2" t="s">
        <v>3488</v>
      </c>
      <c r="B1078" s="2"/>
      <c r="C1078" s="2" t="s">
        <v>5492</v>
      </c>
      <c r="D1078" s="2" t="s">
        <v>5502</v>
      </c>
      <c r="E1078" s="2"/>
      <c r="F1078" s="2" t="s">
        <v>1715</v>
      </c>
      <c r="G1078" s="2"/>
      <c r="H1078" s="2"/>
      <c r="I1078" s="2"/>
      <c r="J1078" s="2"/>
      <c r="K1078" s="2"/>
      <c r="L1078" s="2"/>
      <c r="M1078" s="2" t="s">
        <v>5204</v>
      </c>
      <c r="N1078" s="11">
        <v>40</v>
      </c>
      <c r="O1078" s="11">
        <v>40</v>
      </c>
      <c r="P1078" s="12">
        <v>44984.33333333334</v>
      </c>
      <c r="Q1078" s="12">
        <v>45037.70833333334</v>
      </c>
      <c r="R1078" s="11">
        <v>-20</v>
      </c>
      <c r="S1078" s="2">
        <f>OR(AND(P1078&lt;=U$2,Q1078&gt;V$2),AND(P1078&gt;U$2,P1078&lt;V$2))</f>
        <v>0</v>
      </c>
    </row>
    <row r="1079" spans="1:19">
      <c r="A1079" s="2" t="s">
        <v>3488</v>
      </c>
      <c r="B1079" s="2"/>
      <c r="C1079" s="2" t="s">
        <v>5492</v>
      </c>
      <c r="D1079" s="2" t="s">
        <v>5503</v>
      </c>
      <c r="E1079" s="2"/>
      <c r="F1079" s="2" t="s">
        <v>1715</v>
      </c>
      <c r="G1079" s="2"/>
      <c r="H1079" s="2"/>
      <c r="I1079" s="2"/>
      <c r="J1079" s="2"/>
      <c r="K1079" s="2"/>
      <c r="L1079" s="2"/>
      <c r="M1079" s="2" t="s">
        <v>5206</v>
      </c>
      <c r="N1079" s="11">
        <v>10</v>
      </c>
      <c r="O1079" s="11">
        <v>10</v>
      </c>
      <c r="P1079" s="12">
        <v>45040.33333333334</v>
      </c>
      <c r="Q1079" s="12">
        <v>45051.70833333334</v>
      </c>
      <c r="R1079" s="11">
        <v>-20</v>
      </c>
      <c r="S1079" s="2">
        <f>OR(AND(P1079&lt;=U$2,Q1079&gt;V$2),AND(P1079&gt;U$2,P1079&lt;V$2))</f>
        <v>0</v>
      </c>
    </row>
    <row r="1080" spans="1:19">
      <c r="A1080" s="2" t="s">
        <v>3481</v>
      </c>
      <c r="B1080" s="2"/>
      <c r="C1080" s="2" t="s">
        <v>5492</v>
      </c>
      <c r="D1080" s="2" t="s">
        <v>5504</v>
      </c>
      <c r="E1080" s="2"/>
      <c r="F1080" s="2"/>
      <c r="G1080" s="2"/>
      <c r="H1080" s="2"/>
      <c r="I1080" s="2"/>
      <c r="J1080" s="2"/>
      <c r="K1080" s="2"/>
      <c r="L1080" s="2"/>
      <c r="M1080" s="2" t="s">
        <v>5208</v>
      </c>
      <c r="N1080" s="11">
        <v>60</v>
      </c>
      <c r="O1080" s="11">
        <v>0</v>
      </c>
      <c r="P1080" s="12">
        <v>44342</v>
      </c>
      <c r="Q1080" s="12">
        <v>44375</v>
      </c>
      <c r="R1080" s="11"/>
      <c r="S1080" s="2">
        <f>OR(AND(P1080&lt;=U$2,Q1080&gt;V$2),AND(P1080&gt;U$2,P1080&lt;V$2))</f>
        <v>0</v>
      </c>
    </row>
    <row r="1081" spans="1:19">
      <c r="A1081" s="2" t="s">
        <v>3481</v>
      </c>
      <c r="B1081" s="2"/>
      <c r="C1081" s="2" t="s">
        <v>5492</v>
      </c>
      <c r="D1081" s="2" t="s">
        <v>5505</v>
      </c>
      <c r="E1081" s="2"/>
      <c r="F1081" s="2"/>
      <c r="G1081" s="2"/>
      <c r="H1081" s="2"/>
      <c r="I1081" s="2"/>
      <c r="J1081" s="2"/>
      <c r="K1081" s="2"/>
      <c r="L1081" s="2"/>
      <c r="M1081" s="2" t="s">
        <v>5210</v>
      </c>
      <c r="N1081" s="11">
        <v>10</v>
      </c>
      <c r="O1081" s="11">
        <v>0</v>
      </c>
      <c r="P1081" s="12">
        <v>44376</v>
      </c>
      <c r="Q1081" s="12">
        <v>44420.70833333334</v>
      </c>
      <c r="R1081" s="11"/>
      <c r="S1081" s="2">
        <f>OR(AND(P1081&lt;=U$2,Q1081&gt;V$2),AND(P1081&gt;U$2,P1081&lt;V$2))</f>
        <v>0</v>
      </c>
    </row>
    <row r="1082" spans="1:19">
      <c r="A1082" s="2" t="s">
        <v>3481</v>
      </c>
      <c r="B1082" s="2"/>
      <c r="C1082" s="2" t="s">
        <v>5492</v>
      </c>
      <c r="D1082" s="2" t="s">
        <v>5506</v>
      </c>
      <c r="E1082" s="2"/>
      <c r="F1082" s="2"/>
      <c r="G1082" s="2"/>
      <c r="H1082" s="2"/>
      <c r="I1082" s="2"/>
      <c r="J1082" s="2"/>
      <c r="K1082" s="2"/>
      <c r="L1082" s="2"/>
      <c r="M1082" s="2" t="s">
        <v>5212</v>
      </c>
      <c r="N1082" s="11">
        <v>60</v>
      </c>
      <c r="O1082" s="11">
        <v>0</v>
      </c>
      <c r="P1082" s="12">
        <v>44166</v>
      </c>
      <c r="Q1082" s="12">
        <v>44203</v>
      </c>
      <c r="R1082" s="11"/>
      <c r="S1082" s="2">
        <f>OR(AND(P1082&lt;=U$2,Q1082&gt;V$2),AND(P1082&gt;U$2,P1082&lt;V$2))</f>
        <v>0</v>
      </c>
    </row>
    <row r="1083" spans="1:19">
      <c r="A1083" s="2" t="s">
        <v>3481</v>
      </c>
      <c r="B1083" s="2"/>
      <c r="C1083" s="2" t="s">
        <v>5492</v>
      </c>
      <c r="D1083" s="2" t="s">
        <v>5507</v>
      </c>
      <c r="E1083" s="2"/>
      <c r="F1083" s="2"/>
      <c r="G1083" s="2"/>
      <c r="H1083" s="2"/>
      <c r="I1083" s="2"/>
      <c r="J1083" s="2"/>
      <c r="K1083" s="2"/>
      <c r="L1083" s="2"/>
      <c r="M1083" s="2" t="s">
        <v>5214</v>
      </c>
      <c r="N1083" s="11">
        <v>10</v>
      </c>
      <c r="O1083" s="11">
        <v>0</v>
      </c>
      <c r="P1083" s="12">
        <v>44204</v>
      </c>
      <c r="Q1083" s="12">
        <v>44249</v>
      </c>
      <c r="R1083" s="11"/>
      <c r="S1083" s="2">
        <f>OR(AND(P1083&lt;=U$2,Q1083&gt;V$2),AND(P1083&gt;U$2,P1083&lt;V$2))</f>
        <v>0</v>
      </c>
    </row>
    <row r="1084" spans="1:19">
      <c r="A1084" s="2" t="s">
        <v>3481</v>
      </c>
      <c r="B1084" s="2"/>
      <c r="C1084" s="2" t="s">
        <v>5492</v>
      </c>
      <c r="D1084" s="2" t="s">
        <v>5508</v>
      </c>
      <c r="E1084" s="2"/>
      <c r="F1084" s="2"/>
      <c r="G1084" s="2"/>
      <c r="H1084" s="2"/>
      <c r="I1084" s="2"/>
      <c r="J1084" s="2"/>
      <c r="K1084" s="2"/>
      <c r="L1084" s="2"/>
      <c r="M1084" s="2" t="s">
        <v>5216</v>
      </c>
      <c r="N1084" s="11">
        <v>60</v>
      </c>
      <c r="O1084" s="11">
        <v>0</v>
      </c>
      <c r="P1084" s="12">
        <v>44645</v>
      </c>
      <c r="Q1084" s="12">
        <v>44645</v>
      </c>
      <c r="R1084" s="11"/>
      <c r="S1084" s="2">
        <f>OR(AND(P1084&lt;=U$2,Q1084&gt;V$2),AND(P1084&gt;U$2,P1084&lt;V$2))</f>
        <v>0</v>
      </c>
    </row>
    <row r="1085" spans="1:19">
      <c r="A1085" s="2" t="s">
        <v>3481</v>
      </c>
      <c r="B1085" s="2"/>
      <c r="C1085" s="2" t="s">
        <v>5492</v>
      </c>
      <c r="D1085" s="2" t="s">
        <v>5509</v>
      </c>
      <c r="E1085" s="2"/>
      <c r="F1085" s="2"/>
      <c r="G1085" s="2"/>
      <c r="H1085" s="2"/>
      <c r="I1085" s="2"/>
      <c r="J1085" s="2"/>
      <c r="K1085" s="2"/>
      <c r="L1085" s="2"/>
      <c r="M1085" s="2" t="s">
        <v>5218</v>
      </c>
      <c r="N1085" s="11">
        <v>10</v>
      </c>
      <c r="O1085" s="11">
        <v>0</v>
      </c>
      <c r="P1085" s="12">
        <v>44645</v>
      </c>
      <c r="Q1085" s="12">
        <v>44645</v>
      </c>
      <c r="R1085" s="11"/>
      <c r="S1085" s="2">
        <f>OR(AND(P1085&lt;=U$2,Q1085&gt;V$2),AND(P1085&gt;U$2,P1085&lt;V$2))</f>
        <v>0</v>
      </c>
    </row>
    <row r="1086" spans="1:19">
      <c r="A1086" s="2" t="s">
        <v>3481</v>
      </c>
      <c r="B1086" s="2"/>
      <c r="C1086" s="2" t="s">
        <v>5492</v>
      </c>
      <c r="D1086" s="2" t="s">
        <v>5510</v>
      </c>
      <c r="E1086" s="2"/>
      <c r="F1086" s="2"/>
      <c r="G1086" s="2"/>
      <c r="H1086" s="2"/>
      <c r="I1086" s="2"/>
      <c r="J1086" s="2"/>
      <c r="K1086" s="2"/>
      <c r="L1086" s="2"/>
      <c r="M1086" s="2" t="s">
        <v>5220</v>
      </c>
      <c r="N1086" s="11">
        <v>60</v>
      </c>
      <c r="O1086" s="11">
        <v>0</v>
      </c>
      <c r="P1086" s="12">
        <v>44082</v>
      </c>
      <c r="Q1086" s="12">
        <v>44131</v>
      </c>
      <c r="R1086" s="11"/>
      <c r="S1086" s="2">
        <f>OR(AND(P1086&lt;=U$2,Q1086&gt;V$2),AND(P1086&gt;U$2,P1086&lt;V$2))</f>
        <v>0</v>
      </c>
    </row>
    <row r="1087" spans="1:19">
      <c r="A1087" s="2" t="s">
        <v>3481</v>
      </c>
      <c r="B1087" s="2"/>
      <c r="C1087" s="2" t="s">
        <v>5492</v>
      </c>
      <c r="D1087" s="2" t="s">
        <v>5511</v>
      </c>
      <c r="E1087" s="2"/>
      <c r="F1087" s="2"/>
      <c r="G1087" s="2"/>
      <c r="H1087" s="2"/>
      <c r="I1087" s="2"/>
      <c r="J1087" s="2"/>
      <c r="K1087" s="2"/>
      <c r="L1087" s="2"/>
      <c r="M1087" s="2" t="s">
        <v>5222</v>
      </c>
      <c r="N1087" s="11">
        <v>10</v>
      </c>
      <c r="O1087" s="11">
        <v>0</v>
      </c>
      <c r="P1087" s="12">
        <v>44131</v>
      </c>
      <c r="Q1087" s="12">
        <v>44138.70833333334</v>
      </c>
      <c r="R1087" s="11"/>
      <c r="S1087" s="2">
        <f>OR(AND(P1087&lt;=U$2,Q1087&gt;V$2),AND(P1087&gt;U$2,P1087&lt;V$2))</f>
        <v>0</v>
      </c>
    </row>
    <row r="1088" spans="1:19">
      <c r="A1088" s="2" t="s">
        <v>3481</v>
      </c>
      <c r="B1088" s="2"/>
      <c r="C1088" s="2" t="s">
        <v>5512</v>
      </c>
      <c r="D1088" s="2" t="s">
        <v>5513</v>
      </c>
      <c r="E1088" s="2"/>
      <c r="F1088" s="2" t="s">
        <v>1814</v>
      </c>
      <c r="G1088" s="2"/>
      <c r="H1088" s="2"/>
      <c r="I1088" s="2"/>
      <c r="J1088" s="2"/>
      <c r="K1088" s="2"/>
      <c r="L1088" s="2"/>
      <c r="M1088" s="2" t="s">
        <v>5165</v>
      </c>
      <c r="N1088" s="11">
        <v>120</v>
      </c>
      <c r="O1088" s="11">
        <v>0</v>
      </c>
      <c r="P1088" s="12">
        <v>44263.33333333334</v>
      </c>
      <c r="Q1088" s="12">
        <v>44782.70833333334</v>
      </c>
      <c r="R1088" s="11"/>
      <c r="S1088" s="2">
        <f>OR(AND(P1088&lt;=U$2,Q1088&gt;V$2),AND(P1088&gt;U$2,P1088&lt;V$2))</f>
        <v>0</v>
      </c>
    </row>
    <row r="1089" spans="1:19">
      <c r="A1089" s="2" t="s">
        <v>3481</v>
      </c>
      <c r="B1089" s="2"/>
      <c r="C1089" s="2" t="s">
        <v>5512</v>
      </c>
      <c r="D1089" s="2" t="s">
        <v>5514</v>
      </c>
      <c r="E1089" s="2"/>
      <c r="F1089" s="2" t="s">
        <v>1814</v>
      </c>
      <c r="G1089" s="2"/>
      <c r="H1089" s="2"/>
      <c r="I1089" s="2"/>
      <c r="J1089" s="2"/>
      <c r="K1089" s="2"/>
      <c r="L1089" s="2"/>
      <c r="M1089" s="2" t="s">
        <v>5167</v>
      </c>
      <c r="N1089" s="11">
        <v>5</v>
      </c>
      <c r="O1089" s="11">
        <v>0</v>
      </c>
      <c r="P1089" s="12">
        <v>44798.33333333334</v>
      </c>
      <c r="Q1089" s="12">
        <v>44825</v>
      </c>
      <c r="R1089" s="11"/>
      <c r="S1089" s="2">
        <f>OR(AND(P1089&lt;=U$2,Q1089&gt;V$2),AND(P1089&gt;U$2,P1089&lt;V$2))</f>
        <v>0</v>
      </c>
    </row>
    <row r="1090" spans="1:19">
      <c r="A1090" s="2" t="s">
        <v>3481</v>
      </c>
      <c r="B1090" s="2"/>
      <c r="C1090" s="2" t="s">
        <v>5512</v>
      </c>
      <c r="D1090" s="2" t="s">
        <v>5515</v>
      </c>
      <c r="E1090" s="2"/>
      <c r="F1090" s="2"/>
      <c r="G1090" s="2"/>
      <c r="H1090" s="2"/>
      <c r="I1090" s="2"/>
      <c r="J1090" s="2"/>
      <c r="K1090" s="2"/>
      <c r="L1090" s="2"/>
      <c r="M1090" s="2" t="s">
        <v>5169</v>
      </c>
      <c r="N1090" s="11">
        <v>0</v>
      </c>
      <c r="O1090" s="11">
        <v>0</v>
      </c>
      <c r="P1090" s="12">
        <v>44263.33333333334</v>
      </c>
      <c r="Q1090" s="12"/>
      <c r="R1090" s="11"/>
      <c r="S1090" s="2">
        <f>OR(AND(P1090&lt;=U$2,Q1090&gt;V$2),AND(P1090&gt;U$2,P1090&lt;V$2))</f>
        <v>0</v>
      </c>
    </row>
    <row r="1091" spans="1:19">
      <c r="A1091" s="2" t="s">
        <v>3481</v>
      </c>
      <c r="B1091" s="2"/>
      <c r="C1091" s="2" t="s">
        <v>5512</v>
      </c>
      <c r="D1091" s="2" t="s">
        <v>5516</v>
      </c>
      <c r="E1091" s="2"/>
      <c r="F1091" s="2"/>
      <c r="G1091" s="2"/>
      <c r="H1091" s="2"/>
      <c r="I1091" s="2"/>
      <c r="J1091" s="2"/>
      <c r="K1091" s="2"/>
      <c r="L1091" s="2"/>
      <c r="M1091" s="2" t="s">
        <v>5179</v>
      </c>
      <c r="N1091" s="11">
        <v>0</v>
      </c>
      <c r="O1091" s="11">
        <v>0</v>
      </c>
      <c r="P1091" s="12">
        <v>44547</v>
      </c>
      <c r="Q1091" s="12"/>
      <c r="R1091" s="11"/>
      <c r="S1091" s="2">
        <f>OR(AND(P1091&lt;=U$2,Q1091&gt;V$2),AND(P1091&gt;U$2,P1091&lt;V$2))</f>
        <v>0</v>
      </c>
    </row>
    <row r="1092" spans="1:19">
      <c r="A1092" s="2" t="s">
        <v>3481</v>
      </c>
      <c r="B1092" s="2"/>
      <c r="C1092" s="2" t="s">
        <v>5512</v>
      </c>
      <c r="D1092" s="2" t="s">
        <v>5517</v>
      </c>
      <c r="E1092" s="2"/>
      <c r="F1092" s="2"/>
      <c r="G1092" s="2"/>
      <c r="H1092" s="2"/>
      <c r="I1092" s="2"/>
      <c r="J1092" s="2"/>
      <c r="K1092" s="2"/>
      <c r="L1092" s="2"/>
      <c r="M1092" s="2" t="s">
        <v>5448</v>
      </c>
      <c r="N1092" s="11">
        <v>120</v>
      </c>
      <c r="O1092" s="11">
        <v>0</v>
      </c>
      <c r="P1092" s="12">
        <v>44547</v>
      </c>
      <c r="Q1092" s="12">
        <v>44720</v>
      </c>
      <c r="R1092" s="11"/>
      <c r="S1092" s="2">
        <f>OR(AND(P1092&lt;=U$2,Q1092&gt;V$2),AND(P1092&gt;U$2,P1092&lt;V$2))</f>
        <v>0</v>
      </c>
    </row>
    <row r="1093" spans="1:19">
      <c r="A1093" s="2" t="s">
        <v>3481</v>
      </c>
      <c r="B1093" s="2"/>
      <c r="C1093" s="2" t="s">
        <v>5512</v>
      </c>
      <c r="D1093" s="2" t="s">
        <v>5518</v>
      </c>
      <c r="E1093" s="2"/>
      <c r="F1093" s="2"/>
      <c r="G1093" s="2"/>
      <c r="H1093" s="2"/>
      <c r="I1093" s="2"/>
      <c r="J1093" s="2"/>
      <c r="K1093" s="2"/>
      <c r="L1093" s="2"/>
      <c r="M1093" s="2" t="s">
        <v>5177</v>
      </c>
      <c r="N1093" s="11">
        <v>5</v>
      </c>
      <c r="O1093" s="11">
        <v>0</v>
      </c>
      <c r="P1093" s="12">
        <v>44721</v>
      </c>
      <c r="Q1093" s="12">
        <v>44727</v>
      </c>
      <c r="R1093" s="11"/>
      <c r="S1093" s="2">
        <f>OR(AND(P1093&lt;=U$2,Q1093&gt;V$2),AND(P1093&gt;U$2,P1093&lt;V$2))</f>
        <v>0</v>
      </c>
    </row>
    <row r="1094" spans="1:19">
      <c r="A1094" s="2" t="s">
        <v>3481</v>
      </c>
      <c r="B1094" s="2"/>
      <c r="C1094" s="2" t="s">
        <v>5512</v>
      </c>
      <c r="D1094" s="2" t="s">
        <v>5519</v>
      </c>
      <c r="E1094" s="2"/>
      <c r="F1094" s="2"/>
      <c r="G1094" s="2"/>
      <c r="H1094" s="2"/>
      <c r="I1094" s="2"/>
      <c r="J1094" s="2"/>
      <c r="K1094" s="2"/>
      <c r="L1094" s="2"/>
      <c r="M1094" s="2" t="s">
        <v>5171</v>
      </c>
      <c r="N1094" s="11">
        <v>30</v>
      </c>
      <c r="O1094" s="11">
        <v>0</v>
      </c>
      <c r="P1094" s="12">
        <v>44544</v>
      </c>
      <c r="Q1094" s="12">
        <v>44708</v>
      </c>
      <c r="R1094" s="11"/>
      <c r="S1094" s="2">
        <f>OR(AND(P1094&lt;=U$2,Q1094&gt;V$2),AND(P1094&gt;U$2,P1094&lt;V$2))</f>
        <v>0</v>
      </c>
    </row>
    <row r="1095" spans="1:19">
      <c r="A1095" s="2" t="s">
        <v>3481</v>
      </c>
      <c r="B1095" s="2"/>
      <c r="C1095" s="2" t="s">
        <v>5512</v>
      </c>
      <c r="D1095" s="2" t="s">
        <v>5520</v>
      </c>
      <c r="E1095" s="2"/>
      <c r="F1095" s="2"/>
      <c r="G1095" s="2"/>
      <c r="H1095" s="2"/>
      <c r="I1095" s="2"/>
      <c r="J1095" s="2"/>
      <c r="K1095" s="2"/>
      <c r="L1095" s="2"/>
      <c r="M1095" s="2" t="s">
        <v>5173</v>
      </c>
      <c r="N1095" s="11">
        <v>5</v>
      </c>
      <c r="O1095" s="11">
        <v>0</v>
      </c>
      <c r="P1095" s="12">
        <v>44712.33333333334</v>
      </c>
      <c r="Q1095" s="12">
        <v>44718</v>
      </c>
      <c r="R1095" s="11"/>
      <c r="S1095" s="2">
        <f>OR(AND(P1095&lt;=U$2,Q1095&gt;V$2),AND(P1095&gt;U$2,P1095&lt;V$2))</f>
        <v>0</v>
      </c>
    </row>
    <row r="1096" spans="1:19">
      <c r="A1096" s="2" t="s">
        <v>3481</v>
      </c>
      <c r="B1096" s="2"/>
      <c r="C1096" s="2" t="s">
        <v>5512</v>
      </c>
      <c r="D1096" s="2" t="s">
        <v>5521</v>
      </c>
      <c r="E1096" s="2"/>
      <c r="F1096" s="2" t="s">
        <v>1814</v>
      </c>
      <c r="G1096" s="2"/>
      <c r="H1096" s="2"/>
      <c r="I1096" s="2"/>
      <c r="J1096" s="2"/>
      <c r="K1096" s="2"/>
      <c r="L1096" s="2"/>
      <c r="M1096" s="2" t="s">
        <v>5181</v>
      </c>
      <c r="N1096" s="11">
        <v>25</v>
      </c>
      <c r="O1096" s="11">
        <v>0</v>
      </c>
      <c r="P1096" s="12">
        <v>44845</v>
      </c>
      <c r="Q1096" s="12">
        <v>44858.70833333334</v>
      </c>
      <c r="R1096" s="11"/>
      <c r="S1096" s="2">
        <f>OR(AND(P1096&lt;=U$2,Q1096&gt;V$2),AND(P1096&gt;U$2,P1096&lt;V$2))</f>
        <v>0</v>
      </c>
    </row>
    <row r="1097" spans="1:19">
      <c r="A1097" s="2" t="s">
        <v>3877</v>
      </c>
      <c r="B1097" s="2"/>
      <c r="C1097" s="2" t="s">
        <v>5512</v>
      </c>
      <c r="D1097" s="2" t="s">
        <v>5522</v>
      </c>
      <c r="E1097" s="2"/>
      <c r="F1097" s="2" t="s">
        <v>1814</v>
      </c>
      <c r="G1097" s="2"/>
      <c r="H1097" s="2"/>
      <c r="I1097" s="2"/>
      <c r="J1097" s="2"/>
      <c r="K1097" s="2"/>
      <c r="L1097" s="2"/>
      <c r="M1097" s="2" t="s">
        <v>5183</v>
      </c>
      <c r="N1097" s="11">
        <v>15</v>
      </c>
      <c r="O1097" s="11">
        <v>8</v>
      </c>
      <c r="P1097" s="12">
        <v>44586</v>
      </c>
      <c r="Q1097" s="12">
        <v>44993.70833333334</v>
      </c>
      <c r="R1097" s="11">
        <v>37</v>
      </c>
      <c r="S1097" s="2">
        <f>OR(AND(P1097&lt;=U$2,Q1097&gt;V$2),AND(P1097&gt;U$2,P1097&lt;V$2))</f>
        <v>0</v>
      </c>
    </row>
    <row r="1098" spans="1:19">
      <c r="A1098" s="2" t="s">
        <v>3481</v>
      </c>
      <c r="B1098" s="2"/>
      <c r="C1098" s="2" t="s">
        <v>5512</v>
      </c>
      <c r="D1098" s="2" t="s">
        <v>5523</v>
      </c>
      <c r="E1098" s="2"/>
      <c r="F1098" s="2"/>
      <c r="G1098" s="2"/>
      <c r="H1098" s="2"/>
      <c r="I1098" s="2"/>
      <c r="J1098" s="2"/>
      <c r="K1098" s="2"/>
      <c r="L1098" s="2"/>
      <c r="M1098" s="2" t="s">
        <v>5185</v>
      </c>
      <c r="N1098" s="11">
        <v>85</v>
      </c>
      <c r="O1098" s="11">
        <v>0</v>
      </c>
      <c r="P1098" s="12">
        <v>44497</v>
      </c>
      <c r="Q1098" s="12">
        <v>44545</v>
      </c>
      <c r="R1098" s="11"/>
      <c r="S1098" s="2">
        <f>OR(AND(P1098&lt;=U$2,Q1098&gt;V$2),AND(P1098&gt;U$2,P1098&lt;V$2))</f>
        <v>0</v>
      </c>
    </row>
    <row r="1099" spans="1:19">
      <c r="A1099" s="2" t="s">
        <v>3481</v>
      </c>
      <c r="B1099" s="2"/>
      <c r="C1099" s="2" t="s">
        <v>5524</v>
      </c>
      <c r="D1099" s="2" t="s">
        <v>5525</v>
      </c>
      <c r="E1099" s="2"/>
      <c r="F1099" s="2"/>
      <c r="G1099" s="2"/>
      <c r="H1099" s="2"/>
      <c r="I1099" s="2"/>
      <c r="J1099" s="2"/>
      <c r="K1099" s="2"/>
      <c r="L1099" s="2"/>
      <c r="M1099" s="2" t="s">
        <v>5291</v>
      </c>
      <c r="N1099" s="11">
        <v>60</v>
      </c>
      <c r="O1099" s="11">
        <v>0</v>
      </c>
      <c r="P1099" s="12">
        <v>44564</v>
      </c>
      <c r="Q1099" s="12">
        <v>44699</v>
      </c>
      <c r="R1099" s="11"/>
      <c r="S1099" s="2">
        <f>OR(AND(P1099&lt;=U$2,Q1099&gt;V$2),AND(P1099&gt;U$2,P1099&lt;V$2))</f>
        <v>0</v>
      </c>
    </row>
    <row r="1100" spans="1:19">
      <c r="A1100" s="2" t="s">
        <v>3481</v>
      </c>
      <c r="B1100" s="2"/>
      <c r="C1100" s="2" t="s">
        <v>5524</v>
      </c>
      <c r="D1100" s="2" t="s">
        <v>5526</v>
      </c>
      <c r="E1100" s="2"/>
      <c r="F1100" s="2" t="s">
        <v>1814</v>
      </c>
      <c r="G1100" s="2"/>
      <c r="H1100" s="2"/>
      <c r="I1100" s="2"/>
      <c r="J1100" s="2"/>
      <c r="K1100" s="2"/>
      <c r="L1100" s="2"/>
      <c r="M1100" s="2" t="s">
        <v>5238</v>
      </c>
      <c r="N1100" s="11">
        <v>10</v>
      </c>
      <c r="O1100" s="11">
        <v>0</v>
      </c>
      <c r="P1100" s="12">
        <v>44700</v>
      </c>
      <c r="Q1100" s="12">
        <v>44757</v>
      </c>
      <c r="R1100" s="11"/>
      <c r="S1100" s="2">
        <f>OR(AND(P1100&lt;=U$2,Q1100&gt;V$2),AND(P1100&gt;U$2,P1100&lt;V$2))</f>
        <v>0</v>
      </c>
    </row>
    <row r="1101" spans="1:19">
      <c r="A1101" s="2" t="s">
        <v>3481</v>
      </c>
      <c r="B1101" s="2"/>
      <c r="C1101" s="2" t="s">
        <v>5524</v>
      </c>
      <c r="D1101" s="2" t="s">
        <v>5527</v>
      </c>
      <c r="E1101" s="2"/>
      <c r="F1101" s="2"/>
      <c r="G1101" s="2"/>
      <c r="H1101" s="2"/>
      <c r="I1101" s="2"/>
      <c r="J1101" s="2"/>
      <c r="K1101" s="2"/>
      <c r="L1101" s="2"/>
      <c r="M1101" s="2" t="s">
        <v>5192</v>
      </c>
      <c r="N1101" s="11">
        <v>60</v>
      </c>
      <c r="O1101" s="11">
        <v>0</v>
      </c>
      <c r="P1101" s="12">
        <v>44617</v>
      </c>
      <c r="Q1101" s="12">
        <v>44617</v>
      </c>
      <c r="R1101" s="11"/>
      <c r="S1101" s="2">
        <f>OR(AND(P1101&lt;=U$2,Q1101&gt;V$2),AND(P1101&gt;U$2,P1101&lt;V$2))</f>
        <v>0</v>
      </c>
    </row>
    <row r="1102" spans="1:19">
      <c r="A1102" s="2" t="s">
        <v>3481</v>
      </c>
      <c r="B1102" s="2"/>
      <c r="C1102" s="2" t="s">
        <v>5524</v>
      </c>
      <c r="D1102" s="2" t="s">
        <v>5528</v>
      </c>
      <c r="E1102" s="2"/>
      <c r="F1102" s="2"/>
      <c r="G1102" s="2"/>
      <c r="H1102" s="2"/>
      <c r="I1102" s="2"/>
      <c r="J1102" s="2"/>
      <c r="K1102" s="2"/>
      <c r="L1102" s="2"/>
      <c r="M1102" s="2" t="s">
        <v>5194</v>
      </c>
      <c r="N1102" s="11">
        <v>10</v>
      </c>
      <c r="O1102" s="11">
        <v>0</v>
      </c>
      <c r="P1102" s="12">
        <v>44617</v>
      </c>
      <c r="Q1102" s="12">
        <v>44617</v>
      </c>
      <c r="R1102" s="11"/>
      <c r="S1102" s="2">
        <f>OR(AND(P1102&lt;=U$2,Q1102&gt;V$2),AND(P1102&gt;U$2,P1102&lt;V$2))</f>
        <v>0</v>
      </c>
    </row>
    <row r="1103" spans="1:19">
      <c r="A1103" s="2" t="s">
        <v>3481</v>
      </c>
      <c r="B1103" s="2"/>
      <c r="C1103" s="2" t="s">
        <v>5524</v>
      </c>
      <c r="D1103" s="2" t="s">
        <v>5529</v>
      </c>
      <c r="E1103" s="2"/>
      <c r="F1103" s="2"/>
      <c r="G1103" s="2"/>
      <c r="H1103" s="2"/>
      <c r="I1103" s="2"/>
      <c r="J1103" s="2"/>
      <c r="K1103" s="2"/>
      <c r="L1103" s="2"/>
      <c r="M1103" s="2" t="s">
        <v>5196</v>
      </c>
      <c r="N1103" s="11">
        <v>60</v>
      </c>
      <c r="O1103" s="11">
        <v>0</v>
      </c>
      <c r="P1103" s="12">
        <v>44557.33333333334</v>
      </c>
      <c r="Q1103" s="12">
        <v>44579.70833333334</v>
      </c>
      <c r="R1103" s="11"/>
      <c r="S1103" s="2">
        <f>OR(AND(P1103&lt;=U$2,Q1103&gt;V$2),AND(P1103&gt;U$2,P1103&lt;V$2))</f>
        <v>0</v>
      </c>
    </row>
    <row r="1104" spans="1:19">
      <c r="A1104" s="2" t="s">
        <v>3481</v>
      </c>
      <c r="B1104" s="2"/>
      <c r="C1104" s="2" t="s">
        <v>5524</v>
      </c>
      <c r="D1104" s="2" t="s">
        <v>5530</v>
      </c>
      <c r="E1104" s="2"/>
      <c r="F1104" s="2"/>
      <c r="G1104" s="2"/>
      <c r="H1104" s="2"/>
      <c r="I1104" s="2"/>
      <c r="J1104" s="2"/>
      <c r="K1104" s="2"/>
      <c r="L1104" s="2"/>
      <c r="M1104" s="2" t="s">
        <v>5198</v>
      </c>
      <c r="N1104" s="11">
        <v>10</v>
      </c>
      <c r="O1104" s="11">
        <v>0</v>
      </c>
      <c r="P1104" s="12">
        <v>44580.33333333334</v>
      </c>
      <c r="Q1104" s="12">
        <v>44601</v>
      </c>
      <c r="R1104" s="11"/>
      <c r="S1104" s="2">
        <f>OR(AND(P1104&lt;=U$2,Q1104&gt;V$2),AND(P1104&gt;U$2,P1104&lt;V$2))</f>
        <v>0</v>
      </c>
    </row>
    <row r="1105" spans="1:19">
      <c r="A1105" s="2" t="s">
        <v>3481</v>
      </c>
      <c r="B1105" s="2"/>
      <c r="C1105" s="2" t="s">
        <v>5524</v>
      </c>
      <c r="D1105" s="2" t="s">
        <v>5531</v>
      </c>
      <c r="E1105" s="2"/>
      <c r="F1105" s="2"/>
      <c r="G1105" s="2"/>
      <c r="H1105" s="2"/>
      <c r="I1105" s="2"/>
      <c r="J1105" s="2"/>
      <c r="K1105" s="2"/>
      <c r="L1105" s="2"/>
      <c r="M1105" s="2" t="s">
        <v>5200</v>
      </c>
      <c r="N1105" s="11">
        <v>60</v>
      </c>
      <c r="O1105" s="11">
        <v>0</v>
      </c>
      <c r="P1105" s="12">
        <v>44463</v>
      </c>
      <c r="Q1105" s="12">
        <v>44579</v>
      </c>
      <c r="R1105" s="11"/>
      <c r="S1105" s="2">
        <f>OR(AND(P1105&lt;=U$2,Q1105&gt;V$2),AND(P1105&gt;U$2,P1105&lt;V$2))</f>
        <v>0</v>
      </c>
    </row>
    <row r="1106" spans="1:19">
      <c r="A1106" s="2" t="s">
        <v>3481</v>
      </c>
      <c r="B1106" s="2"/>
      <c r="C1106" s="2" t="s">
        <v>5524</v>
      </c>
      <c r="D1106" s="2" t="s">
        <v>5532</v>
      </c>
      <c r="E1106" s="2"/>
      <c r="F1106" s="2"/>
      <c r="G1106" s="2"/>
      <c r="H1106" s="2"/>
      <c r="I1106" s="2"/>
      <c r="J1106" s="2"/>
      <c r="K1106" s="2"/>
      <c r="L1106" s="2"/>
      <c r="M1106" s="2" t="s">
        <v>5533</v>
      </c>
      <c r="N1106" s="11">
        <v>10</v>
      </c>
      <c r="O1106" s="11">
        <v>0</v>
      </c>
      <c r="P1106" s="12">
        <v>44580</v>
      </c>
      <c r="Q1106" s="12">
        <v>44601</v>
      </c>
      <c r="R1106" s="11"/>
      <c r="S1106" s="2">
        <f>OR(AND(P1106&lt;=U$2,Q1106&gt;V$2),AND(P1106&gt;U$2,P1106&lt;V$2))</f>
        <v>0</v>
      </c>
    </row>
    <row r="1107" spans="1:19">
      <c r="A1107" s="2" t="s">
        <v>3488</v>
      </c>
      <c r="B1107" s="2"/>
      <c r="C1107" s="2" t="s">
        <v>5524</v>
      </c>
      <c r="D1107" s="2" t="s">
        <v>5534</v>
      </c>
      <c r="E1107" s="2"/>
      <c r="F1107" s="2" t="s">
        <v>1814</v>
      </c>
      <c r="G1107" s="2"/>
      <c r="H1107" s="2"/>
      <c r="I1107" s="2"/>
      <c r="J1107" s="2"/>
      <c r="K1107" s="2"/>
      <c r="L1107" s="2"/>
      <c r="M1107" s="2" t="s">
        <v>5204</v>
      </c>
      <c r="N1107" s="11">
        <v>40</v>
      </c>
      <c r="O1107" s="11">
        <v>40</v>
      </c>
      <c r="P1107" s="12">
        <v>44984.33333333334</v>
      </c>
      <c r="Q1107" s="12">
        <v>45037.70833333334</v>
      </c>
      <c r="R1107" s="11">
        <v>-20</v>
      </c>
      <c r="S1107" s="2">
        <f>OR(AND(P1107&lt;=U$2,Q1107&gt;V$2),AND(P1107&gt;U$2,P1107&lt;V$2))</f>
        <v>0</v>
      </c>
    </row>
    <row r="1108" spans="1:19">
      <c r="A1108" s="2" t="s">
        <v>3488</v>
      </c>
      <c r="B1108" s="2"/>
      <c r="C1108" s="2" t="s">
        <v>5524</v>
      </c>
      <c r="D1108" s="2" t="s">
        <v>5535</v>
      </c>
      <c r="E1108" s="2"/>
      <c r="F1108" s="2" t="s">
        <v>1814</v>
      </c>
      <c r="G1108" s="2"/>
      <c r="H1108" s="2"/>
      <c r="I1108" s="2"/>
      <c r="J1108" s="2"/>
      <c r="K1108" s="2"/>
      <c r="L1108" s="2"/>
      <c r="M1108" s="2" t="s">
        <v>5206</v>
      </c>
      <c r="N1108" s="11">
        <v>10</v>
      </c>
      <c r="O1108" s="11">
        <v>10</v>
      </c>
      <c r="P1108" s="12">
        <v>45040.33333333334</v>
      </c>
      <c r="Q1108" s="12">
        <v>45051.70833333334</v>
      </c>
      <c r="R1108" s="11">
        <v>-20</v>
      </c>
      <c r="S1108" s="2">
        <f>OR(AND(P1108&lt;=U$2,Q1108&gt;V$2),AND(P1108&gt;U$2,P1108&lt;V$2))</f>
        <v>0</v>
      </c>
    </row>
    <row r="1109" spans="1:19">
      <c r="A1109" s="2" t="s">
        <v>3481</v>
      </c>
      <c r="B1109" s="2"/>
      <c r="C1109" s="2" t="s">
        <v>5524</v>
      </c>
      <c r="D1109" s="2" t="s">
        <v>5536</v>
      </c>
      <c r="E1109" s="2"/>
      <c r="F1109" s="2"/>
      <c r="G1109" s="2"/>
      <c r="H1109" s="2"/>
      <c r="I1109" s="2"/>
      <c r="J1109" s="2"/>
      <c r="K1109" s="2"/>
      <c r="L1109" s="2"/>
      <c r="M1109" s="2" t="s">
        <v>5208</v>
      </c>
      <c r="N1109" s="11">
        <v>60</v>
      </c>
      <c r="O1109" s="11">
        <v>0</v>
      </c>
      <c r="P1109" s="12">
        <v>44342</v>
      </c>
      <c r="Q1109" s="12">
        <v>44378</v>
      </c>
      <c r="R1109" s="11"/>
      <c r="S1109" s="2">
        <f>OR(AND(P1109&lt;=U$2,Q1109&gt;V$2),AND(P1109&gt;U$2,P1109&lt;V$2))</f>
        <v>0</v>
      </c>
    </row>
    <row r="1110" spans="1:19">
      <c r="A1110" s="2" t="s">
        <v>3481</v>
      </c>
      <c r="B1110" s="2"/>
      <c r="C1110" s="2" t="s">
        <v>5524</v>
      </c>
      <c r="D1110" s="2" t="s">
        <v>5537</v>
      </c>
      <c r="E1110" s="2"/>
      <c r="F1110" s="2"/>
      <c r="G1110" s="2"/>
      <c r="H1110" s="2"/>
      <c r="I1110" s="2"/>
      <c r="J1110" s="2"/>
      <c r="K1110" s="2"/>
      <c r="L1110" s="2"/>
      <c r="M1110" s="2" t="s">
        <v>5210</v>
      </c>
      <c r="N1110" s="11">
        <v>10</v>
      </c>
      <c r="O1110" s="11">
        <v>0</v>
      </c>
      <c r="P1110" s="12">
        <v>44379</v>
      </c>
      <c r="Q1110" s="12">
        <v>44420</v>
      </c>
      <c r="R1110" s="11"/>
      <c r="S1110" s="2">
        <f>OR(AND(P1110&lt;=U$2,Q1110&gt;V$2),AND(P1110&gt;U$2,P1110&lt;V$2))</f>
        <v>0</v>
      </c>
    </row>
    <row r="1111" spans="1:19">
      <c r="A1111" s="2" t="s">
        <v>3481</v>
      </c>
      <c r="B1111" s="2"/>
      <c r="C1111" s="2" t="s">
        <v>5524</v>
      </c>
      <c r="D1111" s="2" t="s">
        <v>5538</v>
      </c>
      <c r="E1111" s="2"/>
      <c r="F1111" s="2"/>
      <c r="G1111" s="2"/>
      <c r="H1111" s="2"/>
      <c r="I1111" s="2"/>
      <c r="J1111" s="2"/>
      <c r="K1111" s="2"/>
      <c r="L1111" s="2"/>
      <c r="M1111" s="2" t="s">
        <v>5212</v>
      </c>
      <c r="N1111" s="11">
        <v>60</v>
      </c>
      <c r="O1111" s="11">
        <v>0</v>
      </c>
      <c r="P1111" s="12">
        <v>44166</v>
      </c>
      <c r="Q1111" s="12">
        <v>44203</v>
      </c>
      <c r="R1111" s="11"/>
      <c r="S1111" s="2">
        <f>OR(AND(P1111&lt;=U$2,Q1111&gt;V$2),AND(P1111&gt;U$2,P1111&lt;V$2))</f>
        <v>0</v>
      </c>
    </row>
    <row r="1112" spans="1:19">
      <c r="A1112" s="2" t="s">
        <v>3481</v>
      </c>
      <c r="B1112" s="2"/>
      <c r="C1112" s="2" t="s">
        <v>5524</v>
      </c>
      <c r="D1112" s="2" t="s">
        <v>5539</v>
      </c>
      <c r="E1112" s="2"/>
      <c r="F1112" s="2"/>
      <c r="G1112" s="2"/>
      <c r="H1112" s="2"/>
      <c r="I1112" s="2"/>
      <c r="J1112" s="2"/>
      <c r="K1112" s="2"/>
      <c r="L1112" s="2"/>
      <c r="M1112" s="2" t="s">
        <v>5214</v>
      </c>
      <c r="N1112" s="11">
        <v>10</v>
      </c>
      <c r="O1112" s="11">
        <v>0</v>
      </c>
      <c r="P1112" s="12">
        <v>44204</v>
      </c>
      <c r="Q1112" s="12">
        <v>44249</v>
      </c>
      <c r="R1112" s="11"/>
      <c r="S1112" s="2">
        <f>OR(AND(P1112&lt;=U$2,Q1112&gt;V$2),AND(P1112&gt;U$2,P1112&lt;V$2))</f>
        <v>0</v>
      </c>
    </row>
    <row r="1113" spans="1:19">
      <c r="A1113" s="2" t="s">
        <v>3481</v>
      </c>
      <c r="B1113" s="2"/>
      <c r="C1113" s="2" t="s">
        <v>5524</v>
      </c>
      <c r="D1113" s="2" t="s">
        <v>5540</v>
      </c>
      <c r="E1113" s="2"/>
      <c r="F1113" s="2"/>
      <c r="G1113" s="2"/>
      <c r="H1113" s="2"/>
      <c r="I1113" s="2"/>
      <c r="J1113" s="2"/>
      <c r="K1113" s="2"/>
      <c r="L1113" s="2"/>
      <c r="M1113" s="2" t="s">
        <v>5220</v>
      </c>
      <c r="N1113" s="11">
        <v>60</v>
      </c>
      <c r="O1113" s="11">
        <v>0</v>
      </c>
      <c r="P1113" s="12">
        <v>44082</v>
      </c>
      <c r="Q1113" s="12">
        <v>44131</v>
      </c>
      <c r="R1113" s="11"/>
      <c r="S1113" s="2">
        <f>OR(AND(P1113&lt;=U$2,Q1113&gt;V$2),AND(P1113&gt;U$2,P1113&lt;V$2))</f>
        <v>0</v>
      </c>
    </row>
    <row r="1114" spans="1:19">
      <c r="A1114" s="2" t="s">
        <v>3481</v>
      </c>
      <c r="B1114" s="2"/>
      <c r="C1114" s="2" t="s">
        <v>5524</v>
      </c>
      <c r="D1114" s="2" t="s">
        <v>5541</v>
      </c>
      <c r="E1114" s="2"/>
      <c r="F1114" s="2"/>
      <c r="G1114" s="2"/>
      <c r="H1114" s="2"/>
      <c r="I1114" s="2"/>
      <c r="J1114" s="2"/>
      <c r="K1114" s="2"/>
      <c r="L1114" s="2"/>
      <c r="M1114" s="2" t="s">
        <v>5222</v>
      </c>
      <c r="N1114" s="11">
        <v>10</v>
      </c>
      <c r="O1114" s="11">
        <v>0</v>
      </c>
      <c r="P1114" s="12">
        <v>44131</v>
      </c>
      <c r="Q1114" s="12">
        <v>44138.70833333334</v>
      </c>
      <c r="R1114" s="11"/>
      <c r="S1114" s="2">
        <f>OR(AND(P1114&lt;=U$2,Q1114&gt;V$2),AND(P1114&gt;U$2,P1114&lt;V$2))</f>
        <v>0</v>
      </c>
    </row>
    <row r="1115" spans="1:19">
      <c r="A1115" s="2" t="s">
        <v>3481</v>
      </c>
      <c r="B1115" s="2"/>
      <c r="C1115" s="2" t="s">
        <v>5524</v>
      </c>
      <c r="D1115" s="2" t="s">
        <v>5542</v>
      </c>
      <c r="E1115" s="2"/>
      <c r="F1115" s="2"/>
      <c r="G1115" s="2"/>
      <c r="H1115" s="2"/>
      <c r="I1115" s="2"/>
      <c r="J1115" s="2"/>
      <c r="K1115" s="2"/>
      <c r="L1115" s="2"/>
      <c r="M1115" s="2" t="s">
        <v>5216</v>
      </c>
      <c r="N1115" s="11">
        <v>60</v>
      </c>
      <c r="O1115" s="11">
        <v>0</v>
      </c>
      <c r="P1115" s="12">
        <v>44645</v>
      </c>
      <c r="Q1115" s="12">
        <v>44645</v>
      </c>
      <c r="R1115" s="11"/>
      <c r="S1115" s="2">
        <f>OR(AND(P1115&lt;=U$2,Q1115&gt;V$2),AND(P1115&gt;U$2,P1115&lt;V$2))</f>
        <v>0</v>
      </c>
    </row>
    <row r="1116" spans="1:19">
      <c r="A1116" s="2" t="s">
        <v>3481</v>
      </c>
      <c r="B1116" s="2"/>
      <c r="C1116" s="2" t="s">
        <v>5524</v>
      </c>
      <c r="D1116" s="2" t="s">
        <v>5543</v>
      </c>
      <c r="E1116" s="2"/>
      <c r="F1116" s="2"/>
      <c r="G1116" s="2"/>
      <c r="H1116" s="2"/>
      <c r="I1116" s="2"/>
      <c r="J1116" s="2"/>
      <c r="K1116" s="2"/>
      <c r="L1116" s="2"/>
      <c r="M1116" s="2" t="s">
        <v>5218</v>
      </c>
      <c r="N1116" s="11">
        <v>10</v>
      </c>
      <c r="O1116" s="11">
        <v>0</v>
      </c>
      <c r="P1116" s="12">
        <v>44645</v>
      </c>
      <c r="Q1116" s="12">
        <v>44645</v>
      </c>
      <c r="R1116" s="11"/>
      <c r="S1116" s="2">
        <f>OR(AND(P1116&lt;=U$2,Q1116&gt;V$2),AND(P1116&gt;U$2,P1116&lt;V$2))</f>
        <v>0</v>
      </c>
    </row>
    <row r="1117" spans="1:19">
      <c r="A1117" s="2" t="s">
        <v>3481</v>
      </c>
      <c r="B1117" s="2"/>
      <c r="C1117" s="2" t="s">
        <v>5544</v>
      </c>
      <c r="D1117" s="2" t="s">
        <v>5545</v>
      </c>
      <c r="E1117" s="2"/>
      <c r="F1117" s="2" t="s">
        <v>2590</v>
      </c>
      <c r="G1117" s="2"/>
      <c r="H1117" s="2"/>
      <c r="I1117" s="2"/>
      <c r="J1117" s="2"/>
      <c r="K1117" s="2"/>
      <c r="L1117" s="2"/>
      <c r="M1117" s="2" t="s">
        <v>5318</v>
      </c>
      <c r="N1117" s="11">
        <v>30</v>
      </c>
      <c r="O1117" s="11">
        <v>0</v>
      </c>
      <c r="P1117" s="12">
        <v>44767.33333333334</v>
      </c>
      <c r="Q1117" s="12">
        <v>44784.70833333334</v>
      </c>
      <c r="R1117" s="11"/>
      <c r="S1117" s="2">
        <f>OR(AND(P1117&lt;=U$2,Q1117&gt;V$2),AND(P1117&gt;U$2,P1117&lt;V$2))</f>
        <v>0</v>
      </c>
    </row>
    <row r="1118" spans="1:19">
      <c r="A1118" s="2" t="s">
        <v>3877</v>
      </c>
      <c r="B1118" s="2"/>
      <c r="C1118" s="2" t="s">
        <v>5544</v>
      </c>
      <c r="D1118" s="2" t="s">
        <v>5546</v>
      </c>
      <c r="E1118" s="2"/>
      <c r="F1118" s="2" t="s">
        <v>2590</v>
      </c>
      <c r="G1118" s="2"/>
      <c r="H1118" s="2"/>
      <c r="I1118" s="2"/>
      <c r="J1118" s="2"/>
      <c r="K1118" s="2"/>
      <c r="L1118" s="2"/>
      <c r="M1118" s="2" t="s">
        <v>5320</v>
      </c>
      <c r="N1118" s="11">
        <v>10</v>
      </c>
      <c r="O1118" s="11">
        <v>10</v>
      </c>
      <c r="P1118" s="12">
        <v>44785.33333333334</v>
      </c>
      <c r="Q1118" s="12">
        <v>44995.70833333334</v>
      </c>
      <c r="R1118" s="11">
        <v>46</v>
      </c>
      <c r="S1118" s="2">
        <f>OR(AND(P1118&lt;=U$2,Q1118&gt;V$2),AND(P1118&gt;U$2,P1118&lt;V$2))</f>
        <v>0</v>
      </c>
    </row>
    <row r="1119" spans="1:19">
      <c r="A1119" s="2" t="s">
        <v>3481</v>
      </c>
      <c r="B1119" s="2"/>
      <c r="C1119" s="2" t="s">
        <v>5544</v>
      </c>
      <c r="D1119" s="2" t="s">
        <v>5547</v>
      </c>
      <c r="E1119" s="2"/>
      <c r="F1119" s="2"/>
      <c r="G1119" s="2"/>
      <c r="H1119" s="2"/>
      <c r="I1119" s="2"/>
      <c r="J1119" s="2"/>
      <c r="K1119" s="2"/>
      <c r="L1119" s="2"/>
      <c r="M1119" s="2" t="s">
        <v>5322</v>
      </c>
      <c r="N1119" s="11">
        <v>30</v>
      </c>
      <c r="O1119" s="11">
        <v>0</v>
      </c>
      <c r="P1119" s="12">
        <v>44440</v>
      </c>
      <c r="Q1119" s="12">
        <v>44461.70833333334</v>
      </c>
      <c r="R1119" s="11"/>
      <c r="S1119" s="2">
        <f>OR(AND(P1119&lt;=U$2,Q1119&gt;V$2),AND(P1119&gt;U$2,P1119&lt;V$2))</f>
        <v>0</v>
      </c>
    </row>
    <row r="1120" spans="1:19">
      <c r="A1120" s="2" t="s">
        <v>3481</v>
      </c>
      <c r="B1120" s="2"/>
      <c r="C1120" s="2" t="s">
        <v>5544</v>
      </c>
      <c r="D1120" s="2" t="s">
        <v>5548</v>
      </c>
      <c r="E1120" s="2"/>
      <c r="F1120" s="2"/>
      <c r="G1120" s="2"/>
      <c r="H1120" s="2"/>
      <c r="I1120" s="2"/>
      <c r="J1120" s="2"/>
      <c r="K1120" s="2"/>
      <c r="L1120" s="2"/>
      <c r="M1120" s="2" t="s">
        <v>5309</v>
      </c>
      <c r="N1120" s="11">
        <v>10</v>
      </c>
      <c r="O1120" s="11">
        <v>0</v>
      </c>
      <c r="P1120" s="12">
        <v>44462.33333333334</v>
      </c>
      <c r="Q1120" s="12">
        <v>44484</v>
      </c>
      <c r="R1120" s="11"/>
      <c r="S1120" s="2">
        <f>OR(AND(P1120&lt;=U$2,Q1120&gt;V$2),AND(P1120&gt;U$2,P1120&lt;V$2))</f>
        <v>0</v>
      </c>
    </row>
    <row r="1121" spans="1:19">
      <c r="A1121" s="2" t="s">
        <v>3481</v>
      </c>
      <c r="B1121" s="2"/>
      <c r="C1121" s="2" t="s">
        <v>5544</v>
      </c>
      <c r="D1121" s="2" t="s">
        <v>5549</v>
      </c>
      <c r="E1121" s="2"/>
      <c r="F1121" s="2"/>
      <c r="G1121" s="2"/>
      <c r="H1121" s="2"/>
      <c r="I1121" s="2"/>
      <c r="J1121" s="2"/>
      <c r="K1121" s="2"/>
      <c r="L1121" s="2"/>
      <c r="M1121" s="2" t="s">
        <v>5311</v>
      </c>
      <c r="N1121" s="11">
        <v>20</v>
      </c>
      <c r="O1121" s="11">
        <v>0</v>
      </c>
      <c r="P1121" s="12">
        <v>44315.625</v>
      </c>
      <c r="Q1121" s="12">
        <v>44705.70833333334</v>
      </c>
      <c r="R1121" s="11"/>
      <c r="S1121" s="2">
        <f>OR(AND(P1121&lt;=U$2,Q1121&gt;V$2),AND(P1121&gt;U$2,P1121&lt;V$2))</f>
        <v>0</v>
      </c>
    </row>
    <row r="1122" spans="1:19">
      <c r="A1122" s="2" t="s">
        <v>3481</v>
      </c>
      <c r="B1122" s="2"/>
      <c r="C1122" s="2" t="s">
        <v>5544</v>
      </c>
      <c r="D1122" s="2" t="s">
        <v>5550</v>
      </c>
      <c r="E1122" s="2"/>
      <c r="F1122" s="2"/>
      <c r="G1122" s="2"/>
      <c r="H1122" s="2"/>
      <c r="I1122" s="2"/>
      <c r="J1122" s="2"/>
      <c r="K1122" s="2"/>
      <c r="L1122" s="2"/>
      <c r="M1122" s="2" t="s">
        <v>5326</v>
      </c>
      <c r="N1122" s="11">
        <v>20</v>
      </c>
      <c r="O1122" s="11">
        <v>0</v>
      </c>
      <c r="P1122" s="12">
        <v>44311</v>
      </c>
      <c r="Q1122" s="12">
        <v>44311</v>
      </c>
      <c r="R1122" s="11"/>
      <c r="S1122" s="2">
        <f>OR(AND(P1122&lt;=U$2,Q1122&gt;V$2),AND(P1122&gt;U$2,P1122&lt;V$2))</f>
        <v>0</v>
      </c>
    </row>
    <row r="1123" spans="1:19">
      <c r="A1123" s="2" t="s">
        <v>3481</v>
      </c>
      <c r="B1123" s="2"/>
      <c r="C1123" s="2" t="s">
        <v>5544</v>
      </c>
      <c r="D1123" s="2" t="s">
        <v>5551</v>
      </c>
      <c r="E1123" s="2"/>
      <c r="F1123" s="2"/>
      <c r="G1123" s="2"/>
      <c r="H1123" s="2"/>
      <c r="I1123" s="2"/>
      <c r="J1123" s="2"/>
      <c r="K1123" s="2"/>
      <c r="L1123" s="2"/>
      <c r="M1123" s="2" t="s">
        <v>5328</v>
      </c>
      <c r="N1123" s="11">
        <v>10</v>
      </c>
      <c r="O1123" s="11">
        <v>0</v>
      </c>
      <c r="P1123" s="12">
        <v>44311</v>
      </c>
      <c r="Q1123" s="12">
        <v>44311</v>
      </c>
      <c r="R1123" s="11"/>
      <c r="S1123" s="2">
        <f>OR(AND(P1123&lt;=U$2,Q1123&gt;V$2),AND(P1123&gt;U$2,P1123&lt;V$2))</f>
        <v>0</v>
      </c>
    </row>
    <row r="1124" spans="1:19">
      <c r="A1124" s="2" t="s">
        <v>3481</v>
      </c>
      <c r="B1124" s="2"/>
      <c r="C1124" s="2" t="s">
        <v>5552</v>
      </c>
      <c r="D1124" s="2" t="s">
        <v>5553</v>
      </c>
      <c r="E1124" s="2"/>
      <c r="F1124" s="2"/>
      <c r="G1124" s="2"/>
      <c r="H1124" s="2"/>
      <c r="I1124" s="2"/>
      <c r="J1124" s="2"/>
      <c r="K1124" s="2"/>
      <c r="L1124" s="2"/>
      <c r="M1124" s="2" t="s">
        <v>5165</v>
      </c>
      <c r="N1124" s="11">
        <v>120</v>
      </c>
      <c r="O1124" s="11">
        <v>0</v>
      </c>
      <c r="P1124" s="12">
        <v>44508</v>
      </c>
      <c r="Q1124" s="12">
        <v>44638</v>
      </c>
      <c r="R1124" s="11"/>
      <c r="S1124" s="2">
        <f>OR(AND(P1124&lt;=U$2,Q1124&gt;V$2),AND(P1124&gt;U$2,P1124&lt;V$2))</f>
        <v>0</v>
      </c>
    </row>
    <row r="1125" spans="1:19">
      <c r="A1125" s="2" t="s">
        <v>3481</v>
      </c>
      <c r="B1125" s="2"/>
      <c r="C1125" s="2" t="s">
        <v>5552</v>
      </c>
      <c r="D1125" s="2" t="s">
        <v>5554</v>
      </c>
      <c r="E1125" s="2"/>
      <c r="F1125" s="2"/>
      <c r="G1125" s="2"/>
      <c r="H1125" s="2"/>
      <c r="I1125" s="2"/>
      <c r="J1125" s="2"/>
      <c r="K1125" s="2"/>
      <c r="L1125" s="2"/>
      <c r="M1125" s="2" t="s">
        <v>5167</v>
      </c>
      <c r="N1125" s="11">
        <v>5</v>
      </c>
      <c r="O1125" s="11">
        <v>0</v>
      </c>
      <c r="P1125" s="12">
        <v>44641</v>
      </c>
      <c r="Q1125" s="12">
        <v>44644</v>
      </c>
      <c r="R1125" s="11"/>
      <c r="S1125" s="2">
        <f>OR(AND(P1125&lt;=U$2,Q1125&gt;V$2),AND(P1125&gt;U$2,P1125&lt;V$2))</f>
        <v>0</v>
      </c>
    </row>
    <row r="1126" spans="1:19">
      <c r="A1126" s="2" t="s">
        <v>3481</v>
      </c>
      <c r="B1126" s="2"/>
      <c r="C1126" s="2" t="s">
        <v>5552</v>
      </c>
      <c r="D1126" s="2" t="s">
        <v>5555</v>
      </c>
      <c r="E1126" s="2"/>
      <c r="F1126" s="2"/>
      <c r="G1126" s="2"/>
      <c r="H1126" s="2"/>
      <c r="I1126" s="2"/>
      <c r="J1126" s="2"/>
      <c r="K1126" s="2"/>
      <c r="L1126" s="2"/>
      <c r="M1126" s="2" t="s">
        <v>5169</v>
      </c>
      <c r="N1126" s="11">
        <v>0</v>
      </c>
      <c r="O1126" s="11">
        <v>0</v>
      </c>
      <c r="P1126" s="12">
        <v>44508</v>
      </c>
      <c r="Q1126" s="12"/>
      <c r="R1126" s="11"/>
      <c r="S1126" s="2">
        <f>OR(AND(P1126&lt;=U$2,Q1126&gt;V$2),AND(P1126&gt;U$2,P1126&lt;V$2))</f>
        <v>0</v>
      </c>
    </row>
    <row r="1127" spans="1:19">
      <c r="A1127" s="2" t="s">
        <v>3481</v>
      </c>
      <c r="B1127" s="2"/>
      <c r="C1127" s="2" t="s">
        <v>5552</v>
      </c>
      <c r="D1127" s="2" t="s">
        <v>5556</v>
      </c>
      <c r="E1127" s="2"/>
      <c r="F1127" s="2"/>
      <c r="G1127" s="2"/>
      <c r="H1127" s="2"/>
      <c r="I1127" s="2"/>
      <c r="J1127" s="2"/>
      <c r="K1127" s="2"/>
      <c r="L1127" s="2"/>
      <c r="M1127" s="2" t="s">
        <v>5179</v>
      </c>
      <c r="N1127" s="11">
        <v>0</v>
      </c>
      <c r="O1127" s="11">
        <v>0</v>
      </c>
      <c r="P1127" s="12">
        <v>44505</v>
      </c>
      <c r="Q1127" s="12"/>
      <c r="R1127" s="11"/>
      <c r="S1127" s="2">
        <f>OR(AND(P1127&lt;=U$2,Q1127&gt;V$2),AND(P1127&gt;U$2,P1127&lt;V$2))</f>
        <v>0</v>
      </c>
    </row>
    <row r="1128" spans="1:19">
      <c r="A1128" s="2" t="s">
        <v>3481</v>
      </c>
      <c r="B1128" s="2"/>
      <c r="C1128" s="2" t="s">
        <v>5552</v>
      </c>
      <c r="D1128" s="2" t="s">
        <v>5557</v>
      </c>
      <c r="E1128" s="2"/>
      <c r="F1128" s="2"/>
      <c r="G1128" s="2"/>
      <c r="H1128" s="2"/>
      <c r="I1128" s="2"/>
      <c r="J1128" s="2"/>
      <c r="K1128" s="2"/>
      <c r="L1128" s="2"/>
      <c r="M1128" s="2" t="s">
        <v>5175</v>
      </c>
      <c r="N1128" s="11">
        <v>80</v>
      </c>
      <c r="O1128" s="11">
        <v>0</v>
      </c>
      <c r="P1128" s="12">
        <v>44617</v>
      </c>
      <c r="Q1128" s="12">
        <v>44720</v>
      </c>
      <c r="R1128" s="11"/>
      <c r="S1128" s="2">
        <f>OR(AND(P1128&lt;=U$2,Q1128&gt;V$2),AND(P1128&gt;U$2,P1128&lt;V$2))</f>
        <v>0</v>
      </c>
    </row>
    <row r="1129" spans="1:19">
      <c r="A1129" s="2" t="s">
        <v>3481</v>
      </c>
      <c r="B1129" s="2"/>
      <c r="C1129" s="2" t="s">
        <v>5552</v>
      </c>
      <c r="D1129" s="2" t="s">
        <v>5558</v>
      </c>
      <c r="E1129" s="2"/>
      <c r="F1129" s="2"/>
      <c r="G1129" s="2"/>
      <c r="H1129" s="2"/>
      <c r="I1129" s="2"/>
      <c r="J1129" s="2"/>
      <c r="K1129" s="2"/>
      <c r="L1129" s="2"/>
      <c r="M1129" s="2" t="s">
        <v>5177</v>
      </c>
      <c r="N1129" s="11">
        <v>5</v>
      </c>
      <c r="O1129" s="11">
        <v>0</v>
      </c>
      <c r="P1129" s="12">
        <v>44721</v>
      </c>
      <c r="Q1129" s="12">
        <v>44727</v>
      </c>
      <c r="R1129" s="11"/>
      <c r="S1129" s="2">
        <f>OR(AND(P1129&lt;=U$2,Q1129&gt;V$2),AND(P1129&gt;U$2,P1129&lt;V$2))</f>
        <v>0</v>
      </c>
    </row>
    <row r="1130" spans="1:19">
      <c r="A1130" s="2" t="s">
        <v>3481</v>
      </c>
      <c r="B1130" s="2"/>
      <c r="C1130" s="2" t="s">
        <v>5552</v>
      </c>
      <c r="D1130" s="2" t="s">
        <v>5559</v>
      </c>
      <c r="E1130" s="2"/>
      <c r="F1130" s="2"/>
      <c r="G1130" s="2"/>
      <c r="H1130" s="2"/>
      <c r="I1130" s="2"/>
      <c r="J1130" s="2"/>
      <c r="K1130" s="2"/>
      <c r="L1130" s="2"/>
      <c r="M1130" s="2" t="s">
        <v>5273</v>
      </c>
      <c r="N1130" s="11">
        <v>30</v>
      </c>
      <c r="O1130" s="11">
        <v>0</v>
      </c>
      <c r="P1130" s="12">
        <v>44512</v>
      </c>
      <c r="Q1130" s="12">
        <v>44637</v>
      </c>
      <c r="R1130" s="11"/>
      <c r="S1130" s="2">
        <f>OR(AND(P1130&lt;=U$2,Q1130&gt;V$2),AND(P1130&gt;U$2,P1130&lt;V$2))</f>
        <v>0</v>
      </c>
    </row>
    <row r="1131" spans="1:19">
      <c r="A1131" s="2" t="s">
        <v>3481</v>
      </c>
      <c r="B1131" s="2"/>
      <c r="C1131" s="2" t="s">
        <v>5552</v>
      </c>
      <c r="D1131" s="2" t="s">
        <v>5560</v>
      </c>
      <c r="E1131" s="2"/>
      <c r="F1131" s="2"/>
      <c r="G1131" s="2"/>
      <c r="H1131" s="2"/>
      <c r="I1131" s="2"/>
      <c r="J1131" s="2"/>
      <c r="K1131" s="2"/>
      <c r="L1131" s="2"/>
      <c r="M1131" s="2" t="s">
        <v>5275</v>
      </c>
      <c r="N1131" s="11">
        <v>5</v>
      </c>
      <c r="O1131" s="11">
        <v>0</v>
      </c>
      <c r="P1131" s="12">
        <v>44638</v>
      </c>
      <c r="Q1131" s="12">
        <v>44644</v>
      </c>
      <c r="R1131" s="11"/>
      <c r="S1131" s="2">
        <f>OR(AND(P1131&lt;=U$2,Q1131&gt;V$2),AND(P1131&gt;U$2,P1131&lt;V$2))</f>
        <v>0</v>
      </c>
    </row>
    <row r="1132" spans="1:19">
      <c r="A1132" s="2" t="s">
        <v>3481</v>
      </c>
      <c r="B1132" s="2"/>
      <c r="C1132" s="2" t="s">
        <v>5552</v>
      </c>
      <c r="D1132" s="2" t="s">
        <v>5561</v>
      </c>
      <c r="E1132" s="2"/>
      <c r="F1132" s="2"/>
      <c r="G1132" s="2"/>
      <c r="H1132" s="2"/>
      <c r="I1132" s="2"/>
      <c r="J1132" s="2"/>
      <c r="K1132" s="2"/>
      <c r="L1132" s="2"/>
      <c r="M1132" s="2" t="s">
        <v>5562</v>
      </c>
      <c r="N1132" s="11">
        <v>0</v>
      </c>
      <c r="O1132" s="11">
        <v>0</v>
      </c>
      <c r="P1132" s="12">
        <v>44348</v>
      </c>
      <c r="Q1132" s="12"/>
      <c r="R1132" s="11"/>
      <c r="S1132" s="2">
        <f>OR(AND(P1132&lt;=U$2,Q1132&gt;V$2),AND(P1132&gt;U$2,P1132&lt;V$2))</f>
        <v>0</v>
      </c>
    </row>
    <row r="1133" spans="1:19">
      <c r="A1133" s="2" t="s">
        <v>3481</v>
      </c>
      <c r="B1133" s="2"/>
      <c r="C1133" s="2" t="s">
        <v>5552</v>
      </c>
      <c r="D1133" s="2" t="s">
        <v>5563</v>
      </c>
      <c r="E1133" s="2"/>
      <c r="F1133" s="2"/>
      <c r="G1133" s="2"/>
      <c r="H1133" s="2"/>
      <c r="I1133" s="2"/>
      <c r="J1133" s="2"/>
      <c r="K1133" s="2"/>
      <c r="L1133" s="2"/>
      <c r="M1133" s="2" t="s">
        <v>5564</v>
      </c>
      <c r="N1133" s="11">
        <v>40</v>
      </c>
      <c r="O1133" s="11">
        <v>0</v>
      </c>
      <c r="P1133" s="12">
        <v>44603</v>
      </c>
      <c r="Q1133" s="12">
        <v>44687</v>
      </c>
      <c r="R1133" s="11"/>
      <c r="S1133" s="2">
        <f>OR(AND(P1133&lt;=U$2,Q1133&gt;V$2),AND(P1133&gt;U$2,P1133&lt;V$2))</f>
        <v>0</v>
      </c>
    </row>
    <row r="1134" spans="1:19">
      <c r="A1134" s="2" t="s">
        <v>3481</v>
      </c>
      <c r="B1134" s="2"/>
      <c r="C1134" s="2" t="s">
        <v>5552</v>
      </c>
      <c r="D1134" s="2" t="s">
        <v>5565</v>
      </c>
      <c r="E1134" s="2"/>
      <c r="F1134" s="2"/>
      <c r="G1134" s="2"/>
      <c r="H1134" s="2"/>
      <c r="I1134" s="2"/>
      <c r="J1134" s="2"/>
      <c r="K1134" s="2"/>
      <c r="L1134" s="2"/>
      <c r="M1134" s="2" t="s">
        <v>5566</v>
      </c>
      <c r="N1134" s="11">
        <v>10</v>
      </c>
      <c r="O1134" s="11">
        <v>0</v>
      </c>
      <c r="P1134" s="12">
        <v>44690</v>
      </c>
      <c r="Q1134" s="12">
        <v>44701</v>
      </c>
      <c r="R1134" s="11"/>
      <c r="S1134" s="2">
        <f>OR(AND(P1134&lt;=U$2,Q1134&gt;V$2),AND(P1134&gt;U$2,P1134&lt;V$2))</f>
        <v>0</v>
      </c>
    </row>
    <row r="1135" spans="1:19">
      <c r="A1135" s="2" t="s">
        <v>3481</v>
      </c>
      <c r="B1135" s="2"/>
      <c r="C1135" s="2" t="s">
        <v>5552</v>
      </c>
      <c r="D1135" s="2" t="s">
        <v>2563</v>
      </c>
      <c r="E1135" s="2"/>
      <c r="F1135" s="2" t="s">
        <v>2490</v>
      </c>
      <c r="G1135" s="2"/>
      <c r="H1135" s="2"/>
      <c r="I1135" s="2"/>
      <c r="J1135" s="2"/>
      <c r="K1135" s="2"/>
      <c r="L1135" s="2"/>
      <c r="M1135" s="2" t="s">
        <v>5567</v>
      </c>
      <c r="N1135" s="11">
        <v>2</v>
      </c>
      <c r="O1135" s="11">
        <v>0</v>
      </c>
      <c r="P1135" s="12">
        <v>44798.33333333334</v>
      </c>
      <c r="Q1135" s="12">
        <v>44798.70833333334</v>
      </c>
      <c r="R1135" s="11"/>
      <c r="S1135" s="2">
        <f>OR(AND(P1135&lt;=U$2,Q1135&gt;V$2),AND(P1135&gt;U$2,P1135&lt;V$2))</f>
        <v>0</v>
      </c>
    </row>
    <row r="1136" spans="1:19">
      <c r="A1136" s="2" t="s">
        <v>3481</v>
      </c>
      <c r="B1136" s="2"/>
      <c r="C1136" s="2" t="s">
        <v>5552</v>
      </c>
      <c r="D1136" s="2" t="s">
        <v>2564</v>
      </c>
      <c r="E1136" s="2"/>
      <c r="F1136" s="2"/>
      <c r="G1136" s="2"/>
      <c r="H1136" s="2"/>
      <c r="I1136" s="2"/>
      <c r="J1136" s="2"/>
      <c r="K1136" s="2"/>
      <c r="L1136" s="2"/>
      <c r="M1136" s="2" t="s">
        <v>5568</v>
      </c>
      <c r="N1136" s="11">
        <v>120</v>
      </c>
      <c r="O1136" s="11">
        <v>0</v>
      </c>
      <c r="P1136" s="12">
        <v>44410.33333333334</v>
      </c>
      <c r="Q1136" s="12">
        <v>44602</v>
      </c>
      <c r="R1136" s="11"/>
      <c r="S1136" s="2">
        <f>OR(AND(P1136&lt;=U$2,Q1136&gt;V$2),AND(P1136&gt;U$2,P1136&lt;V$2))</f>
        <v>0</v>
      </c>
    </row>
    <row r="1137" spans="1:19">
      <c r="A1137" s="2" t="s">
        <v>3481</v>
      </c>
      <c r="B1137" s="2"/>
      <c r="C1137" s="2" t="s">
        <v>5552</v>
      </c>
      <c r="D1137" s="2" t="s">
        <v>5569</v>
      </c>
      <c r="E1137" s="2"/>
      <c r="F1137" s="2"/>
      <c r="G1137" s="2"/>
      <c r="H1137" s="2"/>
      <c r="I1137" s="2"/>
      <c r="J1137" s="2"/>
      <c r="K1137" s="2"/>
      <c r="L1137" s="2"/>
      <c r="M1137" s="2" t="s">
        <v>5277</v>
      </c>
      <c r="N1137" s="11">
        <v>60</v>
      </c>
      <c r="O1137" s="11">
        <v>0</v>
      </c>
      <c r="P1137" s="12">
        <v>44645</v>
      </c>
      <c r="Q1137" s="12">
        <v>44691</v>
      </c>
      <c r="R1137" s="11"/>
      <c r="S1137" s="2">
        <f>OR(AND(P1137&lt;=U$2,Q1137&gt;V$2),AND(P1137&gt;U$2,P1137&lt;V$2))</f>
        <v>0</v>
      </c>
    </row>
    <row r="1138" spans="1:19">
      <c r="A1138" s="2" t="s">
        <v>3481</v>
      </c>
      <c r="B1138" s="2"/>
      <c r="C1138" s="2" t="s">
        <v>5552</v>
      </c>
      <c r="D1138" s="2" t="s">
        <v>5570</v>
      </c>
      <c r="E1138" s="2"/>
      <c r="F1138" s="2"/>
      <c r="G1138" s="2"/>
      <c r="H1138" s="2"/>
      <c r="I1138" s="2"/>
      <c r="J1138" s="2"/>
      <c r="K1138" s="2"/>
      <c r="L1138" s="2"/>
      <c r="M1138" s="2" t="s">
        <v>5279</v>
      </c>
      <c r="N1138" s="11">
        <v>5</v>
      </c>
      <c r="O1138" s="11">
        <v>0</v>
      </c>
      <c r="P1138" s="12">
        <v>44692</v>
      </c>
      <c r="Q1138" s="12">
        <v>44698</v>
      </c>
      <c r="R1138" s="11"/>
      <c r="S1138" s="2">
        <f>OR(AND(P1138&lt;=U$2,Q1138&gt;V$2),AND(P1138&gt;U$2,P1138&lt;V$2))</f>
        <v>0</v>
      </c>
    </row>
    <row r="1139" spans="1:19">
      <c r="A1139" s="2" t="s">
        <v>3481</v>
      </c>
      <c r="B1139" s="2"/>
      <c r="C1139" s="2" t="s">
        <v>5552</v>
      </c>
      <c r="D1139" s="2" t="s">
        <v>5571</v>
      </c>
      <c r="E1139" s="2"/>
      <c r="F1139" s="2" t="s">
        <v>2490</v>
      </c>
      <c r="G1139" s="2"/>
      <c r="H1139" s="2"/>
      <c r="I1139" s="2"/>
      <c r="J1139" s="2"/>
      <c r="K1139" s="2"/>
      <c r="L1139" s="2"/>
      <c r="M1139" s="2" t="s">
        <v>5181</v>
      </c>
      <c r="N1139" s="11">
        <v>75</v>
      </c>
      <c r="O1139" s="11">
        <v>0</v>
      </c>
      <c r="P1139" s="12">
        <v>44586</v>
      </c>
      <c r="Q1139" s="12">
        <v>44858.70833333334</v>
      </c>
      <c r="R1139" s="11"/>
      <c r="S1139" s="2">
        <f>OR(AND(P1139&lt;=U$2,Q1139&gt;V$2),AND(P1139&gt;U$2,P1139&lt;V$2))</f>
        <v>0</v>
      </c>
    </row>
    <row r="1140" spans="1:19">
      <c r="A1140" s="2" t="s">
        <v>3877</v>
      </c>
      <c r="B1140" s="2"/>
      <c r="C1140" s="2" t="s">
        <v>5552</v>
      </c>
      <c r="D1140" s="2" t="s">
        <v>5572</v>
      </c>
      <c r="E1140" s="2"/>
      <c r="F1140" s="2" t="s">
        <v>2490</v>
      </c>
      <c r="G1140" s="2"/>
      <c r="H1140" s="2"/>
      <c r="I1140" s="2"/>
      <c r="J1140" s="2"/>
      <c r="K1140" s="2"/>
      <c r="L1140" s="2"/>
      <c r="M1140" s="2" t="s">
        <v>5183</v>
      </c>
      <c r="N1140" s="11">
        <v>15</v>
      </c>
      <c r="O1140" s="11">
        <v>8</v>
      </c>
      <c r="P1140" s="12">
        <v>44586</v>
      </c>
      <c r="Q1140" s="12">
        <v>44993.70833333334</v>
      </c>
      <c r="R1140" s="11">
        <v>-44</v>
      </c>
      <c r="S1140" s="2">
        <f>OR(AND(P1140&lt;=U$2,Q1140&gt;V$2),AND(P1140&gt;U$2,P1140&lt;V$2))</f>
        <v>0</v>
      </c>
    </row>
    <row r="1141" spans="1:19">
      <c r="A1141" s="2" t="s">
        <v>3481</v>
      </c>
      <c r="B1141" s="2"/>
      <c r="C1141" s="2" t="s">
        <v>5552</v>
      </c>
      <c r="D1141" s="2" t="s">
        <v>5573</v>
      </c>
      <c r="E1141" s="2"/>
      <c r="F1141" s="2"/>
      <c r="G1141" s="2"/>
      <c r="H1141" s="2"/>
      <c r="I1141" s="2"/>
      <c r="J1141" s="2"/>
      <c r="K1141" s="2"/>
      <c r="L1141" s="2"/>
      <c r="M1141" s="2" t="s">
        <v>5185</v>
      </c>
      <c r="N1141" s="11">
        <v>85</v>
      </c>
      <c r="O1141" s="11">
        <v>0</v>
      </c>
      <c r="P1141" s="12">
        <v>44497</v>
      </c>
      <c r="Q1141" s="12">
        <v>44545</v>
      </c>
      <c r="R1141" s="11"/>
      <c r="S1141" s="2">
        <f>OR(AND(P1141&lt;=U$2,Q1141&gt;V$2),AND(P1141&gt;U$2,P1141&lt;V$2))</f>
        <v>0</v>
      </c>
    </row>
    <row r="1142" spans="1:19">
      <c r="A1142" s="2" t="s">
        <v>3481</v>
      </c>
      <c r="B1142" s="2"/>
      <c r="C1142" s="2" t="s">
        <v>5574</v>
      </c>
      <c r="D1142" s="2" t="s">
        <v>5575</v>
      </c>
      <c r="E1142" s="2"/>
      <c r="F1142" s="2"/>
      <c r="G1142" s="2"/>
      <c r="H1142" s="2"/>
      <c r="I1142" s="2"/>
      <c r="J1142" s="2"/>
      <c r="K1142" s="2"/>
      <c r="L1142" s="2"/>
      <c r="M1142" s="2" t="s">
        <v>5283</v>
      </c>
      <c r="N1142" s="11">
        <v>60</v>
      </c>
      <c r="O1142" s="11">
        <v>0</v>
      </c>
      <c r="P1142" s="12">
        <v>44025</v>
      </c>
      <c r="Q1142" s="12">
        <v>44047</v>
      </c>
      <c r="R1142" s="11"/>
      <c r="S1142" s="2">
        <f>OR(AND(P1142&lt;=U$2,Q1142&gt;V$2),AND(P1142&gt;U$2,P1142&lt;V$2))</f>
        <v>0</v>
      </c>
    </row>
    <row r="1143" spans="1:19">
      <c r="A1143" s="2" t="s">
        <v>3481</v>
      </c>
      <c r="B1143" s="2"/>
      <c r="C1143" s="2" t="s">
        <v>5574</v>
      </c>
      <c r="D1143" s="2" t="s">
        <v>5576</v>
      </c>
      <c r="E1143" s="2"/>
      <c r="F1143" s="2"/>
      <c r="G1143" s="2"/>
      <c r="H1143" s="2"/>
      <c r="I1143" s="2"/>
      <c r="J1143" s="2"/>
      <c r="K1143" s="2"/>
      <c r="L1143" s="2"/>
      <c r="M1143" s="2" t="s">
        <v>5285</v>
      </c>
      <c r="N1143" s="11">
        <v>10</v>
      </c>
      <c r="O1143" s="11">
        <v>0</v>
      </c>
      <c r="P1143" s="12">
        <v>44048</v>
      </c>
      <c r="Q1143" s="12">
        <v>44154</v>
      </c>
      <c r="R1143" s="11"/>
      <c r="S1143" s="2">
        <f>OR(AND(P1143&lt;=U$2,Q1143&gt;V$2),AND(P1143&gt;U$2,P1143&lt;V$2))</f>
        <v>0</v>
      </c>
    </row>
    <row r="1144" spans="1:19">
      <c r="A1144" s="2" t="s">
        <v>3481</v>
      </c>
      <c r="B1144" s="2"/>
      <c r="C1144" s="2" t="s">
        <v>5574</v>
      </c>
      <c r="D1144" s="2" t="s">
        <v>5577</v>
      </c>
      <c r="E1144" s="2"/>
      <c r="F1144" s="2"/>
      <c r="G1144" s="2"/>
      <c r="H1144" s="2"/>
      <c r="I1144" s="2"/>
      <c r="J1144" s="2"/>
      <c r="K1144" s="2"/>
      <c r="L1144" s="2"/>
      <c r="M1144" s="2" t="s">
        <v>5287</v>
      </c>
      <c r="N1144" s="11">
        <v>60</v>
      </c>
      <c r="O1144" s="11">
        <v>0</v>
      </c>
      <c r="P1144" s="12">
        <v>44046</v>
      </c>
      <c r="Q1144" s="12">
        <v>44173</v>
      </c>
      <c r="R1144" s="11"/>
      <c r="S1144" s="2">
        <f>OR(AND(P1144&lt;=U$2,Q1144&gt;V$2),AND(P1144&gt;U$2,P1144&lt;V$2))</f>
        <v>0</v>
      </c>
    </row>
    <row r="1145" spans="1:19">
      <c r="A1145" s="2" t="s">
        <v>3481</v>
      </c>
      <c r="B1145" s="2"/>
      <c r="C1145" s="2" t="s">
        <v>5574</v>
      </c>
      <c r="D1145" s="2" t="s">
        <v>5578</v>
      </c>
      <c r="E1145" s="2"/>
      <c r="F1145" s="2"/>
      <c r="G1145" s="2"/>
      <c r="H1145" s="2"/>
      <c r="I1145" s="2"/>
      <c r="J1145" s="2"/>
      <c r="K1145" s="2"/>
      <c r="L1145" s="2"/>
      <c r="M1145" s="2" t="s">
        <v>5289</v>
      </c>
      <c r="N1145" s="11">
        <v>10</v>
      </c>
      <c r="O1145" s="11">
        <v>0</v>
      </c>
      <c r="P1145" s="12">
        <v>44174</v>
      </c>
      <c r="Q1145" s="12">
        <v>44225</v>
      </c>
      <c r="R1145" s="11"/>
      <c r="S1145" s="2">
        <f>OR(AND(P1145&lt;=U$2,Q1145&gt;V$2),AND(P1145&gt;U$2,P1145&lt;V$2))</f>
        <v>0</v>
      </c>
    </row>
    <row r="1146" spans="1:19">
      <c r="A1146" s="2" t="s">
        <v>3481</v>
      </c>
      <c r="B1146" s="2"/>
      <c r="C1146" s="2" t="s">
        <v>5574</v>
      </c>
      <c r="D1146" s="2" t="s">
        <v>5579</v>
      </c>
      <c r="E1146" s="2"/>
      <c r="F1146" s="2" t="s">
        <v>2490</v>
      </c>
      <c r="G1146" s="2"/>
      <c r="H1146" s="2"/>
      <c r="I1146" s="2"/>
      <c r="J1146" s="2"/>
      <c r="K1146" s="2"/>
      <c r="L1146" s="2"/>
      <c r="M1146" s="2" t="s">
        <v>5291</v>
      </c>
      <c r="N1146" s="11">
        <v>60</v>
      </c>
      <c r="O1146" s="11">
        <v>0</v>
      </c>
      <c r="P1146" s="12">
        <v>44837.33333333334</v>
      </c>
      <c r="Q1146" s="12">
        <v>44860.70833333334</v>
      </c>
      <c r="R1146" s="11"/>
      <c r="S1146" s="2">
        <f>OR(AND(P1146&lt;=U$2,Q1146&gt;V$2),AND(P1146&gt;U$2,P1146&lt;V$2))</f>
        <v>0</v>
      </c>
    </row>
    <row r="1147" spans="1:19">
      <c r="A1147" s="2" t="s">
        <v>3481</v>
      </c>
      <c r="B1147" s="2"/>
      <c r="C1147" s="2" t="s">
        <v>5574</v>
      </c>
      <c r="D1147" s="2" t="s">
        <v>5580</v>
      </c>
      <c r="E1147" s="2"/>
      <c r="F1147" s="2" t="s">
        <v>2490</v>
      </c>
      <c r="G1147" s="2"/>
      <c r="H1147" s="2"/>
      <c r="I1147" s="2"/>
      <c r="J1147" s="2"/>
      <c r="K1147" s="2"/>
      <c r="L1147" s="2"/>
      <c r="M1147" s="2" t="s">
        <v>5238</v>
      </c>
      <c r="N1147" s="11">
        <v>10</v>
      </c>
      <c r="O1147" s="11">
        <v>0</v>
      </c>
      <c r="P1147" s="12">
        <v>44861.33333333334</v>
      </c>
      <c r="Q1147" s="12">
        <v>44881.70833333334</v>
      </c>
      <c r="R1147" s="11"/>
      <c r="S1147" s="2">
        <f>OR(AND(P1147&lt;=U$2,Q1147&gt;V$2),AND(P1147&gt;U$2,P1147&lt;V$2))</f>
        <v>0</v>
      </c>
    </row>
    <row r="1148" spans="1:19">
      <c r="A1148" s="2" t="s">
        <v>3481</v>
      </c>
      <c r="B1148" s="2"/>
      <c r="C1148" s="2" t="s">
        <v>5574</v>
      </c>
      <c r="D1148" s="2" t="s">
        <v>5581</v>
      </c>
      <c r="E1148" s="2"/>
      <c r="F1148" s="2"/>
      <c r="G1148" s="2"/>
      <c r="H1148" s="2"/>
      <c r="I1148" s="2"/>
      <c r="J1148" s="2"/>
      <c r="K1148" s="2"/>
      <c r="L1148" s="2"/>
      <c r="M1148" s="2" t="s">
        <v>5192</v>
      </c>
      <c r="N1148" s="11">
        <v>60</v>
      </c>
      <c r="O1148" s="11">
        <v>0</v>
      </c>
      <c r="P1148" s="12">
        <v>44617</v>
      </c>
      <c r="Q1148" s="12">
        <v>44617</v>
      </c>
      <c r="R1148" s="11"/>
      <c r="S1148" s="2">
        <f>OR(AND(P1148&lt;=U$2,Q1148&gt;V$2),AND(P1148&gt;U$2,P1148&lt;V$2))</f>
        <v>0</v>
      </c>
    </row>
    <row r="1149" spans="1:19">
      <c r="A1149" s="2" t="s">
        <v>3481</v>
      </c>
      <c r="B1149" s="2"/>
      <c r="C1149" s="2" t="s">
        <v>5574</v>
      </c>
      <c r="D1149" s="2" t="s">
        <v>5582</v>
      </c>
      <c r="E1149" s="2"/>
      <c r="F1149" s="2"/>
      <c r="G1149" s="2"/>
      <c r="H1149" s="2"/>
      <c r="I1149" s="2"/>
      <c r="J1149" s="2"/>
      <c r="K1149" s="2"/>
      <c r="L1149" s="2"/>
      <c r="M1149" s="2" t="s">
        <v>5194</v>
      </c>
      <c r="N1149" s="11">
        <v>10</v>
      </c>
      <c r="O1149" s="11">
        <v>0</v>
      </c>
      <c r="P1149" s="12">
        <v>44617</v>
      </c>
      <c r="Q1149" s="12">
        <v>44617</v>
      </c>
      <c r="R1149" s="11"/>
      <c r="S1149" s="2">
        <f>OR(AND(P1149&lt;=U$2,Q1149&gt;V$2),AND(P1149&gt;U$2,P1149&lt;V$2))</f>
        <v>0</v>
      </c>
    </row>
    <row r="1150" spans="1:19">
      <c r="A1150" s="2" t="s">
        <v>3481</v>
      </c>
      <c r="B1150" s="2"/>
      <c r="C1150" s="2" t="s">
        <v>5574</v>
      </c>
      <c r="D1150" s="2" t="s">
        <v>5583</v>
      </c>
      <c r="E1150" s="2"/>
      <c r="F1150" s="2"/>
      <c r="G1150" s="2"/>
      <c r="H1150" s="2"/>
      <c r="I1150" s="2"/>
      <c r="J1150" s="2"/>
      <c r="K1150" s="2"/>
      <c r="L1150" s="2"/>
      <c r="M1150" s="2" t="s">
        <v>5196</v>
      </c>
      <c r="N1150" s="11">
        <v>40</v>
      </c>
      <c r="O1150" s="11">
        <v>0</v>
      </c>
      <c r="P1150" s="12">
        <v>44466</v>
      </c>
      <c r="Q1150" s="12">
        <v>44496.70833333334</v>
      </c>
      <c r="R1150" s="11"/>
      <c r="S1150" s="2">
        <f>OR(AND(P1150&lt;=U$2,Q1150&gt;V$2),AND(P1150&gt;U$2,P1150&lt;V$2))</f>
        <v>0</v>
      </c>
    </row>
    <row r="1151" spans="1:19">
      <c r="A1151" s="2" t="s">
        <v>3481</v>
      </c>
      <c r="B1151" s="2"/>
      <c r="C1151" s="2" t="s">
        <v>5574</v>
      </c>
      <c r="D1151" s="2" t="s">
        <v>5584</v>
      </c>
      <c r="E1151" s="2"/>
      <c r="F1151" s="2"/>
      <c r="G1151" s="2"/>
      <c r="H1151" s="2"/>
      <c r="I1151" s="2"/>
      <c r="J1151" s="2"/>
      <c r="K1151" s="2"/>
      <c r="L1151" s="2"/>
      <c r="M1151" s="2" t="s">
        <v>5198</v>
      </c>
      <c r="N1151" s="11">
        <v>10</v>
      </c>
      <c r="O1151" s="11">
        <v>0</v>
      </c>
      <c r="P1151" s="12">
        <v>44497.33333333334</v>
      </c>
      <c r="Q1151" s="12">
        <v>44512.70833333334</v>
      </c>
      <c r="R1151" s="11"/>
      <c r="S1151" s="2">
        <f>OR(AND(P1151&lt;=U$2,Q1151&gt;V$2),AND(P1151&gt;U$2,P1151&lt;V$2))</f>
        <v>0</v>
      </c>
    </row>
    <row r="1152" spans="1:19">
      <c r="A1152" s="2" t="s">
        <v>3481</v>
      </c>
      <c r="B1152" s="2"/>
      <c r="C1152" s="2" t="s">
        <v>5574</v>
      </c>
      <c r="D1152" s="2" t="s">
        <v>5585</v>
      </c>
      <c r="E1152" s="2"/>
      <c r="F1152" s="2"/>
      <c r="G1152" s="2"/>
      <c r="H1152" s="2"/>
      <c r="I1152" s="2"/>
      <c r="J1152" s="2"/>
      <c r="K1152" s="2"/>
      <c r="L1152" s="2"/>
      <c r="M1152" s="2" t="s">
        <v>5212</v>
      </c>
      <c r="N1152" s="11">
        <v>60</v>
      </c>
      <c r="O1152" s="11">
        <v>0</v>
      </c>
      <c r="P1152" s="12">
        <v>44166</v>
      </c>
      <c r="Q1152" s="12">
        <v>44203</v>
      </c>
      <c r="R1152" s="11"/>
      <c r="S1152" s="2">
        <f>OR(AND(P1152&lt;=U$2,Q1152&gt;V$2),AND(P1152&gt;U$2,P1152&lt;V$2))</f>
        <v>0</v>
      </c>
    </row>
    <row r="1153" spans="1:19">
      <c r="A1153" s="2" t="s">
        <v>3481</v>
      </c>
      <c r="B1153" s="2"/>
      <c r="C1153" s="2" t="s">
        <v>5574</v>
      </c>
      <c r="D1153" s="2" t="s">
        <v>5586</v>
      </c>
      <c r="E1153" s="2"/>
      <c r="F1153" s="2"/>
      <c r="G1153" s="2"/>
      <c r="H1153" s="2"/>
      <c r="I1153" s="2"/>
      <c r="J1153" s="2"/>
      <c r="K1153" s="2"/>
      <c r="L1153" s="2"/>
      <c r="M1153" s="2" t="s">
        <v>5214</v>
      </c>
      <c r="N1153" s="11">
        <v>10</v>
      </c>
      <c r="O1153" s="11">
        <v>0</v>
      </c>
      <c r="P1153" s="12">
        <v>44204</v>
      </c>
      <c r="Q1153" s="12">
        <v>44249</v>
      </c>
      <c r="R1153" s="11"/>
      <c r="S1153" s="2">
        <f>OR(AND(P1153&lt;=U$2,Q1153&gt;V$2),AND(P1153&gt;U$2,P1153&lt;V$2))</f>
        <v>0</v>
      </c>
    </row>
    <row r="1154" spans="1:19">
      <c r="A1154" s="2" t="s">
        <v>3481</v>
      </c>
      <c r="B1154" s="2"/>
      <c r="C1154" s="2" t="s">
        <v>5574</v>
      </c>
      <c r="D1154" s="2" t="s">
        <v>5587</v>
      </c>
      <c r="E1154" s="2"/>
      <c r="F1154" s="2"/>
      <c r="G1154" s="2"/>
      <c r="H1154" s="2"/>
      <c r="I1154" s="2"/>
      <c r="J1154" s="2"/>
      <c r="K1154" s="2"/>
      <c r="L1154" s="2"/>
      <c r="M1154" s="2" t="s">
        <v>5220</v>
      </c>
      <c r="N1154" s="11">
        <v>60</v>
      </c>
      <c r="O1154" s="11">
        <v>0</v>
      </c>
      <c r="P1154" s="12">
        <v>44082</v>
      </c>
      <c r="Q1154" s="12">
        <v>44131</v>
      </c>
      <c r="R1154" s="11"/>
      <c r="S1154" s="2">
        <f>OR(AND(P1154&lt;=U$2,Q1154&gt;V$2),AND(P1154&gt;U$2,P1154&lt;V$2))</f>
        <v>0</v>
      </c>
    </row>
    <row r="1155" spans="1:19">
      <c r="A1155" s="2" t="s">
        <v>3481</v>
      </c>
      <c r="B1155" s="2"/>
      <c r="C1155" s="2" t="s">
        <v>5574</v>
      </c>
      <c r="D1155" s="2" t="s">
        <v>5588</v>
      </c>
      <c r="E1155" s="2"/>
      <c r="F1155" s="2"/>
      <c r="G1155" s="2"/>
      <c r="H1155" s="2"/>
      <c r="I1155" s="2"/>
      <c r="J1155" s="2"/>
      <c r="K1155" s="2"/>
      <c r="L1155" s="2"/>
      <c r="M1155" s="2" t="s">
        <v>5222</v>
      </c>
      <c r="N1155" s="11">
        <v>10</v>
      </c>
      <c r="O1155" s="11">
        <v>0</v>
      </c>
      <c r="P1155" s="12">
        <v>44131</v>
      </c>
      <c r="Q1155" s="12">
        <v>44138.70833333334</v>
      </c>
      <c r="R1155" s="11"/>
      <c r="S1155" s="2">
        <f>OR(AND(P1155&lt;=U$2,Q1155&gt;V$2),AND(P1155&gt;U$2,P1155&lt;V$2))</f>
        <v>0</v>
      </c>
    </row>
    <row r="1156" spans="1:19">
      <c r="A1156" s="2" t="s">
        <v>3481</v>
      </c>
      <c r="B1156" s="2"/>
      <c r="C1156" s="2" t="s">
        <v>5589</v>
      </c>
      <c r="D1156" s="2" t="s">
        <v>5590</v>
      </c>
      <c r="E1156" s="2"/>
      <c r="F1156" s="2"/>
      <c r="G1156" s="2"/>
      <c r="H1156" s="2"/>
      <c r="I1156" s="2"/>
      <c r="J1156" s="2"/>
      <c r="K1156" s="2"/>
      <c r="L1156" s="2"/>
      <c r="M1156" s="2" t="s">
        <v>5165</v>
      </c>
      <c r="N1156" s="11">
        <v>120</v>
      </c>
      <c r="O1156" s="11">
        <v>0</v>
      </c>
      <c r="P1156" s="12">
        <v>44508</v>
      </c>
      <c r="Q1156" s="12">
        <v>44637</v>
      </c>
      <c r="R1156" s="11"/>
      <c r="S1156" s="2">
        <f>OR(AND(P1156&lt;=U$2,Q1156&gt;V$2),AND(P1156&gt;U$2,P1156&lt;V$2))</f>
        <v>0</v>
      </c>
    </row>
    <row r="1157" spans="1:19">
      <c r="A1157" s="2" t="s">
        <v>3481</v>
      </c>
      <c r="B1157" s="2"/>
      <c r="C1157" s="2" t="s">
        <v>5589</v>
      </c>
      <c r="D1157" s="2" t="s">
        <v>5591</v>
      </c>
      <c r="E1157" s="2"/>
      <c r="F1157" s="2"/>
      <c r="G1157" s="2"/>
      <c r="H1157" s="2"/>
      <c r="I1157" s="2"/>
      <c r="J1157" s="2"/>
      <c r="K1157" s="2"/>
      <c r="L1157" s="2"/>
      <c r="M1157" s="2" t="s">
        <v>5167</v>
      </c>
      <c r="N1157" s="11">
        <v>5</v>
      </c>
      <c r="O1157" s="11">
        <v>0</v>
      </c>
      <c r="P1157" s="12">
        <v>44637</v>
      </c>
      <c r="Q1157" s="12">
        <v>44644</v>
      </c>
      <c r="R1157" s="11"/>
      <c r="S1157" s="2">
        <f>OR(AND(P1157&lt;=U$2,Q1157&gt;V$2),AND(P1157&gt;U$2,P1157&lt;V$2))</f>
        <v>0</v>
      </c>
    </row>
    <row r="1158" spans="1:19">
      <c r="A1158" s="2" t="s">
        <v>3481</v>
      </c>
      <c r="B1158" s="2"/>
      <c r="C1158" s="2" t="s">
        <v>5589</v>
      </c>
      <c r="D1158" s="2" t="s">
        <v>5592</v>
      </c>
      <c r="E1158" s="2"/>
      <c r="F1158" s="2"/>
      <c r="G1158" s="2"/>
      <c r="H1158" s="2"/>
      <c r="I1158" s="2"/>
      <c r="J1158" s="2"/>
      <c r="K1158" s="2"/>
      <c r="L1158" s="2"/>
      <c r="M1158" s="2" t="s">
        <v>5169</v>
      </c>
      <c r="N1158" s="11">
        <v>0</v>
      </c>
      <c r="O1158" s="11">
        <v>0</v>
      </c>
      <c r="P1158" s="12">
        <v>44508.33333333334</v>
      </c>
      <c r="Q1158" s="12"/>
      <c r="R1158" s="11"/>
      <c r="S1158" s="2">
        <f>OR(AND(P1158&lt;=U$2,Q1158&gt;V$2),AND(P1158&gt;U$2,P1158&lt;V$2))</f>
        <v>0</v>
      </c>
    </row>
    <row r="1159" spans="1:19">
      <c r="A1159" s="2" t="s">
        <v>3481</v>
      </c>
      <c r="B1159" s="2"/>
      <c r="C1159" s="2" t="s">
        <v>5589</v>
      </c>
      <c r="D1159" s="2" t="s">
        <v>5593</v>
      </c>
      <c r="E1159" s="2"/>
      <c r="F1159" s="2"/>
      <c r="G1159" s="2"/>
      <c r="H1159" s="2"/>
      <c r="I1159" s="2"/>
      <c r="J1159" s="2"/>
      <c r="K1159" s="2"/>
      <c r="L1159" s="2"/>
      <c r="M1159" s="2" t="s">
        <v>5179</v>
      </c>
      <c r="N1159" s="11">
        <v>0</v>
      </c>
      <c r="O1159" s="11">
        <v>0</v>
      </c>
      <c r="P1159" s="12">
        <v>44505</v>
      </c>
      <c r="Q1159" s="12"/>
      <c r="R1159" s="11"/>
      <c r="S1159" s="2">
        <f>OR(AND(P1159&lt;=U$2,Q1159&gt;V$2),AND(P1159&gt;U$2,P1159&lt;V$2))</f>
        <v>0</v>
      </c>
    </row>
    <row r="1160" spans="1:19">
      <c r="A1160" s="2" t="s">
        <v>3481</v>
      </c>
      <c r="B1160" s="2"/>
      <c r="C1160" s="2" t="s">
        <v>5589</v>
      </c>
      <c r="D1160" s="2" t="s">
        <v>5594</v>
      </c>
      <c r="E1160" s="2"/>
      <c r="F1160" s="2"/>
      <c r="G1160" s="2"/>
      <c r="H1160" s="2"/>
      <c r="I1160" s="2"/>
      <c r="J1160" s="2"/>
      <c r="K1160" s="2"/>
      <c r="L1160" s="2"/>
      <c r="M1160" s="2" t="s">
        <v>5175</v>
      </c>
      <c r="N1160" s="11">
        <v>80</v>
      </c>
      <c r="O1160" s="11">
        <v>0</v>
      </c>
      <c r="P1160" s="12">
        <v>44617.33333333334</v>
      </c>
      <c r="Q1160" s="12">
        <v>44720</v>
      </c>
      <c r="R1160" s="11"/>
      <c r="S1160" s="2">
        <f>OR(AND(P1160&lt;=U$2,Q1160&gt;V$2),AND(P1160&gt;U$2,P1160&lt;V$2))</f>
        <v>0</v>
      </c>
    </row>
    <row r="1161" spans="1:19">
      <c r="A1161" s="2" t="s">
        <v>3481</v>
      </c>
      <c r="B1161" s="2"/>
      <c r="C1161" s="2" t="s">
        <v>5589</v>
      </c>
      <c r="D1161" s="2" t="s">
        <v>5595</v>
      </c>
      <c r="E1161" s="2"/>
      <c r="F1161" s="2"/>
      <c r="G1161" s="2"/>
      <c r="H1161" s="2"/>
      <c r="I1161" s="2"/>
      <c r="J1161" s="2"/>
      <c r="K1161" s="2"/>
      <c r="L1161" s="2"/>
      <c r="M1161" s="2" t="s">
        <v>5177</v>
      </c>
      <c r="N1161" s="11">
        <v>5</v>
      </c>
      <c r="O1161" s="11">
        <v>0</v>
      </c>
      <c r="P1161" s="12">
        <v>44721</v>
      </c>
      <c r="Q1161" s="12">
        <v>44727</v>
      </c>
      <c r="R1161" s="11"/>
      <c r="S1161" s="2">
        <f>OR(AND(P1161&lt;=U$2,Q1161&gt;V$2),AND(P1161&gt;U$2,P1161&lt;V$2))</f>
        <v>0</v>
      </c>
    </row>
    <row r="1162" spans="1:19">
      <c r="A1162" s="2" t="s">
        <v>3481</v>
      </c>
      <c r="B1162" s="2"/>
      <c r="C1162" s="2" t="s">
        <v>5589</v>
      </c>
      <c r="D1162" s="2" t="s">
        <v>5596</v>
      </c>
      <c r="E1162" s="2"/>
      <c r="F1162" s="2"/>
      <c r="G1162" s="2"/>
      <c r="H1162" s="2"/>
      <c r="I1162" s="2"/>
      <c r="J1162" s="2"/>
      <c r="K1162" s="2"/>
      <c r="L1162" s="2"/>
      <c r="M1162" s="2" t="s">
        <v>5171</v>
      </c>
      <c r="N1162" s="11">
        <v>30</v>
      </c>
      <c r="O1162" s="11">
        <v>0</v>
      </c>
      <c r="P1162" s="12">
        <v>44512</v>
      </c>
      <c r="Q1162" s="12">
        <v>44637</v>
      </c>
      <c r="R1162" s="11"/>
      <c r="S1162" s="2">
        <f>OR(AND(P1162&lt;=U$2,Q1162&gt;V$2),AND(P1162&gt;U$2,P1162&lt;V$2))</f>
        <v>0</v>
      </c>
    </row>
    <row r="1163" spans="1:19">
      <c r="A1163" s="2" t="s">
        <v>3481</v>
      </c>
      <c r="B1163" s="2"/>
      <c r="C1163" s="2" t="s">
        <v>5589</v>
      </c>
      <c r="D1163" s="2" t="s">
        <v>5597</v>
      </c>
      <c r="E1163" s="2"/>
      <c r="F1163" s="2"/>
      <c r="G1163" s="2"/>
      <c r="H1163" s="2"/>
      <c r="I1163" s="2"/>
      <c r="J1163" s="2"/>
      <c r="K1163" s="2"/>
      <c r="L1163" s="2"/>
      <c r="M1163" s="2" t="s">
        <v>5173</v>
      </c>
      <c r="N1163" s="11">
        <v>5</v>
      </c>
      <c r="O1163" s="11">
        <v>0</v>
      </c>
      <c r="P1163" s="12">
        <v>44638</v>
      </c>
      <c r="Q1163" s="12">
        <v>44644</v>
      </c>
      <c r="R1163" s="11"/>
      <c r="S1163" s="2">
        <f>OR(AND(P1163&lt;=U$2,Q1163&gt;V$2),AND(P1163&gt;U$2,P1163&lt;V$2))</f>
        <v>0</v>
      </c>
    </row>
    <row r="1164" spans="1:19">
      <c r="A1164" s="2" t="s">
        <v>3481</v>
      </c>
      <c r="B1164" s="2"/>
      <c r="C1164" s="2" t="s">
        <v>5589</v>
      </c>
      <c r="D1164" s="2" t="s">
        <v>5598</v>
      </c>
      <c r="E1164" s="2"/>
      <c r="F1164" s="2" t="s">
        <v>2126</v>
      </c>
      <c r="G1164" s="2"/>
      <c r="H1164" s="2"/>
      <c r="I1164" s="2"/>
      <c r="J1164" s="2"/>
      <c r="K1164" s="2"/>
      <c r="L1164" s="2"/>
      <c r="M1164" s="2" t="s">
        <v>5181</v>
      </c>
      <c r="N1164" s="11">
        <v>25</v>
      </c>
      <c r="O1164" s="11">
        <v>0</v>
      </c>
      <c r="P1164" s="12">
        <v>44845</v>
      </c>
      <c r="Q1164" s="12">
        <v>44858.70833333334</v>
      </c>
      <c r="R1164" s="11"/>
      <c r="S1164" s="2">
        <f>OR(AND(P1164&lt;=U$2,Q1164&gt;V$2),AND(P1164&gt;U$2,P1164&lt;V$2))</f>
        <v>0</v>
      </c>
    </row>
    <row r="1165" spans="1:19">
      <c r="A1165" s="2" t="s">
        <v>3877</v>
      </c>
      <c r="B1165" s="2"/>
      <c r="C1165" s="2" t="s">
        <v>5589</v>
      </c>
      <c r="D1165" s="2" t="s">
        <v>5599</v>
      </c>
      <c r="E1165" s="2"/>
      <c r="F1165" s="2" t="s">
        <v>2126</v>
      </c>
      <c r="G1165" s="2"/>
      <c r="H1165" s="2"/>
      <c r="I1165" s="2"/>
      <c r="J1165" s="2"/>
      <c r="K1165" s="2"/>
      <c r="L1165" s="2"/>
      <c r="M1165" s="2" t="s">
        <v>5183</v>
      </c>
      <c r="N1165" s="11">
        <v>15</v>
      </c>
      <c r="O1165" s="11">
        <v>8</v>
      </c>
      <c r="P1165" s="12">
        <v>44586</v>
      </c>
      <c r="Q1165" s="12">
        <v>44993.70833333334</v>
      </c>
      <c r="R1165" s="11">
        <v>-48</v>
      </c>
      <c r="S1165" s="2">
        <f>OR(AND(P1165&lt;=U$2,Q1165&gt;V$2),AND(P1165&gt;U$2,P1165&lt;V$2))</f>
        <v>0</v>
      </c>
    </row>
    <row r="1166" spans="1:19">
      <c r="A1166" s="2" t="s">
        <v>3481</v>
      </c>
      <c r="B1166" s="2"/>
      <c r="C1166" s="2" t="s">
        <v>5589</v>
      </c>
      <c r="D1166" s="2" t="s">
        <v>5600</v>
      </c>
      <c r="E1166" s="2"/>
      <c r="F1166" s="2"/>
      <c r="G1166" s="2"/>
      <c r="H1166" s="2"/>
      <c r="I1166" s="2"/>
      <c r="J1166" s="2"/>
      <c r="K1166" s="2"/>
      <c r="L1166" s="2"/>
      <c r="M1166" s="2" t="s">
        <v>5185</v>
      </c>
      <c r="N1166" s="11">
        <v>85</v>
      </c>
      <c r="O1166" s="11">
        <v>0</v>
      </c>
      <c r="P1166" s="12">
        <v>44497</v>
      </c>
      <c r="Q1166" s="12">
        <v>44545</v>
      </c>
      <c r="R1166" s="11"/>
      <c r="S1166" s="2">
        <f>OR(AND(P1166&lt;=U$2,Q1166&gt;V$2),AND(P1166&gt;U$2,P1166&lt;V$2))</f>
        <v>0</v>
      </c>
    </row>
    <row r="1167" spans="1:19">
      <c r="A1167" s="2" t="s">
        <v>3481</v>
      </c>
      <c r="B1167" s="2"/>
      <c r="C1167" s="2" t="s">
        <v>5601</v>
      </c>
      <c r="D1167" s="2" t="s">
        <v>5602</v>
      </c>
      <c r="E1167" s="2"/>
      <c r="F1167" s="2" t="s">
        <v>2126</v>
      </c>
      <c r="G1167" s="2"/>
      <c r="H1167" s="2"/>
      <c r="I1167" s="2"/>
      <c r="J1167" s="2"/>
      <c r="K1167" s="2"/>
      <c r="L1167" s="2"/>
      <c r="M1167" s="2" t="s">
        <v>5291</v>
      </c>
      <c r="N1167" s="11">
        <v>60</v>
      </c>
      <c r="O1167" s="11">
        <v>0</v>
      </c>
      <c r="P1167" s="12">
        <v>44501.33333333334</v>
      </c>
      <c r="Q1167" s="12">
        <v>44760.70833333334</v>
      </c>
      <c r="R1167" s="11"/>
      <c r="S1167" s="2">
        <f>OR(AND(P1167&lt;=U$2,Q1167&gt;V$2),AND(P1167&gt;U$2,P1167&lt;V$2))</f>
        <v>0</v>
      </c>
    </row>
    <row r="1168" spans="1:19">
      <c r="A1168" s="2" t="s">
        <v>3481</v>
      </c>
      <c r="B1168" s="2"/>
      <c r="C1168" s="2" t="s">
        <v>5601</v>
      </c>
      <c r="D1168" s="2" t="s">
        <v>5603</v>
      </c>
      <c r="E1168" s="2"/>
      <c r="F1168" s="2" t="s">
        <v>2126</v>
      </c>
      <c r="G1168" s="2"/>
      <c r="H1168" s="2"/>
      <c r="I1168" s="2"/>
      <c r="J1168" s="2"/>
      <c r="K1168" s="2"/>
      <c r="L1168" s="2"/>
      <c r="M1168" s="2" t="s">
        <v>5238</v>
      </c>
      <c r="N1168" s="11">
        <v>10</v>
      </c>
      <c r="O1168" s="11">
        <v>0</v>
      </c>
      <c r="P1168" s="12">
        <v>44760.33333333334</v>
      </c>
      <c r="Q1168" s="12">
        <v>44805.70833333334</v>
      </c>
      <c r="R1168" s="11"/>
      <c r="S1168" s="2">
        <f>OR(AND(P1168&lt;=U$2,Q1168&gt;V$2),AND(P1168&gt;U$2,P1168&lt;V$2))</f>
        <v>0</v>
      </c>
    </row>
    <row r="1169" spans="1:19">
      <c r="A1169" s="2" t="s">
        <v>3481</v>
      </c>
      <c r="B1169" s="2"/>
      <c r="C1169" s="2" t="s">
        <v>5601</v>
      </c>
      <c r="D1169" s="2" t="s">
        <v>5604</v>
      </c>
      <c r="E1169" s="2"/>
      <c r="F1169" s="2"/>
      <c r="G1169" s="2"/>
      <c r="H1169" s="2"/>
      <c r="I1169" s="2"/>
      <c r="J1169" s="2"/>
      <c r="K1169" s="2"/>
      <c r="L1169" s="2"/>
      <c r="M1169" s="2" t="s">
        <v>5192</v>
      </c>
      <c r="N1169" s="11">
        <v>60</v>
      </c>
      <c r="O1169" s="11">
        <v>0</v>
      </c>
      <c r="P1169" s="12">
        <v>44617</v>
      </c>
      <c r="Q1169" s="12">
        <v>44617</v>
      </c>
      <c r="R1169" s="11"/>
      <c r="S1169" s="2">
        <f>OR(AND(P1169&lt;=U$2,Q1169&gt;V$2),AND(P1169&gt;U$2,P1169&lt;V$2))</f>
        <v>0</v>
      </c>
    </row>
    <row r="1170" spans="1:19">
      <c r="A1170" s="2" t="s">
        <v>3481</v>
      </c>
      <c r="B1170" s="2"/>
      <c r="C1170" s="2" t="s">
        <v>5601</v>
      </c>
      <c r="D1170" s="2" t="s">
        <v>5605</v>
      </c>
      <c r="E1170" s="2"/>
      <c r="F1170" s="2"/>
      <c r="G1170" s="2"/>
      <c r="H1170" s="2"/>
      <c r="I1170" s="2"/>
      <c r="J1170" s="2"/>
      <c r="K1170" s="2"/>
      <c r="L1170" s="2"/>
      <c r="M1170" s="2" t="s">
        <v>5194</v>
      </c>
      <c r="N1170" s="11">
        <v>10</v>
      </c>
      <c r="O1170" s="11">
        <v>0</v>
      </c>
      <c r="P1170" s="12">
        <v>44617</v>
      </c>
      <c r="Q1170" s="12">
        <v>44617</v>
      </c>
      <c r="R1170" s="11"/>
      <c r="S1170" s="2">
        <f>OR(AND(P1170&lt;=U$2,Q1170&gt;V$2),AND(P1170&gt;U$2,P1170&lt;V$2))</f>
        <v>0</v>
      </c>
    </row>
    <row r="1171" spans="1:19">
      <c r="A1171" s="2" t="s">
        <v>3481</v>
      </c>
      <c r="B1171" s="2"/>
      <c r="C1171" s="2" t="s">
        <v>5601</v>
      </c>
      <c r="D1171" s="2" t="s">
        <v>5606</v>
      </c>
      <c r="E1171" s="2"/>
      <c r="F1171" s="2"/>
      <c r="G1171" s="2"/>
      <c r="H1171" s="2"/>
      <c r="I1171" s="2"/>
      <c r="J1171" s="2"/>
      <c r="K1171" s="2"/>
      <c r="L1171" s="2"/>
      <c r="M1171" s="2" t="s">
        <v>5196</v>
      </c>
      <c r="N1171" s="11">
        <v>40</v>
      </c>
      <c r="O1171" s="11">
        <v>0</v>
      </c>
      <c r="P1171" s="12">
        <v>44291</v>
      </c>
      <c r="Q1171" s="12">
        <v>44335</v>
      </c>
      <c r="R1171" s="11"/>
      <c r="S1171" s="2">
        <f>OR(AND(P1171&lt;=U$2,Q1171&gt;V$2),AND(P1171&gt;U$2,P1171&lt;V$2))</f>
        <v>0</v>
      </c>
    </row>
    <row r="1172" spans="1:19">
      <c r="A1172" s="2" t="s">
        <v>3481</v>
      </c>
      <c r="B1172" s="2"/>
      <c r="C1172" s="2" t="s">
        <v>5601</v>
      </c>
      <c r="D1172" s="2" t="s">
        <v>5607</v>
      </c>
      <c r="E1172" s="2"/>
      <c r="F1172" s="2"/>
      <c r="G1172" s="2"/>
      <c r="H1172" s="2"/>
      <c r="I1172" s="2"/>
      <c r="J1172" s="2"/>
      <c r="K1172" s="2"/>
      <c r="L1172" s="2"/>
      <c r="M1172" s="2" t="s">
        <v>5198</v>
      </c>
      <c r="N1172" s="11">
        <v>10</v>
      </c>
      <c r="O1172" s="11">
        <v>0</v>
      </c>
      <c r="P1172" s="12">
        <v>44336</v>
      </c>
      <c r="Q1172" s="12">
        <v>44357</v>
      </c>
      <c r="R1172" s="11"/>
      <c r="S1172" s="2">
        <f>OR(AND(P1172&lt;=U$2,Q1172&gt;V$2),AND(P1172&gt;U$2,P1172&lt;V$2))</f>
        <v>0</v>
      </c>
    </row>
    <row r="1173" spans="1:19">
      <c r="A1173" s="2" t="s">
        <v>3481</v>
      </c>
      <c r="B1173" s="2"/>
      <c r="C1173" s="2" t="s">
        <v>5601</v>
      </c>
      <c r="D1173" s="2" t="s">
        <v>5608</v>
      </c>
      <c r="E1173" s="2"/>
      <c r="F1173" s="2"/>
      <c r="G1173" s="2"/>
      <c r="H1173" s="2"/>
      <c r="I1173" s="2"/>
      <c r="J1173" s="2"/>
      <c r="K1173" s="2"/>
      <c r="L1173" s="2"/>
      <c r="M1173" s="2" t="s">
        <v>5200</v>
      </c>
      <c r="N1173" s="11">
        <v>60</v>
      </c>
      <c r="O1173" s="11">
        <v>0</v>
      </c>
      <c r="P1173" s="12">
        <v>44440</v>
      </c>
      <c r="Q1173" s="12">
        <v>44461</v>
      </c>
      <c r="R1173" s="11"/>
      <c r="S1173" s="2">
        <f>OR(AND(P1173&lt;=U$2,Q1173&gt;V$2),AND(P1173&gt;U$2,P1173&lt;V$2))</f>
        <v>0</v>
      </c>
    </row>
    <row r="1174" spans="1:19">
      <c r="A1174" s="2" t="s">
        <v>3481</v>
      </c>
      <c r="B1174" s="2"/>
      <c r="C1174" s="2" t="s">
        <v>5601</v>
      </c>
      <c r="D1174" s="2" t="s">
        <v>5609</v>
      </c>
      <c r="E1174" s="2"/>
      <c r="F1174" s="2"/>
      <c r="G1174" s="2"/>
      <c r="H1174" s="2"/>
      <c r="I1174" s="2"/>
      <c r="J1174" s="2"/>
      <c r="K1174" s="2"/>
      <c r="L1174" s="2"/>
      <c r="M1174" s="2" t="s">
        <v>5202</v>
      </c>
      <c r="N1174" s="11">
        <v>10</v>
      </c>
      <c r="O1174" s="11">
        <v>0</v>
      </c>
      <c r="P1174" s="12">
        <v>44462</v>
      </c>
      <c r="Q1174" s="12">
        <v>44484</v>
      </c>
      <c r="R1174" s="11"/>
      <c r="S1174" s="2">
        <f>OR(AND(P1174&lt;=U$2,Q1174&gt;V$2),AND(P1174&gt;U$2,P1174&lt;V$2))</f>
        <v>0</v>
      </c>
    </row>
    <row r="1175" spans="1:19">
      <c r="A1175" s="2" t="s">
        <v>3488</v>
      </c>
      <c r="B1175" s="2"/>
      <c r="C1175" s="2" t="s">
        <v>5601</v>
      </c>
      <c r="D1175" s="2" t="s">
        <v>5610</v>
      </c>
      <c r="E1175" s="2"/>
      <c r="F1175" s="2" t="s">
        <v>2126</v>
      </c>
      <c r="G1175" s="2"/>
      <c r="H1175" s="2"/>
      <c r="I1175" s="2"/>
      <c r="J1175" s="2"/>
      <c r="K1175" s="2"/>
      <c r="L1175" s="2"/>
      <c r="M1175" s="2" t="s">
        <v>5204</v>
      </c>
      <c r="N1175" s="11">
        <v>40</v>
      </c>
      <c r="O1175" s="11">
        <v>40</v>
      </c>
      <c r="P1175" s="12">
        <v>44984.33333333334</v>
      </c>
      <c r="Q1175" s="12">
        <v>45037.70833333334</v>
      </c>
      <c r="R1175" s="11">
        <v>-20</v>
      </c>
      <c r="S1175" s="2">
        <f>OR(AND(P1175&lt;=U$2,Q1175&gt;V$2),AND(P1175&gt;U$2,P1175&lt;V$2))</f>
        <v>0</v>
      </c>
    </row>
    <row r="1176" spans="1:19">
      <c r="A1176" s="2" t="s">
        <v>3488</v>
      </c>
      <c r="B1176" s="2"/>
      <c r="C1176" s="2" t="s">
        <v>5601</v>
      </c>
      <c r="D1176" s="2" t="s">
        <v>5611</v>
      </c>
      <c r="E1176" s="2"/>
      <c r="F1176" s="2" t="s">
        <v>2126</v>
      </c>
      <c r="G1176" s="2"/>
      <c r="H1176" s="2"/>
      <c r="I1176" s="2"/>
      <c r="J1176" s="2"/>
      <c r="K1176" s="2"/>
      <c r="L1176" s="2"/>
      <c r="M1176" s="2" t="s">
        <v>5206</v>
      </c>
      <c r="N1176" s="11">
        <v>10</v>
      </c>
      <c r="O1176" s="11">
        <v>10</v>
      </c>
      <c r="P1176" s="12">
        <v>45040.33333333334</v>
      </c>
      <c r="Q1176" s="12">
        <v>45051.70833333334</v>
      </c>
      <c r="R1176" s="11">
        <v>-20</v>
      </c>
      <c r="S1176" s="2">
        <f>OR(AND(P1176&lt;=U$2,Q1176&gt;V$2),AND(P1176&gt;U$2,P1176&lt;V$2))</f>
        <v>0</v>
      </c>
    </row>
    <row r="1177" spans="1:19">
      <c r="A1177" s="2" t="s">
        <v>3481</v>
      </c>
      <c r="B1177" s="2"/>
      <c r="C1177" s="2" t="s">
        <v>5601</v>
      </c>
      <c r="D1177" s="2" t="s">
        <v>5612</v>
      </c>
      <c r="E1177" s="2"/>
      <c r="F1177" s="2"/>
      <c r="G1177" s="2"/>
      <c r="H1177" s="2"/>
      <c r="I1177" s="2"/>
      <c r="J1177" s="2"/>
      <c r="K1177" s="2"/>
      <c r="L1177" s="2"/>
      <c r="M1177" s="2" t="s">
        <v>5208</v>
      </c>
      <c r="N1177" s="11">
        <v>60</v>
      </c>
      <c r="O1177" s="11">
        <v>0</v>
      </c>
      <c r="P1177" s="12">
        <v>44287</v>
      </c>
      <c r="Q1177" s="12">
        <v>44309</v>
      </c>
      <c r="R1177" s="11"/>
      <c r="S1177" s="2">
        <f>OR(AND(P1177&lt;=U$2,Q1177&gt;V$2),AND(P1177&gt;U$2,P1177&lt;V$2))</f>
        <v>0</v>
      </c>
    </row>
    <row r="1178" spans="1:19">
      <c r="A1178" s="2" t="s">
        <v>3481</v>
      </c>
      <c r="B1178" s="2"/>
      <c r="C1178" s="2" t="s">
        <v>5601</v>
      </c>
      <c r="D1178" s="2" t="s">
        <v>5613</v>
      </c>
      <c r="E1178" s="2"/>
      <c r="F1178" s="2"/>
      <c r="G1178" s="2"/>
      <c r="H1178" s="2"/>
      <c r="I1178" s="2"/>
      <c r="J1178" s="2"/>
      <c r="K1178" s="2"/>
      <c r="L1178" s="2"/>
      <c r="M1178" s="2" t="s">
        <v>5210</v>
      </c>
      <c r="N1178" s="11">
        <v>10</v>
      </c>
      <c r="O1178" s="11">
        <v>0</v>
      </c>
      <c r="P1178" s="12">
        <v>44312</v>
      </c>
      <c r="Q1178" s="12">
        <v>44336</v>
      </c>
      <c r="R1178" s="11"/>
      <c r="S1178" s="2">
        <f>OR(AND(P1178&lt;=U$2,Q1178&gt;V$2),AND(P1178&gt;U$2,P1178&lt;V$2))</f>
        <v>0</v>
      </c>
    </row>
    <row r="1179" spans="1:19">
      <c r="A1179" s="2" t="s">
        <v>3481</v>
      </c>
      <c r="B1179" s="2"/>
      <c r="C1179" s="2" t="s">
        <v>5601</v>
      </c>
      <c r="D1179" s="2" t="s">
        <v>5614</v>
      </c>
      <c r="E1179" s="2"/>
      <c r="F1179" s="2"/>
      <c r="G1179" s="2"/>
      <c r="H1179" s="2"/>
      <c r="I1179" s="2"/>
      <c r="J1179" s="2"/>
      <c r="K1179" s="2"/>
      <c r="L1179" s="2"/>
      <c r="M1179" s="2" t="s">
        <v>5212</v>
      </c>
      <c r="N1179" s="11">
        <v>60</v>
      </c>
      <c r="O1179" s="11">
        <v>0</v>
      </c>
      <c r="P1179" s="12">
        <v>44166</v>
      </c>
      <c r="Q1179" s="12">
        <v>44203</v>
      </c>
      <c r="R1179" s="11"/>
      <c r="S1179" s="2">
        <f>OR(AND(P1179&lt;=U$2,Q1179&gt;V$2),AND(P1179&gt;U$2,P1179&lt;V$2))</f>
        <v>0</v>
      </c>
    </row>
    <row r="1180" spans="1:19">
      <c r="A1180" s="2" t="s">
        <v>3481</v>
      </c>
      <c r="B1180" s="2"/>
      <c r="C1180" s="2" t="s">
        <v>5601</v>
      </c>
      <c r="D1180" s="2" t="s">
        <v>5615</v>
      </c>
      <c r="E1180" s="2"/>
      <c r="F1180" s="2"/>
      <c r="G1180" s="2"/>
      <c r="H1180" s="2"/>
      <c r="I1180" s="2"/>
      <c r="J1180" s="2"/>
      <c r="K1180" s="2"/>
      <c r="L1180" s="2"/>
      <c r="M1180" s="2" t="s">
        <v>5214</v>
      </c>
      <c r="N1180" s="11">
        <v>10</v>
      </c>
      <c r="O1180" s="11">
        <v>0</v>
      </c>
      <c r="P1180" s="12">
        <v>44204</v>
      </c>
      <c r="Q1180" s="12">
        <v>44249</v>
      </c>
      <c r="R1180" s="11"/>
      <c r="S1180" s="2">
        <f>OR(AND(P1180&lt;=U$2,Q1180&gt;V$2),AND(P1180&gt;U$2,P1180&lt;V$2))</f>
        <v>0</v>
      </c>
    </row>
    <row r="1181" spans="1:19">
      <c r="A1181" s="2" t="s">
        <v>3481</v>
      </c>
      <c r="B1181" s="2"/>
      <c r="C1181" s="2" t="s">
        <v>5601</v>
      </c>
      <c r="D1181" s="2" t="s">
        <v>5616</v>
      </c>
      <c r="E1181" s="2"/>
      <c r="F1181" s="2"/>
      <c r="G1181" s="2"/>
      <c r="H1181" s="2"/>
      <c r="I1181" s="2"/>
      <c r="J1181" s="2"/>
      <c r="K1181" s="2"/>
      <c r="L1181" s="2"/>
      <c r="M1181" s="2" t="s">
        <v>5216</v>
      </c>
      <c r="N1181" s="11">
        <v>60</v>
      </c>
      <c r="O1181" s="11">
        <v>0</v>
      </c>
      <c r="P1181" s="12">
        <v>44645</v>
      </c>
      <c r="Q1181" s="12">
        <v>44645</v>
      </c>
      <c r="R1181" s="11"/>
      <c r="S1181" s="2">
        <f>OR(AND(P1181&lt;=U$2,Q1181&gt;V$2),AND(P1181&gt;U$2,P1181&lt;V$2))</f>
        <v>0</v>
      </c>
    </row>
    <row r="1182" spans="1:19">
      <c r="A1182" s="2" t="s">
        <v>3481</v>
      </c>
      <c r="B1182" s="2"/>
      <c r="C1182" s="2" t="s">
        <v>5601</v>
      </c>
      <c r="D1182" s="2" t="s">
        <v>5617</v>
      </c>
      <c r="E1182" s="2"/>
      <c r="F1182" s="2"/>
      <c r="G1182" s="2"/>
      <c r="H1182" s="2"/>
      <c r="I1182" s="2"/>
      <c r="J1182" s="2"/>
      <c r="K1182" s="2"/>
      <c r="L1182" s="2"/>
      <c r="M1182" s="2" t="s">
        <v>5218</v>
      </c>
      <c r="N1182" s="11">
        <v>10</v>
      </c>
      <c r="O1182" s="11">
        <v>0</v>
      </c>
      <c r="P1182" s="12">
        <v>44645</v>
      </c>
      <c r="Q1182" s="12">
        <v>44645</v>
      </c>
      <c r="R1182" s="11"/>
      <c r="S1182" s="2">
        <f>OR(AND(P1182&lt;=U$2,Q1182&gt;V$2),AND(P1182&gt;U$2,P1182&lt;V$2))</f>
        <v>0</v>
      </c>
    </row>
    <row r="1183" spans="1:19">
      <c r="A1183" s="2" t="s">
        <v>3481</v>
      </c>
      <c r="B1183" s="2"/>
      <c r="C1183" s="2" t="s">
        <v>5601</v>
      </c>
      <c r="D1183" s="2" t="s">
        <v>5618</v>
      </c>
      <c r="E1183" s="2"/>
      <c r="F1183" s="2"/>
      <c r="G1183" s="2"/>
      <c r="H1183" s="2"/>
      <c r="I1183" s="2"/>
      <c r="J1183" s="2"/>
      <c r="K1183" s="2"/>
      <c r="L1183" s="2"/>
      <c r="M1183" s="2" t="s">
        <v>5220</v>
      </c>
      <c r="N1183" s="11">
        <v>60</v>
      </c>
      <c r="O1183" s="11">
        <v>0</v>
      </c>
      <c r="P1183" s="12">
        <v>44082</v>
      </c>
      <c r="Q1183" s="12">
        <v>44131</v>
      </c>
      <c r="R1183" s="11"/>
      <c r="S1183" s="2">
        <f>OR(AND(P1183&lt;=U$2,Q1183&gt;V$2),AND(P1183&gt;U$2,P1183&lt;V$2))</f>
        <v>0</v>
      </c>
    </row>
    <row r="1184" spans="1:19">
      <c r="A1184" s="2" t="s">
        <v>3481</v>
      </c>
      <c r="B1184" s="2"/>
      <c r="C1184" s="2" t="s">
        <v>5601</v>
      </c>
      <c r="D1184" s="2" t="s">
        <v>5619</v>
      </c>
      <c r="E1184" s="2"/>
      <c r="F1184" s="2"/>
      <c r="G1184" s="2"/>
      <c r="H1184" s="2"/>
      <c r="I1184" s="2"/>
      <c r="J1184" s="2"/>
      <c r="K1184" s="2"/>
      <c r="L1184" s="2"/>
      <c r="M1184" s="2" t="s">
        <v>5222</v>
      </c>
      <c r="N1184" s="11">
        <v>10</v>
      </c>
      <c r="O1184" s="11">
        <v>0</v>
      </c>
      <c r="P1184" s="12">
        <v>44131</v>
      </c>
      <c r="Q1184" s="12">
        <v>44138.70833333334</v>
      </c>
      <c r="R1184" s="11"/>
      <c r="S1184" s="2">
        <f>OR(AND(P1184&lt;=U$2,Q1184&gt;V$2),AND(P1184&gt;U$2,P1184&lt;V$2))</f>
        <v>0</v>
      </c>
    </row>
    <row r="1185" spans="1:19">
      <c r="A1185" s="2" t="s">
        <v>3481</v>
      </c>
      <c r="B1185" s="2"/>
      <c r="C1185" s="2" t="s">
        <v>5620</v>
      </c>
      <c r="D1185" s="2" t="s">
        <v>5621</v>
      </c>
      <c r="E1185" s="2"/>
      <c r="F1185" s="2"/>
      <c r="G1185" s="2"/>
      <c r="H1185" s="2"/>
      <c r="I1185" s="2"/>
      <c r="J1185" s="2"/>
      <c r="K1185" s="2"/>
      <c r="L1185" s="2"/>
      <c r="M1185" s="2" t="s">
        <v>5165</v>
      </c>
      <c r="N1185" s="11">
        <v>120</v>
      </c>
      <c r="O1185" s="11">
        <v>0</v>
      </c>
      <c r="P1185" s="12">
        <v>44508.33333333334</v>
      </c>
      <c r="Q1185" s="12">
        <v>44637</v>
      </c>
      <c r="R1185" s="11"/>
      <c r="S1185" s="2">
        <f>OR(AND(P1185&lt;=U$2,Q1185&gt;V$2),AND(P1185&gt;U$2,P1185&lt;V$2))</f>
        <v>0</v>
      </c>
    </row>
    <row r="1186" spans="1:19">
      <c r="A1186" s="2" t="s">
        <v>3481</v>
      </c>
      <c r="B1186" s="2"/>
      <c r="C1186" s="2" t="s">
        <v>5620</v>
      </c>
      <c r="D1186" s="2" t="s">
        <v>5622</v>
      </c>
      <c r="E1186" s="2"/>
      <c r="F1186" s="2"/>
      <c r="G1186" s="2"/>
      <c r="H1186" s="2"/>
      <c r="I1186" s="2"/>
      <c r="J1186" s="2"/>
      <c r="K1186" s="2"/>
      <c r="L1186" s="2"/>
      <c r="M1186" s="2" t="s">
        <v>5167</v>
      </c>
      <c r="N1186" s="11">
        <v>5</v>
      </c>
      <c r="O1186" s="11">
        <v>0</v>
      </c>
      <c r="P1186" s="12">
        <v>44638</v>
      </c>
      <c r="Q1186" s="12">
        <v>44644</v>
      </c>
      <c r="R1186" s="11"/>
      <c r="S1186" s="2">
        <f>OR(AND(P1186&lt;=U$2,Q1186&gt;V$2),AND(P1186&gt;U$2,P1186&lt;V$2))</f>
        <v>0</v>
      </c>
    </row>
    <row r="1187" spans="1:19">
      <c r="A1187" s="2" t="s">
        <v>3481</v>
      </c>
      <c r="B1187" s="2"/>
      <c r="C1187" s="2" t="s">
        <v>5620</v>
      </c>
      <c r="D1187" s="2" t="s">
        <v>5623</v>
      </c>
      <c r="E1187" s="2"/>
      <c r="F1187" s="2"/>
      <c r="G1187" s="2"/>
      <c r="H1187" s="2"/>
      <c r="I1187" s="2"/>
      <c r="J1187" s="2"/>
      <c r="K1187" s="2"/>
      <c r="L1187" s="2"/>
      <c r="M1187" s="2" t="s">
        <v>5169</v>
      </c>
      <c r="N1187" s="11">
        <v>0</v>
      </c>
      <c r="O1187" s="11">
        <v>0</v>
      </c>
      <c r="P1187" s="12">
        <v>44508</v>
      </c>
      <c r="Q1187" s="12"/>
      <c r="R1187" s="11"/>
      <c r="S1187" s="2">
        <f>OR(AND(P1187&lt;=U$2,Q1187&gt;V$2),AND(P1187&gt;U$2,P1187&lt;V$2))</f>
        <v>0</v>
      </c>
    </row>
    <row r="1188" spans="1:19">
      <c r="A1188" s="2" t="s">
        <v>3481</v>
      </c>
      <c r="B1188" s="2"/>
      <c r="C1188" s="2" t="s">
        <v>5620</v>
      </c>
      <c r="D1188" s="2" t="s">
        <v>5624</v>
      </c>
      <c r="E1188" s="2"/>
      <c r="F1188" s="2"/>
      <c r="G1188" s="2"/>
      <c r="H1188" s="2"/>
      <c r="I1188" s="2"/>
      <c r="J1188" s="2"/>
      <c r="K1188" s="2"/>
      <c r="L1188" s="2"/>
      <c r="M1188" s="2" t="s">
        <v>5179</v>
      </c>
      <c r="N1188" s="11">
        <v>0</v>
      </c>
      <c r="O1188" s="11">
        <v>0</v>
      </c>
      <c r="P1188" s="12">
        <v>44505</v>
      </c>
      <c r="Q1188" s="12"/>
      <c r="R1188" s="11"/>
      <c r="S1188" s="2">
        <f>OR(AND(P1188&lt;=U$2,Q1188&gt;V$2),AND(P1188&gt;U$2,P1188&lt;V$2))</f>
        <v>0</v>
      </c>
    </row>
    <row r="1189" spans="1:19">
      <c r="A1189" s="2" t="s">
        <v>3481</v>
      </c>
      <c r="B1189" s="2"/>
      <c r="C1189" s="2" t="s">
        <v>5620</v>
      </c>
      <c r="D1189" s="2" t="s">
        <v>5625</v>
      </c>
      <c r="E1189" s="2"/>
      <c r="F1189" s="2"/>
      <c r="G1189" s="2"/>
      <c r="H1189" s="2"/>
      <c r="I1189" s="2"/>
      <c r="J1189" s="2"/>
      <c r="K1189" s="2"/>
      <c r="L1189" s="2"/>
      <c r="M1189" s="2" t="s">
        <v>5175</v>
      </c>
      <c r="N1189" s="11">
        <v>80</v>
      </c>
      <c r="O1189" s="11">
        <v>0</v>
      </c>
      <c r="P1189" s="12">
        <v>44586.33333333334</v>
      </c>
      <c r="Q1189" s="12">
        <v>44720</v>
      </c>
      <c r="R1189" s="11"/>
      <c r="S1189" s="2">
        <f>OR(AND(P1189&lt;=U$2,Q1189&gt;V$2),AND(P1189&gt;U$2,P1189&lt;V$2))</f>
        <v>0</v>
      </c>
    </row>
    <row r="1190" spans="1:19">
      <c r="A1190" s="2" t="s">
        <v>3481</v>
      </c>
      <c r="B1190" s="2"/>
      <c r="C1190" s="2" t="s">
        <v>5620</v>
      </c>
      <c r="D1190" s="2" t="s">
        <v>5626</v>
      </c>
      <c r="E1190" s="2"/>
      <c r="F1190" s="2"/>
      <c r="G1190" s="2"/>
      <c r="H1190" s="2"/>
      <c r="I1190" s="2"/>
      <c r="J1190" s="2"/>
      <c r="K1190" s="2"/>
      <c r="L1190" s="2"/>
      <c r="M1190" s="2" t="s">
        <v>5177</v>
      </c>
      <c r="N1190" s="11">
        <v>5</v>
      </c>
      <c r="O1190" s="11">
        <v>0</v>
      </c>
      <c r="P1190" s="12">
        <v>44721</v>
      </c>
      <c r="Q1190" s="12">
        <v>44721</v>
      </c>
      <c r="R1190" s="11"/>
      <c r="S1190" s="2">
        <f>OR(AND(P1190&lt;=U$2,Q1190&gt;V$2),AND(P1190&gt;U$2,P1190&lt;V$2))</f>
        <v>0</v>
      </c>
    </row>
    <row r="1191" spans="1:19">
      <c r="A1191" s="2" t="s">
        <v>3481</v>
      </c>
      <c r="B1191" s="2"/>
      <c r="C1191" s="2" t="s">
        <v>5620</v>
      </c>
      <c r="D1191" s="2" t="s">
        <v>5627</v>
      </c>
      <c r="E1191" s="2"/>
      <c r="F1191" s="2"/>
      <c r="G1191" s="2"/>
      <c r="H1191" s="2"/>
      <c r="I1191" s="2"/>
      <c r="J1191" s="2"/>
      <c r="K1191" s="2"/>
      <c r="L1191" s="2"/>
      <c r="M1191" s="2" t="s">
        <v>5171</v>
      </c>
      <c r="N1191" s="11">
        <v>30</v>
      </c>
      <c r="O1191" s="11">
        <v>0</v>
      </c>
      <c r="P1191" s="12">
        <v>44512</v>
      </c>
      <c r="Q1191" s="12">
        <v>44637</v>
      </c>
      <c r="R1191" s="11"/>
      <c r="S1191" s="2">
        <f>OR(AND(P1191&lt;=U$2,Q1191&gt;V$2),AND(P1191&gt;U$2,P1191&lt;V$2))</f>
        <v>0</v>
      </c>
    </row>
    <row r="1192" spans="1:19">
      <c r="A1192" s="2" t="s">
        <v>3481</v>
      </c>
      <c r="B1192" s="2"/>
      <c r="C1192" s="2" t="s">
        <v>5620</v>
      </c>
      <c r="D1192" s="2" t="s">
        <v>5628</v>
      </c>
      <c r="E1192" s="2"/>
      <c r="F1192" s="2"/>
      <c r="G1192" s="2"/>
      <c r="H1192" s="2"/>
      <c r="I1192" s="2"/>
      <c r="J1192" s="2"/>
      <c r="K1192" s="2"/>
      <c r="L1192" s="2"/>
      <c r="M1192" s="2" t="s">
        <v>5173</v>
      </c>
      <c r="N1192" s="11">
        <v>5</v>
      </c>
      <c r="O1192" s="11">
        <v>0</v>
      </c>
      <c r="P1192" s="12">
        <v>44638</v>
      </c>
      <c r="Q1192" s="12">
        <v>44644</v>
      </c>
      <c r="R1192" s="11"/>
      <c r="S1192" s="2">
        <f>OR(AND(P1192&lt;=U$2,Q1192&gt;V$2),AND(P1192&gt;U$2,P1192&lt;V$2))</f>
        <v>0</v>
      </c>
    </row>
    <row r="1193" spans="1:19">
      <c r="A1193" s="2" t="s">
        <v>3481</v>
      </c>
      <c r="B1193" s="2"/>
      <c r="C1193" s="2" t="s">
        <v>5620</v>
      </c>
      <c r="D1193" s="2" t="s">
        <v>5629</v>
      </c>
      <c r="E1193" s="2"/>
      <c r="F1193" s="2" t="s">
        <v>1589</v>
      </c>
      <c r="G1193" s="2"/>
      <c r="H1193" s="2"/>
      <c r="I1193" s="2"/>
      <c r="J1193" s="2"/>
      <c r="K1193" s="2"/>
      <c r="L1193" s="2"/>
      <c r="M1193" s="2" t="s">
        <v>5181</v>
      </c>
      <c r="N1193" s="11">
        <v>25</v>
      </c>
      <c r="O1193" s="11">
        <v>0</v>
      </c>
      <c r="P1193" s="12">
        <v>44845</v>
      </c>
      <c r="Q1193" s="12">
        <v>44858.70833333334</v>
      </c>
      <c r="R1193" s="11"/>
      <c r="S1193" s="2">
        <f>OR(AND(P1193&lt;=U$2,Q1193&gt;V$2),AND(P1193&gt;U$2,P1193&lt;V$2))</f>
        <v>0</v>
      </c>
    </row>
    <row r="1194" spans="1:19">
      <c r="A1194" s="2" t="s">
        <v>3877</v>
      </c>
      <c r="B1194" s="2"/>
      <c r="C1194" s="2" t="s">
        <v>5620</v>
      </c>
      <c r="D1194" s="2" t="s">
        <v>5630</v>
      </c>
      <c r="E1194" s="2"/>
      <c r="F1194" s="2" t="s">
        <v>1589</v>
      </c>
      <c r="G1194" s="2"/>
      <c r="H1194" s="2"/>
      <c r="I1194" s="2"/>
      <c r="J1194" s="2"/>
      <c r="K1194" s="2"/>
      <c r="L1194" s="2"/>
      <c r="M1194" s="2" t="s">
        <v>5183</v>
      </c>
      <c r="N1194" s="11">
        <v>15</v>
      </c>
      <c r="O1194" s="11">
        <v>8</v>
      </c>
      <c r="P1194" s="12">
        <v>44645.33333333334</v>
      </c>
      <c r="Q1194" s="12">
        <v>44993.70833333334</v>
      </c>
      <c r="R1194" s="11">
        <v>11</v>
      </c>
      <c r="S1194" s="2">
        <f>OR(AND(P1194&lt;=U$2,Q1194&gt;V$2),AND(P1194&gt;U$2,P1194&lt;V$2))</f>
        <v>0</v>
      </c>
    </row>
    <row r="1195" spans="1:19">
      <c r="A1195" s="2" t="s">
        <v>3481</v>
      </c>
      <c r="B1195" s="2"/>
      <c r="C1195" s="2" t="s">
        <v>5620</v>
      </c>
      <c r="D1195" s="2" t="s">
        <v>5631</v>
      </c>
      <c r="E1195" s="2"/>
      <c r="F1195" s="2"/>
      <c r="G1195" s="2"/>
      <c r="H1195" s="2"/>
      <c r="I1195" s="2"/>
      <c r="J1195" s="2"/>
      <c r="K1195" s="2"/>
      <c r="L1195" s="2"/>
      <c r="M1195" s="2" t="s">
        <v>5185</v>
      </c>
      <c r="N1195" s="11">
        <v>85</v>
      </c>
      <c r="O1195" s="11">
        <v>0</v>
      </c>
      <c r="P1195" s="12">
        <v>44497</v>
      </c>
      <c r="Q1195" s="12">
        <v>44545</v>
      </c>
      <c r="R1195" s="11"/>
      <c r="S1195" s="2">
        <f>OR(AND(P1195&lt;=U$2,Q1195&gt;V$2),AND(P1195&gt;U$2,P1195&lt;V$2))</f>
        <v>0</v>
      </c>
    </row>
    <row r="1196" spans="1:19">
      <c r="A1196" s="2" t="s">
        <v>3481</v>
      </c>
      <c r="B1196" s="2"/>
      <c r="C1196" s="2" t="s">
        <v>5632</v>
      </c>
      <c r="D1196" s="2" t="s">
        <v>5633</v>
      </c>
      <c r="E1196" s="2"/>
      <c r="F1196" s="2"/>
      <c r="G1196" s="2"/>
      <c r="H1196" s="2"/>
      <c r="I1196" s="2"/>
      <c r="J1196" s="2"/>
      <c r="K1196" s="2"/>
      <c r="L1196" s="2"/>
      <c r="M1196" s="2" t="s">
        <v>5291</v>
      </c>
      <c r="N1196" s="11">
        <v>60</v>
      </c>
      <c r="O1196" s="11">
        <v>0</v>
      </c>
      <c r="P1196" s="12">
        <v>44655</v>
      </c>
      <c r="Q1196" s="12">
        <v>44684</v>
      </c>
      <c r="R1196" s="11"/>
      <c r="S1196" s="2">
        <f>OR(AND(P1196&lt;=U$2,Q1196&gt;V$2),AND(P1196&gt;U$2,P1196&lt;V$2))</f>
        <v>0</v>
      </c>
    </row>
    <row r="1197" spans="1:19">
      <c r="A1197" s="2" t="s">
        <v>3481</v>
      </c>
      <c r="B1197" s="2"/>
      <c r="C1197" s="2" t="s">
        <v>5632</v>
      </c>
      <c r="D1197" s="2" t="s">
        <v>5634</v>
      </c>
      <c r="E1197" s="2"/>
      <c r="F1197" s="2" t="s">
        <v>1589</v>
      </c>
      <c r="G1197" s="2"/>
      <c r="H1197" s="2"/>
      <c r="I1197" s="2"/>
      <c r="J1197" s="2"/>
      <c r="K1197" s="2"/>
      <c r="L1197" s="2"/>
      <c r="M1197" s="2" t="s">
        <v>5238</v>
      </c>
      <c r="N1197" s="11">
        <v>10</v>
      </c>
      <c r="O1197" s="11">
        <v>0</v>
      </c>
      <c r="P1197" s="12">
        <v>44685</v>
      </c>
      <c r="Q1197" s="12">
        <v>44757.70833333334</v>
      </c>
      <c r="R1197" s="11"/>
      <c r="S1197" s="2">
        <f>OR(AND(P1197&lt;=U$2,Q1197&gt;V$2),AND(P1197&gt;U$2,P1197&lt;V$2))</f>
        <v>0</v>
      </c>
    </row>
    <row r="1198" spans="1:19">
      <c r="A1198" s="2" t="s">
        <v>3481</v>
      </c>
      <c r="B1198" s="2"/>
      <c r="C1198" s="2" t="s">
        <v>5632</v>
      </c>
      <c r="D1198" s="2" t="s">
        <v>5635</v>
      </c>
      <c r="E1198" s="2"/>
      <c r="F1198" s="2"/>
      <c r="G1198" s="2"/>
      <c r="H1198" s="2"/>
      <c r="I1198" s="2"/>
      <c r="J1198" s="2"/>
      <c r="K1198" s="2"/>
      <c r="L1198" s="2"/>
      <c r="M1198" s="2" t="s">
        <v>5192</v>
      </c>
      <c r="N1198" s="11">
        <v>60</v>
      </c>
      <c r="O1198" s="11">
        <v>0</v>
      </c>
      <c r="P1198" s="12">
        <v>44617</v>
      </c>
      <c r="Q1198" s="12">
        <v>44617</v>
      </c>
      <c r="R1198" s="11"/>
      <c r="S1198" s="2">
        <f>OR(AND(P1198&lt;=U$2,Q1198&gt;V$2),AND(P1198&gt;U$2,P1198&lt;V$2))</f>
        <v>0</v>
      </c>
    </row>
    <row r="1199" spans="1:19">
      <c r="A1199" s="2" t="s">
        <v>3481</v>
      </c>
      <c r="B1199" s="2"/>
      <c r="C1199" s="2" t="s">
        <v>5632</v>
      </c>
      <c r="D1199" s="2" t="s">
        <v>5636</v>
      </c>
      <c r="E1199" s="2"/>
      <c r="F1199" s="2"/>
      <c r="G1199" s="2"/>
      <c r="H1199" s="2"/>
      <c r="I1199" s="2"/>
      <c r="J1199" s="2"/>
      <c r="K1199" s="2"/>
      <c r="L1199" s="2"/>
      <c r="M1199" s="2" t="s">
        <v>5194</v>
      </c>
      <c r="N1199" s="11">
        <v>10</v>
      </c>
      <c r="O1199" s="11">
        <v>0</v>
      </c>
      <c r="P1199" s="12">
        <v>44617</v>
      </c>
      <c r="Q1199" s="12">
        <v>44617</v>
      </c>
      <c r="R1199" s="11"/>
      <c r="S1199" s="2">
        <f>OR(AND(P1199&lt;=U$2,Q1199&gt;V$2),AND(P1199&gt;U$2,P1199&lt;V$2))</f>
        <v>0</v>
      </c>
    </row>
    <row r="1200" spans="1:19">
      <c r="A1200" s="2" t="s">
        <v>3481</v>
      </c>
      <c r="B1200" s="2"/>
      <c r="C1200" s="2" t="s">
        <v>5632</v>
      </c>
      <c r="D1200" s="2" t="s">
        <v>5637</v>
      </c>
      <c r="E1200" s="2"/>
      <c r="F1200" s="2"/>
      <c r="G1200" s="2"/>
      <c r="H1200" s="2"/>
      <c r="I1200" s="2"/>
      <c r="J1200" s="2"/>
      <c r="K1200" s="2"/>
      <c r="L1200" s="2"/>
      <c r="M1200" s="2" t="s">
        <v>5196</v>
      </c>
      <c r="N1200" s="11">
        <v>60</v>
      </c>
      <c r="O1200" s="11">
        <v>0</v>
      </c>
      <c r="P1200" s="12">
        <v>44291</v>
      </c>
      <c r="Q1200" s="12">
        <v>44335</v>
      </c>
      <c r="R1200" s="11"/>
      <c r="S1200" s="2">
        <f>OR(AND(P1200&lt;=U$2,Q1200&gt;V$2),AND(P1200&gt;U$2,P1200&lt;V$2))</f>
        <v>0</v>
      </c>
    </row>
    <row r="1201" spans="1:19">
      <c r="A1201" s="2" t="s">
        <v>3481</v>
      </c>
      <c r="B1201" s="2"/>
      <c r="C1201" s="2" t="s">
        <v>5632</v>
      </c>
      <c r="D1201" s="2" t="s">
        <v>5638</v>
      </c>
      <c r="E1201" s="2"/>
      <c r="F1201" s="2"/>
      <c r="G1201" s="2"/>
      <c r="H1201" s="2"/>
      <c r="I1201" s="2"/>
      <c r="J1201" s="2"/>
      <c r="K1201" s="2"/>
      <c r="L1201" s="2"/>
      <c r="M1201" s="2" t="s">
        <v>5198</v>
      </c>
      <c r="N1201" s="11">
        <v>10</v>
      </c>
      <c r="O1201" s="11">
        <v>0</v>
      </c>
      <c r="P1201" s="12">
        <v>44336</v>
      </c>
      <c r="Q1201" s="12">
        <v>44357</v>
      </c>
      <c r="R1201" s="11"/>
      <c r="S1201" s="2">
        <f>OR(AND(P1201&lt;=U$2,Q1201&gt;V$2),AND(P1201&gt;U$2,P1201&lt;V$2))</f>
        <v>0</v>
      </c>
    </row>
    <row r="1202" spans="1:19">
      <c r="A1202" s="2" t="s">
        <v>3481</v>
      </c>
      <c r="B1202" s="2"/>
      <c r="C1202" s="2" t="s">
        <v>5632</v>
      </c>
      <c r="D1202" s="2" t="s">
        <v>5639</v>
      </c>
      <c r="E1202" s="2"/>
      <c r="F1202" s="2" t="s">
        <v>1589</v>
      </c>
      <c r="G1202" s="2"/>
      <c r="H1202" s="2"/>
      <c r="I1202" s="2"/>
      <c r="J1202" s="2"/>
      <c r="K1202" s="2"/>
      <c r="L1202" s="2"/>
      <c r="M1202" s="2" t="s">
        <v>5200</v>
      </c>
      <c r="N1202" s="11">
        <v>60</v>
      </c>
      <c r="O1202" s="11">
        <v>0</v>
      </c>
      <c r="P1202" s="12">
        <v>44706.33333333334</v>
      </c>
      <c r="Q1202" s="12">
        <v>44774.70833333334</v>
      </c>
      <c r="R1202" s="11"/>
      <c r="S1202" s="2">
        <f>OR(AND(P1202&lt;=U$2,Q1202&gt;V$2),AND(P1202&gt;U$2,P1202&lt;V$2))</f>
        <v>0</v>
      </c>
    </row>
    <row r="1203" spans="1:19">
      <c r="A1203" s="2" t="s">
        <v>3481</v>
      </c>
      <c r="B1203" s="2"/>
      <c r="C1203" s="2" t="s">
        <v>5632</v>
      </c>
      <c r="D1203" s="2" t="s">
        <v>5640</v>
      </c>
      <c r="E1203" s="2"/>
      <c r="F1203" s="2" t="s">
        <v>1589</v>
      </c>
      <c r="G1203" s="2"/>
      <c r="H1203" s="2"/>
      <c r="I1203" s="2"/>
      <c r="J1203" s="2"/>
      <c r="K1203" s="2"/>
      <c r="L1203" s="2"/>
      <c r="M1203" s="2" t="s">
        <v>5202</v>
      </c>
      <c r="N1203" s="11">
        <v>10</v>
      </c>
      <c r="O1203" s="11">
        <v>0</v>
      </c>
      <c r="P1203" s="12">
        <v>44775.33333333334</v>
      </c>
      <c r="Q1203" s="12">
        <v>44788.70833333334</v>
      </c>
      <c r="R1203" s="11"/>
      <c r="S1203" s="2">
        <f>OR(AND(P1203&lt;=U$2,Q1203&gt;V$2),AND(P1203&gt;U$2,P1203&lt;V$2))</f>
        <v>0</v>
      </c>
    </row>
    <row r="1204" spans="1:19">
      <c r="A1204" s="2" t="s">
        <v>3488</v>
      </c>
      <c r="B1204" s="2"/>
      <c r="C1204" s="2" t="s">
        <v>5632</v>
      </c>
      <c r="D1204" s="2" t="s">
        <v>5641</v>
      </c>
      <c r="E1204" s="2"/>
      <c r="F1204" s="2" t="s">
        <v>1589</v>
      </c>
      <c r="G1204" s="2"/>
      <c r="H1204" s="2"/>
      <c r="I1204" s="2"/>
      <c r="J1204" s="2"/>
      <c r="K1204" s="2"/>
      <c r="L1204" s="2"/>
      <c r="M1204" s="2" t="s">
        <v>5204</v>
      </c>
      <c r="N1204" s="11">
        <v>40</v>
      </c>
      <c r="O1204" s="11">
        <v>40</v>
      </c>
      <c r="P1204" s="12">
        <v>44984.33333333334</v>
      </c>
      <c r="Q1204" s="12">
        <v>45037.70833333334</v>
      </c>
      <c r="R1204" s="11">
        <v>-20</v>
      </c>
      <c r="S1204" s="2">
        <f>OR(AND(P1204&lt;=U$2,Q1204&gt;V$2),AND(P1204&gt;U$2,P1204&lt;V$2))</f>
        <v>0</v>
      </c>
    </row>
    <row r="1205" spans="1:19">
      <c r="A1205" s="2" t="s">
        <v>3488</v>
      </c>
      <c r="B1205" s="2"/>
      <c r="C1205" s="2" t="s">
        <v>5632</v>
      </c>
      <c r="D1205" s="2" t="s">
        <v>5642</v>
      </c>
      <c r="E1205" s="2"/>
      <c r="F1205" s="2" t="s">
        <v>1589</v>
      </c>
      <c r="G1205" s="2"/>
      <c r="H1205" s="2"/>
      <c r="I1205" s="2"/>
      <c r="J1205" s="2"/>
      <c r="K1205" s="2"/>
      <c r="L1205" s="2"/>
      <c r="M1205" s="2" t="s">
        <v>5206</v>
      </c>
      <c r="N1205" s="11">
        <v>10</v>
      </c>
      <c r="O1205" s="11">
        <v>10</v>
      </c>
      <c r="P1205" s="12">
        <v>45040.33333333334</v>
      </c>
      <c r="Q1205" s="12">
        <v>45051.70833333334</v>
      </c>
      <c r="R1205" s="11">
        <v>-20</v>
      </c>
      <c r="S1205" s="2">
        <f>OR(AND(P1205&lt;=U$2,Q1205&gt;V$2),AND(P1205&gt;U$2,P1205&lt;V$2))</f>
        <v>0</v>
      </c>
    </row>
    <row r="1206" spans="1:19">
      <c r="A1206" s="2" t="s">
        <v>3481</v>
      </c>
      <c r="B1206" s="2"/>
      <c r="C1206" s="2" t="s">
        <v>5632</v>
      </c>
      <c r="D1206" s="2" t="s">
        <v>5643</v>
      </c>
      <c r="E1206" s="2"/>
      <c r="F1206" s="2"/>
      <c r="G1206" s="2"/>
      <c r="H1206" s="2"/>
      <c r="I1206" s="2"/>
      <c r="J1206" s="2"/>
      <c r="K1206" s="2"/>
      <c r="L1206" s="2"/>
      <c r="M1206" s="2" t="s">
        <v>5208</v>
      </c>
      <c r="N1206" s="11">
        <v>60</v>
      </c>
      <c r="O1206" s="11">
        <v>0</v>
      </c>
      <c r="P1206" s="12">
        <v>44291</v>
      </c>
      <c r="Q1206" s="12">
        <v>44323</v>
      </c>
      <c r="R1206" s="11"/>
      <c r="S1206" s="2">
        <f>OR(AND(P1206&lt;=U$2,Q1206&gt;V$2),AND(P1206&gt;U$2,P1206&lt;V$2))</f>
        <v>0</v>
      </c>
    </row>
    <row r="1207" spans="1:19">
      <c r="A1207" s="2" t="s">
        <v>3481</v>
      </c>
      <c r="B1207" s="2"/>
      <c r="C1207" s="2" t="s">
        <v>5632</v>
      </c>
      <c r="D1207" s="2" t="s">
        <v>5644</v>
      </c>
      <c r="E1207" s="2"/>
      <c r="F1207" s="2"/>
      <c r="G1207" s="2"/>
      <c r="H1207" s="2"/>
      <c r="I1207" s="2"/>
      <c r="J1207" s="2"/>
      <c r="K1207" s="2"/>
      <c r="L1207" s="2"/>
      <c r="M1207" s="2" t="s">
        <v>5210</v>
      </c>
      <c r="N1207" s="11">
        <v>10</v>
      </c>
      <c r="O1207" s="11">
        <v>0</v>
      </c>
      <c r="P1207" s="12">
        <v>44326</v>
      </c>
      <c r="Q1207" s="12">
        <v>44351</v>
      </c>
      <c r="R1207" s="11"/>
      <c r="S1207" s="2">
        <f>OR(AND(P1207&lt;=U$2,Q1207&gt;V$2),AND(P1207&gt;U$2,P1207&lt;V$2))</f>
        <v>0</v>
      </c>
    </row>
    <row r="1208" spans="1:19">
      <c r="A1208" s="2" t="s">
        <v>3481</v>
      </c>
      <c r="B1208" s="2"/>
      <c r="C1208" s="2" t="s">
        <v>5632</v>
      </c>
      <c r="D1208" s="2" t="s">
        <v>5645</v>
      </c>
      <c r="E1208" s="2"/>
      <c r="F1208" s="2"/>
      <c r="G1208" s="2"/>
      <c r="H1208" s="2"/>
      <c r="I1208" s="2"/>
      <c r="J1208" s="2"/>
      <c r="K1208" s="2"/>
      <c r="L1208" s="2"/>
      <c r="M1208" s="2" t="s">
        <v>5212</v>
      </c>
      <c r="N1208" s="11">
        <v>60</v>
      </c>
      <c r="O1208" s="11">
        <v>0</v>
      </c>
      <c r="P1208" s="12">
        <v>44166</v>
      </c>
      <c r="Q1208" s="12">
        <v>44203</v>
      </c>
      <c r="R1208" s="11"/>
      <c r="S1208" s="2">
        <f>OR(AND(P1208&lt;=U$2,Q1208&gt;V$2),AND(P1208&gt;U$2,P1208&lt;V$2))</f>
        <v>0</v>
      </c>
    </row>
    <row r="1209" spans="1:19">
      <c r="A1209" s="2" t="s">
        <v>3481</v>
      </c>
      <c r="B1209" s="2"/>
      <c r="C1209" s="2" t="s">
        <v>5632</v>
      </c>
      <c r="D1209" s="2" t="s">
        <v>5646</v>
      </c>
      <c r="E1209" s="2"/>
      <c r="F1209" s="2"/>
      <c r="G1209" s="2"/>
      <c r="H1209" s="2"/>
      <c r="I1209" s="2"/>
      <c r="J1209" s="2"/>
      <c r="K1209" s="2"/>
      <c r="L1209" s="2"/>
      <c r="M1209" s="2" t="s">
        <v>5214</v>
      </c>
      <c r="N1209" s="11">
        <v>10</v>
      </c>
      <c r="O1209" s="11">
        <v>0</v>
      </c>
      <c r="P1209" s="12">
        <v>44204</v>
      </c>
      <c r="Q1209" s="12">
        <v>44249</v>
      </c>
      <c r="R1209" s="11"/>
      <c r="S1209" s="2">
        <f>OR(AND(P1209&lt;=U$2,Q1209&gt;V$2),AND(P1209&gt;U$2,P1209&lt;V$2))</f>
        <v>0</v>
      </c>
    </row>
    <row r="1210" spans="1:19">
      <c r="A1210" s="2" t="s">
        <v>3481</v>
      </c>
      <c r="B1210" s="2"/>
      <c r="C1210" s="2" t="s">
        <v>5632</v>
      </c>
      <c r="D1210" s="2" t="s">
        <v>5647</v>
      </c>
      <c r="E1210" s="2"/>
      <c r="F1210" s="2"/>
      <c r="G1210" s="2"/>
      <c r="H1210" s="2"/>
      <c r="I1210" s="2"/>
      <c r="J1210" s="2"/>
      <c r="K1210" s="2"/>
      <c r="L1210" s="2"/>
      <c r="M1210" s="2" t="s">
        <v>5220</v>
      </c>
      <c r="N1210" s="11">
        <v>60</v>
      </c>
      <c r="O1210" s="11">
        <v>0</v>
      </c>
      <c r="P1210" s="12">
        <v>44082</v>
      </c>
      <c r="Q1210" s="12">
        <v>44131</v>
      </c>
      <c r="R1210" s="11"/>
      <c r="S1210" s="2">
        <f>OR(AND(P1210&lt;=U$2,Q1210&gt;V$2),AND(P1210&gt;U$2,P1210&lt;V$2))</f>
        <v>0</v>
      </c>
    </row>
    <row r="1211" spans="1:19">
      <c r="A1211" s="2" t="s">
        <v>3481</v>
      </c>
      <c r="B1211" s="2"/>
      <c r="C1211" s="2" t="s">
        <v>5632</v>
      </c>
      <c r="D1211" s="2" t="s">
        <v>5648</v>
      </c>
      <c r="E1211" s="2"/>
      <c r="F1211" s="2"/>
      <c r="G1211" s="2"/>
      <c r="H1211" s="2"/>
      <c r="I1211" s="2"/>
      <c r="J1211" s="2"/>
      <c r="K1211" s="2"/>
      <c r="L1211" s="2"/>
      <c r="M1211" s="2" t="s">
        <v>5222</v>
      </c>
      <c r="N1211" s="11">
        <v>10</v>
      </c>
      <c r="O1211" s="11">
        <v>0</v>
      </c>
      <c r="P1211" s="12">
        <v>44131</v>
      </c>
      <c r="Q1211" s="12">
        <v>44138.70833333334</v>
      </c>
      <c r="R1211" s="11"/>
      <c r="S1211" s="2">
        <f>OR(AND(P1211&lt;=U$2,Q1211&gt;V$2),AND(P1211&gt;U$2,P1211&lt;V$2))</f>
        <v>0</v>
      </c>
    </row>
    <row r="1212" spans="1:19">
      <c r="A1212" s="2" t="s">
        <v>3481</v>
      </c>
      <c r="B1212" s="2"/>
      <c r="C1212" s="2" t="s">
        <v>5632</v>
      </c>
      <c r="D1212" s="2" t="s">
        <v>5649</v>
      </c>
      <c r="E1212" s="2"/>
      <c r="F1212" s="2"/>
      <c r="G1212" s="2"/>
      <c r="H1212" s="2"/>
      <c r="I1212" s="2"/>
      <c r="J1212" s="2"/>
      <c r="K1212" s="2"/>
      <c r="L1212" s="2"/>
      <c r="M1212" s="2" t="s">
        <v>5216</v>
      </c>
      <c r="N1212" s="11">
        <v>60</v>
      </c>
      <c r="O1212" s="11">
        <v>0</v>
      </c>
      <c r="P1212" s="12">
        <v>44645</v>
      </c>
      <c r="Q1212" s="12">
        <v>44645</v>
      </c>
      <c r="R1212" s="11"/>
      <c r="S1212" s="2">
        <f>OR(AND(P1212&lt;=U$2,Q1212&gt;V$2),AND(P1212&gt;U$2,P1212&lt;V$2))</f>
        <v>0</v>
      </c>
    </row>
    <row r="1213" spans="1:19">
      <c r="A1213" s="2" t="s">
        <v>3481</v>
      </c>
      <c r="B1213" s="2"/>
      <c r="C1213" s="2" t="s">
        <v>5632</v>
      </c>
      <c r="D1213" s="2" t="s">
        <v>5650</v>
      </c>
      <c r="E1213" s="2"/>
      <c r="F1213" s="2"/>
      <c r="G1213" s="2"/>
      <c r="H1213" s="2"/>
      <c r="I1213" s="2"/>
      <c r="J1213" s="2"/>
      <c r="K1213" s="2"/>
      <c r="L1213" s="2"/>
      <c r="M1213" s="2" t="s">
        <v>5218</v>
      </c>
      <c r="N1213" s="11">
        <v>10</v>
      </c>
      <c r="O1213" s="11">
        <v>0</v>
      </c>
      <c r="P1213" s="12">
        <v>44645</v>
      </c>
      <c r="Q1213" s="12">
        <v>44645</v>
      </c>
      <c r="R1213" s="11"/>
      <c r="S1213" s="2">
        <f>OR(AND(P1213&lt;=U$2,Q1213&gt;V$2),AND(P1213&gt;U$2,P1213&lt;V$2))</f>
        <v>0</v>
      </c>
    </row>
    <row r="1214" spans="1:19">
      <c r="A1214" s="2" t="s">
        <v>3481</v>
      </c>
      <c r="B1214" s="2"/>
      <c r="C1214" s="2" t="s">
        <v>5651</v>
      </c>
      <c r="D1214" s="2" t="s">
        <v>5652</v>
      </c>
      <c r="E1214" s="2"/>
      <c r="F1214" s="2" t="s">
        <v>1516</v>
      </c>
      <c r="G1214" s="2"/>
      <c r="H1214" s="2"/>
      <c r="I1214" s="2"/>
      <c r="J1214" s="2"/>
      <c r="K1214" s="2"/>
      <c r="L1214" s="2"/>
      <c r="M1214" s="2" t="s">
        <v>5318</v>
      </c>
      <c r="N1214" s="11">
        <v>30</v>
      </c>
      <c r="O1214" s="11">
        <v>0</v>
      </c>
      <c r="P1214" s="12">
        <v>44767.33333333334</v>
      </c>
      <c r="Q1214" s="12">
        <v>44784.70833333334</v>
      </c>
      <c r="R1214" s="11"/>
      <c r="S1214" s="2">
        <f>OR(AND(P1214&lt;=U$2,Q1214&gt;V$2),AND(P1214&gt;U$2,P1214&lt;V$2))</f>
        <v>0</v>
      </c>
    </row>
    <row r="1215" spans="1:19">
      <c r="A1215" s="2" t="s">
        <v>3481</v>
      </c>
      <c r="B1215" s="2"/>
      <c r="C1215" s="2" t="s">
        <v>5651</v>
      </c>
      <c r="D1215" s="2" t="s">
        <v>5653</v>
      </c>
      <c r="E1215" s="2"/>
      <c r="F1215" s="2" t="s">
        <v>1516</v>
      </c>
      <c r="G1215" s="2"/>
      <c r="H1215" s="2"/>
      <c r="I1215" s="2"/>
      <c r="J1215" s="2"/>
      <c r="K1215" s="2"/>
      <c r="L1215" s="2"/>
      <c r="M1215" s="2" t="s">
        <v>5320</v>
      </c>
      <c r="N1215" s="11">
        <v>10</v>
      </c>
      <c r="O1215" s="11">
        <v>0</v>
      </c>
      <c r="P1215" s="12">
        <v>44785.33333333334</v>
      </c>
      <c r="Q1215" s="12">
        <v>44810.70833333334</v>
      </c>
      <c r="R1215" s="11"/>
      <c r="S1215" s="2">
        <f>OR(AND(P1215&lt;=U$2,Q1215&gt;V$2),AND(P1215&gt;U$2,P1215&lt;V$2))</f>
        <v>0</v>
      </c>
    </row>
    <row r="1216" spans="1:19">
      <c r="A1216" s="2" t="s">
        <v>3481</v>
      </c>
      <c r="B1216" s="2"/>
      <c r="C1216" s="2" t="s">
        <v>5651</v>
      </c>
      <c r="D1216" s="2" t="s">
        <v>5654</v>
      </c>
      <c r="E1216" s="2"/>
      <c r="F1216" s="2"/>
      <c r="G1216" s="2"/>
      <c r="H1216" s="2"/>
      <c r="I1216" s="2"/>
      <c r="J1216" s="2"/>
      <c r="K1216" s="2"/>
      <c r="L1216" s="2"/>
      <c r="M1216" s="2" t="s">
        <v>5322</v>
      </c>
      <c r="N1216" s="11">
        <v>5</v>
      </c>
      <c r="O1216" s="11">
        <v>0</v>
      </c>
      <c r="P1216" s="12">
        <v>44666</v>
      </c>
      <c r="Q1216" s="12">
        <v>44694.70833333334</v>
      </c>
      <c r="R1216" s="11"/>
      <c r="S1216" s="2">
        <f>OR(AND(P1216&lt;=U$2,Q1216&gt;V$2),AND(P1216&gt;U$2,P1216&lt;V$2))</f>
        <v>0</v>
      </c>
    </row>
    <row r="1217" spans="1:19">
      <c r="A1217" s="2" t="s">
        <v>3481</v>
      </c>
      <c r="B1217" s="2"/>
      <c r="C1217" s="2" t="s">
        <v>5651</v>
      </c>
      <c r="D1217" s="2" t="s">
        <v>5655</v>
      </c>
      <c r="E1217" s="2"/>
      <c r="F1217" s="2"/>
      <c r="G1217" s="2"/>
      <c r="H1217" s="2"/>
      <c r="I1217" s="2"/>
      <c r="J1217" s="2"/>
      <c r="K1217" s="2"/>
      <c r="L1217" s="2"/>
      <c r="M1217" s="2" t="s">
        <v>5309</v>
      </c>
      <c r="N1217" s="11">
        <v>10</v>
      </c>
      <c r="O1217" s="11">
        <v>0</v>
      </c>
      <c r="P1217" s="12">
        <v>44683</v>
      </c>
      <c r="Q1217" s="12">
        <v>44694.70833333334</v>
      </c>
      <c r="R1217" s="11"/>
      <c r="S1217" s="2">
        <f>OR(AND(P1217&lt;=U$2,Q1217&gt;V$2),AND(P1217&gt;U$2,P1217&lt;V$2))</f>
        <v>0</v>
      </c>
    </row>
    <row r="1218" spans="1:19">
      <c r="A1218" s="2" t="s">
        <v>3481</v>
      </c>
      <c r="B1218" s="2"/>
      <c r="C1218" s="2" t="s">
        <v>5651</v>
      </c>
      <c r="D1218" s="2" t="s">
        <v>5656</v>
      </c>
      <c r="E1218" s="2"/>
      <c r="F1218" s="2"/>
      <c r="G1218" s="2"/>
      <c r="H1218" s="2"/>
      <c r="I1218" s="2"/>
      <c r="J1218" s="2"/>
      <c r="K1218" s="2"/>
      <c r="L1218" s="2"/>
      <c r="M1218" s="2" t="s">
        <v>5311</v>
      </c>
      <c r="N1218" s="11">
        <v>20</v>
      </c>
      <c r="O1218" s="11">
        <v>0</v>
      </c>
      <c r="P1218" s="12">
        <v>44445</v>
      </c>
      <c r="Q1218" s="12">
        <v>44694</v>
      </c>
      <c r="R1218" s="11"/>
      <c r="S1218" s="2">
        <f>OR(AND(P1218&lt;=U$2,Q1218&gt;V$2),AND(P1218&gt;U$2,P1218&lt;V$2))</f>
        <v>0</v>
      </c>
    </row>
    <row r="1219" spans="1:19">
      <c r="A1219" s="2" t="s">
        <v>3481</v>
      </c>
      <c r="B1219" s="2"/>
      <c r="C1219" s="2" t="s">
        <v>5651</v>
      </c>
      <c r="D1219" s="2" t="s">
        <v>5657</v>
      </c>
      <c r="E1219" s="2"/>
      <c r="F1219" s="2"/>
      <c r="G1219" s="2"/>
      <c r="H1219" s="2"/>
      <c r="I1219" s="2"/>
      <c r="J1219" s="2"/>
      <c r="K1219" s="2"/>
      <c r="L1219" s="2"/>
      <c r="M1219" s="2" t="s">
        <v>5326</v>
      </c>
      <c r="N1219" s="11">
        <v>20</v>
      </c>
      <c r="O1219" s="11">
        <v>0</v>
      </c>
      <c r="P1219" s="12">
        <v>44311</v>
      </c>
      <c r="Q1219" s="12">
        <v>44311</v>
      </c>
      <c r="R1219" s="11"/>
      <c r="S1219" s="2">
        <f>OR(AND(P1219&lt;=U$2,Q1219&gt;V$2),AND(P1219&gt;U$2,P1219&lt;V$2))</f>
        <v>0</v>
      </c>
    </row>
    <row r="1220" spans="1:19">
      <c r="A1220" s="2" t="s">
        <v>3481</v>
      </c>
      <c r="B1220" s="2"/>
      <c r="C1220" s="2" t="s">
        <v>5651</v>
      </c>
      <c r="D1220" s="2" t="s">
        <v>5658</v>
      </c>
      <c r="E1220" s="2"/>
      <c r="F1220" s="2"/>
      <c r="G1220" s="2"/>
      <c r="H1220" s="2"/>
      <c r="I1220" s="2"/>
      <c r="J1220" s="2"/>
      <c r="K1220" s="2"/>
      <c r="L1220" s="2"/>
      <c r="M1220" s="2" t="s">
        <v>5328</v>
      </c>
      <c r="N1220" s="11">
        <v>10</v>
      </c>
      <c r="O1220" s="11">
        <v>0</v>
      </c>
      <c r="P1220" s="12">
        <v>44311</v>
      </c>
      <c r="Q1220" s="12">
        <v>44311</v>
      </c>
      <c r="R1220" s="11"/>
      <c r="S1220" s="2">
        <f>OR(AND(P1220&lt;=U$2,Q1220&gt;V$2),AND(P1220&gt;U$2,P1220&lt;V$2))</f>
        <v>0</v>
      </c>
    </row>
    <row r="1221" spans="1:19">
      <c r="A1221" s="2" t="s">
        <v>3877</v>
      </c>
      <c r="B1221" s="2"/>
      <c r="C1221" s="2" t="s">
        <v>5659</v>
      </c>
      <c r="D1221" s="2" t="s">
        <v>5660</v>
      </c>
      <c r="E1221" s="2"/>
      <c r="F1221" s="2" t="s">
        <v>1141</v>
      </c>
      <c r="G1221" s="2"/>
      <c r="H1221" s="2"/>
      <c r="I1221" s="2"/>
      <c r="J1221" s="2"/>
      <c r="K1221" s="2"/>
      <c r="L1221" s="2"/>
      <c r="M1221" s="2" t="s">
        <v>5183</v>
      </c>
      <c r="N1221" s="11">
        <v>15</v>
      </c>
      <c r="O1221" s="11">
        <v>5</v>
      </c>
      <c r="P1221" s="12">
        <v>44586</v>
      </c>
      <c r="Q1221" s="12">
        <v>44988.70833333334</v>
      </c>
      <c r="R1221" s="11">
        <v>-24</v>
      </c>
      <c r="S1221" s="2">
        <f>OR(AND(P1221&lt;=U$2,Q1221&gt;V$2),AND(P1221&gt;U$2,P1221&lt;V$2))</f>
        <v>0</v>
      </c>
    </row>
    <row r="1222" spans="1:19">
      <c r="A1222" s="2" t="s">
        <v>3481</v>
      </c>
      <c r="B1222" s="2"/>
      <c r="C1222" s="2" t="s">
        <v>5659</v>
      </c>
      <c r="D1222" s="2" t="s">
        <v>5661</v>
      </c>
      <c r="E1222" s="2"/>
      <c r="F1222" s="2"/>
      <c r="G1222" s="2"/>
      <c r="H1222" s="2"/>
      <c r="I1222" s="2"/>
      <c r="J1222" s="2"/>
      <c r="K1222" s="2"/>
      <c r="L1222" s="2"/>
      <c r="M1222" s="2" t="s">
        <v>5185</v>
      </c>
      <c r="N1222" s="11">
        <v>85</v>
      </c>
      <c r="O1222" s="11">
        <v>0</v>
      </c>
      <c r="P1222" s="12">
        <v>44497</v>
      </c>
      <c r="Q1222" s="12">
        <v>44545</v>
      </c>
      <c r="R1222" s="11"/>
      <c r="S1222" s="2">
        <f>OR(AND(P1222&lt;=U$2,Q1222&gt;V$2),AND(P1222&gt;U$2,P1222&lt;V$2))</f>
        <v>0</v>
      </c>
    </row>
    <row r="1223" spans="1:19">
      <c r="A1223" s="2" t="s">
        <v>3481</v>
      </c>
      <c r="B1223" s="2"/>
      <c r="C1223" s="2" t="s">
        <v>5659</v>
      </c>
      <c r="D1223" s="2" t="s">
        <v>5662</v>
      </c>
      <c r="E1223" s="2"/>
      <c r="F1223" s="2" t="s">
        <v>1141</v>
      </c>
      <c r="G1223" s="2"/>
      <c r="H1223" s="2"/>
      <c r="I1223" s="2"/>
      <c r="J1223" s="2"/>
      <c r="K1223" s="2"/>
      <c r="L1223" s="2"/>
      <c r="M1223" s="2" t="s">
        <v>5181</v>
      </c>
      <c r="N1223" s="11">
        <v>25</v>
      </c>
      <c r="O1223" s="11">
        <v>0</v>
      </c>
      <c r="P1223" s="12">
        <v>44845</v>
      </c>
      <c r="Q1223" s="12">
        <v>44858.70833333334</v>
      </c>
      <c r="R1223" s="11"/>
      <c r="S1223" s="2">
        <f>OR(AND(P1223&lt;=U$2,Q1223&gt;V$2),AND(P1223&gt;U$2,P1223&lt;V$2))</f>
        <v>0</v>
      </c>
    </row>
    <row r="1224" spans="1:19">
      <c r="A1224" s="2" t="s">
        <v>3481</v>
      </c>
      <c r="B1224" s="2"/>
      <c r="C1224" s="2" t="s">
        <v>5659</v>
      </c>
      <c r="D1224" s="2" t="s">
        <v>5663</v>
      </c>
      <c r="E1224" s="2"/>
      <c r="F1224" s="2"/>
      <c r="G1224" s="2"/>
      <c r="H1224" s="2"/>
      <c r="I1224" s="2"/>
      <c r="J1224" s="2"/>
      <c r="K1224" s="2"/>
      <c r="L1224" s="2"/>
      <c r="M1224" s="2" t="s">
        <v>5664</v>
      </c>
      <c r="N1224" s="11">
        <v>0</v>
      </c>
      <c r="O1224" s="11">
        <v>0</v>
      </c>
      <c r="P1224" s="12">
        <v>44348</v>
      </c>
      <c r="Q1224" s="12"/>
      <c r="R1224" s="11"/>
      <c r="S1224" s="2">
        <f>OR(AND(P1224&lt;=U$2,Q1224&gt;V$2),AND(P1224&gt;U$2,P1224&lt;V$2))</f>
        <v>0</v>
      </c>
    </row>
    <row r="1225" spans="1:19">
      <c r="A1225" s="2" t="s">
        <v>3877</v>
      </c>
      <c r="B1225" s="2"/>
      <c r="C1225" s="2" t="s">
        <v>5659</v>
      </c>
      <c r="D1225" s="2" t="s">
        <v>5665</v>
      </c>
      <c r="E1225" s="2"/>
      <c r="F1225" s="2" t="s">
        <v>1141</v>
      </c>
      <c r="G1225" s="2"/>
      <c r="H1225" s="2"/>
      <c r="I1225" s="2"/>
      <c r="J1225" s="2"/>
      <c r="K1225" s="2"/>
      <c r="L1225" s="2"/>
      <c r="M1225" s="2" t="s">
        <v>5666</v>
      </c>
      <c r="N1225" s="11">
        <v>40</v>
      </c>
      <c r="O1225" s="11">
        <v>5</v>
      </c>
      <c r="P1225" s="12">
        <v>44727</v>
      </c>
      <c r="Q1225" s="12">
        <v>44988.70833333334</v>
      </c>
      <c r="R1225" s="11">
        <v>-57</v>
      </c>
      <c r="S1225" s="2">
        <f>OR(AND(P1225&lt;=U$2,Q1225&gt;V$2),AND(P1225&gt;U$2,P1225&lt;V$2))</f>
        <v>0</v>
      </c>
    </row>
    <row r="1226" spans="1:19">
      <c r="A1226" s="2" t="s">
        <v>3488</v>
      </c>
      <c r="B1226" s="2"/>
      <c r="C1226" s="2" t="s">
        <v>5659</v>
      </c>
      <c r="D1226" s="2" t="s">
        <v>5667</v>
      </c>
      <c r="E1226" s="2"/>
      <c r="F1226" s="2" t="s">
        <v>1141</v>
      </c>
      <c r="G1226" s="2"/>
      <c r="H1226" s="2"/>
      <c r="I1226" s="2"/>
      <c r="J1226" s="2"/>
      <c r="K1226" s="2"/>
      <c r="L1226" s="2"/>
      <c r="M1226" s="2" t="s">
        <v>5668</v>
      </c>
      <c r="N1226" s="11">
        <v>10</v>
      </c>
      <c r="O1226" s="11">
        <v>10</v>
      </c>
      <c r="P1226" s="12">
        <v>44991.33333333334</v>
      </c>
      <c r="Q1226" s="12">
        <v>45002.70833333334</v>
      </c>
      <c r="R1226" s="11">
        <v>-57</v>
      </c>
      <c r="S1226" s="2">
        <f>OR(AND(P1226&lt;=U$2,Q1226&gt;V$2),AND(P1226&gt;U$2,P1226&lt;V$2))</f>
        <v>0</v>
      </c>
    </row>
    <row r="1227" spans="1:19">
      <c r="A1227" s="2" t="s">
        <v>3488</v>
      </c>
      <c r="B1227" s="2"/>
      <c r="C1227" s="2" t="s">
        <v>5659</v>
      </c>
      <c r="D1227" s="2" t="s">
        <v>1347</v>
      </c>
      <c r="E1227" s="2"/>
      <c r="F1227" s="2" t="s">
        <v>1141</v>
      </c>
      <c r="G1227" s="2"/>
      <c r="H1227" s="2"/>
      <c r="I1227" s="2"/>
      <c r="J1227" s="2"/>
      <c r="K1227" s="2"/>
      <c r="L1227" s="2"/>
      <c r="M1227" s="2" t="s">
        <v>5669</v>
      </c>
      <c r="N1227" s="11">
        <v>2</v>
      </c>
      <c r="O1227" s="11">
        <v>2</v>
      </c>
      <c r="P1227" s="12">
        <v>45005.33333333334</v>
      </c>
      <c r="Q1227" s="12">
        <v>45006.70833333334</v>
      </c>
      <c r="R1227" s="11">
        <v>-57</v>
      </c>
      <c r="S1227" s="2">
        <f>OR(AND(P1227&lt;=U$2,Q1227&gt;V$2),AND(P1227&gt;U$2,P1227&lt;V$2))</f>
        <v>0</v>
      </c>
    </row>
    <row r="1228" spans="1:19">
      <c r="A1228" s="2" t="s">
        <v>3481</v>
      </c>
      <c r="B1228" s="2"/>
      <c r="C1228" s="2" t="s">
        <v>5659</v>
      </c>
      <c r="D1228" s="2" t="s">
        <v>1349</v>
      </c>
      <c r="E1228" s="2"/>
      <c r="F1228" s="2"/>
      <c r="G1228" s="2"/>
      <c r="H1228" s="2"/>
      <c r="I1228" s="2"/>
      <c r="J1228" s="2"/>
      <c r="K1228" s="2"/>
      <c r="L1228" s="2"/>
      <c r="M1228" s="2" t="s">
        <v>5670</v>
      </c>
      <c r="N1228" s="11">
        <v>120</v>
      </c>
      <c r="O1228" s="11">
        <v>0</v>
      </c>
      <c r="P1228" s="12">
        <v>44473</v>
      </c>
      <c r="Q1228" s="12">
        <v>44720</v>
      </c>
      <c r="R1228" s="11"/>
      <c r="S1228" s="2">
        <f>OR(AND(P1228&lt;=U$2,Q1228&gt;V$2),AND(P1228&gt;U$2,P1228&lt;V$2))</f>
        <v>0</v>
      </c>
    </row>
    <row r="1229" spans="1:19">
      <c r="A1229" s="2" t="s">
        <v>3877</v>
      </c>
      <c r="B1229" s="2"/>
      <c r="C1229" s="2" t="s">
        <v>5659</v>
      </c>
      <c r="D1229" s="2" t="s">
        <v>5671</v>
      </c>
      <c r="E1229" s="2"/>
      <c r="F1229" s="2" t="s">
        <v>1141</v>
      </c>
      <c r="G1229" s="2"/>
      <c r="H1229" s="2"/>
      <c r="I1229" s="2"/>
      <c r="J1229" s="2"/>
      <c r="K1229" s="2"/>
      <c r="L1229" s="2"/>
      <c r="M1229" s="2" t="s">
        <v>5165</v>
      </c>
      <c r="N1229" s="11">
        <v>200</v>
      </c>
      <c r="O1229" s="11">
        <v>44</v>
      </c>
      <c r="P1229" s="12">
        <v>44684.33333333334</v>
      </c>
      <c r="Q1229" s="12">
        <v>45043.70833333334</v>
      </c>
      <c r="R1229" s="11">
        <v>-106</v>
      </c>
      <c r="S1229" s="2">
        <f>OR(AND(P1229&lt;=U$2,Q1229&gt;V$2),AND(P1229&gt;U$2,P1229&lt;V$2))</f>
        <v>0</v>
      </c>
    </row>
    <row r="1230" spans="1:19">
      <c r="A1230" s="2" t="s">
        <v>3488</v>
      </c>
      <c r="B1230" s="2"/>
      <c r="C1230" s="2" t="s">
        <v>5659</v>
      </c>
      <c r="D1230" s="2" t="s">
        <v>5672</v>
      </c>
      <c r="E1230" s="2"/>
      <c r="F1230" s="2" t="s">
        <v>1141</v>
      </c>
      <c r="G1230" s="2"/>
      <c r="H1230" s="2"/>
      <c r="I1230" s="2"/>
      <c r="J1230" s="2"/>
      <c r="K1230" s="2"/>
      <c r="L1230" s="2"/>
      <c r="M1230" s="2" t="s">
        <v>5167</v>
      </c>
      <c r="N1230" s="11">
        <v>5</v>
      </c>
      <c r="O1230" s="11">
        <v>5</v>
      </c>
      <c r="P1230" s="12">
        <v>45044.33333333334</v>
      </c>
      <c r="Q1230" s="12">
        <v>45050.70833333334</v>
      </c>
      <c r="R1230" s="11">
        <v>-106</v>
      </c>
      <c r="S1230" s="2">
        <f>OR(AND(P1230&lt;=U$2,Q1230&gt;V$2),AND(P1230&gt;U$2,P1230&lt;V$2))</f>
        <v>0</v>
      </c>
    </row>
    <row r="1231" spans="1:19">
      <c r="A1231" s="2" t="s">
        <v>3481</v>
      </c>
      <c r="B1231" s="2"/>
      <c r="C1231" s="2" t="s">
        <v>5659</v>
      </c>
      <c r="D1231" s="2" t="s">
        <v>5673</v>
      </c>
      <c r="E1231" s="2"/>
      <c r="F1231" s="2"/>
      <c r="G1231" s="2"/>
      <c r="H1231" s="2"/>
      <c r="I1231" s="2"/>
      <c r="J1231" s="2"/>
      <c r="K1231" s="2"/>
      <c r="L1231" s="2"/>
      <c r="M1231" s="2" t="s">
        <v>5169</v>
      </c>
      <c r="N1231" s="11">
        <v>0</v>
      </c>
      <c r="O1231" s="11">
        <v>0</v>
      </c>
      <c r="P1231" s="12">
        <v>44684</v>
      </c>
      <c r="Q1231" s="12"/>
      <c r="R1231" s="11"/>
      <c r="S1231" s="2">
        <f>OR(AND(P1231&lt;=U$2,Q1231&gt;V$2),AND(P1231&gt;U$2,P1231&lt;V$2))</f>
        <v>0</v>
      </c>
    </row>
    <row r="1232" spans="1:19">
      <c r="A1232" s="2" t="s">
        <v>3481</v>
      </c>
      <c r="B1232" s="2"/>
      <c r="C1232" s="2" t="s">
        <v>5659</v>
      </c>
      <c r="D1232" s="2" t="s">
        <v>5674</v>
      </c>
      <c r="E1232" s="2"/>
      <c r="F1232" s="2" t="s">
        <v>1141</v>
      </c>
      <c r="G1232" s="2"/>
      <c r="H1232" s="2"/>
      <c r="I1232" s="2"/>
      <c r="J1232" s="2"/>
      <c r="K1232" s="2"/>
      <c r="L1232" s="2"/>
      <c r="M1232" s="2" t="s">
        <v>5448</v>
      </c>
      <c r="N1232" s="11">
        <v>120</v>
      </c>
      <c r="O1232" s="11">
        <v>0</v>
      </c>
      <c r="P1232" s="12">
        <v>44706</v>
      </c>
      <c r="Q1232" s="12">
        <v>44841.70833333334</v>
      </c>
      <c r="R1232" s="11"/>
      <c r="S1232" s="2">
        <f>OR(AND(P1232&lt;=U$2,Q1232&gt;V$2),AND(P1232&gt;U$2,P1232&lt;V$2))</f>
        <v>0</v>
      </c>
    </row>
    <row r="1233" spans="1:19">
      <c r="A1233" s="2" t="s">
        <v>3481</v>
      </c>
      <c r="B1233" s="2"/>
      <c r="C1233" s="2" t="s">
        <v>5659</v>
      </c>
      <c r="D1233" s="2" t="s">
        <v>5675</v>
      </c>
      <c r="E1233" s="2"/>
      <c r="F1233" s="2" t="s">
        <v>1141</v>
      </c>
      <c r="G1233" s="2"/>
      <c r="H1233" s="2"/>
      <c r="I1233" s="2"/>
      <c r="J1233" s="2"/>
      <c r="K1233" s="2"/>
      <c r="L1233" s="2"/>
      <c r="M1233" s="2" t="s">
        <v>5177</v>
      </c>
      <c r="N1233" s="11">
        <v>5</v>
      </c>
      <c r="O1233" s="11">
        <v>0</v>
      </c>
      <c r="P1233" s="12">
        <v>44844.33333333334</v>
      </c>
      <c r="Q1233" s="12">
        <v>44848.70833333334</v>
      </c>
      <c r="R1233" s="11"/>
      <c r="S1233" s="2">
        <f>OR(AND(P1233&lt;=U$2,Q1233&gt;V$2),AND(P1233&gt;U$2,P1233&lt;V$2))</f>
        <v>0</v>
      </c>
    </row>
    <row r="1234" spans="1:19">
      <c r="A1234" s="2" t="s">
        <v>3877</v>
      </c>
      <c r="B1234" s="2"/>
      <c r="C1234" s="2" t="s">
        <v>5659</v>
      </c>
      <c r="D1234" s="2" t="s">
        <v>5676</v>
      </c>
      <c r="E1234" s="2"/>
      <c r="F1234" s="2" t="s">
        <v>1141</v>
      </c>
      <c r="G1234" s="2"/>
      <c r="H1234" s="2"/>
      <c r="I1234" s="2"/>
      <c r="J1234" s="2"/>
      <c r="K1234" s="2"/>
      <c r="L1234" s="2"/>
      <c r="M1234" s="2" t="s">
        <v>5273</v>
      </c>
      <c r="N1234" s="11">
        <v>30</v>
      </c>
      <c r="O1234" s="11">
        <v>40</v>
      </c>
      <c r="P1234" s="12">
        <v>44706.33333333334</v>
      </c>
      <c r="Q1234" s="12">
        <v>45037.70833333334</v>
      </c>
      <c r="R1234" s="11">
        <v>-87</v>
      </c>
      <c r="S1234" s="2">
        <f>OR(AND(P1234&lt;=U$2,Q1234&gt;V$2),AND(P1234&gt;U$2,P1234&lt;V$2))</f>
        <v>0</v>
      </c>
    </row>
    <row r="1235" spans="1:19">
      <c r="A1235" s="2" t="s">
        <v>3488</v>
      </c>
      <c r="B1235" s="2"/>
      <c r="C1235" s="2" t="s">
        <v>5659</v>
      </c>
      <c r="D1235" s="2" t="s">
        <v>5677</v>
      </c>
      <c r="E1235" s="2"/>
      <c r="F1235" s="2" t="s">
        <v>1141</v>
      </c>
      <c r="G1235" s="2"/>
      <c r="H1235" s="2"/>
      <c r="I1235" s="2"/>
      <c r="J1235" s="2"/>
      <c r="K1235" s="2"/>
      <c r="L1235" s="2"/>
      <c r="M1235" s="2" t="s">
        <v>5275</v>
      </c>
      <c r="N1235" s="11">
        <v>5</v>
      </c>
      <c r="O1235" s="11">
        <v>5</v>
      </c>
      <c r="P1235" s="12">
        <v>45040.33333333334</v>
      </c>
      <c r="Q1235" s="12">
        <v>45044.70833333334</v>
      </c>
      <c r="R1235" s="11">
        <v>-87</v>
      </c>
      <c r="S1235" s="2">
        <f>OR(AND(P1235&lt;=U$2,Q1235&gt;V$2),AND(P1235&gt;U$2,P1235&lt;V$2))</f>
        <v>0</v>
      </c>
    </row>
    <row r="1236" spans="1:19">
      <c r="A1236" s="2" t="s">
        <v>3481</v>
      </c>
      <c r="B1236" s="2"/>
      <c r="C1236" s="2" t="s">
        <v>5659</v>
      </c>
      <c r="D1236" s="2" t="s">
        <v>5678</v>
      </c>
      <c r="E1236" s="2"/>
      <c r="F1236" s="2" t="s">
        <v>1141</v>
      </c>
      <c r="G1236" s="2"/>
      <c r="H1236" s="2"/>
      <c r="I1236" s="2"/>
      <c r="J1236" s="2"/>
      <c r="K1236" s="2"/>
      <c r="L1236" s="2"/>
      <c r="M1236" s="2" t="s">
        <v>5277</v>
      </c>
      <c r="N1236" s="11">
        <v>60</v>
      </c>
      <c r="O1236" s="11">
        <v>0</v>
      </c>
      <c r="P1236" s="12">
        <v>44830.33333333334</v>
      </c>
      <c r="Q1236" s="12">
        <v>44858.70833333334</v>
      </c>
      <c r="R1236" s="11"/>
      <c r="S1236" s="2">
        <f>OR(AND(P1236&lt;=U$2,Q1236&gt;V$2),AND(P1236&gt;U$2,P1236&lt;V$2))</f>
        <v>0</v>
      </c>
    </row>
    <row r="1237" spans="1:19">
      <c r="A1237" s="2" t="s">
        <v>3481</v>
      </c>
      <c r="B1237" s="2"/>
      <c r="C1237" s="2" t="s">
        <v>5659</v>
      </c>
      <c r="D1237" s="2" t="s">
        <v>5679</v>
      </c>
      <c r="E1237" s="2"/>
      <c r="F1237" s="2" t="s">
        <v>1141</v>
      </c>
      <c r="G1237" s="2"/>
      <c r="H1237" s="2"/>
      <c r="I1237" s="2"/>
      <c r="J1237" s="2"/>
      <c r="K1237" s="2"/>
      <c r="L1237" s="2"/>
      <c r="M1237" s="2" t="s">
        <v>5279</v>
      </c>
      <c r="N1237" s="11">
        <v>5</v>
      </c>
      <c r="O1237" s="11">
        <v>0</v>
      </c>
      <c r="P1237" s="12">
        <v>44858.33333333334</v>
      </c>
      <c r="Q1237" s="12">
        <v>44858.70833333334</v>
      </c>
      <c r="R1237" s="11"/>
      <c r="S1237" s="2">
        <f>OR(AND(P1237&lt;=U$2,Q1237&gt;V$2),AND(P1237&gt;U$2,P1237&lt;V$2))</f>
        <v>0</v>
      </c>
    </row>
    <row r="1238" spans="1:19">
      <c r="A1238" s="2" t="s">
        <v>3481</v>
      </c>
      <c r="B1238" s="2"/>
      <c r="C1238" s="2" t="s">
        <v>5659</v>
      </c>
      <c r="D1238" s="2" t="s">
        <v>5680</v>
      </c>
      <c r="E1238" s="2"/>
      <c r="F1238" s="2"/>
      <c r="G1238" s="2"/>
      <c r="H1238" s="2"/>
      <c r="I1238" s="2"/>
      <c r="J1238" s="2"/>
      <c r="K1238" s="2"/>
      <c r="L1238" s="2"/>
      <c r="M1238" s="2" t="s">
        <v>5179</v>
      </c>
      <c r="N1238" s="11">
        <v>0</v>
      </c>
      <c r="O1238" s="11">
        <v>0</v>
      </c>
      <c r="P1238" s="12">
        <v>44706</v>
      </c>
      <c r="Q1238" s="12"/>
      <c r="R1238" s="11"/>
      <c r="S1238" s="2">
        <f>OR(AND(P1238&lt;=U$2,Q1238&gt;V$2),AND(P1238&gt;U$2,P1238&lt;V$2))</f>
        <v>0</v>
      </c>
    </row>
    <row r="1239" spans="1:19">
      <c r="A1239" s="2" t="s">
        <v>3481</v>
      </c>
      <c r="B1239" s="2"/>
      <c r="C1239" s="2" t="s">
        <v>5681</v>
      </c>
      <c r="D1239" s="2" t="s">
        <v>5682</v>
      </c>
      <c r="E1239" s="2"/>
      <c r="F1239" s="2"/>
      <c r="G1239" s="2"/>
      <c r="H1239" s="2"/>
      <c r="I1239" s="2"/>
      <c r="J1239" s="2"/>
      <c r="K1239" s="2"/>
      <c r="L1239" s="2"/>
      <c r="M1239" s="2" t="s">
        <v>5283</v>
      </c>
      <c r="N1239" s="11">
        <v>60</v>
      </c>
      <c r="O1239" s="11">
        <v>0</v>
      </c>
      <c r="P1239" s="12">
        <v>44025</v>
      </c>
      <c r="Q1239" s="12">
        <v>44047</v>
      </c>
      <c r="R1239" s="11"/>
      <c r="S1239" s="2">
        <f>OR(AND(P1239&lt;=U$2,Q1239&gt;V$2),AND(P1239&gt;U$2,P1239&lt;V$2))</f>
        <v>0</v>
      </c>
    </row>
    <row r="1240" spans="1:19">
      <c r="A1240" s="2" t="s">
        <v>3481</v>
      </c>
      <c r="B1240" s="2"/>
      <c r="C1240" s="2" t="s">
        <v>5681</v>
      </c>
      <c r="D1240" s="2" t="s">
        <v>5683</v>
      </c>
      <c r="E1240" s="2"/>
      <c r="F1240" s="2"/>
      <c r="G1240" s="2"/>
      <c r="H1240" s="2"/>
      <c r="I1240" s="2"/>
      <c r="J1240" s="2"/>
      <c r="K1240" s="2"/>
      <c r="L1240" s="2"/>
      <c r="M1240" s="2" t="s">
        <v>5285</v>
      </c>
      <c r="N1240" s="11">
        <v>10</v>
      </c>
      <c r="O1240" s="11">
        <v>0</v>
      </c>
      <c r="P1240" s="12">
        <v>44048</v>
      </c>
      <c r="Q1240" s="12">
        <v>44154</v>
      </c>
      <c r="R1240" s="11"/>
      <c r="S1240" s="2">
        <f>OR(AND(P1240&lt;=U$2,Q1240&gt;V$2),AND(P1240&gt;U$2,P1240&lt;V$2))</f>
        <v>0</v>
      </c>
    </row>
    <row r="1241" spans="1:19">
      <c r="A1241" s="2" t="s">
        <v>3481</v>
      </c>
      <c r="B1241" s="2"/>
      <c r="C1241" s="2" t="s">
        <v>5681</v>
      </c>
      <c r="D1241" s="2" t="s">
        <v>5684</v>
      </c>
      <c r="E1241" s="2"/>
      <c r="F1241" s="2"/>
      <c r="G1241" s="2"/>
      <c r="H1241" s="2"/>
      <c r="I1241" s="2"/>
      <c r="J1241" s="2"/>
      <c r="K1241" s="2"/>
      <c r="L1241" s="2"/>
      <c r="M1241" s="2" t="s">
        <v>5287</v>
      </c>
      <c r="N1241" s="11">
        <v>60</v>
      </c>
      <c r="O1241" s="11">
        <v>0</v>
      </c>
      <c r="P1241" s="12">
        <v>44046</v>
      </c>
      <c r="Q1241" s="12">
        <v>44173</v>
      </c>
      <c r="R1241" s="11"/>
      <c r="S1241" s="2">
        <f>OR(AND(P1241&lt;=U$2,Q1241&gt;V$2),AND(P1241&gt;U$2,P1241&lt;V$2))</f>
        <v>0</v>
      </c>
    </row>
    <row r="1242" spans="1:19">
      <c r="A1242" s="2" t="s">
        <v>3481</v>
      </c>
      <c r="B1242" s="2"/>
      <c r="C1242" s="2" t="s">
        <v>5681</v>
      </c>
      <c r="D1242" s="2" t="s">
        <v>5685</v>
      </c>
      <c r="E1242" s="2"/>
      <c r="F1242" s="2"/>
      <c r="G1242" s="2"/>
      <c r="H1242" s="2"/>
      <c r="I1242" s="2"/>
      <c r="J1242" s="2"/>
      <c r="K1242" s="2"/>
      <c r="L1242" s="2"/>
      <c r="M1242" s="2" t="s">
        <v>5289</v>
      </c>
      <c r="N1242" s="11">
        <v>10</v>
      </c>
      <c r="O1242" s="11">
        <v>0</v>
      </c>
      <c r="P1242" s="12">
        <v>44174</v>
      </c>
      <c r="Q1242" s="12">
        <v>44225</v>
      </c>
      <c r="R1242" s="11"/>
      <c r="S1242" s="2">
        <f>OR(AND(P1242&lt;=U$2,Q1242&gt;V$2),AND(P1242&gt;U$2,P1242&lt;V$2))</f>
        <v>0</v>
      </c>
    </row>
    <row r="1243" spans="1:19">
      <c r="A1243" s="2" t="s">
        <v>3481</v>
      </c>
      <c r="B1243" s="2"/>
      <c r="C1243" s="2" t="s">
        <v>5681</v>
      </c>
      <c r="D1243" s="2" t="s">
        <v>5686</v>
      </c>
      <c r="E1243" s="2"/>
      <c r="F1243" s="2" t="s">
        <v>1141</v>
      </c>
      <c r="G1243" s="2"/>
      <c r="H1243" s="2"/>
      <c r="I1243" s="2"/>
      <c r="J1243" s="2"/>
      <c r="K1243" s="2"/>
      <c r="L1243" s="2"/>
      <c r="M1243" s="2" t="s">
        <v>5291</v>
      </c>
      <c r="N1243" s="11">
        <v>60</v>
      </c>
      <c r="O1243" s="11">
        <v>0</v>
      </c>
      <c r="P1243" s="12">
        <v>44798.33333333334</v>
      </c>
      <c r="Q1243" s="12">
        <v>44819.70833333334</v>
      </c>
      <c r="R1243" s="11"/>
      <c r="S1243" s="2">
        <f>OR(AND(P1243&lt;=U$2,Q1243&gt;V$2),AND(P1243&gt;U$2,P1243&lt;V$2))</f>
        <v>0</v>
      </c>
    </row>
    <row r="1244" spans="1:19">
      <c r="A1244" s="2" t="s">
        <v>3481</v>
      </c>
      <c r="B1244" s="2"/>
      <c r="C1244" s="2" t="s">
        <v>5681</v>
      </c>
      <c r="D1244" s="2" t="s">
        <v>5687</v>
      </c>
      <c r="E1244" s="2"/>
      <c r="F1244" s="2" t="s">
        <v>1141</v>
      </c>
      <c r="G1244" s="2"/>
      <c r="H1244" s="2"/>
      <c r="I1244" s="2"/>
      <c r="J1244" s="2"/>
      <c r="K1244" s="2"/>
      <c r="L1244" s="2"/>
      <c r="M1244" s="2" t="s">
        <v>5238</v>
      </c>
      <c r="N1244" s="11">
        <v>10</v>
      </c>
      <c r="O1244" s="11">
        <v>0</v>
      </c>
      <c r="P1244" s="12">
        <v>44820.33333333334</v>
      </c>
      <c r="Q1244" s="12">
        <v>44839</v>
      </c>
      <c r="R1244" s="11"/>
      <c r="S1244" s="2">
        <f>OR(AND(P1244&lt;=U$2,Q1244&gt;V$2),AND(P1244&gt;U$2,P1244&lt;V$2))</f>
        <v>0</v>
      </c>
    </row>
    <row r="1245" spans="1:19">
      <c r="A1245" s="2" t="s">
        <v>3481</v>
      </c>
      <c r="B1245" s="2"/>
      <c r="C1245" s="2" t="s">
        <v>5681</v>
      </c>
      <c r="D1245" s="2" t="s">
        <v>5688</v>
      </c>
      <c r="E1245" s="2"/>
      <c r="F1245" s="2"/>
      <c r="G1245" s="2"/>
      <c r="H1245" s="2"/>
      <c r="I1245" s="2"/>
      <c r="J1245" s="2"/>
      <c r="K1245" s="2"/>
      <c r="L1245" s="2"/>
      <c r="M1245" s="2" t="s">
        <v>5192</v>
      </c>
      <c r="N1245" s="11">
        <v>60</v>
      </c>
      <c r="O1245" s="11">
        <v>0</v>
      </c>
      <c r="P1245" s="12">
        <v>44617</v>
      </c>
      <c r="Q1245" s="12">
        <v>44617</v>
      </c>
      <c r="R1245" s="11"/>
      <c r="S1245" s="2">
        <f>OR(AND(P1245&lt;=U$2,Q1245&gt;V$2),AND(P1245&gt;U$2,P1245&lt;V$2))</f>
        <v>0</v>
      </c>
    </row>
    <row r="1246" spans="1:19">
      <c r="A1246" s="2" t="s">
        <v>3481</v>
      </c>
      <c r="B1246" s="2"/>
      <c r="C1246" s="2" t="s">
        <v>5681</v>
      </c>
      <c r="D1246" s="2" t="s">
        <v>5689</v>
      </c>
      <c r="E1246" s="2"/>
      <c r="F1246" s="2"/>
      <c r="G1246" s="2"/>
      <c r="H1246" s="2"/>
      <c r="I1246" s="2"/>
      <c r="J1246" s="2"/>
      <c r="K1246" s="2"/>
      <c r="L1246" s="2"/>
      <c r="M1246" s="2" t="s">
        <v>5194</v>
      </c>
      <c r="N1246" s="11">
        <v>10</v>
      </c>
      <c r="O1246" s="11">
        <v>0</v>
      </c>
      <c r="P1246" s="12">
        <v>44617</v>
      </c>
      <c r="Q1246" s="12">
        <v>44617</v>
      </c>
      <c r="R1246" s="11"/>
      <c r="S1246" s="2">
        <f>OR(AND(P1246&lt;=U$2,Q1246&gt;V$2),AND(P1246&gt;U$2,P1246&lt;V$2))</f>
        <v>0</v>
      </c>
    </row>
    <row r="1247" spans="1:19">
      <c r="A1247" s="2" t="s">
        <v>3481</v>
      </c>
      <c r="B1247" s="2"/>
      <c r="C1247" s="2" t="s">
        <v>5681</v>
      </c>
      <c r="D1247" s="2" t="s">
        <v>5690</v>
      </c>
      <c r="E1247" s="2"/>
      <c r="F1247" s="2" t="s">
        <v>1141</v>
      </c>
      <c r="G1247" s="2"/>
      <c r="H1247" s="2"/>
      <c r="I1247" s="2"/>
      <c r="J1247" s="2"/>
      <c r="K1247" s="2"/>
      <c r="L1247" s="2"/>
      <c r="M1247" s="2" t="s">
        <v>5196</v>
      </c>
      <c r="N1247" s="11">
        <v>40</v>
      </c>
      <c r="O1247" s="11">
        <v>0</v>
      </c>
      <c r="P1247" s="12">
        <v>44747.33333333334</v>
      </c>
      <c r="Q1247" s="12">
        <v>44762.70833333334</v>
      </c>
      <c r="R1247" s="11"/>
      <c r="S1247" s="2">
        <f>OR(AND(P1247&lt;=U$2,Q1247&gt;V$2),AND(P1247&gt;U$2,P1247&lt;V$2))</f>
        <v>0</v>
      </c>
    </row>
    <row r="1248" spans="1:19">
      <c r="A1248" s="2" t="s">
        <v>3481</v>
      </c>
      <c r="B1248" s="2"/>
      <c r="C1248" s="2" t="s">
        <v>5681</v>
      </c>
      <c r="D1248" s="2" t="s">
        <v>5691</v>
      </c>
      <c r="E1248" s="2"/>
      <c r="F1248" s="2" t="s">
        <v>1141</v>
      </c>
      <c r="G1248" s="2"/>
      <c r="H1248" s="2"/>
      <c r="I1248" s="2"/>
      <c r="J1248" s="2"/>
      <c r="K1248" s="2"/>
      <c r="L1248" s="2"/>
      <c r="M1248" s="2" t="s">
        <v>5198</v>
      </c>
      <c r="N1248" s="11">
        <v>10</v>
      </c>
      <c r="O1248" s="11">
        <v>0</v>
      </c>
      <c r="P1248" s="12">
        <v>44763.33333333334</v>
      </c>
      <c r="Q1248" s="12">
        <v>44816.70833333334</v>
      </c>
      <c r="R1248" s="11"/>
      <c r="S1248" s="2">
        <f>OR(AND(P1248&lt;=U$2,Q1248&gt;V$2),AND(P1248&gt;U$2,P1248&lt;V$2))</f>
        <v>0</v>
      </c>
    </row>
    <row r="1249" spans="1:19">
      <c r="A1249" s="2" t="s">
        <v>3481</v>
      </c>
      <c r="B1249" s="2"/>
      <c r="C1249" s="2" t="s">
        <v>5681</v>
      </c>
      <c r="D1249" s="2" t="s">
        <v>5692</v>
      </c>
      <c r="E1249" s="2"/>
      <c r="F1249" s="2"/>
      <c r="G1249" s="2"/>
      <c r="H1249" s="2"/>
      <c r="I1249" s="2"/>
      <c r="J1249" s="2"/>
      <c r="K1249" s="2"/>
      <c r="L1249" s="2"/>
      <c r="M1249" s="2" t="s">
        <v>5212</v>
      </c>
      <c r="N1249" s="11">
        <v>60</v>
      </c>
      <c r="O1249" s="11">
        <v>0</v>
      </c>
      <c r="P1249" s="12">
        <v>44166</v>
      </c>
      <c r="Q1249" s="12">
        <v>44203</v>
      </c>
      <c r="R1249" s="11"/>
      <c r="S1249" s="2">
        <f>OR(AND(P1249&lt;=U$2,Q1249&gt;V$2),AND(P1249&gt;U$2,P1249&lt;V$2))</f>
        <v>0</v>
      </c>
    </row>
    <row r="1250" spans="1:19">
      <c r="A1250" s="2" t="s">
        <v>3481</v>
      </c>
      <c r="B1250" s="2"/>
      <c r="C1250" s="2" t="s">
        <v>5681</v>
      </c>
      <c r="D1250" s="2" t="s">
        <v>5693</v>
      </c>
      <c r="E1250" s="2"/>
      <c r="F1250" s="2"/>
      <c r="G1250" s="2"/>
      <c r="H1250" s="2"/>
      <c r="I1250" s="2"/>
      <c r="J1250" s="2"/>
      <c r="K1250" s="2"/>
      <c r="L1250" s="2"/>
      <c r="M1250" s="2" t="s">
        <v>5214</v>
      </c>
      <c r="N1250" s="11">
        <v>10</v>
      </c>
      <c r="O1250" s="11">
        <v>0</v>
      </c>
      <c r="P1250" s="12">
        <v>44204</v>
      </c>
      <c r="Q1250" s="12">
        <v>44249</v>
      </c>
      <c r="R1250" s="11"/>
      <c r="S1250" s="2">
        <f>OR(AND(P1250&lt;=U$2,Q1250&gt;V$2),AND(P1250&gt;U$2,P1250&lt;V$2))</f>
        <v>0</v>
      </c>
    </row>
    <row r="1251" spans="1:19">
      <c r="A1251" s="2" t="s">
        <v>3481</v>
      </c>
      <c r="B1251" s="2"/>
      <c r="C1251" s="2" t="s">
        <v>5681</v>
      </c>
      <c r="D1251" s="2" t="s">
        <v>5694</v>
      </c>
      <c r="E1251" s="2"/>
      <c r="F1251" s="2"/>
      <c r="G1251" s="2"/>
      <c r="H1251" s="2"/>
      <c r="I1251" s="2"/>
      <c r="J1251" s="2"/>
      <c r="K1251" s="2"/>
      <c r="L1251" s="2"/>
      <c r="M1251" s="2" t="s">
        <v>5220</v>
      </c>
      <c r="N1251" s="11">
        <v>60</v>
      </c>
      <c r="O1251" s="11">
        <v>0</v>
      </c>
      <c r="P1251" s="12">
        <v>44082</v>
      </c>
      <c r="Q1251" s="12">
        <v>44131</v>
      </c>
      <c r="R1251" s="11"/>
      <c r="S1251" s="2">
        <f>OR(AND(P1251&lt;=U$2,Q1251&gt;V$2),AND(P1251&gt;U$2,P1251&lt;V$2))</f>
        <v>0</v>
      </c>
    </row>
    <row r="1252" spans="1:19">
      <c r="A1252" s="2" t="s">
        <v>3481</v>
      </c>
      <c r="B1252" s="2"/>
      <c r="C1252" s="2" t="s">
        <v>5681</v>
      </c>
      <c r="D1252" s="2" t="s">
        <v>5695</v>
      </c>
      <c r="E1252" s="2"/>
      <c r="F1252" s="2"/>
      <c r="G1252" s="2"/>
      <c r="H1252" s="2"/>
      <c r="I1252" s="2"/>
      <c r="J1252" s="2"/>
      <c r="K1252" s="2"/>
      <c r="L1252" s="2"/>
      <c r="M1252" s="2" t="s">
        <v>5222</v>
      </c>
      <c r="N1252" s="11">
        <v>10</v>
      </c>
      <c r="O1252" s="11">
        <v>0</v>
      </c>
      <c r="P1252" s="12">
        <v>44131</v>
      </c>
      <c r="Q1252" s="12">
        <v>44138.70833333334</v>
      </c>
      <c r="R1252" s="11"/>
      <c r="S1252" s="2">
        <f>OR(AND(P1252&lt;=U$2,Q1252&gt;V$2),AND(P1252&gt;U$2,P1252&lt;V$2))</f>
        <v>0</v>
      </c>
    </row>
    <row r="1253" spans="1:19">
      <c r="A1253" s="2" t="s">
        <v>3481</v>
      </c>
      <c r="B1253" s="2"/>
      <c r="C1253" s="2" t="s">
        <v>5681</v>
      </c>
      <c r="D1253" s="2" t="s">
        <v>5696</v>
      </c>
      <c r="E1253" s="2"/>
      <c r="F1253" s="2" t="s">
        <v>1141</v>
      </c>
      <c r="G1253" s="2"/>
      <c r="H1253" s="2"/>
      <c r="I1253" s="2"/>
      <c r="J1253" s="2"/>
      <c r="K1253" s="2"/>
      <c r="L1253" s="2"/>
      <c r="M1253" s="2" t="s">
        <v>5697</v>
      </c>
      <c r="N1253" s="11">
        <v>5</v>
      </c>
      <c r="O1253" s="11">
        <v>0</v>
      </c>
      <c r="P1253" s="12">
        <v>44765</v>
      </c>
      <c r="Q1253" s="12">
        <v>44767</v>
      </c>
      <c r="R1253" s="11"/>
      <c r="S1253" s="2">
        <f>OR(AND(P1253&lt;=U$2,Q1253&gt;V$2),AND(P1253&gt;U$2,P1253&lt;V$2))</f>
        <v>0</v>
      </c>
    </row>
    <row r="1254" spans="1:19">
      <c r="A1254" s="2" t="s">
        <v>3481</v>
      </c>
      <c r="B1254" s="2"/>
      <c r="C1254" s="2" t="s">
        <v>5681</v>
      </c>
      <c r="D1254" s="2" t="s">
        <v>5698</v>
      </c>
      <c r="E1254" s="2"/>
      <c r="F1254" s="2" t="s">
        <v>1141</v>
      </c>
      <c r="G1254" s="2"/>
      <c r="H1254" s="2"/>
      <c r="I1254" s="2"/>
      <c r="J1254" s="2"/>
      <c r="K1254" s="2"/>
      <c r="L1254" s="2"/>
      <c r="M1254" s="2" t="s">
        <v>5699</v>
      </c>
      <c r="N1254" s="11">
        <v>5</v>
      </c>
      <c r="O1254" s="11">
        <v>0</v>
      </c>
      <c r="P1254" s="12">
        <v>44768.33333333334</v>
      </c>
      <c r="Q1254" s="12">
        <v>44816.70833333334</v>
      </c>
      <c r="R1254" s="11"/>
      <c r="S1254" s="2">
        <f>OR(AND(P1254&lt;=U$2,Q1254&gt;V$2),AND(P1254&gt;U$2,P1254&lt;V$2))</f>
        <v>0</v>
      </c>
    </row>
    <row r="1255" spans="1:19">
      <c r="A1255" s="2" t="s">
        <v>3877</v>
      </c>
      <c r="B1255" s="2"/>
      <c r="C1255" s="2" t="s">
        <v>5700</v>
      </c>
      <c r="D1255" s="2" t="s">
        <v>5701</v>
      </c>
      <c r="E1255" s="2"/>
      <c r="F1255" s="2" t="s">
        <v>989</v>
      </c>
      <c r="G1255" s="2"/>
      <c r="H1255" s="2"/>
      <c r="I1255" s="2"/>
      <c r="J1255" s="2"/>
      <c r="K1255" s="2"/>
      <c r="L1255" s="2"/>
      <c r="M1255" s="2" t="s">
        <v>5171</v>
      </c>
      <c r="N1255" s="11">
        <v>30</v>
      </c>
      <c r="O1255" s="11">
        <v>8</v>
      </c>
      <c r="P1255" s="12">
        <v>44701</v>
      </c>
      <c r="Q1255" s="12">
        <v>44993.5</v>
      </c>
      <c r="R1255" s="11">
        <v>-37</v>
      </c>
      <c r="S1255" s="2">
        <f>OR(AND(P1255&lt;=U$2,Q1255&gt;V$2),AND(P1255&gt;U$2,P1255&lt;V$2))</f>
        <v>0</v>
      </c>
    </row>
    <row r="1256" spans="1:19">
      <c r="A1256" s="2" t="s">
        <v>3488</v>
      </c>
      <c r="B1256" s="2"/>
      <c r="C1256" s="2" t="s">
        <v>5700</v>
      </c>
      <c r="D1256" s="2" t="s">
        <v>5702</v>
      </c>
      <c r="E1256" s="2"/>
      <c r="F1256" s="2" t="s">
        <v>989</v>
      </c>
      <c r="G1256" s="2"/>
      <c r="H1256" s="2"/>
      <c r="I1256" s="2"/>
      <c r="J1256" s="2"/>
      <c r="K1256" s="2"/>
      <c r="L1256" s="2"/>
      <c r="M1256" s="2" t="s">
        <v>5173</v>
      </c>
      <c r="N1256" s="11">
        <v>5</v>
      </c>
      <c r="O1256" s="11">
        <v>5</v>
      </c>
      <c r="P1256" s="12">
        <v>44993.54166666666</v>
      </c>
      <c r="Q1256" s="12">
        <v>45000.5</v>
      </c>
      <c r="R1256" s="11">
        <v>-37</v>
      </c>
      <c r="S1256" s="2">
        <f>OR(AND(P1256&lt;=U$2,Q1256&gt;V$2),AND(P1256&gt;U$2,P1256&lt;V$2))</f>
        <v>0</v>
      </c>
    </row>
    <row r="1257" spans="1:19">
      <c r="A1257" s="2" t="s">
        <v>3877</v>
      </c>
      <c r="B1257" s="2"/>
      <c r="C1257" s="2" t="s">
        <v>5700</v>
      </c>
      <c r="D1257" s="2" t="s">
        <v>5703</v>
      </c>
      <c r="E1257" s="2"/>
      <c r="F1257" s="2" t="s">
        <v>989</v>
      </c>
      <c r="G1257" s="2"/>
      <c r="H1257" s="2"/>
      <c r="I1257" s="2"/>
      <c r="J1257" s="2"/>
      <c r="K1257" s="2"/>
      <c r="L1257" s="2"/>
      <c r="M1257" s="2" t="s">
        <v>5183</v>
      </c>
      <c r="N1257" s="11">
        <v>15</v>
      </c>
      <c r="O1257" s="11">
        <v>8</v>
      </c>
      <c r="P1257" s="12">
        <v>44586</v>
      </c>
      <c r="Q1257" s="12">
        <v>44993.70833333334</v>
      </c>
      <c r="R1257" s="11">
        <v>-12</v>
      </c>
      <c r="S1257" s="2">
        <f>OR(AND(P1257&lt;=U$2,Q1257&gt;V$2),AND(P1257&gt;U$2,P1257&lt;V$2))</f>
        <v>0</v>
      </c>
    </row>
    <row r="1258" spans="1:19">
      <c r="A1258" s="2" t="s">
        <v>3481</v>
      </c>
      <c r="B1258" s="2"/>
      <c r="C1258" s="2" t="s">
        <v>5704</v>
      </c>
      <c r="D1258" s="2" t="s">
        <v>5705</v>
      </c>
      <c r="E1258" s="2"/>
      <c r="F1258" s="2" t="s">
        <v>989</v>
      </c>
      <c r="G1258" s="2"/>
      <c r="H1258" s="2"/>
      <c r="I1258" s="2"/>
      <c r="J1258" s="2"/>
      <c r="K1258" s="2"/>
      <c r="L1258" s="2"/>
      <c r="M1258" s="2" t="s">
        <v>5291</v>
      </c>
      <c r="N1258" s="11">
        <v>60</v>
      </c>
      <c r="O1258" s="11">
        <v>0</v>
      </c>
      <c r="P1258" s="12">
        <v>44743.33333333334</v>
      </c>
      <c r="Q1258" s="12">
        <v>44753.70833333334</v>
      </c>
      <c r="R1258" s="11"/>
      <c r="S1258" s="2">
        <f>OR(AND(P1258&lt;=U$2,Q1258&gt;V$2),AND(P1258&gt;U$2,P1258&lt;V$2))</f>
        <v>0</v>
      </c>
    </row>
    <row r="1259" spans="1:19">
      <c r="A1259" s="2" t="s">
        <v>3481</v>
      </c>
      <c r="B1259" s="2"/>
      <c r="C1259" s="2" t="s">
        <v>5704</v>
      </c>
      <c r="D1259" s="2" t="s">
        <v>5706</v>
      </c>
      <c r="E1259" s="2"/>
      <c r="F1259" s="2" t="s">
        <v>989</v>
      </c>
      <c r="G1259" s="2"/>
      <c r="H1259" s="2"/>
      <c r="I1259" s="2"/>
      <c r="J1259" s="2"/>
      <c r="K1259" s="2"/>
      <c r="L1259" s="2"/>
      <c r="M1259" s="2" t="s">
        <v>5238</v>
      </c>
      <c r="N1259" s="11">
        <v>10</v>
      </c>
      <c r="O1259" s="11">
        <v>0</v>
      </c>
      <c r="P1259" s="12">
        <v>44754.33333333334</v>
      </c>
      <c r="Q1259" s="12">
        <v>44816.70833333334</v>
      </c>
      <c r="R1259" s="11"/>
      <c r="S1259" s="2">
        <f>OR(AND(P1259&lt;=U$2,Q1259&gt;V$2),AND(P1259&gt;U$2,P1259&lt;V$2))</f>
        <v>0</v>
      </c>
    </row>
    <row r="1260" spans="1:19">
      <c r="A1260" s="2" t="s">
        <v>3481</v>
      </c>
      <c r="B1260" s="2"/>
      <c r="C1260" s="2" t="s">
        <v>5704</v>
      </c>
      <c r="D1260" s="2" t="s">
        <v>5707</v>
      </c>
      <c r="E1260" s="2"/>
      <c r="F1260" s="2"/>
      <c r="G1260" s="2"/>
      <c r="H1260" s="2"/>
      <c r="I1260" s="2"/>
      <c r="J1260" s="2"/>
      <c r="K1260" s="2"/>
      <c r="L1260" s="2"/>
      <c r="M1260" s="2" t="s">
        <v>5192</v>
      </c>
      <c r="N1260" s="11">
        <v>60</v>
      </c>
      <c r="O1260" s="11">
        <v>0</v>
      </c>
      <c r="P1260" s="12">
        <v>44617</v>
      </c>
      <c r="Q1260" s="12">
        <v>44617</v>
      </c>
      <c r="R1260" s="11"/>
      <c r="S1260" s="2">
        <f>OR(AND(P1260&lt;=U$2,Q1260&gt;V$2),AND(P1260&gt;U$2,P1260&lt;V$2))</f>
        <v>0</v>
      </c>
    </row>
    <row r="1261" spans="1:19">
      <c r="A1261" s="2" t="s">
        <v>3481</v>
      </c>
      <c r="B1261" s="2"/>
      <c r="C1261" s="2" t="s">
        <v>5704</v>
      </c>
      <c r="D1261" s="2" t="s">
        <v>5708</v>
      </c>
      <c r="E1261" s="2"/>
      <c r="F1261" s="2"/>
      <c r="G1261" s="2"/>
      <c r="H1261" s="2"/>
      <c r="I1261" s="2"/>
      <c r="J1261" s="2"/>
      <c r="K1261" s="2"/>
      <c r="L1261" s="2"/>
      <c r="M1261" s="2" t="s">
        <v>5194</v>
      </c>
      <c r="N1261" s="11">
        <v>10</v>
      </c>
      <c r="O1261" s="11">
        <v>0</v>
      </c>
      <c r="P1261" s="12">
        <v>44617</v>
      </c>
      <c r="Q1261" s="12">
        <v>44617</v>
      </c>
      <c r="R1261" s="11"/>
      <c r="S1261" s="2">
        <f>OR(AND(P1261&lt;=U$2,Q1261&gt;V$2),AND(P1261&gt;U$2,P1261&lt;V$2))</f>
        <v>0</v>
      </c>
    </row>
    <row r="1262" spans="1:19">
      <c r="A1262" s="2" t="s">
        <v>3481</v>
      </c>
      <c r="B1262" s="2"/>
      <c r="C1262" s="2" t="s">
        <v>5704</v>
      </c>
      <c r="D1262" s="2" t="s">
        <v>5709</v>
      </c>
      <c r="E1262" s="2"/>
      <c r="F1262" s="2" t="s">
        <v>989</v>
      </c>
      <c r="G1262" s="2"/>
      <c r="H1262" s="2"/>
      <c r="I1262" s="2"/>
      <c r="J1262" s="2"/>
      <c r="K1262" s="2"/>
      <c r="L1262" s="2"/>
      <c r="M1262" s="2" t="s">
        <v>5196</v>
      </c>
      <c r="N1262" s="11">
        <v>40</v>
      </c>
      <c r="O1262" s="11">
        <v>0</v>
      </c>
      <c r="P1262" s="12">
        <v>44652.33333333334</v>
      </c>
      <c r="Q1262" s="12">
        <v>44652.70833333334</v>
      </c>
      <c r="R1262" s="11"/>
      <c r="S1262" s="2">
        <f>OR(AND(P1262&lt;=U$2,Q1262&gt;V$2),AND(P1262&gt;U$2,P1262&lt;V$2))</f>
        <v>0</v>
      </c>
    </row>
    <row r="1263" spans="1:19">
      <c r="A1263" s="2" t="s">
        <v>3481</v>
      </c>
      <c r="B1263" s="2"/>
      <c r="C1263" s="2" t="s">
        <v>5704</v>
      </c>
      <c r="D1263" s="2" t="s">
        <v>5710</v>
      </c>
      <c r="E1263" s="2"/>
      <c r="F1263" s="2" t="s">
        <v>989</v>
      </c>
      <c r="G1263" s="2"/>
      <c r="H1263" s="2"/>
      <c r="I1263" s="2"/>
      <c r="J1263" s="2"/>
      <c r="K1263" s="2"/>
      <c r="L1263" s="2"/>
      <c r="M1263" s="2" t="s">
        <v>5198</v>
      </c>
      <c r="N1263" s="11">
        <v>10</v>
      </c>
      <c r="O1263" s="11">
        <v>0</v>
      </c>
      <c r="P1263" s="12">
        <v>44655.33333333334</v>
      </c>
      <c r="Q1263" s="12">
        <v>44678.70833333334</v>
      </c>
      <c r="R1263" s="11"/>
      <c r="S1263" s="2">
        <f>OR(AND(P1263&lt;=U$2,Q1263&gt;V$2),AND(P1263&gt;U$2,P1263&lt;V$2))</f>
        <v>0</v>
      </c>
    </row>
    <row r="1264" spans="1:19">
      <c r="A1264" s="2" t="s">
        <v>3481</v>
      </c>
      <c r="B1264" s="2"/>
      <c r="C1264" s="2" t="s">
        <v>5704</v>
      </c>
      <c r="D1264" s="2" t="s">
        <v>5711</v>
      </c>
      <c r="E1264" s="2"/>
      <c r="F1264" s="2"/>
      <c r="G1264" s="2"/>
      <c r="H1264" s="2"/>
      <c r="I1264" s="2"/>
      <c r="J1264" s="2"/>
      <c r="K1264" s="2"/>
      <c r="L1264" s="2"/>
      <c r="M1264" s="2" t="s">
        <v>5200</v>
      </c>
      <c r="N1264" s="11">
        <v>60</v>
      </c>
      <c r="O1264" s="11">
        <v>0</v>
      </c>
      <c r="P1264" s="12">
        <v>44655</v>
      </c>
      <c r="Q1264" s="12">
        <v>44678</v>
      </c>
      <c r="R1264" s="11"/>
      <c r="S1264" s="2">
        <f>OR(AND(P1264&lt;=U$2,Q1264&gt;V$2),AND(P1264&gt;U$2,P1264&lt;V$2))</f>
        <v>0</v>
      </c>
    </row>
    <row r="1265" spans="1:19">
      <c r="A1265" s="2" t="s">
        <v>3481</v>
      </c>
      <c r="B1265" s="2"/>
      <c r="C1265" s="2" t="s">
        <v>5704</v>
      </c>
      <c r="D1265" s="2" t="s">
        <v>5712</v>
      </c>
      <c r="E1265" s="2"/>
      <c r="F1265" s="2"/>
      <c r="G1265" s="2"/>
      <c r="H1265" s="2"/>
      <c r="I1265" s="2"/>
      <c r="J1265" s="2"/>
      <c r="K1265" s="2"/>
      <c r="L1265" s="2"/>
      <c r="M1265" s="2" t="s">
        <v>5713</v>
      </c>
      <c r="N1265" s="11">
        <v>10</v>
      </c>
      <c r="O1265" s="11">
        <v>0</v>
      </c>
      <c r="P1265" s="12">
        <v>44679</v>
      </c>
      <c r="Q1265" s="12">
        <v>44692</v>
      </c>
      <c r="R1265" s="11"/>
      <c r="S1265" s="2">
        <f>OR(AND(P1265&lt;=U$2,Q1265&gt;V$2),AND(P1265&gt;U$2,P1265&lt;V$2))</f>
        <v>0</v>
      </c>
    </row>
    <row r="1266" spans="1:19">
      <c r="A1266" s="2" t="s">
        <v>3488</v>
      </c>
      <c r="B1266" s="2"/>
      <c r="C1266" s="2" t="s">
        <v>5704</v>
      </c>
      <c r="D1266" s="2" t="s">
        <v>5714</v>
      </c>
      <c r="E1266" s="2"/>
      <c r="F1266" s="2" t="s">
        <v>989</v>
      </c>
      <c r="G1266" s="2"/>
      <c r="H1266" s="2"/>
      <c r="I1266" s="2"/>
      <c r="J1266" s="2"/>
      <c r="K1266" s="2"/>
      <c r="L1266" s="2"/>
      <c r="M1266" s="2" t="s">
        <v>5204</v>
      </c>
      <c r="N1266" s="11">
        <v>40</v>
      </c>
      <c r="O1266" s="11">
        <v>40</v>
      </c>
      <c r="P1266" s="12">
        <v>44984.33333333334</v>
      </c>
      <c r="Q1266" s="12">
        <v>45037.70833333334</v>
      </c>
      <c r="R1266" s="11">
        <v>-20</v>
      </c>
      <c r="S1266" s="2">
        <f>OR(AND(P1266&lt;=U$2,Q1266&gt;V$2),AND(P1266&gt;U$2,P1266&lt;V$2))</f>
        <v>0</v>
      </c>
    </row>
    <row r="1267" spans="1:19">
      <c r="A1267" s="2" t="s">
        <v>3488</v>
      </c>
      <c r="B1267" s="2"/>
      <c r="C1267" s="2" t="s">
        <v>5704</v>
      </c>
      <c r="D1267" s="2" t="s">
        <v>5715</v>
      </c>
      <c r="E1267" s="2"/>
      <c r="F1267" s="2" t="s">
        <v>989</v>
      </c>
      <c r="G1267" s="2"/>
      <c r="H1267" s="2"/>
      <c r="I1267" s="2"/>
      <c r="J1267" s="2"/>
      <c r="K1267" s="2"/>
      <c r="L1267" s="2"/>
      <c r="M1267" s="2" t="s">
        <v>5206</v>
      </c>
      <c r="N1267" s="11">
        <v>10</v>
      </c>
      <c r="O1267" s="11">
        <v>10</v>
      </c>
      <c r="P1267" s="12">
        <v>45040.33333333334</v>
      </c>
      <c r="Q1267" s="12">
        <v>45051.70833333334</v>
      </c>
      <c r="R1267" s="11">
        <v>-20</v>
      </c>
      <c r="S1267" s="2">
        <f>OR(AND(P1267&lt;=U$2,Q1267&gt;V$2),AND(P1267&gt;U$2,P1267&lt;V$2))</f>
        <v>0</v>
      </c>
    </row>
    <row r="1268" spans="1:19">
      <c r="A1268" s="2" t="s">
        <v>3481</v>
      </c>
      <c r="B1268" s="2"/>
      <c r="C1268" s="2" t="s">
        <v>5704</v>
      </c>
      <c r="D1268" s="2" t="s">
        <v>5716</v>
      </c>
      <c r="E1268" s="2"/>
      <c r="F1268" s="2"/>
      <c r="G1268" s="2"/>
      <c r="H1268" s="2"/>
      <c r="I1268" s="2"/>
      <c r="J1268" s="2"/>
      <c r="K1268" s="2"/>
      <c r="L1268" s="2"/>
      <c r="M1268" s="2" t="s">
        <v>5208</v>
      </c>
      <c r="N1268" s="11">
        <v>60</v>
      </c>
      <c r="O1268" s="11">
        <v>0</v>
      </c>
      <c r="P1268" s="12">
        <v>44342</v>
      </c>
      <c r="Q1268" s="12">
        <v>44424.70833333334</v>
      </c>
      <c r="R1268" s="11"/>
      <c r="S1268" s="2">
        <f>OR(AND(P1268&lt;=U$2,Q1268&gt;V$2),AND(P1268&gt;U$2,P1268&lt;V$2))</f>
        <v>0</v>
      </c>
    </row>
    <row r="1269" spans="1:19">
      <c r="A1269" s="2" t="s">
        <v>3481</v>
      </c>
      <c r="B1269" s="2"/>
      <c r="C1269" s="2" t="s">
        <v>5704</v>
      </c>
      <c r="D1269" s="2" t="s">
        <v>5717</v>
      </c>
      <c r="E1269" s="2"/>
      <c r="F1269" s="2"/>
      <c r="G1269" s="2"/>
      <c r="H1269" s="2"/>
      <c r="I1269" s="2"/>
      <c r="J1269" s="2"/>
      <c r="K1269" s="2"/>
      <c r="L1269" s="2"/>
      <c r="M1269" s="2" t="s">
        <v>5210</v>
      </c>
      <c r="N1269" s="11">
        <v>10</v>
      </c>
      <c r="O1269" s="11">
        <v>0</v>
      </c>
      <c r="P1269" s="12">
        <v>44425.33333333334</v>
      </c>
      <c r="Q1269" s="12">
        <v>44484</v>
      </c>
      <c r="R1269" s="11"/>
      <c r="S1269" s="2">
        <f>OR(AND(P1269&lt;=U$2,Q1269&gt;V$2),AND(P1269&gt;U$2,P1269&lt;V$2))</f>
        <v>0</v>
      </c>
    </row>
    <row r="1270" spans="1:19">
      <c r="A1270" s="2" t="s">
        <v>3481</v>
      </c>
      <c r="B1270" s="2"/>
      <c r="C1270" s="2" t="s">
        <v>5704</v>
      </c>
      <c r="D1270" s="2" t="s">
        <v>5718</v>
      </c>
      <c r="E1270" s="2"/>
      <c r="F1270" s="2"/>
      <c r="G1270" s="2"/>
      <c r="H1270" s="2"/>
      <c r="I1270" s="2"/>
      <c r="J1270" s="2"/>
      <c r="K1270" s="2"/>
      <c r="L1270" s="2"/>
      <c r="M1270" s="2" t="s">
        <v>5216</v>
      </c>
      <c r="N1270" s="11">
        <v>60</v>
      </c>
      <c r="O1270" s="11">
        <v>0</v>
      </c>
      <c r="P1270" s="12">
        <v>44645</v>
      </c>
      <c r="Q1270" s="12">
        <v>44645</v>
      </c>
      <c r="R1270" s="11"/>
      <c r="S1270" s="2">
        <f>OR(AND(P1270&lt;=U$2,Q1270&gt;V$2),AND(P1270&gt;U$2,P1270&lt;V$2))</f>
        <v>0</v>
      </c>
    </row>
    <row r="1271" spans="1:19">
      <c r="A1271" s="2" t="s">
        <v>3481</v>
      </c>
      <c r="B1271" s="2"/>
      <c r="C1271" s="2" t="s">
        <v>5704</v>
      </c>
      <c r="D1271" s="2" t="s">
        <v>5719</v>
      </c>
      <c r="E1271" s="2"/>
      <c r="F1271" s="2"/>
      <c r="G1271" s="2"/>
      <c r="H1271" s="2"/>
      <c r="I1271" s="2"/>
      <c r="J1271" s="2"/>
      <c r="K1271" s="2"/>
      <c r="L1271" s="2"/>
      <c r="M1271" s="2" t="s">
        <v>5218</v>
      </c>
      <c r="N1271" s="11">
        <v>10</v>
      </c>
      <c r="O1271" s="11">
        <v>0</v>
      </c>
      <c r="P1271" s="12">
        <v>44645</v>
      </c>
      <c r="Q1271" s="12">
        <v>44645</v>
      </c>
      <c r="R1271" s="11"/>
      <c r="S1271" s="2">
        <f>OR(AND(P1271&lt;=U$2,Q1271&gt;V$2),AND(P1271&gt;U$2,P1271&lt;V$2))</f>
        <v>0</v>
      </c>
    </row>
    <row r="1272" spans="1:19">
      <c r="A1272" s="2" t="s">
        <v>3481</v>
      </c>
      <c r="B1272" s="2"/>
      <c r="C1272" s="2" t="s">
        <v>5704</v>
      </c>
      <c r="D1272" s="2" t="s">
        <v>5720</v>
      </c>
      <c r="E1272" s="2"/>
      <c r="F1272" s="2"/>
      <c r="G1272" s="2"/>
      <c r="H1272" s="2"/>
      <c r="I1272" s="2"/>
      <c r="J1272" s="2"/>
      <c r="K1272" s="2"/>
      <c r="L1272" s="2"/>
      <c r="M1272" s="2" t="s">
        <v>5220</v>
      </c>
      <c r="N1272" s="11">
        <v>60</v>
      </c>
      <c r="O1272" s="11">
        <v>0</v>
      </c>
      <c r="P1272" s="12">
        <v>44082</v>
      </c>
      <c r="Q1272" s="12">
        <v>44131</v>
      </c>
      <c r="R1272" s="11"/>
      <c r="S1272" s="2">
        <f>OR(AND(P1272&lt;=U$2,Q1272&gt;V$2),AND(P1272&gt;U$2,P1272&lt;V$2))</f>
        <v>0</v>
      </c>
    </row>
    <row r="1273" spans="1:19">
      <c r="A1273" s="2" t="s">
        <v>3481</v>
      </c>
      <c r="B1273" s="2"/>
      <c r="C1273" s="2" t="s">
        <v>5704</v>
      </c>
      <c r="D1273" s="2" t="s">
        <v>5721</v>
      </c>
      <c r="E1273" s="2"/>
      <c r="F1273" s="2"/>
      <c r="G1273" s="2"/>
      <c r="H1273" s="2"/>
      <c r="I1273" s="2"/>
      <c r="J1273" s="2"/>
      <c r="K1273" s="2"/>
      <c r="L1273" s="2"/>
      <c r="M1273" s="2" t="s">
        <v>5222</v>
      </c>
      <c r="N1273" s="11">
        <v>10</v>
      </c>
      <c r="O1273" s="11">
        <v>0</v>
      </c>
      <c r="P1273" s="12">
        <v>44131</v>
      </c>
      <c r="Q1273" s="12">
        <v>44138.70833333334</v>
      </c>
      <c r="R1273" s="11"/>
      <c r="S1273" s="2">
        <f>OR(AND(P1273&lt;=U$2,Q1273&gt;V$2),AND(P1273&gt;U$2,P1273&lt;V$2))</f>
        <v>0</v>
      </c>
    </row>
    <row r="1274" spans="1:19">
      <c r="A1274" s="2" t="s">
        <v>3877</v>
      </c>
      <c r="B1274" s="2"/>
      <c r="C1274" s="2" t="s">
        <v>5722</v>
      </c>
      <c r="D1274" s="2" t="s">
        <v>5723</v>
      </c>
      <c r="E1274" s="2"/>
      <c r="F1274" s="2" t="s">
        <v>1960</v>
      </c>
      <c r="G1274" s="2"/>
      <c r="H1274" s="2"/>
      <c r="I1274" s="2"/>
      <c r="J1274" s="2"/>
      <c r="K1274" s="2"/>
      <c r="L1274" s="2"/>
      <c r="M1274" s="2" t="s">
        <v>5171</v>
      </c>
      <c r="N1274" s="11">
        <v>30</v>
      </c>
      <c r="O1274" s="11">
        <v>8</v>
      </c>
      <c r="P1274" s="12">
        <v>44701</v>
      </c>
      <c r="Q1274" s="12">
        <v>44993.5</v>
      </c>
      <c r="R1274" s="11">
        <v>-40</v>
      </c>
      <c r="S1274" s="2">
        <f>OR(AND(P1274&lt;=U$2,Q1274&gt;V$2),AND(P1274&gt;U$2,P1274&lt;V$2))</f>
        <v>0</v>
      </c>
    </row>
    <row r="1275" spans="1:19">
      <c r="A1275" s="2" t="s">
        <v>3488</v>
      </c>
      <c r="B1275" s="2"/>
      <c r="C1275" s="2" t="s">
        <v>5722</v>
      </c>
      <c r="D1275" s="2" t="s">
        <v>5724</v>
      </c>
      <c r="E1275" s="2"/>
      <c r="F1275" s="2" t="s">
        <v>1960</v>
      </c>
      <c r="G1275" s="2"/>
      <c r="H1275" s="2"/>
      <c r="I1275" s="2"/>
      <c r="J1275" s="2"/>
      <c r="K1275" s="2"/>
      <c r="L1275" s="2"/>
      <c r="M1275" s="2" t="s">
        <v>5173</v>
      </c>
      <c r="N1275" s="11">
        <v>5</v>
      </c>
      <c r="O1275" s="11">
        <v>5</v>
      </c>
      <c r="P1275" s="12">
        <v>44993.54166666666</v>
      </c>
      <c r="Q1275" s="12">
        <v>45000.5</v>
      </c>
      <c r="R1275" s="11">
        <v>-40</v>
      </c>
      <c r="S1275" s="2">
        <f>OR(AND(P1275&lt;=U$2,Q1275&gt;V$2),AND(P1275&gt;U$2,P1275&lt;V$2))</f>
        <v>0</v>
      </c>
    </row>
    <row r="1276" spans="1:19">
      <c r="A1276" s="2" t="s">
        <v>3877</v>
      </c>
      <c r="B1276" s="2"/>
      <c r="C1276" s="2" t="s">
        <v>5722</v>
      </c>
      <c r="D1276" s="2" t="s">
        <v>5725</v>
      </c>
      <c r="E1276" s="2"/>
      <c r="F1276" s="2" t="s">
        <v>1960</v>
      </c>
      <c r="G1276" s="2"/>
      <c r="H1276" s="2"/>
      <c r="I1276" s="2"/>
      <c r="J1276" s="2"/>
      <c r="K1276" s="2"/>
      <c r="L1276" s="2"/>
      <c r="M1276" s="2" t="s">
        <v>5183</v>
      </c>
      <c r="N1276" s="11">
        <v>15</v>
      </c>
      <c r="O1276" s="11">
        <v>8</v>
      </c>
      <c r="P1276" s="12">
        <v>44586</v>
      </c>
      <c r="Q1276" s="12">
        <v>44993.70833333334</v>
      </c>
      <c r="R1276" s="11">
        <v>-6</v>
      </c>
      <c r="S1276" s="2">
        <f>OR(AND(P1276&lt;=U$2,Q1276&gt;V$2),AND(P1276&gt;U$2,P1276&lt;V$2))</f>
        <v>0</v>
      </c>
    </row>
    <row r="1277" spans="1:19">
      <c r="A1277" s="2" t="s">
        <v>3481</v>
      </c>
      <c r="B1277" s="2"/>
      <c r="C1277" s="2" t="s">
        <v>5726</v>
      </c>
      <c r="D1277" s="2" t="s">
        <v>5727</v>
      </c>
      <c r="E1277" s="2"/>
      <c r="F1277" s="2" t="s">
        <v>1960</v>
      </c>
      <c r="G1277" s="2"/>
      <c r="H1277" s="2"/>
      <c r="I1277" s="2"/>
      <c r="J1277" s="2"/>
      <c r="K1277" s="2"/>
      <c r="L1277" s="2"/>
      <c r="M1277" s="2" t="s">
        <v>5291</v>
      </c>
      <c r="N1277" s="11">
        <v>60</v>
      </c>
      <c r="O1277" s="11">
        <v>0</v>
      </c>
      <c r="P1277" s="12">
        <v>44389.33333333334</v>
      </c>
      <c r="Q1277" s="12">
        <v>44778.70833333334</v>
      </c>
      <c r="R1277" s="11"/>
      <c r="S1277" s="2">
        <f>OR(AND(P1277&lt;=U$2,Q1277&gt;V$2),AND(P1277&gt;U$2,P1277&lt;V$2))</f>
        <v>0</v>
      </c>
    </row>
    <row r="1278" spans="1:19">
      <c r="A1278" s="2" t="s">
        <v>3481</v>
      </c>
      <c r="B1278" s="2"/>
      <c r="C1278" s="2" t="s">
        <v>5726</v>
      </c>
      <c r="D1278" s="2" t="s">
        <v>5728</v>
      </c>
      <c r="E1278" s="2"/>
      <c r="F1278" s="2" t="s">
        <v>1960</v>
      </c>
      <c r="G1278" s="2"/>
      <c r="H1278" s="2"/>
      <c r="I1278" s="2"/>
      <c r="J1278" s="2"/>
      <c r="K1278" s="2"/>
      <c r="L1278" s="2"/>
      <c r="M1278" s="2" t="s">
        <v>5238</v>
      </c>
      <c r="N1278" s="11">
        <v>10</v>
      </c>
      <c r="O1278" s="11">
        <v>0</v>
      </c>
      <c r="P1278" s="12">
        <v>44781.33333333334</v>
      </c>
      <c r="Q1278" s="12">
        <v>44816.70833333334</v>
      </c>
      <c r="R1278" s="11"/>
      <c r="S1278" s="2">
        <f>OR(AND(P1278&lt;=U$2,Q1278&gt;V$2),AND(P1278&gt;U$2,P1278&lt;V$2))</f>
        <v>0</v>
      </c>
    </row>
    <row r="1279" spans="1:19">
      <c r="A1279" s="2" t="s">
        <v>3481</v>
      </c>
      <c r="B1279" s="2"/>
      <c r="C1279" s="2" t="s">
        <v>5726</v>
      </c>
      <c r="D1279" s="2" t="s">
        <v>5729</v>
      </c>
      <c r="E1279" s="2"/>
      <c r="F1279" s="2"/>
      <c r="G1279" s="2"/>
      <c r="H1279" s="2"/>
      <c r="I1279" s="2"/>
      <c r="J1279" s="2"/>
      <c r="K1279" s="2"/>
      <c r="L1279" s="2"/>
      <c r="M1279" s="2" t="s">
        <v>5192</v>
      </c>
      <c r="N1279" s="11">
        <v>60</v>
      </c>
      <c r="O1279" s="11">
        <v>0</v>
      </c>
      <c r="P1279" s="12">
        <v>44617</v>
      </c>
      <c r="Q1279" s="12">
        <v>44617</v>
      </c>
      <c r="R1279" s="11"/>
      <c r="S1279" s="2">
        <f>OR(AND(P1279&lt;=U$2,Q1279&gt;V$2),AND(P1279&gt;U$2,P1279&lt;V$2))</f>
        <v>0</v>
      </c>
    </row>
    <row r="1280" spans="1:19">
      <c r="A1280" s="2" t="s">
        <v>3481</v>
      </c>
      <c r="B1280" s="2"/>
      <c r="C1280" s="2" t="s">
        <v>5726</v>
      </c>
      <c r="D1280" s="2" t="s">
        <v>5730</v>
      </c>
      <c r="E1280" s="2"/>
      <c r="F1280" s="2"/>
      <c r="G1280" s="2"/>
      <c r="H1280" s="2"/>
      <c r="I1280" s="2"/>
      <c r="J1280" s="2"/>
      <c r="K1280" s="2"/>
      <c r="L1280" s="2"/>
      <c r="M1280" s="2" t="s">
        <v>5194</v>
      </c>
      <c r="N1280" s="11">
        <v>10</v>
      </c>
      <c r="O1280" s="11">
        <v>0</v>
      </c>
      <c r="P1280" s="12">
        <v>44617</v>
      </c>
      <c r="Q1280" s="12">
        <v>44617</v>
      </c>
      <c r="R1280" s="11"/>
      <c r="S1280" s="2">
        <f>OR(AND(P1280&lt;=U$2,Q1280&gt;V$2),AND(P1280&gt;U$2,P1280&lt;V$2))</f>
        <v>0</v>
      </c>
    </row>
    <row r="1281" spans="1:19">
      <c r="A1281" s="2" t="s">
        <v>3481</v>
      </c>
      <c r="B1281" s="2"/>
      <c r="C1281" s="2" t="s">
        <v>5726</v>
      </c>
      <c r="D1281" s="2" t="s">
        <v>5731</v>
      </c>
      <c r="E1281" s="2"/>
      <c r="F1281" s="2" t="s">
        <v>1960</v>
      </c>
      <c r="G1281" s="2"/>
      <c r="H1281" s="2"/>
      <c r="I1281" s="2"/>
      <c r="J1281" s="2"/>
      <c r="K1281" s="2"/>
      <c r="L1281" s="2"/>
      <c r="M1281" s="2" t="s">
        <v>5196</v>
      </c>
      <c r="N1281" s="11">
        <v>60</v>
      </c>
      <c r="O1281" s="11">
        <v>0</v>
      </c>
      <c r="P1281" s="12">
        <v>44652.33333333334</v>
      </c>
      <c r="Q1281" s="12">
        <v>44652.70833333334</v>
      </c>
      <c r="R1281" s="11"/>
      <c r="S1281" s="2">
        <f>OR(AND(P1281&lt;=U$2,Q1281&gt;V$2),AND(P1281&gt;U$2,P1281&lt;V$2))</f>
        <v>0</v>
      </c>
    </row>
    <row r="1282" spans="1:19">
      <c r="A1282" s="2" t="s">
        <v>3481</v>
      </c>
      <c r="B1282" s="2"/>
      <c r="C1282" s="2" t="s">
        <v>5726</v>
      </c>
      <c r="D1282" s="2" t="s">
        <v>5732</v>
      </c>
      <c r="E1282" s="2"/>
      <c r="F1282" s="2" t="s">
        <v>1960</v>
      </c>
      <c r="G1282" s="2"/>
      <c r="H1282" s="2"/>
      <c r="I1282" s="2"/>
      <c r="J1282" s="2"/>
      <c r="K1282" s="2"/>
      <c r="L1282" s="2"/>
      <c r="M1282" s="2" t="s">
        <v>5198</v>
      </c>
      <c r="N1282" s="11">
        <v>10</v>
      </c>
      <c r="O1282" s="11">
        <v>0</v>
      </c>
      <c r="P1282" s="12">
        <v>44655.33333333334</v>
      </c>
      <c r="Q1282" s="12">
        <v>44678.70833333334</v>
      </c>
      <c r="R1282" s="11"/>
      <c r="S1282" s="2">
        <f>OR(AND(P1282&lt;=U$2,Q1282&gt;V$2),AND(P1282&gt;U$2,P1282&lt;V$2))</f>
        <v>0</v>
      </c>
    </row>
    <row r="1283" spans="1:19">
      <c r="A1283" s="2" t="s">
        <v>3481</v>
      </c>
      <c r="B1283" s="2"/>
      <c r="C1283" s="2" t="s">
        <v>5726</v>
      </c>
      <c r="D1283" s="2" t="s">
        <v>5733</v>
      </c>
      <c r="E1283" s="2"/>
      <c r="F1283" s="2"/>
      <c r="G1283" s="2"/>
      <c r="H1283" s="2"/>
      <c r="I1283" s="2"/>
      <c r="J1283" s="2"/>
      <c r="K1283" s="2"/>
      <c r="L1283" s="2"/>
      <c r="M1283" s="2" t="s">
        <v>5200</v>
      </c>
      <c r="N1283" s="11">
        <v>60</v>
      </c>
      <c r="O1283" s="11">
        <v>0</v>
      </c>
      <c r="P1283" s="12">
        <v>44652</v>
      </c>
      <c r="Q1283" s="12">
        <v>44678</v>
      </c>
      <c r="R1283" s="11"/>
      <c r="S1283" s="2">
        <f>OR(AND(P1283&lt;=U$2,Q1283&gt;V$2),AND(P1283&gt;U$2,P1283&lt;V$2))</f>
        <v>0</v>
      </c>
    </row>
    <row r="1284" spans="1:19">
      <c r="A1284" s="2" t="s">
        <v>3481</v>
      </c>
      <c r="B1284" s="2"/>
      <c r="C1284" s="2" t="s">
        <v>5726</v>
      </c>
      <c r="D1284" s="2" t="s">
        <v>5734</v>
      </c>
      <c r="E1284" s="2"/>
      <c r="F1284" s="2"/>
      <c r="G1284" s="2"/>
      <c r="H1284" s="2"/>
      <c r="I1284" s="2"/>
      <c r="J1284" s="2"/>
      <c r="K1284" s="2"/>
      <c r="L1284" s="2"/>
      <c r="M1284" s="2" t="s">
        <v>5202</v>
      </c>
      <c r="N1284" s="11">
        <v>10</v>
      </c>
      <c r="O1284" s="11">
        <v>0</v>
      </c>
      <c r="P1284" s="12">
        <v>44679</v>
      </c>
      <c r="Q1284" s="12">
        <v>44692</v>
      </c>
      <c r="R1284" s="11"/>
      <c r="S1284" s="2">
        <f>OR(AND(P1284&lt;=U$2,Q1284&gt;V$2),AND(P1284&gt;U$2,P1284&lt;V$2))</f>
        <v>0</v>
      </c>
    </row>
    <row r="1285" spans="1:19">
      <c r="A1285" s="2" t="s">
        <v>3488</v>
      </c>
      <c r="B1285" s="2"/>
      <c r="C1285" s="2" t="s">
        <v>5726</v>
      </c>
      <c r="D1285" s="2" t="s">
        <v>5735</v>
      </c>
      <c r="E1285" s="2"/>
      <c r="F1285" s="2" t="s">
        <v>1960</v>
      </c>
      <c r="G1285" s="2"/>
      <c r="H1285" s="2"/>
      <c r="I1285" s="2"/>
      <c r="J1285" s="2"/>
      <c r="K1285" s="2"/>
      <c r="L1285" s="2"/>
      <c r="M1285" s="2" t="s">
        <v>5204</v>
      </c>
      <c r="N1285" s="11">
        <v>40</v>
      </c>
      <c r="O1285" s="11">
        <v>40</v>
      </c>
      <c r="P1285" s="12">
        <v>44984.33333333334</v>
      </c>
      <c r="Q1285" s="12">
        <v>45037.70833333334</v>
      </c>
      <c r="R1285" s="11">
        <v>-20</v>
      </c>
      <c r="S1285" s="2">
        <f>OR(AND(P1285&lt;=U$2,Q1285&gt;V$2),AND(P1285&gt;U$2,P1285&lt;V$2))</f>
        <v>0</v>
      </c>
    </row>
    <row r="1286" spans="1:19">
      <c r="A1286" s="2" t="s">
        <v>3488</v>
      </c>
      <c r="B1286" s="2"/>
      <c r="C1286" s="2" t="s">
        <v>5726</v>
      </c>
      <c r="D1286" s="2" t="s">
        <v>5736</v>
      </c>
      <c r="E1286" s="2"/>
      <c r="F1286" s="2" t="s">
        <v>1960</v>
      </c>
      <c r="G1286" s="2"/>
      <c r="H1286" s="2"/>
      <c r="I1286" s="2"/>
      <c r="J1286" s="2"/>
      <c r="K1286" s="2"/>
      <c r="L1286" s="2"/>
      <c r="M1286" s="2" t="s">
        <v>5206</v>
      </c>
      <c r="N1286" s="11">
        <v>10</v>
      </c>
      <c r="O1286" s="11">
        <v>10</v>
      </c>
      <c r="P1286" s="12">
        <v>45040.33333333334</v>
      </c>
      <c r="Q1286" s="12">
        <v>45051.70833333334</v>
      </c>
      <c r="R1286" s="11">
        <v>-20</v>
      </c>
      <c r="S1286" s="2">
        <f>OR(AND(P1286&lt;=U$2,Q1286&gt;V$2),AND(P1286&gt;U$2,P1286&lt;V$2))</f>
        <v>0</v>
      </c>
    </row>
    <row r="1287" spans="1:19">
      <c r="A1287" s="2" t="s">
        <v>3481</v>
      </c>
      <c r="B1287" s="2"/>
      <c r="C1287" s="2" t="s">
        <v>5726</v>
      </c>
      <c r="D1287" s="2" t="s">
        <v>5737</v>
      </c>
      <c r="E1287" s="2"/>
      <c r="F1287" s="2"/>
      <c r="G1287" s="2"/>
      <c r="H1287" s="2"/>
      <c r="I1287" s="2"/>
      <c r="J1287" s="2"/>
      <c r="K1287" s="2"/>
      <c r="L1287" s="2"/>
      <c r="M1287" s="2" t="s">
        <v>5208</v>
      </c>
      <c r="N1287" s="11">
        <v>60</v>
      </c>
      <c r="O1287" s="11">
        <v>0</v>
      </c>
      <c r="P1287" s="12">
        <v>44342</v>
      </c>
      <c r="Q1287" s="12">
        <v>44424.70833333334</v>
      </c>
      <c r="R1287" s="11"/>
      <c r="S1287" s="2">
        <f>OR(AND(P1287&lt;=U$2,Q1287&gt;V$2),AND(P1287&gt;U$2,P1287&lt;V$2))</f>
        <v>0</v>
      </c>
    </row>
    <row r="1288" spans="1:19">
      <c r="A1288" s="2" t="s">
        <v>3481</v>
      </c>
      <c r="B1288" s="2"/>
      <c r="C1288" s="2" t="s">
        <v>5726</v>
      </c>
      <c r="D1288" s="2" t="s">
        <v>5738</v>
      </c>
      <c r="E1288" s="2"/>
      <c r="F1288" s="2"/>
      <c r="G1288" s="2"/>
      <c r="H1288" s="2"/>
      <c r="I1288" s="2"/>
      <c r="J1288" s="2"/>
      <c r="K1288" s="2"/>
      <c r="L1288" s="2"/>
      <c r="M1288" s="2" t="s">
        <v>5210</v>
      </c>
      <c r="N1288" s="11">
        <v>10</v>
      </c>
      <c r="O1288" s="11">
        <v>0</v>
      </c>
      <c r="P1288" s="12">
        <v>44425.33333333334</v>
      </c>
      <c r="Q1288" s="12">
        <v>44484</v>
      </c>
      <c r="R1288" s="11"/>
      <c r="S1288" s="2">
        <f>OR(AND(P1288&lt;=U$2,Q1288&gt;V$2),AND(P1288&gt;U$2,P1288&lt;V$2))</f>
        <v>0</v>
      </c>
    </row>
    <row r="1289" spans="1:19">
      <c r="A1289" s="2" t="s">
        <v>3481</v>
      </c>
      <c r="B1289" s="2"/>
      <c r="C1289" s="2" t="s">
        <v>5726</v>
      </c>
      <c r="D1289" s="2" t="s">
        <v>5739</v>
      </c>
      <c r="E1289" s="2"/>
      <c r="F1289" s="2"/>
      <c r="G1289" s="2"/>
      <c r="H1289" s="2"/>
      <c r="I1289" s="2"/>
      <c r="J1289" s="2"/>
      <c r="K1289" s="2"/>
      <c r="L1289" s="2"/>
      <c r="M1289" s="2" t="s">
        <v>5220</v>
      </c>
      <c r="N1289" s="11">
        <v>60</v>
      </c>
      <c r="O1289" s="11">
        <v>0</v>
      </c>
      <c r="P1289" s="12">
        <v>44082</v>
      </c>
      <c r="Q1289" s="12">
        <v>44131</v>
      </c>
      <c r="R1289" s="11"/>
      <c r="S1289" s="2">
        <f>OR(AND(P1289&lt;=U$2,Q1289&gt;V$2),AND(P1289&gt;U$2,P1289&lt;V$2))</f>
        <v>0</v>
      </c>
    </row>
    <row r="1290" spans="1:19">
      <c r="A1290" s="2" t="s">
        <v>3481</v>
      </c>
      <c r="B1290" s="2"/>
      <c r="C1290" s="2" t="s">
        <v>5726</v>
      </c>
      <c r="D1290" s="2" t="s">
        <v>5740</v>
      </c>
      <c r="E1290" s="2"/>
      <c r="F1290" s="2"/>
      <c r="G1290" s="2"/>
      <c r="H1290" s="2"/>
      <c r="I1290" s="2"/>
      <c r="J1290" s="2"/>
      <c r="K1290" s="2"/>
      <c r="L1290" s="2"/>
      <c r="M1290" s="2" t="s">
        <v>5222</v>
      </c>
      <c r="N1290" s="11">
        <v>10</v>
      </c>
      <c r="O1290" s="11">
        <v>0</v>
      </c>
      <c r="P1290" s="12">
        <v>44131</v>
      </c>
      <c r="Q1290" s="12">
        <v>44138.70833333334</v>
      </c>
      <c r="R1290" s="11"/>
      <c r="S1290" s="2">
        <f>OR(AND(P1290&lt;=U$2,Q1290&gt;V$2),AND(P1290&gt;U$2,P1290&lt;V$2))</f>
        <v>0</v>
      </c>
    </row>
    <row r="1291" spans="1:19">
      <c r="A1291" s="2" t="s">
        <v>3481</v>
      </c>
      <c r="B1291" s="2"/>
      <c r="C1291" s="2" t="s">
        <v>5726</v>
      </c>
      <c r="D1291" s="2" t="s">
        <v>5741</v>
      </c>
      <c r="E1291" s="2"/>
      <c r="F1291" s="2"/>
      <c r="G1291" s="2"/>
      <c r="H1291" s="2"/>
      <c r="I1291" s="2"/>
      <c r="J1291" s="2"/>
      <c r="K1291" s="2"/>
      <c r="L1291" s="2"/>
      <c r="M1291" s="2" t="s">
        <v>5216</v>
      </c>
      <c r="N1291" s="11">
        <v>60</v>
      </c>
      <c r="O1291" s="11">
        <v>0</v>
      </c>
      <c r="P1291" s="12">
        <v>44645</v>
      </c>
      <c r="Q1291" s="12">
        <v>44645</v>
      </c>
      <c r="R1291" s="11"/>
      <c r="S1291" s="2">
        <f>OR(AND(P1291&lt;=U$2,Q1291&gt;V$2),AND(P1291&gt;U$2,P1291&lt;V$2))</f>
        <v>0</v>
      </c>
    </row>
    <row r="1292" spans="1:19">
      <c r="A1292" s="2" t="s">
        <v>3481</v>
      </c>
      <c r="B1292" s="2"/>
      <c r="C1292" s="2" t="s">
        <v>5726</v>
      </c>
      <c r="D1292" s="2" t="s">
        <v>5742</v>
      </c>
      <c r="E1292" s="2"/>
      <c r="F1292" s="2"/>
      <c r="G1292" s="2"/>
      <c r="H1292" s="2"/>
      <c r="I1292" s="2"/>
      <c r="J1292" s="2"/>
      <c r="K1292" s="2"/>
      <c r="L1292" s="2"/>
      <c r="M1292" s="2" t="s">
        <v>5218</v>
      </c>
      <c r="N1292" s="11">
        <v>10</v>
      </c>
      <c r="O1292" s="11">
        <v>0</v>
      </c>
      <c r="P1292" s="12">
        <v>44645</v>
      </c>
      <c r="Q1292" s="12">
        <v>44645</v>
      </c>
      <c r="R1292" s="11"/>
      <c r="S1292" s="2">
        <f>OR(AND(P1292&lt;=U$2,Q1292&gt;V$2),AND(P1292&gt;U$2,P1292&lt;V$2))</f>
        <v>0</v>
      </c>
    </row>
    <row r="1293" spans="1:19">
      <c r="A1293" s="2" t="s">
        <v>3877</v>
      </c>
      <c r="B1293" s="2"/>
      <c r="C1293" s="2" t="s">
        <v>5743</v>
      </c>
      <c r="D1293" s="2" t="s">
        <v>5744</v>
      </c>
      <c r="E1293" s="2"/>
      <c r="F1293" s="2" t="s">
        <v>3010</v>
      </c>
      <c r="G1293" s="2"/>
      <c r="H1293" s="2"/>
      <c r="I1293" s="2"/>
      <c r="J1293" s="2"/>
      <c r="K1293" s="2"/>
      <c r="L1293" s="2"/>
      <c r="M1293" s="2" t="s">
        <v>5165</v>
      </c>
      <c r="N1293" s="11">
        <v>200</v>
      </c>
      <c r="O1293" s="11">
        <v>44</v>
      </c>
      <c r="P1293" s="12">
        <v>44685</v>
      </c>
      <c r="Q1293" s="12">
        <v>45043.70833333334</v>
      </c>
      <c r="R1293" s="11">
        <v>-112</v>
      </c>
      <c r="S1293" s="2">
        <f>OR(AND(P1293&lt;=U$2,Q1293&gt;V$2),AND(P1293&gt;U$2,P1293&lt;V$2))</f>
        <v>0</v>
      </c>
    </row>
    <row r="1294" spans="1:19">
      <c r="A1294" s="2" t="s">
        <v>3488</v>
      </c>
      <c r="B1294" s="2"/>
      <c r="C1294" s="2" t="s">
        <v>5743</v>
      </c>
      <c r="D1294" s="2" t="s">
        <v>5745</v>
      </c>
      <c r="E1294" s="2"/>
      <c r="F1294" s="2" t="s">
        <v>3010</v>
      </c>
      <c r="G1294" s="2"/>
      <c r="H1294" s="2"/>
      <c r="I1294" s="2"/>
      <c r="J1294" s="2"/>
      <c r="K1294" s="2"/>
      <c r="L1294" s="2"/>
      <c r="M1294" s="2" t="s">
        <v>5167</v>
      </c>
      <c r="N1294" s="11">
        <v>5</v>
      </c>
      <c r="O1294" s="11">
        <v>5</v>
      </c>
      <c r="P1294" s="12">
        <v>45044.33333333334</v>
      </c>
      <c r="Q1294" s="12">
        <v>45050.70833333334</v>
      </c>
      <c r="R1294" s="11">
        <v>-112</v>
      </c>
      <c r="S1294" s="2">
        <f>OR(AND(P1294&lt;=U$2,Q1294&gt;V$2),AND(P1294&gt;U$2,P1294&lt;V$2))</f>
        <v>0</v>
      </c>
    </row>
    <row r="1295" spans="1:19">
      <c r="A1295" s="2" t="s">
        <v>3481</v>
      </c>
      <c r="B1295" s="2"/>
      <c r="C1295" s="2" t="s">
        <v>5743</v>
      </c>
      <c r="D1295" s="2" t="s">
        <v>5746</v>
      </c>
      <c r="E1295" s="2"/>
      <c r="F1295" s="2"/>
      <c r="G1295" s="2"/>
      <c r="H1295" s="2"/>
      <c r="I1295" s="2"/>
      <c r="J1295" s="2"/>
      <c r="K1295" s="2"/>
      <c r="L1295" s="2"/>
      <c r="M1295" s="2" t="s">
        <v>5169</v>
      </c>
      <c r="N1295" s="11">
        <v>0</v>
      </c>
      <c r="O1295" s="11">
        <v>0</v>
      </c>
      <c r="P1295" s="12">
        <v>44684</v>
      </c>
      <c r="Q1295" s="12"/>
      <c r="R1295" s="11"/>
      <c r="S1295" s="2">
        <f>OR(AND(P1295&lt;=U$2,Q1295&gt;V$2),AND(P1295&gt;U$2,P1295&lt;V$2))</f>
        <v>0</v>
      </c>
    </row>
    <row r="1296" spans="1:19">
      <c r="A1296" s="2" t="s">
        <v>3877</v>
      </c>
      <c r="B1296" s="2"/>
      <c r="C1296" s="2" t="s">
        <v>5743</v>
      </c>
      <c r="D1296" s="2" t="s">
        <v>5747</v>
      </c>
      <c r="E1296" s="2"/>
      <c r="F1296" s="2" t="s">
        <v>3010</v>
      </c>
      <c r="G1296" s="2"/>
      <c r="H1296" s="2"/>
      <c r="I1296" s="2"/>
      <c r="J1296" s="2"/>
      <c r="K1296" s="2"/>
      <c r="L1296" s="2"/>
      <c r="M1296" s="2" t="s">
        <v>5175</v>
      </c>
      <c r="N1296" s="11">
        <v>120</v>
      </c>
      <c r="O1296" s="11">
        <v>20</v>
      </c>
      <c r="P1296" s="12">
        <v>44706</v>
      </c>
      <c r="Q1296" s="12">
        <v>45082.70833333334</v>
      </c>
      <c r="R1296" s="11">
        <v>-128</v>
      </c>
      <c r="S1296" s="2">
        <f>OR(AND(P1296&lt;=U$2,Q1296&gt;V$2),AND(P1296&gt;U$2,P1296&lt;V$2))</f>
        <v>0</v>
      </c>
    </row>
    <row r="1297" spans="1:19">
      <c r="A1297" s="2" t="s">
        <v>3488</v>
      </c>
      <c r="B1297" s="2"/>
      <c r="C1297" s="2" t="s">
        <v>5743</v>
      </c>
      <c r="D1297" s="2" t="s">
        <v>5748</v>
      </c>
      <c r="E1297" s="2"/>
      <c r="F1297" s="2" t="s">
        <v>3010</v>
      </c>
      <c r="G1297" s="2"/>
      <c r="H1297" s="2"/>
      <c r="I1297" s="2"/>
      <c r="J1297" s="2"/>
      <c r="K1297" s="2"/>
      <c r="L1297" s="2"/>
      <c r="M1297" s="2" t="s">
        <v>5177</v>
      </c>
      <c r="N1297" s="11">
        <v>5</v>
      </c>
      <c r="O1297" s="11">
        <v>5</v>
      </c>
      <c r="P1297" s="12">
        <v>45083.33333333334</v>
      </c>
      <c r="Q1297" s="12">
        <v>45089.70833333334</v>
      </c>
      <c r="R1297" s="11">
        <v>-128</v>
      </c>
      <c r="S1297" s="2">
        <f>OR(AND(P1297&lt;=U$2,Q1297&gt;V$2),AND(P1297&gt;U$2,P1297&lt;V$2))</f>
        <v>0</v>
      </c>
    </row>
    <row r="1298" spans="1:19">
      <c r="A1298" s="2" t="s">
        <v>3481</v>
      </c>
      <c r="B1298" s="2"/>
      <c r="C1298" s="2" t="s">
        <v>5743</v>
      </c>
      <c r="D1298" s="2" t="s">
        <v>5749</v>
      </c>
      <c r="E1298" s="2"/>
      <c r="F1298" s="2"/>
      <c r="G1298" s="2"/>
      <c r="H1298" s="2"/>
      <c r="I1298" s="2"/>
      <c r="J1298" s="2"/>
      <c r="K1298" s="2"/>
      <c r="L1298" s="2"/>
      <c r="M1298" s="2" t="s">
        <v>5179</v>
      </c>
      <c r="N1298" s="11">
        <v>0</v>
      </c>
      <c r="O1298" s="11">
        <v>0</v>
      </c>
      <c r="P1298" s="12">
        <v>44706</v>
      </c>
      <c r="Q1298" s="12"/>
      <c r="R1298" s="11"/>
      <c r="S1298" s="2">
        <f>OR(AND(P1298&lt;=U$2,Q1298&gt;V$2),AND(P1298&gt;U$2,P1298&lt;V$2))</f>
        <v>0</v>
      </c>
    </row>
    <row r="1299" spans="1:19">
      <c r="A1299" s="2" t="s">
        <v>3877</v>
      </c>
      <c r="B1299" s="2"/>
      <c r="C1299" s="2" t="s">
        <v>5743</v>
      </c>
      <c r="D1299" s="2" t="s">
        <v>5750</v>
      </c>
      <c r="E1299" s="2"/>
      <c r="F1299" s="2" t="s">
        <v>3010</v>
      </c>
      <c r="G1299" s="2"/>
      <c r="H1299" s="2"/>
      <c r="I1299" s="2"/>
      <c r="J1299" s="2"/>
      <c r="K1299" s="2"/>
      <c r="L1299" s="2"/>
      <c r="M1299" s="2" t="s">
        <v>5171</v>
      </c>
      <c r="N1299" s="11">
        <v>30</v>
      </c>
      <c r="O1299" s="11">
        <v>40</v>
      </c>
      <c r="P1299" s="12">
        <v>44774.33333333334</v>
      </c>
      <c r="Q1299" s="12">
        <v>45037.70833333334</v>
      </c>
      <c r="R1299" s="11">
        <v>-89</v>
      </c>
      <c r="S1299" s="2">
        <f>OR(AND(P1299&lt;=U$2,Q1299&gt;V$2),AND(P1299&gt;U$2,P1299&lt;V$2))</f>
        <v>0</v>
      </c>
    </row>
    <row r="1300" spans="1:19">
      <c r="A1300" s="2" t="s">
        <v>3488</v>
      </c>
      <c r="B1300" s="2"/>
      <c r="C1300" s="2" t="s">
        <v>5743</v>
      </c>
      <c r="D1300" s="2" t="s">
        <v>5751</v>
      </c>
      <c r="E1300" s="2"/>
      <c r="F1300" s="2" t="s">
        <v>3010</v>
      </c>
      <c r="G1300" s="2"/>
      <c r="H1300" s="2"/>
      <c r="I1300" s="2"/>
      <c r="J1300" s="2"/>
      <c r="K1300" s="2"/>
      <c r="L1300" s="2"/>
      <c r="M1300" s="2" t="s">
        <v>5173</v>
      </c>
      <c r="N1300" s="11">
        <v>5</v>
      </c>
      <c r="O1300" s="11">
        <v>5</v>
      </c>
      <c r="P1300" s="12">
        <v>45040.33333333334</v>
      </c>
      <c r="Q1300" s="12">
        <v>45044.70833333334</v>
      </c>
      <c r="R1300" s="11">
        <v>-89</v>
      </c>
      <c r="S1300" s="2">
        <f>OR(AND(P1300&lt;=U$2,Q1300&gt;V$2),AND(P1300&gt;U$2,P1300&lt;V$2))</f>
        <v>0</v>
      </c>
    </row>
    <row r="1301" spans="1:19">
      <c r="A1301" s="2" t="s">
        <v>3481</v>
      </c>
      <c r="B1301" s="2"/>
      <c r="C1301" s="2" t="s">
        <v>5743</v>
      </c>
      <c r="D1301" s="2" t="s">
        <v>5752</v>
      </c>
      <c r="E1301" s="2"/>
      <c r="F1301" s="2" t="s">
        <v>3010</v>
      </c>
      <c r="G1301" s="2"/>
      <c r="H1301" s="2"/>
      <c r="I1301" s="2"/>
      <c r="J1301" s="2"/>
      <c r="K1301" s="2"/>
      <c r="L1301" s="2"/>
      <c r="M1301" s="2" t="s">
        <v>5181</v>
      </c>
      <c r="N1301" s="11">
        <v>25</v>
      </c>
      <c r="O1301" s="11">
        <v>0</v>
      </c>
      <c r="P1301" s="12">
        <v>44845</v>
      </c>
      <c r="Q1301" s="12">
        <v>44858.70833333334</v>
      </c>
      <c r="R1301" s="11"/>
      <c r="S1301" s="2">
        <f>OR(AND(P1301&lt;=U$2,Q1301&gt;V$2),AND(P1301&gt;U$2,P1301&lt;V$2))</f>
        <v>0</v>
      </c>
    </row>
    <row r="1302" spans="1:19">
      <c r="A1302" s="2" t="s">
        <v>3877</v>
      </c>
      <c r="B1302" s="2"/>
      <c r="C1302" s="2" t="s">
        <v>5743</v>
      </c>
      <c r="D1302" s="2" t="s">
        <v>5753</v>
      </c>
      <c r="E1302" s="2"/>
      <c r="F1302" s="2" t="s">
        <v>3010</v>
      </c>
      <c r="G1302" s="2"/>
      <c r="H1302" s="2"/>
      <c r="I1302" s="2"/>
      <c r="J1302" s="2"/>
      <c r="K1302" s="2"/>
      <c r="L1302" s="2"/>
      <c r="M1302" s="2" t="s">
        <v>5183</v>
      </c>
      <c r="N1302" s="11">
        <v>15</v>
      </c>
      <c r="O1302" s="11">
        <v>8</v>
      </c>
      <c r="P1302" s="12">
        <v>44586</v>
      </c>
      <c r="Q1302" s="12">
        <v>44993.70833333334</v>
      </c>
      <c r="R1302" s="11">
        <v>24</v>
      </c>
      <c r="S1302" s="2">
        <f>OR(AND(P1302&lt;=U$2,Q1302&gt;V$2),AND(P1302&gt;U$2,P1302&lt;V$2))</f>
        <v>0</v>
      </c>
    </row>
    <row r="1303" spans="1:19">
      <c r="A1303" s="2" t="s">
        <v>3481</v>
      </c>
      <c r="B1303" s="2"/>
      <c r="C1303" s="2" t="s">
        <v>5743</v>
      </c>
      <c r="D1303" s="2" t="s">
        <v>5754</v>
      </c>
      <c r="E1303" s="2"/>
      <c r="F1303" s="2"/>
      <c r="G1303" s="2"/>
      <c r="H1303" s="2"/>
      <c r="I1303" s="2"/>
      <c r="J1303" s="2"/>
      <c r="K1303" s="2"/>
      <c r="L1303" s="2"/>
      <c r="M1303" s="2" t="s">
        <v>5185</v>
      </c>
      <c r="N1303" s="11">
        <v>85</v>
      </c>
      <c r="O1303" s="11">
        <v>0</v>
      </c>
      <c r="P1303" s="12">
        <v>44497</v>
      </c>
      <c r="Q1303" s="12">
        <v>44545</v>
      </c>
      <c r="R1303" s="11"/>
      <c r="S1303" s="2">
        <f>OR(AND(P1303&lt;=U$2,Q1303&gt;V$2),AND(P1303&gt;U$2,P1303&lt;V$2))</f>
        <v>0</v>
      </c>
    </row>
    <row r="1304" spans="1:19">
      <c r="A1304" s="2" t="s">
        <v>3481</v>
      </c>
      <c r="B1304" s="2"/>
      <c r="C1304" s="2" t="s">
        <v>5755</v>
      </c>
      <c r="D1304" s="2" t="s">
        <v>5756</v>
      </c>
      <c r="E1304" s="2"/>
      <c r="F1304" s="2" t="s">
        <v>3010</v>
      </c>
      <c r="G1304" s="2"/>
      <c r="H1304" s="2"/>
      <c r="I1304" s="2"/>
      <c r="J1304" s="2"/>
      <c r="K1304" s="2"/>
      <c r="L1304" s="2"/>
      <c r="M1304" s="2" t="s">
        <v>5291</v>
      </c>
      <c r="N1304" s="11">
        <v>60</v>
      </c>
      <c r="O1304" s="11">
        <v>0</v>
      </c>
      <c r="P1304" s="12">
        <v>44767.33333333334</v>
      </c>
      <c r="Q1304" s="12">
        <v>44790.70833333334</v>
      </c>
      <c r="R1304" s="11"/>
      <c r="S1304" s="2">
        <f>OR(AND(P1304&lt;=U$2,Q1304&gt;V$2),AND(P1304&gt;U$2,P1304&lt;V$2))</f>
        <v>0</v>
      </c>
    </row>
    <row r="1305" spans="1:19">
      <c r="A1305" s="2" t="s">
        <v>3481</v>
      </c>
      <c r="B1305" s="2"/>
      <c r="C1305" s="2" t="s">
        <v>5755</v>
      </c>
      <c r="D1305" s="2" t="s">
        <v>5757</v>
      </c>
      <c r="E1305" s="2"/>
      <c r="F1305" s="2" t="s">
        <v>3010</v>
      </c>
      <c r="G1305" s="2"/>
      <c r="H1305" s="2"/>
      <c r="I1305" s="2"/>
      <c r="J1305" s="2"/>
      <c r="K1305" s="2"/>
      <c r="L1305" s="2"/>
      <c r="M1305" s="2" t="s">
        <v>5238</v>
      </c>
      <c r="N1305" s="11">
        <v>10</v>
      </c>
      <c r="O1305" s="11">
        <v>0</v>
      </c>
      <c r="P1305" s="12">
        <v>44791.33333333334</v>
      </c>
      <c r="Q1305" s="12">
        <v>44839.70833333334</v>
      </c>
      <c r="R1305" s="11"/>
      <c r="S1305" s="2">
        <f>OR(AND(P1305&lt;=U$2,Q1305&gt;V$2),AND(P1305&gt;U$2,P1305&lt;V$2))</f>
        <v>0</v>
      </c>
    </row>
    <row r="1306" spans="1:19">
      <c r="A1306" s="2" t="s">
        <v>3481</v>
      </c>
      <c r="B1306" s="2"/>
      <c r="C1306" s="2" t="s">
        <v>5755</v>
      </c>
      <c r="D1306" s="2" t="s">
        <v>5758</v>
      </c>
      <c r="E1306" s="2"/>
      <c r="F1306" s="2"/>
      <c r="G1306" s="2"/>
      <c r="H1306" s="2"/>
      <c r="I1306" s="2"/>
      <c r="J1306" s="2"/>
      <c r="K1306" s="2"/>
      <c r="L1306" s="2"/>
      <c r="M1306" s="2" t="s">
        <v>5192</v>
      </c>
      <c r="N1306" s="11">
        <v>60</v>
      </c>
      <c r="O1306" s="11">
        <v>0</v>
      </c>
      <c r="P1306" s="12">
        <v>44617</v>
      </c>
      <c r="Q1306" s="12">
        <v>44617</v>
      </c>
      <c r="R1306" s="11"/>
      <c r="S1306" s="2">
        <f>OR(AND(P1306&lt;=U$2,Q1306&gt;V$2),AND(P1306&gt;U$2,P1306&lt;V$2))</f>
        <v>0</v>
      </c>
    </row>
    <row r="1307" spans="1:19">
      <c r="A1307" s="2" t="s">
        <v>3481</v>
      </c>
      <c r="B1307" s="2"/>
      <c r="C1307" s="2" t="s">
        <v>5755</v>
      </c>
      <c r="D1307" s="2" t="s">
        <v>5759</v>
      </c>
      <c r="E1307" s="2"/>
      <c r="F1307" s="2"/>
      <c r="G1307" s="2"/>
      <c r="H1307" s="2"/>
      <c r="I1307" s="2"/>
      <c r="J1307" s="2"/>
      <c r="K1307" s="2"/>
      <c r="L1307" s="2"/>
      <c r="M1307" s="2" t="s">
        <v>5194</v>
      </c>
      <c r="N1307" s="11">
        <v>10</v>
      </c>
      <c r="O1307" s="11">
        <v>0</v>
      </c>
      <c r="P1307" s="12">
        <v>44617</v>
      </c>
      <c r="Q1307" s="12">
        <v>44617</v>
      </c>
      <c r="R1307" s="11"/>
      <c r="S1307" s="2">
        <f>OR(AND(P1307&lt;=U$2,Q1307&gt;V$2),AND(P1307&gt;U$2,P1307&lt;V$2))</f>
        <v>0</v>
      </c>
    </row>
    <row r="1308" spans="1:19">
      <c r="A1308" s="2" t="s">
        <v>3481</v>
      </c>
      <c r="B1308" s="2"/>
      <c r="C1308" s="2" t="s">
        <v>5755</v>
      </c>
      <c r="D1308" s="2" t="s">
        <v>5760</v>
      </c>
      <c r="E1308" s="2"/>
      <c r="F1308" s="2" t="s">
        <v>3010</v>
      </c>
      <c r="G1308" s="2"/>
      <c r="H1308" s="2"/>
      <c r="I1308" s="2"/>
      <c r="J1308" s="2"/>
      <c r="K1308" s="2"/>
      <c r="L1308" s="2"/>
      <c r="M1308" s="2" t="s">
        <v>5196</v>
      </c>
      <c r="N1308" s="11">
        <v>60</v>
      </c>
      <c r="O1308" s="11">
        <v>0</v>
      </c>
      <c r="P1308" s="12">
        <v>44652</v>
      </c>
      <c r="Q1308" s="12">
        <v>44699.70833333334</v>
      </c>
      <c r="R1308" s="11"/>
      <c r="S1308" s="2">
        <f>OR(AND(P1308&lt;=U$2,Q1308&gt;V$2),AND(P1308&gt;U$2,P1308&lt;V$2))</f>
        <v>0</v>
      </c>
    </row>
    <row r="1309" spans="1:19">
      <c r="A1309" s="2" t="s">
        <v>3481</v>
      </c>
      <c r="B1309" s="2"/>
      <c r="C1309" s="2" t="s">
        <v>5755</v>
      </c>
      <c r="D1309" s="2" t="s">
        <v>5761</v>
      </c>
      <c r="E1309" s="2"/>
      <c r="F1309" s="2" t="s">
        <v>3010</v>
      </c>
      <c r="G1309" s="2"/>
      <c r="H1309" s="2"/>
      <c r="I1309" s="2"/>
      <c r="J1309" s="2"/>
      <c r="K1309" s="2"/>
      <c r="L1309" s="2"/>
      <c r="M1309" s="2" t="s">
        <v>5198</v>
      </c>
      <c r="N1309" s="11">
        <v>10</v>
      </c>
      <c r="O1309" s="11">
        <v>0</v>
      </c>
      <c r="P1309" s="12">
        <v>44700.33333333334</v>
      </c>
      <c r="Q1309" s="12">
        <v>44816.70833333334</v>
      </c>
      <c r="R1309" s="11"/>
      <c r="S1309" s="2">
        <f>OR(AND(P1309&lt;=U$2,Q1309&gt;V$2),AND(P1309&gt;U$2,P1309&lt;V$2))</f>
        <v>0</v>
      </c>
    </row>
    <row r="1310" spans="1:19">
      <c r="A1310" s="2" t="s">
        <v>3481</v>
      </c>
      <c r="B1310" s="2"/>
      <c r="C1310" s="2" t="s">
        <v>5755</v>
      </c>
      <c r="D1310" s="2" t="s">
        <v>5762</v>
      </c>
      <c r="E1310" s="2"/>
      <c r="F1310" s="2"/>
      <c r="G1310" s="2"/>
      <c r="H1310" s="2"/>
      <c r="I1310" s="2"/>
      <c r="J1310" s="2"/>
      <c r="K1310" s="2"/>
      <c r="L1310" s="2"/>
      <c r="M1310" s="2" t="s">
        <v>5200</v>
      </c>
      <c r="N1310" s="11">
        <v>60</v>
      </c>
      <c r="O1310" s="11">
        <v>0</v>
      </c>
      <c r="P1310" s="12">
        <v>44652</v>
      </c>
      <c r="Q1310" s="12">
        <v>44678</v>
      </c>
      <c r="R1310" s="11"/>
      <c r="S1310" s="2">
        <f>OR(AND(P1310&lt;=U$2,Q1310&gt;V$2),AND(P1310&gt;U$2,P1310&lt;V$2))</f>
        <v>0</v>
      </c>
    </row>
    <row r="1311" spans="1:19">
      <c r="A1311" s="2" t="s">
        <v>3481</v>
      </c>
      <c r="B1311" s="2"/>
      <c r="C1311" s="2" t="s">
        <v>5755</v>
      </c>
      <c r="D1311" s="2" t="s">
        <v>5763</v>
      </c>
      <c r="E1311" s="2"/>
      <c r="F1311" s="2"/>
      <c r="G1311" s="2"/>
      <c r="H1311" s="2"/>
      <c r="I1311" s="2"/>
      <c r="J1311" s="2"/>
      <c r="K1311" s="2"/>
      <c r="L1311" s="2"/>
      <c r="M1311" s="2" t="s">
        <v>5202</v>
      </c>
      <c r="N1311" s="11">
        <v>10</v>
      </c>
      <c r="O1311" s="11">
        <v>0</v>
      </c>
      <c r="P1311" s="12">
        <v>44679</v>
      </c>
      <c r="Q1311" s="12">
        <v>44692</v>
      </c>
      <c r="R1311" s="11"/>
      <c r="S1311" s="2">
        <f>OR(AND(P1311&lt;=U$2,Q1311&gt;V$2),AND(P1311&gt;U$2,P1311&lt;V$2))</f>
        <v>0</v>
      </c>
    </row>
    <row r="1312" spans="1:19">
      <c r="A1312" s="2" t="s">
        <v>3488</v>
      </c>
      <c r="B1312" s="2"/>
      <c r="C1312" s="2" t="s">
        <v>5755</v>
      </c>
      <c r="D1312" s="2" t="s">
        <v>5764</v>
      </c>
      <c r="E1312" s="2"/>
      <c r="F1312" s="2" t="s">
        <v>3010</v>
      </c>
      <c r="G1312" s="2"/>
      <c r="H1312" s="2"/>
      <c r="I1312" s="2"/>
      <c r="J1312" s="2"/>
      <c r="K1312" s="2"/>
      <c r="L1312" s="2"/>
      <c r="M1312" s="2" t="s">
        <v>5204</v>
      </c>
      <c r="N1312" s="11">
        <v>40</v>
      </c>
      <c r="O1312" s="11">
        <v>40</v>
      </c>
      <c r="P1312" s="12">
        <v>44984.33333333334</v>
      </c>
      <c r="Q1312" s="12">
        <v>45037.70833333334</v>
      </c>
      <c r="R1312" s="11">
        <v>-20</v>
      </c>
      <c r="S1312" s="2">
        <f>OR(AND(P1312&lt;=U$2,Q1312&gt;V$2),AND(P1312&gt;U$2,P1312&lt;V$2))</f>
        <v>0</v>
      </c>
    </row>
    <row r="1313" spans="1:19">
      <c r="A1313" s="2" t="s">
        <v>3488</v>
      </c>
      <c r="B1313" s="2"/>
      <c r="C1313" s="2" t="s">
        <v>5755</v>
      </c>
      <c r="D1313" s="2" t="s">
        <v>5765</v>
      </c>
      <c r="E1313" s="2"/>
      <c r="F1313" s="2" t="s">
        <v>3010</v>
      </c>
      <c r="G1313" s="2"/>
      <c r="H1313" s="2"/>
      <c r="I1313" s="2"/>
      <c r="J1313" s="2"/>
      <c r="K1313" s="2"/>
      <c r="L1313" s="2"/>
      <c r="M1313" s="2" t="s">
        <v>5206</v>
      </c>
      <c r="N1313" s="11">
        <v>10</v>
      </c>
      <c r="O1313" s="11">
        <v>10</v>
      </c>
      <c r="P1313" s="12">
        <v>45040.33333333334</v>
      </c>
      <c r="Q1313" s="12">
        <v>45051.70833333334</v>
      </c>
      <c r="R1313" s="11">
        <v>-20</v>
      </c>
      <c r="S1313" s="2">
        <f>OR(AND(P1313&lt;=U$2,Q1313&gt;V$2),AND(P1313&gt;U$2,P1313&lt;V$2))</f>
        <v>0</v>
      </c>
    </row>
    <row r="1314" spans="1:19">
      <c r="A1314" s="2" t="s">
        <v>3481</v>
      </c>
      <c r="B1314" s="2"/>
      <c r="C1314" s="2" t="s">
        <v>5755</v>
      </c>
      <c r="D1314" s="2" t="s">
        <v>5766</v>
      </c>
      <c r="E1314" s="2"/>
      <c r="F1314" s="2"/>
      <c r="G1314" s="2"/>
      <c r="H1314" s="2"/>
      <c r="I1314" s="2"/>
      <c r="J1314" s="2"/>
      <c r="K1314" s="2"/>
      <c r="L1314" s="2"/>
      <c r="M1314" s="2" t="s">
        <v>5767</v>
      </c>
      <c r="N1314" s="11">
        <v>60</v>
      </c>
      <c r="O1314" s="11">
        <v>0</v>
      </c>
      <c r="P1314" s="12">
        <v>44342</v>
      </c>
      <c r="Q1314" s="12">
        <v>44456.70833333334</v>
      </c>
      <c r="R1314" s="11"/>
      <c r="S1314" s="2">
        <f>OR(AND(P1314&lt;=U$2,Q1314&gt;V$2),AND(P1314&gt;U$2,P1314&lt;V$2))</f>
        <v>0</v>
      </c>
    </row>
    <row r="1315" spans="1:19">
      <c r="A1315" s="2" t="s">
        <v>3481</v>
      </c>
      <c r="B1315" s="2"/>
      <c r="C1315" s="2" t="s">
        <v>5755</v>
      </c>
      <c r="D1315" s="2" t="s">
        <v>5768</v>
      </c>
      <c r="E1315" s="2"/>
      <c r="F1315" s="2"/>
      <c r="G1315" s="2"/>
      <c r="H1315" s="2"/>
      <c r="I1315" s="2"/>
      <c r="J1315" s="2"/>
      <c r="K1315" s="2"/>
      <c r="L1315" s="2"/>
      <c r="M1315" s="2" t="s">
        <v>5210</v>
      </c>
      <c r="N1315" s="11">
        <v>10</v>
      </c>
      <c r="O1315" s="11">
        <v>0</v>
      </c>
      <c r="P1315" s="12">
        <v>44459.33333333334</v>
      </c>
      <c r="Q1315" s="12">
        <v>44484</v>
      </c>
      <c r="R1315" s="11"/>
      <c r="S1315" s="2">
        <f>OR(AND(P1315&lt;=U$2,Q1315&gt;V$2),AND(P1315&gt;U$2,P1315&lt;V$2))</f>
        <v>0</v>
      </c>
    </row>
    <row r="1316" spans="1:19">
      <c r="A1316" s="2" t="s">
        <v>3481</v>
      </c>
      <c r="B1316" s="2"/>
      <c r="C1316" s="2" t="s">
        <v>5755</v>
      </c>
      <c r="D1316" s="2" t="s">
        <v>5769</v>
      </c>
      <c r="E1316" s="2"/>
      <c r="F1316" s="2"/>
      <c r="G1316" s="2"/>
      <c r="H1316" s="2"/>
      <c r="I1316" s="2"/>
      <c r="J1316" s="2"/>
      <c r="K1316" s="2"/>
      <c r="L1316" s="2"/>
      <c r="M1316" s="2" t="s">
        <v>5212</v>
      </c>
      <c r="N1316" s="11">
        <v>60</v>
      </c>
      <c r="O1316" s="11">
        <v>0</v>
      </c>
      <c r="P1316" s="12">
        <v>44166</v>
      </c>
      <c r="Q1316" s="12">
        <v>44203</v>
      </c>
      <c r="R1316" s="11"/>
      <c r="S1316" s="2">
        <f>OR(AND(P1316&lt;=U$2,Q1316&gt;V$2),AND(P1316&gt;U$2,P1316&lt;V$2))</f>
        <v>0</v>
      </c>
    </row>
    <row r="1317" spans="1:19">
      <c r="A1317" s="2" t="s">
        <v>3481</v>
      </c>
      <c r="B1317" s="2"/>
      <c r="C1317" s="2" t="s">
        <v>5755</v>
      </c>
      <c r="D1317" s="2" t="s">
        <v>5770</v>
      </c>
      <c r="E1317" s="2"/>
      <c r="F1317" s="2"/>
      <c r="G1317" s="2"/>
      <c r="H1317" s="2"/>
      <c r="I1317" s="2"/>
      <c r="J1317" s="2"/>
      <c r="K1317" s="2"/>
      <c r="L1317" s="2"/>
      <c r="M1317" s="2" t="s">
        <v>5214</v>
      </c>
      <c r="N1317" s="11">
        <v>10</v>
      </c>
      <c r="O1317" s="11">
        <v>0</v>
      </c>
      <c r="P1317" s="12">
        <v>44204</v>
      </c>
      <c r="Q1317" s="12">
        <v>44249</v>
      </c>
      <c r="R1317" s="11"/>
      <c r="S1317" s="2">
        <f>OR(AND(P1317&lt;=U$2,Q1317&gt;V$2),AND(P1317&gt;U$2,P1317&lt;V$2))</f>
        <v>0</v>
      </c>
    </row>
    <row r="1318" spans="1:19">
      <c r="A1318" s="2" t="s">
        <v>3481</v>
      </c>
      <c r="B1318" s="2"/>
      <c r="C1318" s="2" t="s">
        <v>5755</v>
      </c>
      <c r="D1318" s="2" t="s">
        <v>5771</v>
      </c>
      <c r="E1318" s="2"/>
      <c r="F1318" s="2"/>
      <c r="G1318" s="2"/>
      <c r="H1318" s="2"/>
      <c r="I1318" s="2"/>
      <c r="J1318" s="2"/>
      <c r="K1318" s="2"/>
      <c r="L1318" s="2"/>
      <c r="M1318" s="2" t="s">
        <v>5220</v>
      </c>
      <c r="N1318" s="11">
        <v>60</v>
      </c>
      <c r="O1318" s="11">
        <v>0</v>
      </c>
      <c r="P1318" s="12">
        <v>44082</v>
      </c>
      <c r="Q1318" s="12">
        <v>44131</v>
      </c>
      <c r="R1318" s="11"/>
      <c r="S1318" s="2">
        <f>OR(AND(P1318&lt;=U$2,Q1318&gt;V$2),AND(P1318&gt;U$2,P1318&lt;V$2))</f>
        <v>0</v>
      </c>
    </row>
    <row r="1319" spans="1:19">
      <c r="A1319" s="2" t="s">
        <v>3481</v>
      </c>
      <c r="B1319" s="2"/>
      <c r="C1319" s="2" t="s">
        <v>5755</v>
      </c>
      <c r="D1319" s="2" t="s">
        <v>5772</v>
      </c>
      <c r="E1319" s="2"/>
      <c r="F1319" s="2"/>
      <c r="G1319" s="2"/>
      <c r="H1319" s="2"/>
      <c r="I1319" s="2"/>
      <c r="J1319" s="2"/>
      <c r="K1319" s="2"/>
      <c r="L1319" s="2"/>
      <c r="M1319" s="2" t="s">
        <v>5222</v>
      </c>
      <c r="N1319" s="11">
        <v>10</v>
      </c>
      <c r="O1319" s="11">
        <v>0</v>
      </c>
      <c r="P1319" s="12">
        <v>44131</v>
      </c>
      <c r="Q1319" s="12">
        <v>44138.70833333334</v>
      </c>
      <c r="R1319" s="11"/>
      <c r="S1319" s="2">
        <f>OR(AND(P1319&lt;=U$2,Q1319&gt;V$2),AND(P1319&gt;U$2,P1319&lt;V$2))</f>
        <v>0</v>
      </c>
    </row>
    <row r="1320" spans="1:19">
      <c r="A1320" s="2" t="s">
        <v>3481</v>
      </c>
      <c r="B1320" s="2"/>
      <c r="C1320" s="2" t="s">
        <v>5755</v>
      </c>
      <c r="D1320" s="2" t="s">
        <v>5773</v>
      </c>
      <c r="E1320" s="2"/>
      <c r="F1320" s="2"/>
      <c r="G1320" s="2"/>
      <c r="H1320" s="2"/>
      <c r="I1320" s="2"/>
      <c r="J1320" s="2"/>
      <c r="K1320" s="2"/>
      <c r="L1320" s="2"/>
      <c r="M1320" s="2" t="s">
        <v>5216</v>
      </c>
      <c r="N1320" s="11">
        <v>60</v>
      </c>
      <c r="O1320" s="11">
        <v>0</v>
      </c>
      <c r="P1320" s="12">
        <v>44645</v>
      </c>
      <c r="Q1320" s="12">
        <v>44645</v>
      </c>
      <c r="R1320" s="11"/>
      <c r="S1320" s="2">
        <f>OR(AND(P1320&lt;=U$2,Q1320&gt;V$2),AND(P1320&gt;U$2,P1320&lt;V$2))</f>
        <v>0</v>
      </c>
    </row>
    <row r="1321" spans="1:19">
      <c r="A1321" s="2" t="s">
        <v>3481</v>
      </c>
      <c r="B1321" s="2"/>
      <c r="C1321" s="2" t="s">
        <v>5755</v>
      </c>
      <c r="D1321" s="2" t="s">
        <v>5774</v>
      </c>
      <c r="E1321" s="2"/>
      <c r="F1321" s="2"/>
      <c r="G1321" s="2"/>
      <c r="H1321" s="2"/>
      <c r="I1321" s="2"/>
      <c r="J1321" s="2"/>
      <c r="K1321" s="2"/>
      <c r="L1321" s="2"/>
      <c r="M1321" s="2" t="s">
        <v>5218</v>
      </c>
      <c r="N1321" s="11">
        <v>10</v>
      </c>
      <c r="O1321" s="11">
        <v>0</v>
      </c>
      <c r="P1321" s="12">
        <v>44645</v>
      </c>
      <c r="Q1321" s="12">
        <v>44645</v>
      </c>
      <c r="R1321" s="11"/>
      <c r="S1321" s="2">
        <f>OR(AND(P1321&lt;=U$2,Q1321&gt;V$2),AND(P1321&gt;U$2,P1321&lt;V$2))</f>
        <v>0</v>
      </c>
    </row>
    <row r="1322" spans="1:19">
      <c r="A1322" s="2" t="s">
        <v>3481</v>
      </c>
      <c r="B1322" s="2"/>
      <c r="C1322" s="2" t="s">
        <v>5775</v>
      </c>
      <c r="D1322" s="2" t="s">
        <v>5776</v>
      </c>
      <c r="E1322" s="2"/>
      <c r="F1322" s="2" t="s">
        <v>2752</v>
      </c>
      <c r="G1322" s="2"/>
      <c r="H1322" s="2"/>
      <c r="I1322" s="2"/>
      <c r="J1322" s="2"/>
      <c r="K1322" s="2"/>
      <c r="L1322" s="2"/>
      <c r="M1322" s="2" t="s">
        <v>5318</v>
      </c>
      <c r="N1322" s="11">
        <v>30</v>
      </c>
      <c r="O1322" s="11">
        <v>0</v>
      </c>
      <c r="P1322" s="12">
        <v>44767.33333333334</v>
      </c>
      <c r="Q1322" s="12">
        <v>44784.70833333334</v>
      </c>
      <c r="R1322" s="11"/>
      <c r="S1322" s="2">
        <f>OR(AND(P1322&lt;=U$2,Q1322&gt;V$2),AND(P1322&gt;U$2,P1322&lt;V$2))</f>
        <v>0</v>
      </c>
    </row>
    <row r="1323" spans="1:19">
      <c r="A1323" s="2" t="s">
        <v>3877</v>
      </c>
      <c r="B1323" s="2"/>
      <c r="C1323" s="2" t="s">
        <v>5775</v>
      </c>
      <c r="D1323" s="2" t="s">
        <v>5777</v>
      </c>
      <c r="E1323" s="2"/>
      <c r="F1323" s="2" t="s">
        <v>2752</v>
      </c>
      <c r="G1323" s="2"/>
      <c r="H1323" s="2"/>
      <c r="I1323" s="2"/>
      <c r="J1323" s="2"/>
      <c r="K1323" s="2"/>
      <c r="L1323" s="2"/>
      <c r="M1323" s="2" t="s">
        <v>5320</v>
      </c>
      <c r="N1323" s="11">
        <v>10</v>
      </c>
      <c r="O1323" s="11">
        <v>10</v>
      </c>
      <c r="P1323" s="12">
        <v>44785.33333333334</v>
      </c>
      <c r="Q1323" s="12">
        <v>44995.70833333334</v>
      </c>
      <c r="R1323" s="11">
        <v>37</v>
      </c>
      <c r="S1323" s="2">
        <f>OR(AND(P1323&lt;=U$2,Q1323&gt;V$2),AND(P1323&gt;U$2,P1323&lt;V$2))</f>
        <v>0</v>
      </c>
    </row>
    <row r="1324" spans="1:19">
      <c r="A1324" s="2" t="s">
        <v>3481</v>
      </c>
      <c r="B1324" s="2"/>
      <c r="C1324" s="2" t="s">
        <v>5775</v>
      </c>
      <c r="D1324" s="2" t="s">
        <v>5778</v>
      </c>
      <c r="E1324" s="2"/>
      <c r="F1324" s="2"/>
      <c r="G1324" s="2"/>
      <c r="H1324" s="2"/>
      <c r="I1324" s="2"/>
      <c r="J1324" s="2"/>
      <c r="K1324" s="2"/>
      <c r="L1324" s="2"/>
      <c r="M1324" s="2" t="s">
        <v>5322</v>
      </c>
      <c r="N1324" s="11">
        <v>30</v>
      </c>
      <c r="O1324" s="11">
        <v>0</v>
      </c>
      <c r="P1324" s="12">
        <v>44694.33333333334</v>
      </c>
      <c r="Q1324" s="12">
        <v>44713.70833333334</v>
      </c>
      <c r="R1324" s="11"/>
      <c r="S1324" s="2">
        <f>OR(AND(P1324&lt;=U$2,Q1324&gt;V$2),AND(P1324&gt;U$2,P1324&lt;V$2))</f>
        <v>0</v>
      </c>
    </row>
    <row r="1325" spans="1:19">
      <c r="A1325" s="2" t="s">
        <v>3481</v>
      </c>
      <c r="B1325" s="2"/>
      <c r="C1325" s="2" t="s">
        <v>5775</v>
      </c>
      <c r="D1325" s="2" t="s">
        <v>5779</v>
      </c>
      <c r="E1325" s="2"/>
      <c r="F1325" s="2" t="s">
        <v>2752</v>
      </c>
      <c r="G1325" s="2"/>
      <c r="H1325" s="2"/>
      <c r="I1325" s="2"/>
      <c r="J1325" s="2"/>
      <c r="K1325" s="2"/>
      <c r="L1325" s="2"/>
      <c r="M1325" s="2" t="s">
        <v>5309</v>
      </c>
      <c r="N1325" s="11">
        <v>10</v>
      </c>
      <c r="O1325" s="11">
        <v>0</v>
      </c>
      <c r="P1325" s="12">
        <v>44714.33333333334</v>
      </c>
      <c r="Q1325" s="12">
        <v>44844.70833333334</v>
      </c>
      <c r="R1325" s="11"/>
      <c r="S1325" s="2">
        <f>OR(AND(P1325&lt;=U$2,Q1325&gt;V$2),AND(P1325&gt;U$2,P1325&lt;V$2))</f>
        <v>0</v>
      </c>
    </row>
    <row r="1326" spans="1:19">
      <c r="A1326" s="2" t="s">
        <v>3481</v>
      </c>
      <c r="B1326" s="2"/>
      <c r="C1326" s="2" t="s">
        <v>5775</v>
      </c>
      <c r="D1326" s="2" t="s">
        <v>5780</v>
      </c>
      <c r="E1326" s="2"/>
      <c r="F1326" s="2"/>
      <c r="G1326" s="2"/>
      <c r="H1326" s="2"/>
      <c r="I1326" s="2"/>
      <c r="J1326" s="2"/>
      <c r="K1326" s="2"/>
      <c r="L1326" s="2"/>
      <c r="M1326" s="2" t="s">
        <v>5311</v>
      </c>
      <c r="N1326" s="11">
        <v>20</v>
      </c>
      <c r="O1326" s="11">
        <v>0</v>
      </c>
      <c r="P1326" s="12">
        <v>44627</v>
      </c>
      <c r="Q1326" s="12">
        <v>44687.70833333334</v>
      </c>
      <c r="R1326" s="11"/>
      <c r="S1326" s="2">
        <f>OR(AND(P1326&lt;=U$2,Q1326&gt;V$2),AND(P1326&gt;U$2,P1326&lt;V$2))</f>
        <v>0</v>
      </c>
    </row>
    <row r="1327" spans="1:19">
      <c r="A1327" s="2" t="s">
        <v>3481</v>
      </c>
      <c r="B1327" s="2"/>
      <c r="C1327" s="2" t="s">
        <v>5775</v>
      </c>
      <c r="D1327" s="2" t="s">
        <v>5781</v>
      </c>
      <c r="E1327" s="2"/>
      <c r="F1327" s="2"/>
      <c r="G1327" s="2"/>
      <c r="H1327" s="2"/>
      <c r="I1327" s="2"/>
      <c r="J1327" s="2"/>
      <c r="K1327" s="2"/>
      <c r="L1327" s="2"/>
      <c r="M1327" s="2" t="s">
        <v>5326</v>
      </c>
      <c r="N1327" s="11">
        <v>20</v>
      </c>
      <c r="O1327" s="11">
        <v>0</v>
      </c>
      <c r="P1327" s="12">
        <v>44311</v>
      </c>
      <c r="Q1327" s="12">
        <v>44311</v>
      </c>
      <c r="R1327" s="11"/>
      <c r="S1327" s="2">
        <f>OR(AND(P1327&lt;=U$2,Q1327&gt;V$2),AND(P1327&gt;U$2,P1327&lt;V$2))</f>
        <v>0</v>
      </c>
    </row>
    <row r="1328" spans="1:19">
      <c r="A1328" s="2" t="s">
        <v>3481</v>
      </c>
      <c r="B1328" s="2"/>
      <c r="C1328" s="2" t="s">
        <v>5775</v>
      </c>
      <c r="D1328" s="2" t="s">
        <v>5782</v>
      </c>
      <c r="E1328" s="2"/>
      <c r="F1328" s="2"/>
      <c r="G1328" s="2"/>
      <c r="H1328" s="2"/>
      <c r="I1328" s="2"/>
      <c r="J1328" s="2"/>
      <c r="K1328" s="2"/>
      <c r="L1328" s="2"/>
      <c r="M1328" s="2" t="s">
        <v>5328</v>
      </c>
      <c r="N1328" s="11">
        <v>10</v>
      </c>
      <c r="O1328" s="11">
        <v>0</v>
      </c>
      <c r="P1328" s="12">
        <v>44311</v>
      </c>
      <c r="Q1328" s="12">
        <v>44311</v>
      </c>
      <c r="R1328" s="11"/>
      <c r="S1328" s="2">
        <f>OR(AND(P1328&lt;=U$2,Q1328&gt;V$2),AND(P1328&gt;U$2,P1328&lt;V$2))</f>
        <v>0</v>
      </c>
    </row>
    <row r="1329" spans="1:19">
      <c r="A1329" s="2" t="s">
        <v>3877</v>
      </c>
      <c r="B1329" s="2"/>
      <c r="C1329" s="2" t="s">
        <v>5783</v>
      </c>
      <c r="D1329" s="2" t="s">
        <v>5784</v>
      </c>
      <c r="E1329" s="2"/>
      <c r="F1329" s="2" t="s">
        <v>2767</v>
      </c>
      <c r="G1329" s="2"/>
      <c r="H1329" s="2"/>
      <c r="I1329" s="2"/>
      <c r="J1329" s="2"/>
      <c r="K1329" s="2"/>
      <c r="L1329" s="2"/>
      <c r="M1329" s="2" t="s">
        <v>5183</v>
      </c>
      <c r="N1329" s="11">
        <v>15</v>
      </c>
      <c r="O1329" s="11">
        <v>8</v>
      </c>
      <c r="P1329" s="12">
        <v>44586</v>
      </c>
      <c r="Q1329" s="12">
        <v>44993.70833333334</v>
      </c>
      <c r="R1329" s="11">
        <v>-33</v>
      </c>
      <c r="S1329" s="2">
        <f>OR(AND(P1329&lt;=U$2,Q1329&gt;V$2),AND(P1329&gt;U$2,P1329&lt;V$2))</f>
        <v>0</v>
      </c>
    </row>
    <row r="1330" spans="1:19">
      <c r="A1330" s="2" t="s">
        <v>3481</v>
      </c>
      <c r="B1330" s="2"/>
      <c r="C1330" s="2" t="s">
        <v>5783</v>
      </c>
      <c r="D1330" s="2" t="s">
        <v>5785</v>
      </c>
      <c r="E1330" s="2"/>
      <c r="F1330" s="2"/>
      <c r="G1330" s="2"/>
      <c r="H1330" s="2"/>
      <c r="I1330" s="2"/>
      <c r="J1330" s="2"/>
      <c r="K1330" s="2"/>
      <c r="L1330" s="2"/>
      <c r="M1330" s="2" t="s">
        <v>5185</v>
      </c>
      <c r="N1330" s="11">
        <v>85</v>
      </c>
      <c r="O1330" s="11">
        <v>0</v>
      </c>
      <c r="P1330" s="12">
        <v>44497</v>
      </c>
      <c r="Q1330" s="12">
        <v>44545</v>
      </c>
      <c r="R1330" s="11"/>
      <c r="S1330" s="2">
        <f>OR(AND(P1330&lt;=U$2,Q1330&gt;V$2),AND(P1330&gt;U$2,P1330&lt;V$2))</f>
        <v>0</v>
      </c>
    </row>
    <row r="1331" spans="1:19">
      <c r="A1331" s="2" t="s">
        <v>3481</v>
      </c>
      <c r="B1331" s="2"/>
      <c r="C1331" s="2" t="s">
        <v>5783</v>
      </c>
      <c r="D1331" s="2" t="s">
        <v>5786</v>
      </c>
      <c r="E1331" s="2"/>
      <c r="F1331" s="2" t="s">
        <v>2767</v>
      </c>
      <c r="G1331" s="2"/>
      <c r="H1331" s="2"/>
      <c r="I1331" s="2"/>
      <c r="J1331" s="2"/>
      <c r="K1331" s="2"/>
      <c r="L1331" s="2"/>
      <c r="M1331" s="2" t="s">
        <v>5181</v>
      </c>
      <c r="N1331" s="11">
        <v>75</v>
      </c>
      <c r="O1331" s="11">
        <v>0</v>
      </c>
      <c r="P1331" s="12">
        <v>44845</v>
      </c>
      <c r="Q1331" s="12">
        <v>44858.70833333334</v>
      </c>
      <c r="R1331" s="11"/>
      <c r="S1331" s="2">
        <f>OR(AND(P1331&lt;=U$2,Q1331&gt;V$2),AND(P1331&gt;U$2,P1331&lt;V$2))</f>
        <v>0</v>
      </c>
    </row>
    <row r="1332" spans="1:19">
      <c r="A1332" s="2" t="s">
        <v>3481</v>
      </c>
      <c r="B1332" s="2"/>
      <c r="C1332" s="2" t="s">
        <v>5783</v>
      </c>
      <c r="D1332" s="2" t="s">
        <v>5787</v>
      </c>
      <c r="E1332" s="2"/>
      <c r="F1332" s="2"/>
      <c r="G1332" s="2"/>
      <c r="H1332" s="2"/>
      <c r="I1332" s="2"/>
      <c r="J1332" s="2"/>
      <c r="K1332" s="2"/>
      <c r="L1332" s="2"/>
      <c r="M1332" s="2" t="s">
        <v>5788</v>
      </c>
      <c r="N1332" s="11">
        <v>0</v>
      </c>
      <c r="O1332" s="11">
        <v>0</v>
      </c>
      <c r="P1332" s="12">
        <v>44348</v>
      </c>
      <c r="Q1332" s="12"/>
      <c r="R1332" s="11"/>
      <c r="S1332" s="2">
        <f>OR(AND(P1332&lt;=U$2,Q1332&gt;V$2),AND(P1332&gt;U$2,P1332&lt;V$2))</f>
        <v>0</v>
      </c>
    </row>
    <row r="1333" spans="1:19">
      <c r="A1333" s="2" t="s">
        <v>3877</v>
      </c>
      <c r="B1333" s="2"/>
      <c r="C1333" s="2" t="s">
        <v>5783</v>
      </c>
      <c r="D1333" s="2" t="s">
        <v>5789</v>
      </c>
      <c r="E1333" s="2"/>
      <c r="F1333" s="2" t="s">
        <v>2767</v>
      </c>
      <c r="G1333" s="2"/>
      <c r="H1333" s="2"/>
      <c r="I1333" s="2"/>
      <c r="J1333" s="2"/>
      <c r="K1333" s="2"/>
      <c r="L1333" s="2"/>
      <c r="M1333" s="2" t="s">
        <v>5790</v>
      </c>
      <c r="N1333" s="11">
        <v>40</v>
      </c>
      <c r="O1333" s="11">
        <v>65</v>
      </c>
      <c r="P1333" s="12">
        <v>44816.33333333334</v>
      </c>
      <c r="Q1333" s="12">
        <v>45072.70833333334</v>
      </c>
      <c r="R1333" s="11">
        <v>-44</v>
      </c>
      <c r="S1333" s="2">
        <f>OR(AND(P1333&lt;=U$2,Q1333&gt;V$2),AND(P1333&gt;U$2,P1333&lt;V$2))</f>
        <v>0</v>
      </c>
    </row>
    <row r="1334" spans="1:19">
      <c r="A1334" s="2" t="s">
        <v>3488</v>
      </c>
      <c r="B1334" s="2"/>
      <c r="C1334" s="2" t="s">
        <v>5783</v>
      </c>
      <c r="D1334" s="2" t="s">
        <v>5791</v>
      </c>
      <c r="E1334" s="2"/>
      <c r="F1334" s="2" t="s">
        <v>2767</v>
      </c>
      <c r="G1334" s="2"/>
      <c r="H1334" s="2"/>
      <c r="I1334" s="2"/>
      <c r="J1334" s="2"/>
      <c r="K1334" s="2"/>
      <c r="L1334" s="2"/>
      <c r="M1334" s="2" t="s">
        <v>5792</v>
      </c>
      <c r="N1334" s="11">
        <v>10</v>
      </c>
      <c r="O1334" s="11">
        <v>10</v>
      </c>
      <c r="P1334" s="12">
        <v>45076.33333333334</v>
      </c>
      <c r="Q1334" s="12">
        <v>45089.70833333334</v>
      </c>
      <c r="R1334" s="11">
        <v>-44</v>
      </c>
      <c r="S1334" s="2">
        <f>OR(AND(P1334&lt;=U$2,Q1334&gt;V$2),AND(P1334&gt;U$2,P1334&lt;V$2))</f>
        <v>0</v>
      </c>
    </row>
    <row r="1335" spans="1:19">
      <c r="A1335" s="2" t="s">
        <v>3488</v>
      </c>
      <c r="B1335" s="2"/>
      <c r="C1335" s="2" t="s">
        <v>5783</v>
      </c>
      <c r="D1335" s="2" t="s">
        <v>2920</v>
      </c>
      <c r="E1335" s="2"/>
      <c r="F1335" s="2" t="s">
        <v>2767</v>
      </c>
      <c r="G1335" s="2"/>
      <c r="H1335" s="2"/>
      <c r="I1335" s="2"/>
      <c r="J1335" s="2"/>
      <c r="K1335" s="2"/>
      <c r="L1335" s="2"/>
      <c r="M1335" s="2" t="s">
        <v>5793</v>
      </c>
      <c r="N1335" s="11">
        <v>5</v>
      </c>
      <c r="O1335" s="11">
        <v>5</v>
      </c>
      <c r="P1335" s="12">
        <v>45090.33333333334</v>
      </c>
      <c r="Q1335" s="12">
        <v>45096.70833333334</v>
      </c>
      <c r="R1335" s="11">
        <v>-44</v>
      </c>
      <c r="S1335" s="2">
        <f>OR(AND(P1335&lt;=U$2,Q1335&gt;V$2),AND(P1335&gt;U$2,P1335&lt;V$2))</f>
        <v>0</v>
      </c>
    </row>
    <row r="1336" spans="1:19">
      <c r="A1336" s="2" t="s">
        <v>3877</v>
      </c>
      <c r="B1336" s="2"/>
      <c r="C1336" s="2" t="s">
        <v>5783</v>
      </c>
      <c r="D1336" s="2" t="s">
        <v>2921</v>
      </c>
      <c r="E1336" s="2"/>
      <c r="F1336" s="2" t="s">
        <v>2767</v>
      </c>
      <c r="G1336" s="2"/>
      <c r="H1336" s="2"/>
      <c r="I1336" s="2"/>
      <c r="J1336" s="2"/>
      <c r="K1336" s="2"/>
      <c r="L1336" s="2"/>
      <c r="M1336" s="2" t="s">
        <v>5794</v>
      </c>
      <c r="N1336" s="11">
        <v>120</v>
      </c>
      <c r="O1336" s="11">
        <v>65</v>
      </c>
      <c r="P1336" s="12">
        <v>44586</v>
      </c>
      <c r="Q1336" s="12">
        <v>45072.70833333334</v>
      </c>
      <c r="R1336" s="11">
        <v>-44</v>
      </c>
      <c r="S1336" s="2">
        <f>OR(AND(P1336&lt;=U$2,Q1336&gt;V$2),AND(P1336&gt;U$2,P1336&lt;V$2))</f>
        <v>0</v>
      </c>
    </row>
    <row r="1337" spans="1:19">
      <c r="A1337" s="2" t="s">
        <v>3481</v>
      </c>
      <c r="B1337" s="2"/>
      <c r="C1337" s="2" t="s">
        <v>5783</v>
      </c>
      <c r="D1337" s="2" t="s">
        <v>5795</v>
      </c>
      <c r="E1337" s="2"/>
      <c r="F1337" s="2"/>
      <c r="G1337" s="2"/>
      <c r="H1337" s="2"/>
      <c r="I1337" s="2"/>
      <c r="J1337" s="2"/>
      <c r="K1337" s="2"/>
      <c r="L1337" s="2"/>
      <c r="M1337" s="2" t="s">
        <v>5165</v>
      </c>
      <c r="N1337" s="11">
        <v>120</v>
      </c>
      <c r="O1337" s="11">
        <v>0</v>
      </c>
      <c r="P1337" s="12">
        <v>44410.33333333334</v>
      </c>
      <c r="Q1337" s="12">
        <v>44526</v>
      </c>
      <c r="R1337" s="11"/>
      <c r="S1337" s="2">
        <f>OR(AND(P1337&lt;=U$2,Q1337&gt;V$2),AND(P1337&gt;U$2,P1337&lt;V$2))</f>
        <v>0</v>
      </c>
    </row>
    <row r="1338" spans="1:19">
      <c r="A1338" s="2" t="s">
        <v>3481</v>
      </c>
      <c r="B1338" s="2"/>
      <c r="C1338" s="2" t="s">
        <v>5783</v>
      </c>
      <c r="D1338" s="2" t="s">
        <v>5796</v>
      </c>
      <c r="E1338" s="2"/>
      <c r="F1338" s="2"/>
      <c r="G1338" s="2"/>
      <c r="H1338" s="2"/>
      <c r="I1338" s="2"/>
      <c r="J1338" s="2"/>
      <c r="K1338" s="2"/>
      <c r="L1338" s="2"/>
      <c r="M1338" s="2" t="s">
        <v>5167</v>
      </c>
      <c r="N1338" s="11">
        <v>5</v>
      </c>
      <c r="O1338" s="11">
        <v>0</v>
      </c>
      <c r="P1338" s="12">
        <v>44529</v>
      </c>
      <c r="Q1338" s="12">
        <v>44531</v>
      </c>
      <c r="R1338" s="11"/>
      <c r="S1338" s="2">
        <f>OR(AND(P1338&lt;=U$2,Q1338&gt;V$2),AND(P1338&gt;U$2,P1338&lt;V$2))</f>
        <v>0</v>
      </c>
    </row>
    <row r="1339" spans="1:19">
      <c r="A1339" s="2" t="s">
        <v>3481</v>
      </c>
      <c r="B1339" s="2"/>
      <c r="C1339" s="2" t="s">
        <v>5783</v>
      </c>
      <c r="D1339" s="2" t="s">
        <v>5797</v>
      </c>
      <c r="E1339" s="2"/>
      <c r="F1339" s="2"/>
      <c r="G1339" s="2"/>
      <c r="H1339" s="2"/>
      <c r="I1339" s="2"/>
      <c r="J1339" s="2"/>
      <c r="K1339" s="2"/>
      <c r="L1339" s="2"/>
      <c r="M1339" s="2" t="s">
        <v>5169</v>
      </c>
      <c r="N1339" s="11">
        <v>0</v>
      </c>
      <c r="O1339" s="11">
        <v>0</v>
      </c>
      <c r="P1339" s="12">
        <v>44376.33333333334</v>
      </c>
      <c r="Q1339" s="12"/>
      <c r="R1339" s="11"/>
      <c r="S1339" s="2">
        <f>OR(AND(P1339&lt;=U$2,Q1339&gt;V$2),AND(P1339&gt;U$2,P1339&lt;V$2))</f>
        <v>0</v>
      </c>
    </row>
    <row r="1340" spans="1:19">
      <c r="A1340" s="2" t="s">
        <v>3481</v>
      </c>
      <c r="B1340" s="2"/>
      <c r="C1340" s="2" t="s">
        <v>5783</v>
      </c>
      <c r="D1340" s="2" t="s">
        <v>5798</v>
      </c>
      <c r="E1340" s="2"/>
      <c r="F1340" s="2" t="s">
        <v>2767</v>
      </c>
      <c r="G1340" s="2"/>
      <c r="H1340" s="2"/>
      <c r="I1340" s="2"/>
      <c r="J1340" s="2"/>
      <c r="K1340" s="2"/>
      <c r="L1340" s="2"/>
      <c r="M1340" s="2" t="s">
        <v>5799</v>
      </c>
      <c r="N1340" s="11">
        <v>120</v>
      </c>
      <c r="O1340" s="11">
        <v>0</v>
      </c>
      <c r="P1340" s="12">
        <v>44698</v>
      </c>
      <c r="Q1340" s="12">
        <v>44845.70833333334</v>
      </c>
      <c r="R1340" s="11"/>
      <c r="S1340" s="2">
        <f>OR(AND(P1340&lt;=U$2,Q1340&gt;V$2),AND(P1340&gt;U$2,P1340&lt;V$2))</f>
        <v>0</v>
      </c>
    </row>
    <row r="1341" spans="1:19">
      <c r="A1341" s="2" t="s">
        <v>3481</v>
      </c>
      <c r="B1341" s="2"/>
      <c r="C1341" s="2" t="s">
        <v>5783</v>
      </c>
      <c r="D1341" s="2" t="s">
        <v>5800</v>
      </c>
      <c r="E1341" s="2"/>
      <c r="F1341" s="2" t="s">
        <v>2767</v>
      </c>
      <c r="G1341" s="2"/>
      <c r="H1341" s="2"/>
      <c r="I1341" s="2"/>
      <c r="J1341" s="2"/>
      <c r="K1341" s="2"/>
      <c r="L1341" s="2"/>
      <c r="M1341" s="2" t="s">
        <v>5177</v>
      </c>
      <c r="N1341" s="11">
        <v>5</v>
      </c>
      <c r="O1341" s="11">
        <v>0</v>
      </c>
      <c r="P1341" s="12">
        <v>44846.33333333334</v>
      </c>
      <c r="Q1341" s="12">
        <v>44848.70833333334</v>
      </c>
      <c r="R1341" s="11"/>
      <c r="S1341" s="2">
        <f>OR(AND(P1341&lt;=U$2,Q1341&gt;V$2),AND(P1341&gt;U$2,P1341&lt;V$2))</f>
        <v>0</v>
      </c>
    </row>
    <row r="1342" spans="1:19">
      <c r="A1342" s="2" t="s">
        <v>3481</v>
      </c>
      <c r="B1342" s="2"/>
      <c r="C1342" s="2" t="s">
        <v>5783</v>
      </c>
      <c r="D1342" s="2" t="s">
        <v>5801</v>
      </c>
      <c r="E1342" s="2"/>
      <c r="F1342" s="2"/>
      <c r="G1342" s="2"/>
      <c r="H1342" s="2"/>
      <c r="I1342" s="2"/>
      <c r="J1342" s="2"/>
      <c r="K1342" s="2"/>
      <c r="L1342" s="2"/>
      <c r="M1342" s="2" t="s">
        <v>5273</v>
      </c>
      <c r="N1342" s="11">
        <v>30</v>
      </c>
      <c r="O1342" s="11">
        <v>0</v>
      </c>
      <c r="P1342" s="12">
        <v>44376.33333333334</v>
      </c>
      <c r="Q1342" s="12">
        <v>44665.70833333334</v>
      </c>
      <c r="R1342" s="11"/>
      <c r="S1342" s="2">
        <f>OR(AND(P1342&lt;=U$2,Q1342&gt;V$2),AND(P1342&gt;U$2,P1342&lt;V$2))</f>
        <v>0</v>
      </c>
    </row>
    <row r="1343" spans="1:19">
      <c r="A1343" s="2" t="s">
        <v>3481</v>
      </c>
      <c r="B1343" s="2"/>
      <c r="C1343" s="2" t="s">
        <v>5783</v>
      </c>
      <c r="D1343" s="2" t="s">
        <v>5802</v>
      </c>
      <c r="E1343" s="2"/>
      <c r="F1343" s="2"/>
      <c r="G1343" s="2"/>
      <c r="H1343" s="2"/>
      <c r="I1343" s="2"/>
      <c r="J1343" s="2"/>
      <c r="K1343" s="2"/>
      <c r="L1343" s="2"/>
      <c r="M1343" s="2" t="s">
        <v>5275</v>
      </c>
      <c r="N1343" s="11">
        <v>5</v>
      </c>
      <c r="O1343" s="11">
        <v>0</v>
      </c>
      <c r="P1343" s="12">
        <v>44666.33333333334</v>
      </c>
      <c r="Q1343" s="12">
        <v>44672.70833333334</v>
      </c>
      <c r="R1343" s="11"/>
      <c r="S1343" s="2">
        <f>OR(AND(P1343&lt;=U$2,Q1343&gt;V$2),AND(P1343&gt;U$2,P1343&lt;V$2))</f>
        <v>0</v>
      </c>
    </row>
    <row r="1344" spans="1:19">
      <c r="A1344" s="2" t="s">
        <v>3481</v>
      </c>
      <c r="B1344" s="2"/>
      <c r="C1344" s="2" t="s">
        <v>5783</v>
      </c>
      <c r="D1344" s="2" t="s">
        <v>5803</v>
      </c>
      <c r="E1344" s="2"/>
      <c r="F1344" s="2" t="s">
        <v>2767</v>
      </c>
      <c r="G1344" s="2"/>
      <c r="H1344" s="2"/>
      <c r="I1344" s="2"/>
      <c r="J1344" s="2"/>
      <c r="K1344" s="2"/>
      <c r="L1344" s="2"/>
      <c r="M1344" s="2" t="s">
        <v>5277</v>
      </c>
      <c r="N1344" s="11">
        <v>60</v>
      </c>
      <c r="O1344" s="11">
        <v>0</v>
      </c>
      <c r="P1344" s="12">
        <v>44785.33333333334</v>
      </c>
      <c r="Q1344" s="12">
        <v>44851.70833333334</v>
      </c>
      <c r="R1344" s="11"/>
      <c r="S1344" s="2">
        <f>OR(AND(P1344&lt;=U$2,Q1344&gt;V$2),AND(P1344&gt;U$2,P1344&lt;V$2))</f>
        <v>0</v>
      </c>
    </row>
    <row r="1345" spans="1:19">
      <c r="A1345" s="2" t="s">
        <v>3481</v>
      </c>
      <c r="B1345" s="2"/>
      <c r="C1345" s="2" t="s">
        <v>5783</v>
      </c>
      <c r="D1345" s="2" t="s">
        <v>5804</v>
      </c>
      <c r="E1345" s="2"/>
      <c r="F1345" s="2" t="s">
        <v>2767</v>
      </c>
      <c r="G1345" s="2"/>
      <c r="H1345" s="2"/>
      <c r="I1345" s="2"/>
      <c r="J1345" s="2"/>
      <c r="K1345" s="2"/>
      <c r="L1345" s="2"/>
      <c r="M1345" s="2" t="s">
        <v>5279</v>
      </c>
      <c r="N1345" s="11">
        <v>5</v>
      </c>
      <c r="O1345" s="11">
        <v>0</v>
      </c>
      <c r="P1345" s="12">
        <v>44852.33333333334</v>
      </c>
      <c r="Q1345" s="12">
        <v>44855.70833333334</v>
      </c>
      <c r="R1345" s="11"/>
      <c r="S1345" s="2">
        <f>OR(AND(P1345&lt;=U$2,Q1345&gt;V$2),AND(P1345&gt;U$2,P1345&lt;V$2))</f>
        <v>0</v>
      </c>
    </row>
    <row r="1346" spans="1:19">
      <c r="A1346" s="2" t="s">
        <v>3481</v>
      </c>
      <c r="B1346" s="2"/>
      <c r="C1346" s="2" t="s">
        <v>5783</v>
      </c>
      <c r="D1346" s="2" t="s">
        <v>5805</v>
      </c>
      <c r="E1346" s="2"/>
      <c r="F1346" s="2"/>
      <c r="G1346" s="2"/>
      <c r="H1346" s="2"/>
      <c r="I1346" s="2"/>
      <c r="J1346" s="2"/>
      <c r="K1346" s="2"/>
      <c r="L1346" s="2"/>
      <c r="M1346" s="2" t="s">
        <v>5179</v>
      </c>
      <c r="N1346" s="11">
        <v>0</v>
      </c>
      <c r="O1346" s="11">
        <v>0</v>
      </c>
      <c r="P1346" s="12">
        <v>44697</v>
      </c>
      <c r="Q1346" s="12"/>
      <c r="R1346" s="11"/>
      <c r="S1346" s="2">
        <f>OR(AND(P1346&lt;=U$2,Q1346&gt;V$2),AND(P1346&gt;U$2,P1346&lt;V$2))</f>
        <v>0</v>
      </c>
    </row>
    <row r="1347" spans="1:19">
      <c r="A1347" s="2" t="s">
        <v>3481</v>
      </c>
      <c r="B1347" s="2"/>
      <c r="C1347" s="2" t="s">
        <v>5806</v>
      </c>
      <c r="D1347" s="2" t="s">
        <v>5807</v>
      </c>
      <c r="E1347" s="2"/>
      <c r="F1347" s="2"/>
      <c r="G1347" s="2"/>
      <c r="H1347" s="2"/>
      <c r="I1347" s="2"/>
      <c r="J1347" s="2"/>
      <c r="K1347" s="2"/>
      <c r="L1347" s="2"/>
      <c r="M1347" s="2" t="s">
        <v>5283</v>
      </c>
      <c r="N1347" s="11">
        <v>60</v>
      </c>
      <c r="O1347" s="11">
        <v>0</v>
      </c>
      <c r="P1347" s="12">
        <v>44025</v>
      </c>
      <c r="Q1347" s="12">
        <v>44047</v>
      </c>
      <c r="R1347" s="11"/>
      <c r="S1347" s="2">
        <f>OR(AND(P1347&lt;=U$2,Q1347&gt;V$2),AND(P1347&gt;U$2,P1347&lt;V$2))</f>
        <v>0</v>
      </c>
    </row>
    <row r="1348" spans="1:19">
      <c r="A1348" s="2" t="s">
        <v>3481</v>
      </c>
      <c r="B1348" s="2"/>
      <c r="C1348" s="2" t="s">
        <v>5806</v>
      </c>
      <c r="D1348" s="2" t="s">
        <v>5808</v>
      </c>
      <c r="E1348" s="2"/>
      <c r="F1348" s="2"/>
      <c r="G1348" s="2"/>
      <c r="H1348" s="2"/>
      <c r="I1348" s="2"/>
      <c r="J1348" s="2"/>
      <c r="K1348" s="2"/>
      <c r="L1348" s="2"/>
      <c r="M1348" s="2" t="s">
        <v>5285</v>
      </c>
      <c r="N1348" s="11">
        <v>10</v>
      </c>
      <c r="O1348" s="11">
        <v>0</v>
      </c>
      <c r="P1348" s="12">
        <v>44048</v>
      </c>
      <c r="Q1348" s="12">
        <v>44154</v>
      </c>
      <c r="R1348" s="11"/>
      <c r="S1348" s="2">
        <f>OR(AND(P1348&lt;=U$2,Q1348&gt;V$2),AND(P1348&gt;U$2,P1348&lt;V$2))</f>
        <v>0</v>
      </c>
    </row>
    <row r="1349" spans="1:19">
      <c r="A1349" s="2" t="s">
        <v>3481</v>
      </c>
      <c r="B1349" s="2"/>
      <c r="C1349" s="2" t="s">
        <v>5806</v>
      </c>
      <c r="D1349" s="2" t="s">
        <v>5809</v>
      </c>
      <c r="E1349" s="2"/>
      <c r="F1349" s="2"/>
      <c r="G1349" s="2"/>
      <c r="H1349" s="2"/>
      <c r="I1349" s="2"/>
      <c r="J1349" s="2"/>
      <c r="K1349" s="2"/>
      <c r="L1349" s="2"/>
      <c r="M1349" s="2" t="s">
        <v>5287</v>
      </c>
      <c r="N1349" s="11">
        <v>60</v>
      </c>
      <c r="O1349" s="11">
        <v>0</v>
      </c>
      <c r="P1349" s="12">
        <v>44046</v>
      </c>
      <c r="Q1349" s="12">
        <v>44173</v>
      </c>
      <c r="R1349" s="11"/>
      <c r="S1349" s="2">
        <f>OR(AND(P1349&lt;=U$2,Q1349&gt;V$2),AND(P1349&gt;U$2,P1349&lt;V$2))</f>
        <v>0</v>
      </c>
    </row>
    <row r="1350" spans="1:19">
      <c r="A1350" s="2" t="s">
        <v>3481</v>
      </c>
      <c r="B1350" s="2"/>
      <c r="C1350" s="2" t="s">
        <v>5806</v>
      </c>
      <c r="D1350" s="2" t="s">
        <v>5810</v>
      </c>
      <c r="E1350" s="2"/>
      <c r="F1350" s="2"/>
      <c r="G1350" s="2"/>
      <c r="H1350" s="2"/>
      <c r="I1350" s="2"/>
      <c r="J1350" s="2"/>
      <c r="K1350" s="2"/>
      <c r="L1350" s="2"/>
      <c r="M1350" s="2" t="s">
        <v>5289</v>
      </c>
      <c r="N1350" s="11">
        <v>10</v>
      </c>
      <c r="O1350" s="11">
        <v>0</v>
      </c>
      <c r="P1350" s="12">
        <v>44174</v>
      </c>
      <c r="Q1350" s="12">
        <v>44225</v>
      </c>
      <c r="R1350" s="11"/>
      <c r="S1350" s="2">
        <f>OR(AND(P1350&lt;=U$2,Q1350&gt;V$2),AND(P1350&gt;U$2,P1350&lt;V$2))</f>
        <v>0</v>
      </c>
    </row>
    <row r="1351" spans="1:19">
      <c r="A1351" s="2" t="s">
        <v>3481</v>
      </c>
      <c r="B1351" s="2"/>
      <c r="C1351" s="2" t="s">
        <v>5806</v>
      </c>
      <c r="D1351" s="2" t="s">
        <v>5811</v>
      </c>
      <c r="E1351" s="2"/>
      <c r="F1351" s="2" t="s">
        <v>2767</v>
      </c>
      <c r="G1351" s="2"/>
      <c r="H1351" s="2"/>
      <c r="I1351" s="2"/>
      <c r="J1351" s="2"/>
      <c r="K1351" s="2"/>
      <c r="L1351" s="2"/>
      <c r="M1351" s="2" t="s">
        <v>5291</v>
      </c>
      <c r="N1351" s="11">
        <v>60</v>
      </c>
      <c r="O1351" s="11">
        <v>0</v>
      </c>
      <c r="P1351" s="12">
        <v>44866.33333333334</v>
      </c>
      <c r="Q1351" s="12">
        <v>44925.70833333334</v>
      </c>
      <c r="R1351" s="11"/>
      <c r="S1351" s="2">
        <f>OR(AND(P1351&lt;=U$2,Q1351&gt;V$2),AND(P1351&gt;U$2,P1351&lt;V$2))</f>
        <v>0</v>
      </c>
    </row>
    <row r="1352" spans="1:19">
      <c r="A1352" s="2" t="s">
        <v>3877</v>
      </c>
      <c r="B1352" s="2"/>
      <c r="C1352" s="2" t="s">
        <v>5806</v>
      </c>
      <c r="D1352" s="2" t="s">
        <v>5812</v>
      </c>
      <c r="E1352" s="2"/>
      <c r="F1352" s="2" t="s">
        <v>2767</v>
      </c>
      <c r="G1352" s="2"/>
      <c r="H1352" s="2"/>
      <c r="I1352" s="2"/>
      <c r="J1352" s="2"/>
      <c r="K1352" s="2"/>
      <c r="L1352" s="2"/>
      <c r="M1352" s="2" t="s">
        <v>5238</v>
      </c>
      <c r="N1352" s="11">
        <v>10</v>
      </c>
      <c r="O1352" s="11">
        <v>5</v>
      </c>
      <c r="P1352" s="12">
        <v>44925.33333333334</v>
      </c>
      <c r="Q1352" s="12">
        <v>44988.70833333334</v>
      </c>
      <c r="R1352" s="11">
        <v>-54</v>
      </c>
      <c r="S1352" s="2">
        <f>OR(AND(P1352&lt;=U$2,Q1352&gt;V$2),AND(P1352&gt;U$2,P1352&lt;V$2))</f>
        <v>0</v>
      </c>
    </row>
    <row r="1353" spans="1:19">
      <c r="A1353" s="2" t="s">
        <v>3481</v>
      </c>
      <c r="B1353" s="2"/>
      <c r="C1353" s="2" t="s">
        <v>5806</v>
      </c>
      <c r="D1353" s="2" t="s">
        <v>5813</v>
      </c>
      <c r="E1353" s="2"/>
      <c r="F1353" s="2"/>
      <c r="G1353" s="2"/>
      <c r="H1353" s="2"/>
      <c r="I1353" s="2"/>
      <c r="J1353" s="2"/>
      <c r="K1353" s="2"/>
      <c r="L1353" s="2"/>
      <c r="M1353" s="2" t="s">
        <v>5192</v>
      </c>
      <c r="N1353" s="11">
        <v>60</v>
      </c>
      <c r="O1353" s="11">
        <v>0</v>
      </c>
      <c r="P1353" s="12">
        <v>44617</v>
      </c>
      <c r="Q1353" s="12">
        <v>44617</v>
      </c>
      <c r="R1353" s="11"/>
      <c r="S1353" s="2">
        <f>OR(AND(P1353&lt;=U$2,Q1353&gt;V$2),AND(P1353&gt;U$2,P1353&lt;V$2))</f>
        <v>0</v>
      </c>
    </row>
    <row r="1354" spans="1:19">
      <c r="A1354" s="2" t="s">
        <v>3481</v>
      </c>
      <c r="B1354" s="2"/>
      <c r="C1354" s="2" t="s">
        <v>5806</v>
      </c>
      <c r="D1354" s="2" t="s">
        <v>5814</v>
      </c>
      <c r="E1354" s="2"/>
      <c r="F1354" s="2"/>
      <c r="G1354" s="2"/>
      <c r="H1354" s="2"/>
      <c r="I1354" s="2"/>
      <c r="J1354" s="2"/>
      <c r="K1354" s="2"/>
      <c r="L1354" s="2"/>
      <c r="M1354" s="2" t="s">
        <v>5194</v>
      </c>
      <c r="N1354" s="11">
        <v>10</v>
      </c>
      <c r="O1354" s="11">
        <v>0</v>
      </c>
      <c r="P1354" s="12">
        <v>44617</v>
      </c>
      <c r="Q1354" s="12">
        <v>44617</v>
      </c>
      <c r="R1354" s="11"/>
      <c r="S1354" s="2">
        <f>OR(AND(P1354&lt;=U$2,Q1354&gt;V$2),AND(P1354&gt;U$2,P1354&lt;V$2))</f>
        <v>0</v>
      </c>
    </row>
    <row r="1355" spans="1:19">
      <c r="A1355" s="2" t="s">
        <v>3481</v>
      </c>
      <c r="B1355" s="2"/>
      <c r="C1355" s="2" t="s">
        <v>5806</v>
      </c>
      <c r="D1355" s="2" t="s">
        <v>5815</v>
      </c>
      <c r="E1355" s="2"/>
      <c r="F1355" s="2" t="s">
        <v>2767</v>
      </c>
      <c r="G1355" s="2"/>
      <c r="H1355" s="2"/>
      <c r="I1355" s="2"/>
      <c r="J1355" s="2"/>
      <c r="K1355" s="2"/>
      <c r="L1355" s="2"/>
      <c r="M1355" s="2" t="s">
        <v>5196</v>
      </c>
      <c r="N1355" s="11">
        <v>40</v>
      </c>
      <c r="O1355" s="11">
        <v>0</v>
      </c>
      <c r="P1355" s="12">
        <v>44722.33333333334</v>
      </c>
      <c r="Q1355" s="12">
        <v>44729.70833333334</v>
      </c>
      <c r="R1355" s="11"/>
      <c r="S1355" s="2">
        <f>OR(AND(P1355&lt;=U$2,Q1355&gt;V$2),AND(P1355&gt;U$2,P1355&lt;V$2))</f>
        <v>0</v>
      </c>
    </row>
    <row r="1356" spans="1:19">
      <c r="A1356" s="2" t="s">
        <v>3481</v>
      </c>
      <c r="B1356" s="2"/>
      <c r="C1356" s="2" t="s">
        <v>5806</v>
      </c>
      <c r="D1356" s="2" t="s">
        <v>5816</v>
      </c>
      <c r="E1356" s="2"/>
      <c r="F1356" s="2" t="s">
        <v>2767</v>
      </c>
      <c r="G1356" s="2"/>
      <c r="H1356" s="2"/>
      <c r="I1356" s="2"/>
      <c r="J1356" s="2"/>
      <c r="K1356" s="2"/>
      <c r="L1356" s="2"/>
      <c r="M1356" s="2" t="s">
        <v>5198</v>
      </c>
      <c r="N1356" s="11">
        <v>10</v>
      </c>
      <c r="O1356" s="11">
        <v>0</v>
      </c>
      <c r="P1356" s="12">
        <v>44732.33333333334</v>
      </c>
      <c r="Q1356" s="12">
        <v>44755.70833333334</v>
      </c>
      <c r="R1356" s="11"/>
      <c r="S1356" s="2">
        <f>OR(AND(P1356&lt;=U$2,Q1356&gt;V$2),AND(P1356&gt;U$2,P1356&lt;V$2))</f>
        <v>0</v>
      </c>
    </row>
    <row r="1357" spans="1:19">
      <c r="A1357" s="2" t="s">
        <v>3481</v>
      </c>
      <c r="B1357" s="2"/>
      <c r="C1357" s="2" t="s">
        <v>5806</v>
      </c>
      <c r="D1357" s="2" t="s">
        <v>5817</v>
      </c>
      <c r="E1357" s="2"/>
      <c r="F1357" s="2"/>
      <c r="G1357" s="2"/>
      <c r="H1357" s="2"/>
      <c r="I1357" s="2"/>
      <c r="J1357" s="2"/>
      <c r="K1357" s="2"/>
      <c r="L1357" s="2"/>
      <c r="M1357" s="2" t="s">
        <v>5212</v>
      </c>
      <c r="N1357" s="11">
        <v>60</v>
      </c>
      <c r="O1357" s="11">
        <v>0</v>
      </c>
      <c r="P1357" s="12">
        <v>44166</v>
      </c>
      <c r="Q1357" s="12">
        <v>44203</v>
      </c>
      <c r="R1357" s="11"/>
      <c r="S1357" s="2">
        <f>OR(AND(P1357&lt;=U$2,Q1357&gt;V$2),AND(P1357&gt;U$2,P1357&lt;V$2))</f>
        <v>0</v>
      </c>
    </row>
    <row r="1358" spans="1:19">
      <c r="A1358" s="2" t="s">
        <v>3481</v>
      </c>
      <c r="B1358" s="2"/>
      <c r="C1358" s="2" t="s">
        <v>5806</v>
      </c>
      <c r="D1358" s="2" t="s">
        <v>5818</v>
      </c>
      <c r="E1358" s="2"/>
      <c r="F1358" s="2"/>
      <c r="G1358" s="2"/>
      <c r="H1358" s="2"/>
      <c r="I1358" s="2"/>
      <c r="J1358" s="2"/>
      <c r="K1358" s="2"/>
      <c r="L1358" s="2"/>
      <c r="M1358" s="2" t="s">
        <v>5214</v>
      </c>
      <c r="N1358" s="11">
        <v>10</v>
      </c>
      <c r="O1358" s="11">
        <v>0</v>
      </c>
      <c r="P1358" s="12">
        <v>44204</v>
      </c>
      <c r="Q1358" s="12">
        <v>44249</v>
      </c>
      <c r="R1358" s="11"/>
      <c r="S1358" s="2">
        <f>OR(AND(P1358&lt;=U$2,Q1358&gt;V$2),AND(P1358&gt;U$2,P1358&lt;V$2))</f>
        <v>0</v>
      </c>
    </row>
    <row r="1359" spans="1:19">
      <c r="A1359" s="2" t="s">
        <v>3481</v>
      </c>
      <c r="B1359" s="2"/>
      <c r="C1359" s="2" t="s">
        <v>5806</v>
      </c>
      <c r="D1359" s="2" t="s">
        <v>5819</v>
      </c>
      <c r="E1359" s="2"/>
      <c r="F1359" s="2"/>
      <c r="G1359" s="2"/>
      <c r="H1359" s="2"/>
      <c r="I1359" s="2"/>
      <c r="J1359" s="2"/>
      <c r="K1359" s="2"/>
      <c r="L1359" s="2"/>
      <c r="M1359" s="2" t="s">
        <v>5220</v>
      </c>
      <c r="N1359" s="11">
        <v>60</v>
      </c>
      <c r="O1359" s="11">
        <v>0</v>
      </c>
      <c r="P1359" s="12">
        <v>44082</v>
      </c>
      <c r="Q1359" s="12">
        <v>44131</v>
      </c>
      <c r="R1359" s="11"/>
      <c r="S1359" s="2">
        <f>OR(AND(P1359&lt;=U$2,Q1359&gt;V$2),AND(P1359&gt;U$2,P1359&lt;V$2))</f>
        <v>0</v>
      </c>
    </row>
    <row r="1360" spans="1:19">
      <c r="A1360" s="2" t="s">
        <v>3481</v>
      </c>
      <c r="B1360" s="2"/>
      <c r="C1360" s="2" t="s">
        <v>5806</v>
      </c>
      <c r="D1360" s="2" t="s">
        <v>5820</v>
      </c>
      <c r="E1360" s="2"/>
      <c r="F1360" s="2"/>
      <c r="G1360" s="2"/>
      <c r="H1360" s="2"/>
      <c r="I1360" s="2"/>
      <c r="J1360" s="2"/>
      <c r="K1360" s="2"/>
      <c r="L1360" s="2"/>
      <c r="M1360" s="2" t="s">
        <v>5222</v>
      </c>
      <c r="N1360" s="11">
        <v>10</v>
      </c>
      <c r="O1360" s="11">
        <v>0</v>
      </c>
      <c r="P1360" s="12">
        <v>44131</v>
      </c>
      <c r="Q1360" s="12">
        <v>44138.70833333334</v>
      </c>
      <c r="R1360" s="11"/>
      <c r="S1360" s="2">
        <f>OR(AND(P1360&lt;=U$2,Q1360&gt;V$2),AND(P1360&gt;U$2,P1360&lt;V$2))</f>
        <v>0</v>
      </c>
    </row>
    <row r="1361" spans="1:19">
      <c r="A1361" s="2" t="s">
        <v>3481</v>
      </c>
      <c r="B1361" s="2"/>
      <c r="C1361" s="2" t="s">
        <v>5821</v>
      </c>
      <c r="D1361" s="2" t="s">
        <v>5822</v>
      </c>
      <c r="E1361" s="2"/>
      <c r="F1361" s="2"/>
      <c r="G1361" s="2"/>
      <c r="H1361" s="2"/>
      <c r="I1361" s="2"/>
      <c r="J1361" s="2"/>
      <c r="K1361" s="2"/>
      <c r="L1361" s="2"/>
      <c r="M1361" s="2" t="s">
        <v>5171</v>
      </c>
      <c r="N1361" s="11">
        <v>30</v>
      </c>
      <c r="O1361" s="11">
        <v>0</v>
      </c>
      <c r="P1361" s="12">
        <v>44376.33333333334</v>
      </c>
      <c r="Q1361" s="12">
        <v>44526</v>
      </c>
      <c r="R1361" s="11"/>
      <c r="S1361" s="2">
        <f>OR(AND(P1361&lt;=U$2,Q1361&gt;V$2),AND(P1361&gt;U$2,P1361&lt;V$2))</f>
        <v>0</v>
      </c>
    </row>
    <row r="1362" spans="1:19">
      <c r="A1362" s="2" t="s">
        <v>3481</v>
      </c>
      <c r="B1362" s="2"/>
      <c r="C1362" s="2" t="s">
        <v>5821</v>
      </c>
      <c r="D1362" s="2" t="s">
        <v>5823</v>
      </c>
      <c r="E1362" s="2"/>
      <c r="F1362" s="2"/>
      <c r="G1362" s="2"/>
      <c r="H1362" s="2"/>
      <c r="I1362" s="2"/>
      <c r="J1362" s="2"/>
      <c r="K1362" s="2"/>
      <c r="L1362" s="2"/>
      <c r="M1362" s="2" t="s">
        <v>5173</v>
      </c>
      <c r="N1362" s="11">
        <v>5</v>
      </c>
      <c r="O1362" s="11">
        <v>0</v>
      </c>
      <c r="P1362" s="12">
        <v>44529</v>
      </c>
      <c r="Q1362" s="12">
        <v>44531</v>
      </c>
      <c r="R1362" s="11"/>
      <c r="S1362" s="2">
        <f>OR(AND(P1362&lt;=U$2,Q1362&gt;V$2),AND(P1362&gt;U$2,P1362&lt;V$2))</f>
        <v>0</v>
      </c>
    </row>
    <row r="1363" spans="1:19">
      <c r="A1363" s="2" t="s">
        <v>3877</v>
      </c>
      <c r="B1363" s="2"/>
      <c r="C1363" s="2" t="s">
        <v>5821</v>
      </c>
      <c r="D1363" s="2" t="s">
        <v>5824</v>
      </c>
      <c r="E1363" s="2"/>
      <c r="F1363" s="2" t="s">
        <v>2785</v>
      </c>
      <c r="G1363" s="2"/>
      <c r="H1363" s="2"/>
      <c r="I1363" s="2"/>
      <c r="J1363" s="2"/>
      <c r="K1363" s="2"/>
      <c r="L1363" s="2"/>
      <c r="M1363" s="2" t="s">
        <v>5183</v>
      </c>
      <c r="N1363" s="11">
        <v>15</v>
      </c>
      <c r="O1363" s="11">
        <v>8</v>
      </c>
      <c r="P1363" s="12">
        <v>44645.33333333334</v>
      </c>
      <c r="Q1363" s="12">
        <v>44993.70833333334</v>
      </c>
      <c r="R1363" s="11">
        <v>9</v>
      </c>
      <c r="S1363" s="2">
        <f>OR(AND(P1363&lt;=U$2,Q1363&gt;V$2),AND(P1363&gt;U$2,P1363&lt;V$2))</f>
        <v>0</v>
      </c>
    </row>
    <row r="1364" spans="1:19">
      <c r="A1364" s="2" t="s">
        <v>3488</v>
      </c>
      <c r="B1364" s="2"/>
      <c r="C1364" s="2" t="s">
        <v>5825</v>
      </c>
      <c r="D1364" s="2" t="s">
        <v>5826</v>
      </c>
      <c r="E1364" s="2"/>
      <c r="F1364" s="2" t="s">
        <v>2785</v>
      </c>
      <c r="G1364" s="2"/>
      <c r="H1364" s="2"/>
      <c r="I1364" s="2"/>
      <c r="J1364" s="2"/>
      <c r="K1364" s="2"/>
      <c r="L1364" s="2"/>
      <c r="M1364" s="2" t="s">
        <v>5291</v>
      </c>
      <c r="N1364" s="11">
        <v>60</v>
      </c>
      <c r="O1364" s="11">
        <v>60</v>
      </c>
      <c r="P1364" s="12">
        <v>44984.33333333334</v>
      </c>
      <c r="Q1364" s="12">
        <v>45065.70833333334</v>
      </c>
      <c r="R1364" s="11">
        <v>-74</v>
      </c>
      <c r="S1364" s="2">
        <f>OR(AND(P1364&lt;=U$2,Q1364&gt;V$2),AND(P1364&gt;U$2,P1364&lt;V$2))</f>
        <v>0</v>
      </c>
    </row>
    <row r="1365" spans="1:19">
      <c r="A1365" s="2" t="s">
        <v>3488</v>
      </c>
      <c r="B1365" s="2"/>
      <c r="C1365" s="2" t="s">
        <v>5825</v>
      </c>
      <c r="D1365" s="2" t="s">
        <v>5827</v>
      </c>
      <c r="E1365" s="2"/>
      <c r="F1365" s="2" t="s">
        <v>2785</v>
      </c>
      <c r="G1365" s="2"/>
      <c r="H1365" s="2"/>
      <c r="I1365" s="2"/>
      <c r="J1365" s="2"/>
      <c r="K1365" s="2"/>
      <c r="L1365" s="2"/>
      <c r="M1365" s="2" t="s">
        <v>5238</v>
      </c>
      <c r="N1365" s="11">
        <v>10</v>
      </c>
      <c r="O1365" s="11">
        <v>10</v>
      </c>
      <c r="P1365" s="12">
        <v>45068.33333333334</v>
      </c>
      <c r="Q1365" s="12">
        <v>45082.70833333334</v>
      </c>
      <c r="R1365" s="11">
        <v>-74</v>
      </c>
      <c r="S1365" s="2">
        <f>OR(AND(P1365&lt;=U$2,Q1365&gt;V$2),AND(P1365&gt;U$2,P1365&lt;V$2))</f>
        <v>0</v>
      </c>
    </row>
    <row r="1366" spans="1:19">
      <c r="A1366" s="2" t="s">
        <v>3481</v>
      </c>
      <c r="B1366" s="2"/>
      <c r="C1366" s="2" t="s">
        <v>5825</v>
      </c>
      <c r="D1366" s="2" t="s">
        <v>5828</v>
      </c>
      <c r="E1366" s="2"/>
      <c r="F1366" s="2"/>
      <c r="G1366" s="2"/>
      <c r="H1366" s="2"/>
      <c r="I1366" s="2"/>
      <c r="J1366" s="2"/>
      <c r="K1366" s="2"/>
      <c r="L1366" s="2"/>
      <c r="M1366" s="2" t="s">
        <v>5192</v>
      </c>
      <c r="N1366" s="11">
        <v>60</v>
      </c>
      <c r="O1366" s="11">
        <v>0</v>
      </c>
      <c r="P1366" s="12">
        <v>44617</v>
      </c>
      <c r="Q1366" s="12">
        <v>44617</v>
      </c>
      <c r="R1366" s="11"/>
      <c r="S1366" s="2">
        <f>OR(AND(P1366&lt;=U$2,Q1366&gt;V$2),AND(P1366&gt;U$2,P1366&lt;V$2))</f>
        <v>0</v>
      </c>
    </row>
    <row r="1367" spans="1:19">
      <c r="A1367" s="2" t="s">
        <v>3481</v>
      </c>
      <c r="B1367" s="2"/>
      <c r="C1367" s="2" t="s">
        <v>5825</v>
      </c>
      <c r="D1367" s="2" t="s">
        <v>5829</v>
      </c>
      <c r="E1367" s="2"/>
      <c r="F1367" s="2"/>
      <c r="G1367" s="2"/>
      <c r="H1367" s="2"/>
      <c r="I1367" s="2"/>
      <c r="J1367" s="2"/>
      <c r="K1367" s="2"/>
      <c r="L1367" s="2"/>
      <c r="M1367" s="2" t="s">
        <v>5194</v>
      </c>
      <c r="N1367" s="11">
        <v>10</v>
      </c>
      <c r="O1367" s="11">
        <v>0</v>
      </c>
      <c r="P1367" s="12">
        <v>44617</v>
      </c>
      <c r="Q1367" s="12">
        <v>44617</v>
      </c>
      <c r="R1367" s="11"/>
      <c r="S1367" s="2">
        <f>OR(AND(P1367&lt;=U$2,Q1367&gt;V$2),AND(P1367&gt;U$2,P1367&lt;V$2))</f>
        <v>0</v>
      </c>
    </row>
    <row r="1368" spans="1:19">
      <c r="A1368" s="2" t="s">
        <v>3481</v>
      </c>
      <c r="B1368" s="2"/>
      <c r="C1368" s="2" t="s">
        <v>5825</v>
      </c>
      <c r="D1368" s="2" t="s">
        <v>5830</v>
      </c>
      <c r="E1368" s="2"/>
      <c r="F1368" s="2" t="s">
        <v>2785</v>
      </c>
      <c r="G1368" s="2"/>
      <c r="H1368" s="2"/>
      <c r="I1368" s="2"/>
      <c r="J1368" s="2"/>
      <c r="K1368" s="2"/>
      <c r="L1368" s="2"/>
      <c r="M1368" s="2" t="s">
        <v>5196</v>
      </c>
      <c r="N1368" s="11">
        <v>40</v>
      </c>
      <c r="O1368" s="11">
        <v>0</v>
      </c>
      <c r="P1368" s="12">
        <v>44713.33333333334</v>
      </c>
      <c r="Q1368" s="12">
        <v>44729.70833333334</v>
      </c>
      <c r="R1368" s="11"/>
      <c r="S1368" s="2">
        <f>OR(AND(P1368&lt;=U$2,Q1368&gt;V$2),AND(P1368&gt;U$2,P1368&lt;V$2))</f>
        <v>0</v>
      </c>
    </row>
    <row r="1369" spans="1:19">
      <c r="A1369" s="2" t="s">
        <v>3481</v>
      </c>
      <c r="B1369" s="2"/>
      <c r="C1369" s="2" t="s">
        <v>5825</v>
      </c>
      <c r="D1369" s="2" t="s">
        <v>5831</v>
      </c>
      <c r="E1369" s="2"/>
      <c r="F1369" s="2" t="s">
        <v>2785</v>
      </c>
      <c r="G1369" s="2"/>
      <c r="H1369" s="2"/>
      <c r="I1369" s="2"/>
      <c r="J1369" s="2"/>
      <c r="K1369" s="2"/>
      <c r="L1369" s="2"/>
      <c r="M1369" s="2" t="s">
        <v>5198</v>
      </c>
      <c r="N1369" s="11">
        <v>10</v>
      </c>
      <c r="O1369" s="11">
        <v>0</v>
      </c>
      <c r="P1369" s="12">
        <v>44732.33333333334</v>
      </c>
      <c r="Q1369" s="12">
        <v>44755.70833333334</v>
      </c>
      <c r="R1369" s="11"/>
      <c r="S1369" s="2">
        <f>OR(AND(P1369&lt;=U$2,Q1369&gt;V$2),AND(P1369&gt;U$2,P1369&lt;V$2))</f>
        <v>0</v>
      </c>
    </row>
    <row r="1370" spans="1:19">
      <c r="A1370" s="2" t="s">
        <v>3877</v>
      </c>
      <c r="B1370" s="2"/>
      <c r="C1370" s="2" t="s">
        <v>5825</v>
      </c>
      <c r="D1370" s="2" t="s">
        <v>5832</v>
      </c>
      <c r="E1370" s="2"/>
      <c r="F1370" s="2" t="s">
        <v>2785</v>
      </c>
      <c r="G1370" s="2"/>
      <c r="H1370" s="2"/>
      <c r="I1370" s="2"/>
      <c r="J1370" s="2"/>
      <c r="K1370" s="2"/>
      <c r="L1370" s="2"/>
      <c r="M1370" s="2" t="s">
        <v>5200</v>
      </c>
      <c r="N1370" s="11">
        <v>60</v>
      </c>
      <c r="O1370" s="11">
        <v>15</v>
      </c>
      <c r="P1370" s="12">
        <v>44706.33333333334</v>
      </c>
      <c r="Q1370" s="12">
        <v>45002.70833333334</v>
      </c>
      <c r="R1370" s="11">
        <v>-82</v>
      </c>
      <c r="S1370" s="2">
        <f>OR(AND(P1370&lt;=U$2,Q1370&gt;V$2),AND(P1370&gt;U$2,P1370&lt;V$2))</f>
        <v>0</v>
      </c>
    </row>
    <row r="1371" spans="1:19">
      <c r="A1371" s="2" t="s">
        <v>3488</v>
      </c>
      <c r="B1371" s="2"/>
      <c r="C1371" s="2" t="s">
        <v>5825</v>
      </c>
      <c r="D1371" s="2" t="s">
        <v>5833</v>
      </c>
      <c r="E1371" s="2"/>
      <c r="F1371" s="2" t="s">
        <v>2785</v>
      </c>
      <c r="G1371" s="2"/>
      <c r="H1371" s="2"/>
      <c r="I1371" s="2"/>
      <c r="J1371" s="2"/>
      <c r="K1371" s="2"/>
      <c r="L1371" s="2"/>
      <c r="M1371" s="2" t="s">
        <v>5202</v>
      </c>
      <c r="N1371" s="11">
        <v>10</v>
      </c>
      <c r="O1371" s="11">
        <v>10</v>
      </c>
      <c r="P1371" s="12">
        <v>45005.33333333334</v>
      </c>
      <c r="Q1371" s="12">
        <v>45016.70833333334</v>
      </c>
      <c r="R1371" s="11">
        <v>-82</v>
      </c>
      <c r="S1371" s="2">
        <f>OR(AND(P1371&lt;=U$2,Q1371&gt;V$2),AND(P1371&gt;U$2,P1371&lt;V$2))</f>
        <v>0</v>
      </c>
    </row>
    <row r="1372" spans="1:19">
      <c r="A1372" s="2" t="s">
        <v>3488</v>
      </c>
      <c r="B1372" s="2"/>
      <c r="C1372" s="2" t="s">
        <v>5825</v>
      </c>
      <c r="D1372" s="2" t="s">
        <v>5834</v>
      </c>
      <c r="E1372" s="2"/>
      <c r="F1372" s="2" t="s">
        <v>2785</v>
      </c>
      <c r="G1372" s="2"/>
      <c r="H1372" s="2"/>
      <c r="I1372" s="2"/>
      <c r="J1372" s="2"/>
      <c r="K1372" s="2"/>
      <c r="L1372" s="2"/>
      <c r="M1372" s="2" t="s">
        <v>5204</v>
      </c>
      <c r="N1372" s="11">
        <v>40</v>
      </c>
      <c r="O1372" s="11">
        <v>40</v>
      </c>
      <c r="P1372" s="12">
        <v>44984.33333333334</v>
      </c>
      <c r="Q1372" s="12">
        <v>45037.70833333334</v>
      </c>
      <c r="R1372" s="11">
        <v>-20</v>
      </c>
      <c r="S1372" s="2">
        <f>OR(AND(P1372&lt;=U$2,Q1372&gt;V$2),AND(P1372&gt;U$2,P1372&lt;V$2))</f>
        <v>0</v>
      </c>
    </row>
    <row r="1373" spans="1:19">
      <c r="A1373" s="2" t="s">
        <v>3488</v>
      </c>
      <c r="B1373" s="2"/>
      <c r="C1373" s="2" t="s">
        <v>5825</v>
      </c>
      <c r="D1373" s="2" t="s">
        <v>5835</v>
      </c>
      <c r="E1373" s="2"/>
      <c r="F1373" s="2" t="s">
        <v>2785</v>
      </c>
      <c r="G1373" s="2"/>
      <c r="H1373" s="2"/>
      <c r="I1373" s="2"/>
      <c r="J1373" s="2"/>
      <c r="K1373" s="2"/>
      <c r="L1373" s="2"/>
      <c r="M1373" s="2" t="s">
        <v>5206</v>
      </c>
      <c r="N1373" s="11">
        <v>10</v>
      </c>
      <c r="O1373" s="11">
        <v>10</v>
      </c>
      <c r="P1373" s="12">
        <v>45040.33333333334</v>
      </c>
      <c r="Q1373" s="12">
        <v>45051.70833333334</v>
      </c>
      <c r="R1373" s="11">
        <v>-20</v>
      </c>
      <c r="S1373" s="2">
        <f>OR(AND(P1373&lt;=U$2,Q1373&gt;V$2),AND(P1373&gt;U$2,P1373&lt;V$2))</f>
        <v>0</v>
      </c>
    </row>
    <row r="1374" spans="1:19">
      <c r="A1374" s="2" t="s">
        <v>3481</v>
      </c>
      <c r="B1374" s="2"/>
      <c r="C1374" s="2" t="s">
        <v>5825</v>
      </c>
      <c r="D1374" s="2" t="s">
        <v>5836</v>
      </c>
      <c r="E1374" s="2"/>
      <c r="F1374" s="2"/>
      <c r="G1374" s="2"/>
      <c r="H1374" s="2"/>
      <c r="I1374" s="2"/>
      <c r="J1374" s="2"/>
      <c r="K1374" s="2"/>
      <c r="L1374" s="2"/>
      <c r="M1374" s="2" t="s">
        <v>5208</v>
      </c>
      <c r="N1374" s="11">
        <v>60</v>
      </c>
      <c r="O1374" s="11">
        <v>0</v>
      </c>
      <c r="P1374" s="12">
        <v>44531</v>
      </c>
      <c r="Q1374" s="12">
        <v>44631.70833333334</v>
      </c>
      <c r="R1374" s="11"/>
      <c r="S1374" s="2">
        <f>OR(AND(P1374&lt;=U$2,Q1374&gt;V$2),AND(P1374&gt;U$2,P1374&lt;V$2))</f>
        <v>0</v>
      </c>
    </row>
    <row r="1375" spans="1:19">
      <c r="A1375" s="2" t="s">
        <v>3481</v>
      </c>
      <c r="B1375" s="2"/>
      <c r="C1375" s="2" t="s">
        <v>5825</v>
      </c>
      <c r="D1375" s="2" t="s">
        <v>5837</v>
      </c>
      <c r="E1375" s="2"/>
      <c r="F1375" s="2"/>
      <c r="G1375" s="2"/>
      <c r="H1375" s="2"/>
      <c r="I1375" s="2"/>
      <c r="J1375" s="2"/>
      <c r="K1375" s="2"/>
      <c r="L1375" s="2"/>
      <c r="M1375" s="2" t="s">
        <v>5210</v>
      </c>
      <c r="N1375" s="11">
        <v>10</v>
      </c>
      <c r="O1375" s="11">
        <v>0</v>
      </c>
      <c r="P1375" s="12">
        <v>44634</v>
      </c>
      <c r="Q1375" s="12">
        <v>44662.70833333334</v>
      </c>
      <c r="R1375" s="11"/>
      <c r="S1375" s="2">
        <f>OR(AND(P1375&lt;=U$2,Q1375&gt;V$2),AND(P1375&gt;U$2,P1375&lt;V$2))</f>
        <v>0</v>
      </c>
    </row>
    <row r="1376" spans="1:19">
      <c r="A1376" s="2" t="s">
        <v>3481</v>
      </c>
      <c r="B1376" s="2"/>
      <c r="C1376" s="2" t="s">
        <v>5825</v>
      </c>
      <c r="D1376" s="2" t="s">
        <v>5838</v>
      </c>
      <c r="E1376" s="2"/>
      <c r="F1376" s="2"/>
      <c r="G1376" s="2"/>
      <c r="H1376" s="2"/>
      <c r="I1376" s="2"/>
      <c r="J1376" s="2"/>
      <c r="K1376" s="2"/>
      <c r="L1376" s="2"/>
      <c r="M1376" s="2" t="s">
        <v>5212</v>
      </c>
      <c r="N1376" s="11">
        <v>60</v>
      </c>
      <c r="O1376" s="11">
        <v>0</v>
      </c>
      <c r="P1376" s="12">
        <v>44166</v>
      </c>
      <c r="Q1376" s="12">
        <v>44203</v>
      </c>
      <c r="R1376" s="11"/>
      <c r="S1376" s="2">
        <f>OR(AND(P1376&lt;=U$2,Q1376&gt;V$2),AND(P1376&gt;U$2,P1376&lt;V$2))</f>
        <v>0</v>
      </c>
    </row>
    <row r="1377" spans="1:19">
      <c r="A1377" s="2" t="s">
        <v>3481</v>
      </c>
      <c r="B1377" s="2"/>
      <c r="C1377" s="2" t="s">
        <v>5825</v>
      </c>
      <c r="D1377" s="2" t="s">
        <v>5839</v>
      </c>
      <c r="E1377" s="2"/>
      <c r="F1377" s="2"/>
      <c r="G1377" s="2"/>
      <c r="H1377" s="2"/>
      <c r="I1377" s="2"/>
      <c r="J1377" s="2"/>
      <c r="K1377" s="2"/>
      <c r="L1377" s="2"/>
      <c r="M1377" s="2" t="s">
        <v>5214</v>
      </c>
      <c r="N1377" s="11">
        <v>10</v>
      </c>
      <c r="O1377" s="11">
        <v>0</v>
      </c>
      <c r="P1377" s="12">
        <v>44204</v>
      </c>
      <c r="Q1377" s="12">
        <v>44249</v>
      </c>
      <c r="R1377" s="11"/>
      <c r="S1377" s="2">
        <f>OR(AND(P1377&lt;=U$2,Q1377&gt;V$2),AND(P1377&gt;U$2,P1377&lt;V$2))</f>
        <v>0</v>
      </c>
    </row>
    <row r="1378" spans="1:19">
      <c r="A1378" s="2" t="s">
        <v>3481</v>
      </c>
      <c r="B1378" s="2"/>
      <c r="C1378" s="2" t="s">
        <v>5825</v>
      </c>
      <c r="D1378" s="2" t="s">
        <v>5840</v>
      </c>
      <c r="E1378" s="2"/>
      <c r="F1378" s="2"/>
      <c r="G1378" s="2"/>
      <c r="H1378" s="2"/>
      <c r="I1378" s="2"/>
      <c r="J1378" s="2"/>
      <c r="K1378" s="2"/>
      <c r="L1378" s="2"/>
      <c r="M1378" s="2" t="s">
        <v>5216</v>
      </c>
      <c r="N1378" s="11">
        <v>60</v>
      </c>
      <c r="O1378" s="11">
        <v>0</v>
      </c>
      <c r="P1378" s="12">
        <v>44645</v>
      </c>
      <c r="Q1378" s="12">
        <v>44645</v>
      </c>
      <c r="R1378" s="11"/>
      <c r="S1378" s="2">
        <f>OR(AND(P1378&lt;=U$2,Q1378&gt;V$2),AND(P1378&gt;U$2,P1378&lt;V$2))</f>
        <v>0</v>
      </c>
    </row>
    <row r="1379" spans="1:19">
      <c r="A1379" s="2" t="s">
        <v>3481</v>
      </c>
      <c r="B1379" s="2"/>
      <c r="C1379" s="2" t="s">
        <v>5825</v>
      </c>
      <c r="D1379" s="2" t="s">
        <v>5841</v>
      </c>
      <c r="E1379" s="2"/>
      <c r="F1379" s="2"/>
      <c r="G1379" s="2"/>
      <c r="H1379" s="2"/>
      <c r="I1379" s="2"/>
      <c r="J1379" s="2"/>
      <c r="K1379" s="2"/>
      <c r="L1379" s="2"/>
      <c r="M1379" s="2" t="s">
        <v>5218</v>
      </c>
      <c r="N1379" s="11">
        <v>10</v>
      </c>
      <c r="O1379" s="11">
        <v>0</v>
      </c>
      <c r="P1379" s="12">
        <v>44645</v>
      </c>
      <c r="Q1379" s="12">
        <v>44645</v>
      </c>
      <c r="R1379" s="11"/>
      <c r="S1379" s="2">
        <f>OR(AND(P1379&lt;=U$2,Q1379&gt;V$2),AND(P1379&gt;U$2,P1379&lt;V$2))</f>
        <v>0</v>
      </c>
    </row>
    <row r="1380" spans="1:19">
      <c r="A1380" s="2" t="s">
        <v>3481</v>
      </c>
      <c r="B1380" s="2"/>
      <c r="C1380" s="2" t="s">
        <v>5825</v>
      </c>
      <c r="D1380" s="2" t="s">
        <v>5842</v>
      </c>
      <c r="E1380" s="2"/>
      <c r="F1380" s="2"/>
      <c r="G1380" s="2"/>
      <c r="H1380" s="2"/>
      <c r="I1380" s="2"/>
      <c r="J1380" s="2"/>
      <c r="K1380" s="2"/>
      <c r="L1380" s="2"/>
      <c r="M1380" s="2" t="s">
        <v>5220</v>
      </c>
      <c r="N1380" s="11">
        <v>60</v>
      </c>
      <c r="O1380" s="11">
        <v>0</v>
      </c>
      <c r="P1380" s="12">
        <v>44082</v>
      </c>
      <c r="Q1380" s="12">
        <v>44131</v>
      </c>
      <c r="R1380" s="11"/>
      <c r="S1380" s="2">
        <f>OR(AND(P1380&lt;=U$2,Q1380&gt;V$2),AND(P1380&gt;U$2,P1380&lt;V$2))</f>
        <v>0</v>
      </c>
    </row>
    <row r="1381" spans="1:19">
      <c r="A1381" s="2" t="s">
        <v>3481</v>
      </c>
      <c r="B1381" s="2"/>
      <c r="C1381" s="2" t="s">
        <v>5825</v>
      </c>
      <c r="D1381" s="2" t="s">
        <v>5843</v>
      </c>
      <c r="E1381" s="2"/>
      <c r="F1381" s="2"/>
      <c r="G1381" s="2"/>
      <c r="H1381" s="2"/>
      <c r="I1381" s="2"/>
      <c r="J1381" s="2"/>
      <c r="K1381" s="2"/>
      <c r="L1381" s="2"/>
      <c r="M1381" s="2" t="s">
        <v>5222</v>
      </c>
      <c r="N1381" s="11">
        <v>10</v>
      </c>
      <c r="O1381" s="11">
        <v>0</v>
      </c>
      <c r="P1381" s="12">
        <v>44131</v>
      </c>
      <c r="Q1381" s="12">
        <v>44138.70833333334</v>
      </c>
      <c r="R1381" s="11"/>
      <c r="S1381" s="2">
        <f>OR(AND(P1381&lt;=U$2,Q1381&gt;V$2),AND(P1381&gt;U$2,P1381&lt;V$2))</f>
        <v>0</v>
      </c>
    </row>
    <row r="1382" spans="1:19">
      <c r="A1382" s="2" t="s">
        <v>3481</v>
      </c>
      <c r="B1382" s="2"/>
      <c r="C1382" s="2" t="s">
        <v>5844</v>
      </c>
      <c r="D1382" s="2" t="s">
        <v>5845</v>
      </c>
      <c r="E1382" s="2"/>
      <c r="F1382" s="2"/>
      <c r="G1382" s="2"/>
      <c r="H1382" s="2"/>
      <c r="I1382" s="2"/>
      <c r="J1382" s="2"/>
      <c r="K1382" s="2"/>
      <c r="L1382" s="2"/>
      <c r="M1382" s="2" t="s">
        <v>5846</v>
      </c>
      <c r="N1382" s="11">
        <v>30</v>
      </c>
      <c r="O1382" s="11">
        <v>0</v>
      </c>
      <c r="P1382" s="12">
        <v>43985</v>
      </c>
      <c r="Q1382" s="12">
        <v>44747</v>
      </c>
      <c r="R1382" s="11"/>
      <c r="S1382" s="2">
        <f>OR(AND(P1382&lt;=U$2,Q1382&gt;V$2),AND(P1382&gt;U$2,P1382&lt;V$2))</f>
        <v>0</v>
      </c>
    </row>
    <row r="1383" spans="1:19">
      <c r="A1383" s="2" t="s">
        <v>3481</v>
      </c>
      <c r="B1383" s="2"/>
      <c r="C1383" s="2" t="s">
        <v>5844</v>
      </c>
      <c r="D1383" s="2" t="s">
        <v>5847</v>
      </c>
      <c r="E1383" s="2"/>
      <c r="F1383" s="2"/>
      <c r="G1383" s="2"/>
      <c r="H1383" s="2"/>
      <c r="I1383" s="2"/>
      <c r="J1383" s="2"/>
      <c r="K1383" s="2"/>
      <c r="L1383" s="2"/>
      <c r="M1383" s="2" t="s">
        <v>5848</v>
      </c>
      <c r="N1383" s="11">
        <v>10</v>
      </c>
      <c r="O1383" s="11">
        <v>0</v>
      </c>
      <c r="P1383" s="12">
        <v>44747</v>
      </c>
      <c r="Q1383" s="12">
        <v>44749</v>
      </c>
      <c r="R1383" s="11"/>
      <c r="S1383" s="2">
        <f>OR(AND(P1383&lt;=U$2,Q1383&gt;V$2),AND(P1383&gt;U$2,P1383&lt;V$2))</f>
        <v>0</v>
      </c>
    </row>
    <row r="1384" spans="1:19">
      <c r="A1384" s="2" t="s">
        <v>3481</v>
      </c>
      <c r="B1384" s="2"/>
      <c r="C1384" s="2" t="s">
        <v>5844</v>
      </c>
      <c r="D1384" s="2" t="s">
        <v>5849</v>
      </c>
      <c r="E1384" s="2"/>
      <c r="F1384" s="2"/>
      <c r="G1384" s="2"/>
      <c r="H1384" s="2"/>
      <c r="I1384" s="2"/>
      <c r="J1384" s="2"/>
      <c r="K1384" s="2"/>
      <c r="L1384" s="2"/>
      <c r="M1384" s="2" t="s">
        <v>5850</v>
      </c>
      <c r="N1384" s="11">
        <v>20</v>
      </c>
      <c r="O1384" s="11">
        <v>0</v>
      </c>
      <c r="P1384" s="12">
        <v>44025</v>
      </c>
      <c r="Q1384" s="12">
        <v>44109</v>
      </c>
      <c r="R1384" s="11"/>
      <c r="S1384" s="2">
        <f>OR(AND(P1384&lt;=U$2,Q1384&gt;V$2),AND(P1384&gt;U$2,P1384&lt;V$2))</f>
        <v>0</v>
      </c>
    </row>
    <row r="1385" spans="1:19">
      <c r="A1385" s="2" t="s">
        <v>3481</v>
      </c>
      <c r="B1385" s="2"/>
      <c r="C1385" s="2" t="s">
        <v>5844</v>
      </c>
      <c r="D1385" s="2" t="s">
        <v>5851</v>
      </c>
      <c r="E1385" s="2"/>
      <c r="F1385" s="2"/>
      <c r="G1385" s="2"/>
      <c r="H1385" s="2"/>
      <c r="I1385" s="2"/>
      <c r="J1385" s="2"/>
      <c r="K1385" s="2"/>
      <c r="L1385" s="2"/>
      <c r="M1385" s="2" t="s">
        <v>5852</v>
      </c>
      <c r="N1385" s="11">
        <v>10</v>
      </c>
      <c r="O1385" s="11">
        <v>0</v>
      </c>
      <c r="P1385" s="12">
        <v>44110</v>
      </c>
      <c r="Q1385" s="12">
        <v>44141</v>
      </c>
      <c r="R1385" s="11"/>
      <c r="S1385" s="2">
        <f>OR(AND(P1385&lt;=U$2,Q1385&gt;V$2),AND(P1385&gt;U$2,P1385&lt;V$2))</f>
        <v>0</v>
      </c>
    </row>
    <row r="1386" spans="1:19">
      <c r="A1386" s="2" t="s">
        <v>3488</v>
      </c>
      <c r="B1386" s="2" t="s">
        <v>4755</v>
      </c>
      <c r="C1386" s="2" t="s">
        <v>5853</v>
      </c>
      <c r="D1386" s="2" t="s">
        <v>5854</v>
      </c>
      <c r="E1386" s="2" t="s">
        <v>1107</v>
      </c>
      <c r="F1386" s="2" t="s">
        <v>3098</v>
      </c>
      <c r="G1386" s="2"/>
      <c r="H1386" s="2" t="s">
        <v>1018</v>
      </c>
      <c r="I1386" s="2" t="s">
        <v>227</v>
      </c>
      <c r="J1386" s="2"/>
      <c r="K1386" s="2"/>
      <c r="L1386" s="2"/>
      <c r="M1386" s="2" t="s">
        <v>5855</v>
      </c>
      <c r="N1386" s="11">
        <v>5</v>
      </c>
      <c r="O1386" s="11">
        <v>4</v>
      </c>
      <c r="P1386" s="12">
        <v>44896.33333333334</v>
      </c>
      <c r="Q1386" s="12">
        <v>45049.625</v>
      </c>
      <c r="R1386" s="11">
        <v>17</v>
      </c>
      <c r="S1386" s="2">
        <f>OR(AND(P1386&lt;=U$2,Q1386&gt;V$2),AND(P1386&gt;U$2,P1386&lt;V$2))</f>
        <v>0</v>
      </c>
    </row>
    <row r="1387" spans="1:19">
      <c r="A1387" s="2" t="s">
        <v>3488</v>
      </c>
      <c r="B1387" s="2" t="s">
        <v>4755</v>
      </c>
      <c r="C1387" s="2" t="s">
        <v>5853</v>
      </c>
      <c r="D1387" s="2" t="s">
        <v>5856</v>
      </c>
      <c r="E1387" s="2" t="s">
        <v>1107</v>
      </c>
      <c r="F1387" s="2" t="s">
        <v>3194</v>
      </c>
      <c r="G1387" s="2"/>
      <c r="H1387" s="2" t="s">
        <v>1018</v>
      </c>
      <c r="I1387" s="2" t="s">
        <v>227</v>
      </c>
      <c r="J1387" s="2"/>
      <c r="K1387" s="2"/>
      <c r="L1387" s="2"/>
      <c r="M1387" s="2" t="s">
        <v>5857</v>
      </c>
      <c r="N1387" s="11">
        <v>5</v>
      </c>
      <c r="O1387" s="11">
        <v>5</v>
      </c>
      <c r="P1387" s="12">
        <v>45063.33333333334</v>
      </c>
      <c r="Q1387" s="12">
        <v>45069.70833333334</v>
      </c>
      <c r="R1387" s="11">
        <v>3</v>
      </c>
      <c r="S1387" s="2">
        <f>OR(AND(P1387&lt;=U$2,Q1387&gt;V$2),AND(P1387&gt;U$2,P1387&lt;V$2))</f>
        <v>0</v>
      </c>
    </row>
    <row r="1388" spans="1:19">
      <c r="A1388" s="2" t="s">
        <v>3488</v>
      </c>
      <c r="B1388" s="2" t="s">
        <v>4755</v>
      </c>
      <c r="C1388" s="2" t="s">
        <v>5853</v>
      </c>
      <c r="D1388" s="2" t="s">
        <v>5858</v>
      </c>
      <c r="E1388" s="2" t="s">
        <v>1107</v>
      </c>
      <c r="F1388" s="2" t="s">
        <v>1916</v>
      </c>
      <c r="G1388" s="2"/>
      <c r="H1388" s="2" t="s">
        <v>1018</v>
      </c>
      <c r="I1388" s="2" t="s">
        <v>227</v>
      </c>
      <c r="J1388" s="2"/>
      <c r="K1388" s="2"/>
      <c r="L1388" s="2"/>
      <c r="M1388" s="2" t="s">
        <v>5859</v>
      </c>
      <c r="N1388" s="11">
        <v>5</v>
      </c>
      <c r="O1388" s="11">
        <v>5</v>
      </c>
      <c r="P1388" s="12">
        <v>45133.33333333334</v>
      </c>
      <c r="Q1388" s="12">
        <v>45139.70833333334</v>
      </c>
      <c r="R1388" s="11">
        <v>-45</v>
      </c>
      <c r="S1388" s="2">
        <f>OR(AND(P1388&lt;=U$2,Q1388&gt;V$2),AND(P1388&gt;U$2,P1388&lt;V$2))</f>
        <v>0</v>
      </c>
    </row>
    <row r="1389" spans="1:19">
      <c r="A1389" s="2" t="s">
        <v>3488</v>
      </c>
      <c r="B1389" s="2" t="s">
        <v>4755</v>
      </c>
      <c r="C1389" s="2" t="s">
        <v>5853</v>
      </c>
      <c r="D1389" s="2" t="s">
        <v>5860</v>
      </c>
      <c r="E1389" s="2" t="s">
        <v>1107</v>
      </c>
      <c r="F1389" s="2" t="s">
        <v>2018</v>
      </c>
      <c r="G1389" s="2"/>
      <c r="H1389" s="2" t="s">
        <v>1018</v>
      </c>
      <c r="I1389" s="2" t="s">
        <v>227</v>
      </c>
      <c r="J1389" s="2"/>
      <c r="K1389" s="2"/>
      <c r="L1389" s="2"/>
      <c r="M1389" s="2" t="s">
        <v>5861</v>
      </c>
      <c r="N1389" s="11">
        <v>5</v>
      </c>
      <c r="O1389" s="11">
        <v>5</v>
      </c>
      <c r="P1389" s="12">
        <v>45139.33333333334</v>
      </c>
      <c r="Q1389" s="12">
        <v>45145.70833333334</v>
      </c>
      <c r="R1389" s="11">
        <v>-49</v>
      </c>
      <c r="S1389" s="2">
        <f>OR(AND(P1389&lt;=U$2,Q1389&gt;V$2),AND(P1389&gt;U$2,P1389&lt;V$2))</f>
        <v>0</v>
      </c>
    </row>
    <row r="1390" spans="1:19">
      <c r="A1390" s="2" t="s">
        <v>3488</v>
      </c>
      <c r="B1390" s="2" t="s">
        <v>4755</v>
      </c>
      <c r="C1390" s="2" t="s">
        <v>5853</v>
      </c>
      <c r="D1390" s="2" t="s">
        <v>5862</v>
      </c>
      <c r="E1390" s="2" t="s">
        <v>1107</v>
      </c>
      <c r="F1390" s="2" t="s">
        <v>2126</v>
      </c>
      <c r="G1390" s="2"/>
      <c r="H1390" s="2" t="s">
        <v>1018</v>
      </c>
      <c r="I1390" s="2" t="s">
        <v>227</v>
      </c>
      <c r="J1390" s="2"/>
      <c r="K1390" s="2"/>
      <c r="L1390" s="2"/>
      <c r="M1390" s="2" t="s">
        <v>5863</v>
      </c>
      <c r="N1390" s="11">
        <v>5</v>
      </c>
      <c r="O1390" s="11">
        <v>5</v>
      </c>
      <c r="P1390" s="12">
        <v>45152.33333333334</v>
      </c>
      <c r="Q1390" s="12">
        <v>45156.70833333334</v>
      </c>
      <c r="R1390" s="11">
        <v>-58</v>
      </c>
      <c r="S1390" s="2">
        <f>OR(AND(P1390&lt;=U$2,Q1390&gt;V$2),AND(P1390&gt;U$2,P1390&lt;V$2))</f>
        <v>0</v>
      </c>
    </row>
    <row r="1391" spans="1:19">
      <c r="A1391" s="2" t="s">
        <v>3488</v>
      </c>
      <c r="B1391" s="2" t="s">
        <v>4755</v>
      </c>
      <c r="C1391" s="2" t="s">
        <v>5853</v>
      </c>
      <c r="D1391" s="2" t="s">
        <v>5864</v>
      </c>
      <c r="E1391" s="2" t="s">
        <v>1107</v>
      </c>
      <c r="F1391" s="2" t="s">
        <v>1589</v>
      </c>
      <c r="G1391" s="2"/>
      <c r="H1391" s="2" t="s">
        <v>1018</v>
      </c>
      <c r="I1391" s="2" t="s">
        <v>227</v>
      </c>
      <c r="J1391" s="2"/>
      <c r="K1391" s="2"/>
      <c r="L1391" s="2"/>
      <c r="M1391" s="2" t="s">
        <v>5865</v>
      </c>
      <c r="N1391" s="11">
        <v>5</v>
      </c>
      <c r="O1391" s="11">
        <v>5</v>
      </c>
      <c r="P1391" s="12">
        <v>45156.33333333334</v>
      </c>
      <c r="Q1391" s="12">
        <v>45162.70833333334</v>
      </c>
      <c r="R1391" s="11">
        <v>-62</v>
      </c>
      <c r="S1391" s="2">
        <f>OR(AND(P1391&lt;=U$2,Q1391&gt;V$2),AND(P1391&gt;U$2,P1391&lt;V$2))</f>
        <v>0</v>
      </c>
    </row>
    <row r="1392" spans="1:19">
      <c r="A1392" s="2" t="s">
        <v>3488</v>
      </c>
      <c r="B1392" s="2" t="s">
        <v>4755</v>
      </c>
      <c r="C1392" s="2" t="s">
        <v>5853</v>
      </c>
      <c r="D1392" s="2" t="s">
        <v>5866</v>
      </c>
      <c r="E1392" s="2" t="s">
        <v>1107</v>
      </c>
      <c r="F1392" s="2" t="s">
        <v>989</v>
      </c>
      <c r="G1392" s="2"/>
      <c r="H1392" s="2" t="s">
        <v>1018</v>
      </c>
      <c r="I1392" s="2" t="s">
        <v>227</v>
      </c>
      <c r="J1392" s="2"/>
      <c r="K1392" s="2"/>
      <c r="L1392" s="2"/>
      <c r="M1392" s="2" t="s">
        <v>5867</v>
      </c>
      <c r="N1392" s="11">
        <v>5</v>
      </c>
      <c r="O1392" s="11">
        <v>5</v>
      </c>
      <c r="P1392" s="12">
        <v>45167.41666666666</v>
      </c>
      <c r="Q1392" s="12">
        <v>45175.41666666666</v>
      </c>
      <c r="R1392" s="11">
        <v>-69</v>
      </c>
      <c r="S1392" s="2">
        <f>OR(AND(P1392&lt;=U$2,Q1392&gt;V$2),AND(P1392&gt;U$2,P1392&lt;V$2))</f>
        <v>0</v>
      </c>
    </row>
    <row r="1393" spans="1:19">
      <c r="A1393" s="2" t="s">
        <v>3488</v>
      </c>
      <c r="B1393" s="2" t="s">
        <v>4755</v>
      </c>
      <c r="C1393" s="2" t="s">
        <v>5853</v>
      </c>
      <c r="D1393" s="2" t="s">
        <v>5868</v>
      </c>
      <c r="E1393" s="2" t="s">
        <v>1107</v>
      </c>
      <c r="F1393" s="2" t="s">
        <v>1960</v>
      </c>
      <c r="G1393" s="2"/>
      <c r="H1393" s="2" t="s">
        <v>1018</v>
      </c>
      <c r="I1393" s="2" t="s">
        <v>227</v>
      </c>
      <c r="J1393" s="2"/>
      <c r="K1393" s="2"/>
      <c r="L1393" s="2"/>
      <c r="M1393" s="2" t="s">
        <v>5869</v>
      </c>
      <c r="N1393" s="11">
        <v>5</v>
      </c>
      <c r="O1393" s="11">
        <v>5</v>
      </c>
      <c r="P1393" s="12">
        <v>45156.54166666666</v>
      </c>
      <c r="Q1393" s="12">
        <v>45163.5</v>
      </c>
      <c r="R1393" s="11">
        <v>-63</v>
      </c>
      <c r="S1393" s="2">
        <f>OR(AND(P1393&lt;=U$2,Q1393&gt;V$2),AND(P1393&gt;U$2,P1393&lt;V$2))</f>
        <v>0</v>
      </c>
    </row>
    <row r="1394" spans="1:19">
      <c r="A1394" s="2" t="s">
        <v>3488</v>
      </c>
      <c r="B1394" s="2" t="s">
        <v>4755</v>
      </c>
      <c r="C1394" s="2" t="s">
        <v>5853</v>
      </c>
      <c r="D1394" s="2" t="s">
        <v>5870</v>
      </c>
      <c r="E1394" s="2" t="s">
        <v>1107</v>
      </c>
      <c r="F1394" s="2" t="s">
        <v>3010</v>
      </c>
      <c r="G1394" s="2"/>
      <c r="H1394" s="2" t="s">
        <v>1018</v>
      </c>
      <c r="I1394" s="2" t="s">
        <v>227</v>
      </c>
      <c r="J1394" s="2"/>
      <c r="K1394" s="2"/>
      <c r="L1394" s="2"/>
      <c r="M1394" s="2" t="s">
        <v>5871</v>
      </c>
      <c r="N1394" s="11">
        <v>5</v>
      </c>
      <c r="O1394" s="11">
        <v>5</v>
      </c>
      <c r="P1394" s="12">
        <v>45183.33333333334</v>
      </c>
      <c r="Q1394" s="12">
        <v>45189.70833333334</v>
      </c>
      <c r="R1394" s="11">
        <v>-80</v>
      </c>
      <c r="S1394" s="2">
        <f>OR(AND(P1394&lt;=U$2,Q1394&gt;V$2),AND(P1394&gt;U$2,P1394&lt;V$2))</f>
        <v>0</v>
      </c>
    </row>
    <row r="1395" spans="1:19">
      <c r="A1395" s="2" t="s">
        <v>3488</v>
      </c>
      <c r="B1395" s="2" t="s">
        <v>4755</v>
      </c>
      <c r="C1395" s="2" t="s">
        <v>5853</v>
      </c>
      <c r="D1395" s="2" t="s">
        <v>5872</v>
      </c>
      <c r="E1395" s="2" t="s">
        <v>1107</v>
      </c>
      <c r="F1395" s="2" t="s">
        <v>2785</v>
      </c>
      <c r="G1395" s="2"/>
      <c r="H1395" s="2" t="s">
        <v>1018</v>
      </c>
      <c r="I1395" s="2" t="s">
        <v>306</v>
      </c>
      <c r="J1395" s="2"/>
      <c r="K1395" s="2"/>
      <c r="L1395" s="2"/>
      <c r="M1395" s="2" t="s">
        <v>5873</v>
      </c>
      <c r="N1395" s="11">
        <v>5</v>
      </c>
      <c r="O1395" s="11">
        <v>5</v>
      </c>
      <c r="P1395" s="12">
        <v>45139.54166666666</v>
      </c>
      <c r="Q1395" s="12">
        <v>45146.5</v>
      </c>
      <c r="R1395" s="11">
        <v>-50</v>
      </c>
      <c r="S1395" s="2">
        <f>OR(AND(P1395&lt;=U$2,Q1395&gt;V$2),AND(P1395&gt;U$2,P1395&lt;V$2))</f>
        <v>0</v>
      </c>
    </row>
    <row r="1396" spans="1:19">
      <c r="A1396" s="2" t="s">
        <v>3488</v>
      </c>
      <c r="B1396" s="2" t="s">
        <v>4755</v>
      </c>
      <c r="C1396" s="2" t="s">
        <v>5853</v>
      </c>
      <c r="D1396" s="2" t="s">
        <v>5874</v>
      </c>
      <c r="E1396" s="2" t="s">
        <v>1107</v>
      </c>
      <c r="F1396" s="2" t="s">
        <v>1814</v>
      </c>
      <c r="G1396" s="2"/>
      <c r="H1396" s="2" t="s">
        <v>1018</v>
      </c>
      <c r="I1396" s="2" t="s">
        <v>227</v>
      </c>
      <c r="J1396" s="2"/>
      <c r="K1396" s="2"/>
      <c r="L1396" s="2"/>
      <c r="M1396" s="2" t="s">
        <v>5875</v>
      </c>
      <c r="N1396" s="11">
        <v>5</v>
      </c>
      <c r="O1396" s="11">
        <v>5</v>
      </c>
      <c r="P1396" s="12">
        <v>45054.33333333334</v>
      </c>
      <c r="Q1396" s="12">
        <v>45058.70833333334</v>
      </c>
      <c r="R1396" s="11">
        <v>10</v>
      </c>
      <c r="S1396" s="2">
        <f>OR(AND(P1396&lt;=U$2,Q1396&gt;V$2),AND(P1396&gt;U$2,P1396&lt;V$2))</f>
        <v>0</v>
      </c>
    </row>
    <row r="1397" spans="1:19">
      <c r="A1397" s="2" t="s">
        <v>3488</v>
      </c>
      <c r="B1397" s="2" t="s">
        <v>4755</v>
      </c>
      <c r="C1397" s="2" t="s">
        <v>5853</v>
      </c>
      <c r="D1397" s="2" t="s">
        <v>5876</v>
      </c>
      <c r="E1397" s="2" t="s">
        <v>1107</v>
      </c>
      <c r="F1397" s="2" t="s">
        <v>1715</v>
      </c>
      <c r="G1397" s="2"/>
      <c r="H1397" s="2" t="s">
        <v>1018</v>
      </c>
      <c r="I1397" s="2" t="s">
        <v>227</v>
      </c>
      <c r="J1397" s="2"/>
      <c r="K1397" s="2"/>
      <c r="L1397" s="2"/>
      <c r="M1397" s="2" t="s">
        <v>5877</v>
      </c>
      <c r="N1397" s="11">
        <v>5</v>
      </c>
      <c r="O1397" s="11">
        <v>5</v>
      </c>
      <c r="P1397" s="12">
        <v>45062.33333333334</v>
      </c>
      <c r="Q1397" s="12">
        <v>45068.70833333334</v>
      </c>
      <c r="R1397" s="11">
        <v>4</v>
      </c>
      <c r="S1397" s="2">
        <f>OR(AND(P1397&lt;=U$2,Q1397&gt;V$2),AND(P1397&gt;U$2,P1397&lt;V$2))</f>
        <v>0</v>
      </c>
    </row>
    <row r="1398" spans="1:19">
      <c r="A1398" s="2" t="s">
        <v>3488</v>
      </c>
      <c r="B1398" s="2" t="s">
        <v>4755</v>
      </c>
      <c r="C1398" s="2" t="s">
        <v>5878</v>
      </c>
      <c r="D1398" s="2" t="s">
        <v>5879</v>
      </c>
      <c r="E1398" s="2" t="s">
        <v>1107</v>
      </c>
      <c r="F1398" s="2" t="s">
        <v>1387</v>
      </c>
      <c r="G1398" s="2"/>
      <c r="H1398" s="2" t="s">
        <v>1411</v>
      </c>
      <c r="I1398" s="2" t="s">
        <v>216</v>
      </c>
      <c r="J1398" s="2"/>
      <c r="K1398" s="2"/>
      <c r="L1398" s="2"/>
      <c r="M1398" s="2" t="s">
        <v>5880</v>
      </c>
      <c r="N1398" s="11">
        <v>5</v>
      </c>
      <c r="O1398" s="11">
        <v>0</v>
      </c>
      <c r="P1398" s="12">
        <v>44970</v>
      </c>
      <c r="Q1398" s="12">
        <v>44971</v>
      </c>
      <c r="R1398" s="11"/>
      <c r="S1398" s="2">
        <f>OR(AND(P1398&lt;=U$2,Q1398&gt;V$2),AND(P1398&gt;U$2,P1398&lt;V$2))</f>
        <v>0</v>
      </c>
    </row>
    <row r="1399" spans="1:19">
      <c r="A1399" s="2" t="s">
        <v>3481</v>
      </c>
      <c r="B1399" s="2" t="s">
        <v>4755</v>
      </c>
      <c r="C1399" s="2" t="s">
        <v>5881</v>
      </c>
      <c r="D1399" s="2" t="s">
        <v>5882</v>
      </c>
      <c r="E1399" s="2" t="s">
        <v>1107</v>
      </c>
      <c r="F1399" s="2" t="s">
        <v>1387</v>
      </c>
      <c r="G1399" s="2"/>
      <c r="H1399" s="2"/>
      <c r="I1399" s="2"/>
      <c r="J1399" s="2"/>
      <c r="K1399" s="2"/>
      <c r="L1399" s="2"/>
      <c r="M1399" s="2" t="s">
        <v>5883</v>
      </c>
      <c r="N1399" s="11">
        <v>10</v>
      </c>
      <c r="O1399" s="11">
        <v>0</v>
      </c>
      <c r="P1399" s="12">
        <v>44866.33333333334</v>
      </c>
      <c r="Q1399" s="12">
        <v>44910.70833333334</v>
      </c>
      <c r="R1399" s="11"/>
      <c r="S1399" s="2">
        <f>OR(AND(P1399&lt;=U$2,Q1399&gt;V$2),AND(P1399&gt;U$2,P1399&lt;V$2))</f>
        <v>0</v>
      </c>
    </row>
    <row r="1400" spans="1:19">
      <c r="A1400" s="2" t="s">
        <v>3481</v>
      </c>
      <c r="B1400" s="2" t="s">
        <v>4755</v>
      </c>
      <c r="C1400" s="2" t="s">
        <v>5881</v>
      </c>
      <c r="D1400" s="2" t="s">
        <v>5884</v>
      </c>
      <c r="E1400" s="2" t="s">
        <v>1107</v>
      </c>
      <c r="F1400" s="2" t="s">
        <v>1387</v>
      </c>
      <c r="G1400" s="2"/>
      <c r="H1400" s="2"/>
      <c r="I1400" s="2"/>
      <c r="J1400" s="2"/>
      <c r="K1400" s="2"/>
      <c r="L1400" s="2"/>
      <c r="M1400" s="2" t="s">
        <v>5885</v>
      </c>
      <c r="N1400" s="11">
        <v>10</v>
      </c>
      <c r="O1400" s="11">
        <v>0</v>
      </c>
      <c r="P1400" s="12">
        <v>44760</v>
      </c>
      <c r="Q1400" s="12">
        <v>44764</v>
      </c>
      <c r="R1400" s="11"/>
      <c r="S1400" s="2">
        <f>OR(AND(P1400&lt;=U$2,Q1400&gt;V$2),AND(P1400&gt;U$2,P1400&lt;V$2))</f>
        <v>0</v>
      </c>
    </row>
    <row r="1401" spans="1:19">
      <c r="A1401" s="2" t="s">
        <v>3481</v>
      </c>
      <c r="B1401" s="2" t="s">
        <v>4755</v>
      </c>
      <c r="C1401" s="2" t="s">
        <v>5881</v>
      </c>
      <c r="D1401" s="2" t="s">
        <v>1434</v>
      </c>
      <c r="E1401" s="2" t="s">
        <v>1107</v>
      </c>
      <c r="F1401" s="2" t="s">
        <v>1387</v>
      </c>
      <c r="G1401" s="2"/>
      <c r="H1401" s="2"/>
      <c r="I1401" s="2"/>
      <c r="J1401" s="2"/>
      <c r="K1401" s="2"/>
      <c r="L1401" s="2"/>
      <c r="M1401" s="2" t="s">
        <v>5886</v>
      </c>
      <c r="N1401" s="11">
        <v>10</v>
      </c>
      <c r="O1401" s="11">
        <v>0</v>
      </c>
      <c r="P1401" s="12">
        <v>44753</v>
      </c>
      <c r="Q1401" s="12">
        <v>44757</v>
      </c>
      <c r="R1401" s="11"/>
      <c r="S1401" s="2">
        <f>OR(AND(P1401&lt;=U$2,Q1401&gt;V$2),AND(P1401&gt;U$2,P1401&lt;V$2))</f>
        <v>0</v>
      </c>
    </row>
    <row r="1402" spans="1:19">
      <c r="A1402" s="2" t="s">
        <v>3481</v>
      </c>
      <c r="B1402" s="2" t="s">
        <v>4755</v>
      </c>
      <c r="C1402" s="2" t="s">
        <v>5881</v>
      </c>
      <c r="D1402" s="2" t="s">
        <v>5887</v>
      </c>
      <c r="E1402" s="2" t="s">
        <v>1107</v>
      </c>
      <c r="F1402" s="2" t="s">
        <v>1387</v>
      </c>
      <c r="G1402" s="2"/>
      <c r="H1402" s="2"/>
      <c r="I1402" s="2"/>
      <c r="J1402" s="2"/>
      <c r="K1402" s="2"/>
      <c r="L1402" s="2"/>
      <c r="M1402" s="2" t="s">
        <v>5888</v>
      </c>
      <c r="N1402" s="11">
        <v>5</v>
      </c>
      <c r="O1402" s="11">
        <v>0</v>
      </c>
      <c r="P1402" s="12">
        <v>44910.33333333334</v>
      </c>
      <c r="Q1402" s="12">
        <v>44946.70833333334</v>
      </c>
      <c r="R1402" s="11"/>
      <c r="S1402" s="2">
        <f>OR(AND(P1402&lt;=U$2,Q1402&gt;V$2),AND(P1402&gt;U$2,P1402&lt;V$2))</f>
        <v>0</v>
      </c>
    </row>
    <row r="1403" spans="1:19">
      <c r="A1403" s="2" t="s">
        <v>3481</v>
      </c>
      <c r="B1403" s="2" t="s">
        <v>4755</v>
      </c>
      <c r="C1403" s="2" t="s">
        <v>5881</v>
      </c>
      <c r="D1403" s="2" t="s">
        <v>5889</v>
      </c>
      <c r="E1403" s="2" t="s">
        <v>1107</v>
      </c>
      <c r="F1403" s="2" t="s">
        <v>1387</v>
      </c>
      <c r="G1403" s="2"/>
      <c r="H1403" s="2"/>
      <c r="I1403" s="2"/>
      <c r="J1403" s="2"/>
      <c r="K1403" s="2"/>
      <c r="L1403" s="2"/>
      <c r="M1403" s="2" t="s">
        <v>5890</v>
      </c>
      <c r="N1403" s="11">
        <v>5</v>
      </c>
      <c r="O1403" s="11">
        <v>0</v>
      </c>
      <c r="P1403" s="12">
        <v>44753</v>
      </c>
      <c r="Q1403" s="12">
        <v>44757</v>
      </c>
      <c r="R1403" s="11"/>
      <c r="S1403" s="2">
        <f>OR(AND(P1403&lt;=U$2,Q1403&gt;V$2),AND(P1403&gt;U$2,P1403&lt;V$2))</f>
        <v>0</v>
      </c>
    </row>
    <row r="1404" spans="1:19">
      <c r="A1404" s="2" t="s">
        <v>3488</v>
      </c>
      <c r="B1404" s="2" t="s">
        <v>4755</v>
      </c>
      <c r="C1404" s="2" t="s">
        <v>5891</v>
      </c>
      <c r="D1404" s="2" t="s">
        <v>5892</v>
      </c>
      <c r="E1404" s="2" t="s">
        <v>1107</v>
      </c>
      <c r="F1404" s="2" t="s">
        <v>1387</v>
      </c>
      <c r="G1404" s="2"/>
      <c r="H1404" s="2" t="s">
        <v>1411</v>
      </c>
      <c r="I1404" s="2" t="s">
        <v>216</v>
      </c>
      <c r="J1404" s="2"/>
      <c r="K1404" s="2"/>
      <c r="L1404" s="2"/>
      <c r="M1404" s="2" t="s">
        <v>5893</v>
      </c>
      <c r="N1404" s="11">
        <v>5</v>
      </c>
      <c r="O1404" s="11">
        <v>5</v>
      </c>
      <c r="P1404" s="12">
        <v>45063.33333333334</v>
      </c>
      <c r="Q1404" s="12">
        <v>45069.70833333334</v>
      </c>
      <c r="R1404" s="11">
        <v>-20</v>
      </c>
      <c r="S1404" s="2">
        <f>OR(AND(P1404&lt;=U$2,Q1404&gt;V$2),AND(P1404&gt;U$2,P1404&lt;V$2))</f>
        <v>0</v>
      </c>
    </row>
    <row r="1405" spans="1:19">
      <c r="A1405" s="2" t="s">
        <v>3481</v>
      </c>
      <c r="B1405" s="2" t="s">
        <v>4755</v>
      </c>
      <c r="C1405" s="2" t="s">
        <v>5891</v>
      </c>
      <c r="D1405" s="2" t="s">
        <v>1429</v>
      </c>
      <c r="E1405" s="2" t="s">
        <v>1107</v>
      </c>
      <c r="F1405" s="2" t="s">
        <v>1387</v>
      </c>
      <c r="G1405" s="2"/>
      <c r="H1405" s="2"/>
      <c r="I1405" s="2"/>
      <c r="J1405" s="2"/>
      <c r="K1405" s="2"/>
      <c r="L1405" s="2"/>
      <c r="M1405" s="2" t="s">
        <v>5894</v>
      </c>
      <c r="N1405" s="11">
        <v>10</v>
      </c>
      <c r="O1405" s="11">
        <v>0</v>
      </c>
      <c r="P1405" s="12">
        <v>44796.54166666666</v>
      </c>
      <c r="Q1405" s="12">
        <v>44910.70833333334</v>
      </c>
      <c r="R1405" s="11"/>
      <c r="S1405" s="2">
        <f>OR(AND(P1405&lt;=U$2,Q1405&gt;V$2),AND(P1405&gt;U$2,P1405&lt;V$2))</f>
        <v>0</v>
      </c>
    </row>
    <row r="1406" spans="1:19">
      <c r="A1406" s="2" t="s">
        <v>3488</v>
      </c>
      <c r="B1406" s="2" t="s">
        <v>4755</v>
      </c>
      <c r="C1406" s="2" t="s">
        <v>5891</v>
      </c>
      <c r="D1406" s="2" t="s">
        <v>1427</v>
      </c>
      <c r="E1406" s="2" t="s">
        <v>1107</v>
      </c>
      <c r="F1406" s="2" t="s">
        <v>1387</v>
      </c>
      <c r="G1406" s="2"/>
      <c r="H1406" s="2" t="s">
        <v>1411</v>
      </c>
      <c r="I1406" s="2" t="s">
        <v>216</v>
      </c>
      <c r="J1406" s="2"/>
      <c r="K1406" s="2"/>
      <c r="L1406" s="2"/>
      <c r="M1406" s="2" t="s">
        <v>5895</v>
      </c>
      <c r="N1406" s="11">
        <v>5</v>
      </c>
      <c r="O1406" s="11">
        <v>5</v>
      </c>
      <c r="P1406" s="12">
        <v>45076.33333333334</v>
      </c>
      <c r="Q1406" s="12">
        <v>45082.70833333334</v>
      </c>
      <c r="R1406" s="11">
        <v>-20</v>
      </c>
      <c r="S1406" s="2">
        <f>OR(AND(P1406&lt;=U$2,Q1406&gt;V$2),AND(P1406&gt;U$2,P1406&lt;V$2))</f>
        <v>0</v>
      </c>
    </row>
    <row r="1407" spans="1:19">
      <c r="A1407" s="2" t="s">
        <v>3488</v>
      </c>
      <c r="B1407" s="2" t="s">
        <v>4755</v>
      </c>
      <c r="C1407" s="2" t="s">
        <v>5891</v>
      </c>
      <c r="D1407" s="2" t="s">
        <v>1431</v>
      </c>
      <c r="E1407" s="2" t="s">
        <v>1107</v>
      </c>
      <c r="F1407" s="2" t="s">
        <v>1387</v>
      </c>
      <c r="G1407" s="2"/>
      <c r="H1407" s="2" t="s">
        <v>1411</v>
      </c>
      <c r="I1407" s="2" t="s">
        <v>216</v>
      </c>
      <c r="J1407" s="2"/>
      <c r="K1407" s="2"/>
      <c r="L1407" s="2"/>
      <c r="M1407" s="2" t="s">
        <v>5896</v>
      </c>
      <c r="N1407" s="11">
        <v>10</v>
      </c>
      <c r="O1407" s="11">
        <v>10</v>
      </c>
      <c r="P1407" s="12">
        <v>45083.33333333334</v>
      </c>
      <c r="Q1407" s="12">
        <v>45096.70833333334</v>
      </c>
      <c r="R1407" s="11">
        <v>-20</v>
      </c>
      <c r="S1407" s="2">
        <f>OR(AND(P1407&lt;=U$2,Q1407&gt;V$2),AND(P1407&gt;U$2,P1407&lt;V$2))</f>
        <v>0</v>
      </c>
    </row>
    <row r="1408" spans="1:19">
      <c r="A1408" s="2" t="s">
        <v>3481</v>
      </c>
      <c r="B1408" s="2" t="s">
        <v>4755</v>
      </c>
      <c r="C1408" s="2" t="s">
        <v>5897</v>
      </c>
      <c r="D1408" s="2" t="s">
        <v>5898</v>
      </c>
      <c r="E1408" s="2"/>
      <c r="F1408" s="2" t="s">
        <v>3098</v>
      </c>
      <c r="G1408" s="2"/>
      <c r="H1408" s="2"/>
      <c r="I1408" s="2"/>
      <c r="J1408" s="2"/>
      <c r="K1408" s="2"/>
      <c r="L1408" s="2"/>
      <c r="M1408" s="2" t="s">
        <v>5899</v>
      </c>
      <c r="N1408" s="11">
        <v>4</v>
      </c>
      <c r="O1408" s="11">
        <v>0</v>
      </c>
      <c r="P1408" s="12">
        <v>44614.33333333334</v>
      </c>
      <c r="Q1408" s="12">
        <v>44897.70833333334</v>
      </c>
      <c r="R1408" s="11"/>
      <c r="S1408" s="2">
        <f>OR(AND(P1408&lt;=U$2,Q1408&gt;V$2),AND(P1408&gt;U$2,P1408&lt;V$2))</f>
        <v>0</v>
      </c>
    </row>
    <row r="1409" spans="1:19">
      <c r="A1409" s="2" t="s">
        <v>3481</v>
      </c>
      <c r="B1409" s="2" t="s">
        <v>4755</v>
      </c>
      <c r="C1409" s="2" t="s">
        <v>5897</v>
      </c>
      <c r="D1409" s="2" t="s">
        <v>3171</v>
      </c>
      <c r="E1409" s="2"/>
      <c r="F1409" s="2" t="s">
        <v>3098</v>
      </c>
      <c r="G1409" s="2"/>
      <c r="H1409" s="2"/>
      <c r="I1409" s="2"/>
      <c r="J1409" s="2"/>
      <c r="K1409" s="2"/>
      <c r="L1409" s="2"/>
      <c r="M1409" s="2" t="s">
        <v>5900</v>
      </c>
      <c r="N1409" s="11">
        <v>6</v>
      </c>
      <c r="O1409" s="11">
        <v>0</v>
      </c>
      <c r="P1409" s="12">
        <v>44484</v>
      </c>
      <c r="Q1409" s="12">
        <v>44897.70833333334</v>
      </c>
      <c r="R1409" s="11"/>
      <c r="S1409" s="2">
        <f>OR(AND(P1409&lt;=U$2,Q1409&gt;V$2),AND(P1409&gt;U$2,P1409&lt;V$2))</f>
        <v>0</v>
      </c>
    </row>
    <row r="1410" spans="1:19">
      <c r="A1410" s="2" t="s">
        <v>3481</v>
      </c>
      <c r="B1410" s="2" t="s">
        <v>4755</v>
      </c>
      <c r="C1410" s="2" t="s">
        <v>5897</v>
      </c>
      <c r="D1410" s="2" t="s">
        <v>3176</v>
      </c>
      <c r="E1410" s="2"/>
      <c r="F1410" s="2"/>
      <c r="G1410" s="2"/>
      <c r="H1410" s="2"/>
      <c r="I1410" s="2"/>
      <c r="J1410" s="2"/>
      <c r="K1410" s="2"/>
      <c r="L1410" s="2"/>
      <c r="M1410" s="2" t="s">
        <v>5901</v>
      </c>
      <c r="N1410" s="11">
        <v>5</v>
      </c>
      <c r="O1410" s="11">
        <v>0</v>
      </c>
      <c r="P1410" s="12">
        <v>44484</v>
      </c>
      <c r="Q1410" s="12">
        <v>44531</v>
      </c>
      <c r="R1410" s="11"/>
      <c r="S1410" s="2">
        <f>OR(AND(P1410&lt;=U$2,Q1410&gt;V$2),AND(P1410&gt;U$2,P1410&lt;V$2))</f>
        <v>0</v>
      </c>
    </row>
    <row r="1411" spans="1:19">
      <c r="A1411" s="2" t="s">
        <v>3481</v>
      </c>
      <c r="B1411" s="2" t="s">
        <v>4755</v>
      </c>
      <c r="C1411" s="2" t="s">
        <v>5897</v>
      </c>
      <c r="D1411" s="2" t="s">
        <v>3177</v>
      </c>
      <c r="E1411" s="2"/>
      <c r="F1411" s="2"/>
      <c r="G1411" s="2"/>
      <c r="H1411" s="2"/>
      <c r="I1411" s="2"/>
      <c r="J1411" s="2"/>
      <c r="K1411" s="2"/>
      <c r="L1411" s="2"/>
      <c r="M1411" s="2" t="s">
        <v>5902</v>
      </c>
      <c r="N1411" s="11">
        <v>20</v>
      </c>
      <c r="O1411" s="11">
        <v>0</v>
      </c>
      <c r="P1411" s="12">
        <v>44438</v>
      </c>
      <c r="Q1411" s="12">
        <v>44489</v>
      </c>
      <c r="R1411" s="11"/>
      <c r="S1411" s="2">
        <f>OR(AND(P1411&lt;=U$2,Q1411&gt;V$2),AND(P1411&gt;U$2,P1411&lt;V$2))</f>
        <v>0</v>
      </c>
    </row>
    <row r="1412" spans="1:19">
      <c r="A1412" s="2" t="s">
        <v>3481</v>
      </c>
      <c r="B1412" s="2" t="s">
        <v>4755</v>
      </c>
      <c r="C1412" s="2" t="s">
        <v>5897</v>
      </c>
      <c r="D1412" s="2" t="s">
        <v>3173</v>
      </c>
      <c r="E1412" s="2" t="s">
        <v>1107</v>
      </c>
      <c r="F1412" s="2" t="s">
        <v>3098</v>
      </c>
      <c r="G1412" s="2"/>
      <c r="H1412" s="2"/>
      <c r="I1412" s="2"/>
      <c r="J1412" s="2"/>
      <c r="K1412" s="2"/>
      <c r="L1412" s="2"/>
      <c r="M1412" s="2" t="s">
        <v>5903</v>
      </c>
      <c r="N1412" s="11">
        <v>20</v>
      </c>
      <c r="O1412" s="11">
        <v>0</v>
      </c>
      <c r="P1412" s="12">
        <v>44536</v>
      </c>
      <c r="Q1412" s="12">
        <v>44880</v>
      </c>
      <c r="R1412" s="11"/>
      <c r="S1412" s="2">
        <f>OR(AND(P1412&lt;=U$2,Q1412&gt;V$2),AND(P1412&gt;U$2,P1412&lt;V$2))</f>
        <v>0</v>
      </c>
    </row>
    <row r="1413" spans="1:19">
      <c r="A1413" s="2" t="s">
        <v>3481</v>
      </c>
      <c r="B1413" s="2" t="s">
        <v>4755</v>
      </c>
      <c r="C1413" s="2" t="s">
        <v>5897</v>
      </c>
      <c r="D1413" s="2" t="s">
        <v>5904</v>
      </c>
      <c r="E1413" s="2" t="s">
        <v>1107</v>
      </c>
      <c r="F1413" s="2" t="s">
        <v>3098</v>
      </c>
      <c r="G1413" s="2"/>
      <c r="H1413" s="2"/>
      <c r="I1413" s="2"/>
      <c r="J1413" s="2"/>
      <c r="K1413" s="2"/>
      <c r="L1413" s="2"/>
      <c r="M1413" s="2" t="s">
        <v>5905</v>
      </c>
      <c r="N1413" s="11">
        <v>20</v>
      </c>
      <c r="O1413" s="11">
        <v>0</v>
      </c>
      <c r="P1413" s="12">
        <v>44662</v>
      </c>
      <c r="Q1413" s="12">
        <v>44910.70833333334</v>
      </c>
      <c r="R1413" s="11"/>
      <c r="S1413" s="2">
        <f>OR(AND(P1413&lt;=U$2,Q1413&gt;V$2),AND(P1413&gt;U$2,P1413&lt;V$2))</f>
        <v>0</v>
      </c>
    </row>
    <row r="1414" spans="1:19">
      <c r="A1414" s="2" t="s">
        <v>3481</v>
      </c>
      <c r="B1414" s="2" t="s">
        <v>4755</v>
      </c>
      <c r="C1414" s="2" t="s">
        <v>5897</v>
      </c>
      <c r="D1414" s="2" t="s">
        <v>5906</v>
      </c>
      <c r="E1414" s="2"/>
      <c r="F1414" s="2"/>
      <c r="G1414" s="2"/>
      <c r="H1414" s="2"/>
      <c r="I1414" s="2"/>
      <c r="J1414" s="2"/>
      <c r="K1414" s="2"/>
      <c r="L1414" s="2"/>
      <c r="M1414" s="2" t="s">
        <v>5907</v>
      </c>
      <c r="N1414" s="11">
        <v>12</v>
      </c>
      <c r="O1414" s="11">
        <v>0</v>
      </c>
      <c r="P1414" s="12">
        <v>44491</v>
      </c>
      <c r="Q1414" s="12">
        <v>44491</v>
      </c>
      <c r="R1414" s="11"/>
      <c r="S1414" s="2">
        <f>OR(AND(P1414&lt;=U$2,Q1414&gt;V$2),AND(P1414&gt;U$2,P1414&lt;V$2))</f>
        <v>0</v>
      </c>
    </row>
    <row r="1415" spans="1:19">
      <c r="A1415" s="2" t="s">
        <v>3481</v>
      </c>
      <c r="B1415" s="2" t="s">
        <v>4755</v>
      </c>
      <c r="C1415" s="2" t="s">
        <v>5897</v>
      </c>
      <c r="D1415" s="2" t="s">
        <v>5908</v>
      </c>
      <c r="E1415" s="2" t="s">
        <v>1107</v>
      </c>
      <c r="F1415" s="2" t="s">
        <v>3098</v>
      </c>
      <c r="G1415" s="2"/>
      <c r="H1415" s="2"/>
      <c r="I1415" s="2"/>
      <c r="J1415" s="2"/>
      <c r="K1415" s="2"/>
      <c r="L1415" s="2"/>
      <c r="M1415" s="2" t="s">
        <v>5909</v>
      </c>
      <c r="N1415" s="11">
        <v>6</v>
      </c>
      <c r="O1415" s="11">
        <v>0</v>
      </c>
      <c r="P1415" s="12">
        <v>44725</v>
      </c>
      <c r="Q1415" s="12">
        <v>44910.70833333334</v>
      </c>
      <c r="R1415" s="11"/>
      <c r="S1415" s="2">
        <f>OR(AND(P1415&lt;=U$2,Q1415&gt;V$2),AND(P1415&gt;U$2,P1415&lt;V$2))</f>
        <v>0</v>
      </c>
    </row>
    <row r="1416" spans="1:19">
      <c r="A1416" s="2" t="s">
        <v>3481</v>
      </c>
      <c r="B1416" s="2" t="s">
        <v>4755</v>
      </c>
      <c r="C1416" s="2" t="s">
        <v>5897</v>
      </c>
      <c r="D1416" s="2" t="s">
        <v>3178</v>
      </c>
      <c r="E1416" s="2" t="s">
        <v>1107</v>
      </c>
      <c r="F1416" s="2" t="s">
        <v>3098</v>
      </c>
      <c r="G1416" s="2"/>
      <c r="H1416" s="2"/>
      <c r="I1416" s="2"/>
      <c r="J1416" s="2"/>
      <c r="K1416" s="2"/>
      <c r="L1416" s="2"/>
      <c r="M1416" s="2" t="s">
        <v>5910</v>
      </c>
      <c r="N1416" s="11">
        <v>6</v>
      </c>
      <c r="O1416" s="11">
        <v>0</v>
      </c>
      <c r="P1416" s="12">
        <v>44840.33333333334</v>
      </c>
      <c r="Q1416" s="12">
        <v>44910.70833333334</v>
      </c>
      <c r="R1416" s="11"/>
      <c r="S1416" s="2">
        <f>OR(AND(P1416&lt;=U$2,Q1416&gt;V$2),AND(P1416&gt;U$2,P1416&lt;V$2))</f>
        <v>0</v>
      </c>
    </row>
    <row r="1417" spans="1:19">
      <c r="A1417" s="2" t="s">
        <v>3481</v>
      </c>
      <c r="B1417" s="2" t="s">
        <v>4755</v>
      </c>
      <c r="C1417" s="2" t="s">
        <v>5897</v>
      </c>
      <c r="D1417" s="2" t="s">
        <v>3172</v>
      </c>
      <c r="E1417" s="2" t="s">
        <v>1107</v>
      </c>
      <c r="F1417" s="2" t="s">
        <v>3098</v>
      </c>
      <c r="G1417" s="2"/>
      <c r="H1417" s="2"/>
      <c r="I1417" s="2"/>
      <c r="J1417" s="2"/>
      <c r="K1417" s="2"/>
      <c r="L1417" s="2"/>
      <c r="M1417" s="2" t="s">
        <v>5911</v>
      </c>
      <c r="N1417" s="11">
        <v>8</v>
      </c>
      <c r="O1417" s="11">
        <v>0</v>
      </c>
      <c r="P1417" s="12">
        <v>44725</v>
      </c>
      <c r="Q1417" s="12">
        <v>44880</v>
      </c>
      <c r="R1417" s="11"/>
      <c r="S1417" s="2">
        <f>OR(AND(P1417&lt;=U$2,Q1417&gt;V$2),AND(P1417&gt;U$2,P1417&lt;V$2))</f>
        <v>0</v>
      </c>
    </row>
    <row r="1418" spans="1:19">
      <c r="A1418" s="2" t="s">
        <v>3481</v>
      </c>
      <c r="B1418" s="2" t="s">
        <v>4755</v>
      </c>
      <c r="C1418" s="2" t="s">
        <v>5897</v>
      </c>
      <c r="D1418" s="2" t="s">
        <v>3159</v>
      </c>
      <c r="E1418" s="2" t="s">
        <v>1107</v>
      </c>
      <c r="F1418" s="2" t="s">
        <v>3098</v>
      </c>
      <c r="G1418" s="2"/>
      <c r="H1418" s="2"/>
      <c r="I1418" s="2"/>
      <c r="J1418" s="2"/>
      <c r="K1418" s="2"/>
      <c r="L1418" s="2"/>
      <c r="M1418" s="2" t="s">
        <v>5912</v>
      </c>
      <c r="N1418" s="11">
        <v>5</v>
      </c>
      <c r="O1418" s="11">
        <v>0</v>
      </c>
      <c r="P1418" s="12">
        <v>44774.33333333334</v>
      </c>
      <c r="Q1418" s="12">
        <v>44910.70833333334</v>
      </c>
      <c r="R1418" s="11"/>
      <c r="S1418" s="2">
        <f>OR(AND(P1418&lt;=U$2,Q1418&gt;V$2),AND(P1418&gt;U$2,P1418&lt;V$2))</f>
        <v>0</v>
      </c>
    </row>
    <row r="1419" spans="1:19">
      <c r="A1419" s="2" t="s">
        <v>3481</v>
      </c>
      <c r="B1419" s="2" t="s">
        <v>4755</v>
      </c>
      <c r="C1419" s="2" t="s">
        <v>5897</v>
      </c>
      <c r="D1419" s="2" t="s">
        <v>5913</v>
      </c>
      <c r="E1419" s="2"/>
      <c r="F1419" s="2"/>
      <c r="G1419" s="2"/>
      <c r="H1419" s="2"/>
      <c r="I1419" s="2"/>
      <c r="J1419" s="2"/>
      <c r="K1419" s="2"/>
      <c r="L1419" s="2"/>
      <c r="M1419" s="2" t="s">
        <v>5914</v>
      </c>
      <c r="N1419" s="11">
        <v>20</v>
      </c>
      <c r="O1419" s="11">
        <v>0</v>
      </c>
      <c r="P1419" s="12">
        <v>44532</v>
      </c>
      <c r="Q1419" s="12">
        <v>44599</v>
      </c>
      <c r="R1419" s="11"/>
      <c r="S1419" s="2">
        <f>OR(AND(P1419&lt;=U$2,Q1419&gt;V$2),AND(P1419&gt;U$2,P1419&lt;V$2))</f>
        <v>0</v>
      </c>
    </row>
    <row r="1420" spans="1:19">
      <c r="A1420" s="2" t="s">
        <v>3481</v>
      </c>
      <c r="B1420" s="2" t="s">
        <v>4755</v>
      </c>
      <c r="C1420" s="2" t="s">
        <v>5897</v>
      </c>
      <c r="D1420" s="2" t="s">
        <v>5915</v>
      </c>
      <c r="E1420" s="2" t="s">
        <v>1107</v>
      </c>
      <c r="F1420" s="2" t="s">
        <v>3098</v>
      </c>
      <c r="G1420" s="2"/>
      <c r="H1420" s="2"/>
      <c r="I1420" s="2"/>
      <c r="J1420" s="2"/>
      <c r="K1420" s="2"/>
      <c r="L1420" s="2"/>
      <c r="M1420" s="2" t="s">
        <v>5916</v>
      </c>
      <c r="N1420" s="11">
        <v>2</v>
      </c>
      <c r="O1420" s="11">
        <v>0</v>
      </c>
      <c r="P1420" s="12">
        <v>44599</v>
      </c>
      <c r="Q1420" s="12">
        <v>44880</v>
      </c>
      <c r="R1420" s="11"/>
      <c r="S1420" s="2">
        <f>OR(AND(P1420&lt;=U$2,Q1420&gt;V$2),AND(P1420&gt;U$2,P1420&lt;V$2))</f>
        <v>0</v>
      </c>
    </row>
    <row r="1421" spans="1:19">
      <c r="A1421" s="2" t="s">
        <v>3481</v>
      </c>
      <c r="B1421" s="2" t="s">
        <v>4755</v>
      </c>
      <c r="C1421" s="2" t="s">
        <v>5897</v>
      </c>
      <c r="D1421" s="2" t="s">
        <v>3179</v>
      </c>
      <c r="E1421" s="2" t="s">
        <v>1107</v>
      </c>
      <c r="F1421" s="2" t="s">
        <v>3098</v>
      </c>
      <c r="G1421" s="2"/>
      <c r="H1421" s="2"/>
      <c r="I1421" s="2"/>
      <c r="J1421" s="2"/>
      <c r="K1421" s="2"/>
      <c r="L1421" s="2"/>
      <c r="M1421" s="2" t="s">
        <v>5917</v>
      </c>
      <c r="N1421" s="11">
        <v>5</v>
      </c>
      <c r="O1421" s="11">
        <v>0</v>
      </c>
      <c r="P1421" s="12">
        <v>44743.33333333334</v>
      </c>
      <c r="Q1421" s="12">
        <v>44832.70833333334</v>
      </c>
      <c r="R1421" s="11"/>
      <c r="S1421" s="2">
        <f>OR(AND(P1421&lt;=U$2,Q1421&gt;V$2),AND(P1421&gt;U$2,P1421&lt;V$2))</f>
        <v>0</v>
      </c>
    </row>
    <row r="1422" spans="1:19">
      <c r="A1422" s="2" t="s">
        <v>3481</v>
      </c>
      <c r="B1422" s="2" t="s">
        <v>4755</v>
      </c>
      <c r="C1422" s="2" t="s">
        <v>5918</v>
      </c>
      <c r="D1422" s="2" t="s">
        <v>3174</v>
      </c>
      <c r="E1422" s="2"/>
      <c r="F1422" s="2"/>
      <c r="G1422" s="2"/>
      <c r="H1422" s="2"/>
      <c r="I1422" s="2"/>
      <c r="J1422" s="2"/>
      <c r="K1422" s="2"/>
      <c r="L1422" s="2"/>
      <c r="M1422" s="2" t="s">
        <v>5919</v>
      </c>
      <c r="N1422" s="11">
        <v>15</v>
      </c>
      <c r="O1422" s="11">
        <v>0</v>
      </c>
      <c r="P1422" s="12">
        <v>44564</v>
      </c>
      <c r="Q1422" s="12">
        <v>44627</v>
      </c>
      <c r="R1422" s="11"/>
      <c r="S1422" s="2">
        <f>OR(AND(P1422&lt;=U$2,Q1422&gt;V$2),AND(P1422&gt;U$2,P1422&lt;V$2))</f>
        <v>0</v>
      </c>
    </row>
    <row r="1423" spans="1:19">
      <c r="A1423" s="2" t="s">
        <v>3481</v>
      </c>
      <c r="B1423" s="2" t="s">
        <v>4755</v>
      </c>
      <c r="C1423" s="2" t="s">
        <v>5918</v>
      </c>
      <c r="D1423" s="2" t="s">
        <v>5920</v>
      </c>
      <c r="E1423" s="2"/>
      <c r="F1423" s="2"/>
      <c r="G1423" s="2"/>
      <c r="H1423" s="2"/>
      <c r="I1423" s="2"/>
      <c r="J1423" s="2"/>
      <c r="K1423" s="2"/>
      <c r="L1423" s="2"/>
      <c r="M1423" s="2" t="s">
        <v>5921</v>
      </c>
      <c r="N1423" s="11">
        <v>3</v>
      </c>
      <c r="O1423" s="11">
        <v>0</v>
      </c>
      <c r="P1423" s="12">
        <v>44593</v>
      </c>
      <c r="Q1423" s="12">
        <v>44595</v>
      </c>
      <c r="R1423" s="11"/>
      <c r="S1423" s="2">
        <f>OR(AND(P1423&lt;=U$2,Q1423&gt;V$2),AND(P1423&gt;U$2,P1423&lt;V$2))</f>
        <v>0</v>
      </c>
    </row>
    <row r="1424" spans="1:19">
      <c r="A1424" s="2" t="s">
        <v>3481</v>
      </c>
      <c r="B1424" s="2" t="s">
        <v>4755</v>
      </c>
      <c r="C1424" s="2" t="s">
        <v>5918</v>
      </c>
      <c r="D1424" s="2" t="s">
        <v>5922</v>
      </c>
      <c r="E1424" s="2" t="s">
        <v>1107</v>
      </c>
      <c r="F1424" s="2" t="s">
        <v>3098</v>
      </c>
      <c r="G1424" s="2"/>
      <c r="H1424" s="2"/>
      <c r="I1424" s="2"/>
      <c r="J1424" s="2"/>
      <c r="K1424" s="2"/>
      <c r="L1424" s="2"/>
      <c r="M1424" s="2" t="s">
        <v>5923</v>
      </c>
      <c r="N1424" s="11">
        <v>15</v>
      </c>
      <c r="O1424" s="11">
        <v>0</v>
      </c>
      <c r="P1424" s="12">
        <v>44599</v>
      </c>
      <c r="Q1424" s="12">
        <v>44880</v>
      </c>
      <c r="R1424" s="11"/>
      <c r="S1424" s="2">
        <f>OR(AND(P1424&lt;=U$2,Q1424&gt;V$2),AND(P1424&gt;U$2,P1424&lt;V$2))</f>
        <v>0</v>
      </c>
    </row>
    <row r="1425" spans="1:19">
      <c r="A1425" s="2" t="s">
        <v>3481</v>
      </c>
      <c r="B1425" s="2" t="s">
        <v>4755</v>
      </c>
      <c r="C1425" s="2" t="s">
        <v>5918</v>
      </c>
      <c r="D1425" s="2" t="s">
        <v>5924</v>
      </c>
      <c r="E1425" s="2" t="s">
        <v>1107</v>
      </c>
      <c r="F1425" s="2" t="s">
        <v>3098</v>
      </c>
      <c r="G1425" s="2"/>
      <c r="H1425" s="2"/>
      <c r="I1425" s="2"/>
      <c r="J1425" s="2"/>
      <c r="K1425" s="2"/>
      <c r="L1425" s="2"/>
      <c r="M1425" s="2" t="s">
        <v>5925</v>
      </c>
      <c r="N1425" s="11">
        <v>6</v>
      </c>
      <c r="O1425" s="11">
        <v>0</v>
      </c>
      <c r="P1425" s="12">
        <v>44718</v>
      </c>
      <c r="Q1425" s="12">
        <v>44880</v>
      </c>
      <c r="R1425" s="11"/>
      <c r="S1425" s="2">
        <f>OR(AND(P1425&lt;=U$2,Q1425&gt;V$2),AND(P1425&gt;U$2,P1425&lt;V$2))</f>
        <v>0</v>
      </c>
    </row>
    <row r="1426" spans="1:19">
      <c r="A1426" s="2" t="s">
        <v>3481</v>
      </c>
      <c r="B1426" s="2" t="s">
        <v>4755</v>
      </c>
      <c r="C1426" s="2" t="s">
        <v>5918</v>
      </c>
      <c r="D1426" s="2" t="s">
        <v>3185</v>
      </c>
      <c r="E1426" s="2" t="s">
        <v>1107</v>
      </c>
      <c r="F1426" s="2" t="s">
        <v>3098</v>
      </c>
      <c r="G1426" s="2"/>
      <c r="H1426" s="2"/>
      <c r="I1426" s="2"/>
      <c r="J1426" s="2"/>
      <c r="K1426" s="2"/>
      <c r="L1426" s="2"/>
      <c r="M1426" s="2" t="s">
        <v>5926</v>
      </c>
      <c r="N1426" s="11">
        <v>2</v>
      </c>
      <c r="O1426" s="11">
        <v>0</v>
      </c>
      <c r="P1426" s="12">
        <v>44720</v>
      </c>
      <c r="Q1426" s="12">
        <v>44880</v>
      </c>
      <c r="R1426" s="11"/>
      <c r="S1426" s="2">
        <f>OR(AND(P1426&lt;=U$2,Q1426&gt;V$2),AND(P1426&gt;U$2,P1426&lt;V$2))</f>
        <v>0</v>
      </c>
    </row>
    <row r="1427" spans="1:19">
      <c r="A1427" s="2" t="s">
        <v>3481</v>
      </c>
      <c r="B1427" s="2" t="s">
        <v>4755</v>
      </c>
      <c r="C1427" s="2" t="s">
        <v>5918</v>
      </c>
      <c r="D1427" s="2" t="s">
        <v>5927</v>
      </c>
      <c r="E1427" s="2" t="s">
        <v>1107</v>
      </c>
      <c r="F1427" s="2" t="s">
        <v>3098</v>
      </c>
      <c r="G1427" s="2"/>
      <c r="H1427" s="2"/>
      <c r="I1427" s="2"/>
      <c r="J1427" s="2"/>
      <c r="K1427" s="2"/>
      <c r="L1427" s="2"/>
      <c r="M1427" s="2" t="s">
        <v>5928</v>
      </c>
      <c r="N1427" s="11">
        <v>2</v>
      </c>
      <c r="O1427" s="11">
        <v>0</v>
      </c>
      <c r="P1427" s="12">
        <v>44830.54166666666</v>
      </c>
      <c r="Q1427" s="12">
        <v>44880</v>
      </c>
      <c r="R1427" s="11"/>
      <c r="S1427" s="2">
        <f>OR(AND(P1427&lt;=U$2,Q1427&gt;V$2),AND(P1427&gt;U$2,P1427&lt;V$2))</f>
        <v>0</v>
      </c>
    </row>
    <row r="1428" spans="1:19">
      <c r="A1428" s="2" t="s">
        <v>3877</v>
      </c>
      <c r="B1428" s="2" t="s">
        <v>4755</v>
      </c>
      <c r="C1428" s="2" t="s">
        <v>5918</v>
      </c>
      <c r="D1428" s="2" t="s">
        <v>5929</v>
      </c>
      <c r="E1428" s="2" t="s">
        <v>1107</v>
      </c>
      <c r="F1428" s="2" t="s">
        <v>3098</v>
      </c>
      <c r="G1428" s="2"/>
      <c r="H1428" s="2" t="s">
        <v>1018</v>
      </c>
      <c r="I1428" s="2" t="s">
        <v>227</v>
      </c>
      <c r="J1428" s="2"/>
      <c r="K1428" s="2"/>
      <c r="L1428" s="2"/>
      <c r="M1428" s="2" t="s">
        <v>5930</v>
      </c>
      <c r="N1428" s="11">
        <v>6</v>
      </c>
      <c r="O1428" s="11">
        <v>0</v>
      </c>
      <c r="P1428" s="12">
        <v>44725</v>
      </c>
      <c r="Q1428" s="12">
        <v>44984.43333333333</v>
      </c>
      <c r="R1428" s="11">
        <v>-73</v>
      </c>
      <c r="S1428" s="2">
        <f>OR(AND(P1428&lt;=U$2,Q1428&gt;V$2),AND(P1428&gt;U$2,P1428&lt;V$2))</f>
        <v>0</v>
      </c>
    </row>
    <row r="1429" spans="1:19">
      <c r="A1429" s="2" t="s">
        <v>3488</v>
      </c>
      <c r="B1429" s="2" t="s">
        <v>4755</v>
      </c>
      <c r="C1429" s="2" t="s">
        <v>5918</v>
      </c>
      <c r="D1429" s="2" t="s">
        <v>5931</v>
      </c>
      <c r="E1429" s="2" t="s">
        <v>1107</v>
      </c>
      <c r="F1429" s="2" t="s">
        <v>3098</v>
      </c>
      <c r="G1429" s="2"/>
      <c r="H1429" s="2" t="s">
        <v>1018</v>
      </c>
      <c r="I1429" s="2" t="s">
        <v>227</v>
      </c>
      <c r="J1429" s="2"/>
      <c r="K1429" s="2"/>
      <c r="L1429" s="2"/>
      <c r="M1429" s="2" t="s">
        <v>5932</v>
      </c>
      <c r="N1429" s="11">
        <v>2</v>
      </c>
      <c r="O1429" s="11">
        <v>2</v>
      </c>
      <c r="P1429" s="12">
        <v>44984.33333333334</v>
      </c>
      <c r="Q1429" s="12">
        <v>44985.70833333334</v>
      </c>
      <c r="R1429" s="11">
        <v>-75</v>
      </c>
      <c r="S1429" s="2">
        <f>OR(AND(P1429&lt;=U$2,Q1429&gt;V$2),AND(P1429&gt;U$2,P1429&lt;V$2))</f>
        <v>0</v>
      </c>
    </row>
    <row r="1430" spans="1:19">
      <c r="A1430" s="2" t="s">
        <v>3481</v>
      </c>
      <c r="B1430" s="2" t="s">
        <v>4755</v>
      </c>
      <c r="C1430" s="2" t="s">
        <v>5918</v>
      </c>
      <c r="D1430" s="2" t="s">
        <v>3135</v>
      </c>
      <c r="E1430" s="2" t="s">
        <v>1007</v>
      </c>
      <c r="F1430" s="2" t="s">
        <v>3098</v>
      </c>
      <c r="G1430" s="2" t="s">
        <v>5933</v>
      </c>
      <c r="H1430" s="2"/>
      <c r="I1430" s="2"/>
      <c r="J1430" s="2"/>
      <c r="K1430" s="2"/>
      <c r="L1430" s="2"/>
      <c r="M1430" s="2" t="s">
        <v>5934</v>
      </c>
      <c r="N1430" s="11">
        <v>5</v>
      </c>
      <c r="O1430" s="11">
        <v>0</v>
      </c>
      <c r="P1430" s="12">
        <v>44627</v>
      </c>
      <c r="Q1430" s="12">
        <v>44880</v>
      </c>
      <c r="R1430" s="11"/>
      <c r="S1430" s="2">
        <f>OR(AND(P1430&lt;=U$2,Q1430&gt;V$2),AND(P1430&gt;U$2,P1430&lt;V$2))</f>
        <v>0</v>
      </c>
    </row>
    <row r="1431" spans="1:19">
      <c r="A1431" s="2" t="s">
        <v>3877</v>
      </c>
      <c r="B1431" s="2" t="s">
        <v>4755</v>
      </c>
      <c r="C1431" s="2" t="s">
        <v>5918</v>
      </c>
      <c r="D1431" s="2" t="s">
        <v>5935</v>
      </c>
      <c r="E1431" s="2" t="s">
        <v>1107</v>
      </c>
      <c r="F1431" s="2" t="s">
        <v>3098</v>
      </c>
      <c r="G1431" s="2"/>
      <c r="H1431" s="2" t="s">
        <v>1018</v>
      </c>
      <c r="I1431" s="2" t="s">
        <v>227</v>
      </c>
      <c r="J1431" s="2"/>
      <c r="K1431" s="2"/>
      <c r="L1431" s="2"/>
      <c r="M1431" s="2" t="s">
        <v>5936</v>
      </c>
      <c r="N1431" s="11">
        <v>5</v>
      </c>
      <c r="O1431" s="11">
        <v>0</v>
      </c>
      <c r="P1431" s="12">
        <v>44732</v>
      </c>
      <c r="Q1431" s="12">
        <v>44981.70833333334</v>
      </c>
      <c r="R1431" s="11"/>
      <c r="S1431" s="2">
        <f>OR(AND(P1431&lt;=U$2,Q1431&gt;V$2),AND(P1431&gt;U$2,P1431&lt;V$2))</f>
        <v>0</v>
      </c>
    </row>
    <row r="1432" spans="1:19">
      <c r="A1432" s="2" t="s">
        <v>3481</v>
      </c>
      <c r="B1432" s="2" t="s">
        <v>4755</v>
      </c>
      <c r="C1432" s="2" t="s">
        <v>5937</v>
      </c>
      <c r="D1432" s="2" t="s">
        <v>5938</v>
      </c>
      <c r="E1432" s="2"/>
      <c r="F1432" s="2"/>
      <c r="G1432" s="2"/>
      <c r="H1432" s="2"/>
      <c r="I1432" s="2"/>
      <c r="J1432" s="2"/>
      <c r="K1432" s="2"/>
      <c r="L1432" s="2"/>
      <c r="M1432" s="2" t="s">
        <v>5939</v>
      </c>
      <c r="N1432" s="11">
        <v>12</v>
      </c>
      <c r="O1432" s="11">
        <v>0</v>
      </c>
      <c r="P1432" s="12">
        <v>44606</v>
      </c>
      <c r="Q1432" s="12">
        <v>44659</v>
      </c>
      <c r="R1432" s="11"/>
      <c r="S1432" s="2">
        <f>OR(AND(P1432&lt;=U$2,Q1432&gt;V$2),AND(P1432&gt;U$2,P1432&lt;V$2))</f>
        <v>0</v>
      </c>
    </row>
    <row r="1433" spans="1:19">
      <c r="A1433" s="2" t="s">
        <v>3481</v>
      </c>
      <c r="B1433" s="2" t="s">
        <v>4755</v>
      </c>
      <c r="C1433" s="2" t="s">
        <v>5937</v>
      </c>
      <c r="D1433" s="2" t="s">
        <v>3169</v>
      </c>
      <c r="E1433" s="2"/>
      <c r="F1433" s="2"/>
      <c r="G1433" s="2"/>
      <c r="H1433" s="2"/>
      <c r="I1433" s="2"/>
      <c r="J1433" s="2"/>
      <c r="K1433" s="2"/>
      <c r="L1433" s="2"/>
      <c r="M1433" s="2" t="s">
        <v>5940</v>
      </c>
      <c r="N1433" s="11">
        <v>6</v>
      </c>
      <c r="O1433" s="11">
        <v>0</v>
      </c>
      <c r="P1433" s="12">
        <v>44607</v>
      </c>
      <c r="Q1433" s="12">
        <v>44662</v>
      </c>
      <c r="R1433" s="11"/>
      <c r="S1433" s="2">
        <f>OR(AND(P1433&lt;=U$2,Q1433&gt;V$2),AND(P1433&gt;U$2,P1433&lt;V$2))</f>
        <v>0</v>
      </c>
    </row>
    <row r="1434" spans="1:19">
      <c r="A1434" s="2" t="s">
        <v>3481</v>
      </c>
      <c r="B1434" s="2" t="s">
        <v>4755</v>
      </c>
      <c r="C1434" s="2" t="s">
        <v>5937</v>
      </c>
      <c r="D1434" s="2" t="s">
        <v>5941</v>
      </c>
      <c r="E1434" s="2"/>
      <c r="F1434" s="2"/>
      <c r="G1434" s="2"/>
      <c r="H1434" s="2"/>
      <c r="I1434" s="2"/>
      <c r="J1434" s="2"/>
      <c r="K1434" s="2"/>
      <c r="L1434" s="2"/>
      <c r="M1434" s="2" t="s">
        <v>5942</v>
      </c>
      <c r="N1434" s="11">
        <v>20</v>
      </c>
      <c r="O1434" s="11">
        <v>0</v>
      </c>
      <c r="P1434" s="12">
        <v>44564</v>
      </c>
      <c r="Q1434" s="12">
        <v>44642</v>
      </c>
      <c r="R1434" s="11"/>
      <c r="S1434" s="2">
        <f>OR(AND(P1434&lt;=U$2,Q1434&gt;V$2),AND(P1434&gt;U$2,P1434&lt;V$2))</f>
        <v>0</v>
      </c>
    </row>
    <row r="1435" spans="1:19">
      <c r="A1435" s="2" t="s">
        <v>3481</v>
      </c>
      <c r="B1435" s="2" t="s">
        <v>4755</v>
      </c>
      <c r="C1435" s="2" t="s">
        <v>5937</v>
      </c>
      <c r="D1435" s="2" t="s">
        <v>5943</v>
      </c>
      <c r="E1435" s="2" t="s">
        <v>1107</v>
      </c>
      <c r="F1435" s="2" t="s">
        <v>3098</v>
      </c>
      <c r="G1435" s="2"/>
      <c r="H1435" s="2"/>
      <c r="I1435" s="2"/>
      <c r="J1435" s="2"/>
      <c r="K1435" s="2"/>
      <c r="L1435" s="2"/>
      <c r="M1435" s="2" t="s">
        <v>5944</v>
      </c>
      <c r="N1435" s="11">
        <v>5</v>
      </c>
      <c r="O1435" s="11">
        <v>0</v>
      </c>
      <c r="P1435" s="12">
        <v>44606</v>
      </c>
      <c r="Q1435" s="12">
        <v>44697</v>
      </c>
      <c r="R1435" s="11"/>
      <c r="S1435" s="2">
        <f>OR(AND(P1435&lt;=U$2,Q1435&gt;V$2),AND(P1435&gt;U$2,P1435&lt;V$2))</f>
        <v>0</v>
      </c>
    </row>
    <row r="1436" spans="1:19">
      <c r="A1436" s="2" t="s">
        <v>3481</v>
      </c>
      <c r="B1436" s="2" t="s">
        <v>4755</v>
      </c>
      <c r="C1436" s="2" t="s">
        <v>5937</v>
      </c>
      <c r="D1436" s="2" t="s">
        <v>5945</v>
      </c>
      <c r="E1436" s="2" t="s">
        <v>1107</v>
      </c>
      <c r="F1436" s="2" t="s">
        <v>3098</v>
      </c>
      <c r="G1436" s="2"/>
      <c r="H1436" s="2"/>
      <c r="I1436" s="2"/>
      <c r="J1436" s="2"/>
      <c r="K1436" s="2"/>
      <c r="L1436" s="2"/>
      <c r="M1436" s="2" t="s">
        <v>5946</v>
      </c>
      <c r="N1436" s="11">
        <v>20</v>
      </c>
      <c r="O1436" s="11">
        <v>0</v>
      </c>
      <c r="P1436" s="12">
        <v>44725</v>
      </c>
      <c r="Q1436" s="12">
        <v>44743</v>
      </c>
      <c r="R1436" s="11"/>
      <c r="S1436" s="2">
        <f>OR(AND(P1436&lt;=U$2,Q1436&gt;V$2),AND(P1436&gt;U$2,P1436&lt;V$2))</f>
        <v>0</v>
      </c>
    </row>
    <row r="1437" spans="1:19">
      <c r="A1437" s="2" t="s">
        <v>3481</v>
      </c>
      <c r="B1437" s="2" t="s">
        <v>4755</v>
      </c>
      <c r="C1437" s="2" t="s">
        <v>5937</v>
      </c>
      <c r="D1437" s="2" t="s">
        <v>5947</v>
      </c>
      <c r="E1437" s="2" t="s">
        <v>1107</v>
      </c>
      <c r="F1437" s="2" t="s">
        <v>3098</v>
      </c>
      <c r="G1437" s="2"/>
      <c r="H1437" s="2"/>
      <c r="I1437" s="2"/>
      <c r="J1437" s="2"/>
      <c r="K1437" s="2"/>
      <c r="L1437" s="2"/>
      <c r="M1437" s="2" t="s">
        <v>5948</v>
      </c>
      <c r="N1437" s="11">
        <v>6</v>
      </c>
      <c r="O1437" s="11">
        <v>0</v>
      </c>
      <c r="P1437" s="12">
        <v>44725</v>
      </c>
      <c r="Q1437" s="12">
        <v>44880</v>
      </c>
      <c r="R1437" s="11"/>
      <c r="S1437" s="2">
        <f>OR(AND(P1437&lt;=U$2,Q1437&gt;V$2),AND(P1437&gt;U$2,P1437&lt;V$2))</f>
        <v>0</v>
      </c>
    </row>
    <row r="1438" spans="1:19">
      <c r="A1438" s="2" t="s">
        <v>3481</v>
      </c>
      <c r="B1438" s="2" t="s">
        <v>4755</v>
      </c>
      <c r="C1438" s="2" t="s">
        <v>5937</v>
      </c>
      <c r="D1438" s="2" t="s">
        <v>5949</v>
      </c>
      <c r="E1438" s="2" t="s">
        <v>1107</v>
      </c>
      <c r="F1438" s="2" t="s">
        <v>3098</v>
      </c>
      <c r="G1438" s="2"/>
      <c r="H1438" s="2"/>
      <c r="I1438" s="2"/>
      <c r="J1438" s="2"/>
      <c r="K1438" s="2"/>
      <c r="L1438" s="2"/>
      <c r="M1438" s="2" t="s">
        <v>5950</v>
      </c>
      <c r="N1438" s="11">
        <v>5</v>
      </c>
      <c r="O1438" s="11">
        <v>0</v>
      </c>
      <c r="P1438" s="12">
        <v>44827</v>
      </c>
      <c r="Q1438" s="12">
        <v>44880</v>
      </c>
      <c r="R1438" s="11"/>
      <c r="S1438" s="2">
        <f>OR(AND(P1438&lt;=U$2,Q1438&gt;V$2),AND(P1438&gt;U$2,P1438&lt;V$2))</f>
        <v>0</v>
      </c>
    </row>
    <row r="1439" spans="1:19">
      <c r="A1439" s="2" t="s">
        <v>3481</v>
      </c>
      <c r="B1439" s="2" t="s">
        <v>4755</v>
      </c>
      <c r="C1439" s="2" t="s">
        <v>5937</v>
      </c>
      <c r="D1439" s="2" t="s">
        <v>5951</v>
      </c>
      <c r="E1439" s="2" t="s">
        <v>1107</v>
      </c>
      <c r="F1439" s="2" t="s">
        <v>3098</v>
      </c>
      <c r="G1439" s="2"/>
      <c r="H1439" s="2"/>
      <c r="I1439" s="2"/>
      <c r="J1439" s="2"/>
      <c r="K1439" s="2"/>
      <c r="L1439" s="2"/>
      <c r="M1439" s="2" t="s">
        <v>5952</v>
      </c>
      <c r="N1439" s="11">
        <v>6</v>
      </c>
      <c r="O1439" s="11">
        <v>0</v>
      </c>
      <c r="P1439" s="12">
        <v>44722</v>
      </c>
      <c r="Q1439" s="12">
        <v>44743</v>
      </c>
      <c r="R1439" s="11"/>
      <c r="S1439" s="2">
        <f>OR(AND(P1439&lt;=U$2,Q1439&gt;V$2),AND(P1439&gt;U$2,P1439&lt;V$2))</f>
        <v>0</v>
      </c>
    </row>
    <row r="1440" spans="1:19">
      <c r="A1440" s="2" t="s">
        <v>3481</v>
      </c>
      <c r="B1440" s="2" t="s">
        <v>4755</v>
      </c>
      <c r="C1440" s="2" t="s">
        <v>5937</v>
      </c>
      <c r="D1440" s="2" t="s">
        <v>3180</v>
      </c>
      <c r="E1440" s="2"/>
      <c r="F1440" s="2" t="s">
        <v>3098</v>
      </c>
      <c r="G1440" s="2"/>
      <c r="H1440" s="2"/>
      <c r="I1440" s="2"/>
      <c r="J1440" s="2"/>
      <c r="K1440" s="2"/>
      <c r="L1440" s="2"/>
      <c r="M1440" s="2" t="s">
        <v>5953</v>
      </c>
      <c r="N1440" s="11">
        <v>5</v>
      </c>
      <c r="O1440" s="11">
        <v>0</v>
      </c>
      <c r="P1440" s="12">
        <v>44725</v>
      </c>
      <c r="Q1440" s="12">
        <v>44880</v>
      </c>
      <c r="R1440" s="11"/>
      <c r="S1440" s="2">
        <f>OR(AND(P1440&lt;=U$2,Q1440&gt;V$2),AND(P1440&gt;U$2,P1440&lt;V$2))</f>
        <v>0</v>
      </c>
    </row>
    <row r="1441" spans="1:19">
      <c r="A1441" s="2" t="s">
        <v>3481</v>
      </c>
      <c r="B1441" s="2" t="s">
        <v>4755</v>
      </c>
      <c r="C1441" s="2" t="s">
        <v>5937</v>
      </c>
      <c r="D1441" s="2" t="s">
        <v>5954</v>
      </c>
      <c r="E1441" s="2"/>
      <c r="F1441" s="2" t="s">
        <v>3098</v>
      </c>
      <c r="G1441" s="2" t="s">
        <v>5933</v>
      </c>
      <c r="H1441" s="2"/>
      <c r="I1441" s="2"/>
      <c r="J1441" s="2"/>
      <c r="K1441" s="2"/>
      <c r="L1441" s="2"/>
      <c r="M1441" s="2" t="s">
        <v>5955</v>
      </c>
      <c r="N1441" s="11">
        <v>5</v>
      </c>
      <c r="O1441" s="11">
        <v>0</v>
      </c>
      <c r="P1441" s="12">
        <v>44643</v>
      </c>
      <c r="Q1441" s="12">
        <v>44880</v>
      </c>
      <c r="R1441" s="11"/>
      <c r="S1441" s="2">
        <f>OR(AND(P1441&lt;=U$2,Q1441&gt;V$2),AND(P1441&gt;U$2,P1441&lt;V$2))</f>
        <v>0</v>
      </c>
    </row>
    <row r="1442" spans="1:19">
      <c r="A1442" s="2" t="s">
        <v>3877</v>
      </c>
      <c r="B1442" s="2" t="s">
        <v>4755</v>
      </c>
      <c r="C1442" s="2" t="s">
        <v>5937</v>
      </c>
      <c r="D1442" s="2" t="s">
        <v>5956</v>
      </c>
      <c r="E1442" s="2" t="s">
        <v>1107</v>
      </c>
      <c r="F1442" s="2" t="s">
        <v>3098</v>
      </c>
      <c r="G1442" s="2"/>
      <c r="H1442" s="2" t="s">
        <v>1018</v>
      </c>
      <c r="I1442" s="2" t="s">
        <v>227</v>
      </c>
      <c r="J1442" s="2"/>
      <c r="K1442" s="2"/>
      <c r="L1442" s="2"/>
      <c r="M1442" s="2" t="s">
        <v>5957</v>
      </c>
      <c r="N1442" s="11">
        <v>2</v>
      </c>
      <c r="O1442" s="11">
        <v>0</v>
      </c>
      <c r="P1442" s="12">
        <v>44774.625</v>
      </c>
      <c r="Q1442" s="12">
        <v>44981.70833333334</v>
      </c>
      <c r="R1442" s="11"/>
      <c r="S1442" s="2">
        <f>OR(AND(P1442&lt;=U$2,Q1442&gt;V$2),AND(P1442&gt;U$2,P1442&lt;V$2))</f>
        <v>0</v>
      </c>
    </row>
    <row r="1443" spans="1:19">
      <c r="A1443" s="2" t="s">
        <v>3481</v>
      </c>
      <c r="B1443" s="2" t="s">
        <v>4755</v>
      </c>
      <c r="C1443" s="2" t="s">
        <v>5937</v>
      </c>
      <c r="D1443" s="2" t="s">
        <v>3182</v>
      </c>
      <c r="E1443" s="2" t="s">
        <v>1107</v>
      </c>
      <c r="F1443" s="2" t="s">
        <v>3098</v>
      </c>
      <c r="G1443" s="2"/>
      <c r="H1443" s="2"/>
      <c r="I1443" s="2"/>
      <c r="J1443" s="2"/>
      <c r="K1443" s="2"/>
      <c r="L1443" s="2"/>
      <c r="M1443" s="2" t="s">
        <v>5958</v>
      </c>
      <c r="N1443" s="11">
        <v>5</v>
      </c>
      <c r="O1443" s="11">
        <v>0</v>
      </c>
      <c r="P1443" s="12">
        <v>44757</v>
      </c>
      <c r="Q1443" s="12">
        <v>44830.625</v>
      </c>
      <c r="R1443" s="11"/>
      <c r="S1443" s="2">
        <f>OR(AND(P1443&lt;=U$2,Q1443&gt;V$2),AND(P1443&gt;U$2,P1443&lt;V$2))</f>
        <v>0</v>
      </c>
    </row>
    <row r="1444" spans="1:19">
      <c r="A1444" s="2" t="s">
        <v>3481</v>
      </c>
      <c r="B1444" s="2" t="s">
        <v>4755</v>
      </c>
      <c r="C1444" s="2" t="s">
        <v>5937</v>
      </c>
      <c r="D1444" s="2" t="s">
        <v>5959</v>
      </c>
      <c r="E1444" s="2"/>
      <c r="F1444" s="2" t="s">
        <v>3098</v>
      </c>
      <c r="G1444" s="2"/>
      <c r="H1444" s="2"/>
      <c r="I1444" s="2"/>
      <c r="J1444" s="2"/>
      <c r="K1444" s="2"/>
      <c r="L1444" s="2"/>
      <c r="M1444" s="2" t="s">
        <v>5960</v>
      </c>
      <c r="N1444" s="11">
        <v>5</v>
      </c>
      <c r="O1444" s="11">
        <v>0</v>
      </c>
      <c r="P1444" s="12">
        <v>44795.625</v>
      </c>
      <c r="Q1444" s="12">
        <v>44910.41666666666</v>
      </c>
      <c r="R1444" s="11"/>
      <c r="S1444" s="2">
        <f>OR(AND(P1444&lt;=U$2,Q1444&gt;V$2),AND(P1444&gt;U$2,P1444&lt;V$2))</f>
        <v>0</v>
      </c>
    </row>
    <row r="1445" spans="1:19">
      <c r="A1445" s="2" t="s">
        <v>3481</v>
      </c>
      <c r="B1445" s="2" t="s">
        <v>4755</v>
      </c>
      <c r="C1445" s="2" t="s">
        <v>5937</v>
      </c>
      <c r="D1445" s="2" t="s">
        <v>5961</v>
      </c>
      <c r="E1445" s="2" t="s">
        <v>1107</v>
      </c>
      <c r="F1445" s="2" t="s">
        <v>3098</v>
      </c>
      <c r="G1445" s="2"/>
      <c r="H1445" s="2"/>
      <c r="I1445" s="2"/>
      <c r="J1445" s="2"/>
      <c r="K1445" s="2"/>
      <c r="L1445" s="2"/>
      <c r="M1445" s="2" t="s">
        <v>5962</v>
      </c>
      <c r="N1445" s="11">
        <v>5</v>
      </c>
      <c r="O1445" s="11">
        <v>0</v>
      </c>
      <c r="P1445" s="12">
        <v>44827</v>
      </c>
      <c r="Q1445" s="12">
        <v>44910.41666666666</v>
      </c>
      <c r="R1445" s="11"/>
      <c r="S1445" s="2">
        <f>OR(AND(P1445&lt;=U$2,Q1445&gt;V$2),AND(P1445&gt;U$2,P1445&lt;V$2))</f>
        <v>0</v>
      </c>
    </row>
    <row r="1446" spans="1:19">
      <c r="A1446" s="2" t="s">
        <v>3481</v>
      </c>
      <c r="B1446" s="2" t="s">
        <v>4755</v>
      </c>
      <c r="C1446" s="2" t="s">
        <v>5937</v>
      </c>
      <c r="D1446" s="2" t="s">
        <v>5963</v>
      </c>
      <c r="E1446" s="2" t="s">
        <v>1107</v>
      </c>
      <c r="F1446" s="2" t="s">
        <v>3098</v>
      </c>
      <c r="G1446" s="2"/>
      <c r="H1446" s="2"/>
      <c r="I1446" s="2"/>
      <c r="J1446" s="2"/>
      <c r="K1446" s="2"/>
      <c r="L1446" s="2"/>
      <c r="M1446" s="2" t="s">
        <v>5964</v>
      </c>
      <c r="N1446" s="11">
        <v>20</v>
      </c>
      <c r="O1446" s="11">
        <v>0</v>
      </c>
      <c r="P1446" s="12">
        <v>44743</v>
      </c>
      <c r="Q1446" s="12">
        <v>44764</v>
      </c>
      <c r="R1446" s="11"/>
      <c r="S1446" s="2">
        <f>OR(AND(P1446&lt;=U$2,Q1446&gt;V$2),AND(P1446&gt;U$2,P1446&lt;V$2))</f>
        <v>0</v>
      </c>
    </row>
    <row r="1447" spans="1:19">
      <c r="A1447" s="2" t="s">
        <v>3877</v>
      </c>
      <c r="B1447" s="2" t="s">
        <v>4755</v>
      </c>
      <c r="C1447" s="2" t="s">
        <v>5937</v>
      </c>
      <c r="D1447" s="2" t="s">
        <v>5965</v>
      </c>
      <c r="E1447" s="2" t="s">
        <v>1107</v>
      </c>
      <c r="F1447" s="2" t="s">
        <v>3098</v>
      </c>
      <c r="G1447" s="2"/>
      <c r="H1447" s="2" t="s">
        <v>1018</v>
      </c>
      <c r="I1447" s="2" t="s">
        <v>227</v>
      </c>
      <c r="J1447" s="2"/>
      <c r="K1447" s="2"/>
      <c r="L1447" s="2"/>
      <c r="M1447" s="2" t="s">
        <v>5966</v>
      </c>
      <c r="N1447" s="11">
        <v>5</v>
      </c>
      <c r="O1447" s="11">
        <v>0</v>
      </c>
      <c r="P1447" s="12">
        <v>44743</v>
      </c>
      <c r="Q1447" s="12">
        <v>45002.70833333334</v>
      </c>
      <c r="R1447" s="11">
        <v>-88</v>
      </c>
      <c r="S1447" s="2">
        <f>OR(AND(P1447&lt;=U$2,Q1447&gt;V$2),AND(P1447&gt;U$2,P1447&lt;V$2))</f>
        <v>0</v>
      </c>
    </row>
    <row r="1448" spans="1:19">
      <c r="A1448" s="2" t="s">
        <v>3488</v>
      </c>
      <c r="B1448" s="2" t="s">
        <v>4755</v>
      </c>
      <c r="C1448" s="2" t="s">
        <v>5967</v>
      </c>
      <c r="D1448" s="2" t="s">
        <v>3186</v>
      </c>
      <c r="E1448" s="2" t="s">
        <v>1107</v>
      </c>
      <c r="F1448" s="2" t="s">
        <v>3098</v>
      </c>
      <c r="G1448" s="2"/>
      <c r="H1448" s="2" t="s">
        <v>1018</v>
      </c>
      <c r="I1448" s="2" t="s">
        <v>227</v>
      </c>
      <c r="J1448" s="2"/>
      <c r="K1448" s="2"/>
      <c r="L1448" s="2"/>
      <c r="M1448" s="2" t="s">
        <v>5968</v>
      </c>
      <c r="N1448" s="11">
        <v>5</v>
      </c>
      <c r="O1448" s="11">
        <v>5</v>
      </c>
      <c r="P1448" s="12">
        <v>45119.33333333334</v>
      </c>
      <c r="Q1448" s="12">
        <v>45125.70833333334</v>
      </c>
      <c r="R1448" s="11">
        <v>-45</v>
      </c>
      <c r="S1448" s="2">
        <f>OR(AND(P1448&lt;=U$2,Q1448&gt;V$2),AND(P1448&gt;U$2,P1448&lt;V$2))</f>
        <v>0</v>
      </c>
    </row>
    <row r="1449" spans="1:19">
      <c r="A1449" s="2" t="s">
        <v>3481</v>
      </c>
      <c r="B1449" s="2" t="s">
        <v>4755</v>
      </c>
      <c r="C1449" s="2" t="s">
        <v>5967</v>
      </c>
      <c r="D1449" s="2" t="s">
        <v>3181</v>
      </c>
      <c r="E1449" s="2" t="s">
        <v>1107</v>
      </c>
      <c r="F1449" s="2" t="s">
        <v>3098</v>
      </c>
      <c r="G1449" s="2"/>
      <c r="H1449" s="2"/>
      <c r="I1449" s="2"/>
      <c r="J1449" s="2"/>
      <c r="K1449" s="2"/>
      <c r="L1449" s="2"/>
      <c r="M1449" s="2" t="s">
        <v>5969</v>
      </c>
      <c r="N1449" s="11">
        <v>5</v>
      </c>
      <c r="O1449" s="11">
        <v>0</v>
      </c>
      <c r="P1449" s="12">
        <v>44837.33333333334</v>
      </c>
      <c r="Q1449" s="12">
        <v>44841.70833333334</v>
      </c>
      <c r="R1449" s="11"/>
      <c r="S1449" s="2">
        <f>OR(AND(P1449&lt;=U$2,Q1449&gt;V$2),AND(P1449&gt;U$2,P1449&lt;V$2))</f>
        <v>0</v>
      </c>
    </row>
    <row r="1450" spans="1:19">
      <c r="A1450" s="2" t="s">
        <v>3488</v>
      </c>
      <c r="B1450" s="2" t="s">
        <v>4755</v>
      </c>
      <c r="C1450" s="2" t="s">
        <v>5967</v>
      </c>
      <c r="D1450" s="2" t="s">
        <v>5970</v>
      </c>
      <c r="E1450" s="2" t="s">
        <v>1107</v>
      </c>
      <c r="F1450" s="2" t="s">
        <v>3098</v>
      </c>
      <c r="G1450" s="2"/>
      <c r="H1450" s="2" t="s">
        <v>1018</v>
      </c>
      <c r="I1450" s="2" t="s">
        <v>227</v>
      </c>
      <c r="J1450" s="2"/>
      <c r="K1450" s="2"/>
      <c r="L1450" s="2"/>
      <c r="M1450" s="2" t="s">
        <v>5971</v>
      </c>
      <c r="N1450" s="11">
        <v>4</v>
      </c>
      <c r="O1450" s="11">
        <v>4</v>
      </c>
      <c r="P1450" s="12">
        <v>45040.33333333334</v>
      </c>
      <c r="Q1450" s="12">
        <v>45043.70833333334</v>
      </c>
      <c r="R1450" s="11">
        <v>-107</v>
      </c>
      <c r="S1450" s="2">
        <f>OR(AND(P1450&lt;=U$2,Q1450&gt;V$2),AND(P1450&gt;U$2,P1450&lt;V$2))</f>
        <v>0</v>
      </c>
    </row>
    <row r="1451" spans="1:19">
      <c r="A1451" s="2" t="s">
        <v>3488</v>
      </c>
      <c r="B1451" s="2" t="s">
        <v>4755</v>
      </c>
      <c r="C1451" s="2" t="s">
        <v>5967</v>
      </c>
      <c r="D1451" s="2" t="s">
        <v>5972</v>
      </c>
      <c r="E1451" s="2" t="s">
        <v>1107</v>
      </c>
      <c r="F1451" s="2" t="s">
        <v>3098</v>
      </c>
      <c r="G1451" s="2"/>
      <c r="H1451" s="2" t="s">
        <v>1018</v>
      </c>
      <c r="I1451" s="2" t="s">
        <v>227</v>
      </c>
      <c r="J1451" s="2"/>
      <c r="K1451" s="2"/>
      <c r="L1451" s="2"/>
      <c r="M1451" s="2" t="s">
        <v>5973</v>
      </c>
      <c r="N1451" s="11">
        <v>5</v>
      </c>
      <c r="O1451" s="11">
        <v>5</v>
      </c>
      <c r="P1451" s="12">
        <v>45005.33333333334</v>
      </c>
      <c r="Q1451" s="12">
        <v>45009.70833333334</v>
      </c>
      <c r="R1451" s="11">
        <v>-88</v>
      </c>
      <c r="S1451" s="2">
        <f>OR(AND(P1451&lt;=U$2,Q1451&gt;V$2),AND(P1451&gt;U$2,P1451&lt;V$2))</f>
        <v>0</v>
      </c>
    </row>
    <row r="1452" spans="1:19">
      <c r="A1452" s="2" t="s">
        <v>3877</v>
      </c>
      <c r="B1452" s="2" t="s">
        <v>4755</v>
      </c>
      <c r="C1452" s="2" t="s">
        <v>5967</v>
      </c>
      <c r="D1452" s="2" t="s">
        <v>3183</v>
      </c>
      <c r="E1452" s="2" t="s">
        <v>1107</v>
      </c>
      <c r="F1452" s="2" t="s">
        <v>3098</v>
      </c>
      <c r="G1452" s="2"/>
      <c r="H1452" s="2" t="s">
        <v>1018</v>
      </c>
      <c r="I1452" s="2" t="s">
        <v>227</v>
      </c>
      <c r="J1452" s="2"/>
      <c r="K1452" s="2"/>
      <c r="L1452" s="2"/>
      <c r="M1452" s="2" t="s">
        <v>5974</v>
      </c>
      <c r="N1452" s="11">
        <v>2</v>
      </c>
      <c r="O1452" s="11">
        <v>1</v>
      </c>
      <c r="P1452" s="12">
        <v>44743.33333333334</v>
      </c>
      <c r="Q1452" s="12">
        <v>45037.70833333334</v>
      </c>
      <c r="R1452" s="11">
        <v>-107</v>
      </c>
      <c r="S1452" s="2">
        <f>OR(AND(P1452&lt;=U$2,Q1452&gt;V$2),AND(P1452&gt;U$2,P1452&lt;V$2))</f>
        <v>0</v>
      </c>
    </row>
    <row r="1453" spans="1:19">
      <c r="A1453" s="2" t="s">
        <v>3488</v>
      </c>
      <c r="B1453" s="2" t="s">
        <v>4755</v>
      </c>
      <c r="C1453" s="2" t="s">
        <v>5967</v>
      </c>
      <c r="D1453" s="2" t="s">
        <v>5975</v>
      </c>
      <c r="E1453" s="2" t="s">
        <v>1107</v>
      </c>
      <c r="F1453" s="2" t="s">
        <v>3098</v>
      </c>
      <c r="G1453" s="2"/>
      <c r="H1453" s="2" t="s">
        <v>1018</v>
      </c>
      <c r="I1453" s="2" t="s">
        <v>227</v>
      </c>
      <c r="J1453" s="2"/>
      <c r="K1453" s="2"/>
      <c r="L1453" s="2"/>
      <c r="M1453" s="2" t="s">
        <v>5976</v>
      </c>
      <c r="N1453" s="11">
        <v>14</v>
      </c>
      <c r="O1453" s="11">
        <v>14</v>
      </c>
      <c r="P1453" s="12">
        <v>45098.33333333334</v>
      </c>
      <c r="Q1453" s="12">
        <v>45118.70833333334</v>
      </c>
      <c r="R1453" s="11">
        <v>-45</v>
      </c>
      <c r="S1453" s="2">
        <f>OR(AND(P1453&lt;=U$2,Q1453&gt;V$2),AND(P1453&gt;U$2,P1453&lt;V$2))</f>
        <v>0</v>
      </c>
    </row>
    <row r="1454" spans="1:19">
      <c r="A1454" s="2" t="s">
        <v>3481</v>
      </c>
      <c r="B1454" s="2" t="s">
        <v>4755</v>
      </c>
      <c r="C1454" s="2" t="s">
        <v>5967</v>
      </c>
      <c r="D1454" s="2" t="s">
        <v>5977</v>
      </c>
      <c r="E1454" s="2"/>
      <c r="F1454" s="2" t="s">
        <v>3098</v>
      </c>
      <c r="G1454" s="2"/>
      <c r="H1454" s="2"/>
      <c r="I1454" s="2"/>
      <c r="J1454" s="2"/>
      <c r="K1454" s="2"/>
      <c r="L1454" s="2"/>
      <c r="M1454" s="2" t="s">
        <v>5978</v>
      </c>
      <c r="N1454" s="11">
        <v>3</v>
      </c>
      <c r="O1454" s="11">
        <v>0</v>
      </c>
      <c r="P1454" s="12">
        <v>44910.33333333334</v>
      </c>
      <c r="Q1454" s="12">
        <v>44941.70833333334</v>
      </c>
      <c r="R1454" s="11"/>
      <c r="S1454" s="2">
        <f>OR(AND(P1454&lt;=U$2,Q1454&gt;V$2),AND(P1454&gt;U$2,P1454&lt;V$2))</f>
        <v>0</v>
      </c>
    </row>
    <row r="1455" spans="1:19">
      <c r="A1455" s="2" t="s">
        <v>3488</v>
      </c>
      <c r="B1455" s="2" t="s">
        <v>4755</v>
      </c>
      <c r="C1455" s="2" t="s">
        <v>5979</v>
      </c>
      <c r="D1455" s="2" t="s">
        <v>5980</v>
      </c>
      <c r="E1455" s="2" t="s">
        <v>1107</v>
      </c>
      <c r="F1455" s="2" t="s">
        <v>3194</v>
      </c>
      <c r="G1455" s="2"/>
      <c r="H1455" s="2" t="s">
        <v>1018</v>
      </c>
      <c r="I1455" s="2" t="s">
        <v>227</v>
      </c>
      <c r="J1455" s="2"/>
      <c r="K1455" s="2"/>
      <c r="L1455" s="2"/>
      <c r="M1455" s="2" t="s">
        <v>5899</v>
      </c>
      <c r="N1455" s="11">
        <v>4</v>
      </c>
      <c r="O1455" s="11">
        <v>4</v>
      </c>
      <c r="P1455" s="12">
        <v>44984.33333333334</v>
      </c>
      <c r="Q1455" s="12">
        <v>44987.70833333334</v>
      </c>
      <c r="R1455" s="11">
        <v>-92</v>
      </c>
      <c r="S1455" s="2">
        <f>OR(AND(P1455&lt;=U$2,Q1455&gt;V$2),AND(P1455&gt;U$2,P1455&lt;V$2))</f>
        <v>0</v>
      </c>
    </row>
    <row r="1456" spans="1:19">
      <c r="A1456" s="2" t="s">
        <v>3877</v>
      </c>
      <c r="B1456" s="2" t="s">
        <v>4755</v>
      </c>
      <c r="C1456" s="2" t="s">
        <v>5979</v>
      </c>
      <c r="D1456" s="2" t="s">
        <v>3269</v>
      </c>
      <c r="E1456" s="2" t="s">
        <v>1107</v>
      </c>
      <c r="F1456" s="2" t="s">
        <v>3194</v>
      </c>
      <c r="G1456" s="2"/>
      <c r="H1456" s="2" t="s">
        <v>1018</v>
      </c>
      <c r="I1456" s="2" t="s">
        <v>227</v>
      </c>
      <c r="J1456" s="2"/>
      <c r="K1456" s="2"/>
      <c r="L1456" s="2"/>
      <c r="M1456" s="2" t="s">
        <v>5900</v>
      </c>
      <c r="N1456" s="11">
        <v>6</v>
      </c>
      <c r="O1456" s="11">
        <v>3</v>
      </c>
      <c r="P1456" s="12">
        <v>44531</v>
      </c>
      <c r="Q1456" s="12">
        <v>44987.70833333334</v>
      </c>
      <c r="R1456" s="11">
        <v>-54</v>
      </c>
      <c r="S1456" s="2">
        <f>OR(AND(P1456&lt;=U$2,Q1456&gt;V$2),AND(P1456&gt;U$2,P1456&lt;V$2))</f>
        <v>0</v>
      </c>
    </row>
    <row r="1457" spans="1:19">
      <c r="A1457" s="2" t="s">
        <v>3481</v>
      </c>
      <c r="B1457" s="2" t="s">
        <v>4755</v>
      </c>
      <c r="C1457" s="2" t="s">
        <v>5979</v>
      </c>
      <c r="D1457" s="2" t="s">
        <v>3274</v>
      </c>
      <c r="E1457" s="2" t="s">
        <v>1107</v>
      </c>
      <c r="F1457" s="2" t="s">
        <v>3194</v>
      </c>
      <c r="G1457" s="2"/>
      <c r="H1457" s="2"/>
      <c r="I1457" s="2"/>
      <c r="J1457" s="2"/>
      <c r="K1457" s="2"/>
      <c r="L1457" s="2"/>
      <c r="M1457" s="2" t="s">
        <v>5901</v>
      </c>
      <c r="N1457" s="11">
        <v>4</v>
      </c>
      <c r="O1457" s="11">
        <v>0</v>
      </c>
      <c r="P1457" s="12">
        <v>44529</v>
      </c>
      <c r="Q1457" s="12">
        <v>44837.70833333334</v>
      </c>
      <c r="R1457" s="11"/>
      <c r="S1457" s="2">
        <f>OR(AND(P1457&lt;=U$2,Q1457&gt;V$2),AND(P1457&gt;U$2,P1457&lt;V$2))</f>
        <v>0</v>
      </c>
    </row>
    <row r="1458" spans="1:19">
      <c r="A1458" s="2" t="s">
        <v>3481</v>
      </c>
      <c r="B1458" s="2" t="s">
        <v>4755</v>
      </c>
      <c r="C1458" s="2" t="s">
        <v>5979</v>
      </c>
      <c r="D1458" s="2" t="s">
        <v>3275</v>
      </c>
      <c r="E1458" s="2"/>
      <c r="F1458" s="2"/>
      <c r="G1458" s="2"/>
      <c r="H1458" s="2"/>
      <c r="I1458" s="2"/>
      <c r="J1458" s="2"/>
      <c r="K1458" s="2"/>
      <c r="L1458" s="2"/>
      <c r="M1458" s="2" t="s">
        <v>5902</v>
      </c>
      <c r="N1458" s="11">
        <v>20</v>
      </c>
      <c r="O1458" s="11">
        <v>0</v>
      </c>
      <c r="P1458" s="12">
        <v>44431</v>
      </c>
      <c r="Q1458" s="12">
        <v>44461</v>
      </c>
      <c r="R1458" s="11"/>
      <c r="S1458" s="2">
        <f>OR(AND(P1458&lt;=U$2,Q1458&gt;V$2),AND(P1458&gt;U$2,P1458&lt;V$2))</f>
        <v>0</v>
      </c>
    </row>
    <row r="1459" spans="1:19">
      <c r="A1459" s="2" t="s">
        <v>3877</v>
      </c>
      <c r="B1459" s="2" t="s">
        <v>4755</v>
      </c>
      <c r="C1459" s="2" t="s">
        <v>5979</v>
      </c>
      <c r="D1459" s="2" t="s">
        <v>3272</v>
      </c>
      <c r="E1459" s="2" t="s">
        <v>1107</v>
      </c>
      <c r="F1459" s="2" t="s">
        <v>3194</v>
      </c>
      <c r="G1459" s="2"/>
      <c r="H1459" s="2" t="s">
        <v>1018</v>
      </c>
      <c r="I1459" s="2" t="s">
        <v>227</v>
      </c>
      <c r="J1459" s="2"/>
      <c r="K1459" s="2"/>
      <c r="L1459" s="2"/>
      <c r="M1459" s="2" t="s">
        <v>5903</v>
      </c>
      <c r="N1459" s="11">
        <v>20</v>
      </c>
      <c r="O1459" s="11">
        <v>5</v>
      </c>
      <c r="P1459" s="12">
        <v>44545</v>
      </c>
      <c r="Q1459" s="12">
        <v>45002.41666666666</v>
      </c>
      <c r="R1459" s="11">
        <v>-92</v>
      </c>
      <c r="S1459" s="2">
        <f>OR(AND(P1459&lt;=U$2,Q1459&gt;V$2),AND(P1459&gt;U$2,P1459&lt;V$2))</f>
        <v>0</v>
      </c>
    </row>
    <row r="1460" spans="1:19">
      <c r="A1460" s="2" t="s">
        <v>3877</v>
      </c>
      <c r="B1460" s="2" t="s">
        <v>4755</v>
      </c>
      <c r="C1460" s="2" t="s">
        <v>5979</v>
      </c>
      <c r="D1460" s="2" t="s">
        <v>5981</v>
      </c>
      <c r="E1460" s="2" t="s">
        <v>1107</v>
      </c>
      <c r="F1460" s="2" t="s">
        <v>3194</v>
      </c>
      <c r="G1460" s="2"/>
      <c r="H1460" s="2" t="s">
        <v>1018</v>
      </c>
      <c r="I1460" s="2" t="s">
        <v>227</v>
      </c>
      <c r="J1460" s="2"/>
      <c r="K1460" s="2"/>
      <c r="L1460" s="2"/>
      <c r="M1460" s="2" t="s">
        <v>5905</v>
      </c>
      <c r="N1460" s="11">
        <v>20</v>
      </c>
      <c r="O1460" s="11">
        <v>2</v>
      </c>
      <c r="P1460" s="12">
        <v>44834.33333333334</v>
      </c>
      <c r="Q1460" s="12">
        <v>44985.70833333334</v>
      </c>
      <c r="R1460" s="11">
        <v>-87</v>
      </c>
      <c r="S1460" s="2">
        <f>OR(AND(P1460&lt;=U$2,Q1460&gt;V$2),AND(P1460&gt;U$2,P1460&lt;V$2))</f>
        <v>0</v>
      </c>
    </row>
    <row r="1461" spans="1:19">
      <c r="A1461" s="2" t="s">
        <v>3481</v>
      </c>
      <c r="B1461" s="2" t="s">
        <v>4755</v>
      </c>
      <c r="C1461" s="2" t="s">
        <v>5979</v>
      </c>
      <c r="D1461" s="2" t="s">
        <v>5982</v>
      </c>
      <c r="E1461" s="2"/>
      <c r="F1461" s="2"/>
      <c r="G1461" s="2"/>
      <c r="H1461" s="2"/>
      <c r="I1461" s="2"/>
      <c r="J1461" s="2"/>
      <c r="K1461" s="2"/>
      <c r="L1461" s="2"/>
      <c r="M1461" s="2" t="s">
        <v>5907</v>
      </c>
      <c r="N1461" s="11">
        <v>10</v>
      </c>
      <c r="O1461" s="11">
        <v>0</v>
      </c>
      <c r="P1461" s="12">
        <v>44491</v>
      </c>
      <c r="Q1461" s="12">
        <v>44491</v>
      </c>
      <c r="R1461" s="11"/>
      <c r="S1461" s="2">
        <f>OR(AND(P1461&lt;=U$2,Q1461&gt;V$2),AND(P1461&gt;U$2,P1461&lt;V$2))</f>
        <v>0</v>
      </c>
    </row>
    <row r="1462" spans="1:19">
      <c r="A1462" s="2" t="s">
        <v>3488</v>
      </c>
      <c r="B1462" s="2" t="s">
        <v>4755</v>
      </c>
      <c r="C1462" s="2" t="s">
        <v>5979</v>
      </c>
      <c r="D1462" s="2" t="s">
        <v>5983</v>
      </c>
      <c r="E1462" s="2" t="s">
        <v>1107</v>
      </c>
      <c r="F1462" s="2" t="s">
        <v>3194</v>
      </c>
      <c r="G1462" s="2"/>
      <c r="H1462" s="2" t="s">
        <v>1018</v>
      </c>
      <c r="I1462" s="2" t="s">
        <v>227</v>
      </c>
      <c r="J1462" s="2"/>
      <c r="K1462" s="2"/>
      <c r="L1462" s="2"/>
      <c r="M1462" s="2" t="s">
        <v>5909</v>
      </c>
      <c r="N1462" s="11">
        <v>5</v>
      </c>
      <c r="O1462" s="11">
        <v>5</v>
      </c>
      <c r="P1462" s="12">
        <v>44986.33333333334</v>
      </c>
      <c r="Q1462" s="12">
        <v>44992.70833333334</v>
      </c>
      <c r="R1462" s="11">
        <v>-87</v>
      </c>
      <c r="S1462" s="2">
        <f>OR(AND(P1462&lt;=U$2,Q1462&gt;V$2),AND(P1462&gt;U$2,P1462&lt;V$2))</f>
        <v>0</v>
      </c>
    </row>
    <row r="1463" spans="1:19">
      <c r="A1463" s="2" t="s">
        <v>3877</v>
      </c>
      <c r="B1463" s="2" t="s">
        <v>4755</v>
      </c>
      <c r="C1463" s="2" t="s">
        <v>5979</v>
      </c>
      <c r="D1463" s="2" t="s">
        <v>3276</v>
      </c>
      <c r="E1463" s="2" t="s">
        <v>1107</v>
      </c>
      <c r="F1463" s="2" t="s">
        <v>3194</v>
      </c>
      <c r="G1463" s="2"/>
      <c r="H1463" s="2" t="s">
        <v>1018</v>
      </c>
      <c r="I1463" s="2" t="s">
        <v>227</v>
      </c>
      <c r="J1463" s="2"/>
      <c r="K1463" s="2"/>
      <c r="L1463" s="2"/>
      <c r="M1463" s="2" t="s">
        <v>5910</v>
      </c>
      <c r="N1463" s="11">
        <v>5</v>
      </c>
      <c r="O1463" s="11">
        <v>1</v>
      </c>
      <c r="P1463" s="12">
        <v>44910.33333333334</v>
      </c>
      <c r="Q1463" s="12">
        <v>44994.5</v>
      </c>
      <c r="R1463" s="11">
        <v>-88</v>
      </c>
      <c r="S1463" s="2">
        <f>OR(AND(P1463&lt;=U$2,Q1463&gt;V$2),AND(P1463&gt;U$2,P1463&lt;V$2))</f>
        <v>0</v>
      </c>
    </row>
    <row r="1464" spans="1:19">
      <c r="A1464" s="2" t="s">
        <v>3488</v>
      </c>
      <c r="B1464" s="2" t="s">
        <v>4755</v>
      </c>
      <c r="C1464" s="2" t="s">
        <v>5979</v>
      </c>
      <c r="D1464" s="2" t="s">
        <v>3270</v>
      </c>
      <c r="E1464" s="2" t="s">
        <v>1107</v>
      </c>
      <c r="F1464" s="2" t="s">
        <v>3194</v>
      </c>
      <c r="G1464" s="2"/>
      <c r="H1464" s="2" t="s">
        <v>1018</v>
      </c>
      <c r="I1464" s="2" t="s">
        <v>227</v>
      </c>
      <c r="J1464" s="2"/>
      <c r="K1464" s="2"/>
      <c r="L1464" s="2"/>
      <c r="M1464" s="2" t="s">
        <v>5911</v>
      </c>
      <c r="N1464" s="11">
        <v>7</v>
      </c>
      <c r="O1464" s="11">
        <v>7</v>
      </c>
      <c r="P1464" s="12">
        <v>45002.41666666666</v>
      </c>
      <c r="Q1464" s="12">
        <v>45013.41666666666</v>
      </c>
      <c r="R1464" s="11">
        <v>-89</v>
      </c>
      <c r="S1464" s="2">
        <f>OR(AND(P1464&lt;=U$2,Q1464&gt;V$2),AND(P1464&gt;U$2,P1464&lt;V$2))</f>
        <v>0</v>
      </c>
    </row>
    <row r="1465" spans="1:19">
      <c r="A1465" s="2" t="s">
        <v>3481</v>
      </c>
      <c r="B1465" s="2" t="s">
        <v>4755</v>
      </c>
      <c r="C1465" s="2" t="s">
        <v>5979</v>
      </c>
      <c r="D1465" s="2" t="s">
        <v>3257</v>
      </c>
      <c r="E1465" s="2" t="s">
        <v>1107</v>
      </c>
      <c r="F1465" s="2" t="s">
        <v>3194</v>
      </c>
      <c r="G1465" s="2"/>
      <c r="H1465" s="2"/>
      <c r="I1465" s="2"/>
      <c r="J1465" s="2"/>
      <c r="K1465" s="2"/>
      <c r="L1465" s="2"/>
      <c r="M1465" s="2" t="s">
        <v>5912</v>
      </c>
      <c r="N1465" s="11">
        <v>2</v>
      </c>
      <c r="O1465" s="11">
        <v>0</v>
      </c>
      <c r="P1465" s="12">
        <v>44907.33333333334</v>
      </c>
      <c r="Q1465" s="12">
        <v>44910.70833333334</v>
      </c>
      <c r="R1465" s="11"/>
      <c r="S1465" s="2">
        <f>OR(AND(P1465&lt;=U$2,Q1465&gt;V$2),AND(P1465&gt;U$2,P1465&lt;V$2))</f>
        <v>0</v>
      </c>
    </row>
    <row r="1466" spans="1:19">
      <c r="A1466" s="2" t="s">
        <v>3481</v>
      </c>
      <c r="B1466" s="2" t="s">
        <v>4755</v>
      </c>
      <c r="C1466" s="2" t="s">
        <v>5979</v>
      </c>
      <c r="D1466" s="2" t="s">
        <v>5984</v>
      </c>
      <c r="E1466" s="2" t="s">
        <v>1107</v>
      </c>
      <c r="F1466" s="2" t="s">
        <v>3194</v>
      </c>
      <c r="G1466" s="2" t="s">
        <v>5985</v>
      </c>
      <c r="H1466" s="2"/>
      <c r="I1466" s="2"/>
      <c r="J1466" s="2"/>
      <c r="K1466" s="2"/>
      <c r="L1466" s="2"/>
      <c r="M1466" s="2" t="s">
        <v>5914</v>
      </c>
      <c r="N1466" s="11">
        <v>15</v>
      </c>
      <c r="O1466" s="11">
        <v>0</v>
      </c>
      <c r="P1466" s="12">
        <v>44564.33333333334</v>
      </c>
      <c r="Q1466" s="12">
        <v>44565.70833333334</v>
      </c>
      <c r="R1466" s="11"/>
      <c r="S1466" s="2">
        <f>OR(AND(P1466&lt;=U$2,Q1466&gt;V$2),AND(P1466&gt;U$2,P1466&lt;V$2))</f>
        <v>0</v>
      </c>
    </row>
    <row r="1467" spans="1:19">
      <c r="A1467" s="2" t="s">
        <v>3488</v>
      </c>
      <c r="B1467" s="2" t="s">
        <v>4755</v>
      </c>
      <c r="C1467" s="2" t="s">
        <v>5979</v>
      </c>
      <c r="D1467" s="2" t="s">
        <v>5986</v>
      </c>
      <c r="E1467" s="2" t="s">
        <v>1107</v>
      </c>
      <c r="F1467" s="2" t="s">
        <v>3194</v>
      </c>
      <c r="G1467" s="2"/>
      <c r="H1467" s="2" t="s">
        <v>1018</v>
      </c>
      <c r="I1467" s="2" t="s">
        <v>227</v>
      </c>
      <c r="J1467" s="2"/>
      <c r="K1467" s="2"/>
      <c r="L1467" s="2"/>
      <c r="M1467" s="2" t="s">
        <v>5916</v>
      </c>
      <c r="N1467" s="11">
        <v>5</v>
      </c>
      <c r="O1467" s="11">
        <v>0</v>
      </c>
      <c r="P1467" s="12">
        <v>44887.33333333334</v>
      </c>
      <c r="Q1467" s="12">
        <v>44988.41666666666</v>
      </c>
      <c r="R1467" s="11">
        <v>-92</v>
      </c>
      <c r="S1467" s="2">
        <f>OR(AND(P1467&lt;=U$2,Q1467&gt;V$2),AND(P1467&gt;U$2,P1467&lt;V$2))</f>
        <v>0</v>
      </c>
    </row>
    <row r="1468" spans="1:19">
      <c r="A1468" s="2" t="s">
        <v>3877</v>
      </c>
      <c r="B1468" s="2" t="s">
        <v>4755</v>
      </c>
      <c r="C1468" s="2" t="s">
        <v>5979</v>
      </c>
      <c r="D1468" s="2" t="s">
        <v>3277</v>
      </c>
      <c r="E1468" s="2" t="s">
        <v>1107</v>
      </c>
      <c r="F1468" s="2" t="s">
        <v>3194</v>
      </c>
      <c r="G1468" s="2"/>
      <c r="H1468" s="2" t="s">
        <v>1018</v>
      </c>
      <c r="I1468" s="2" t="s">
        <v>227</v>
      </c>
      <c r="J1468" s="2"/>
      <c r="K1468" s="2"/>
      <c r="L1468" s="2"/>
      <c r="M1468" s="2" t="s">
        <v>5917</v>
      </c>
      <c r="N1468" s="11">
        <v>5</v>
      </c>
      <c r="O1468" s="11">
        <v>3</v>
      </c>
      <c r="P1468" s="12">
        <v>44733</v>
      </c>
      <c r="Q1468" s="12">
        <v>44986.5</v>
      </c>
      <c r="R1468" s="11">
        <v>-71</v>
      </c>
      <c r="S1468" s="2">
        <f>OR(AND(P1468&lt;=U$2,Q1468&gt;V$2),AND(P1468&gt;U$2,P1468&lt;V$2))</f>
        <v>0</v>
      </c>
    </row>
    <row r="1469" spans="1:19">
      <c r="A1469" s="2" t="s">
        <v>3481</v>
      </c>
      <c r="B1469" s="2" t="s">
        <v>4755</v>
      </c>
      <c r="C1469" s="2" t="s">
        <v>5987</v>
      </c>
      <c r="D1469" s="2" t="s">
        <v>3273</v>
      </c>
      <c r="E1469" s="2" t="s">
        <v>1107</v>
      </c>
      <c r="F1469" s="2" t="s">
        <v>3194</v>
      </c>
      <c r="G1469" s="2"/>
      <c r="H1469" s="2"/>
      <c r="I1469" s="2"/>
      <c r="J1469" s="2"/>
      <c r="K1469" s="2"/>
      <c r="L1469" s="2"/>
      <c r="M1469" s="2" t="s">
        <v>5919</v>
      </c>
      <c r="N1469" s="11">
        <v>12</v>
      </c>
      <c r="O1469" s="11">
        <v>0</v>
      </c>
      <c r="P1469" s="12">
        <v>44531.33333333334</v>
      </c>
      <c r="Q1469" s="12">
        <v>44880</v>
      </c>
      <c r="R1469" s="11"/>
      <c r="S1469" s="2">
        <f>OR(AND(P1469&lt;=U$2,Q1469&gt;V$2),AND(P1469&gt;U$2,P1469&lt;V$2))</f>
        <v>0</v>
      </c>
    </row>
    <row r="1470" spans="1:19">
      <c r="A1470" s="2" t="s">
        <v>3481</v>
      </c>
      <c r="B1470" s="2" t="s">
        <v>4755</v>
      </c>
      <c r="C1470" s="2" t="s">
        <v>5987</v>
      </c>
      <c r="D1470" s="2" t="s">
        <v>5988</v>
      </c>
      <c r="E1470" s="2"/>
      <c r="F1470" s="2" t="s">
        <v>3194</v>
      </c>
      <c r="G1470" s="2"/>
      <c r="H1470" s="2"/>
      <c r="I1470" s="2"/>
      <c r="J1470" s="2"/>
      <c r="K1470" s="2"/>
      <c r="L1470" s="2"/>
      <c r="M1470" s="2" t="s">
        <v>5921</v>
      </c>
      <c r="N1470" s="11">
        <v>4</v>
      </c>
      <c r="O1470" s="11">
        <v>0</v>
      </c>
      <c r="P1470" s="12">
        <v>44830.33333333334</v>
      </c>
      <c r="Q1470" s="12">
        <v>44880</v>
      </c>
      <c r="R1470" s="11"/>
      <c r="S1470" s="2">
        <f>OR(AND(P1470&lt;=U$2,Q1470&gt;V$2),AND(P1470&gt;U$2,P1470&lt;V$2))</f>
        <v>0</v>
      </c>
    </row>
    <row r="1471" spans="1:19">
      <c r="A1471" s="2" t="s">
        <v>3877</v>
      </c>
      <c r="B1471" s="2" t="s">
        <v>4755</v>
      </c>
      <c r="C1471" s="2" t="s">
        <v>5987</v>
      </c>
      <c r="D1471" s="2" t="s">
        <v>5989</v>
      </c>
      <c r="E1471" s="2" t="s">
        <v>1107</v>
      </c>
      <c r="F1471" s="2" t="s">
        <v>3194</v>
      </c>
      <c r="G1471" s="2"/>
      <c r="H1471" s="2" t="s">
        <v>1018</v>
      </c>
      <c r="I1471" s="2" t="s">
        <v>227</v>
      </c>
      <c r="J1471" s="2"/>
      <c r="K1471" s="2"/>
      <c r="L1471" s="2"/>
      <c r="M1471" s="2" t="s">
        <v>5923</v>
      </c>
      <c r="N1471" s="11">
        <v>12</v>
      </c>
      <c r="O1471" s="11">
        <v>1</v>
      </c>
      <c r="P1471" s="12">
        <v>44837.33333333334</v>
      </c>
      <c r="Q1471" s="12">
        <v>44984.575</v>
      </c>
      <c r="R1471" s="11">
        <v>-83</v>
      </c>
      <c r="S1471" s="2">
        <f>OR(AND(P1471&lt;=U$2,Q1471&gt;V$2),AND(P1471&gt;U$2,P1471&lt;V$2))</f>
        <v>0</v>
      </c>
    </row>
    <row r="1472" spans="1:19">
      <c r="A1472" s="2" t="s">
        <v>3488</v>
      </c>
      <c r="B1472" s="2" t="s">
        <v>4755</v>
      </c>
      <c r="C1472" s="2" t="s">
        <v>5987</v>
      </c>
      <c r="D1472" s="2" t="s">
        <v>5990</v>
      </c>
      <c r="E1472" s="2" t="s">
        <v>1107</v>
      </c>
      <c r="F1472" s="2" t="s">
        <v>3194</v>
      </c>
      <c r="G1472" s="2"/>
      <c r="H1472" s="2" t="s">
        <v>1018</v>
      </c>
      <c r="I1472" s="2" t="s">
        <v>227</v>
      </c>
      <c r="J1472" s="2"/>
      <c r="K1472" s="2"/>
      <c r="L1472" s="2"/>
      <c r="M1472" s="2" t="s">
        <v>5925</v>
      </c>
      <c r="N1472" s="11">
        <v>6</v>
      </c>
      <c r="O1472" s="11">
        <v>3</v>
      </c>
      <c r="P1472" s="12">
        <v>44941.33333333334</v>
      </c>
      <c r="Q1472" s="12">
        <v>44987.575</v>
      </c>
      <c r="R1472" s="11">
        <v>-83</v>
      </c>
      <c r="S1472" s="2">
        <f>OR(AND(P1472&lt;=U$2,Q1472&gt;V$2),AND(P1472&gt;U$2,P1472&lt;V$2))</f>
        <v>0</v>
      </c>
    </row>
    <row r="1473" spans="1:19">
      <c r="A1473" s="2" t="s">
        <v>3488</v>
      </c>
      <c r="B1473" s="2" t="s">
        <v>4755</v>
      </c>
      <c r="C1473" s="2" t="s">
        <v>5987</v>
      </c>
      <c r="D1473" s="2" t="s">
        <v>3283</v>
      </c>
      <c r="E1473" s="2" t="s">
        <v>1107</v>
      </c>
      <c r="F1473" s="2" t="s">
        <v>3194</v>
      </c>
      <c r="G1473" s="2"/>
      <c r="H1473" s="2" t="s">
        <v>1018</v>
      </c>
      <c r="I1473" s="2" t="s">
        <v>227</v>
      </c>
      <c r="J1473" s="2"/>
      <c r="K1473" s="2"/>
      <c r="L1473" s="2"/>
      <c r="M1473" s="2" t="s">
        <v>5991</v>
      </c>
      <c r="N1473" s="11">
        <v>2</v>
      </c>
      <c r="O1473" s="11">
        <v>2</v>
      </c>
      <c r="P1473" s="12">
        <v>44987.575</v>
      </c>
      <c r="Q1473" s="12">
        <v>44991.575</v>
      </c>
      <c r="R1473" s="11">
        <v>-77</v>
      </c>
      <c r="S1473" s="2">
        <f>OR(AND(P1473&lt;=U$2,Q1473&gt;V$2),AND(P1473&gt;U$2,P1473&lt;V$2))</f>
        <v>0</v>
      </c>
    </row>
    <row r="1474" spans="1:19">
      <c r="A1474" s="2" t="s">
        <v>3488</v>
      </c>
      <c r="B1474" s="2" t="s">
        <v>4755</v>
      </c>
      <c r="C1474" s="2" t="s">
        <v>5987</v>
      </c>
      <c r="D1474" s="2" t="s">
        <v>5992</v>
      </c>
      <c r="E1474" s="2" t="s">
        <v>1107</v>
      </c>
      <c r="F1474" s="2" t="s">
        <v>3194</v>
      </c>
      <c r="G1474" s="2"/>
      <c r="H1474" s="2" t="s">
        <v>1018</v>
      </c>
      <c r="I1474" s="2" t="s">
        <v>227</v>
      </c>
      <c r="J1474" s="2"/>
      <c r="K1474" s="2"/>
      <c r="L1474" s="2"/>
      <c r="M1474" s="2" t="s">
        <v>5928</v>
      </c>
      <c r="N1474" s="11">
        <v>2</v>
      </c>
      <c r="O1474" s="11">
        <v>2</v>
      </c>
      <c r="P1474" s="12">
        <v>44991.575</v>
      </c>
      <c r="Q1474" s="12">
        <v>44993.575</v>
      </c>
      <c r="R1474" s="11">
        <v>24</v>
      </c>
      <c r="S1474" s="2">
        <f>OR(AND(P1474&lt;=U$2,Q1474&gt;V$2),AND(P1474&gt;U$2,P1474&lt;V$2))</f>
        <v>0</v>
      </c>
    </row>
    <row r="1475" spans="1:19">
      <c r="A1475" s="2" t="s">
        <v>3488</v>
      </c>
      <c r="B1475" s="2" t="s">
        <v>4755</v>
      </c>
      <c r="C1475" s="2" t="s">
        <v>5987</v>
      </c>
      <c r="D1475" s="2" t="s">
        <v>5993</v>
      </c>
      <c r="E1475" s="2" t="s">
        <v>1107</v>
      </c>
      <c r="F1475" s="2" t="s">
        <v>3194</v>
      </c>
      <c r="G1475" s="2"/>
      <c r="H1475" s="2" t="s">
        <v>1018</v>
      </c>
      <c r="I1475" s="2" t="s">
        <v>227</v>
      </c>
      <c r="J1475" s="2"/>
      <c r="K1475" s="2"/>
      <c r="L1475" s="2"/>
      <c r="M1475" s="2" t="s">
        <v>5930</v>
      </c>
      <c r="N1475" s="11">
        <v>5</v>
      </c>
      <c r="O1475" s="11">
        <v>5</v>
      </c>
      <c r="P1475" s="12">
        <v>44994.54166666666</v>
      </c>
      <c r="Q1475" s="12">
        <v>45001.5</v>
      </c>
      <c r="R1475" s="11">
        <v>-88</v>
      </c>
      <c r="S1475" s="2">
        <f>OR(AND(P1475&lt;=U$2,Q1475&gt;V$2),AND(P1475&gt;U$2,P1475&lt;V$2))</f>
        <v>0</v>
      </c>
    </row>
    <row r="1476" spans="1:19">
      <c r="A1476" s="2" t="s">
        <v>3488</v>
      </c>
      <c r="B1476" s="2" t="s">
        <v>4755</v>
      </c>
      <c r="C1476" s="2" t="s">
        <v>5987</v>
      </c>
      <c r="D1476" s="2" t="s">
        <v>5994</v>
      </c>
      <c r="E1476" s="2" t="s">
        <v>1107</v>
      </c>
      <c r="F1476" s="2" t="s">
        <v>3194</v>
      </c>
      <c r="G1476" s="2"/>
      <c r="H1476" s="2" t="s">
        <v>1018</v>
      </c>
      <c r="I1476" s="2" t="s">
        <v>227</v>
      </c>
      <c r="J1476" s="2"/>
      <c r="K1476" s="2"/>
      <c r="L1476" s="2"/>
      <c r="M1476" s="2" t="s">
        <v>5932</v>
      </c>
      <c r="N1476" s="11">
        <v>2</v>
      </c>
      <c r="O1476" s="11">
        <v>2</v>
      </c>
      <c r="P1476" s="12">
        <v>44987.575</v>
      </c>
      <c r="Q1476" s="12">
        <v>44991.575</v>
      </c>
      <c r="R1476" s="11">
        <v>-76</v>
      </c>
      <c r="S1476" s="2">
        <f>OR(AND(P1476&lt;=U$2,Q1476&gt;V$2),AND(P1476&gt;U$2,P1476&lt;V$2))</f>
        <v>0</v>
      </c>
    </row>
    <row r="1477" spans="1:19">
      <c r="A1477" s="2" t="s">
        <v>3877</v>
      </c>
      <c r="B1477" s="2" t="s">
        <v>4755</v>
      </c>
      <c r="C1477" s="2" t="s">
        <v>5987</v>
      </c>
      <c r="D1477" s="2" t="s">
        <v>3232</v>
      </c>
      <c r="E1477" s="2" t="s">
        <v>1007</v>
      </c>
      <c r="F1477" s="2" t="s">
        <v>3194</v>
      </c>
      <c r="G1477" s="2" t="s">
        <v>5933</v>
      </c>
      <c r="H1477" s="2" t="s">
        <v>1018</v>
      </c>
      <c r="I1477" s="2" t="s">
        <v>227</v>
      </c>
      <c r="J1477" s="2"/>
      <c r="K1477" s="2"/>
      <c r="L1477" s="2"/>
      <c r="M1477" s="2" t="s">
        <v>5934</v>
      </c>
      <c r="N1477" s="11">
        <v>5</v>
      </c>
      <c r="O1477" s="11">
        <v>2</v>
      </c>
      <c r="P1477" s="12">
        <v>44910.33333333334</v>
      </c>
      <c r="Q1477" s="12">
        <v>44993.575</v>
      </c>
      <c r="R1477" s="11">
        <v>-76</v>
      </c>
      <c r="S1477" s="2">
        <f>OR(AND(P1477&lt;=U$2,Q1477&gt;V$2),AND(P1477&gt;U$2,P1477&lt;V$2))</f>
        <v>0</v>
      </c>
    </row>
    <row r="1478" spans="1:19">
      <c r="A1478" s="2" t="s">
        <v>3488</v>
      </c>
      <c r="B1478" s="2" t="s">
        <v>4755</v>
      </c>
      <c r="C1478" s="2" t="s">
        <v>5987</v>
      </c>
      <c r="D1478" s="2" t="s">
        <v>5995</v>
      </c>
      <c r="E1478" s="2" t="s">
        <v>1107</v>
      </c>
      <c r="F1478" s="2" t="s">
        <v>3194</v>
      </c>
      <c r="G1478" s="2"/>
      <c r="H1478" s="2" t="s">
        <v>1018</v>
      </c>
      <c r="I1478" s="2" t="s">
        <v>227</v>
      </c>
      <c r="J1478" s="2"/>
      <c r="K1478" s="2"/>
      <c r="L1478" s="2"/>
      <c r="M1478" s="2" t="s">
        <v>5936</v>
      </c>
      <c r="N1478" s="11">
        <v>5</v>
      </c>
      <c r="O1478" s="11">
        <v>3</v>
      </c>
      <c r="P1478" s="12">
        <v>44928.33333333334</v>
      </c>
      <c r="Q1478" s="12">
        <v>45007.5</v>
      </c>
      <c r="R1478" s="11">
        <v>-86</v>
      </c>
      <c r="S1478" s="2">
        <f>OR(AND(P1478&lt;=U$2,Q1478&gt;V$2),AND(P1478&gt;U$2,P1478&lt;V$2))</f>
        <v>0</v>
      </c>
    </row>
    <row r="1479" spans="1:19">
      <c r="A1479" s="2" t="s">
        <v>3481</v>
      </c>
      <c r="B1479" s="2" t="s">
        <v>4755</v>
      </c>
      <c r="C1479" s="2" t="s">
        <v>5996</v>
      </c>
      <c r="D1479" s="2" t="s">
        <v>5997</v>
      </c>
      <c r="E1479" s="2" t="s">
        <v>1107</v>
      </c>
      <c r="F1479" s="2" t="s">
        <v>3194</v>
      </c>
      <c r="G1479" s="2"/>
      <c r="H1479" s="2"/>
      <c r="I1479" s="2"/>
      <c r="J1479" s="2"/>
      <c r="K1479" s="2"/>
      <c r="L1479" s="2"/>
      <c r="M1479" s="2" t="s">
        <v>5939</v>
      </c>
      <c r="N1479" s="11">
        <v>10</v>
      </c>
      <c r="O1479" s="11">
        <v>0</v>
      </c>
      <c r="P1479" s="12">
        <v>44849.33333333334</v>
      </c>
      <c r="Q1479" s="12">
        <v>44910.70833333334</v>
      </c>
      <c r="R1479" s="11"/>
      <c r="S1479" s="2">
        <f>OR(AND(P1479&lt;=U$2,Q1479&gt;V$2),AND(P1479&gt;U$2,P1479&lt;V$2))</f>
        <v>0</v>
      </c>
    </row>
    <row r="1480" spans="1:19">
      <c r="A1480" s="2" t="s">
        <v>3481</v>
      </c>
      <c r="B1480" s="2" t="s">
        <v>4755</v>
      </c>
      <c r="C1480" s="2" t="s">
        <v>5996</v>
      </c>
      <c r="D1480" s="2" t="s">
        <v>3267</v>
      </c>
      <c r="E1480" s="2"/>
      <c r="F1480" s="2" t="s">
        <v>3194</v>
      </c>
      <c r="G1480" s="2"/>
      <c r="H1480" s="2"/>
      <c r="I1480" s="2"/>
      <c r="J1480" s="2"/>
      <c r="K1480" s="2"/>
      <c r="L1480" s="2"/>
      <c r="M1480" s="2" t="s">
        <v>5940</v>
      </c>
      <c r="N1480" s="11">
        <v>4</v>
      </c>
      <c r="O1480" s="11">
        <v>0</v>
      </c>
      <c r="P1480" s="12">
        <v>44844.33333333334</v>
      </c>
      <c r="Q1480" s="12">
        <v>44910.70833333334</v>
      </c>
      <c r="R1480" s="11"/>
      <c r="S1480" s="2">
        <f>OR(AND(P1480&lt;=U$2,Q1480&gt;V$2),AND(P1480&gt;U$2,P1480&lt;V$2))</f>
        <v>0</v>
      </c>
    </row>
    <row r="1481" spans="1:19">
      <c r="A1481" s="2" t="s">
        <v>3877</v>
      </c>
      <c r="B1481" s="2" t="s">
        <v>4755</v>
      </c>
      <c r="C1481" s="2" t="s">
        <v>5996</v>
      </c>
      <c r="D1481" s="2" t="s">
        <v>5998</v>
      </c>
      <c r="E1481" s="2" t="s">
        <v>1107</v>
      </c>
      <c r="F1481" s="2" t="s">
        <v>3194</v>
      </c>
      <c r="G1481" s="2"/>
      <c r="H1481" s="2" t="s">
        <v>1018</v>
      </c>
      <c r="I1481" s="2" t="s">
        <v>227</v>
      </c>
      <c r="J1481" s="2"/>
      <c r="K1481" s="2"/>
      <c r="L1481" s="2"/>
      <c r="M1481" s="2" t="s">
        <v>5942</v>
      </c>
      <c r="N1481" s="11">
        <v>20</v>
      </c>
      <c r="O1481" s="11">
        <v>1</v>
      </c>
      <c r="P1481" s="12">
        <v>44844.33333333334</v>
      </c>
      <c r="Q1481" s="12">
        <v>44984.70833333334</v>
      </c>
      <c r="R1481" s="11">
        <v>-71</v>
      </c>
      <c r="S1481" s="2">
        <f>OR(AND(P1481&lt;=U$2,Q1481&gt;V$2),AND(P1481&gt;U$2,P1481&lt;V$2))</f>
        <v>0</v>
      </c>
    </row>
    <row r="1482" spans="1:19">
      <c r="A1482" s="2" t="s">
        <v>3481</v>
      </c>
      <c r="B1482" s="2" t="s">
        <v>4755</v>
      </c>
      <c r="C1482" s="2" t="s">
        <v>5996</v>
      </c>
      <c r="D1482" s="2" t="s">
        <v>5999</v>
      </c>
      <c r="E1482" s="2" t="s">
        <v>1107</v>
      </c>
      <c r="F1482" s="2" t="s">
        <v>3194</v>
      </c>
      <c r="G1482" s="2"/>
      <c r="H1482" s="2"/>
      <c r="I1482" s="2"/>
      <c r="J1482" s="2"/>
      <c r="K1482" s="2"/>
      <c r="L1482" s="2"/>
      <c r="M1482" s="2" t="s">
        <v>5944</v>
      </c>
      <c r="N1482" s="11">
        <v>4</v>
      </c>
      <c r="O1482" s="11">
        <v>0</v>
      </c>
      <c r="P1482" s="12">
        <v>44844.33333333334</v>
      </c>
      <c r="Q1482" s="12">
        <v>44928</v>
      </c>
      <c r="R1482" s="11"/>
      <c r="S1482" s="2">
        <f>OR(AND(P1482&lt;=U$2,Q1482&gt;V$2),AND(P1482&gt;U$2,P1482&lt;V$2))</f>
        <v>0</v>
      </c>
    </row>
    <row r="1483" spans="1:19">
      <c r="A1483" s="2" t="s">
        <v>3877</v>
      </c>
      <c r="B1483" s="2" t="s">
        <v>4755</v>
      </c>
      <c r="C1483" s="2" t="s">
        <v>5996</v>
      </c>
      <c r="D1483" s="2" t="s">
        <v>6000</v>
      </c>
      <c r="E1483" s="2" t="s">
        <v>1107</v>
      </c>
      <c r="F1483" s="2" t="s">
        <v>3194</v>
      </c>
      <c r="G1483" s="2"/>
      <c r="H1483" s="2" t="s">
        <v>1018</v>
      </c>
      <c r="I1483" s="2" t="s">
        <v>227</v>
      </c>
      <c r="J1483" s="2"/>
      <c r="K1483" s="2"/>
      <c r="L1483" s="2"/>
      <c r="M1483" s="2" t="s">
        <v>5946</v>
      </c>
      <c r="N1483" s="11">
        <v>15</v>
      </c>
      <c r="O1483" s="11">
        <v>2</v>
      </c>
      <c r="P1483" s="12">
        <v>44867.33333333334</v>
      </c>
      <c r="Q1483" s="12">
        <v>44985.5</v>
      </c>
      <c r="R1483" s="11">
        <v>-78</v>
      </c>
      <c r="S1483" s="2">
        <f>OR(AND(P1483&lt;=U$2,Q1483&gt;V$2),AND(P1483&gt;U$2,P1483&lt;V$2))</f>
        <v>0</v>
      </c>
    </row>
    <row r="1484" spans="1:19">
      <c r="A1484" s="2" t="s">
        <v>3488</v>
      </c>
      <c r="B1484" s="2" t="s">
        <v>4755</v>
      </c>
      <c r="C1484" s="2" t="s">
        <v>5996</v>
      </c>
      <c r="D1484" s="2" t="s">
        <v>6001</v>
      </c>
      <c r="E1484" s="2" t="s">
        <v>1107</v>
      </c>
      <c r="F1484" s="2" t="s">
        <v>3194</v>
      </c>
      <c r="G1484" s="2"/>
      <c r="H1484" s="2" t="s">
        <v>1018</v>
      </c>
      <c r="I1484" s="2" t="s">
        <v>227</v>
      </c>
      <c r="J1484" s="2"/>
      <c r="K1484" s="2"/>
      <c r="L1484" s="2"/>
      <c r="M1484" s="2" t="s">
        <v>5948</v>
      </c>
      <c r="N1484" s="11">
        <v>5</v>
      </c>
      <c r="O1484" s="11">
        <v>3</v>
      </c>
      <c r="P1484" s="12">
        <v>44928.54166666666</v>
      </c>
      <c r="Q1484" s="12">
        <v>44987.70833333334</v>
      </c>
      <c r="R1484" s="11">
        <v>-78</v>
      </c>
      <c r="S1484" s="2">
        <f>OR(AND(P1484&lt;=U$2,Q1484&gt;V$2),AND(P1484&gt;U$2,P1484&lt;V$2))</f>
        <v>0</v>
      </c>
    </row>
    <row r="1485" spans="1:19">
      <c r="A1485" s="2" t="s">
        <v>3488</v>
      </c>
      <c r="B1485" s="2" t="s">
        <v>4755</v>
      </c>
      <c r="C1485" s="2" t="s">
        <v>5996</v>
      </c>
      <c r="D1485" s="2" t="s">
        <v>6002</v>
      </c>
      <c r="E1485" s="2" t="s">
        <v>1107</v>
      </c>
      <c r="F1485" s="2" t="s">
        <v>3194</v>
      </c>
      <c r="G1485" s="2"/>
      <c r="H1485" s="2" t="s">
        <v>1018</v>
      </c>
      <c r="I1485" s="2" t="s">
        <v>227</v>
      </c>
      <c r="J1485" s="2"/>
      <c r="K1485" s="2"/>
      <c r="L1485" s="2"/>
      <c r="M1485" s="2" t="s">
        <v>5950</v>
      </c>
      <c r="N1485" s="11">
        <v>4</v>
      </c>
      <c r="O1485" s="11">
        <v>3</v>
      </c>
      <c r="P1485" s="12">
        <v>44970.54166666666</v>
      </c>
      <c r="Q1485" s="12">
        <v>45006.60833333333</v>
      </c>
      <c r="R1485" s="11">
        <v>-88</v>
      </c>
      <c r="S1485" s="2">
        <f>OR(AND(P1485&lt;=U$2,Q1485&gt;V$2),AND(P1485&gt;U$2,P1485&lt;V$2))</f>
        <v>0</v>
      </c>
    </row>
    <row r="1486" spans="1:19">
      <c r="A1486" s="2" t="s">
        <v>3488</v>
      </c>
      <c r="B1486" s="2" t="s">
        <v>4755</v>
      </c>
      <c r="C1486" s="2" t="s">
        <v>5996</v>
      </c>
      <c r="D1486" s="2" t="s">
        <v>6003</v>
      </c>
      <c r="E1486" s="2" t="s">
        <v>1107</v>
      </c>
      <c r="F1486" s="2" t="s">
        <v>3194</v>
      </c>
      <c r="G1486" s="2"/>
      <c r="H1486" s="2" t="s">
        <v>1018</v>
      </c>
      <c r="I1486" s="2" t="s">
        <v>227</v>
      </c>
      <c r="J1486" s="2"/>
      <c r="K1486" s="2"/>
      <c r="L1486" s="2"/>
      <c r="M1486" s="2" t="s">
        <v>6004</v>
      </c>
      <c r="N1486" s="11">
        <v>5</v>
      </c>
      <c r="O1486" s="11">
        <v>4</v>
      </c>
      <c r="P1486" s="12">
        <v>44967.54166666666</v>
      </c>
      <c r="Q1486" s="12">
        <v>44999.575</v>
      </c>
      <c r="R1486" s="11">
        <v>24</v>
      </c>
      <c r="S1486" s="2">
        <f>OR(AND(P1486&lt;=U$2,Q1486&gt;V$2),AND(P1486&gt;U$2,P1486&lt;V$2))</f>
        <v>0</v>
      </c>
    </row>
    <row r="1487" spans="1:19">
      <c r="A1487" s="2" t="s">
        <v>3488</v>
      </c>
      <c r="B1487" s="2" t="s">
        <v>4755</v>
      </c>
      <c r="C1487" s="2" t="s">
        <v>5996</v>
      </c>
      <c r="D1487" s="2" t="s">
        <v>3278</v>
      </c>
      <c r="E1487" s="2" t="s">
        <v>1107</v>
      </c>
      <c r="F1487" s="2" t="s">
        <v>3194</v>
      </c>
      <c r="G1487" s="2"/>
      <c r="H1487" s="2" t="s">
        <v>1018</v>
      </c>
      <c r="I1487" s="2" t="s">
        <v>227</v>
      </c>
      <c r="J1487" s="2"/>
      <c r="K1487" s="2"/>
      <c r="L1487" s="2"/>
      <c r="M1487" s="2" t="s">
        <v>5953</v>
      </c>
      <c r="N1487" s="11">
        <v>4</v>
      </c>
      <c r="O1487" s="11">
        <v>3</v>
      </c>
      <c r="P1487" s="12">
        <v>44967.54166666666</v>
      </c>
      <c r="Q1487" s="12">
        <v>44993.4</v>
      </c>
      <c r="R1487" s="11">
        <v>-75</v>
      </c>
      <c r="S1487" s="2">
        <f>OR(AND(P1487&lt;=U$2,Q1487&gt;V$2),AND(P1487&gt;U$2,P1487&lt;V$2))</f>
        <v>0</v>
      </c>
    </row>
    <row r="1488" spans="1:19">
      <c r="A1488" s="2" t="s">
        <v>3488</v>
      </c>
      <c r="B1488" s="2" t="s">
        <v>4755</v>
      </c>
      <c r="C1488" s="2" t="s">
        <v>5996</v>
      </c>
      <c r="D1488" s="2" t="s">
        <v>6005</v>
      </c>
      <c r="E1488" s="2" t="s">
        <v>1007</v>
      </c>
      <c r="F1488" s="2" t="s">
        <v>3194</v>
      </c>
      <c r="G1488" s="2" t="s">
        <v>5933</v>
      </c>
      <c r="H1488" s="2" t="s">
        <v>1018</v>
      </c>
      <c r="I1488" s="2" t="s">
        <v>227</v>
      </c>
      <c r="J1488" s="2"/>
      <c r="K1488" s="2"/>
      <c r="L1488" s="2"/>
      <c r="M1488" s="2" t="s">
        <v>5955</v>
      </c>
      <c r="N1488" s="11">
        <v>4</v>
      </c>
      <c r="O1488" s="11">
        <v>3</v>
      </c>
      <c r="P1488" s="12">
        <v>44974.54166666666</v>
      </c>
      <c r="Q1488" s="12">
        <v>45009.675</v>
      </c>
      <c r="R1488" s="11">
        <v>-88</v>
      </c>
      <c r="S1488" s="2">
        <f>OR(AND(P1488&lt;=U$2,Q1488&gt;V$2),AND(P1488&gt;U$2,P1488&lt;V$2))</f>
        <v>0</v>
      </c>
    </row>
    <row r="1489" spans="1:19">
      <c r="A1489" s="2" t="s">
        <v>3877</v>
      </c>
      <c r="B1489" s="2" t="s">
        <v>4755</v>
      </c>
      <c r="C1489" s="2" t="s">
        <v>5996</v>
      </c>
      <c r="D1489" s="2" t="s">
        <v>3280</v>
      </c>
      <c r="E1489" s="2" t="s">
        <v>1107</v>
      </c>
      <c r="F1489" s="2" t="s">
        <v>3194</v>
      </c>
      <c r="G1489" s="2"/>
      <c r="H1489" s="2" t="s">
        <v>1018</v>
      </c>
      <c r="I1489" s="2" t="s">
        <v>227</v>
      </c>
      <c r="J1489" s="2"/>
      <c r="K1489" s="2"/>
      <c r="L1489" s="2"/>
      <c r="M1489" s="2" t="s">
        <v>5958</v>
      </c>
      <c r="N1489" s="11">
        <v>5</v>
      </c>
      <c r="O1489" s="11">
        <v>1</v>
      </c>
      <c r="P1489" s="12">
        <v>44910.33333333334</v>
      </c>
      <c r="Q1489" s="12">
        <v>44994.575</v>
      </c>
      <c r="R1489" s="11">
        <v>-77</v>
      </c>
      <c r="S1489" s="2">
        <f>OR(AND(P1489&lt;=U$2,Q1489&gt;V$2),AND(P1489&gt;U$2,P1489&lt;V$2))</f>
        <v>0</v>
      </c>
    </row>
    <row r="1490" spans="1:19">
      <c r="A1490" s="2" t="s">
        <v>3488</v>
      </c>
      <c r="B1490" s="2" t="s">
        <v>4755</v>
      </c>
      <c r="C1490" s="2" t="s">
        <v>5996</v>
      </c>
      <c r="D1490" s="2" t="s">
        <v>6006</v>
      </c>
      <c r="E1490" s="2" t="s">
        <v>1107</v>
      </c>
      <c r="F1490" s="2" t="s">
        <v>3194</v>
      </c>
      <c r="G1490" s="2"/>
      <c r="H1490" s="2" t="s">
        <v>1018</v>
      </c>
      <c r="I1490" s="2" t="s">
        <v>227</v>
      </c>
      <c r="J1490" s="2"/>
      <c r="K1490" s="2"/>
      <c r="L1490" s="2"/>
      <c r="M1490" s="2" t="s">
        <v>6007</v>
      </c>
      <c r="N1490" s="11">
        <v>2</v>
      </c>
      <c r="O1490" s="11">
        <v>1</v>
      </c>
      <c r="P1490" s="12">
        <v>44965.575</v>
      </c>
      <c r="Q1490" s="12">
        <v>44995.36666666667</v>
      </c>
      <c r="R1490" s="11">
        <v>-77</v>
      </c>
      <c r="S1490" s="2">
        <f>OR(AND(P1490&lt;=U$2,Q1490&gt;V$2),AND(P1490&gt;U$2,P1490&lt;V$2))</f>
        <v>0</v>
      </c>
    </row>
    <row r="1491" spans="1:19">
      <c r="A1491" s="2" t="s">
        <v>3488</v>
      </c>
      <c r="B1491" s="2" t="s">
        <v>4755</v>
      </c>
      <c r="C1491" s="2" t="s">
        <v>5996</v>
      </c>
      <c r="D1491" s="2" t="s">
        <v>6008</v>
      </c>
      <c r="E1491" s="2" t="s">
        <v>1107</v>
      </c>
      <c r="F1491" s="2" t="s">
        <v>3194</v>
      </c>
      <c r="G1491" s="2"/>
      <c r="H1491" s="2" t="s">
        <v>1018</v>
      </c>
      <c r="I1491" s="2" t="s">
        <v>227</v>
      </c>
      <c r="J1491" s="2"/>
      <c r="K1491" s="2"/>
      <c r="L1491" s="2"/>
      <c r="M1491" s="2" t="s">
        <v>5960</v>
      </c>
      <c r="N1491" s="11">
        <v>5</v>
      </c>
      <c r="O1491" s="11">
        <v>3</v>
      </c>
      <c r="P1491" s="12">
        <v>44958.575</v>
      </c>
      <c r="Q1491" s="12">
        <v>44994.36666666667</v>
      </c>
      <c r="R1491" s="11">
        <v>-77</v>
      </c>
      <c r="S1491" s="2">
        <f>OR(AND(P1491&lt;=U$2,Q1491&gt;V$2),AND(P1491&gt;U$2,P1491&lt;V$2))</f>
        <v>0</v>
      </c>
    </row>
    <row r="1492" spans="1:19">
      <c r="A1492" s="2" t="s">
        <v>3488</v>
      </c>
      <c r="B1492" s="2" t="s">
        <v>4755</v>
      </c>
      <c r="C1492" s="2" t="s">
        <v>5996</v>
      </c>
      <c r="D1492" s="2" t="s">
        <v>6009</v>
      </c>
      <c r="E1492" s="2" t="s">
        <v>1107</v>
      </c>
      <c r="F1492" s="2" t="s">
        <v>3194</v>
      </c>
      <c r="G1492" s="2"/>
      <c r="H1492" s="2" t="s">
        <v>1018</v>
      </c>
      <c r="I1492" s="2" t="s">
        <v>227</v>
      </c>
      <c r="J1492" s="2"/>
      <c r="K1492" s="2"/>
      <c r="L1492" s="2"/>
      <c r="M1492" s="2" t="s">
        <v>6010</v>
      </c>
      <c r="N1492" s="11">
        <v>2</v>
      </c>
      <c r="O1492" s="11">
        <v>2</v>
      </c>
      <c r="P1492" s="12">
        <v>44999.575</v>
      </c>
      <c r="Q1492" s="12">
        <v>45001.575</v>
      </c>
      <c r="R1492" s="11">
        <v>36</v>
      </c>
      <c r="S1492" s="2">
        <f>OR(AND(P1492&lt;=U$2,Q1492&gt;V$2),AND(P1492&gt;U$2,P1492&lt;V$2))</f>
        <v>0</v>
      </c>
    </row>
    <row r="1493" spans="1:19">
      <c r="A1493" s="2" t="s">
        <v>3481</v>
      </c>
      <c r="B1493" s="2" t="s">
        <v>4755</v>
      </c>
      <c r="C1493" s="2" t="s">
        <v>5996</v>
      </c>
      <c r="D1493" s="2" t="s">
        <v>3271</v>
      </c>
      <c r="E1493" s="2" t="s">
        <v>1107</v>
      </c>
      <c r="F1493" s="2" t="s">
        <v>3194</v>
      </c>
      <c r="G1493" s="2"/>
      <c r="H1493" s="2"/>
      <c r="I1493" s="2"/>
      <c r="J1493" s="2"/>
      <c r="K1493" s="2"/>
      <c r="L1493" s="2"/>
      <c r="M1493" s="2" t="s">
        <v>6011</v>
      </c>
      <c r="N1493" s="11">
        <v>10</v>
      </c>
      <c r="O1493" s="11">
        <v>0</v>
      </c>
      <c r="P1493" s="12">
        <v>44896.33333333334</v>
      </c>
      <c r="Q1493" s="12">
        <v>44910.70833333334</v>
      </c>
      <c r="R1493" s="11"/>
      <c r="S1493" s="2">
        <f>OR(AND(P1493&lt;=U$2,Q1493&gt;V$2),AND(P1493&gt;U$2,P1493&lt;V$2))</f>
        <v>0</v>
      </c>
    </row>
    <row r="1494" spans="1:19">
      <c r="A1494" s="2" t="s">
        <v>3488</v>
      </c>
      <c r="B1494" s="2" t="s">
        <v>4755</v>
      </c>
      <c r="C1494" s="2" t="s">
        <v>5996</v>
      </c>
      <c r="D1494" s="2" t="s">
        <v>6012</v>
      </c>
      <c r="E1494" s="2" t="s">
        <v>1107</v>
      </c>
      <c r="F1494" s="2" t="s">
        <v>3194</v>
      </c>
      <c r="G1494" s="2"/>
      <c r="H1494" s="2" t="s">
        <v>1018</v>
      </c>
      <c r="I1494" s="2" t="s">
        <v>227</v>
      </c>
      <c r="J1494" s="2"/>
      <c r="K1494" s="2"/>
      <c r="L1494" s="2"/>
      <c r="M1494" s="2" t="s">
        <v>5966</v>
      </c>
      <c r="N1494" s="11">
        <v>5</v>
      </c>
      <c r="O1494" s="11">
        <v>3</v>
      </c>
      <c r="P1494" s="12">
        <v>44967.54166666666</v>
      </c>
      <c r="Q1494" s="12">
        <v>44993.5</v>
      </c>
      <c r="R1494" s="11">
        <v>-76</v>
      </c>
      <c r="S1494" s="2">
        <f>OR(AND(P1494&lt;=U$2,Q1494&gt;V$2),AND(P1494&gt;U$2,P1494&lt;V$2))</f>
        <v>0</v>
      </c>
    </row>
    <row r="1495" spans="1:19">
      <c r="A1495" s="2" t="s">
        <v>3488</v>
      </c>
      <c r="B1495" s="2" t="s">
        <v>4755</v>
      </c>
      <c r="C1495" s="2" t="s">
        <v>6013</v>
      </c>
      <c r="D1495" s="2" t="s">
        <v>6014</v>
      </c>
      <c r="E1495" s="2" t="s">
        <v>1107</v>
      </c>
      <c r="F1495" s="2" t="s">
        <v>3194</v>
      </c>
      <c r="G1495" s="2"/>
      <c r="H1495" s="2" t="s">
        <v>1018</v>
      </c>
      <c r="I1495" s="2" t="s">
        <v>227</v>
      </c>
      <c r="J1495" s="2"/>
      <c r="K1495" s="2"/>
      <c r="L1495" s="2"/>
      <c r="M1495" s="2" t="s">
        <v>6015</v>
      </c>
      <c r="N1495" s="11">
        <v>4</v>
      </c>
      <c r="O1495" s="11">
        <v>4</v>
      </c>
      <c r="P1495" s="12">
        <v>45057.33333333334</v>
      </c>
      <c r="Q1495" s="12">
        <v>45062.70833333334</v>
      </c>
      <c r="R1495" s="11">
        <v>-107</v>
      </c>
      <c r="S1495" s="2">
        <f>OR(AND(P1495&lt;=U$2,Q1495&gt;V$2),AND(P1495&gt;U$2,P1495&lt;V$2))</f>
        <v>0</v>
      </c>
    </row>
    <row r="1496" spans="1:19">
      <c r="A1496" s="2" t="s">
        <v>3488</v>
      </c>
      <c r="B1496" s="2" t="s">
        <v>4755</v>
      </c>
      <c r="C1496" s="2" t="s">
        <v>6013</v>
      </c>
      <c r="D1496" s="2" t="s">
        <v>3284</v>
      </c>
      <c r="E1496" s="2" t="s">
        <v>1107</v>
      </c>
      <c r="F1496" s="2" t="s">
        <v>3194</v>
      </c>
      <c r="G1496" s="2"/>
      <c r="H1496" s="2" t="s">
        <v>1018</v>
      </c>
      <c r="I1496" s="2" t="s">
        <v>227</v>
      </c>
      <c r="J1496" s="2"/>
      <c r="K1496" s="2"/>
      <c r="L1496" s="2"/>
      <c r="M1496" s="2" t="s">
        <v>6016</v>
      </c>
      <c r="N1496" s="11">
        <v>5</v>
      </c>
      <c r="O1496" s="11">
        <v>5</v>
      </c>
      <c r="P1496" s="12">
        <v>45119.33333333334</v>
      </c>
      <c r="Q1496" s="12">
        <v>45125.70833333334</v>
      </c>
      <c r="R1496" s="11">
        <v>-45</v>
      </c>
      <c r="S1496" s="2">
        <f>OR(AND(P1496&lt;=U$2,Q1496&gt;V$2),AND(P1496&gt;U$2,P1496&lt;V$2))</f>
        <v>0</v>
      </c>
    </row>
    <row r="1497" spans="1:19">
      <c r="A1497" s="2" t="s">
        <v>3488</v>
      </c>
      <c r="B1497" s="2" t="s">
        <v>4755</v>
      </c>
      <c r="C1497" s="2" t="s">
        <v>6013</v>
      </c>
      <c r="D1497" s="2" t="s">
        <v>3279</v>
      </c>
      <c r="E1497" s="2" t="s">
        <v>1107</v>
      </c>
      <c r="F1497" s="2" t="s">
        <v>3194</v>
      </c>
      <c r="G1497" s="2"/>
      <c r="H1497" s="2" t="s">
        <v>1018</v>
      </c>
      <c r="I1497" s="2" t="s">
        <v>227</v>
      </c>
      <c r="J1497" s="2"/>
      <c r="K1497" s="2"/>
      <c r="L1497" s="2"/>
      <c r="M1497" s="2" t="s">
        <v>6017</v>
      </c>
      <c r="N1497" s="11">
        <v>5</v>
      </c>
      <c r="O1497" s="11">
        <v>5</v>
      </c>
      <c r="P1497" s="12">
        <v>45047.33333333334</v>
      </c>
      <c r="Q1497" s="12">
        <v>45051.70833333334</v>
      </c>
      <c r="R1497" s="11">
        <v>-107</v>
      </c>
      <c r="S1497" s="2">
        <f>OR(AND(P1497&lt;=U$2,Q1497&gt;V$2),AND(P1497&gt;U$2,P1497&lt;V$2))</f>
        <v>0</v>
      </c>
    </row>
    <row r="1498" spans="1:19">
      <c r="A1498" s="2" t="s">
        <v>3488</v>
      </c>
      <c r="B1498" s="2" t="s">
        <v>4755</v>
      </c>
      <c r="C1498" s="2" t="s">
        <v>6013</v>
      </c>
      <c r="D1498" s="2" t="s">
        <v>6018</v>
      </c>
      <c r="E1498" s="2" t="s">
        <v>1107</v>
      </c>
      <c r="F1498" s="2" t="s">
        <v>3194</v>
      </c>
      <c r="G1498" s="2"/>
      <c r="H1498" s="2" t="s">
        <v>1018</v>
      </c>
      <c r="I1498" s="2" t="s">
        <v>227</v>
      </c>
      <c r="J1498" s="2"/>
      <c r="K1498" s="2"/>
      <c r="L1498" s="2"/>
      <c r="M1498" s="2" t="s">
        <v>6019</v>
      </c>
      <c r="N1498" s="11">
        <v>5</v>
      </c>
      <c r="O1498" s="11">
        <v>5</v>
      </c>
      <c r="P1498" s="12">
        <v>45033.33333333334</v>
      </c>
      <c r="Q1498" s="12">
        <v>45037.70833333334</v>
      </c>
      <c r="R1498" s="11">
        <v>-103</v>
      </c>
      <c r="S1498" s="2">
        <f>OR(AND(P1498&lt;=U$2,Q1498&gt;V$2),AND(P1498&gt;U$2,P1498&lt;V$2))</f>
        <v>0</v>
      </c>
    </row>
    <row r="1499" spans="1:19">
      <c r="A1499" s="2" t="s">
        <v>3488</v>
      </c>
      <c r="B1499" s="2" t="s">
        <v>4755</v>
      </c>
      <c r="C1499" s="2" t="s">
        <v>6013</v>
      </c>
      <c r="D1499" s="2" t="s">
        <v>6020</v>
      </c>
      <c r="E1499" s="2" t="s">
        <v>1107</v>
      </c>
      <c r="F1499" s="2" t="s">
        <v>3194</v>
      </c>
      <c r="G1499" s="2"/>
      <c r="H1499" s="2" t="s">
        <v>1018</v>
      </c>
      <c r="I1499" s="2" t="s">
        <v>227</v>
      </c>
      <c r="J1499" s="2"/>
      <c r="K1499" s="2"/>
      <c r="L1499" s="2"/>
      <c r="M1499" s="2" t="s">
        <v>6021</v>
      </c>
      <c r="N1499" s="11">
        <v>3</v>
      </c>
      <c r="O1499" s="11">
        <v>3</v>
      </c>
      <c r="P1499" s="12">
        <v>45054.33333333334</v>
      </c>
      <c r="Q1499" s="12">
        <v>45056.70833333334</v>
      </c>
      <c r="R1499" s="11">
        <v>-107</v>
      </c>
      <c r="S1499" s="2">
        <f>OR(AND(P1499&lt;=U$2,Q1499&gt;V$2),AND(P1499&gt;U$2,P1499&lt;V$2))</f>
        <v>0</v>
      </c>
    </row>
    <row r="1500" spans="1:19">
      <c r="A1500" s="2" t="s">
        <v>3488</v>
      </c>
      <c r="B1500" s="2" t="s">
        <v>4755</v>
      </c>
      <c r="C1500" s="2" t="s">
        <v>6013</v>
      </c>
      <c r="D1500" s="2" t="s">
        <v>3281</v>
      </c>
      <c r="E1500" s="2" t="s">
        <v>1107</v>
      </c>
      <c r="F1500" s="2" t="s">
        <v>3194</v>
      </c>
      <c r="G1500" s="2"/>
      <c r="H1500" s="2" t="s">
        <v>1018</v>
      </c>
      <c r="I1500" s="2" t="s">
        <v>227</v>
      </c>
      <c r="J1500" s="2"/>
      <c r="K1500" s="2"/>
      <c r="L1500" s="2"/>
      <c r="M1500" s="2" t="s">
        <v>6022</v>
      </c>
      <c r="N1500" s="11">
        <v>2</v>
      </c>
      <c r="O1500" s="11">
        <v>1</v>
      </c>
      <c r="P1500" s="12">
        <v>44896.33333333334</v>
      </c>
      <c r="Q1500" s="12">
        <v>45044.70833333334</v>
      </c>
      <c r="R1500" s="11">
        <v>-107</v>
      </c>
      <c r="S1500" s="2">
        <f>OR(AND(P1500&lt;=U$2,Q1500&gt;V$2),AND(P1500&gt;U$2,P1500&lt;V$2))</f>
        <v>0</v>
      </c>
    </row>
    <row r="1501" spans="1:19">
      <c r="A1501" s="2" t="s">
        <v>3488</v>
      </c>
      <c r="B1501" s="2" t="s">
        <v>4755</v>
      </c>
      <c r="C1501" s="2" t="s">
        <v>6013</v>
      </c>
      <c r="D1501" s="2" t="s">
        <v>6023</v>
      </c>
      <c r="E1501" s="2" t="s">
        <v>1107</v>
      </c>
      <c r="F1501" s="2" t="s">
        <v>3194</v>
      </c>
      <c r="G1501" s="2"/>
      <c r="H1501" s="2" t="s">
        <v>1018</v>
      </c>
      <c r="I1501" s="2" t="s">
        <v>227</v>
      </c>
      <c r="J1501" s="2"/>
      <c r="K1501" s="2"/>
      <c r="L1501" s="2"/>
      <c r="M1501" s="2" t="s">
        <v>6024</v>
      </c>
      <c r="N1501" s="11">
        <v>14</v>
      </c>
      <c r="O1501" s="11">
        <v>14</v>
      </c>
      <c r="P1501" s="12">
        <v>45098.33333333334</v>
      </c>
      <c r="Q1501" s="12">
        <v>45118.70833333334</v>
      </c>
      <c r="R1501" s="11">
        <v>-45</v>
      </c>
      <c r="S1501" s="2">
        <f>OR(AND(P1501&lt;=U$2,Q1501&gt;V$2),AND(P1501&gt;U$2,P1501&lt;V$2))</f>
        <v>0</v>
      </c>
    </row>
    <row r="1502" spans="1:19">
      <c r="A1502" s="2" t="s">
        <v>3481</v>
      </c>
      <c r="B1502" s="2" t="s">
        <v>4755</v>
      </c>
      <c r="C1502" s="2" t="s">
        <v>6025</v>
      </c>
      <c r="D1502" s="2" t="s">
        <v>6026</v>
      </c>
      <c r="E1502" s="2" t="s">
        <v>1107</v>
      </c>
      <c r="F1502" s="2" t="s">
        <v>1105</v>
      </c>
      <c r="G1502" s="2"/>
      <c r="H1502" s="2"/>
      <c r="I1502" s="2"/>
      <c r="J1502" s="2"/>
      <c r="K1502" s="2"/>
      <c r="L1502" s="2"/>
      <c r="M1502" s="2" t="s">
        <v>6027</v>
      </c>
      <c r="N1502" s="11">
        <v>5</v>
      </c>
      <c r="O1502" s="11">
        <v>0</v>
      </c>
      <c r="P1502" s="12">
        <v>44713</v>
      </c>
      <c r="Q1502" s="12">
        <v>44830.70833333334</v>
      </c>
      <c r="R1502" s="11"/>
      <c r="S1502" s="2">
        <f>OR(AND(P1502&lt;=U$2,Q1502&gt;V$2),AND(P1502&gt;U$2,P1502&lt;V$2))</f>
        <v>0</v>
      </c>
    </row>
    <row r="1503" spans="1:19">
      <c r="A1503" s="2" t="s">
        <v>3481</v>
      </c>
      <c r="B1503" s="2" t="s">
        <v>4755</v>
      </c>
      <c r="C1503" s="2" t="s">
        <v>6025</v>
      </c>
      <c r="D1503" s="2" t="s">
        <v>3379</v>
      </c>
      <c r="E1503" s="2" t="s">
        <v>1107</v>
      </c>
      <c r="F1503" s="2" t="s">
        <v>1105</v>
      </c>
      <c r="G1503" s="2"/>
      <c r="H1503" s="2"/>
      <c r="I1503" s="2"/>
      <c r="J1503" s="2"/>
      <c r="K1503" s="2"/>
      <c r="L1503" s="2"/>
      <c r="M1503" s="2" t="s">
        <v>6028</v>
      </c>
      <c r="N1503" s="11">
        <v>5</v>
      </c>
      <c r="O1503" s="11">
        <v>0</v>
      </c>
      <c r="P1503" s="12">
        <v>44715</v>
      </c>
      <c r="Q1503" s="12">
        <v>44880</v>
      </c>
      <c r="R1503" s="11"/>
      <c r="S1503" s="2">
        <f>OR(AND(P1503&lt;=U$2,Q1503&gt;V$2),AND(P1503&gt;U$2,P1503&lt;V$2))</f>
        <v>0</v>
      </c>
    </row>
    <row r="1504" spans="1:19">
      <c r="A1504" s="2" t="s">
        <v>3481</v>
      </c>
      <c r="B1504" s="2" t="s">
        <v>4755</v>
      </c>
      <c r="C1504" s="2" t="s">
        <v>6025</v>
      </c>
      <c r="D1504" s="2" t="s">
        <v>6029</v>
      </c>
      <c r="E1504" s="2" t="s">
        <v>1107</v>
      </c>
      <c r="F1504" s="2" t="s">
        <v>1105</v>
      </c>
      <c r="G1504" s="2"/>
      <c r="H1504" s="2"/>
      <c r="I1504" s="2"/>
      <c r="J1504" s="2"/>
      <c r="K1504" s="2"/>
      <c r="L1504" s="2"/>
      <c r="M1504" s="2" t="s">
        <v>5928</v>
      </c>
      <c r="N1504" s="11">
        <v>5</v>
      </c>
      <c r="O1504" s="11">
        <v>0</v>
      </c>
      <c r="P1504" s="12">
        <v>44650.625</v>
      </c>
      <c r="Q1504" s="12">
        <v>44830.5</v>
      </c>
      <c r="R1504" s="11"/>
      <c r="S1504" s="2">
        <f>OR(AND(P1504&lt;=U$2,Q1504&gt;V$2),AND(P1504&gt;U$2,P1504&lt;V$2))</f>
        <v>0</v>
      </c>
    </row>
    <row r="1505" spans="1:19">
      <c r="A1505" s="2" t="s">
        <v>3481</v>
      </c>
      <c r="B1505" s="2" t="s">
        <v>4755</v>
      </c>
      <c r="C1505" s="2" t="s">
        <v>6025</v>
      </c>
      <c r="D1505" s="2" t="s">
        <v>3381</v>
      </c>
      <c r="E1505" s="2" t="s">
        <v>1107</v>
      </c>
      <c r="F1505" s="2" t="s">
        <v>1105</v>
      </c>
      <c r="G1505" s="2"/>
      <c r="H1505" s="2"/>
      <c r="I1505" s="2"/>
      <c r="J1505" s="2"/>
      <c r="K1505" s="2"/>
      <c r="L1505" s="2"/>
      <c r="M1505" s="2" t="s">
        <v>6030</v>
      </c>
      <c r="N1505" s="11">
        <v>5</v>
      </c>
      <c r="O1505" s="11">
        <v>0</v>
      </c>
      <c r="P1505" s="12">
        <v>44827</v>
      </c>
      <c r="Q1505" s="12">
        <v>44941.41666666666</v>
      </c>
      <c r="R1505" s="11"/>
      <c r="S1505" s="2">
        <f>OR(AND(P1505&lt;=U$2,Q1505&gt;V$2),AND(P1505&gt;U$2,P1505&lt;V$2))</f>
        <v>0</v>
      </c>
    </row>
    <row r="1506" spans="1:19">
      <c r="A1506" s="2" t="s">
        <v>3481</v>
      </c>
      <c r="B1506" s="2" t="s">
        <v>4755</v>
      </c>
      <c r="C1506" s="2" t="s">
        <v>6025</v>
      </c>
      <c r="D1506" s="2" t="s">
        <v>1103</v>
      </c>
      <c r="E1506" s="2"/>
      <c r="F1506" s="2" t="s">
        <v>1105</v>
      </c>
      <c r="G1506" s="2"/>
      <c r="H1506" s="2"/>
      <c r="I1506" s="2"/>
      <c r="J1506" s="2"/>
      <c r="K1506" s="2"/>
      <c r="L1506" s="2"/>
      <c r="M1506" s="2" t="s">
        <v>6031</v>
      </c>
      <c r="N1506" s="11">
        <v>2</v>
      </c>
      <c r="O1506" s="11">
        <v>0</v>
      </c>
      <c r="P1506" s="12">
        <v>44718</v>
      </c>
      <c r="Q1506" s="12">
        <v>44880</v>
      </c>
      <c r="R1506" s="11"/>
      <c r="S1506" s="2">
        <f>OR(AND(P1506&lt;=U$2,Q1506&gt;V$2),AND(P1506&gt;U$2,P1506&lt;V$2))</f>
        <v>0</v>
      </c>
    </row>
    <row r="1507" spans="1:19">
      <c r="A1507" s="2" t="s">
        <v>3481</v>
      </c>
      <c r="B1507" s="2" t="s">
        <v>4755</v>
      </c>
      <c r="C1507" s="2" t="s">
        <v>6025</v>
      </c>
      <c r="D1507" s="2" t="s">
        <v>6032</v>
      </c>
      <c r="E1507" s="2"/>
      <c r="F1507" s="2" t="s">
        <v>1105</v>
      </c>
      <c r="G1507" s="2"/>
      <c r="H1507" s="2"/>
      <c r="I1507" s="2"/>
      <c r="J1507" s="2"/>
      <c r="K1507" s="2"/>
      <c r="L1507" s="2"/>
      <c r="M1507" s="2" t="s">
        <v>6033</v>
      </c>
      <c r="N1507" s="11">
        <v>2</v>
      </c>
      <c r="O1507" s="11">
        <v>0</v>
      </c>
      <c r="P1507" s="12">
        <v>44718</v>
      </c>
      <c r="Q1507" s="12">
        <v>44827</v>
      </c>
      <c r="R1507" s="11"/>
      <c r="S1507" s="2">
        <f>OR(AND(P1507&lt;=U$2,Q1507&gt;V$2),AND(P1507&gt;U$2,P1507&lt;V$2))</f>
        <v>0</v>
      </c>
    </row>
    <row r="1508" spans="1:19">
      <c r="A1508" s="2" t="s">
        <v>3481</v>
      </c>
      <c r="B1508" s="2" t="s">
        <v>4755</v>
      </c>
      <c r="C1508" s="2" t="s">
        <v>6025</v>
      </c>
      <c r="D1508" s="2" t="s">
        <v>6034</v>
      </c>
      <c r="E1508" s="2"/>
      <c r="F1508" s="2"/>
      <c r="G1508" s="2"/>
      <c r="H1508" s="2"/>
      <c r="I1508" s="2"/>
      <c r="J1508" s="2"/>
      <c r="K1508" s="2"/>
      <c r="L1508" s="2"/>
      <c r="M1508" s="2" t="s">
        <v>5919</v>
      </c>
      <c r="N1508" s="11">
        <v>20</v>
      </c>
      <c r="O1508" s="11">
        <v>0</v>
      </c>
      <c r="P1508" s="12">
        <v>44530</v>
      </c>
      <c r="Q1508" s="12">
        <v>44620.70833333334</v>
      </c>
      <c r="R1508" s="11"/>
      <c r="S1508" s="2">
        <f>OR(AND(P1508&lt;=U$2,Q1508&gt;V$2),AND(P1508&gt;U$2,P1508&lt;V$2))</f>
        <v>0</v>
      </c>
    </row>
    <row r="1509" spans="1:19">
      <c r="A1509" s="2" t="s">
        <v>3481</v>
      </c>
      <c r="B1509" s="2" t="s">
        <v>4755</v>
      </c>
      <c r="C1509" s="2" t="s">
        <v>6025</v>
      </c>
      <c r="D1509" s="2" t="s">
        <v>1117</v>
      </c>
      <c r="E1509" s="2"/>
      <c r="F1509" s="2"/>
      <c r="G1509" s="2"/>
      <c r="H1509" s="2"/>
      <c r="I1509" s="2"/>
      <c r="J1509" s="2"/>
      <c r="K1509" s="2"/>
      <c r="L1509" s="2"/>
      <c r="M1509" s="2" t="s">
        <v>6035</v>
      </c>
      <c r="N1509" s="11">
        <v>15</v>
      </c>
      <c r="O1509" s="11">
        <v>0</v>
      </c>
      <c r="P1509" s="12">
        <v>44378</v>
      </c>
      <c r="Q1509" s="12">
        <v>44650.625</v>
      </c>
      <c r="R1509" s="11"/>
      <c r="S1509" s="2">
        <f>OR(AND(P1509&lt;=U$2,Q1509&gt;V$2),AND(P1509&gt;U$2,P1509&lt;V$2))</f>
        <v>0</v>
      </c>
    </row>
    <row r="1510" spans="1:19">
      <c r="A1510" s="2" t="s">
        <v>3481</v>
      </c>
      <c r="B1510" s="2" t="s">
        <v>4755</v>
      </c>
      <c r="C1510" s="2" t="s">
        <v>6025</v>
      </c>
      <c r="D1510" s="2" t="s">
        <v>3370</v>
      </c>
      <c r="E1510" s="2" t="s">
        <v>1107</v>
      </c>
      <c r="F1510" s="2" t="s">
        <v>1105</v>
      </c>
      <c r="G1510" s="2"/>
      <c r="H1510" s="2"/>
      <c r="I1510" s="2"/>
      <c r="J1510" s="2"/>
      <c r="K1510" s="2"/>
      <c r="L1510" s="2"/>
      <c r="M1510" s="2" t="s">
        <v>5925</v>
      </c>
      <c r="N1510" s="11">
        <v>5</v>
      </c>
      <c r="O1510" s="11">
        <v>0</v>
      </c>
      <c r="P1510" s="12">
        <v>44662.33333333334</v>
      </c>
      <c r="Q1510" s="12">
        <v>44880</v>
      </c>
      <c r="R1510" s="11"/>
      <c r="S1510" s="2">
        <f>OR(AND(P1510&lt;=U$2,Q1510&gt;V$2),AND(P1510&gt;U$2,P1510&lt;V$2))</f>
        <v>0</v>
      </c>
    </row>
    <row r="1511" spans="1:19">
      <c r="A1511" s="2" t="s">
        <v>3481</v>
      </c>
      <c r="B1511" s="2" t="s">
        <v>4755</v>
      </c>
      <c r="C1511" s="2" t="s">
        <v>6025</v>
      </c>
      <c r="D1511" s="2" t="s">
        <v>3353</v>
      </c>
      <c r="E1511" s="2" t="s">
        <v>1107</v>
      </c>
      <c r="F1511" s="2" t="s">
        <v>1105</v>
      </c>
      <c r="G1511" s="2"/>
      <c r="H1511" s="2"/>
      <c r="I1511" s="2"/>
      <c r="J1511" s="2"/>
      <c r="K1511" s="2"/>
      <c r="L1511" s="2"/>
      <c r="M1511" s="2" t="s">
        <v>6036</v>
      </c>
      <c r="N1511" s="11">
        <v>3</v>
      </c>
      <c r="O1511" s="11">
        <v>0</v>
      </c>
      <c r="P1511" s="12">
        <v>44825</v>
      </c>
      <c r="Q1511" s="12">
        <v>44827</v>
      </c>
      <c r="R1511" s="11"/>
      <c r="S1511" s="2">
        <f>OR(AND(P1511&lt;=U$2,Q1511&gt;V$2),AND(P1511&gt;U$2,P1511&lt;V$2))</f>
        <v>0</v>
      </c>
    </row>
    <row r="1512" spans="1:19">
      <c r="A1512" s="2" t="s">
        <v>3481</v>
      </c>
      <c r="B1512" s="2" t="s">
        <v>4755</v>
      </c>
      <c r="C1512" s="2" t="s">
        <v>6025</v>
      </c>
      <c r="D1512" s="2" t="s">
        <v>3372</v>
      </c>
      <c r="E1512" s="2"/>
      <c r="F1512" s="2"/>
      <c r="G1512" s="2"/>
      <c r="H1512" s="2"/>
      <c r="I1512" s="2"/>
      <c r="J1512" s="2"/>
      <c r="K1512" s="2"/>
      <c r="L1512" s="2"/>
      <c r="M1512" s="2" t="s">
        <v>6037</v>
      </c>
      <c r="N1512" s="11">
        <v>5</v>
      </c>
      <c r="O1512" s="11">
        <v>0</v>
      </c>
      <c r="P1512" s="12">
        <v>44410.33333333334</v>
      </c>
      <c r="Q1512" s="12">
        <v>44417.70833333334</v>
      </c>
      <c r="R1512" s="11"/>
      <c r="S1512" s="2">
        <f>OR(AND(P1512&lt;=U$2,Q1512&gt;V$2),AND(P1512&gt;U$2,P1512&lt;V$2))</f>
        <v>0</v>
      </c>
    </row>
    <row r="1513" spans="1:19">
      <c r="A1513" s="2" t="s">
        <v>3481</v>
      </c>
      <c r="B1513" s="2" t="s">
        <v>4755</v>
      </c>
      <c r="C1513" s="2" t="s">
        <v>6025</v>
      </c>
      <c r="D1513" s="2" t="s">
        <v>3378</v>
      </c>
      <c r="E1513" s="2" t="s">
        <v>1107</v>
      </c>
      <c r="F1513" s="2" t="s">
        <v>1105</v>
      </c>
      <c r="G1513" s="2"/>
      <c r="H1513" s="2"/>
      <c r="I1513" s="2"/>
      <c r="J1513" s="2"/>
      <c r="K1513" s="2"/>
      <c r="L1513" s="2"/>
      <c r="M1513" s="2" t="s">
        <v>6038</v>
      </c>
      <c r="N1513" s="11">
        <v>2</v>
      </c>
      <c r="O1513" s="11">
        <v>0</v>
      </c>
      <c r="P1513" s="12">
        <v>44718</v>
      </c>
      <c r="Q1513" s="12">
        <v>44880</v>
      </c>
      <c r="R1513" s="11"/>
      <c r="S1513" s="2">
        <f>OR(AND(P1513&lt;=U$2,Q1513&gt;V$2),AND(P1513&gt;U$2,P1513&lt;V$2))</f>
        <v>0</v>
      </c>
    </row>
    <row r="1514" spans="1:19">
      <c r="A1514" s="2" t="s">
        <v>3481</v>
      </c>
      <c r="B1514" s="2" t="s">
        <v>4755</v>
      </c>
      <c r="C1514" s="2" t="s">
        <v>6039</v>
      </c>
      <c r="D1514" s="2" t="s">
        <v>3373</v>
      </c>
      <c r="E1514" s="2" t="s">
        <v>1107</v>
      </c>
      <c r="F1514" s="2" t="s">
        <v>1105</v>
      </c>
      <c r="G1514" s="2"/>
      <c r="H1514" s="2"/>
      <c r="I1514" s="2"/>
      <c r="J1514" s="2"/>
      <c r="K1514" s="2"/>
      <c r="L1514" s="2"/>
      <c r="M1514" s="2" t="s">
        <v>6040</v>
      </c>
      <c r="N1514" s="11">
        <v>20</v>
      </c>
      <c r="O1514" s="11">
        <v>0</v>
      </c>
      <c r="P1514" s="12">
        <v>44544</v>
      </c>
      <c r="Q1514" s="12">
        <v>44662</v>
      </c>
      <c r="R1514" s="11"/>
      <c r="S1514" s="2">
        <f>OR(AND(P1514&lt;=U$2,Q1514&gt;V$2),AND(P1514&gt;U$2,P1514&lt;V$2))</f>
        <v>0</v>
      </c>
    </row>
    <row r="1515" spans="1:19">
      <c r="A1515" s="2" t="s">
        <v>3481</v>
      </c>
      <c r="B1515" s="2" t="s">
        <v>4755</v>
      </c>
      <c r="C1515" s="2" t="s">
        <v>6039</v>
      </c>
      <c r="D1515" s="2" t="s">
        <v>6041</v>
      </c>
      <c r="E1515" s="2" t="s">
        <v>1107</v>
      </c>
      <c r="F1515" s="2" t="s">
        <v>1105</v>
      </c>
      <c r="G1515" s="2"/>
      <c r="H1515" s="2"/>
      <c r="I1515" s="2"/>
      <c r="J1515" s="2"/>
      <c r="K1515" s="2"/>
      <c r="L1515" s="2"/>
      <c r="M1515" s="2" t="s">
        <v>6042</v>
      </c>
      <c r="N1515" s="11">
        <v>10</v>
      </c>
      <c r="O1515" s="11">
        <v>0</v>
      </c>
      <c r="P1515" s="12">
        <v>44725</v>
      </c>
      <c r="Q1515" s="12">
        <v>44941.41666666666</v>
      </c>
      <c r="R1515" s="11"/>
      <c r="S1515" s="2">
        <f>OR(AND(P1515&lt;=U$2,Q1515&gt;V$2),AND(P1515&gt;U$2,P1515&lt;V$2))</f>
        <v>0</v>
      </c>
    </row>
    <row r="1516" spans="1:19">
      <c r="A1516" s="2" t="s">
        <v>3481</v>
      </c>
      <c r="B1516" s="2" t="s">
        <v>4755</v>
      </c>
      <c r="C1516" s="2" t="s">
        <v>6039</v>
      </c>
      <c r="D1516" s="2" t="s">
        <v>6043</v>
      </c>
      <c r="E1516" s="2" t="s">
        <v>1107</v>
      </c>
      <c r="F1516" s="2" t="s">
        <v>1105</v>
      </c>
      <c r="G1516" s="2"/>
      <c r="H1516" s="2"/>
      <c r="I1516" s="2"/>
      <c r="J1516" s="2"/>
      <c r="K1516" s="2"/>
      <c r="L1516" s="2"/>
      <c r="M1516" s="2" t="s">
        <v>6044</v>
      </c>
      <c r="N1516" s="11">
        <v>15</v>
      </c>
      <c r="O1516" s="11">
        <v>0</v>
      </c>
      <c r="P1516" s="12">
        <v>44571</v>
      </c>
      <c r="Q1516" s="12">
        <v>44880</v>
      </c>
      <c r="R1516" s="11"/>
      <c r="S1516" s="2">
        <f>OR(AND(P1516&lt;=U$2,Q1516&gt;V$2),AND(P1516&gt;U$2,P1516&lt;V$2))</f>
        <v>0</v>
      </c>
    </row>
    <row r="1517" spans="1:19">
      <c r="A1517" s="2" t="s">
        <v>3481</v>
      </c>
      <c r="B1517" s="2" t="s">
        <v>4755</v>
      </c>
      <c r="C1517" s="2" t="s">
        <v>6039</v>
      </c>
      <c r="D1517" s="2" t="s">
        <v>6045</v>
      </c>
      <c r="E1517" s="2" t="s">
        <v>1107</v>
      </c>
      <c r="F1517" s="2" t="s">
        <v>1105</v>
      </c>
      <c r="G1517" s="2"/>
      <c r="H1517" s="2"/>
      <c r="I1517" s="2"/>
      <c r="J1517" s="2"/>
      <c r="K1517" s="2"/>
      <c r="L1517" s="2"/>
      <c r="M1517" s="2" t="s">
        <v>5948</v>
      </c>
      <c r="N1517" s="11">
        <v>5</v>
      </c>
      <c r="O1517" s="11">
        <v>0</v>
      </c>
      <c r="P1517" s="12">
        <v>44662.45</v>
      </c>
      <c r="Q1517" s="12">
        <v>44880</v>
      </c>
      <c r="R1517" s="11"/>
      <c r="S1517" s="2">
        <f>OR(AND(P1517&lt;=U$2,Q1517&gt;V$2),AND(P1517&gt;U$2,P1517&lt;V$2))</f>
        <v>0</v>
      </c>
    </row>
    <row r="1518" spans="1:19">
      <c r="A1518" s="2" t="s">
        <v>3481</v>
      </c>
      <c r="B1518" s="2" t="s">
        <v>4755</v>
      </c>
      <c r="C1518" s="2" t="s">
        <v>6039</v>
      </c>
      <c r="D1518" s="2" t="s">
        <v>6046</v>
      </c>
      <c r="E1518" s="2" t="s">
        <v>1107</v>
      </c>
      <c r="F1518" s="2" t="s">
        <v>1105</v>
      </c>
      <c r="G1518" s="2"/>
      <c r="H1518" s="2"/>
      <c r="I1518" s="2"/>
      <c r="J1518" s="2"/>
      <c r="K1518" s="2"/>
      <c r="L1518" s="2"/>
      <c r="M1518" s="2" t="s">
        <v>6047</v>
      </c>
      <c r="N1518" s="11">
        <v>5</v>
      </c>
      <c r="O1518" s="11">
        <v>0</v>
      </c>
      <c r="P1518" s="12">
        <v>44788.54166666666</v>
      </c>
      <c r="Q1518" s="12">
        <v>44880</v>
      </c>
      <c r="R1518" s="11"/>
      <c r="S1518" s="2">
        <f>OR(AND(P1518&lt;=U$2,Q1518&gt;V$2),AND(P1518&gt;U$2,P1518&lt;V$2))</f>
        <v>0</v>
      </c>
    </row>
    <row r="1519" spans="1:19">
      <c r="A1519" s="2" t="s">
        <v>3481</v>
      </c>
      <c r="B1519" s="2" t="s">
        <v>4755</v>
      </c>
      <c r="C1519" s="2" t="s">
        <v>6039</v>
      </c>
      <c r="D1519" s="2" t="s">
        <v>6048</v>
      </c>
      <c r="E1519" s="2" t="s">
        <v>1107</v>
      </c>
      <c r="F1519" s="2" t="s">
        <v>1105</v>
      </c>
      <c r="G1519" s="2"/>
      <c r="H1519" s="2"/>
      <c r="I1519" s="2"/>
      <c r="J1519" s="2"/>
      <c r="K1519" s="2"/>
      <c r="L1519" s="2"/>
      <c r="M1519" s="2" t="s">
        <v>6049</v>
      </c>
      <c r="N1519" s="11">
        <v>5</v>
      </c>
      <c r="O1519" s="11">
        <v>0</v>
      </c>
      <c r="P1519" s="12">
        <v>44725</v>
      </c>
      <c r="Q1519" s="12">
        <v>44880</v>
      </c>
      <c r="R1519" s="11"/>
      <c r="S1519" s="2">
        <f>OR(AND(P1519&lt;=U$2,Q1519&gt;V$2),AND(P1519&gt;U$2,P1519&lt;V$2))</f>
        <v>0</v>
      </c>
    </row>
    <row r="1520" spans="1:19">
      <c r="A1520" s="2" t="s">
        <v>3481</v>
      </c>
      <c r="B1520" s="2" t="s">
        <v>4755</v>
      </c>
      <c r="C1520" s="2" t="s">
        <v>6039</v>
      </c>
      <c r="D1520" s="2" t="s">
        <v>6050</v>
      </c>
      <c r="E1520" s="2" t="s">
        <v>1107</v>
      </c>
      <c r="F1520" s="2" t="s">
        <v>1105</v>
      </c>
      <c r="G1520" s="2"/>
      <c r="H1520" s="2"/>
      <c r="I1520" s="2"/>
      <c r="J1520" s="2"/>
      <c r="K1520" s="2"/>
      <c r="L1520" s="2"/>
      <c r="M1520" s="2" t="s">
        <v>6051</v>
      </c>
      <c r="N1520" s="11">
        <v>5</v>
      </c>
      <c r="O1520" s="11">
        <v>0</v>
      </c>
      <c r="P1520" s="12">
        <v>44725</v>
      </c>
      <c r="Q1520" s="12">
        <v>44941.41666666666</v>
      </c>
      <c r="R1520" s="11"/>
      <c r="S1520" s="2">
        <f>OR(AND(P1520&lt;=U$2,Q1520&gt;V$2),AND(P1520&gt;U$2,P1520&lt;V$2))</f>
        <v>0</v>
      </c>
    </row>
    <row r="1521" spans="1:19">
      <c r="A1521" s="2" t="s">
        <v>3481</v>
      </c>
      <c r="B1521" s="2" t="s">
        <v>4755</v>
      </c>
      <c r="C1521" s="2" t="s">
        <v>6039</v>
      </c>
      <c r="D1521" s="2" t="s">
        <v>6052</v>
      </c>
      <c r="E1521" s="2"/>
      <c r="F1521" s="2"/>
      <c r="G1521" s="2"/>
      <c r="H1521" s="2"/>
      <c r="I1521" s="2"/>
      <c r="J1521" s="2"/>
      <c r="K1521" s="2"/>
      <c r="L1521" s="2"/>
      <c r="M1521" s="2" t="s">
        <v>6053</v>
      </c>
      <c r="N1521" s="11">
        <v>10</v>
      </c>
      <c r="O1521" s="11">
        <v>0</v>
      </c>
      <c r="P1521" s="12">
        <v>44526.33333333334</v>
      </c>
      <c r="Q1521" s="12">
        <v>44539.70833333334</v>
      </c>
      <c r="R1521" s="11"/>
      <c r="S1521" s="2">
        <f>OR(AND(P1521&lt;=U$2,Q1521&gt;V$2),AND(P1521&gt;U$2,P1521&lt;V$2))</f>
        <v>0</v>
      </c>
    </row>
    <row r="1522" spans="1:19">
      <c r="A1522" s="2" t="s">
        <v>3481</v>
      </c>
      <c r="B1522" s="2" t="s">
        <v>4755</v>
      </c>
      <c r="C1522" s="2" t="s">
        <v>6039</v>
      </c>
      <c r="D1522" s="2" t="s">
        <v>6054</v>
      </c>
      <c r="E1522" s="2"/>
      <c r="F1522" s="2" t="s">
        <v>1105</v>
      </c>
      <c r="G1522" s="2"/>
      <c r="H1522" s="2"/>
      <c r="I1522" s="2"/>
      <c r="J1522" s="2"/>
      <c r="K1522" s="2"/>
      <c r="L1522" s="2"/>
      <c r="M1522" s="2" t="s">
        <v>5953</v>
      </c>
      <c r="N1522" s="11">
        <v>2</v>
      </c>
      <c r="O1522" s="11">
        <v>0</v>
      </c>
      <c r="P1522" s="12">
        <v>44725</v>
      </c>
      <c r="Q1522" s="12">
        <v>44880</v>
      </c>
      <c r="R1522" s="11"/>
      <c r="S1522" s="2">
        <f>OR(AND(P1522&lt;=U$2,Q1522&gt;V$2),AND(P1522&gt;U$2,P1522&lt;V$2))</f>
        <v>0</v>
      </c>
    </row>
    <row r="1523" spans="1:19">
      <c r="A1523" s="2" t="s">
        <v>3481</v>
      </c>
      <c r="B1523" s="2" t="s">
        <v>4755</v>
      </c>
      <c r="C1523" s="2" t="s">
        <v>6055</v>
      </c>
      <c r="D1523" s="2" t="s">
        <v>6056</v>
      </c>
      <c r="E1523" s="2" t="s">
        <v>1107</v>
      </c>
      <c r="F1523" s="2" t="s">
        <v>1105</v>
      </c>
      <c r="G1523" s="2"/>
      <c r="H1523" s="2"/>
      <c r="I1523" s="2"/>
      <c r="J1523" s="2"/>
      <c r="K1523" s="2"/>
      <c r="L1523" s="2"/>
      <c r="M1523" s="2" t="s">
        <v>6057</v>
      </c>
      <c r="N1523" s="11">
        <v>15</v>
      </c>
      <c r="O1523" s="11">
        <v>0</v>
      </c>
      <c r="P1523" s="12">
        <v>44571</v>
      </c>
      <c r="Q1523" s="12">
        <v>44764</v>
      </c>
      <c r="R1523" s="11"/>
      <c r="S1523" s="2">
        <f>OR(AND(P1523&lt;=U$2,Q1523&gt;V$2),AND(P1523&gt;U$2,P1523&lt;V$2))</f>
        <v>0</v>
      </c>
    </row>
    <row r="1524" spans="1:19">
      <c r="A1524" s="2" t="s">
        <v>3481</v>
      </c>
      <c r="B1524" s="2" t="s">
        <v>4755</v>
      </c>
      <c r="C1524" s="2" t="s">
        <v>6055</v>
      </c>
      <c r="D1524" s="2" t="s">
        <v>6058</v>
      </c>
      <c r="E1524" s="2"/>
      <c r="F1524" s="2"/>
      <c r="G1524" s="2"/>
      <c r="H1524" s="2"/>
      <c r="I1524" s="2"/>
      <c r="J1524" s="2"/>
      <c r="K1524" s="2"/>
      <c r="L1524" s="2"/>
      <c r="M1524" s="2" t="s">
        <v>6059</v>
      </c>
      <c r="N1524" s="11">
        <v>1</v>
      </c>
      <c r="O1524" s="11">
        <v>0</v>
      </c>
      <c r="P1524" s="12">
        <v>44673.33333333334</v>
      </c>
      <c r="Q1524" s="12">
        <v>44673.70833333334</v>
      </c>
      <c r="R1524" s="11"/>
      <c r="S1524" s="2">
        <f>OR(AND(P1524&lt;=U$2,Q1524&gt;V$2),AND(P1524&gt;U$2,P1524&lt;V$2))</f>
        <v>0</v>
      </c>
    </row>
    <row r="1525" spans="1:19">
      <c r="A1525" s="2" t="s">
        <v>3481</v>
      </c>
      <c r="B1525" s="2" t="s">
        <v>4755</v>
      </c>
      <c r="C1525" s="2" t="s">
        <v>6055</v>
      </c>
      <c r="D1525" s="2" t="s">
        <v>3376</v>
      </c>
      <c r="E1525" s="2" t="s">
        <v>1107</v>
      </c>
      <c r="F1525" s="2" t="s">
        <v>1105</v>
      </c>
      <c r="G1525" s="2"/>
      <c r="H1525" s="2"/>
      <c r="I1525" s="2"/>
      <c r="J1525" s="2"/>
      <c r="K1525" s="2"/>
      <c r="L1525" s="2"/>
      <c r="M1525" s="2" t="s">
        <v>6060</v>
      </c>
      <c r="N1525" s="11">
        <v>10</v>
      </c>
      <c r="O1525" s="11">
        <v>0</v>
      </c>
      <c r="P1525" s="12">
        <v>44706.33333333334</v>
      </c>
      <c r="Q1525" s="12">
        <v>44910.5</v>
      </c>
      <c r="R1525" s="11"/>
      <c r="S1525" s="2">
        <f>OR(AND(P1525&lt;=U$2,Q1525&gt;V$2),AND(P1525&gt;U$2,P1525&lt;V$2))</f>
        <v>0</v>
      </c>
    </row>
    <row r="1526" spans="1:19">
      <c r="A1526" s="2" t="s">
        <v>3481</v>
      </c>
      <c r="B1526" s="2" t="s">
        <v>4755</v>
      </c>
      <c r="C1526" s="2" t="s">
        <v>6055</v>
      </c>
      <c r="D1526" s="2" t="s">
        <v>6061</v>
      </c>
      <c r="E1526" s="2" t="s">
        <v>1107</v>
      </c>
      <c r="F1526" s="2" t="s">
        <v>1105</v>
      </c>
      <c r="G1526" s="2"/>
      <c r="H1526" s="2"/>
      <c r="I1526" s="2"/>
      <c r="J1526" s="2"/>
      <c r="K1526" s="2"/>
      <c r="L1526" s="2"/>
      <c r="M1526" s="2" t="s">
        <v>6062</v>
      </c>
      <c r="N1526" s="11">
        <v>5</v>
      </c>
      <c r="O1526" s="11">
        <v>0</v>
      </c>
      <c r="P1526" s="12">
        <v>44606</v>
      </c>
      <c r="Q1526" s="12">
        <v>44941.41666666666</v>
      </c>
      <c r="R1526" s="11"/>
      <c r="S1526" s="2">
        <f>OR(AND(P1526&lt;=U$2,Q1526&gt;V$2),AND(P1526&gt;U$2,P1526&lt;V$2))</f>
        <v>0</v>
      </c>
    </row>
    <row r="1527" spans="1:19">
      <c r="A1527" s="2" t="s">
        <v>3481</v>
      </c>
      <c r="B1527" s="2" t="s">
        <v>4755</v>
      </c>
      <c r="C1527" s="2" t="s">
        <v>6055</v>
      </c>
      <c r="D1527" s="2" t="s">
        <v>6063</v>
      </c>
      <c r="E1527" s="2" t="s">
        <v>1107</v>
      </c>
      <c r="F1527" s="2" t="s">
        <v>1105</v>
      </c>
      <c r="G1527" s="2"/>
      <c r="H1527" s="2"/>
      <c r="I1527" s="2"/>
      <c r="J1527" s="2"/>
      <c r="K1527" s="2"/>
      <c r="L1527" s="2"/>
      <c r="M1527" s="2" t="s">
        <v>6064</v>
      </c>
      <c r="N1527" s="11">
        <v>5</v>
      </c>
      <c r="O1527" s="11">
        <v>0</v>
      </c>
      <c r="P1527" s="12">
        <v>44727</v>
      </c>
      <c r="Q1527" s="12">
        <v>44941.41666666666</v>
      </c>
      <c r="R1527" s="11"/>
      <c r="S1527" s="2">
        <f>OR(AND(P1527&lt;=U$2,Q1527&gt;V$2),AND(P1527&gt;U$2,P1527&lt;V$2))</f>
        <v>0</v>
      </c>
    </row>
    <row r="1528" spans="1:19">
      <c r="A1528" s="2" t="s">
        <v>3481</v>
      </c>
      <c r="B1528" s="2" t="s">
        <v>4755</v>
      </c>
      <c r="C1528" s="2" t="s">
        <v>6055</v>
      </c>
      <c r="D1528" s="2" t="s">
        <v>6065</v>
      </c>
      <c r="E1528" s="2"/>
      <c r="F1528" s="2"/>
      <c r="G1528" s="2"/>
      <c r="H1528" s="2"/>
      <c r="I1528" s="2"/>
      <c r="J1528" s="2"/>
      <c r="K1528" s="2"/>
      <c r="L1528" s="2"/>
      <c r="M1528" s="2" t="s">
        <v>6066</v>
      </c>
      <c r="N1528" s="11">
        <v>1</v>
      </c>
      <c r="O1528" s="11">
        <v>0</v>
      </c>
      <c r="P1528" s="12">
        <v>44673.33333333334</v>
      </c>
      <c r="Q1528" s="12">
        <v>44673.70833333334</v>
      </c>
      <c r="R1528" s="11"/>
      <c r="S1528" s="2">
        <f>OR(AND(P1528&lt;=U$2,Q1528&gt;V$2),AND(P1528&gt;U$2,P1528&lt;V$2))</f>
        <v>0</v>
      </c>
    </row>
    <row r="1529" spans="1:19">
      <c r="A1529" s="2" t="s">
        <v>3481</v>
      </c>
      <c r="B1529" s="2" t="s">
        <v>4755</v>
      </c>
      <c r="C1529" s="2" t="s">
        <v>6055</v>
      </c>
      <c r="D1529" s="2" t="s">
        <v>6067</v>
      </c>
      <c r="E1529" s="2" t="s">
        <v>1107</v>
      </c>
      <c r="F1529" s="2" t="s">
        <v>1105</v>
      </c>
      <c r="G1529" s="2"/>
      <c r="H1529" s="2"/>
      <c r="I1529" s="2"/>
      <c r="J1529" s="2"/>
      <c r="K1529" s="2"/>
      <c r="L1529" s="2"/>
      <c r="M1529" s="2" t="s">
        <v>6068</v>
      </c>
      <c r="N1529" s="11">
        <v>10</v>
      </c>
      <c r="O1529" s="11">
        <v>0</v>
      </c>
      <c r="P1529" s="12">
        <v>44706</v>
      </c>
      <c r="Q1529" s="12">
        <v>44941</v>
      </c>
      <c r="R1529" s="11"/>
      <c r="S1529" s="2">
        <f>OR(AND(P1529&lt;=U$2,Q1529&gt;V$2),AND(P1529&gt;U$2,P1529&lt;V$2))</f>
        <v>0</v>
      </c>
    </row>
    <row r="1530" spans="1:19">
      <c r="A1530" s="2" t="s">
        <v>3481</v>
      </c>
      <c r="B1530" s="2" t="s">
        <v>4755</v>
      </c>
      <c r="C1530" s="2" t="s">
        <v>6055</v>
      </c>
      <c r="D1530" s="2" t="s">
        <v>6069</v>
      </c>
      <c r="E1530" s="2" t="s">
        <v>1107</v>
      </c>
      <c r="F1530" s="2" t="s">
        <v>1105</v>
      </c>
      <c r="G1530" s="2"/>
      <c r="H1530" s="2"/>
      <c r="I1530" s="2"/>
      <c r="J1530" s="2"/>
      <c r="K1530" s="2"/>
      <c r="L1530" s="2"/>
      <c r="M1530" s="2" t="s">
        <v>6070</v>
      </c>
      <c r="N1530" s="11">
        <v>5</v>
      </c>
      <c r="O1530" s="11">
        <v>0</v>
      </c>
      <c r="P1530" s="12">
        <v>44760.54166666666</v>
      </c>
      <c r="Q1530" s="12">
        <v>44941</v>
      </c>
      <c r="R1530" s="11"/>
      <c r="S1530" s="2">
        <f>OR(AND(P1530&lt;=U$2,Q1530&gt;V$2),AND(P1530&gt;U$2,P1530&lt;V$2))</f>
        <v>0</v>
      </c>
    </row>
    <row r="1531" spans="1:19">
      <c r="A1531" s="2" t="s">
        <v>3481</v>
      </c>
      <c r="B1531" s="2" t="s">
        <v>4755</v>
      </c>
      <c r="C1531" s="2" t="s">
        <v>6055</v>
      </c>
      <c r="D1531" s="2" t="s">
        <v>6071</v>
      </c>
      <c r="E1531" s="2" t="s">
        <v>1107</v>
      </c>
      <c r="F1531" s="2" t="s">
        <v>1105</v>
      </c>
      <c r="G1531" s="2"/>
      <c r="H1531" s="2"/>
      <c r="I1531" s="2"/>
      <c r="J1531" s="2"/>
      <c r="K1531" s="2"/>
      <c r="L1531" s="2"/>
      <c r="M1531" s="2" t="s">
        <v>6072</v>
      </c>
      <c r="N1531" s="11">
        <v>5</v>
      </c>
      <c r="O1531" s="11">
        <v>0</v>
      </c>
      <c r="P1531" s="12">
        <v>44727</v>
      </c>
      <c r="Q1531" s="12">
        <v>44941</v>
      </c>
      <c r="R1531" s="11"/>
      <c r="S1531" s="2">
        <f>OR(AND(P1531&lt;=U$2,Q1531&gt;V$2),AND(P1531&gt;U$2,P1531&lt;V$2))</f>
        <v>0</v>
      </c>
    </row>
    <row r="1532" spans="1:19">
      <c r="A1532" s="2" t="s">
        <v>3481</v>
      </c>
      <c r="B1532" s="2" t="s">
        <v>4755</v>
      </c>
      <c r="C1532" s="2" t="s">
        <v>6055</v>
      </c>
      <c r="D1532" s="2" t="s">
        <v>6073</v>
      </c>
      <c r="E1532" s="2"/>
      <c r="F1532" s="2"/>
      <c r="G1532" s="2"/>
      <c r="H1532" s="2"/>
      <c r="I1532" s="2"/>
      <c r="J1532" s="2"/>
      <c r="K1532" s="2"/>
      <c r="L1532" s="2"/>
      <c r="M1532" s="2" t="s">
        <v>6074</v>
      </c>
      <c r="N1532" s="11">
        <v>4</v>
      </c>
      <c r="O1532" s="11">
        <v>0</v>
      </c>
      <c r="P1532" s="12">
        <v>44673.33333333334</v>
      </c>
      <c r="Q1532" s="12">
        <v>44706.70833333334</v>
      </c>
      <c r="R1532" s="11"/>
      <c r="S1532" s="2">
        <f>OR(AND(P1532&lt;=U$2,Q1532&gt;V$2),AND(P1532&gt;U$2,P1532&lt;V$2))</f>
        <v>0</v>
      </c>
    </row>
    <row r="1533" spans="1:19">
      <c r="A1533" s="2" t="s">
        <v>3481</v>
      </c>
      <c r="B1533" s="2" t="s">
        <v>4755</v>
      </c>
      <c r="C1533" s="2" t="s">
        <v>6055</v>
      </c>
      <c r="D1533" s="2" t="s">
        <v>3369</v>
      </c>
      <c r="E1533" s="2"/>
      <c r="F1533" s="2"/>
      <c r="G1533" s="2"/>
      <c r="H1533" s="2"/>
      <c r="I1533" s="2"/>
      <c r="J1533" s="2"/>
      <c r="K1533" s="2"/>
      <c r="L1533" s="2"/>
      <c r="M1533" s="2" t="s">
        <v>6075</v>
      </c>
      <c r="N1533" s="11">
        <v>5</v>
      </c>
      <c r="O1533" s="11">
        <v>0</v>
      </c>
      <c r="P1533" s="12">
        <v>44707.33333333334</v>
      </c>
      <c r="Q1533" s="12">
        <v>44714.70833333334</v>
      </c>
      <c r="R1533" s="11"/>
      <c r="S1533" s="2">
        <f>OR(AND(P1533&lt;=U$2,Q1533&gt;V$2),AND(P1533&gt;U$2,P1533&lt;V$2))</f>
        <v>0</v>
      </c>
    </row>
    <row r="1534" spans="1:19">
      <c r="A1534" s="2" t="s">
        <v>3481</v>
      </c>
      <c r="B1534" s="2" t="s">
        <v>4755</v>
      </c>
      <c r="C1534" s="2" t="s">
        <v>6055</v>
      </c>
      <c r="D1534" s="2" t="s">
        <v>6076</v>
      </c>
      <c r="E1534" s="2" t="s">
        <v>1107</v>
      </c>
      <c r="F1534" s="2" t="s">
        <v>1105</v>
      </c>
      <c r="G1534" s="2"/>
      <c r="H1534" s="2"/>
      <c r="I1534" s="2"/>
      <c r="J1534" s="2"/>
      <c r="K1534" s="2"/>
      <c r="L1534" s="2"/>
      <c r="M1534" s="2" t="s">
        <v>6077</v>
      </c>
      <c r="N1534" s="11">
        <v>10</v>
      </c>
      <c r="O1534" s="11">
        <v>0</v>
      </c>
      <c r="P1534" s="12">
        <v>44715.33333333334</v>
      </c>
      <c r="Q1534" s="12">
        <v>44764</v>
      </c>
      <c r="R1534" s="11"/>
      <c r="S1534" s="2">
        <f>OR(AND(P1534&lt;=U$2,Q1534&gt;V$2),AND(P1534&gt;U$2,P1534&lt;V$2))</f>
        <v>0</v>
      </c>
    </row>
    <row r="1535" spans="1:19">
      <c r="A1535" s="2" t="s">
        <v>3877</v>
      </c>
      <c r="B1535" s="2" t="s">
        <v>4755</v>
      </c>
      <c r="C1535" s="2" t="s">
        <v>6055</v>
      </c>
      <c r="D1535" s="2" t="s">
        <v>6078</v>
      </c>
      <c r="E1535" s="2" t="s">
        <v>1107</v>
      </c>
      <c r="F1535" s="2" t="s">
        <v>1105</v>
      </c>
      <c r="G1535" s="2"/>
      <c r="H1535" s="2" t="s">
        <v>1018</v>
      </c>
      <c r="I1535" s="2" t="s">
        <v>306</v>
      </c>
      <c r="J1535" s="2"/>
      <c r="K1535" s="2"/>
      <c r="L1535" s="2"/>
      <c r="M1535" s="2" t="s">
        <v>6079</v>
      </c>
      <c r="N1535" s="11">
        <v>5</v>
      </c>
      <c r="O1535" s="11">
        <v>0</v>
      </c>
      <c r="P1535" s="12">
        <v>44727</v>
      </c>
      <c r="Q1535" s="12">
        <v>44984.41666666666</v>
      </c>
      <c r="R1535" s="11">
        <v>24</v>
      </c>
      <c r="S1535" s="2">
        <f>OR(AND(P1535&lt;=U$2,Q1535&gt;V$2),AND(P1535&gt;U$2,P1535&lt;V$2))</f>
        <v>0</v>
      </c>
    </row>
    <row r="1536" spans="1:19">
      <c r="A1536" s="2" t="s">
        <v>3877</v>
      </c>
      <c r="B1536" s="2" t="s">
        <v>4755</v>
      </c>
      <c r="C1536" s="2" t="s">
        <v>6055</v>
      </c>
      <c r="D1536" s="2" t="s">
        <v>6080</v>
      </c>
      <c r="E1536" s="2" t="s">
        <v>1107</v>
      </c>
      <c r="F1536" s="2" t="s">
        <v>1105</v>
      </c>
      <c r="G1536" s="2"/>
      <c r="H1536" s="2" t="s">
        <v>1018</v>
      </c>
      <c r="I1536" s="2" t="s">
        <v>306</v>
      </c>
      <c r="J1536" s="2"/>
      <c r="K1536" s="2"/>
      <c r="L1536" s="2"/>
      <c r="M1536" s="2" t="s">
        <v>6081</v>
      </c>
      <c r="N1536" s="11">
        <v>3</v>
      </c>
      <c r="O1536" s="11">
        <v>1</v>
      </c>
      <c r="P1536" s="12">
        <v>44732</v>
      </c>
      <c r="Q1536" s="12">
        <v>44986.70833333334</v>
      </c>
      <c r="R1536" s="11">
        <v>-85</v>
      </c>
      <c r="S1536" s="2">
        <f>OR(AND(P1536&lt;=U$2,Q1536&gt;V$2),AND(P1536&gt;U$2,P1536&lt;V$2))</f>
        <v>0</v>
      </c>
    </row>
    <row r="1537" spans="1:19">
      <c r="A1537" s="2" t="s">
        <v>3877</v>
      </c>
      <c r="B1537" s="2" t="s">
        <v>4755</v>
      </c>
      <c r="C1537" s="2" t="s">
        <v>6055</v>
      </c>
      <c r="D1537" s="2" t="s">
        <v>6082</v>
      </c>
      <c r="E1537" s="2" t="s">
        <v>1107</v>
      </c>
      <c r="F1537" s="2" t="s">
        <v>1105</v>
      </c>
      <c r="G1537" s="2"/>
      <c r="H1537" s="2" t="s">
        <v>1018</v>
      </c>
      <c r="I1537" s="2" t="s">
        <v>306</v>
      </c>
      <c r="J1537" s="2"/>
      <c r="K1537" s="2"/>
      <c r="L1537" s="2"/>
      <c r="M1537" s="2" t="s">
        <v>6083</v>
      </c>
      <c r="N1537" s="11">
        <v>5</v>
      </c>
      <c r="O1537" s="11">
        <v>1</v>
      </c>
      <c r="P1537" s="12">
        <v>44732</v>
      </c>
      <c r="Q1537" s="12">
        <v>44986.70833333334</v>
      </c>
      <c r="R1537" s="11">
        <v>-85</v>
      </c>
      <c r="S1537" s="2">
        <f>OR(AND(P1537&lt;=U$2,Q1537&gt;V$2),AND(P1537&gt;U$2,P1537&lt;V$2))</f>
        <v>0</v>
      </c>
    </row>
    <row r="1538" spans="1:19">
      <c r="A1538" s="2" t="s">
        <v>3877</v>
      </c>
      <c r="B1538" s="2" t="s">
        <v>4755</v>
      </c>
      <c r="C1538" s="2" t="s">
        <v>6055</v>
      </c>
      <c r="D1538" s="2" t="s">
        <v>3380</v>
      </c>
      <c r="E1538" s="2" t="s">
        <v>1107</v>
      </c>
      <c r="F1538" s="2" t="s">
        <v>1105</v>
      </c>
      <c r="G1538" s="2"/>
      <c r="H1538" s="2" t="s">
        <v>1018</v>
      </c>
      <c r="I1538" s="2" t="s">
        <v>306</v>
      </c>
      <c r="J1538" s="2"/>
      <c r="K1538" s="2"/>
      <c r="L1538" s="2"/>
      <c r="M1538" s="2" t="s">
        <v>6084</v>
      </c>
      <c r="N1538" s="11">
        <v>5</v>
      </c>
      <c r="O1538" s="11">
        <v>1</v>
      </c>
      <c r="P1538" s="12">
        <v>44713</v>
      </c>
      <c r="Q1538" s="12">
        <v>44986.70833333334</v>
      </c>
      <c r="R1538" s="11">
        <v>15</v>
      </c>
      <c r="S1538" s="2">
        <f>OR(AND(P1538&lt;=U$2,Q1538&gt;V$2),AND(P1538&gt;U$2,P1538&lt;V$2))</f>
        <v>0</v>
      </c>
    </row>
    <row r="1539" spans="1:19">
      <c r="A1539" s="2" t="s">
        <v>3481</v>
      </c>
      <c r="B1539" s="2" t="s">
        <v>4755</v>
      </c>
      <c r="C1539" s="2" t="s">
        <v>6055</v>
      </c>
      <c r="D1539" s="2" t="s">
        <v>6085</v>
      </c>
      <c r="E1539" s="2"/>
      <c r="F1539" s="2" t="s">
        <v>1105</v>
      </c>
      <c r="G1539" s="2"/>
      <c r="H1539" s="2"/>
      <c r="I1539" s="2"/>
      <c r="J1539" s="2"/>
      <c r="K1539" s="2"/>
      <c r="L1539" s="2"/>
      <c r="M1539" s="2" t="s">
        <v>6086</v>
      </c>
      <c r="N1539" s="11">
        <v>5</v>
      </c>
      <c r="O1539" s="11">
        <v>0</v>
      </c>
      <c r="P1539" s="12">
        <v>44666</v>
      </c>
      <c r="Q1539" s="12">
        <v>44941</v>
      </c>
      <c r="R1539" s="11"/>
      <c r="S1539" s="2">
        <f>OR(AND(P1539&lt;=U$2,Q1539&gt;V$2),AND(P1539&gt;U$2,P1539&lt;V$2))</f>
        <v>0</v>
      </c>
    </row>
    <row r="1540" spans="1:19">
      <c r="A1540" s="2" t="s">
        <v>3877</v>
      </c>
      <c r="B1540" s="2" t="s">
        <v>4755</v>
      </c>
      <c r="C1540" s="2" t="s">
        <v>6055</v>
      </c>
      <c r="D1540" s="2" t="s">
        <v>1120</v>
      </c>
      <c r="E1540" s="2" t="s">
        <v>1107</v>
      </c>
      <c r="F1540" s="2" t="s">
        <v>1105</v>
      </c>
      <c r="G1540" s="2"/>
      <c r="H1540" s="2" t="s">
        <v>1018</v>
      </c>
      <c r="I1540" s="2" t="s">
        <v>306</v>
      </c>
      <c r="J1540" s="2"/>
      <c r="K1540" s="2"/>
      <c r="L1540" s="2"/>
      <c r="M1540" s="2" t="s">
        <v>6087</v>
      </c>
      <c r="N1540" s="11">
        <v>2</v>
      </c>
      <c r="O1540" s="11">
        <v>0</v>
      </c>
      <c r="P1540" s="12">
        <v>44729</v>
      </c>
      <c r="Q1540" s="12">
        <v>44984.36666666667</v>
      </c>
      <c r="R1540" s="11">
        <v>10</v>
      </c>
      <c r="S1540" s="2">
        <f>OR(AND(P1540&lt;=U$2,Q1540&gt;V$2),AND(P1540&gt;U$2,P1540&lt;V$2))</f>
        <v>0</v>
      </c>
    </row>
    <row r="1541" spans="1:19">
      <c r="A1541" s="2" t="s">
        <v>3481</v>
      </c>
      <c r="B1541" s="2" t="s">
        <v>4755</v>
      </c>
      <c r="C1541" s="2" t="s">
        <v>6055</v>
      </c>
      <c r="D1541" s="2" t="s">
        <v>6088</v>
      </c>
      <c r="E1541" s="2" t="s">
        <v>1107</v>
      </c>
      <c r="F1541" s="2" t="s">
        <v>1105</v>
      </c>
      <c r="G1541" s="2"/>
      <c r="H1541" s="2"/>
      <c r="I1541" s="2"/>
      <c r="J1541" s="2"/>
      <c r="K1541" s="2"/>
      <c r="L1541" s="2"/>
      <c r="M1541" s="2" t="s">
        <v>6089</v>
      </c>
      <c r="N1541" s="11">
        <v>5</v>
      </c>
      <c r="O1541" s="11">
        <v>0</v>
      </c>
      <c r="P1541" s="12">
        <v>44760.54166666666</v>
      </c>
      <c r="Q1541" s="12">
        <v>44941</v>
      </c>
      <c r="R1541" s="11"/>
      <c r="S1541" s="2">
        <f>OR(AND(P1541&lt;=U$2,Q1541&gt;V$2),AND(P1541&gt;U$2,P1541&lt;V$2))</f>
        <v>0</v>
      </c>
    </row>
    <row r="1542" spans="1:19">
      <c r="A1542" s="2" t="s">
        <v>3488</v>
      </c>
      <c r="B1542" s="2" t="s">
        <v>4755</v>
      </c>
      <c r="C1542" s="2" t="s">
        <v>6055</v>
      </c>
      <c r="D1542" s="2" t="s">
        <v>6090</v>
      </c>
      <c r="E1542" s="2" t="s">
        <v>1107</v>
      </c>
      <c r="F1542" s="2" t="s">
        <v>1105</v>
      </c>
      <c r="G1542" s="2"/>
      <c r="H1542" s="2" t="s">
        <v>1018</v>
      </c>
      <c r="I1542" s="2" t="s">
        <v>306</v>
      </c>
      <c r="J1542" s="2"/>
      <c r="K1542" s="2"/>
      <c r="L1542" s="2"/>
      <c r="M1542" s="2" t="s">
        <v>6091</v>
      </c>
      <c r="N1542" s="11">
        <v>5</v>
      </c>
      <c r="O1542" s="11">
        <v>5</v>
      </c>
      <c r="P1542" s="12">
        <v>44987.33333333334</v>
      </c>
      <c r="Q1542" s="12">
        <v>44993.70833333334</v>
      </c>
      <c r="R1542" s="11">
        <v>-85</v>
      </c>
      <c r="S1542" s="2">
        <f>OR(AND(P1542&lt;=U$2,Q1542&gt;V$2),AND(P1542&gt;U$2,P1542&lt;V$2))</f>
        <v>0</v>
      </c>
    </row>
    <row r="1543" spans="1:19">
      <c r="A1543" s="2" t="s">
        <v>3877</v>
      </c>
      <c r="B1543" s="2" t="s">
        <v>4755</v>
      </c>
      <c r="C1543" s="2" t="s">
        <v>6055</v>
      </c>
      <c r="D1543" s="2" t="s">
        <v>3326</v>
      </c>
      <c r="E1543" s="2" t="s">
        <v>1007</v>
      </c>
      <c r="F1543" s="2" t="s">
        <v>1105</v>
      </c>
      <c r="G1543" s="2" t="s">
        <v>5933</v>
      </c>
      <c r="H1543" s="2" t="s">
        <v>1018</v>
      </c>
      <c r="I1543" s="2" t="s">
        <v>306</v>
      </c>
      <c r="J1543" s="2"/>
      <c r="K1543" s="2"/>
      <c r="L1543" s="2"/>
      <c r="M1543" s="2" t="s">
        <v>6092</v>
      </c>
      <c r="N1543" s="11">
        <v>4</v>
      </c>
      <c r="O1543" s="11">
        <v>0</v>
      </c>
      <c r="P1543" s="12">
        <v>44627</v>
      </c>
      <c r="Q1543" s="12">
        <v>44981</v>
      </c>
      <c r="R1543" s="11"/>
      <c r="S1543" s="2">
        <f>OR(AND(P1543&lt;=U$2,Q1543&gt;V$2),AND(P1543&gt;U$2,P1543&lt;V$2))</f>
        <v>0</v>
      </c>
    </row>
    <row r="1544" spans="1:19">
      <c r="A1544" s="2" t="s">
        <v>3481</v>
      </c>
      <c r="B1544" s="2" t="s">
        <v>4755</v>
      </c>
      <c r="C1544" s="2" t="s">
        <v>6055</v>
      </c>
      <c r="D1544" s="2" t="s">
        <v>1110</v>
      </c>
      <c r="E1544" s="2" t="s">
        <v>1107</v>
      </c>
      <c r="F1544" s="2" t="s">
        <v>1105</v>
      </c>
      <c r="G1544" s="2"/>
      <c r="H1544" s="2"/>
      <c r="I1544" s="2"/>
      <c r="J1544" s="2"/>
      <c r="K1544" s="2"/>
      <c r="L1544" s="2"/>
      <c r="M1544" s="2" t="s">
        <v>6093</v>
      </c>
      <c r="N1544" s="11">
        <v>5</v>
      </c>
      <c r="O1544" s="11">
        <v>0</v>
      </c>
      <c r="P1544" s="12">
        <v>44781.625</v>
      </c>
      <c r="Q1544" s="12">
        <v>44941</v>
      </c>
      <c r="R1544" s="11"/>
      <c r="S1544" s="2">
        <f>OR(AND(P1544&lt;=U$2,Q1544&gt;V$2),AND(P1544&gt;U$2,P1544&lt;V$2))</f>
        <v>0</v>
      </c>
    </row>
    <row r="1545" spans="1:19">
      <c r="A1545" s="2" t="s">
        <v>3481</v>
      </c>
      <c r="B1545" s="2" t="s">
        <v>4755</v>
      </c>
      <c r="C1545" s="2" t="s">
        <v>6055</v>
      </c>
      <c r="D1545" s="2" t="s">
        <v>6094</v>
      </c>
      <c r="E1545" s="2" t="s">
        <v>1107</v>
      </c>
      <c r="F1545" s="2" t="s">
        <v>1105</v>
      </c>
      <c r="G1545" s="2"/>
      <c r="H1545" s="2"/>
      <c r="I1545" s="2"/>
      <c r="J1545" s="2"/>
      <c r="K1545" s="2"/>
      <c r="L1545" s="2"/>
      <c r="M1545" s="2" t="s">
        <v>6095</v>
      </c>
      <c r="N1545" s="11">
        <v>2</v>
      </c>
      <c r="O1545" s="11">
        <v>0</v>
      </c>
      <c r="P1545" s="12">
        <v>44781.625</v>
      </c>
      <c r="Q1545" s="12">
        <v>44941</v>
      </c>
      <c r="R1545" s="11"/>
      <c r="S1545" s="2">
        <f>OR(AND(P1545&lt;=U$2,Q1545&gt;V$2),AND(P1545&gt;U$2,P1545&lt;V$2))</f>
        <v>0</v>
      </c>
    </row>
    <row r="1546" spans="1:19">
      <c r="A1546" s="2" t="s">
        <v>3481</v>
      </c>
      <c r="B1546" s="2" t="s">
        <v>4755</v>
      </c>
      <c r="C1546" s="2" t="s">
        <v>6055</v>
      </c>
      <c r="D1546" s="2" t="s">
        <v>6096</v>
      </c>
      <c r="E1546" s="2" t="s">
        <v>1107</v>
      </c>
      <c r="F1546" s="2" t="s">
        <v>1105</v>
      </c>
      <c r="G1546" s="2"/>
      <c r="H1546" s="2"/>
      <c r="I1546" s="2"/>
      <c r="J1546" s="2"/>
      <c r="K1546" s="2"/>
      <c r="L1546" s="2"/>
      <c r="M1546" s="2" t="s">
        <v>6097</v>
      </c>
      <c r="N1546" s="11">
        <v>2</v>
      </c>
      <c r="O1546" s="11">
        <v>0</v>
      </c>
      <c r="P1546" s="12">
        <v>44781.625</v>
      </c>
      <c r="Q1546" s="12">
        <v>44941</v>
      </c>
      <c r="R1546" s="11"/>
      <c r="S1546" s="2">
        <f>OR(AND(P1546&lt;=U$2,Q1546&gt;V$2),AND(P1546&gt;U$2,P1546&lt;V$2))</f>
        <v>0</v>
      </c>
    </row>
    <row r="1547" spans="1:19">
      <c r="A1547" s="2" t="s">
        <v>3481</v>
      </c>
      <c r="B1547" s="2" t="s">
        <v>4755</v>
      </c>
      <c r="C1547" s="2" t="s">
        <v>6055</v>
      </c>
      <c r="D1547" s="2" t="s">
        <v>3371</v>
      </c>
      <c r="E1547" s="2" t="s">
        <v>1107</v>
      </c>
      <c r="F1547" s="2" t="s">
        <v>1105</v>
      </c>
      <c r="G1547" s="2"/>
      <c r="H1547" s="2"/>
      <c r="I1547" s="2"/>
      <c r="J1547" s="2"/>
      <c r="K1547" s="2"/>
      <c r="L1547" s="2"/>
      <c r="M1547" s="2" t="s">
        <v>6098</v>
      </c>
      <c r="N1547" s="11">
        <v>10</v>
      </c>
      <c r="O1547" s="11">
        <v>0</v>
      </c>
      <c r="P1547" s="12">
        <v>44781.625</v>
      </c>
      <c r="Q1547" s="12">
        <v>44830.70833333334</v>
      </c>
      <c r="R1547" s="11"/>
      <c r="S1547" s="2">
        <f>OR(AND(P1547&lt;=U$2,Q1547&gt;V$2),AND(P1547&gt;U$2,P1547&lt;V$2))</f>
        <v>0</v>
      </c>
    </row>
    <row r="1548" spans="1:19">
      <c r="A1548" s="2" t="s">
        <v>3481</v>
      </c>
      <c r="B1548" s="2" t="s">
        <v>4755</v>
      </c>
      <c r="C1548" s="2" t="s">
        <v>6099</v>
      </c>
      <c r="D1548" s="2" t="s">
        <v>6100</v>
      </c>
      <c r="E1548" s="2"/>
      <c r="F1548" s="2"/>
      <c r="G1548" s="2"/>
      <c r="H1548" s="2"/>
      <c r="I1548" s="2"/>
      <c r="J1548" s="2"/>
      <c r="K1548" s="2"/>
      <c r="L1548" s="2"/>
      <c r="M1548" s="2" t="s">
        <v>6101</v>
      </c>
      <c r="N1548" s="11">
        <v>2</v>
      </c>
      <c r="O1548" s="11">
        <v>0</v>
      </c>
      <c r="P1548" s="12">
        <v>44721</v>
      </c>
      <c r="Q1548" s="12">
        <v>44722</v>
      </c>
      <c r="R1548" s="11"/>
      <c r="S1548" s="2">
        <f>OR(AND(P1548&lt;=U$2,Q1548&gt;V$2),AND(P1548&gt;U$2,P1548&lt;V$2))</f>
        <v>0</v>
      </c>
    </row>
    <row r="1549" spans="1:19">
      <c r="A1549" s="2" t="s">
        <v>3481</v>
      </c>
      <c r="B1549" s="2" t="s">
        <v>4755</v>
      </c>
      <c r="C1549" s="2" t="s">
        <v>6099</v>
      </c>
      <c r="D1549" s="2" t="s">
        <v>1115</v>
      </c>
      <c r="E1549" s="2"/>
      <c r="F1549" s="2"/>
      <c r="G1549" s="2"/>
      <c r="H1549" s="2"/>
      <c r="I1549" s="2"/>
      <c r="J1549" s="2"/>
      <c r="K1549" s="2"/>
      <c r="L1549" s="2"/>
      <c r="M1549" s="2" t="s">
        <v>6102</v>
      </c>
      <c r="N1549" s="11">
        <v>5</v>
      </c>
      <c r="O1549" s="11">
        <v>0</v>
      </c>
      <c r="P1549" s="12">
        <v>44348</v>
      </c>
      <c r="Q1549" s="12">
        <v>44459.70833333334</v>
      </c>
      <c r="R1549" s="11"/>
      <c r="S1549" s="2">
        <f>OR(AND(P1549&lt;=U$2,Q1549&gt;V$2),AND(P1549&gt;U$2,P1549&lt;V$2))</f>
        <v>0</v>
      </c>
    </row>
    <row r="1550" spans="1:19">
      <c r="A1550" s="2" t="s">
        <v>3481</v>
      </c>
      <c r="B1550" s="2" t="s">
        <v>4755</v>
      </c>
      <c r="C1550" s="2" t="s">
        <v>6099</v>
      </c>
      <c r="D1550" s="2" t="s">
        <v>6103</v>
      </c>
      <c r="E1550" s="2"/>
      <c r="F1550" s="2"/>
      <c r="G1550" s="2"/>
      <c r="H1550" s="2"/>
      <c r="I1550" s="2"/>
      <c r="J1550" s="2"/>
      <c r="K1550" s="2"/>
      <c r="L1550" s="2"/>
      <c r="M1550" s="2" t="s">
        <v>6104</v>
      </c>
      <c r="N1550" s="11">
        <v>8</v>
      </c>
      <c r="O1550" s="11">
        <v>0</v>
      </c>
      <c r="P1550" s="12">
        <v>44378</v>
      </c>
      <c r="Q1550" s="12">
        <v>44529.70833333334</v>
      </c>
      <c r="R1550" s="11"/>
      <c r="S1550" s="2">
        <f>OR(AND(P1550&lt;=U$2,Q1550&gt;V$2),AND(P1550&gt;U$2,P1550&lt;V$2))</f>
        <v>0</v>
      </c>
    </row>
    <row r="1551" spans="1:19">
      <c r="A1551" s="2" t="s">
        <v>3481</v>
      </c>
      <c r="B1551" s="2" t="s">
        <v>4755</v>
      </c>
      <c r="C1551" s="2" t="s">
        <v>6099</v>
      </c>
      <c r="D1551" s="2" t="s">
        <v>6105</v>
      </c>
      <c r="E1551" s="2" t="s">
        <v>1107</v>
      </c>
      <c r="F1551" s="2" t="s">
        <v>1105</v>
      </c>
      <c r="G1551" s="2"/>
      <c r="H1551" s="2"/>
      <c r="I1551" s="2"/>
      <c r="J1551" s="2"/>
      <c r="K1551" s="2"/>
      <c r="L1551" s="2"/>
      <c r="M1551" s="2" t="s">
        <v>6106</v>
      </c>
      <c r="N1551" s="11">
        <v>2</v>
      </c>
      <c r="O1551" s="11">
        <v>0</v>
      </c>
      <c r="P1551" s="12">
        <v>44662.33333333334</v>
      </c>
      <c r="Q1551" s="12">
        <v>44830.70833333334</v>
      </c>
      <c r="R1551" s="11"/>
      <c r="S1551" s="2">
        <f>OR(AND(P1551&lt;=U$2,Q1551&gt;V$2),AND(P1551&gt;U$2,P1551&lt;V$2))</f>
        <v>0</v>
      </c>
    </row>
    <row r="1552" spans="1:19">
      <c r="A1552" s="2" t="s">
        <v>3481</v>
      </c>
      <c r="B1552" s="2" t="s">
        <v>4755</v>
      </c>
      <c r="C1552" s="2" t="s">
        <v>6099</v>
      </c>
      <c r="D1552" s="2" t="s">
        <v>6107</v>
      </c>
      <c r="E1552" s="2"/>
      <c r="F1552" s="2"/>
      <c r="G1552" s="2"/>
      <c r="H1552" s="2"/>
      <c r="I1552" s="2"/>
      <c r="J1552" s="2"/>
      <c r="K1552" s="2"/>
      <c r="L1552" s="2"/>
      <c r="M1552" s="2" t="s">
        <v>6108</v>
      </c>
      <c r="N1552" s="11">
        <v>2</v>
      </c>
      <c r="O1552" s="11">
        <v>0</v>
      </c>
      <c r="P1552" s="12">
        <v>44493</v>
      </c>
      <c r="Q1552" s="12">
        <v>44493</v>
      </c>
      <c r="R1552" s="11"/>
      <c r="S1552" s="2">
        <f>OR(AND(P1552&lt;=U$2,Q1552&gt;V$2),AND(P1552&gt;U$2,P1552&lt;V$2))</f>
        <v>0</v>
      </c>
    </row>
    <row r="1553" spans="1:19">
      <c r="A1553" s="2" t="s">
        <v>3488</v>
      </c>
      <c r="B1553" s="2" t="s">
        <v>4755</v>
      </c>
      <c r="C1553" s="2" t="s">
        <v>6109</v>
      </c>
      <c r="D1553" s="2" t="s">
        <v>1128</v>
      </c>
      <c r="E1553" s="2" t="s">
        <v>1107</v>
      </c>
      <c r="F1553" s="2" t="s">
        <v>1105</v>
      </c>
      <c r="G1553" s="2"/>
      <c r="H1553" s="2" t="s">
        <v>1018</v>
      </c>
      <c r="I1553" s="2" t="s">
        <v>306</v>
      </c>
      <c r="J1553" s="2"/>
      <c r="K1553" s="2"/>
      <c r="L1553" s="2"/>
      <c r="M1553" s="2" t="s">
        <v>6110</v>
      </c>
      <c r="N1553" s="11">
        <v>5</v>
      </c>
      <c r="O1553" s="11">
        <v>5</v>
      </c>
      <c r="P1553" s="12">
        <v>45119.33333333334</v>
      </c>
      <c r="Q1553" s="12">
        <v>45125.70833333334</v>
      </c>
      <c r="R1553" s="11">
        <v>-71</v>
      </c>
      <c r="S1553" s="2">
        <f>OR(AND(P1553&lt;=U$2,Q1553&gt;V$2),AND(P1553&gt;U$2,P1553&lt;V$2))</f>
        <v>0</v>
      </c>
    </row>
    <row r="1554" spans="1:19">
      <c r="A1554" s="2" t="s">
        <v>3488</v>
      </c>
      <c r="B1554" s="2" t="s">
        <v>4755</v>
      </c>
      <c r="C1554" s="2" t="s">
        <v>6109</v>
      </c>
      <c r="D1554" s="2" t="s">
        <v>3377</v>
      </c>
      <c r="E1554" s="2" t="s">
        <v>1107</v>
      </c>
      <c r="F1554" s="2" t="s">
        <v>1105</v>
      </c>
      <c r="G1554" s="2"/>
      <c r="H1554" s="2" t="s">
        <v>1018</v>
      </c>
      <c r="I1554" s="2" t="s">
        <v>306</v>
      </c>
      <c r="J1554" s="2"/>
      <c r="K1554" s="2"/>
      <c r="L1554" s="2"/>
      <c r="M1554" s="2" t="s">
        <v>6111</v>
      </c>
      <c r="N1554" s="11">
        <v>2</v>
      </c>
      <c r="O1554" s="11">
        <v>2</v>
      </c>
      <c r="P1554" s="12">
        <v>45033.33333333334</v>
      </c>
      <c r="Q1554" s="12">
        <v>45034.70833333334</v>
      </c>
      <c r="R1554" s="11">
        <v>-107</v>
      </c>
      <c r="S1554" s="2">
        <f>OR(AND(P1554&lt;=U$2,Q1554&gt;V$2),AND(P1554&gt;U$2,P1554&lt;V$2))</f>
        <v>0</v>
      </c>
    </row>
    <row r="1555" spans="1:19">
      <c r="A1555" s="2" t="s">
        <v>3488</v>
      </c>
      <c r="B1555" s="2" t="s">
        <v>4755</v>
      </c>
      <c r="C1555" s="2" t="s">
        <v>6109</v>
      </c>
      <c r="D1555" s="2" t="s">
        <v>6112</v>
      </c>
      <c r="E1555" s="2" t="s">
        <v>1107</v>
      </c>
      <c r="F1555" s="2" t="s">
        <v>1105</v>
      </c>
      <c r="G1555" s="2"/>
      <c r="H1555" s="2" t="s">
        <v>1018</v>
      </c>
      <c r="I1555" s="2" t="s">
        <v>306</v>
      </c>
      <c r="J1555" s="2"/>
      <c r="K1555" s="2"/>
      <c r="L1555" s="2"/>
      <c r="M1555" s="2" t="s">
        <v>6113</v>
      </c>
      <c r="N1555" s="11">
        <v>5</v>
      </c>
      <c r="O1555" s="11">
        <v>5</v>
      </c>
      <c r="P1555" s="12">
        <v>44998.33333333334</v>
      </c>
      <c r="Q1555" s="12">
        <v>45002.70833333334</v>
      </c>
      <c r="R1555" s="11">
        <v>-87</v>
      </c>
      <c r="S1555" s="2">
        <f>OR(AND(P1555&lt;=U$2,Q1555&gt;V$2),AND(P1555&gt;U$2,P1555&lt;V$2))</f>
        <v>0</v>
      </c>
    </row>
    <row r="1556" spans="1:19">
      <c r="A1556" s="2" t="s">
        <v>3481</v>
      </c>
      <c r="B1556" s="2" t="s">
        <v>4755</v>
      </c>
      <c r="C1556" s="2" t="s">
        <v>6109</v>
      </c>
      <c r="D1556" s="2" t="s">
        <v>1108</v>
      </c>
      <c r="E1556" s="2" t="s">
        <v>1107</v>
      </c>
      <c r="F1556" s="2" t="s">
        <v>1105</v>
      </c>
      <c r="G1556" s="2"/>
      <c r="H1556" s="2"/>
      <c r="I1556" s="2"/>
      <c r="J1556" s="2"/>
      <c r="K1556" s="2"/>
      <c r="L1556" s="2"/>
      <c r="M1556" s="2" t="s">
        <v>6114</v>
      </c>
      <c r="N1556" s="11">
        <v>3</v>
      </c>
      <c r="O1556" s="11">
        <v>0</v>
      </c>
      <c r="P1556" s="12">
        <v>44910.33333333334</v>
      </c>
      <c r="Q1556" s="12">
        <v>44913.70833333334</v>
      </c>
      <c r="R1556" s="11"/>
      <c r="S1556" s="2">
        <f>OR(AND(P1556&lt;=U$2,Q1556&gt;V$2),AND(P1556&gt;U$2,P1556&lt;V$2))</f>
        <v>0</v>
      </c>
    </row>
    <row r="1557" spans="1:19">
      <c r="A1557" s="2" t="s">
        <v>3481</v>
      </c>
      <c r="B1557" s="2" t="s">
        <v>4755</v>
      </c>
      <c r="C1557" s="2" t="s">
        <v>6109</v>
      </c>
      <c r="D1557" s="2" t="s">
        <v>1113</v>
      </c>
      <c r="E1557" s="2"/>
      <c r="F1557" s="2" t="s">
        <v>1105</v>
      </c>
      <c r="G1557" s="2"/>
      <c r="H1557" s="2"/>
      <c r="I1557" s="2"/>
      <c r="J1557" s="2"/>
      <c r="K1557" s="2"/>
      <c r="L1557" s="2"/>
      <c r="M1557" s="2" t="s">
        <v>6115</v>
      </c>
      <c r="N1557" s="11">
        <v>2</v>
      </c>
      <c r="O1557" s="11">
        <v>0</v>
      </c>
      <c r="P1557" s="12">
        <v>44796.33333333334</v>
      </c>
      <c r="Q1557" s="12">
        <v>44841.70833333334</v>
      </c>
      <c r="R1557" s="11"/>
      <c r="S1557" s="2">
        <f>OR(AND(P1557&lt;=U$2,Q1557&gt;V$2),AND(P1557&gt;U$2,P1557&lt;V$2))</f>
        <v>0</v>
      </c>
    </row>
    <row r="1558" spans="1:19">
      <c r="A1558" s="2" t="s">
        <v>3488</v>
      </c>
      <c r="B1558" s="2" t="s">
        <v>4755</v>
      </c>
      <c r="C1558" s="2" t="s">
        <v>6109</v>
      </c>
      <c r="D1558" s="2" t="s">
        <v>6116</v>
      </c>
      <c r="E1558" s="2" t="s">
        <v>1107</v>
      </c>
      <c r="F1558" s="2" t="s">
        <v>1105</v>
      </c>
      <c r="G1558" s="2"/>
      <c r="H1558" s="2" t="s">
        <v>1018</v>
      </c>
      <c r="I1558" s="2" t="s">
        <v>306</v>
      </c>
      <c r="J1558" s="2"/>
      <c r="K1558" s="2"/>
      <c r="L1558" s="2"/>
      <c r="M1558" s="2" t="s">
        <v>6117</v>
      </c>
      <c r="N1558" s="11">
        <v>14</v>
      </c>
      <c r="O1558" s="11">
        <v>14</v>
      </c>
      <c r="P1558" s="12">
        <v>45098.33333333334</v>
      </c>
      <c r="Q1558" s="12">
        <v>45118.70833333334</v>
      </c>
      <c r="R1558" s="11">
        <v>-71</v>
      </c>
      <c r="S1558" s="2">
        <f>OR(AND(P1558&lt;=U$2,Q1558&gt;V$2),AND(P1558&gt;U$2,P1558&lt;V$2))</f>
        <v>0</v>
      </c>
    </row>
    <row r="1559" spans="1:19">
      <c r="A1559" s="2" t="s">
        <v>3488</v>
      </c>
      <c r="B1559" s="2" t="s">
        <v>4755</v>
      </c>
      <c r="C1559" s="2" t="s">
        <v>6109</v>
      </c>
      <c r="D1559" s="2" t="s">
        <v>6118</v>
      </c>
      <c r="E1559" s="2" t="s">
        <v>1107</v>
      </c>
      <c r="F1559" s="2" t="s">
        <v>1105</v>
      </c>
      <c r="G1559" s="2"/>
      <c r="H1559" s="2" t="s">
        <v>1018</v>
      </c>
      <c r="I1559" s="2" t="s">
        <v>306</v>
      </c>
      <c r="J1559" s="2"/>
      <c r="K1559" s="2"/>
      <c r="L1559" s="2"/>
      <c r="M1559" s="2" t="s">
        <v>6119</v>
      </c>
      <c r="N1559" s="11">
        <v>2</v>
      </c>
      <c r="O1559" s="11">
        <v>2</v>
      </c>
      <c r="P1559" s="12">
        <v>45035.33333333334</v>
      </c>
      <c r="Q1559" s="12">
        <v>45036.70833333334</v>
      </c>
      <c r="R1559" s="11">
        <v>-107</v>
      </c>
      <c r="S1559" s="2">
        <f>OR(AND(P1559&lt;=U$2,Q1559&gt;V$2),AND(P1559&gt;U$2,P1559&lt;V$2))</f>
        <v>0</v>
      </c>
    </row>
    <row r="1560" spans="1:19">
      <c r="A1560" s="2" t="s">
        <v>3488</v>
      </c>
      <c r="B1560" s="2" t="s">
        <v>4755</v>
      </c>
      <c r="C1560" s="2" t="s">
        <v>6109</v>
      </c>
      <c r="D1560" s="2" t="s">
        <v>6120</v>
      </c>
      <c r="E1560" s="2" t="s">
        <v>1107</v>
      </c>
      <c r="F1560" s="2" t="s">
        <v>1105</v>
      </c>
      <c r="G1560" s="2"/>
      <c r="H1560" s="2" t="s">
        <v>1018</v>
      </c>
      <c r="I1560" s="2" t="s">
        <v>306</v>
      </c>
      <c r="J1560" s="2"/>
      <c r="K1560" s="2"/>
      <c r="L1560" s="2"/>
      <c r="M1560" s="2" t="s">
        <v>6121</v>
      </c>
      <c r="N1560" s="11">
        <v>5</v>
      </c>
      <c r="O1560" s="11">
        <v>5</v>
      </c>
      <c r="P1560" s="12">
        <v>45026.33333333334</v>
      </c>
      <c r="Q1560" s="12">
        <v>45030.70833333334</v>
      </c>
      <c r="R1560" s="11">
        <v>-107</v>
      </c>
      <c r="S1560" s="2">
        <f>OR(AND(P1560&lt;=U$2,Q1560&gt;V$2),AND(P1560&gt;U$2,P1560&lt;V$2))</f>
        <v>0</v>
      </c>
    </row>
    <row r="1561" spans="1:19">
      <c r="A1561" s="2" t="s">
        <v>3877</v>
      </c>
      <c r="B1561" s="2" t="s">
        <v>4755</v>
      </c>
      <c r="C1561" s="2" t="s">
        <v>6122</v>
      </c>
      <c r="D1561" s="2" t="s">
        <v>6123</v>
      </c>
      <c r="E1561" s="2" t="s">
        <v>1107</v>
      </c>
      <c r="F1561" s="2" t="s">
        <v>2672</v>
      </c>
      <c r="G1561" s="2"/>
      <c r="H1561" s="2" t="s">
        <v>1411</v>
      </c>
      <c r="I1561" s="2" t="s">
        <v>216</v>
      </c>
      <c r="J1561" s="2"/>
      <c r="K1561" s="2"/>
      <c r="L1561" s="2"/>
      <c r="M1561" s="2" t="s">
        <v>5880</v>
      </c>
      <c r="N1561" s="11">
        <v>5</v>
      </c>
      <c r="O1561" s="11">
        <v>0</v>
      </c>
      <c r="P1561" s="12">
        <v>44526</v>
      </c>
      <c r="Q1561" s="12">
        <v>44977.5</v>
      </c>
      <c r="R1561" s="11"/>
      <c r="S1561" s="2">
        <f>OR(AND(P1561&lt;=U$2,Q1561&gt;V$2),AND(P1561&gt;U$2,P1561&lt;V$2))</f>
        <v>0</v>
      </c>
    </row>
    <row r="1562" spans="1:19">
      <c r="A1562" s="2" t="s">
        <v>3481</v>
      </c>
      <c r="B1562" s="2" t="s">
        <v>4755</v>
      </c>
      <c r="C1562" s="2" t="s">
        <v>6122</v>
      </c>
      <c r="D1562" s="2" t="s">
        <v>2700</v>
      </c>
      <c r="E1562" s="2"/>
      <c r="F1562" s="2"/>
      <c r="G1562" s="2"/>
      <c r="H1562" s="2"/>
      <c r="I1562" s="2"/>
      <c r="J1562" s="2"/>
      <c r="K1562" s="2"/>
      <c r="L1562" s="2"/>
      <c r="M1562" s="2" t="s">
        <v>6124</v>
      </c>
      <c r="N1562" s="11">
        <v>8</v>
      </c>
      <c r="O1562" s="11">
        <v>0</v>
      </c>
      <c r="P1562" s="12">
        <v>44524</v>
      </c>
      <c r="Q1562" s="12">
        <v>44524</v>
      </c>
      <c r="R1562" s="11"/>
      <c r="S1562" s="2">
        <f>OR(AND(P1562&lt;=U$2,Q1562&gt;V$2),AND(P1562&gt;U$2,P1562&lt;V$2))</f>
        <v>0</v>
      </c>
    </row>
    <row r="1563" spans="1:19">
      <c r="A1563" s="2" t="s">
        <v>3481</v>
      </c>
      <c r="B1563" s="2" t="s">
        <v>4755</v>
      </c>
      <c r="C1563" s="2" t="s">
        <v>6125</v>
      </c>
      <c r="D1563" s="2" t="s">
        <v>6126</v>
      </c>
      <c r="E1563" s="2" t="s">
        <v>1107</v>
      </c>
      <c r="F1563" s="2" t="s">
        <v>2672</v>
      </c>
      <c r="G1563" s="2"/>
      <c r="H1563" s="2"/>
      <c r="I1563" s="2"/>
      <c r="J1563" s="2"/>
      <c r="K1563" s="2"/>
      <c r="L1563" s="2"/>
      <c r="M1563" s="2" t="s">
        <v>6127</v>
      </c>
      <c r="N1563" s="11">
        <v>10</v>
      </c>
      <c r="O1563" s="11">
        <v>0</v>
      </c>
      <c r="P1563" s="12">
        <v>44896.33333333334</v>
      </c>
      <c r="Q1563" s="12">
        <v>44910.70833333334</v>
      </c>
      <c r="R1563" s="11"/>
      <c r="S1563" s="2">
        <f>OR(AND(P1563&lt;=U$2,Q1563&gt;V$2),AND(P1563&gt;U$2,P1563&lt;V$2))</f>
        <v>0</v>
      </c>
    </row>
    <row r="1564" spans="1:19">
      <c r="A1564" s="2" t="s">
        <v>3481</v>
      </c>
      <c r="B1564" s="2" t="s">
        <v>4755</v>
      </c>
      <c r="C1564" s="2" t="s">
        <v>6125</v>
      </c>
      <c r="D1564" s="2" t="s">
        <v>6128</v>
      </c>
      <c r="E1564" s="2" t="s">
        <v>1107</v>
      </c>
      <c r="F1564" s="2" t="s">
        <v>2672</v>
      </c>
      <c r="G1564" s="2"/>
      <c r="H1564" s="2"/>
      <c r="I1564" s="2"/>
      <c r="J1564" s="2"/>
      <c r="K1564" s="2"/>
      <c r="L1564" s="2"/>
      <c r="M1564" s="2" t="s">
        <v>6129</v>
      </c>
      <c r="N1564" s="11">
        <v>9</v>
      </c>
      <c r="O1564" s="11">
        <v>0</v>
      </c>
      <c r="P1564" s="12">
        <v>44896.33333333334</v>
      </c>
      <c r="Q1564" s="12">
        <v>44910.70833333334</v>
      </c>
      <c r="R1564" s="11"/>
      <c r="S1564" s="2">
        <f>OR(AND(P1564&lt;=U$2,Q1564&gt;V$2),AND(P1564&gt;U$2,P1564&lt;V$2))</f>
        <v>0</v>
      </c>
    </row>
    <row r="1565" spans="1:19">
      <c r="A1565" s="2" t="s">
        <v>3481</v>
      </c>
      <c r="B1565" s="2" t="s">
        <v>4755</v>
      </c>
      <c r="C1565" s="2" t="s">
        <v>6125</v>
      </c>
      <c r="D1565" s="2" t="s">
        <v>1792</v>
      </c>
      <c r="E1565" s="2" t="s">
        <v>1107</v>
      </c>
      <c r="F1565" s="2" t="s">
        <v>2672</v>
      </c>
      <c r="G1565" s="2"/>
      <c r="H1565" s="2"/>
      <c r="I1565" s="2"/>
      <c r="J1565" s="2"/>
      <c r="K1565" s="2"/>
      <c r="L1565" s="2"/>
      <c r="M1565" s="2" t="s">
        <v>6130</v>
      </c>
      <c r="N1565" s="11">
        <v>10</v>
      </c>
      <c r="O1565" s="11">
        <v>0</v>
      </c>
      <c r="P1565" s="12">
        <v>44921.33333333334</v>
      </c>
      <c r="Q1565" s="12">
        <v>44941.70833333334</v>
      </c>
      <c r="R1565" s="11"/>
      <c r="S1565" s="2">
        <f>OR(AND(P1565&lt;=U$2,Q1565&gt;V$2),AND(P1565&gt;U$2,P1565&lt;V$2))</f>
        <v>0</v>
      </c>
    </row>
    <row r="1566" spans="1:19">
      <c r="A1566" s="2" t="s">
        <v>3481</v>
      </c>
      <c r="B1566" s="2" t="s">
        <v>4755</v>
      </c>
      <c r="C1566" s="2" t="s">
        <v>6125</v>
      </c>
      <c r="D1566" s="2" t="s">
        <v>6131</v>
      </c>
      <c r="E1566" s="2" t="s">
        <v>1107</v>
      </c>
      <c r="F1566" s="2" t="s">
        <v>2672</v>
      </c>
      <c r="G1566" s="2"/>
      <c r="H1566" s="2"/>
      <c r="I1566" s="2"/>
      <c r="J1566" s="2"/>
      <c r="K1566" s="2"/>
      <c r="L1566" s="2"/>
      <c r="M1566" s="2" t="s">
        <v>6132</v>
      </c>
      <c r="N1566" s="11">
        <v>5</v>
      </c>
      <c r="O1566" s="11">
        <v>0</v>
      </c>
      <c r="P1566" s="12">
        <v>44921.33333333334</v>
      </c>
      <c r="Q1566" s="12">
        <v>44941.70833333334</v>
      </c>
      <c r="R1566" s="11"/>
      <c r="S1566" s="2">
        <f>OR(AND(P1566&lt;=U$2,Q1566&gt;V$2),AND(P1566&gt;U$2,P1566&lt;V$2))</f>
        <v>0</v>
      </c>
    </row>
    <row r="1567" spans="1:19">
      <c r="A1567" s="2" t="s">
        <v>3481</v>
      </c>
      <c r="B1567" s="2" t="s">
        <v>4755</v>
      </c>
      <c r="C1567" s="2" t="s">
        <v>6125</v>
      </c>
      <c r="D1567" s="2" t="s">
        <v>6133</v>
      </c>
      <c r="E1567" s="2" t="s">
        <v>1107</v>
      </c>
      <c r="F1567" s="2" t="s">
        <v>2672</v>
      </c>
      <c r="G1567" s="2"/>
      <c r="H1567" s="2"/>
      <c r="I1567" s="2"/>
      <c r="J1567" s="2"/>
      <c r="K1567" s="2"/>
      <c r="L1567" s="2"/>
      <c r="M1567" s="2" t="s">
        <v>6134</v>
      </c>
      <c r="N1567" s="11">
        <v>5</v>
      </c>
      <c r="O1567" s="11">
        <v>0</v>
      </c>
      <c r="P1567" s="12">
        <v>44921.33333333334</v>
      </c>
      <c r="Q1567" s="12">
        <v>44941.70833333334</v>
      </c>
      <c r="R1567" s="11"/>
      <c r="S1567" s="2">
        <f>OR(AND(P1567&lt;=U$2,Q1567&gt;V$2),AND(P1567&gt;U$2,P1567&lt;V$2))</f>
        <v>0</v>
      </c>
    </row>
    <row r="1568" spans="1:19">
      <c r="A1568" s="2" t="s">
        <v>3488</v>
      </c>
      <c r="B1568" s="2" t="s">
        <v>4755</v>
      </c>
      <c r="C1568" s="2" t="s">
        <v>6135</v>
      </c>
      <c r="D1568" s="2" t="s">
        <v>6136</v>
      </c>
      <c r="E1568" s="2" t="s">
        <v>1107</v>
      </c>
      <c r="F1568" s="2" t="s">
        <v>2672</v>
      </c>
      <c r="G1568" s="2"/>
      <c r="H1568" s="2" t="s">
        <v>1411</v>
      </c>
      <c r="I1568" s="2" t="s">
        <v>216</v>
      </c>
      <c r="J1568" s="2"/>
      <c r="K1568" s="2"/>
      <c r="L1568" s="2"/>
      <c r="M1568" s="2" t="s">
        <v>5893</v>
      </c>
      <c r="N1568" s="11">
        <v>5</v>
      </c>
      <c r="O1568" s="11">
        <v>5</v>
      </c>
      <c r="P1568" s="12">
        <v>45062.33333333334</v>
      </c>
      <c r="Q1568" s="12">
        <v>45068.70833333334</v>
      </c>
      <c r="R1568" s="11">
        <v>-13</v>
      </c>
      <c r="S1568" s="2">
        <f>OR(AND(P1568&lt;=U$2,Q1568&gt;V$2),AND(P1568&gt;U$2,P1568&lt;V$2))</f>
        <v>0</v>
      </c>
    </row>
    <row r="1569" spans="1:19">
      <c r="A1569" s="2" t="s">
        <v>3877</v>
      </c>
      <c r="B1569" s="2" t="s">
        <v>4755</v>
      </c>
      <c r="C1569" s="2" t="s">
        <v>6135</v>
      </c>
      <c r="D1569" s="2" t="s">
        <v>2703</v>
      </c>
      <c r="E1569" s="2" t="s">
        <v>1107</v>
      </c>
      <c r="F1569" s="2" t="s">
        <v>2672</v>
      </c>
      <c r="G1569" s="2"/>
      <c r="H1569" s="2" t="s">
        <v>1411</v>
      </c>
      <c r="I1569" s="2" t="s">
        <v>216</v>
      </c>
      <c r="J1569" s="2"/>
      <c r="K1569" s="2"/>
      <c r="L1569" s="2"/>
      <c r="M1569" s="2" t="s">
        <v>5894</v>
      </c>
      <c r="N1569" s="11">
        <v>5</v>
      </c>
      <c r="O1569" s="11">
        <v>1</v>
      </c>
      <c r="P1569" s="12">
        <v>44825</v>
      </c>
      <c r="Q1569" s="12">
        <v>45072.70833333334</v>
      </c>
      <c r="R1569" s="11">
        <v>-13</v>
      </c>
      <c r="S1569" s="2">
        <f>OR(AND(P1569&lt;=U$2,Q1569&gt;V$2),AND(P1569&gt;U$2,P1569&lt;V$2))</f>
        <v>0</v>
      </c>
    </row>
    <row r="1570" spans="1:19">
      <c r="A1570" s="2" t="s">
        <v>3488</v>
      </c>
      <c r="B1570" s="2" t="s">
        <v>4755</v>
      </c>
      <c r="C1570" s="2" t="s">
        <v>6135</v>
      </c>
      <c r="D1570" s="2" t="s">
        <v>2702</v>
      </c>
      <c r="E1570" s="2" t="s">
        <v>1107</v>
      </c>
      <c r="F1570" s="2" t="s">
        <v>2672</v>
      </c>
      <c r="G1570" s="2"/>
      <c r="H1570" s="2" t="s">
        <v>1411</v>
      </c>
      <c r="I1570" s="2" t="s">
        <v>216</v>
      </c>
      <c r="J1570" s="2"/>
      <c r="K1570" s="2"/>
      <c r="L1570" s="2"/>
      <c r="M1570" s="2" t="s">
        <v>5895</v>
      </c>
      <c r="N1570" s="11">
        <v>3</v>
      </c>
      <c r="O1570" s="11">
        <v>3</v>
      </c>
      <c r="P1570" s="12">
        <v>45076.33333333334</v>
      </c>
      <c r="Q1570" s="12">
        <v>45078.70833333334</v>
      </c>
      <c r="R1570" s="11">
        <v>-13</v>
      </c>
      <c r="S1570" s="2">
        <f>OR(AND(P1570&lt;=U$2,Q1570&gt;V$2),AND(P1570&gt;U$2,P1570&lt;V$2))</f>
        <v>0</v>
      </c>
    </row>
    <row r="1571" spans="1:19">
      <c r="A1571" s="2" t="s">
        <v>3488</v>
      </c>
      <c r="B1571" s="2" t="s">
        <v>4755</v>
      </c>
      <c r="C1571" s="2" t="s">
        <v>6135</v>
      </c>
      <c r="D1571" s="2" t="s">
        <v>6137</v>
      </c>
      <c r="E1571" s="2" t="s">
        <v>1107</v>
      </c>
      <c r="F1571" s="2" t="s">
        <v>2672</v>
      </c>
      <c r="G1571" s="2"/>
      <c r="H1571" s="2" t="s">
        <v>1411</v>
      </c>
      <c r="I1571" s="2" t="s">
        <v>216</v>
      </c>
      <c r="J1571" s="2"/>
      <c r="K1571" s="2"/>
      <c r="L1571" s="2"/>
      <c r="M1571" s="2" t="s">
        <v>5896</v>
      </c>
      <c r="N1571" s="11">
        <v>5</v>
      </c>
      <c r="O1571" s="11">
        <v>5</v>
      </c>
      <c r="P1571" s="12">
        <v>45079.33333333334</v>
      </c>
      <c r="Q1571" s="12">
        <v>45085.70833333334</v>
      </c>
      <c r="R1571" s="11">
        <v>-13</v>
      </c>
      <c r="S1571" s="2">
        <f>OR(AND(P1571&lt;=U$2,Q1571&gt;V$2),AND(P1571&gt;U$2,P1571&lt;V$2))</f>
        <v>0</v>
      </c>
    </row>
    <row r="1572" spans="1:19">
      <c r="A1572" s="2" t="s">
        <v>3877</v>
      </c>
      <c r="B1572" s="2" t="s">
        <v>4755</v>
      </c>
      <c r="C1572" s="2" t="s">
        <v>6138</v>
      </c>
      <c r="D1572" s="2" t="s">
        <v>6139</v>
      </c>
      <c r="E1572" s="2" t="s">
        <v>1107</v>
      </c>
      <c r="F1572" s="2" t="s">
        <v>2387</v>
      </c>
      <c r="G1572" s="2"/>
      <c r="H1572" s="2" t="s">
        <v>1018</v>
      </c>
      <c r="I1572" s="2" t="s">
        <v>306</v>
      </c>
      <c r="J1572" s="2"/>
      <c r="K1572" s="2"/>
      <c r="L1572" s="2"/>
      <c r="M1572" s="2" t="s">
        <v>6101</v>
      </c>
      <c r="N1572" s="11">
        <v>2</v>
      </c>
      <c r="O1572" s="11">
        <v>1</v>
      </c>
      <c r="P1572" s="12">
        <v>44706.33333333334</v>
      </c>
      <c r="Q1572" s="12">
        <v>44984.70833333334</v>
      </c>
      <c r="R1572" s="11">
        <v>-78</v>
      </c>
      <c r="S1572" s="2">
        <f>OR(AND(P1572&lt;=U$2,Q1572&gt;V$2),AND(P1572&gt;U$2,P1572&lt;V$2))</f>
        <v>0</v>
      </c>
    </row>
    <row r="1573" spans="1:19">
      <c r="A1573" s="2" t="s">
        <v>3877</v>
      </c>
      <c r="B1573" s="2" t="s">
        <v>4755</v>
      </c>
      <c r="C1573" s="2" t="s">
        <v>6138</v>
      </c>
      <c r="D1573" s="2" t="s">
        <v>2476</v>
      </c>
      <c r="E1573" s="2" t="s">
        <v>1107</v>
      </c>
      <c r="F1573" s="2" t="s">
        <v>2387</v>
      </c>
      <c r="G1573" s="2"/>
      <c r="H1573" s="2" t="s">
        <v>1018</v>
      </c>
      <c r="I1573" s="2" t="s">
        <v>306</v>
      </c>
      <c r="J1573" s="2"/>
      <c r="K1573" s="2"/>
      <c r="L1573" s="2"/>
      <c r="M1573" s="2" t="s">
        <v>6140</v>
      </c>
      <c r="N1573" s="11">
        <v>5</v>
      </c>
      <c r="O1573" s="11">
        <v>1</v>
      </c>
      <c r="P1573" s="12">
        <v>44484</v>
      </c>
      <c r="Q1573" s="12">
        <v>44984.625</v>
      </c>
      <c r="R1573" s="11">
        <v>-72</v>
      </c>
      <c r="S1573" s="2">
        <f>OR(AND(P1573&lt;=U$2,Q1573&gt;V$2),AND(P1573&gt;U$2,P1573&lt;V$2))</f>
        <v>0</v>
      </c>
    </row>
    <row r="1574" spans="1:19">
      <c r="A1574" s="2" t="s">
        <v>3481</v>
      </c>
      <c r="B1574" s="2" t="s">
        <v>4755</v>
      </c>
      <c r="C1574" s="2" t="s">
        <v>6138</v>
      </c>
      <c r="D1574" s="2" t="s">
        <v>2463</v>
      </c>
      <c r="E1574" s="2"/>
      <c r="F1574" s="2"/>
      <c r="G1574" s="2"/>
      <c r="H1574" s="2"/>
      <c r="I1574" s="2"/>
      <c r="J1574" s="2"/>
      <c r="K1574" s="2"/>
      <c r="L1574" s="2"/>
      <c r="M1574" s="2" t="s">
        <v>6104</v>
      </c>
      <c r="N1574" s="11">
        <v>10</v>
      </c>
      <c r="O1574" s="11">
        <v>0</v>
      </c>
      <c r="P1574" s="12">
        <v>44475</v>
      </c>
      <c r="Q1574" s="12">
        <v>44608</v>
      </c>
      <c r="R1574" s="11"/>
      <c r="S1574" s="2">
        <f>OR(AND(P1574&lt;=U$2,Q1574&gt;V$2),AND(P1574&gt;U$2,P1574&lt;V$2))</f>
        <v>0</v>
      </c>
    </row>
    <row r="1575" spans="1:19">
      <c r="A1575" s="2" t="s">
        <v>3877</v>
      </c>
      <c r="B1575" s="2" t="s">
        <v>4755</v>
      </c>
      <c r="C1575" s="2" t="s">
        <v>6138</v>
      </c>
      <c r="D1575" s="2" t="s">
        <v>6141</v>
      </c>
      <c r="E1575" s="2" t="s">
        <v>1107</v>
      </c>
      <c r="F1575" s="2" t="s">
        <v>2387</v>
      </c>
      <c r="G1575" s="2"/>
      <c r="H1575" s="2" t="s">
        <v>1018</v>
      </c>
      <c r="I1575" s="2" t="s">
        <v>306</v>
      </c>
      <c r="J1575" s="2"/>
      <c r="K1575" s="2"/>
      <c r="L1575" s="2"/>
      <c r="M1575" s="2" t="s">
        <v>6142</v>
      </c>
      <c r="N1575" s="11">
        <v>2</v>
      </c>
      <c r="O1575" s="11">
        <v>1</v>
      </c>
      <c r="P1575" s="12">
        <v>44706</v>
      </c>
      <c r="Q1575" s="12">
        <v>44984.70833333334</v>
      </c>
      <c r="R1575" s="11">
        <v>-78</v>
      </c>
      <c r="S1575" s="2">
        <f>OR(AND(P1575&lt;=U$2,Q1575&gt;V$2),AND(P1575&gt;U$2,P1575&lt;V$2))</f>
        <v>0</v>
      </c>
    </row>
    <row r="1576" spans="1:19">
      <c r="A1576" s="2" t="s">
        <v>3481</v>
      </c>
      <c r="B1576" s="2" t="s">
        <v>4755</v>
      </c>
      <c r="C1576" s="2" t="s">
        <v>6138</v>
      </c>
      <c r="D1576" s="2" t="s">
        <v>6143</v>
      </c>
      <c r="E1576" s="2"/>
      <c r="F1576" s="2"/>
      <c r="G1576" s="2"/>
      <c r="H1576" s="2"/>
      <c r="I1576" s="2"/>
      <c r="J1576" s="2"/>
      <c r="K1576" s="2"/>
      <c r="L1576" s="2"/>
      <c r="M1576" s="2" t="s">
        <v>6108</v>
      </c>
      <c r="N1576" s="11">
        <v>2</v>
      </c>
      <c r="O1576" s="11">
        <v>0</v>
      </c>
      <c r="P1576" s="12">
        <v>44588</v>
      </c>
      <c r="Q1576" s="12">
        <v>44592</v>
      </c>
      <c r="R1576" s="11"/>
      <c r="S1576" s="2">
        <f>OR(AND(P1576&lt;=U$2,Q1576&gt;V$2),AND(P1576&gt;U$2,P1576&lt;V$2))</f>
        <v>0</v>
      </c>
    </row>
    <row r="1577" spans="1:19">
      <c r="A1577" s="2" t="s">
        <v>3488</v>
      </c>
      <c r="B1577" s="2" t="s">
        <v>4755</v>
      </c>
      <c r="C1577" s="2" t="s">
        <v>6144</v>
      </c>
      <c r="D1577" s="2" t="s">
        <v>6145</v>
      </c>
      <c r="E1577" s="2" t="s">
        <v>1107</v>
      </c>
      <c r="F1577" s="2" t="s">
        <v>2387</v>
      </c>
      <c r="G1577" s="2"/>
      <c r="H1577" s="2" t="s">
        <v>1018</v>
      </c>
      <c r="I1577" s="2" t="s">
        <v>306</v>
      </c>
      <c r="J1577" s="2"/>
      <c r="K1577" s="2"/>
      <c r="L1577" s="2"/>
      <c r="M1577" s="2" t="s">
        <v>6027</v>
      </c>
      <c r="N1577" s="11">
        <v>3</v>
      </c>
      <c r="O1577" s="11">
        <v>0</v>
      </c>
      <c r="P1577" s="12">
        <v>44959.33333333334</v>
      </c>
      <c r="Q1577" s="12">
        <v>44985.575</v>
      </c>
      <c r="R1577" s="11">
        <v>-78</v>
      </c>
      <c r="S1577" s="2">
        <f>OR(AND(P1577&lt;=U$2,Q1577&gt;V$2),AND(P1577&gt;U$2,P1577&lt;V$2))</f>
        <v>0</v>
      </c>
    </row>
    <row r="1578" spans="1:19">
      <c r="A1578" s="2" t="s">
        <v>3877</v>
      </c>
      <c r="B1578" s="2" t="s">
        <v>4755</v>
      </c>
      <c r="C1578" s="2" t="s">
        <v>6144</v>
      </c>
      <c r="D1578" s="2" t="s">
        <v>2469</v>
      </c>
      <c r="E1578" s="2" t="s">
        <v>1107</v>
      </c>
      <c r="F1578" s="2" t="s">
        <v>2387</v>
      </c>
      <c r="G1578" s="2"/>
      <c r="H1578" s="2" t="s">
        <v>1018</v>
      </c>
      <c r="I1578" s="2" t="s">
        <v>306</v>
      </c>
      <c r="J1578" s="2"/>
      <c r="K1578" s="2"/>
      <c r="L1578" s="2"/>
      <c r="M1578" s="2" t="s">
        <v>6028</v>
      </c>
      <c r="N1578" s="11">
        <v>3</v>
      </c>
      <c r="O1578" s="11">
        <v>0</v>
      </c>
      <c r="P1578" s="12">
        <v>44910.33333333334</v>
      </c>
      <c r="Q1578" s="12">
        <v>44985.48333333333</v>
      </c>
      <c r="R1578" s="11">
        <v>-77</v>
      </c>
      <c r="S1578" s="2">
        <f>OR(AND(P1578&lt;=U$2,Q1578&gt;V$2),AND(P1578&gt;U$2,P1578&lt;V$2))</f>
        <v>0</v>
      </c>
    </row>
    <row r="1579" spans="1:19">
      <c r="A1579" s="2" t="s">
        <v>3488</v>
      </c>
      <c r="B1579" s="2" t="s">
        <v>4755</v>
      </c>
      <c r="C1579" s="2" t="s">
        <v>6144</v>
      </c>
      <c r="D1579" s="2" t="s">
        <v>6146</v>
      </c>
      <c r="E1579" s="2" t="s">
        <v>1107</v>
      </c>
      <c r="F1579" s="2" t="s">
        <v>2387</v>
      </c>
      <c r="G1579" s="2"/>
      <c r="H1579" s="2" t="s">
        <v>1018</v>
      </c>
      <c r="I1579" s="2" t="s">
        <v>306</v>
      </c>
      <c r="J1579" s="2"/>
      <c r="K1579" s="2"/>
      <c r="L1579" s="2"/>
      <c r="M1579" s="2" t="s">
        <v>5928</v>
      </c>
      <c r="N1579" s="11">
        <v>3</v>
      </c>
      <c r="O1579" s="11">
        <v>0</v>
      </c>
      <c r="P1579" s="12">
        <v>44958.33333333334</v>
      </c>
      <c r="Q1579" s="12">
        <v>44984.59166666667</v>
      </c>
      <c r="R1579" s="11">
        <v>-79</v>
      </c>
      <c r="S1579" s="2">
        <f>OR(AND(P1579&lt;=U$2,Q1579&gt;V$2),AND(P1579&gt;U$2,P1579&lt;V$2))</f>
        <v>0</v>
      </c>
    </row>
    <row r="1580" spans="1:19">
      <c r="A1580" s="2" t="s">
        <v>3488</v>
      </c>
      <c r="B1580" s="2" t="s">
        <v>4755</v>
      </c>
      <c r="C1580" s="2" t="s">
        <v>6144</v>
      </c>
      <c r="D1580" s="2" t="s">
        <v>2471</v>
      </c>
      <c r="E1580" s="2" t="s">
        <v>1107</v>
      </c>
      <c r="F1580" s="2" t="s">
        <v>2387</v>
      </c>
      <c r="G1580" s="2"/>
      <c r="H1580" s="2" t="s">
        <v>1018</v>
      </c>
      <c r="I1580" s="2" t="s">
        <v>306</v>
      </c>
      <c r="J1580" s="2"/>
      <c r="K1580" s="2"/>
      <c r="L1580" s="2"/>
      <c r="M1580" s="2" t="s">
        <v>6030</v>
      </c>
      <c r="N1580" s="11">
        <v>3</v>
      </c>
      <c r="O1580" s="11">
        <v>0</v>
      </c>
      <c r="P1580" s="12">
        <v>44928</v>
      </c>
      <c r="Q1580" s="12">
        <v>44985.575</v>
      </c>
      <c r="R1580" s="11">
        <v>-78</v>
      </c>
      <c r="S1580" s="2">
        <f>OR(AND(P1580&lt;=U$2,Q1580&gt;V$2),AND(P1580&gt;U$2,P1580&lt;V$2))</f>
        <v>0</v>
      </c>
    </row>
    <row r="1581" spans="1:19">
      <c r="A1581" s="2" t="s">
        <v>3488</v>
      </c>
      <c r="B1581" s="2" t="s">
        <v>4755</v>
      </c>
      <c r="C1581" s="2" t="s">
        <v>6144</v>
      </c>
      <c r="D1581" s="2" t="s">
        <v>2472</v>
      </c>
      <c r="E1581" s="2" t="s">
        <v>1107</v>
      </c>
      <c r="F1581" s="2" t="s">
        <v>2387</v>
      </c>
      <c r="G1581" s="2"/>
      <c r="H1581" s="2" t="s">
        <v>1018</v>
      </c>
      <c r="I1581" s="2" t="s">
        <v>306</v>
      </c>
      <c r="J1581" s="2"/>
      <c r="K1581" s="2"/>
      <c r="L1581" s="2"/>
      <c r="M1581" s="2" t="s">
        <v>6031</v>
      </c>
      <c r="N1581" s="11">
        <v>2</v>
      </c>
      <c r="O1581" s="11">
        <v>1</v>
      </c>
      <c r="P1581" s="12">
        <v>44958</v>
      </c>
      <c r="Q1581" s="12">
        <v>44995.4</v>
      </c>
      <c r="R1581" s="11">
        <v>-84</v>
      </c>
      <c r="S1581" s="2">
        <f>OR(AND(P1581&lt;=U$2,Q1581&gt;V$2),AND(P1581&gt;U$2,P1581&lt;V$2))</f>
        <v>0</v>
      </c>
    </row>
    <row r="1582" spans="1:19">
      <c r="A1582" s="2" t="s">
        <v>3488</v>
      </c>
      <c r="B1582" s="2" t="s">
        <v>4755</v>
      </c>
      <c r="C1582" s="2" t="s">
        <v>6144</v>
      </c>
      <c r="D1582" s="2" t="s">
        <v>6147</v>
      </c>
      <c r="E1582" s="2" t="s">
        <v>1107</v>
      </c>
      <c r="F1582" s="2" t="s">
        <v>2387</v>
      </c>
      <c r="G1582" s="2"/>
      <c r="H1582" s="2" t="s">
        <v>1018</v>
      </c>
      <c r="I1582" s="2" t="s">
        <v>306</v>
      </c>
      <c r="J1582" s="2"/>
      <c r="K1582" s="2"/>
      <c r="L1582" s="2"/>
      <c r="M1582" s="2" t="s">
        <v>6033</v>
      </c>
      <c r="N1582" s="11">
        <v>2</v>
      </c>
      <c r="O1582" s="11">
        <v>0</v>
      </c>
      <c r="P1582" s="12">
        <v>44958</v>
      </c>
      <c r="Q1582" s="12">
        <v>44985.64166666667</v>
      </c>
      <c r="R1582" s="11">
        <v>-78</v>
      </c>
      <c r="S1582" s="2">
        <f>OR(AND(P1582&lt;=U$2,Q1582&gt;V$2),AND(P1582&gt;U$2,P1582&lt;V$2))</f>
        <v>0</v>
      </c>
    </row>
    <row r="1583" spans="1:19">
      <c r="A1583" s="2" t="s">
        <v>3481</v>
      </c>
      <c r="B1583" s="2" t="s">
        <v>4755</v>
      </c>
      <c r="C1583" s="2" t="s">
        <v>6144</v>
      </c>
      <c r="D1583" s="2" t="s">
        <v>6148</v>
      </c>
      <c r="E1583" s="2" t="s">
        <v>1107</v>
      </c>
      <c r="F1583" s="2" t="s">
        <v>2387</v>
      </c>
      <c r="G1583" s="2"/>
      <c r="H1583" s="2"/>
      <c r="I1583" s="2"/>
      <c r="J1583" s="2"/>
      <c r="K1583" s="2"/>
      <c r="L1583" s="2"/>
      <c r="M1583" s="2" t="s">
        <v>5919</v>
      </c>
      <c r="N1583" s="11">
        <v>10</v>
      </c>
      <c r="O1583" s="11">
        <v>0</v>
      </c>
      <c r="P1583" s="12">
        <v>44613</v>
      </c>
      <c r="Q1583" s="12">
        <v>44743</v>
      </c>
      <c r="R1583" s="11"/>
      <c r="S1583" s="2">
        <f>OR(AND(P1583&lt;=U$2,Q1583&gt;V$2),AND(P1583&gt;U$2,P1583&lt;V$2))</f>
        <v>0</v>
      </c>
    </row>
    <row r="1584" spans="1:19">
      <c r="A1584" s="2" t="s">
        <v>3877</v>
      </c>
      <c r="B1584" s="2" t="s">
        <v>4755</v>
      </c>
      <c r="C1584" s="2" t="s">
        <v>6144</v>
      </c>
      <c r="D1584" s="2" t="s">
        <v>2461</v>
      </c>
      <c r="E1584" s="2" t="s">
        <v>1107</v>
      </c>
      <c r="F1584" s="2" t="s">
        <v>2387</v>
      </c>
      <c r="G1584" s="2"/>
      <c r="H1584" s="2" t="s">
        <v>1018</v>
      </c>
      <c r="I1584" s="2" t="s">
        <v>306</v>
      </c>
      <c r="J1584" s="2"/>
      <c r="K1584" s="2"/>
      <c r="L1584" s="2"/>
      <c r="M1584" s="2" t="s">
        <v>6035</v>
      </c>
      <c r="N1584" s="11">
        <v>10</v>
      </c>
      <c r="O1584" s="11">
        <v>1</v>
      </c>
      <c r="P1584" s="12">
        <v>44613</v>
      </c>
      <c r="Q1584" s="12">
        <v>44984.5</v>
      </c>
      <c r="R1584" s="11">
        <v>-79</v>
      </c>
      <c r="S1584" s="2">
        <f>OR(AND(P1584&lt;=U$2,Q1584&gt;V$2),AND(P1584&gt;U$2,P1584&lt;V$2))</f>
        <v>0</v>
      </c>
    </row>
    <row r="1585" spans="1:19">
      <c r="A1585" s="2" t="s">
        <v>3877</v>
      </c>
      <c r="B1585" s="2" t="s">
        <v>4755</v>
      </c>
      <c r="C1585" s="2" t="s">
        <v>6144</v>
      </c>
      <c r="D1585" s="2" t="s">
        <v>2459</v>
      </c>
      <c r="E1585" s="2" t="s">
        <v>1107</v>
      </c>
      <c r="F1585" s="2" t="s">
        <v>2387</v>
      </c>
      <c r="G1585" s="2"/>
      <c r="H1585" s="2" t="s">
        <v>1018</v>
      </c>
      <c r="I1585" s="2" t="s">
        <v>306</v>
      </c>
      <c r="J1585" s="2"/>
      <c r="K1585" s="2"/>
      <c r="L1585" s="2"/>
      <c r="M1585" s="2" t="s">
        <v>5925</v>
      </c>
      <c r="N1585" s="11">
        <v>3</v>
      </c>
      <c r="O1585" s="11">
        <v>0</v>
      </c>
      <c r="P1585" s="12">
        <v>44941.33333333334</v>
      </c>
      <c r="Q1585" s="12">
        <v>44985.43333333333</v>
      </c>
      <c r="R1585" s="11">
        <v>-78</v>
      </c>
      <c r="S1585" s="2">
        <f>OR(AND(P1585&lt;=U$2,Q1585&gt;V$2),AND(P1585&gt;U$2,P1585&lt;V$2))</f>
        <v>0</v>
      </c>
    </row>
    <row r="1586" spans="1:19">
      <c r="A1586" s="2" t="s">
        <v>3488</v>
      </c>
      <c r="B1586" s="2" t="s">
        <v>4755</v>
      </c>
      <c r="C1586" s="2" t="s">
        <v>6144</v>
      </c>
      <c r="D1586" s="2" t="s">
        <v>2449</v>
      </c>
      <c r="E1586" s="2" t="s">
        <v>1107</v>
      </c>
      <c r="F1586" s="2" t="s">
        <v>2387</v>
      </c>
      <c r="G1586" s="2"/>
      <c r="H1586" s="2" t="s">
        <v>1018</v>
      </c>
      <c r="I1586" s="2" t="s">
        <v>306</v>
      </c>
      <c r="J1586" s="2"/>
      <c r="K1586" s="2"/>
      <c r="L1586" s="2"/>
      <c r="M1586" s="2" t="s">
        <v>6036</v>
      </c>
      <c r="N1586" s="11">
        <v>3</v>
      </c>
      <c r="O1586" s="11">
        <v>3</v>
      </c>
      <c r="P1586" s="12">
        <v>44985.43333333333</v>
      </c>
      <c r="Q1586" s="12">
        <v>44988.43333333333</v>
      </c>
      <c r="R1586" s="11">
        <v>-67</v>
      </c>
      <c r="S1586" s="2">
        <f>OR(AND(P1586&lt;=U$2,Q1586&gt;V$2),AND(P1586&gt;U$2,P1586&lt;V$2))</f>
        <v>0</v>
      </c>
    </row>
    <row r="1587" spans="1:19">
      <c r="A1587" s="2" t="s">
        <v>3481</v>
      </c>
      <c r="B1587" s="2" t="s">
        <v>4755</v>
      </c>
      <c r="C1587" s="2" t="s">
        <v>6144</v>
      </c>
      <c r="D1587" s="2" t="s">
        <v>2462</v>
      </c>
      <c r="E1587" s="2"/>
      <c r="F1587" s="2"/>
      <c r="G1587" s="2"/>
      <c r="H1587" s="2"/>
      <c r="I1587" s="2"/>
      <c r="J1587" s="2"/>
      <c r="K1587" s="2"/>
      <c r="L1587" s="2"/>
      <c r="M1587" s="2" t="s">
        <v>6149</v>
      </c>
      <c r="N1587" s="11">
        <v>3</v>
      </c>
      <c r="O1587" s="11">
        <v>0</v>
      </c>
      <c r="P1587" s="12">
        <v>44547.33333333334</v>
      </c>
      <c r="Q1587" s="12">
        <v>44551.70833333334</v>
      </c>
      <c r="R1587" s="11"/>
      <c r="S1587" s="2">
        <f>OR(AND(P1587&lt;=U$2,Q1587&gt;V$2),AND(P1587&gt;U$2,P1587&lt;V$2))</f>
        <v>0</v>
      </c>
    </row>
    <row r="1588" spans="1:19">
      <c r="A1588" s="2" t="s">
        <v>3877</v>
      </c>
      <c r="B1588" s="2" t="s">
        <v>4755</v>
      </c>
      <c r="C1588" s="2" t="s">
        <v>6144</v>
      </c>
      <c r="D1588" s="2" t="s">
        <v>2468</v>
      </c>
      <c r="E1588" s="2" t="s">
        <v>1107</v>
      </c>
      <c r="F1588" s="2" t="s">
        <v>2387</v>
      </c>
      <c r="G1588" s="2"/>
      <c r="H1588" s="2" t="s">
        <v>1018</v>
      </c>
      <c r="I1588" s="2" t="s">
        <v>306</v>
      </c>
      <c r="J1588" s="2"/>
      <c r="K1588" s="2"/>
      <c r="L1588" s="2"/>
      <c r="M1588" s="2" t="s">
        <v>6038</v>
      </c>
      <c r="N1588" s="11">
        <v>2</v>
      </c>
      <c r="O1588" s="11">
        <v>0</v>
      </c>
      <c r="P1588" s="12">
        <v>44910.33333333334</v>
      </c>
      <c r="Q1588" s="12">
        <v>44994.4</v>
      </c>
      <c r="R1588" s="11">
        <v>-84</v>
      </c>
      <c r="S1588" s="2">
        <f>OR(AND(P1588&lt;=U$2,Q1588&gt;V$2),AND(P1588&gt;U$2,P1588&lt;V$2))</f>
        <v>0</v>
      </c>
    </row>
    <row r="1589" spans="1:19">
      <c r="A1589" s="2" t="s">
        <v>3481</v>
      </c>
      <c r="B1589" s="2" t="s">
        <v>4755</v>
      </c>
      <c r="C1589" s="2" t="s">
        <v>6150</v>
      </c>
      <c r="D1589" s="2" t="s">
        <v>6151</v>
      </c>
      <c r="E1589" s="2" t="s">
        <v>1107</v>
      </c>
      <c r="F1589" s="2" t="s">
        <v>2387</v>
      </c>
      <c r="G1589" s="2"/>
      <c r="H1589" s="2"/>
      <c r="I1589" s="2"/>
      <c r="J1589" s="2"/>
      <c r="K1589" s="2"/>
      <c r="L1589" s="2"/>
      <c r="M1589" s="2" t="s">
        <v>6040</v>
      </c>
      <c r="N1589" s="11">
        <v>20</v>
      </c>
      <c r="O1589" s="11">
        <v>0</v>
      </c>
      <c r="P1589" s="12">
        <v>44593.33333333334</v>
      </c>
      <c r="Q1589" s="12">
        <v>44743.70833333334</v>
      </c>
      <c r="R1589" s="11"/>
      <c r="S1589" s="2">
        <f>OR(AND(P1589&lt;=U$2,Q1589&gt;V$2),AND(P1589&gt;U$2,P1589&lt;V$2))</f>
        <v>0</v>
      </c>
    </row>
    <row r="1590" spans="1:19">
      <c r="A1590" s="2" t="s">
        <v>3488</v>
      </c>
      <c r="B1590" s="2" t="s">
        <v>4755</v>
      </c>
      <c r="C1590" s="2" t="s">
        <v>6150</v>
      </c>
      <c r="D1590" s="2" t="s">
        <v>6152</v>
      </c>
      <c r="E1590" s="2" t="s">
        <v>1107</v>
      </c>
      <c r="F1590" s="2" t="s">
        <v>2387</v>
      </c>
      <c r="G1590" s="2"/>
      <c r="H1590" s="2" t="s">
        <v>1018</v>
      </c>
      <c r="I1590" s="2" t="s">
        <v>306</v>
      </c>
      <c r="J1590" s="2"/>
      <c r="K1590" s="2"/>
      <c r="L1590" s="2"/>
      <c r="M1590" s="2" t="s">
        <v>5966</v>
      </c>
      <c r="N1590" s="11">
        <v>10</v>
      </c>
      <c r="O1590" s="11">
        <v>10</v>
      </c>
      <c r="P1590" s="12">
        <v>44984.33333333334</v>
      </c>
      <c r="Q1590" s="12">
        <v>44995.70833333334</v>
      </c>
      <c r="R1590" s="11">
        <v>-76</v>
      </c>
      <c r="S1590" s="2">
        <f>OR(AND(P1590&lt;=U$2,Q1590&gt;V$2),AND(P1590&gt;U$2,P1590&lt;V$2))</f>
        <v>0</v>
      </c>
    </row>
    <row r="1591" spans="1:19">
      <c r="A1591" s="2" t="s">
        <v>3481</v>
      </c>
      <c r="B1591" s="2" t="s">
        <v>4755</v>
      </c>
      <c r="C1591" s="2" t="s">
        <v>6150</v>
      </c>
      <c r="D1591" s="2" t="s">
        <v>6153</v>
      </c>
      <c r="E1591" s="2"/>
      <c r="F1591" s="2"/>
      <c r="G1591" s="2"/>
      <c r="H1591" s="2"/>
      <c r="I1591" s="2"/>
      <c r="J1591" s="2"/>
      <c r="K1591" s="2"/>
      <c r="L1591" s="2"/>
      <c r="M1591" s="2" t="s">
        <v>6044</v>
      </c>
      <c r="N1591" s="11">
        <v>10</v>
      </c>
      <c r="O1591" s="11">
        <v>0</v>
      </c>
      <c r="P1591" s="12">
        <v>44550</v>
      </c>
      <c r="Q1591" s="12">
        <v>44608</v>
      </c>
      <c r="R1591" s="11"/>
      <c r="S1591" s="2">
        <f>OR(AND(P1591&lt;=U$2,Q1591&gt;V$2),AND(P1591&gt;U$2,P1591&lt;V$2))</f>
        <v>0</v>
      </c>
    </row>
    <row r="1592" spans="1:19">
      <c r="A1592" s="2" t="s">
        <v>3877</v>
      </c>
      <c r="B1592" s="2" t="s">
        <v>4755</v>
      </c>
      <c r="C1592" s="2" t="s">
        <v>6150</v>
      </c>
      <c r="D1592" s="2" t="s">
        <v>6154</v>
      </c>
      <c r="E1592" s="2" t="s">
        <v>1107</v>
      </c>
      <c r="F1592" s="2" t="s">
        <v>2387</v>
      </c>
      <c r="G1592" s="2"/>
      <c r="H1592" s="2" t="s">
        <v>1018</v>
      </c>
      <c r="I1592" s="2" t="s">
        <v>306</v>
      </c>
      <c r="J1592" s="2"/>
      <c r="K1592" s="2"/>
      <c r="L1592" s="2"/>
      <c r="M1592" s="2" t="s">
        <v>5948</v>
      </c>
      <c r="N1592" s="11">
        <v>3</v>
      </c>
      <c r="O1592" s="11">
        <v>1</v>
      </c>
      <c r="P1592" s="12">
        <v>44910.33333333334</v>
      </c>
      <c r="Q1592" s="12">
        <v>44984.625</v>
      </c>
      <c r="R1592" s="11">
        <v>-76</v>
      </c>
      <c r="S1592" s="2">
        <f>OR(AND(P1592&lt;=U$2,Q1592&gt;V$2),AND(P1592&gt;U$2,P1592&lt;V$2))</f>
        <v>0</v>
      </c>
    </row>
    <row r="1593" spans="1:19">
      <c r="A1593" s="2" t="s">
        <v>3488</v>
      </c>
      <c r="B1593" s="2" t="s">
        <v>4755</v>
      </c>
      <c r="C1593" s="2" t="s">
        <v>6150</v>
      </c>
      <c r="D1593" s="2" t="s">
        <v>6155</v>
      </c>
      <c r="E1593" s="2" t="s">
        <v>1107</v>
      </c>
      <c r="F1593" s="2" t="s">
        <v>2387</v>
      </c>
      <c r="G1593" s="2"/>
      <c r="H1593" s="2" t="s">
        <v>1018</v>
      </c>
      <c r="I1593" s="2" t="s">
        <v>306</v>
      </c>
      <c r="J1593" s="2"/>
      <c r="K1593" s="2"/>
      <c r="L1593" s="2"/>
      <c r="M1593" s="2" t="s">
        <v>6047</v>
      </c>
      <c r="N1593" s="11">
        <v>3</v>
      </c>
      <c r="O1593" s="11">
        <v>0</v>
      </c>
      <c r="P1593" s="12">
        <v>44958.33333333334</v>
      </c>
      <c r="Q1593" s="12">
        <v>44984.69166666667</v>
      </c>
      <c r="R1593" s="11">
        <v>-79</v>
      </c>
      <c r="S1593" s="2">
        <f>OR(AND(P1593&lt;=U$2,Q1593&gt;V$2),AND(P1593&gt;U$2,P1593&lt;V$2))</f>
        <v>0</v>
      </c>
    </row>
    <row r="1594" spans="1:19">
      <c r="A1594" s="2" t="s">
        <v>3488</v>
      </c>
      <c r="B1594" s="2" t="s">
        <v>4755</v>
      </c>
      <c r="C1594" s="2" t="s">
        <v>6150</v>
      </c>
      <c r="D1594" s="2" t="s">
        <v>6156</v>
      </c>
      <c r="E1594" s="2" t="s">
        <v>1107</v>
      </c>
      <c r="F1594" s="2" t="s">
        <v>2387</v>
      </c>
      <c r="G1594" s="2"/>
      <c r="H1594" s="2" t="s">
        <v>1018</v>
      </c>
      <c r="I1594" s="2" t="s">
        <v>306</v>
      </c>
      <c r="J1594" s="2"/>
      <c r="K1594" s="2"/>
      <c r="L1594" s="2"/>
      <c r="M1594" s="2" t="s">
        <v>6049</v>
      </c>
      <c r="N1594" s="11">
        <v>3</v>
      </c>
      <c r="O1594" s="11">
        <v>0</v>
      </c>
      <c r="P1594" s="12">
        <v>44958</v>
      </c>
      <c r="Q1594" s="12">
        <v>44985.675</v>
      </c>
      <c r="R1594" s="11">
        <v>43</v>
      </c>
      <c r="S1594" s="2">
        <f>OR(AND(P1594&lt;=U$2,Q1594&gt;V$2),AND(P1594&gt;U$2,P1594&lt;V$2))</f>
        <v>0</v>
      </c>
    </row>
    <row r="1595" spans="1:19">
      <c r="A1595" s="2" t="s">
        <v>3488</v>
      </c>
      <c r="B1595" s="2" t="s">
        <v>4755</v>
      </c>
      <c r="C1595" s="2" t="s">
        <v>6150</v>
      </c>
      <c r="D1595" s="2" t="s">
        <v>6157</v>
      </c>
      <c r="E1595" s="2" t="s">
        <v>1107</v>
      </c>
      <c r="F1595" s="2" t="s">
        <v>2387</v>
      </c>
      <c r="G1595" s="2"/>
      <c r="H1595" s="2" t="s">
        <v>1018</v>
      </c>
      <c r="I1595" s="2" t="s">
        <v>306</v>
      </c>
      <c r="J1595" s="2"/>
      <c r="K1595" s="2"/>
      <c r="L1595" s="2"/>
      <c r="M1595" s="2" t="s">
        <v>6051</v>
      </c>
      <c r="N1595" s="11">
        <v>3</v>
      </c>
      <c r="O1595" s="11">
        <v>0</v>
      </c>
      <c r="P1595" s="12">
        <v>44941</v>
      </c>
      <c r="Q1595" s="12">
        <v>44984.675</v>
      </c>
      <c r="R1595" s="11">
        <v>-72</v>
      </c>
      <c r="S1595" s="2">
        <f>OR(AND(P1595&lt;=U$2,Q1595&gt;V$2),AND(P1595&gt;U$2,P1595&lt;V$2))</f>
        <v>0</v>
      </c>
    </row>
    <row r="1596" spans="1:19">
      <c r="A1596" s="2" t="s">
        <v>3481</v>
      </c>
      <c r="B1596" s="2" t="s">
        <v>4755</v>
      </c>
      <c r="C1596" s="2" t="s">
        <v>6150</v>
      </c>
      <c r="D1596" s="2" t="s">
        <v>6158</v>
      </c>
      <c r="E1596" s="2"/>
      <c r="F1596" s="2"/>
      <c r="G1596" s="2"/>
      <c r="H1596" s="2"/>
      <c r="I1596" s="2"/>
      <c r="J1596" s="2"/>
      <c r="K1596" s="2"/>
      <c r="L1596" s="2"/>
      <c r="M1596" s="2" t="s">
        <v>6159</v>
      </c>
      <c r="N1596" s="11">
        <v>10</v>
      </c>
      <c r="O1596" s="11">
        <v>0</v>
      </c>
      <c r="P1596" s="12">
        <v>44551</v>
      </c>
      <c r="Q1596" s="12">
        <v>44607</v>
      </c>
      <c r="R1596" s="11"/>
      <c r="S1596" s="2">
        <f>OR(AND(P1596&lt;=U$2,Q1596&gt;V$2),AND(P1596&gt;U$2,P1596&lt;V$2))</f>
        <v>0</v>
      </c>
    </row>
    <row r="1597" spans="1:19">
      <c r="A1597" s="2" t="s">
        <v>3488</v>
      </c>
      <c r="B1597" s="2" t="s">
        <v>4755</v>
      </c>
      <c r="C1597" s="2" t="s">
        <v>6150</v>
      </c>
      <c r="D1597" s="2" t="s">
        <v>6160</v>
      </c>
      <c r="E1597" s="2" t="s">
        <v>1107</v>
      </c>
      <c r="F1597" s="2" t="s">
        <v>2387</v>
      </c>
      <c r="G1597" s="2"/>
      <c r="H1597" s="2" t="s">
        <v>1018</v>
      </c>
      <c r="I1597" s="2" t="s">
        <v>306</v>
      </c>
      <c r="J1597" s="2"/>
      <c r="K1597" s="2"/>
      <c r="L1597" s="2"/>
      <c r="M1597" s="2" t="s">
        <v>5953</v>
      </c>
      <c r="N1597" s="11">
        <v>2</v>
      </c>
      <c r="O1597" s="11">
        <v>1</v>
      </c>
      <c r="P1597" s="12">
        <v>44958.33333333334</v>
      </c>
      <c r="Q1597" s="12">
        <v>44998.4</v>
      </c>
      <c r="R1597" s="11">
        <v>-84</v>
      </c>
      <c r="S1597" s="2">
        <f>OR(AND(P1597&lt;=U$2,Q1597&gt;V$2),AND(P1597&gt;U$2,P1597&lt;V$2))</f>
        <v>0</v>
      </c>
    </row>
    <row r="1598" spans="1:19">
      <c r="A1598" s="2" t="s">
        <v>3481</v>
      </c>
      <c r="B1598" s="2" t="s">
        <v>4755</v>
      </c>
      <c r="C1598" s="2" t="s">
        <v>6150</v>
      </c>
      <c r="D1598" s="2" t="s">
        <v>6161</v>
      </c>
      <c r="E1598" s="2" t="s">
        <v>1107</v>
      </c>
      <c r="F1598" s="2" t="s">
        <v>2387</v>
      </c>
      <c r="G1598" s="2"/>
      <c r="H1598" s="2"/>
      <c r="I1598" s="2"/>
      <c r="J1598" s="2"/>
      <c r="K1598" s="2"/>
      <c r="L1598" s="2"/>
      <c r="M1598" s="2" t="s">
        <v>5939</v>
      </c>
      <c r="N1598" s="11">
        <v>3</v>
      </c>
      <c r="O1598" s="11">
        <v>0</v>
      </c>
      <c r="P1598" s="12">
        <v>44811</v>
      </c>
      <c r="Q1598" s="12">
        <v>44818</v>
      </c>
      <c r="R1598" s="11"/>
      <c r="S1598" s="2">
        <f>OR(AND(P1598&lt;=U$2,Q1598&gt;V$2),AND(P1598&gt;U$2,P1598&lt;V$2))</f>
        <v>0</v>
      </c>
    </row>
    <row r="1599" spans="1:19">
      <c r="A1599" s="2" t="s">
        <v>3481</v>
      </c>
      <c r="B1599" s="2" t="s">
        <v>4755</v>
      </c>
      <c r="C1599" s="2" t="s">
        <v>6150</v>
      </c>
      <c r="D1599" s="2" t="s">
        <v>2457</v>
      </c>
      <c r="E1599" s="2"/>
      <c r="F1599" s="2" t="s">
        <v>2387</v>
      </c>
      <c r="G1599" s="2"/>
      <c r="H1599" s="2"/>
      <c r="I1599" s="2"/>
      <c r="J1599" s="2"/>
      <c r="K1599" s="2"/>
      <c r="L1599" s="2"/>
      <c r="M1599" s="2" t="s">
        <v>5940</v>
      </c>
      <c r="N1599" s="11">
        <v>3</v>
      </c>
      <c r="O1599" s="11">
        <v>0</v>
      </c>
      <c r="P1599" s="12">
        <v>44811</v>
      </c>
      <c r="Q1599" s="12">
        <v>44818</v>
      </c>
      <c r="R1599" s="11"/>
      <c r="S1599" s="2">
        <f>OR(AND(P1599&lt;=U$2,Q1599&gt;V$2),AND(P1599&gt;U$2,P1599&lt;V$2))</f>
        <v>0</v>
      </c>
    </row>
    <row r="1600" spans="1:19">
      <c r="A1600" s="2" t="s">
        <v>3481</v>
      </c>
      <c r="B1600" s="2" t="s">
        <v>4755</v>
      </c>
      <c r="C1600" s="2" t="s">
        <v>6150</v>
      </c>
      <c r="D1600" s="2" t="s">
        <v>6162</v>
      </c>
      <c r="E1600" s="2" t="s">
        <v>1107</v>
      </c>
      <c r="F1600" s="2" t="s">
        <v>2387</v>
      </c>
      <c r="G1600" s="2"/>
      <c r="H1600" s="2"/>
      <c r="I1600" s="2"/>
      <c r="J1600" s="2"/>
      <c r="K1600" s="2"/>
      <c r="L1600" s="2"/>
      <c r="M1600" s="2" t="s">
        <v>5944</v>
      </c>
      <c r="N1600" s="11">
        <v>6</v>
      </c>
      <c r="O1600" s="11">
        <v>0</v>
      </c>
      <c r="P1600" s="12">
        <v>44811</v>
      </c>
      <c r="Q1600" s="12">
        <v>44818</v>
      </c>
      <c r="R1600" s="11"/>
      <c r="S1600" s="2">
        <f>OR(AND(P1600&lt;=U$2,Q1600&gt;V$2),AND(P1600&gt;U$2,P1600&lt;V$2))</f>
        <v>0</v>
      </c>
    </row>
    <row r="1601" spans="1:19">
      <c r="A1601" s="2" t="s">
        <v>3481</v>
      </c>
      <c r="B1601" s="2" t="s">
        <v>4755</v>
      </c>
      <c r="C1601" s="2" t="s">
        <v>6150</v>
      </c>
      <c r="D1601" s="2" t="s">
        <v>6163</v>
      </c>
      <c r="E1601" s="2" t="s">
        <v>1107</v>
      </c>
      <c r="F1601" s="2" t="s">
        <v>2387</v>
      </c>
      <c r="G1601" s="2"/>
      <c r="H1601" s="2"/>
      <c r="I1601" s="2"/>
      <c r="J1601" s="2"/>
      <c r="K1601" s="2"/>
      <c r="L1601" s="2"/>
      <c r="M1601" s="2" t="s">
        <v>6164</v>
      </c>
      <c r="N1601" s="11">
        <v>15</v>
      </c>
      <c r="O1601" s="11">
        <v>0</v>
      </c>
      <c r="P1601" s="12">
        <v>44609</v>
      </c>
      <c r="Q1601" s="12">
        <v>44743.41666666666</v>
      </c>
      <c r="R1601" s="11"/>
      <c r="S1601" s="2">
        <f>OR(AND(P1601&lt;=U$2,Q1601&gt;V$2),AND(P1601&gt;U$2,P1601&lt;V$2))</f>
        <v>0</v>
      </c>
    </row>
    <row r="1602" spans="1:19">
      <c r="A1602" s="2" t="s">
        <v>3877</v>
      </c>
      <c r="B1602" s="2" t="s">
        <v>4755</v>
      </c>
      <c r="C1602" s="2" t="s">
        <v>6150</v>
      </c>
      <c r="D1602" s="2" t="s">
        <v>2460</v>
      </c>
      <c r="E1602" s="2" t="s">
        <v>1107</v>
      </c>
      <c r="F1602" s="2" t="s">
        <v>2387</v>
      </c>
      <c r="G1602" s="2"/>
      <c r="H1602" s="2" t="s">
        <v>1018</v>
      </c>
      <c r="I1602" s="2" t="s">
        <v>306</v>
      </c>
      <c r="J1602" s="2"/>
      <c r="K1602" s="2"/>
      <c r="L1602" s="2"/>
      <c r="M1602" s="2" t="s">
        <v>6165</v>
      </c>
      <c r="N1602" s="11">
        <v>5</v>
      </c>
      <c r="O1602" s="11">
        <v>0</v>
      </c>
      <c r="P1602" s="12">
        <v>44941.33333333334</v>
      </c>
      <c r="Q1602" s="12">
        <v>44981</v>
      </c>
      <c r="R1602" s="11"/>
      <c r="S1602" s="2">
        <f>OR(AND(P1602&lt;=U$2,Q1602&gt;V$2),AND(P1602&gt;U$2,P1602&lt;V$2))</f>
        <v>0</v>
      </c>
    </row>
    <row r="1603" spans="1:19">
      <c r="A1603" s="2" t="s">
        <v>3488</v>
      </c>
      <c r="B1603" s="2" t="s">
        <v>4755</v>
      </c>
      <c r="C1603" s="2" t="s">
        <v>6150</v>
      </c>
      <c r="D1603" s="2" t="s">
        <v>2474</v>
      </c>
      <c r="E1603" s="2" t="s">
        <v>1107</v>
      </c>
      <c r="F1603" s="2" t="s">
        <v>2387</v>
      </c>
      <c r="G1603" s="2"/>
      <c r="H1603" s="2" t="s">
        <v>1018</v>
      </c>
      <c r="I1603" s="2" t="s">
        <v>306</v>
      </c>
      <c r="J1603" s="2"/>
      <c r="K1603" s="2"/>
      <c r="L1603" s="2"/>
      <c r="M1603" s="2" t="s">
        <v>6166</v>
      </c>
      <c r="N1603" s="11">
        <v>5</v>
      </c>
      <c r="O1603" s="11">
        <v>1</v>
      </c>
      <c r="P1603" s="12">
        <v>44941.33333333334</v>
      </c>
      <c r="Q1603" s="12">
        <v>45001.5</v>
      </c>
      <c r="R1603" s="11">
        <v>-77</v>
      </c>
      <c r="S1603" s="2">
        <f>OR(AND(P1603&lt;=U$2,Q1603&gt;V$2),AND(P1603&gt;U$2,P1603&lt;V$2))</f>
        <v>0</v>
      </c>
    </row>
    <row r="1604" spans="1:19">
      <c r="A1604" s="2" t="s">
        <v>3488</v>
      </c>
      <c r="B1604" s="2" t="s">
        <v>4755</v>
      </c>
      <c r="C1604" s="2" t="s">
        <v>6150</v>
      </c>
      <c r="D1604" s="2" t="s">
        <v>6167</v>
      </c>
      <c r="E1604" s="2" t="s">
        <v>1107</v>
      </c>
      <c r="F1604" s="2" t="s">
        <v>2387</v>
      </c>
      <c r="G1604" s="2"/>
      <c r="H1604" s="2" t="s">
        <v>1018</v>
      </c>
      <c r="I1604" s="2" t="s">
        <v>306</v>
      </c>
      <c r="J1604" s="2"/>
      <c r="K1604" s="2"/>
      <c r="L1604" s="2"/>
      <c r="M1604" s="2" t="s">
        <v>6007</v>
      </c>
      <c r="N1604" s="11">
        <v>5</v>
      </c>
      <c r="O1604" s="11">
        <v>3</v>
      </c>
      <c r="P1604" s="12">
        <v>44972.33333333334</v>
      </c>
      <c r="Q1604" s="12">
        <v>45005.5</v>
      </c>
      <c r="R1604" s="11">
        <v>-79</v>
      </c>
      <c r="S1604" s="2">
        <f>OR(AND(P1604&lt;=U$2,Q1604&gt;V$2),AND(P1604&gt;U$2,P1604&lt;V$2))</f>
        <v>0</v>
      </c>
    </row>
    <row r="1605" spans="1:19">
      <c r="A1605" s="2" t="s">
        <v>3481</v>
      </c>
      <c r="B1605" s="2" t="s">
        <v>4755</v>
      </c>
      <c r="C1605" s="2" t="s">
        <v>6168</v>
      </c>
      <c r="D1605" s="2" t="s">
        <v>6169</v>
      </c>
      <c r="E1605" s="2" t="s">
        <v>1107</v>
      </c>
      <c r="F1605" s="2" t="s">
        <v>2387</v>
      </c>
      <c r="G1605" s="2"/>
      <c r="H1605" s="2"/>
      <c r="I1605" s="2"/>
      <c r="J1605" s="2"/>
      <c r="K1605" s="2"/>
      <c r="L1605" s="2"/>
      <c r="M1605" s="2" t="s">
        <v>6057</v>
      </c>
      <c r="N1605" s="11">
        <v>5</v>
      </c>
      <c r="O1605" s="11">
        <v>0</v>
      </c>
      <c r="P1605" s="12">
        <v>44732</v>
      </c>
      <c r="Q1605" s="12">
        <v>44743.5</v>
      </c>
      <c r="R1605" s="11"/>
      <c r="S1605" s="2">
        <f>OR(AND(P1605&lt;=U$2,Q1605&gt;V$2),AND(P1605&gt;U$2,P1605&lt;V$2))</f>
        <v>0</v>
      </c>
    </row>
    <row r="1606" spans="1:19">
      <c r="A1606" s="2" t="s">
        <v>3481</v>
      </c>
      <c r="B1606" s="2" t="s">
        <v>4755</v>
      </c>
      <c r="C1606" s="2" t="s">
        <v>6168</v>
      </c>
      <c r="D1606" s="2" t="s">
        <v>6170</v>
      </c>
      <c r="E1606" s="2" t="s">
        <v>1288</v>
      </c>
      <c r="F1606" s="2" t="s">
        <v>2387</v>
      </c>
      <c r="G1606" s="2" t="s">
        <v>6171</v>
      </c>
      <c r="H1606" s="2"/>
      <c r="I1606" s="2"/>
      <c r="J1606" s="2"/>
      <c r="K1606" s="2"/>
      <c r="L1606" s="2"/>
      <c r="M1606" s="2" t="s">
        <v>6172</v>
      </c>
      <c r="N1606" s="11">
        <v>1</v>
      </c>
      <c r="O1606" s="11">
        <v>0</v>
      </c>
      <c r="P1606" s="12">
        <v>44797.33333333334</v>
      </c>
      <c r="Q1606" s="12">
        <v>44797.70833333334</v>
      </c>
      <c r="R1606" s="11"/>
      <c r="S1606" s="2">
        <f>OR(AND(P1606&lt;=U$2,Q1606&gt;V$2),AND(P1606&gt;U$2,P1606&lt;V$2))</f>
        <v>0</v>
      </c>
    </row>
    <row r="1607" spans="1:19">
      <c r="A1607" s="2" t="s">
        <v>3488</v>
      </c>
      <c r="B1607" s="2" t="s">
        <v>4755</v>
      </c>
      <c r="C1607" s="2" t="s">
        <v>6168</v>
      </c>
      <c r="D1607" s="2" t="s">
        <v>2466</v>
      </c>
      <c r="E1607" s="2" t="s">
        <v>1107</v>
      </c>
      <c r="F1607" s="2" t="s">
        <v>2387</v>
      </c>
      <c r="G1607" s="2"/>
      <c r="H1607" s="2" t="s">
        <v>1018</v>
      </c>
      <c r="I1607" s="2" t="s">
        <v>306</v>
      </c>
      <c r="J1607" s="2"/>
      <c r="K1607" s="2"/>
      <c r="L1607" s="2"/>
      <c r="M1607" s="2" t="s">
        <v>6173</v>
      </c>
      <c r="N1607" s="11">
        <v>10</v>
      </c>
      <c r="O1607" s="11">
        <v>3</v>
      </c>
      <c r="P1607" s="12">
        <v>44958.33333333334</v>
      </c>
      <c r="Q1607" s="12">
        <v>44986.5</v>
      </c>
      <c r="R1607" s="11">
        <v>-92</v>
      </c>
      <c r="S1607" s="2">
        <f>OR(AND(P1607&lt;=U$2,Q1607&gt;V$2),AND(P1607&gt;U$2,P1607&lt;V$2))</f>
        <v>0</v>
      </c>
    </row>
    <row r="1608" spans="1:19">
      <c r="A1608" s="2" t="s">
        <v>3877</v>
      </c>
      <c r="B1608" s="2" t="s">
        <v>4755</v>
      </c>
      <c r="C1608" s="2" t="s">
        <v>6168</v>
      </c>
      <c r="D1608" s="2" t="s">
        <v>6174</v>
      </c>
      <c r="E1608" s="2" t="s">
        <v>1107</v>
      </c>
      <c r="F1608" s="2" t="s">
        <v>2387</v>
      </c>
      <c r="G1608" s="2"/>
      <c r="H1608" s="2" t="s">
        <v>1018</v>
      </c>
      <c r="I1608" s="2" t="s">
        <v>306</v>
      </c>
      <c r="J1608" s="2"/>
      <c r="K1608" s="2"/>
      <c r="L1608" s="2"/>
      <c r="M1608" s="2" t="s">
        <v>6062</v>
      </c>
      <c r="N1608" s="11">
        <v>4</v>
      </c>
      <c r="O1608" s="11">
        <v>0</v>
      </c>
      <c r="P1608" s="12">
        <v>44578</v>
      </c>
      <c r="Q1608" s="12">
        <v>44984.46666666667</v>
      </c>
      <c r="R1608" s="11">
        <v>-80</v>
      </c>
      <c r="S1608" s="2">
        <f>OR(AND(P1608&lt;=U$2,Q1608&gt;V$2),AND(P1608&gt;U$2,P1608&lt;V$2))</f>
        <v>0</v>
      </c>
    </row>
    <row r="1609" spans="1:19">
      <c r="A1609" s="2" t="s">
        <v>3488</v>
      </c>
      <c r="B1609" s="2" t="s">
        <v>4755</v>
      </c>
      <c r="C1609" s="2" t="s">
        <v>6168</v>
      </c>
      <c r="D1609" s="2" t="s">
        <v>6175</v>
      </c>
      <c r="E1609" s="2" t="s">
        <v>1107</v>
      </c>
      <c r="F1609" s="2" t="s">
        <v>2387</v>
      </c>
      <c r="G1609" s="2"/>
      <c r="H1609" s="2" t="s">
        <v>1018</v>
      </c>
      <c r="I1609" s="2" t="s">
        <v>306</v>
      </c>
      <c r="J1609" s="2"/>
      <c r="K1609" s="2"/>
      <c r="L1609" s="2"/>
      <c r="M1609" s="2" t="s">
        <v>6064</v>
      </c>
      <c r="N1609" s="11">
        <v>3</v>
      </c>
      <c r="O1609" s="11">
        <v>2</v>
      </c>
      <c r="P1609" s="12">
        <v>44958.33333333334</v>
      </c>
      <c r="Q1609" s="12">
        <v>44985.675</v>
      </c>
      <c r="R1609" s="11">
        <v>-80</v>
      </c>
      <c r="S1609" s="2">
        <f>OR(AND(P1609&lt;=U$2,Q1609&gt;V$2),AND(P1609&gt;U$2,P1609&lt;V$2))</f>
        <v>0</v>
      </c>
    </row>
    <row r="1610" spans="1:19">
      <c r="A1610" s="2" t="s">
        <v>3481</v>
      </c>
      <c r="B1610" s="2" t="s">
        <v>4755</v>
      </c>
      <c r="C1610" s="2" t="s">
        <v>6168</v>
      </c>
      <c r="D1610" s="2" t="s">
        <v>6176</v>
      </c>
      <c r="E1610" s="2" t="s">
        <v>1288</v>
      </c>
      <c r="F1610" s="2" t="s">
        <v>2387</v>
      </c>
      <c r="G1610" s="2" t="s">
        <v>6171</v>
      </c>
      <c r="H1610" s="2"/>
      <c r="I1610" s="2"/>
      <c r="J1610" s="2"/>
      <c r="K1610" s="2"/>
      <c r="L1610" s="2"/>
      <c r="M1610" s="2" t="s">
        <v>6177</v>
      </c>
      <c r="N1610" s="11">
        <v>1</v>
      </c>
      <c r="O1610" s="11">
        <v>0</v>
      </c>
      <c r="P1610" s="12">
        <v>44797.33333333334</v>
      </c>
      <c r="Q1610" s="12">
        <v>44797.70833333334</v>
      </c>
      <c r="R1610" s="11"/>
      <c r="S1610" s="2">
        <f>OR(AND(P1610&lt;=U$2,Q1610&gt;V$2),AND(P1610&gt;U$2,P1610&lt;V$2))</f>
        <v>0</v>
      </c>
    </row>
    <row r="1611" spans="1:19">
      <c r="A1611" s="2" t="s">
        <v>3488</v>
      </c>
      <c r="B1611" s="2" t="s">
        <v>4755</v>
      </c>
      <c r="C1611" s="2" t="s">
        <v>6168</v>
      </c>
      <c r="D1611" s="2" t="s">
        <v>6178</v>
      </c>
      <c r="E1611" s="2" t="s">
        <v>1107</v>
      </c>
      <c r="F1611" s="2" t="s">
        <v>2387</v>
      </c>
      <c r="G1611" s="2"/>
      <c r="H1611" s="2" t="s">
        <v>1018</v>
      </c>
      <c r="I1611" s="2" t="s">
        <v>306</v>
      </c>
      <c r="J1611" s="2"/>
      <c r="K1611" s="2"/>
      <c r="L1611" s="2"/>
      <c r="M1611" s="2" t="s">
        <v>6179</v>
      </c>
      <c r="N1611" s="11">
        <v>10</v>
      </c>
      <c r="O1611" s="11">
        <v>10</v>
      </c>
      <c r="P1611" s="12">
        <v>44986.54166666666</v>
      </c>
      <c r="Q1611" s="12">
        <v>45000.5</v>
      </c>
      <c r="R1611" s="11">
        <v>-92</v>
      </c>
      <c r="S1611" s="2">
        <f>OR(AND(P1611&lt;=U$2,Q1611&gt;V$2),AND(P1611&gt;U$2,P1611&lt;V$2))</f>
        <v>0</v>
      </c>
    </row>
    <row r="1612" spans="1:19">
      <c r="A1612" s="2" t="s">
        <v>3488</v>
      </c>
      <c r="B1612" s="2" t="s">
        <v>4755</v>
      </c>
      <c r="C1612" s="2" t="s">
        <v>6168</v>
      </c>
      <c r="D1612" s="2" t="s">
        <v>6180</v>
      </c>
      <c r="E1612" s="2" t="s">
        <v>1107</v>
      </c>
      <c r="F1612" s="2" t="s">
        <v>2387</v>
      </c>
      <c r="G1612" s="2"/>
      <c r="H1612" s="2" t="s">
        <v>1018</v>
      </c>
      <c r="I1612" s="2" t="s">
        <v>306</v>
      </c>
      <c r="J1612" s="2"/>
      <c r="K1612" s="2"/>
      <c r="L1612" s="2"/>
      <c r="M1612" s="2" t="s">
        <v>6181</v>
      </c>
      <c r="N1612" s="11">
        <v>3</v>
      </c>
      <c r="O1612" s="11">
        <v>3</v>
      </c>
      <c r="P1612" s="12">
        <v>45015.54166666666</v>
      </c>
      <c r="Q1612" s="12">
        <v>45020.5</v>
      </c>
      <c r="R1612" s="11">
        <v>-90</v>
      </c>
      <c r="S1612" s="2">
        <f>OR(AND(P1612&lt;=U$2,Q1612&gt;V$2),AND(P1612&gt;U$2,P1612&lt;V$2))</f>
        <v>0</v>
      </c>
    </row>
    <row r="1613" spans="1:19">
      <c r="A1613" s="2" t="s">
        <v>3488</v>
      </c>
      <c r="B1613" s="2" t="s">
        <v>4755</v>
      </c>
      <c r="C1613" s="2" t="s">
        <v>6168</v>
      </c>
      <c r="D1613" s="2" t="s">
        <v>6182</v>
      </c>
      <c r="E1613" s="2" t="s">
        <v>1107</v>
      </c>
      <c r="F1613" s="2" t="s">
        <v>2387</v>
      </c>
      <c r="G1613" s="2"/>
      <c r="H1613" s="2" t="s">
        <v>1018</v>
      </c>
      <c r="I1613" s="2" t="s">
        <v>306</v>
      </c>
      <c r="J1613" s="2"/>
      <c r="K1613" s="2"/>
      <c r="L1613" s="2"/>
      <c r="M1613" s="2" t="s">
        <v>6072</v>
      </c>
      <c r="N1613" s="11">
        <v>5</v>
      </c>
      <c r="O1613" s="11">
        <v>5</v>
      </c>
      <c r="P1613" s="12">
        <v>44984.625</v>
      </c>
      <c r="Q1613" s="12">
        <v>44991.625</v>
      </c>
      <c r="R1613" s="11">
        <v>-72</v>
      </c>
      <c r="S1613" s="2">
        <f>OR(AND(P1613&lt;=U$2,Q1613&gt;V$2),AND(P1613&gt;U$2,P1613&lt;V$2))</f>
        <v>0</v>
      </c>
    </row>
    <row r="1614" spans="1:19">
      <c r="A1614" s="2" t="s">
        <v>3481</v>
      </c>
      <c r="B1614" s="2" t="s">
        <v>4755</v>
      </c>
      <c r="C1614" s="2" t="s">
        <v>6168</v>
      </c>
      <c r="D1614" s="2" t="s">
        <v>6183</v>
      </c>
      <c r="E1614" s="2" t="s">
        <v>1107</v>
      </c>
      <c r="F1614" s="2" t="s">
        <v>2387</v>
      </c>
      <c r="G1614" s="2"/>
      <c r="H1614" s="2"/>
      <c r="I1614" s="2"/>
      <c r="J1614" s="2"/>
      <c r="K1614" s="2"/>
      <c r="L1614" s="2"/>
      <c r="M1614" s="2" t="s">
        <v>6077</v>
      </c>
      <c r="N1614" s="11">
        <v>1</v>
      </c>
      <c r="O1614" s="11">
        <v>0</v>
      </c>
      <c r="P1614" s="12">
        <v>44797.33333333334</v>
      </c>
      <c r="Q1614" s="12">
        <v>44797.70833333334</v>
      </c>
      <c r="R1614" s="11"/>
      <c r="S1614" s="2">
        <f>OR(AND(P1614&lt;=U$2,Q1614&gt;V$2),AND(P1614&gt;U$2,P1614&lt;V$2))</f>
        <v>0</v>
      </c>
    </row>
    <row r="1615" spans="1:19">
      <c r="A1615" s="2" t="s">
        <v>3488</v>
      </c>
      <c r="B1615" s="2" t="s">
        <v>4755</v>
      </c>
      <c r="C1615" s="2" t="s">
        <v>6168</v>
      </c>
      <c r="D1615" s="2" t="s">
        <v>6184</v>
      </c>
      <c r="E1615" s="2" t="s">
        <v>1107</v>
      </c>
      <c r="F1615" s="2" t="s">
        <v>2387</v>
      </c>
      <c r="G1615" s="2"/>
      <c r="H1615" s="2" t="s">
        <v>1018</v>
      </c>
      <c r="I1615" s="2" t="s">
        <v>306</v>
      </c>
      <c r="J1615" s="2"/>
      <c r="K1615" s="2"/>
      <c r="L1615" s="2"/>
      <c r="M1615" s="2" t="s">
        <v>6079</v>
      </c>
      <c r="N1615" s="11">
        <v>3</v>
      </c>
      <c r="O1615" s="11">
        <v>3</v>
      </c>
      <c r="P1615" s="12">
        <v>44988.675</v>
      </c>
      <c r="Q1615" s="12">
        <v>44993.675</v>
      </c>
      <c r="R1615" s="11">
        <v>40</v>
      </c>
      <c r="S1615" s="2">
        <f>OR(AND(P1615&lt;=U$2,Q1615&gt;V$2),AND(P1615&gt;U$2,P1615&lt;V$2))</f>
        <v>0</v>
      </c>
    </row>
    <row r="1616" spans="1:19">
      <c r="A1616" s="2" t="s">
        <v>3488</v>
      </c>
      <c r="B1616" s="2" t="s">
        <v>4755</v>
      </c>
      <c r="C1616" s="2" t="s">
        <v>6168</v>
      </c>
      <c r="D1616" s="2" t="s">
        <v>6185</v>
      </c>
      <c r="E1616" s="2" t="s">
        <v>1107</v>
      </c>
      <c r="F1616" s="2" t="s">
        <v>2387</v>
      </c>
      <c r="G1616" s="2"/>
      <c r="H1616" s="2" t="s">
        <v>1018</v>
      </c>
      <c r="I1616" s="2" t="s">
        <v>306</v>
      </c>
      <c r="J1616" s="2"/>
      <c r="K1616" s="2"/>
      <c r="L1616" s="2"/>
      <c r="M1616" s="2" t="s">
        <v>6081</v>
      </c>
      <c r="N1616" s="11">
        <v>3</v>
      </c>
      <c r="O1616" s="11">
        <v>3</v>
      </c>
      <c r="P1616" s="12">
        <v>44998.4</v>
      </c>
      <c r="Q1616" s="12">
        <v>45001.4</v>
      </c>
      <c r="R1616" s="11">
        <v>-84</v>
      </c>
      <c r="S1616" s="2">
        <f>OR(AND(P1616&lt;=U$2,Q1616&gt;V$2),AND(P1616&gt;U$2,P1616&lt;V$2))</f>
        <v>0</v>
      </c>
    </row>
    <row r="1617" spans="1:19">
      <c r="A1617" s="2" t="s">
        <v>3488</v>
      </c>
      <c r="B1617" s="2" t="s">
        <v>4755</v>
      </c>
      <c r="C1617" s="2" t="s">
        <v>6168</v>
      </c>
      <c r="D1617" s="2" t="s">
        <v>6186</v>
      </c>
      <c r="E1617" s="2" t="s">
        <v>1107</v>
      </c>
      <c r="F1617" s="2" t="s">
        <v>2387</v>
      </c>
      <c r="G1617" s="2"/>
      <c r="H1617" s="2" t="s">
        <v>1018</v>
      </c>
      <c r="I1617" s="2" t="s">
        <v>306</v>
      </c>
      <c r="J1617" s="2"/>
      <c r="K1617" s="2"/>
      <c r="L1617" s="2"/>
      <c r="M1617" s="2" t="s">
        <v>6187</v>
      </c>
      <c r="N1617" s="11">
        <v>3</v>
      </c>
      <c r="O1617" s="11">
        <v>3</v>
      </c>
      <c r="P1617" s="12">
        <v>44985.675</v>
      </c>
      <c r="Q1617" s="12">
        <v>44988.675</v>
      </c>
      <c r="R1617" s="11">
        <v>-73</v>
      </c>
      <c r="S1617" s="2">
        <f>OR(AND(P1617&lt;=U$2,Q1617&gt;V$2),AND(P1617&gt;U$2,P1617&lt;V$2))</f>
        <v>0</v>
      </c>
    </row>
    <row r="1618" spans="1:19">
      <c r="A1618" s="2" t="s">
        <v>3488</v>
      </c>
      <c r="B1618" s="2" t="s">
        <v>4755</v>
      </c>
      <c r="C1618" s="2" t="s">
        <v>6168</v>
      </c>
      <c r="D1618" s="2" t="s">
        <v>6188</v>
      </c>
      <c r="E1618" s="2" t="s">
        <v>1107</v>
      </c>
      <c r="F1618" s="2" t="s">
        <v>2387</v>
      </c>
      <c r="G1618" s="2"/>
      <c r="H1618" s="2" t="s">
        <v>1018</v>
      </c>
      <c r="I1618" s="2" t="s">
        <v>306</v>
      </c>
      <c r="J1618" s="2"/>
      <c r="K1618" s="2"/>
      <c r="L1618" s="2"/>
      <c r="M1618" s="2" t="s">
        <v>6084</v>
      </c>
      <c r="N1618" s="11">
        <v>5</v>
      </c>
      <c r="O1618" s="11">
        <v>5</v>
      </c>
      <c r="P1618" s="12">
        <v>45000.54166666666</v>
      </c>
      <c r="Q1618" s="12">
        <v>45007.5</v>
      </c>
      <c r="R1618" s="11">
        <v>-92</v>
      </c>
      <c r="S1618" s="2">
        <f>OR(AND(P1618&lt;=U$2,Q1618&gt;V$2),AND(P1618&gt;U$2,P1618&lt;V$2))</f>
        <v>0</v>
      </c>
    </row>
    <row r="1619" spans="1:19">
      <c r="A1619" s="2" t="s">
        <v>3488</v>
      </c>
      <c r="B1619" s="2" t="s">
        <v>4755</v>
      </c>
      <c r="C1619" s="2" t="s">
        <v>6168</v>
      </c>
      <c r="D1619" s="2" t="s">
        <v>6189</v>
      </c>
      <c r="E1619" s="2" t="s">
        <v>1107</v>
      </c>
      <c r="F1619" s="2" t="s">
        <v>2387</v>
      </c>
      <c r="G1619" s="2"/>
      <c r="H1619" s="2" t="s">
        <v>1018</v>
      </c>
      <c r="I1619" s="2" t="s">
        <v>306</v>
      </c>
      <c r="J1619" s="2"/>
      <c r="K1619" s="2"/>
      <c r="L1619" s="2"/>
      <c r="M1619" s="2" t="s">
        <v>6086</v>
      </c>
      <c r="N1619" s="11">
        <v>3</v>
      </c>
      <c r="O1619" s="11">
        <v>3</v>
      </c>
      <c r="P1619" s="12">
        <v>45007.54166666666</v>
      </c>
      <c r="Q1619" s="12">
        <v>45012.5</v>
      </c>
      <c r="R1619" s="11">
        <v>-92</v>
      </c>
      <c r="S1619" s="2">
        <f>OR(AND(P1619&lt;=U$2,Q1619&gt;V$2),AND(P1619&gt;U$2,P1619&lt;V$2))</f>
        <v>0</v>
      </c>
    </row>
    <row r="1620" spans="1:19">
      <c r="A1620" s="2" t="s">
        <v>3488</v>
      </c>
      <c r="B1620" s="2" t="s">
        <v>4755</v>
      </c>
      <c r="C1620" s="2" t="s">
        <v>6168</v>
      </c>
      <c r="D1620" s="2" t="s">
        <v>2478</v>
      </c>
      <c r="E1620" s="2" t="s">
        <v>1107</v>
      </c>
      <c r="F1620" s="2" t="s">
        <v>2387</v>
      </c>
      <c r="G1620" s="2"/>
      <c r="H1620" s="2" t="s">
        <v>1018</v>
      </c>
      <c r="I1620" s="2" t="s">
        <v>306</v>
      </c>
      <c r="J1620" s="2"/>
      <c r="K1620" s="2"/>
      <c r="L1620" s="2"/>
      <c r="M1620" s="2" t="s">
        <v>6087</v>
      </c>
      <c r="N1620" s="11">
        <v>2</v>
      </c>
      <c r="O1620" s="11">
        <v>1</v>
      </c>
      <c r="P1620" s="12">
        <v>44959</v>
      </c>
      <c r="Q1620" s="12">
        <v>44991.675</v>
      </c>
      <c r="R1620" s="11">
        <v>-80</v>
      </c>
      <c r="S1620" s="2">
        <f>OR(AND(P1620&lt;=U$2,Q1620&gt;V$2),AND(P1620&gt;U$2,P1620&lt;V$2))</f>
        <v>0</v>
      </c>
    </row>
    <row r="1621" spans="1:19">
      <c r="A1621" s="2" t="s">
        <v>3488</v>
      </c>
      <c r="B1621" s="2" t="s">
        <v>4755</v>
      </c>
      <c r="C1621" s="2" t="s">
        <v>6168</v>
      </c>
      <c r="D1621" s="2" t="s">
        <v>6190</v>
      </c>
      <c r="E1621" s="2" t="s">
        <v>1107</v>
      </c>
      <c r="F1621" s="2" t="s">
        <v>2387</v>
      </c>
      <c r="G1621" s="2"/>
      <c r="H1621" s="2" t="s">
        <v>1018</v>
      </c>
      <c r="I1621" s="2" t="s">
        <v>306</v>
      </c>
      <c r="J1621" s="2"/>
      <c r="K1621" s="2"/>
      <c r="L1621" s="2"/>
      <c r="M1621" s="2" t="s">
        <v>6089</v>
      </c>
      <c r="N1621" s="11">
        <v>3</v>
      </c>
      <c r="O1621" s="11">
        <v>3</v>
      </c>
      <c r="P1621" s="12">
        <v>44985.675</v>
      </c>
      <c r="Q1621" s="12">
        <v>44988.675</v>
      </c>
      <c r="R1621" s="11">
        <v>-80</v>
      </c>
      <c r="S1621" s="2">
        <f>OR(AND(P1621&lt;=U$2,Q1621&gt;V$2),AND(P1621&gt;U$2,P1621&lt;V$2))</f>
        <v>0</v>
      </c>
    </row>
    <row r="1622" spans="1:19">
      <c r="A1622" s="2" t="s">
        <v>3488</v>
      </c>
      <c r="B1622" s="2" t="s">
        <v>4755</v>
      </c>
      <c r="C1622" s="2" t="s">
        <v>6168</v>
      </c>
      <c r="D1622" s="2" t="s">
        <v>6191</v>
      </c>
      <c r="E1622" s="2" t="s">
        <v>1107</v>
      </c>
      <c r="F1622" s="2" t="s">
        <v>2387</v>
      </c>
      <c r="G1622" s="2"/>
      <c r="H1622" s="2" t="s">
        <v>1018</v>
      </c>
      <c r="I1622" s="2" t="s">
        <v>306</v>
      </c>
      <c r="J1622" s="2"/>
      <c r="K1622" s="2"/>
      <c r="L1622" s="2"/>
      <c r="M1622" s="2" t="s">
        <v>6192</v>
      </c>
      <c r="N1622" s="11">
        <v>5</v>
      </c>
      <c r="O1622" s="11">
        <v>5</v>
      </c>
      <c r="P1622" s="12">
        <v>45015.54166666666</v>
      </c>
      <c r="Q1622" s="12">
        <v>45022.5</v>
      </c>
      <c r="R1622" s="11">
        <v>-92</v>
      </c>
      <c r="S1622" s="2">
        <f>OR(AND(P1622&lt;=U$2,Q1622&gt;V$2),AND(P1622&gt;U$2,P1622&lt;V$2))</f>
        <v>0</v>
      </c>
    </row>
    <row r="1623" spans="1:19">
      <c r="A1623" s="2" t="s">
        <v>3877</v>
      </c>
      <c r="B1623" s="2" t="s">
        <v>4755</v>
      </c>
      <c r="C1623" s="2" t="s">
        <v>6168</v>
      </c>
      <c r="D1623" s="2" t="s">
        <v>2423</v>
      </c>
      <c r="E1623" s="2" t="s">
        <v>1007</v>
      </c>
      <c r="F1623" s="2" t="s">
        <v>2387</v>
      </c>
      <c r="G1623" s="2" t="s">
        <v>5933</v>
      </c>
      <c r="H1623" s="2" t="s">
        <v>1018</v>
      </c>
      <c r="I1623" s="2" t="s">
        <v>306</v>
      </c>
      <c r="J1623" s="2"/>
      <c r="K1623" s="2"/>
      <c r="L1623" s="2"/>
      <c r="M1623" s="2" t="s">
        <v>6092</v>
      </c>
      <c r="N1623" s="11">
        <v>4</v>
      </c>
      <c r="O1623" s="11">
        <v>2</v>
      </c>
      <c r="P1623" s="12">
        <v>44733</v>
      </c>
      <c r="Q1623" s="12">
        <v>44985.70833333334</v>
      </c>
      <c r="R1623" s="11">
        <v>-65</v>
      </c>
      <c r="S1623" s="2">
        <f>OR(AND(P1623&lt;=U$2,Q1623&gt;V$2),AND(P1623&gt;U$2,P1623&lt;V$2))</f>
        <v>0</v>
      </c>
    </row>
    <row r="1624" spans="1:19">
      <c r="A1624" s="2" t="s">
        <v>3488</v>
      </c>
      <c r="B1624" s="2" t="s">
        <v>4755</v>
      </c>
      <c r="C1624" s="2" t="s">
        <v>6168</v>
      </c>
      <c r="D1624" s="2" t="s">
        <v>6193</v>
      </c>
      <c r="E1624" s="2" t="s">
        <v>1107</v>
      </c>
      <c r="F1624" s="2" t="s">
        <v>2387</v>
      </c>
      <c r="G1624" s="2"/>
      <c r="H1624" s="2" t="s">
        <v>1018</v>
      </c>
      <c r="I1624" s="2" t="s">
        <v>306</v>
      </c>
      <c r="J1624" s="2"/>
      <c r="K1624" s="2"/>
      <c r="L1624" s="2"/>
      <c r="M1624" s="2" t="s">
        <v>6093</v>
      </c>
      <c r="N1624" s="11">
        <v>2</v>
      </c>
      <c r="O1624" s="11">
        <v>1</v>
      </c>
      <c r="P1624" s="12">
        <v>44972.33333333334</v>
      </c>
      <c r="Q1624" s="12">
        <v>45013.5</v>
      </c>
      <c r="R1624" s="11">
        <v>-92</v>
      </c>
      <c r="S1624" s="2">
        <f>OR(AND(P1624&lt;=U$2,Q1624&gt;V$2),AND(P1624&gt;U$2,P1624&lt;V$2))</f>
        <v>0</v>
      </c>
    </row>
    <row r="1625" spans="1:19">
      <c r="A1625" s="2" t="s">
        <v>3488</v>
      </c>
      <c r="B1625" s="2" t="s">
        <v>4755</v>
      </c>
      <c r="C1625" s="2" t="s">
        <v>6168</v>
      </c>
      <c r="D1625" s="2" t="s">
        <v>6194</v>
      </c>
      <c r="E1625" s="2" t="s">
        <v>1107</v>
      </c>
      <c r="F1625" s="2" t="s">
        <v>2387</v>
      </c>
      <c r="G1625" s="2"/>
      <c r="H1625" s="2" t="s">
        <v>1018</v>
      </c>
      <c r="I1625" s="2" t="s">
        <v>306</v>
      </c>
      <c r="J1625" s="2"/>
      <c r="K1625" s="2"/>
      <c r="L1625" s="2"/>
      <c r="M1625" s="2" t="s">
        <v>6095</v>
      </c>
      <c r="N1625" s="11">
        <v>2</v>
      </c>
      <c r="O1625" s="11">
        <v>2</v>
      </c>
      <c r="P1625" s="12">
        <v>45013.54166666666</v>
      </c>
      <c r="Q1625" s="12">
        <v>45015.5</v>
      </c>
      <c r="R1625" s="11">
        <v>-92</v>
      </c>
      <c r="S1625" s="2">
        <f>OR(AND(P1625&lt;=U$2,Q1625&gt;V$2),AND(P1625&gt;U$2,P1625&lt;V$2))</f>
        <v>0</v>
      </c>
    </row>
    <row r="1626" spans="1:19">
      <c r="A1626" s="2" t="s">
        <v>3488</v>
      </c>
      <c r="B1626" s="2" t="s">
        <v>4755</v>
      </c>
      <c r="C1626" s="2" t="s">
        <v>6168</v>
      </c>
      <c r="D1626" s="2" t="s">
        <v>6195</v>
      </c>
      <c r="E1626" s="2" t="s">
        <v>1107</v>
      </c>
      <c r="F1626" s="2" t="s">
        <v>2387</v>
      </c>
      <c r="G1626" s="2"/>
      <c r="H1626" s="2" t="s">
        <v>1018</v>
      </c>
      <c r="I1626" s="2" t="s">
        <v>306</v>
      </c>
      <c r="J1626" s="2"/>
      <c r="K1626" s="2"/>
      <c r="L1626" s="2"/>
      <c r="M1626" s="2" t="s">
        <v>6097</v>
      </c>
      <c r="N1626" s="11">
        <v>2</v>
      </c>
      <c r="O1626" s="11">
        <v>2</v>
      </c>
      <c r="P1626" s="12">
        <v>45015.54166666666</v>
      </c>
      <c r="Q1626" s="12">
        <v>45019.5</v>
      </c>
      <c r="R1626" s="11">
        <v>25</v>
      </c>
      <c r="S1626" s="2">
        <f>OR(AND(P1626&lt;=U$2,Q1626&gt;V$2),AND(P1626&gt;U$2,P1626&lt;V$2))</f>
        <v>0</v>
      </c>
    </row>
    <row r="1627" spans="1:19">
      <c r="A1627" s="2" t="s">
        <v>3488</v>
      </c>
      <c r="B1627" s="2" t="s">
        <v>4755</v>
      </c>
      <c r="C1627" s="2" t="s">
        <v>6168</v>
      </c>
      <c r="D1627" s="2" t="s">
        <v>6196</v>
      </c>
      <c r="E1627" s="2" t="s">
        <v>1107</v>
      </c>
      <c r="F1627" s="2" t="s">
        <v>2387</v>
      </c>
      <c r="G1627" s="2"/>
      <c r="H1627" s="2" t="s">
        <v>1018</v>
      </c>
      <c r="I1627" s="2" t="s">
        <v>306</v>
      </c>
      <c r="J1627" s="2"/>
      <c r="K1627" s="2"/>
      <c r="L1627" s="2"/>
      <c r="M1627" s="2" t="s">
        <v>6197</v>
      </c>
      <c r="N1627" s="11">
        <v>5</v>
      </c>
      <c r="O1627" s="11">
        <v>0</v>
      </c>
      <c r="P1627" s="12">
        <v>44958</v>
      </c>
      <c r="Q1627" s="12">
        <v>44971</v>
      </c>
      <c r="R1627" s="11"/>
      <c r="S1627" s="2">
        <f>OR(AND(P1627&lt;=U$2,Q1627&gt;V$2),AND(P1627&gt;U$2,P1627&lt;V$2))</f>
        <v>0</v>
      </c>
    </row>
    <row r="1628" spans="1:19">
      <c r="A1628" s="2" t="s">
        <v>3488</v>
      </c>
      <c r="B1628" s="2" t="s">
        <v>4755</v>
      </c>
      <c r="C1628" s="2" t="s">
        <v>6198</v>
      </c>
      <c r="D1628" s="2" t="s">
        <v>2479</v>
      </c>
      <c r="E1628" s="2" t="s">
        <v>1107</v>
      </c>
      <c r="F1628" s="2" t="s">
        <v>2387</v>
      </c>
      <c r="G1628" s="2"/>
      <c r="H1628" s="2" t="s">
        <v>1018</v>
      </c>
      <c r="I1628" s="2" t="s">
        <v>306</v>
      </c>
      <c r="J1628" s="2"/>
      <c r="K1628" s="2"/>
      <c r="L1628" s="2"/>
      <c r="M1628" s="2" t="s">
        <v>6199</v>
      </c>
      <c r="N1628" s="11">
        <v>5</v>
      </c>
      <c r="O1628" s="11">
        <v>5</v>
      </c>
      <c r="P1628" s="12">
        <v>45119.33333333334</v>
      </c>
      <c r="Q1628" s="12">
        <v>45125.70833333334</v>
      </c>
      <c r="R1628" s="11">
        <v>-45</v>
      </c>
      <c r="S1628" s="2">
        <f>OR(AND(P1628&lt;=U$2,Q1628&gt;V$2),AND(P1628&gt;U$2,P1628&lt;V$2))</f>
        <v>0</v>
      </c>
    </row>
    <row r="1629" spans="1:19">
      <c r="A1629" s="2" t="s">
        <v>3488</v>
      </c>
      <c r="B1629" s="2" t="s">
        <v>4755</v>
      </c>
      <c r="C1629" s="2" t="s">
        <v>6198</v>
      </c>
      <c r="D1629" s="2" t="s">
        <v>6200</v>
      </c>
      <c r="E1629" s="2" t="s">
        <v>1107</v>
      </c>
      <c r="F1629" s="2" t="s">
        <v>2387</v>
      </c>
      <c r="G1629" s="2"/>
      <c r="H1629" s="2" t="s">
        <v>1018</v>
      </c>
      <c r="I1629" s="2" t="s">
        <v>306</v>
      </c>
      <c r="J1629" s="2"/>
      <c r="K1629" s="2"/>
      <c r="L1629" s="2"/>
      <c r="M1629" s="2" t="s">
        <v>6201</v>
      </c>
      <c r="N1629" s="11">
        <v>2</v>
      </c>
      <c r="O1629" s="11">
        <v>2</v>
      </c>
      <c r="P1629" s="12">
        <v>45040.33333333334</v>
      </c>
      <c r="Q1629" s="12">
        <v>45041.70833333334</v>
      </c>
      <c r="R1629" s="11">
        <v>-98</v>
      </c>
      <c r="S1629" s="2">
        <f>OR(AND(P1629&lt;=U$2,Q1629&gt;V$2),AND(P1629&gt;U$2,P1629&lt;V$2))</f>
        <v>0</v>
      </c>
    </row>
    <row r="1630" spans="1:19">
      <c r="A1630" s="2" t="s">
        <v>3488</v>
      </c>
      <c r="B1630" s="2" t="s">
        <v>4755</v>
      </c>
      <c r="C1630" s="2" t="s">
        <v>6198</v>
      </c>
      <c r="D1630" s="2" t="s">
        <v>6202</v>
      </c>
      <c r="E1630" s="2" t="s">
        <v>1107</v>
      </c>
      <c r="F1630" s="2" t="s">
        <v>2387</v>
      </c>
      <c r="G1630" s="2"/>
      <c r="H1630" s="2" t="s">
        <v>1018</v>
      </c>
      <c r="I1630" s="2" t="s">
        <v>306</v>
      </c>
      <c r="J1630" s="2"/>
      <c r="K1630" s="2"/>
      <c r="L1630" s="2"/>
      <c r="M1630" s="2" t="s">
        <v>6203</v>
      </c>
      <c r="N1630" s="11">
        <v>5</v>
      </c>
      <c r="O1630" s="11">
        <v>5</v>
      </c>
      <c r="P1630" s="12">
        <v>45033.33333333334</v>
      </c>
      <c r="Q1630" s="12">
        <v>45037.70833333334</v>
      </c>
      <c r="R1630" s="11">
        <v>-98</v>
      </c>
      <c r="S1630" s="2">
        <f>OR(AND(P1630&lt;=U$2,Q1630&gt;V$2),AND(P1630&gt;U$2,P1630&lt;V$2))</f>
        <v>0</v>
      </c>
    </row>
    <row r="1631" spans="1:19">
      <c r="A1631" s="2" t="s">
        <v>3488</v>
      </c>
      <c r="B1631" s="2" t="s">
        <v>4755</v>
      </c>
      <c r="C1631" s="2" t="s">
        <v>6198</v>
      </c>
      <c r="D1631" s="2" t="s">
        <v>2473</v>
      </c>
      <c r="E1631" s="2" t="s">
        <v>1107</v>
      </c>
      <c r="F1631" s="2" t="s">
        <v>2387</v>
      </c>
      <c r="G1631" s="2"/>
      <c r="H1631" s="2" t="s">
        <v>1018</v>
      </c>
      <c r="I1631" s="2" t="s">
        <v>306</v>
      </c>
      <c r="J1631" s="2"/>
      <c r="K1631" s="2"/>
      <c r="L1631" s="2"/>
      <c r="M1631" s="2" t="s">
        <v>6204</v>
      </c>
      <c r="N1631" s="11">
        <v>3</v>
      </c>
      <c r="O1631" s="11">
        <v>3</v>
      </c>
      <c r="P1631" s="12">
        <v>45042.33333333334</v>
      </c>
      <c r="Q1631" s="12">
        <v>45044.70833333334</v>
      </c>
      <c r="R1631" s="11">
        <v>-49</v>
      </c>
      <c r="S1631" s="2">
        <f>OR(AND(P1631&lt;=U$2,Q1631&gt;V$2),AND(P1631&gt;U$2,P1631&lt;V$2))</f>
        <v>0</v>
      </c>
    </row>
    <row r="1632" spans="1:19">
      <c r="A1632" s="2" t="s">
        <v>3488</v>
      </c>
      <c r="B1632" s="2" t="s">
        <v>4755</v>
      </c>
      <c r="C1632" s="2" t="s">
        <v>6198</v>
      </c>
      <c r="D1632" s="2" t="s">
        <v>2475</v>
      </c>
      <c r="E1632" s="2" t="s">
        <v>1107</v>
      </c>
      <c r="F1632" s="2" t="s">
        <v>2387</v>
      </c>
      <c r="G1632" s="2"/>
      <c r="H1632" s="2" t="s">
        <v>1018</v>
      </c>
      <c r="I1632" s="2" t="s">
        <v>306</v>
      </c>
      <c r="J1632" s="2"/>
      <c r="K1632" s="2"/>
      <c r="L1632" s="2"/>
      <c r="M1632" s="2" t="s">
        <v>6205</v>
      </c>
      <c r="N1632" s="11">
        <v>2</v>
      </c>
      <c r="O1632" s="11">
        <v>2</v>
      </c>
      <c r="P1632" s="12">
        <v>45040.33333333334</v>
      </c>
      <c r="Q1632" s="12">
        <v>45041.70833333334</v>
      </c>
      <c r="R1632" s="11">
        <v>-49</v>
      </c>
      <c r="S1632" s="2">
        <f>OR(AND(P1632&lt;=U$2,Q1632&gt;V$2),AND(P1632&gt;U$2,P1632&lt;V$2))</f>
        <v>0</v>
      </c>
    </row>
    <row r="1633" spans="1:19">
      <c r="A1633" s="2" t="s">
        <v>3488</v>
      </c>
      <c r="B1633" s="2" t="s">
        <v>4755</v>
      </c>
      <c r="C1633" s="2" t="s">
        <v>6198</v>
      </c>
      <c r="D1633" s="2" t="s">
        <v>6206</v>
      </c>
      <c r="E1633" s="2" t="s">
        <v>1107</v>
      </c>
      <c r="F1633" s="2" t="s">
        <v>2387</v>
      </c>
      <c r="G1633" s="2"/>
      <c r="H1633" s="2" t="s">
        <v>1018</v>
      </c>
      <c r="I1633" s="2" t="s">
        <v>306</v>
      </c>
      <c r="J1633" s="2"/>
      <c r="K1633" s="2"/>
      <c r="L1633" s="2"/>
      <c r="M1633" s="2" t="s">
        <v>6207</v>
      </c>
      <c r="N1633" s="11">
        <v>14</v>
      </c>
      <c r="O1633" s="11">
        <v>14</v>
      </c>
      <c r="P1633" s="12">
        <v>45098.33333333334</v>
      </c>
      <c r="Q1633" s="12">
        <v>45118.70833333334</v>
      </c>
      <c r="R1633" s="11">
        <v>-45</v>
      </c>
      <c r="S1633" s="2">
        <f>OR(AND(P1633&lt;=U$2,Q1633&gt;V$2),AND(P1633&gt;U$2,P1633&lt;V$2))</f>
        <v>0</v>
      </c>
    </row>
    <row r="1634" spans="1:19">
      <c r="A1634" s="2" t="s">
        <v>3488</v>
      </c>
      <c r="B1634" s="2" t="s">
        <v>4755</v>
      </c>
      <c r="C1634" s="2" t="s">
        <v>6198</v>
      </c>
      <c r="D1634" s="2" t="s">
        <v>2467</v>
      </c>
      <c r="E1634" s="2" t="s">
        <v>1107</v>
      </c>
      <c r="F1634" s="2" t="s">
        <v>2387</v>
      </c>
      <c r="G1634" s="2"/>
      <c r="H1634" s="2" t="s">
        <v>1018</v>
      </c>
      <c r="I1634" s="2" t="s">
        <v>306</v>
      </c>
      <c r="J1634" s="2"/>
      <c r="K1634" s="2"/>
      <c r="L1634" s="2"/>
      <c r="M1634" s="2" t="s">
        <v>6208</v>
      </c>
      <c r="N1634" s="11">
        <v>2</v>
      </c>
      <c r="O1634" s="11">
        <v>2</v>
      </c>
      <c r="P1634" s="12">
        <v>45042.33333333334</v>
      </c>
      <c r="Q1634" s="12">
        <v>45043.70833333334</v>
      </c>
      <c r="R1634" s="11">
        <v>-98</v>
      </c>
      <c r="S1634" s="2">
        <f>OR(AND(P1634&lt;=U$2,Q1634&gt;V$2),AND(P1634&gt;U$2,P1634&lt;V$2))</f>
        <v>0</v>
      </c>
    </row>
    <row r="1635" spans="1:19">
      <c r="A1635" s="2" t="s">
        <v>3488</v>
      </c>
      <c r="B1635" s="2" t="s">
        <v>4755</v>
      </c>
      <c r="C1635" s="2" t="s">
        <v>6198</v>
      </c>
      <c r="D1635" s="2" t="s">
        <v>6209</v>
      </c>
      <c r="E1635" s="2" t="s">
        <v>1107</v>
      </c>
      <c r="F1635" s="2" t="s">
        <v>2387</v>
      </c>
      <c r="G1635" s="2"/>
      <c r="H1635" s="2" t="s">
        <v>1018</v>
      </c>
      <c r="I1635" s="2" t="s">
        <v>306</v>
      </c>
      <c r="J1635" s="2"/>
      <c r="K1635" s="2"/>
      <c r="L1635" s="2"/>
      <c r="M1635" s="2" t="s">
        <v>6210</v>
      </c>
      <c r="N1635" s="11">
        <v>15</v>
      </c>
      <c r="O1635" s="11">
        <v>15</v>
      </c>
      <c r="P1635" s="12">
        <v>45019.33333333334</v>
      </c>
      <c r="Q1635" s="12">
        <v>45037.70833333334</v>
      </c>
      <c r="R1635" s="11">
        <v>-98</v>
      </c>
      <c r="S1635" s="2">
        <f>OR(AND(P1635&lt;=U$2,Q1635&gt;V$2),AND(P1635&gt;U$2,P1635&lt;V$2))</f>
        <v>0</v>
      </c>
    </row>
    <row r="1636" spans="1:19">
      <c r="A1636" s="2" t="s">
        <v>3488</v>
      </c>
      <c r="B1636" s="2" t="s">
        <v>4755</v>
      </c>
      <c r="C1636" s="2" t="s">
        <v>6211</v>
      </c>
      <c r="D1636" s="2" t="s">
        <v>6212</v>
      </c>
      <c r="E1636" s="2" t="s">
        <v>1107</v>
      </c>
      <c r="F1636" s="2" t="s">
        <v>1715</v>
      </c>
      <c r="G1636" s="2"/>
      <c r="H1636" s="2" t="s">
        <v>1018</v>
      </c>
      <c r="I1636" s="2" t="s">
        <v>227</v>
      </c>
      <c r="J1636" s="2"/>
      <c r="K1636" s="2"/>
      <c r="L1636" s="2"/>
      <c r="M1636" s="2" t="s">
        <v>5899</v>
      </c>
      <c r="N1636" s="11">
        <v>5</v>
      </c>
      <c r="O1636" s="11">
        <v>5</v>
      </c>
      <c r="P1636" s="12">
        <v>44984.33333333334</v>
      </c>
      <c r="Q1636" s="12">
        <v>44988.70833333334</v>
      </c>
      <c r="R1636" s="11">
        <v>-89</v>
      </c>
      <c r="S1636" s="2">
        <f>OR(AND(P1636&lt;=U$2,Q1636&gt;V$2),AND(P1636&gt;U$2,P1636&lt;V$2))</f>
        <v>0</v>
      </c>
    </row>
    <row r="1637" spans="1:19">
      <c r="A1637" s="2" t="s">
        <v>3481</v>
      </c>
      <c r="B1637" s="2" t="s">
        <v>4755</v>
      </c>
      <c r="C1637" s="2" t="s">
        <v>6211</v>
      </c>
      <c r="D1637" s="2" t="s">
        <v>1790</v>
      </c>
      <c r="E1637" s="2"/>
      <c r="F1637" s="2" t="s">
        <v>1715</v>
      </c>
      <c r="G1637" s="2"/>
      <c r="H1637" s="2"/>
      <c r="I1637" s="2"/>
      <c r="J1637" s="2"/>
      <c r="K1637" s="2"/>
      <c r="L1637" s="2"/>
      <c r="M1637" s="2" t="s">
        <v>5900</v>
      </c>
      <c r="N1637" s="11">
        <v>6</v>
      </c>
      <c r="O1637" s="11">
        <v>0</v>
      </c>
      <c r="P1637" s="12">
        <v>44698</v>
      </c>
      <c r="Q1637" s="12">
        <v>44701.70833333334</v>
      </c>
      <c r="R1637" s="11"/>
      <c r="S1637" s="2">
        <f>OR(AND(P1637&lt;=U$2,Q1637&gt;V$2),AND(P1637&gt;U$2,P1637&lt;V$2))</f>
        <v>0</v>
      </c>
    </row>
    <row r="1638" spans="1:19">
      <c r="A1638" s="2" t="s">
        <v>3481</v>
      </c>
      <c r="B1638" s="2" t="s">
        <v>4755</v>
      </c>
      <c r="C1638" s="2" t="s">
        <v>6211</v>
      </c>
      <c r="D1638" s="2" t="s">
        <v>1795</v>
      </c>
      <c r="E1638" s="2" t="s">
        <v>1107</v>
      </c>
      <c r="F1638" s="2" t="s">
        <v>1715</v>
      </c>
      <c r="G1638" s="2"/>
      <c r="H1638" s="2"/>
      <c r="I1638" s="2"/>
      <c r="J1638" s="2"/>
      <c r="K1638" s="2"/>
      <c r="L1638" s="2"/>
      <c r="M1638" s="2" t="s">
        <v>6213</v>
      </c>
      <c r="N1638" s="11">
        <v>5</v>
      </c>
      <c r="O1638" s="11">
        <v>0</v>
      </c>
      <c r="P1638" s="12">
        <v>44550</v>
      </c>
      <c r="Q1638" s="12">
        <v>44813.70833333334</v>
      </c>
      <c r="R1638" s="11"/>
      <c r="S1638" s="2">
        <f>OR(AND(P1638&lt;=U$2,Q1638&gt;V$2),AND(P1638&gt;U$2,P1638&lt;V$2))</f>
        <v>0</v>
      </c>
    </row>
    <row r="1639" spans="1:19">
      <c r="A1639" s="2" t="s">
        <v>3481</v>
      </c>
      <c r="B1639" s="2" t="s">
        <v>4755</v>
      </c>
      <c r="C1639" s="2" t="s">
        <v>6211</v>
      </c>
      <c r="D1639" s="2" t="s">
        <v>1796</v>
      </c>
      <c r="E1639" s="2"/>
      <c r="F1639" s="2"/>
      <c r="G1639" s="2"/>
      <c r="H1639" s="2"/>
      <c r="I1639" s="2"/>
      <c r="J1639" s="2"/>
      <c r="K1639" s="2"/>
      <c r="L1639" s="2"/>
      <c r="M1639" s="2" t="s">
        <v>5902</v>
      </c>
      <c r="N1639" s="11">
        <v>18</v>
      </c>
      <c r="O1639" s="11">
        <v>0</v>
      </c>
      <c r="P1639" s="12">
        <v>44610</v>
      </c>
      <c r="Q1639" s="12">
        <v>44697</v>
      </c>
      <c r="R1639" s="11"/>
      <c r="S1639" s="2">
        <f>OR(AND(P1639&lt;=U$2,Q1639&gt;V$2),AND(P1639&gt;U$2,P1639&lt;V$2))</f>
        <v>0</v>
      </c>
    </row>
    <row r="1640" spans="1:19">
      <c r="A1640" s="2" t="s">
        <v>3877</v>
      </c>
      <c r="B1640" s="2" t="s">
        <v>4755</v>
      </c>
      <c r="C1640" s="2" t="s">
        <v>6211</v>
      </c>
      <c r="D1640" s="2" t="s">
        <v>1793</v>
      </c>
      <c r="E1640" s="2" t="s">
        <v>1107</v>
      </c>
      <c r="F1640" s="2" t="s">
        <v>1715</v>
      </c>
      <c r="G1640" s="2"/>
      <c r="H1640" s="2" t="s">
        <v>1018</v>
      </c>
      <c r="I1640" s="2" t="s">
        <v>227</v>
      </c>
      <c r="J1640" s="2"/>
      <c r="K1640" s="2"/>
      <c r="L1640" s="2"/>
      <c r="M1640" s="2" t="s">
        <v>5903</v>
      </c>
      <c r="N1640" s="11">
        <v>20</v>
      </c>
      <c r="O1640" s="11">
        <v>2</v>
      </c>
      <c r="P1640" s="12">
        <v>44728</v>
      </c>
      <c r="Q1640" s="12">
        <v>44991.4</v>
      </c>
      <c r="R1640" s="11">
        <v>-89</v>
      </c>
      <c r="S1640" s="2">
        <f>OR(AND(P1640&lt;=U$2,Q1640&gt;V$2),AND(P1640&gt;U$2,P1640&lt;V$2))</f>
        <v>0</v>
      </c>
    </row>
    <row r="1641" spans="1:19">
      <c r="A1641" s="2" t="s">
        <v>3488</v>
      </c>
      <c r="B1641" s="2" t="s">
        <v>4755</v>
      </c>
      <c r="C1641" s="2" t="s">
        <v>6211</v>
      </c>
      <c r="D1641" s="2" t="s">
        <v>6214</v>
      </c>
      <c r="E1641" s="2" t="s">
        <v>1107</v>
      </c>
      <c r="F1641" s="2" t="s">
        <v>1715</v>
      </c>
      <c r="G1641" s="2"/>
      <c r="H1641" s="2" t="s">
        <v>1018</v>
      </c>
      <c r="I1641" s="2" t="s">
        <v>227</v>
      </c>
      <c r="J1641" s="2"/>
      <c r="K1641" s="2"/>
      <c r="L1641" s="2"/>
      <c r="M1641" s="2" t="s">
        <v>5905</v>
      </c>
      <c r="N1641" s="11">
        <v>20</v>
      </c>
      <c r="O1641" s="11">
        <v>20</v>
      </c>
      <c r="P1641" s="12">
        <v>44984.33333333334</v>
      </c>
      <c r="Q1641" s="12">
        <v>45009.70833333334</v>
      </c>
      <c r="R1641" s="11">
        <v>18</v>
      </c>
      <c r="S1641" s="2">
        <f>OR(AND(P1641&lt;=U$2,Q1641&gt;V$2),AND(P1641&gt;U$2,P1641&lt;V$2))</f>
        <v>0</v>
      </c>
    </row>
    <row r="1642" spans="1:19">
      <c r="A1642" s="2" t="s">
        <v>3481</v>
      </c>
      <c r="B1642" s="2" t="s">
        <v>4755</v>
      </c>
      <c r="C1642" s="2" t="s">
        <v>6211</v>
      </c>
      <c r="D1642" s="2" t="s">
        <v>6215</v>
      </c>
      <c r="E1642" s="2"/>
      <c r="F1642" s="2"/>
      <c r="G1642" s="2"/>
      <c r="H1642" s="2"/>
      <c r="I1642" s="2"/>
      <c r="J1642" s="2"/>
      <c r="K1642" s="2"/>
      <c r="L1642" s="2"/>
      <c r="M1642" s="2" t="s">
        <v>5907</v>
      </c>
      <c r="N1642" s="11">
        <v>10</v>
      </c>
      <c r="O1642" s="11">
        <v>0</v>
      </c>
      <c r="P1642" s="12">
        <v>44491</v>
      </c>
      <c r="Q1642" s="12">
        <v>44491</v>
      </c>
      <c r="R1642" s="11"/>
      <c r="S1642" s="2">
        <f>OR(AND(P1642&lt;=U$2,Q1642&gt;V$2),AND(P1642&gt;U$2,P1642&lt;V$2))</f>
        <v>0</v>
      </c>
    </row>
    <row r="1643" spans="1:19">
      <c r="A1643" s="2" t="s">
        <v>3488</v>
      </c>
      <c r="B1643" s="2" t="s">
        <v>4755</v>
      </c>
      <c r="C1643" s="2" t="s">
        <v>6211</v>
      </c>
      <c r="D1643" s="2" t="s">
        <v>6216</v>
      </c>
      <c r="E1643" s="2" t="s">
        <v>1107</v>
      </c>
      <c r="F1643" s="2" t="s">
        <v>1715</v>
      </c>
      <c r="G1643" s="2"/>
      <c r="H1643" s="2" t="s">
        <v>1018</v>
      </c>
      <c r="I1643" s="2" t="s">
        <v>227</v>
      </c>
      <c r="J1643" s="2"/>
      <c r="K1643" s="2"/>
      <c r="L1643" s="2"/>
      <c r="M1643" s="2" t="s">
        <v>5909</v>
      </c>
      <c r="N1643" s="11">
        <v>5</v>
      </c>
      <c r="O1643" s="11">
        <v>5</v>
      </c>
      <c r="P1643" s="12">
        <v>45012.33333333334</v>
      </c>
      <c r="Q1643" s="12">
        <v>45016.70833333334</v>
      </c>
      <c r="R1643" s="11">
        <v>18</v>
      </c>
      <c r="S1643" s="2">
        <f>OR(AND(P1643&lt;=U$2,Q1643&gt;V$2),AND(P1643&gt;U$2,P1643&lt;V$2))</f>
        <v>0</v>
      </c>
    </row>
    <row r="1644" spans="1:19">
      <c r="A1644" s="2" t="s">
        <v>3488</v>
      </c>
      <c r="B1644" s="2" t="s">
        <v>4755</v>
      </c>
      <c r="C1644" s="2" t="s">
        <v>6211</v>
      </c>
      <c r="D1644" s="2" t="s">
        <v>6217</v>
      </c>
      <c r="E1644" s="2" t="s">
        <v>1107</v>
      </c>
      <c r="F1644" s="2" t="s">
        <v>1715</v>
      </c>
      <c r="G1644" s="2"/>
      <c r="H1644" s="2" t="s">
        <v>1018</v>
      </c>
      <c r="I1644" s="2" t="s">
        <v>227</v>
      </c>
      <c r="J1644" s="2"/>
      <c r="K1644" s="2"/>
      <c r="L1644" s="2"/>
      <c r="M1644" s="2" t="s">
        <v>5910</v>
      </c>
      <c r="N1644" s="11">
        <v>5</v>
      </c>
      <c r="O1644" s="11">
        <v>5</v>
      </c>
      <c r="P1644" s="12">
        <v>45019.33333333334</v>
      </c>
      <c r="Q1644" s="12">
        <v>45023.70833333334</v>
      </c>
      <c r="R1644" s="11">
        <v>18</v>
      </c>
      <c r="S1644" s="2">
        <f>OR(AND(P1644&lt;=U$2,Q1644&gt;V$2),AND(P1644&gt;U$2,P1644&lt;V$2))</f>
        <v>0</v>
      </c>
    </row>
    <row r="1645" spans="1:19">
      <c r="A1645" s="2" t="s">
        <v>3488</v>
      </c>
      <c r="B1645" s="2" t="s">
        <v>4755</v>
      </c>
      <c r="C1645" s="2" t="s">
        <v>6211</v>
      </c>
      <c r="D1645" s="2" t="s">
        <v>1791</v>
      </c>
      <c r="E1645" s="2" t="s">
        <v>1107</v>
      </c>
      <c r="F1645" s="2" t="s">
        <v>1715</v>
      </c>
      <c r="G1645" s="2"/>
      <c r="H1645" s="2" t="s">
        <v>1018</v>
      </c>
      <c r="I1645" s="2" t="s">
        <v>227</v>
      </c>
      <c r="J1645" s="2"/>
      <c r="K1645" s="2"/>
      <c r="L1645" s="2"/>
      <c r="M1645" s="2" t="s">
        <v>5911</v>
      </c>
      <c r="N1645" s="11">
        <v>8</v>
      </c>
      <c r="O1645" s="11">
        <v>8</v>
      </c>
      <c r="P1645" s="12">
        <v>44991.4</v>
      </c>
      <c r="Q1645" s="12">
        <v>45001.4</v>
      </c>
      <c r="R1645" s="11">
        <v>-89</v>
      </c>
      <c r="S1645" s="2">
        <f>OR(AND(P1645&lt;=U$2,Q1645&gt;V$2),AND(P1645&gt;U$2,P1645&lt;V$2))</f>
        <v>0</v>
      </c>
    </row>
    <row r="1646" spans="1:19">
      <c r="A1646" s="2" t="s">
        <v>3488</v>
      </c>
      <c r="B1646" s="2" t="s">
        <v>4755</v>
      </c>
      <c r="C1646" s="2" t="s">
        <v>6211</v>
      </c>
      <c r="D1646" s="2" t="s">
        <v>1778</v>
      </c>
      <c r="E1646" s="2" t="s">
        <v>1107</v>
      </c>
      <c r="F1646" s="2" t="s">
        <v>1715</v>
      </c>
      <c r="G1646" s="2"/>
      <c r="H1646" s="2" t="s">
        <v>1018</v>
      </c>
      <c r="I1646" s="2" t="s">
        <v>227</v>
      </c>
      <c r="J1646" s="2"/>
      <c r="K1646" s="2"/>
      <c r="L1646" s="2"/>
      <c r="M1646" s="2" t="s">
        <v>5912</v>
      </c>
      <c r="N1646" s="11">
        <v>5</v>
      </c>
      <c r="O1646" s="11">
        <v>5</v>
      </c>
      <c r="P1646" s="12">
        <v>45001.4</v>
      </c>
      <c r="Q1646" s="12">
        <v>45008.4</v>
      </c>
      <c r="R1646" s="11">
        <v>-89</v>
      </c>
      <c r="S1646" s="2">
        <f>OR(AND(P1646&lt;=U$2,Q1646&gt;V$2),AND(P1646&gt;U$2,P1646&lt;V$2))</f>
        <v>0</v>
      </c>
    </row>
    <row r="1647" spans="1:19">
      <c r="A1647" s="2" t="s">
        <v>3481</v>
      </c>
      <c r="B1647" s="2" t="s">
        <v>4755</v>
      </c>
      <c r="C1647" s="2" t="s">
        <v>6211</v>
      </c>
      <c r="D1647" s="2" t="s">
        <v>6218</v>
      </c>
      <c r="E1647" s="2" t="s">
        <v>1107</v>
      </c>
      <c r="F1647" s="2" t="s">
        <v>1715</v>
      </c>
      <c r="G1647" s="2" t="s">
        <v>5985</v>
      </c>
      <c r="H1647" s="2"/>
      <c r="I1647" s="2"/>
      <c r="J1647" s="2"/>
      <c r="K1647" s="2"/>
      <c r="L1647" s="2"/>
      <c r="M1647" s="2" t="s">
        <v>6219</v>
      </c>
      <c r="N1647" s="11">
        <v>18</v>
      </c>
      <c r="O1647" s="11">
        <v>0</v>
      </c>
      <c r="P1647" s="12">
        <v>44693</v>
      </c>
      <c r="Q1647" s="12">
        <v>44743</v>
      </c>
      <c r="R1647" s="11"/>
      <c r="S1647" s="2">
        <f>OR(AND(P1647&lt;=U$2,Q1647&gt;V$2),AND(P1647&gt;U$2,P1647&lt;V$2))</f>
        <v>0</v>
      </c>
    </row>
    <row r="1648" spans="1:19">
      <c r="A1648" s="2" t="s">
        <v>3488</v>
      </c>
      <c r="B1648" s="2" t="s">
        <v>4755</v>
      </c>
      <c r="C1648" s="2" t="s">
        <v>6211</v>
      </c>
      <c r="D1648" s="2" t="s">
        <v>6220</v>
      </c>
      <c r="E1648" s="2" t="s">
        <v>1107</v>
      </c>
      <c r="F1648" s="2" t="s">
        <v>1715</v>
      </c>
      <c r="G1648" s="2"/>
      <c r="H1648" s="2" t="s">
        <v>1018</v>
      </c>
      <c r="I1648" s="2" t="s">
        <v>227</v>
      </c>
      <c r="J1648" s="2"/>
      <c r="K1648" s="2"/>
      <c r="L1648" s="2"/>
      <c r="M1648" s="2" t="s">
        <v>6221</v>
      </c>
      <c r="N1648" s="11">
        <v>2</v>
      </c>
      <c r="O1648" s="11">
        <v>0</v>
      </c>
      <c r="P1648" s="12">
        <v>44949.33333333334</v>
      </c>
      <c r="Q1648" s="12">
        <v>44991.4</v>
      </c>
      <c r="R1648" s="11">
        <v>-89</v>
      </c>
      <c r="S1648" s="2">
        <f>OR(AND(P1648&lt;=U$2,Q1648&gt;V$2),AND(P1648&gt;U$2,P1648&lt;V$2))</f>
        <v>0</v>
      </c>
    </row>
    <row r="1649" spans="1:19">
      <c r="A1649" s="2" t="s">
        <v>3488</v>
      </c>
      <c r="B1649" s="2" t="s">
        <v>4755</v>
      </c>
      <c r="C1649" s="2" t="s">
        <v>6211</v>
      </c>
      <c r="D1649" s="2" t="s">
        <v>1798</v>
      </c>
      <c r="E1649" s="2" t="s">
        <v>1107</v>
      </c>
      <c r="F1649" s="2" t="s">
        <v>1715</v>
      </c>
      <c r="G1649" s="2"/>
      <c r="H1649" s="2" t="s">
        <v>1018</v>
      </c>
      <c r="I1649" s="2" t="s">
        <v>227</v>
      </c>
      <c r="J1649" s="2"/>
      <c r="K1649" s="2"/>
      <c r="L1649" s="2"/>
      <c r="M1649" s="2" t="s">
        <v>5917</v>
      </c>
      <c r="N1649" s="11">
        <v>5</v>
      </c>
      <c r="O1649" s="11">
        <v>5</v>
      </c>
      <c r="P1649" s="12">
        <v>45001.4</v>
      </c>
      <c r="Q1649" s="12">
        <v>45008.4</v>
      </c>
      <c r="R1649" s="11">
        <v>-89</v>
      </c>
      <c r="S1649" s="2">
        <f>OR(AND(P1649&lt;=U$2,Q1649&gt;V$2),AND(P1649&gt;U$2,P1649&lt;V$2))</f>
        <v>0</v>
      </c>
    </row>
    <row r="1650" spans="1:19">
      <c r="A1650" s="2" t="s">
        <v>3481</v>
      </c>
      <c r="B1650" s="2" t="s">
        <v>4755</v>
      </c>
      <c r="C1650" s="2" t="s">
        <v>6222</v>
      </c>
      <c r="D1650" s="2" t="s">
        <v>1794</v>
      </c>
      <c r="E1650" s="2" t="s">
        <v>1107</v>
      </c>
      <c r="F1650" s="2" t="s">
        <v>1715</v>
      </c>
      <c r="G1650" s="2"/>
      <c r="H1650" s="2"/>
      <c r="I1650" s="2"/>
      <c r="J1650" s="2"/>
      <c r="K1650" s="2"/>
      <c r="L1650" s="2"/>
      <c r="M1650" s="2" t="s">
        <v>5919</v>
      </c>
      <c r="N1650" s="11">
        <v>10</v>
      </c>
      <c r="O1650" s="11">
        <v>0</v>
      </c>
      <c r="P1650" s="12">
        <v>44713</v>
      </c>
      <c r="Q1650" s="12">
        <v>44757</v>
      </c>
      <c r="R1650" s="11"/>
      <c r="S1650" s="2">
        <f>OR(AND(P1650&lt;=U$2,Q1650&gt;V$2),AND(P1650&gt;U$2,P1650&lt;V$2))</f>
        <v>0</v>
      </c>
    </row>
    <row r="1651" spans="1:19">
      <c r="A1651" s="2" t="s">
        <v>3877</v>
      </c>
      <c r="B1651" s="2" t="s">
        <v>4755</v>
      </c>
      <c r="C1651" s="2" t="s">
        <v>6222</v>
      </c>
      <c r="D1651" s="2" t="s">
        <v>6223</v>
      </c>
      <c r="E1651" s="2" t="s">
        <v>1107</v>
      </c>
      <c r="F1651" s="2" t="s">
        <v>1715</v>
      </c>
      <c r="G1651" s="2"/>
      <c r="H1651" s="2" t="s">
        <v>1018</v>
      </c>
      <c r="I1651" s="2" t="s">
        <v>227</v>
      </c>
      <c r="J1651" s="2"/>
      <c r="K1651" s="2"/>
      <c r="L1651" s="2"/>
      <c r="M1651" s="2" t="s">
        <v>6224</v>
      </c>
      <c r="N1651" s="11">
        <v>6</v>
      </c>
      <c r="O1651" s="11">
        <v>0</v>
      </c>
      <c r="P1651" s="12">
        <v>44725</v>
      </c>
      <c r="Q1651" s="12">
        <v>44849.575</v>
      </c>
      <c r="R1651" s="11"/>
      <c r="S1651" s="2">
        <f>OR(AND(P1651&lt;=U$2,Q1651&gt;V$2),AND(P1651&gt;U$2,P1651&lt;V$2))</f>
        <v>0</v>
      </c>
    </row>
    <row r="1652" spans="1:19">
      <c r="A1652" s="2" t="s">
        <v>3877</v>
      </c>
      <c r="B1652" s="2" t="s">
        <v>4755</v>
      </c>
      <c r="C1652" s="2" t="s">
        <v>6222</v>
      </c>
      <c r="D1652" s="2" t="s">
        <v>6225</v>
      </c>
      <c r="E1652" s="2" t="s">
        <v>1107</v>
      </c>
      <c r="F1652" s="2" t="s">
        <v>1715</v>
      </c>
      <c r="G1652" s="2"/>
      <c r="H1652" s="2" t="s">
        <v>1018</v>
      </c>
      <c r="I1652" s="2" t="s">
        <v>227</v>
      </c>
      <c r="J1652" s="2"/>
      <c r="K1652" s="2"/>
      <c r="L1652" s="2"/>
      <c r="M1652" s="2" t="s">
        <v>5923</v>
      </c>
      <c r="N1652" s="11">
        <v>15</v>
      </c>
      <c r="O1652" s="11">
        <v>2</v>
      </c>
      <c r="P1652" s="12">
        <v>44722</v>
      </c>
      <c r="Q1652" s="12">
        <v>44985.5</v>
      </c>
      <c r="R1652" s="11">
        <v>-84</v>
      </c>
      <c r="S1652" s="2">
        <f>OR(AND(P1652&lt;=U$2,Q1652&gt;V$2),AND(P1652&gt;U$2,P1652&lt;V$2))</f>
        <v>0</v>
      </c>
    </row>
    <row r="1653" spans="1:19">
      <c r="A1653" s="2" t="s">
        <v>3488</v>
      </c>
      <c r="B1653" s="2" t="s">
        <v>4755</v>
      </c>
      <c r="C1653" s="2" t="s">
        <v>6222</v>
      </c>
      <c r="D1653" s="2" t="s">
        <v>6226</v>
      </c>
      <c r="E1653" s="2" t="s">
        <v>1107</v>
      </c>
      <c r="F1653" s="2" t="s">
        <v>1715</v>
      </c>
      <c r="G1653" s="2"/>
      <c r="H1653" s="2" t="s">
        <v>1018</v>
      </c>
      <c r="I1653" s="2" t="s">
        <v>227</v>
      </c>
      <c r="J1653" s="2"/>
      <c r="K1653" s="2"/>
      <c r="L1653" s="2"/>
      <c r="M1653" s="2" t="s">
        <v>5925</v>
      </c>
      <c r="N1653" s="11">
        <v>5</v>
      </c>
      <c r="O1653" s="11">
        <v>5</v>
      </c>
      <c r="P1653" s="12">
        <v>44985.54166666666</v>
      </c>
      <c r="Q1653" s="12">
        <v>44992.5</v>
      </c>
      <c r="R1653" s="11">
        <v>-84</v>
      </c>
      <c r="S1653" s="2">
        <f>OR(AND(P1653&lt;=U$2,Q1653&gt;V$2),AND(P1653&gt;U$2,P1653&lt;V$2))</f>
        <v>0</v>
      </c>
    </row>
    <row r="1654" spans="1:19">
      <c r="A1654" s="2" t="s">
        <v>3488</v>
      </c>
      <c r="B1654" s="2" t="s">
        <v>4755</v>
      </c>
      <c r="C1654" s="2" t="s">
        <v>6222</v>
      </c>
      <c r="D1654" s="2" t="s">
        <v>1805</v>
      </c>
      <c r="E1654" s="2" t="s">
        <v>1107</v>
      </c>
      <c r="F1654" s="2" t="s">
        <v>1715</v>
      </c>
      <c r="G1654" s="2"/>
      <c r="H1654" s="2" t="s">
        <v>1018</v>
      </c>
      <c r="I1654" s="2" t="s">
        <v>227</v>
      </c>
      <c r="J1654" s="2"/>
      <c r="K1654" s="2"/>
      <c r="L1654" s="2"/>
      <c r="M1654" s="2" t="s">
        <v>5926</v>
      </c>
      <c r="N1654" s="11">
        <v>2</v>
      </c>
      <c r="O1654" s="11">
        <v>2</v>
      </c>
      <c r="P1654" s="12">
        <v>44992.54166666666</v>
      </c>
      <c r="Q1654" s="12">
        <v>44994.5</v>
      </c>
      <c r="R1654" s="11">
        <v>-84</v>
      </c>
      <c r="S1654" s="2">
        <f>OR(AND(P1654&lt;=U$2,Q1654&gt;V$2),AND(P1654&gt;U$2,P1654&lt;V$2))</f>
        <v>0</v>
      </c>
    </row>
    <row r="1655" spans="1:19">
      <c r="A1655" s="2" t="s">
        <v>3488</v>
      </c>
      <c r="B1655" s="2" t="s">
        <v>4755</v>
      </c>
      <c r="C1655" s="2" t="s">
        <v>6222</v>
      </c>
      <c r="D1655" s="2" t="s">
        <v>6227</v>
      </c>
      <c r="E1655" s="2" t="s">
        <v>1107</v>
      </c>
      <c r="F1655" s="2" t="s">
        <v>1715</v>
      </c>
      <c r="G1655" s="2"/>
      <c r="H1655" s="2" t="s">
        <v>1018</v>
      </c>
      <c r="I1655" s="2" t="s">
        <v>227</v>
      </c>
      <c r="J1655" s="2"/>
      <c r="K1655" s="2"/>
      <c r="L1655" s="2"/>
      <c r="M1655" s="2" t="s">
        <v>5928</v>
      </c>
      <c r="N1655" s="11">
        <v>2</v>
      </c>
      <c r="O1655" s="11">
        <v>2</v>
      </c>
      <c r="P1655" s="12">
        <v>44994.54166666666</v>
      </c>
      <c r="Q1655" s="12">
        <v>44998.5</v>
      </c>
      <c r="R1655" s="11">
        <v>26</v>
      </c>
      <c r="S1655" s="2">
        <f>OR(AND(P1655&lt;=U$2,Q1655&gt;V$2),AND(P1655&gt;U$2,P1655&lt;V$2))</f>
        <v>0</v>
      </c>
    </row>
    <row r="1656" spans="1:19">
      <c r="A1656" s="2" t="s">
        <v>3877</v>
      </c>
      <c r="B1656" s="2" t="s">
        <v>4755</v>
      </c>
      <c r="C1656" s="2" t="s">
        <v>6222</v>
      </c>
      <c r="D1656" s="2" t="s">
        <v>6228</v>
      </c>
      <c r="E1656" s="2" t="s">
        <v>1107</v>
      </c>
      <c r="F1656" s="2" t="s">
        <v>1715</v>
      </c>
      <c r="G1656" s="2"/>
      <c r="H1656" s="2" t="s">
        <v>1018</v>
      </c>
      <c r="I1656" s="2" t="s">
        <v>227</v>
      </c>
      <c r="J1656" s="2"/>
      <c r="K1656" s="2"/>
      <c r="L1656" s="2"/>
      <c r="M1656" s="2" t="s">
        <v>5930</v>
      </c>
      <c r="N1656" s="11">
        <v>5</v>
      </c>
      <c r="O1656" s="11">
        <v>4</v>
      </c>
      <c r="P1656" s="12">
        <v>44725</v>
      </c>
      <c r="Q1656" s="12">
        <v>44987.625</v>
      </c>
      <c r="R1656" s="11">
        <v>-84</v>
      </c>
      <c r="S1656" s="2">
        <f>OR(AND(P1656&lt;=U$2,Q1656&gt;V$2),AND(P1656&gt;U$2,P1656&lt;V$2))</f>
        <v>0</v>
      </c>
    </row>
    <row r="1657" spans="1:19">
      <c r="A1657" s="2" t="s">
        <v>3488</v>
      </c>
      <c r="B1657" s="2" t="s">
        <v>4755</v>
      </c>
      <c r="C1657" s="2" t="s">
        <v>6222</v>
      </c>
      <c r="D1657" s="2" t="s">
        <v>6229</v>
      </c>
      <c r="E1657" s="2" t="s">
        <v>1107</v>
      </c>
      <c r="F1657" s="2" t="s">
        <v>1715</v>
      </c>
      <c r="G1657" s="2"/>
      <c r="H1657" s="2" t="s">
        <v>1018</v>
      </c>
      <c r="I1657" s="2" t="s">
        <v>227</v>
      </c>
      <c r="J1657" s="2"/>
      <c r="K1657" s="2"/>
      <c r="L1657" s="2"/>
      <c r="M1657" s="2" t="s">
        <v>5932</v>
      </c>
      <c r="N1657" s="11">
        <v>2</v>
      </c>
      <c r="O1657" s="11">
        <v>2</v>
      </c>
      <c r="P1657" s="12">
        <v>45026.33333333334</v>
      </c>
      <c r="Q1657" s="12">
        <v>45027.70833333334</v>
      </c>
      <c r="R1657" s="11">
        <v>18</v>
      </c>
      <c r="S1657" s="2">
        <f>OR(AND(P1657&lt;=U$2,Q1657&gt;V$2),AND(P1657&gt;U$2,P1657&lt;V$2))</f>
        <v>0</v>
      </c>
    </row>
    <row r="1658" spans="1:19">
      <c r="A1658" s="2" t="s">
        <v>3488</v>
      </c>
      <c r="B1658" s="2" t="s">
        <v>4755</v>
      </c>
      <c r="C1658" s="2" t="s">
        <v>6222</v>
      </c>
      <c r="D1658" s="2" t="s">
        <v>1754</v>
      </c>
      <c r="E1658" s="2" t="s">
        <v>1007</v>
      </c>
      <c r="F1658" s="2" t="s">
        <v>1715</v>
      </c>
      <c r="G1658" s="2" t="s">
        <v>5933</v>
      </c>
      <c r="H1658" s="2" t="s">
        <v>1018</v>
      </c>
      <c r="I1658" s="2" t="s">
        <v>227</v>
      </c>
      <c r="J1658" s="2"/>
      <c r="K1658" s="2"/>
      <c r="L1658" s="2"/>
      <c r="M1658" s="2" t="s">
        <v>5934</v>
      </c>
      <c r="N1658" s="11">
        <v>5</v>
      </c>
      <c r="O1658" s="11">
        <v>5</v>
      </c>
      <c r="P1658" s="12">
        <v>44985.54166666666</v>
      </c>
      <c r="Q1658" s="12">
        <v>44992.5</v>
      </c>
      <c r="R1658" s="11">
        <v>-83</v>
      </c>
      <c r="S1658" s="2">
        <f>OR(AND(P1658&lt;=U$2,Q1658&gt;V$2),AND(P1658&gt;U$2,P1658&lt;V$2))</f>
        <v>0</v>
      </c>
    </row>
    <row r="1659" spans="1:19">
      <c r="A1659" s="2" t="s">
        <v>3877</v>
      </c>
      <c r="B1659" s="2" t="s">
        <v>4755</v>
      </c>
      <c r="C1659" s="2" t="s">
        <v>6222</v>
      </c>
      <c r="D1659" s="2" t="s">
        <v>6230</v>
      </c>
      <c r="E1659" s="2" t="s">
        <v>1107</v>
      </c>
      <c r="F1659" s="2" t="s">
        <v>1715</v>
      </c>
      <c r="G1659" s="2"/>
      <c r="H1659" s="2" t="s">
        <v>1018</v>
      </c>
      <c r="I1659" s="2" t="s">
        <v>227</v>
      </c>
      <c r="J1659" s="2"/>
      <c r="K1659" s="2"/>
      <c r="L1659" s="2"/>
      <c r="M1659" s="2" t="s">
        <v>5936</v>
      </c>
      <c r="N1659" s="11">
        <v>5</v>
      </c>
      <c r="O1659" s="11">
        <v>4</v>
      </c>
      <c r="P1659" s="12">
        <v>44726</v>
      </c>
      <c r="Q1659" s="12">
        <v>44988.41666666666</v>
      </c>
      <c r="R1659" s="11">
        <v>-75</v>
      </c>
      <c r="S1659" s="2">
        <f>OR(AND(P1659&lt;=U$2,Q1659&gt;V$2),AND(P1659&gt;U$2,P1659&lt;V$2))</f>
        <v>0</v>
      </c>
    </row>
    <row r="1660" spans="1:19">
      <c r="A1660" s="2" t="s">
        <v>3481</v>
      </c>
      <c r="B1660" s="2" t="s">
        <v>4755</v>
      </c>
      <c r="C1660" s="2" t="s">
        <v>6231</v>
      </c>
      <c r="D1660" s="2" t="s">
        <v>6232</v>
      </c>
      <c r="E1660" s="2" t="s">
        <v>1107</v>
      </c>
      <c r="F1660" s="2" t="s">
        <v>1715</v>
      </c>
      <c r="G1660" s="2"/>
      <c r="H1660" s="2"/>
      <c r="I1660" s="2"/>
      <c r="J1660" s="2"/>
      <c r="K1660" s="2"/>
      <c r="L1660" s="2"/>
      <c r="M1660" s="2" t="s">
        <v>5939</v>
      </c>
      <c r="N1660" s="11">
        <v>12</v>
      </c>
      <c r="O1660" s="11">
        <v>0</v>
      </c>
      <c r="P1660" s="12">
        <v>44743</v>
      </c>
      <c r="Q1660" s="12">
        <v>44834.70833333334</v>
      </c>
      <c r="R1660" s="11"/>
      <c r="S1660" s="2">
        <f>OR(AND(P1660&lt;=U$2,Q1660&gt;V$2),AND(P1660&gt;U$2,P1660&lt;V$2))</f>
        <v>0</v>
      </c>
    </row>
    <row r="1661" spans="1:19">
      <c r="A1661" s="2" t="s">
        <v>3481</v>
      </c>
      <c r="B1661" s="2" t="s">
        <v>4755</v>
      </c>
      <c r="C1661" s="2" t="s">
        <v>6231</v>
      </c>
      <c r="D1661" s="2" t="s">
        <v>1788</v>
      </c>
      <c r="E1661" s="2"/>
      <c r="F1661" s="2" t="s">
        <v>1715</v>
      </c>
      <c r="G1661" s="2"/>
      <c r="H1661" s="2"/>
      <c r="I1661" s="2"/>
      <c r="J1661" s="2"/>
      <c r="K1661" s="2"/>
      <c r="L1661" s="2"/>
      <c r="M1661" s="2" t="s">
        <v>5940</v>
      </c>
      <c r="N1661" s="11">
        <v>5</v>
      </c>
      <c r="O1661" s="11">
        <v>0</v>
      </c>
      <c r="P1661" s="12">
        <v>44743</v>
      </c>
      <c r="Q1661" s="12">
        <v>44834.70833333334</v>
      </c>
      <c r="R1661" s="11"/>
      <c r="S1661" s="2">
        <f>OR(AND(P1661&lt;=U$2,Q1661&gt;V$2),AND(P1661&gt;U$2,P1661&lt;V$2))</f>
        <v>0</v>
      </c>
    </row>
    <row r="1662" spans="1:19">
      <c r="A1662" s="2" t="s">
        <v>3481</v>
      </c>
      <c r="B1662" s="2" t="s">
        <v>4755</v>
      </c>
      <c r="C1662" s="2" t="s">
        <v>6231</v>
      </c>
      <c r="D1662" s="2" t="s">
        <v>6233</v>
      </c>
      <c r="E1662" s="2" t="s">
        <v>1107</v>
      </c>
      <c r="F1662" s="2" t="s">
        <v>1715</v>
      </c>
      <c r="G1662" s="2"/>
      <c r="H1662" s="2"/>
      <c r="I1662" s="2"/>
      <c r="J1662" s="2"/>
      <c r="K1662" s="2"/>
      <c r="L1662" s="2"/>
      <c r="M1662" s="2" t="s">
        <v>5942</v>
      </c>
      <c r="N1662" s="11">
        <v>18</v>
      </c>
      <c r="O1662" s="11">
        <v>0</v>
      </c>
      <c r="P1662" s="12">
        <v>44727</v>
      </c>
      <c r="Q1662" s="12">
        <v>44840.70833333334</v>
      </c>
      <c r="R1662" s="11"/>
      <c r="S1662" s="2">
        <f>OR(AND(P1662&lt;=U$2,Q1662&gt;V$2),AND(P1662&gt;U$2,P1662&lt;V$2))</f>
        <v>0</v>
      </c>
    </row>
    <row r="1663" spans="1:19">
      <c r="A1663" s="2" t="s">
        <v>3481</v>
      </c>
      <c r="B1663" s="2" t="s">
        <v>4755</v>
      </c>
      <c r="C1663" s="2" t="s">
        <v>6231</v>
      </c>
      <c r="D1663" s="2" t="s">
        <v>6234</v>
      </c>
      <c r="E1663" s="2" t="s">
        <v>1107</v>
      </c>
      <c r="F1663" s="2" t="s">
        <v>1715</v>
      </c>
      <c r="G1663" s="2"/>
      <c r="H1663" s="2"/>
      <c r="I1663" s="2"/>
      <c r="J1663" s="2"/>
      <c r="K1663" s="2"/>
      <c r="L1663" s="2"/>
      <c r="M1663" s="2" t="s">
        <v>5944</v>
      </c>
      <c r="N1663" s="11">
        <v>5</v>
      </c>
      <c r="O1663" s="11">
        <v>0</v>
      </c>
      <c r="P1663" s="12">
        <v>44841.33333333334</v>
      </c>
      <c r="Q1663" s="12">
        <v>44847.70833333334</v>
      </c>
      <c r="R1663" s="11"/>
      <c r="S1663" s="2">
        <f>OR(AND(P1663&lt;=U$2,Q1663&gt;V$2),AND(P1663&gt;U$2,P1663&lt;V$2))</f>
        <v>0</v>
      </c>
    </row>
    <row r="1664" spans="1:19">
      <c r="A1664" s="2" t="s">
        <v>3877</v>
      </c>
      <c r="B1664" s="2" t="s">
        <v>4755</v>
      </c>
      <c r="C1664" s="2" t="s">
        <v>6231</v>
      </c>
      <c r="D1664" s="2" t="s">
        <v>6235</v>
      </c>
      <c r="E1664" s="2" t="s">
        <v>1107</v>
      </c>
      <c r="F1664" s="2" t="s">
        <v>1715</v>
      </c>
      <c r="G1664" s="2"/>
      <c r="H1664" s="2" t="s">
        <v>1018</v>
      </c>
      <c r="I1664" s="2" t="s">
        <v>227</v>
      </c>
      <c r="J1664" s="2"/>
      <c r="K1664" s="2"/>
      <c r="L1664" s="2"/>
      <c r="M1664" s="2" t="s">
        <v>5946</v>
      </c>
      <c r="N1664" s="11">
        <v>18</v>
      </c>
      <c r="O1664" s="11">
        <v>1</v>
      </c>
      <c r="P1664" s="12">
        <v>44727</v>
      </c>
      <c r="Q1664" s="12">
        <v>44984.675</v>
      </c>
      <c r="R1664" s="11">
        <v>-87</v>
      </c>
      <c r="S1664" s="2">
        <f>OR(AND(P1664&lt;=U$2,Q1664&gt;V$2),AND(P1664&gt;U$2,P1664&lt;V$2))</f>
        <v>0</v>
      </c>
    </row>
    <row r="1665" spans="1:19">
      <c r="A1665" s="2" t="s">
        <v>3488</v>
      </c>
      <c r="B1665" s="2" t="s">
        <v>4755</v>
      </c>
      <c r="C1665" s="2" t="s">
        <v>6231</v>
      </c>
      <c r="D1665" s="2" t="s">
        <v>6236</v>
      </c>
      <c r="E1665" s="2" t="s">
        <v>1107</v>
      </c>
      <c r="F1665" s="2" t="s">
        <v>1715</v>
      </c>
      <c r="G1665" s="2"/>
      <c r="H1665" s="2" t="s">
        <v>1018</v>
      </c>
      <c r="I1665" s="2" t="s">
        <v>227</v>
      </c>
      <c r="J1665" s="2"/>
      <c r="K1665" s="2"/>
      <c r="L1665" s="2"/>
      <c r="M1665" s="2" t="s">
        <v>5948</v>
      </c>
      <c r="N1665" s="11">
        <v>6</v>
      </c>
      <c r="O1665" s="11">
        <v>6</v>
      </c>
      <c r="P1665" s="12">
        <v>44984.675</v>
      </c>
      <c r="Q1665" s="12">
        <v>44992.675</v>
      </c>
      <c r="R1665" s="11">
        <v>-87</v>
      </c>
      <c r="S1665" s="2">
        <f>OR(AND(P1665&lt;=U$2,Q1665&gt;V$2),AND(P1665&gt;U$2,P1665&lt;V$2))</f>
        <v>0</v>
      </c>
    </row>
    <row r="1666" spans="1:19">
      <c r="A1666" s="2" t="s">
        <v>3488</v>
      </c>
      <c r="B1666" s="2" t="s">
        <v>4755</v>
      </c>
      <c r="C1666" s="2" t="s">
        <v>6231</v>
      </c>
      <c r="D1666" s="2" t="s">
        <v>1797</v>
      </c>
      <c r="E1666" s="2" t="s">
        <v>1107</v>
      </c>
      <c r="F1666" s="2" t="s">
        <v>1715</v>
      </c>
      <c r="G1666" s="2"/>
      <c r="H1666" s="2" t="s">
        <v>1018</v>
      </c>
      <c r="I1666" s="2" t="s">
        <v>227</v>
      </c>
      <c r="J1666" s="2"/>
      <c r="K1666" s="2"/>
      <c r="L1666" s="2"/>
      <c r="M1666" s="2" t="s">
        <v>6237</v>
      </c>
      <c r="N1666" s="11">
        <v>4</v>
      </c>
      <c r="O1666" s="11">
        <v>4</v>
      </c>
      <c r="P1666" s="12">
        <v>44992.675</v>
      </c>
      <c r="Q1666" s="12">
        <v>44998.675</v>
      </c>
      <c r="R1666" s="11">
        <v>-87</v>
      </c>
      <c r="S1666" s="2">
        <f>OR(AND(P1666&lt;=U$2,Q1666&gt;V$2),AND(P1666&gt;U$2,P1666&lt;V$2))</f>
        <v>0</v>
      </c>
    </row>
    <row r="1667" spans="1:19">
      <c r="A1667" s="2" t="s">
        <v>3488</v>
      </c>
      <c r="B1667" s="2" t="s">
        <v>4755</v>
      </c>
      <c r="C1667" s="2" t="s">
        <v>6231</v>
      </c>
      <c r="D1667" s="2" t="s">
        <v>6238</v>
      </c>
      <c r="E1667" s="2" t="s">
        <v>1107</v>
      </c>
      <c r="F1667" s="2" t="s">
        <v>1715</v>
      </c>
      <c r="G1667" s="2"/>
      <c r="H1667" s="2" t="s">
        <v>1018</v>
      </c>
      <c r="I1667" s="2" t="s">
        <v>227</v>
      </c>
      <c r="J1667" s="2"/>
      <c r="K1667" s="2"/>
      <c r="L1667" s="2"/>
      <c r="M1667" s="2" t="s">
        <v>5952</v>
      </c>
      <c r="N1667" s="11">
        <v>5</v>
      </c>
      <c r="O1667" s="11">
        <v>0</v>
      </c>
      <c r="P1667" s="12">
        <v>44917.65833333333</v>
      </c>
      <c r="Q1667" s="12">
        <v>44980.65833333333</v>
      </c>
      <c r="R1667" s="11"/>
      <c r="S1667" s="2">
        <f>OR(AND(P1667&lt;=U$2,Q1667&gt;V$2),AND(P1667&gt;U$2,P1667&lt;V$2))</f>
        <v>0</v>
      </c>
    </row>
    <row r="1668" spans="1:19">
      <c r="A1668" s="2" t="s">
        <v>3488</v>
      </c>
      <c r="B1668" s="2" t="s">
        <v>4755</v>
      </c>
      <c r="C1668" s="2" t="s">
        <v>6231</v>
      </c>
      <c r="D1668" s="2" t="s">
        <v>1800</v>
      </c>
      <c r="E1668" s="2" t="s">
        <v>1107</v>
      </c>
      <c r="F1668" s="2" t="s">
        <v>1715</v>
      </c>
      <c r="G1668" s="2"/>
      <c r="H1668" s="2" t="s">
        <v>1018</v>
      </c>
      <c r="I1668" s="2" t="s">
        <v>227</v>
      </c>
      <c r="J1668" s="2"/>
      <c r="K1668" s="2"/>
      <c r="L1668" s="2"/>
      <c r="M1668" s="2" t="s">
        <v>5953</v>
      </c>
      <c r="N1668" s="11">
        <v>4</v>
      </c>
      <c r="O1668" s="11">
        <v>4</v>
      </c>
      <c r="P1668" s="12">
        <v>44992.675</v>
      </c>
      <c r="Q1668" s="12">
        <v>44998.675</v>
      </c>
      <c r="R1668" s="11">
        <v>-82</v>
      </c>
      <c r="S1668" s="2">
        <f>OR(AND(P1668&lt;=U$2,Q1668&gt;V$2),AND(P1668&gt;U$2,P1668&lt;V$2))</f>
        <v>0</v>
      </c>
    </row>
    <row r="1669" spans="1:19">
      <c r="A1669" s="2" t="s">
        <v>3488</v>
      </c>
      <c r="B1669" s="2" t="s">
        <v>4755</v>
      </c>
      <c r="C1669" s="2" t="s">
        <v>6231</v>
      </c>
      <c r="D1669" s="2" t="s">
        <v>6239</v>
      </c>
      <c r="E1669" s="2" t="s">
        <v>1007</v>
      </c>
      <c r="F1669" s="2" t="s">
        <v>1715</v>
      </c>
      <c r="G1669" s="2" t="s">
        <v>5933</v>
      </c>
      <c r="H1669" s="2" t="s">
        <v>1018</v>
      </c>
      <c r="I1669" s="2" t="s">
        <v>227</v>
      </c>
      <c r="J1669" s="2"/>
      <c r="K1669" s="2"/>
      <c r="L1669" s="2"/>
      <c r="M1669" s="2" t="s">
        <v>5955</v>
      </c>
      <c r="N1669" s="11">
        <v>5</v>
      </c>
      <c r="O1669" s="11">
        <v>5</v>
      </c>
      <c r="P1669" s="12">
        <v>44998.675</v>
      </c>
      <c r="Q1669" s="12">
        <v>45005.675</v>
      </c>
      <c r="R1669" s="11">
        <v>-87</v>
      </c>
      <c r="S1669" s="2">
        <f>OR(AND(P1669&lt;=U$2,Q1669&gt;V$2),AND(P1669&gt;U$2,P1669&lt;V$2))</f>
        <v>0</v>
      </c>
    </row>
    <row r="1670" spans="1:19">
      <c r="A1670" s="2" t="s">
        <v>3488</v>
      </c>
      <c r="B1670" s="2" t="s">
        <v>4755</v>
      </c>
      <c r="C1670" s="2" t="s">
        <v>6231</v>
      </c>
      <c r="D1670" s="2" t="s">
        <v>6240</v>
      </c>
      <c r="E1670" s="2" t="s">
        <v>1107</v>
      </c>
      <c r="F1670" s="2" t="s">
        <v>1715</v>
      </c>
      <c r="G1670" s="2"/>
      <c r="H1670" s="2" t="s">
        <v>1018</v>
      </c>
      <c r="I1670" s="2" t="s">
        <v>227</v>
      </c>
      <c r="J1670" s="2"/>
      <c r="K1670" s="2"/>
      <c r="L1670" s="2"/>
      <c r="M1670" s="2" t="s">
        <v>5957</v>
      </c>
      <c r="N1670" s="11">
        <v>2</v>
      </c>
      <c r="O1670" s="11">
        <v>2</v>
      </c>
      <c r="P1670" s="12">
        <v>44999.33333333334</v>
      </c>
      <c r="Q1670" s="12">
        <v>45000.70833333334</v>
      </c>
      <c r="R1670" s="11">
        <v>-84</v>
      </c>
      <c r="S1670" s="2">
        <f>OR(AND(P1670&lt;=U$2,Q1670&gt;V$2),AND(P1670&gt;U$2,P1670&lt;V$2))</f>
        <v>0</v>
      </c>
    </row>
    <row r="1671" spans="1:19">
      <c r="A1671" s="2" t="s">
        <v>3877</v>
      </c>
      <c r="B1671" s="2" t="s">
        <v>4755</v>
      </c>
      <c r="C1671" s="2" t="s">
        <v>6231</v>
      </c>
      <c r="D1671" s="2" t="s">
        <v>1802</v>
      </c>
      <c r="E1671" s="2" t="s">
        <v>1107</v>
      </c>
      <c r="F1671" s="2" t="s">
        <v>1715</v>
      </c>
      <c r="G1671" s="2"/>
      <c r="H1671" s="2" t="s">
        <v>1018</v>
      </c>
      <c r="I1671" s="2" t="s">
        <v>227</v>
      </c>
      <c r="J1671" s="2"/>
      <c r="K1671" s="2"/>
      <c r="L1671" s="2"/>
      <c r="M1671" s="2" t="s">
        <v>5958</v>
      </c>
      <c r="N1671" s="11">
        <v>5</v>
      </c>
      <c r="O1671" s="11">
        <v>1</v>
      </c>
      <c r="P1671" s="12">
        <v>44941.33333333334</v>
      </c>
      <c r="Q1671" s="12">
        <v>44999.5</v>
      </c>
      <c r="R1671" s="11">
        <v>-83</v>
      </c>
      <c r="S1671" s="2">
        <f>OR(AND(P1671&lt;=U$2,Q1671&gt;V$2),AND(P1671&gt;U$2,P1671&lt;V$2))</f>
        <v>0</v>
      </c>
    </row>
    <row r="1672" spans="1:19">
      <c r="A1672" s="2" t="s">
        <v>3877</v>
      </c>
      <c r="B1672" s="2" t="s">
        <v>4755</v>
      </c>
      <c r="C1672" s="2" t="s">
        <v>6231</v>
      </c>
      <c r="D1672" s="2" t="s">
        <v>6241</v>
      </c>
      <c r="E1672" s="2" t="s">
        <v>1107</v>
      </c>
      <c r="F1672" s="2" t="s">
        <v>1715</v>
      </c>
      <c r="G1672" s="2"/>
      <c r="H1672" s="2" t="s">
        <v>1018</v>
      </c>
      <c r="I1672" s="2" t="s">
        <v>227</v>
      </c>
      <c r="J1672" s="2"/>
      <c r="K1672" s="2"/>
      <c r="L1672" s="2"/>
      <c r="M1672" s="2" t="s">
        <v>5960</v>
      </c>
      <c r="N1672" s="11">
        <v>5</v>
      </c>
      <c r="O1672" s="11">
        <v>3</v>
      </c>
      <c r="P1672" s="12">
        <v>44941.625</v>
      </c>
      <c r="Q1672" s="12">
        <v>44998.70833333334</v>
      </c>
      <c r="R1672" s="11">
        <v>-84</v>
      </c>
      <c r="S1672" s="2">
        <f>OR(AND(P1672&lt;=U$2,Q1672&gt;V$2),AND(P1672&gt;U$2,P1672&lt;V$2))</f>
        <v>0</v>
      </c>
    </row>
    <row r="1673" spans="1:19">
      <c r="A1673" s="2" t="s">
        <v>3488</v>
      </c>
      <c r="B1673" s="2" t="s">
        <v>4755</v>
      </c>
      <c r="C1673" s="2" t="s">
        <v>6231</v>
      </c>
      <c r="D1673" s="2" t="s">
        <v>6242</v>
      </c>
      <c r="E1673" s="2" t="s">
        <v>1107</v>
      </c>
      <c r="F1673" s="2" t="s">
        <v>1715</v>
      </c>
      <c r="G1673" s="2"/>
      <c r="H1673" s="2" t="s">
        <v>1018</v>
      </c>
      <c r="I1673" s="2" t="s">
        <v>227</v>
      </c>
      <c r="J1673" s="2"/>
      <c r="K1673" s="2"/>
      <c r="L1673" s="2"/>
      <c r="M1673" s="2" t="s">
        <v>6243</v>
      </c>
      <c r="N1673" s="11">
        <v>5</v>
      </c>
      <c r="O1673" s="11">
        <v>5</v>
      </c>
      <c r="P1673" s="12">
        <v>44999.54166666666</v>
      </c>
      <c r="Q1673" s="12">
        <v>45006.5</v>
      </c>
      <c r="R1673" s="11">
        <v>34</v>
      </c>
      <c r="S1673" s="2">
        <f>OR(AND(P1673&lt;=U$2,Q1673&gt;V$2),AND(P1673&gt;U$2,P1673&lt;V$2))</f>
        <v>0</v>
      </c>
    </row>
    <row r="1674" spans="1:19">
      <c r="A1674" s="2" t="s">
        <v>3488</v>
      </c>
      <c r="B1674" s="2" t="s">
        <v>4755</v>
      </c>
      <c r="C1674" s="2" t="s">
        <v>6231</v>
      </c>
      <c r="D1674" s="2" t="s">
        <v>6244</v>
      </c>
      <c r="E1674" s="2" t="s">
        <v>1107</v>
      </c>
      <c r="F1674" s="2" t="s">
        <v>1715</v>
      </c>
      <c r="G1674" s="2"/>
      <c r="H1674" s="2" t="s">
        <v>1018</v>
      </c>
      <c r="I1674" s="2" t="s">
        <v>227</v>
      </c>
      <c r="J1674" s="2"/>
      <c r="K1674" s="2"/>
      <c r="L1674" s="2"/>
      <c r="M1674" s="2" t="s">
        <v>6245</v>
      </c>
      <c r="N1674" s="11">
        <v>18</v>
      </c>
      <c r="O1674" s="11">
        <v>0</v>
      </c>
      <c r="P1674" s="12">
        <v>44949</v>
      </c>
      <c r="Q1674" s="12">
        <v>44980</v>
      </c>
      <c r="R1674" s="11"/>
      <c r="S1674" s="2">
        <f>OR(AND(P1674&lt;=U$2,Q1674&gt;V$2),AND(P1674&gt;U$2,P1674&lt;V$2))</f>
        <v>0</v>
      </c>
    </row>
    <row r="1675" spans="1:19">
      <c r="A1675" s="2" t="s">
        <v>3488</v>
      </c>
      <c r="B1675" s="2" t="s">
        <v>4755</v>
      </c>
      <c r="C1675" s="2" t="s">
        <v>6231</v>
      </c>
      <c r="D1675" s="2" t="s">
        <v>6246</v>
      </c>
      <c r="E1675" s="2" t="s">
        <v>1107</v>
      </c>
      <c r="F1675" s="2" t="s">
        <v>1715</v>
      </c>
      <c r="G1675" s="2"/>
      <c r="H1675" s="2" t="s">
        <v>1018</v>
      </c>
      <c r="I1675" s="2" t="s">
        <v>227</v>
      </c>
      <c r="J1675" s="2"/>
      <c r="K1675" s="2"/>
      <c r="L1675" s="2"/>
      <c r="M1675" s="2" t="s">
        <v>5966</v>
      </c>
      <c r="N1675" s="11">
        <v>5</v>
      </c>
      <c r="O1675" s="11">
        <v>5</v>
      </c>
      <c r="P1675" s="12">
        <v>44992.675</v>
      </c>
      <c r="Q1675" s="12">
        <v>44999.675</v>
      </c>
      <c r="R1675" s="11">
        <v>-83</v>
      </c>
      <c r="S1675" s="2">
        <f>OR(AND(P1675&lt;=U$2,Q1675&gt;V$2),AND(P1675&gt;U$2,P1675&lt;V$2))</f>
        <v>0</v>
      </c>
    </row>
    <row r="1676" spans="1:19">
      <c r="A1676" s="2" t="s">
        <v>3488</v>
      </c>
      <c r="B1676" s="2" t="s">
        <v>4755</v>
      </c>
      <c r="C1676" s="2" t="s">
        <v>6247</v>
      </c>
      <c r="D1676" s="2" t="s">
        <v>1806</v>
      </c>
      <c r="E1676" s="2" t="s">
        <v>1107</v>
      </c>
      <c r="F1676" s="2" t="s">
        <v>1715</v>
      </c>
      <c r="G1676" s="2"/>
      <c r="H1676" s="2" t="s">
        <v>1018</v>
      </c>
      <c r="I1676" s="2" t="s">
        <v>227</v>
      </c>
      <c r="J1676" s="2"/>
      <c r="K1676" s="2"/>
      <c r="L1676" s="2"/>
      <c r="M1676" s="2" t="s">
        <v>6248</v>
      </c>
      <c r="N1676" s="11">
        <v>5</v>
      </c>
      <c r="O1676" s="11">
        <v>5</v>
      </c>
      <c r="P1676" s="12">
        <v>45119.33333333334</v>
      </c>
      <c r="Q1676" s="12">
        <v>45125.70833333334</v>
      </c>
      <c r="R1676" s="11">
        <v>-45</v>
      </c>
      <c r="S1676" s="2">
        <f>OR(AND(P1676&lt;=U$2,Q1676&gt;V$2),AND(P1676&gt;U$2,P1676&lt;V$2))</f>
        <v>0</v>
      </c>
    </row>
    <row r="1677" spans="1:19">
      <c r="A1677" s="2" t="s">
        <v>3488</v>
      </c>
      <c r="B1677" s="2" t="s">
        <v>4755</v>
      </c>
      <c r="C1677" s="2" t="s">
        <v>6247</v>
      </c>
      <c r="D1677" s="2" t="s">
        <v>1801</v>
      </c>
      <c r="E1677" s="2" t="s">
        <v>1107</v>
      </c>
      <c r="F1677" s="2" t="s">
        <v>1715</v>
      </c>
      <c r="G1677" s="2"/>
      <c r="H1677" s="2" t="s">
        <v>1018</v>
      </c>
      <c r="I1677" s="2" t="s">
        <v>227</v>
      </c>
      <c r="J1677" s="2"/>
      <c r="K1677" s="2"/>
      <c r="L1677" s="2"/>
      <c r="M1677" s="2" t="s">
        <v>6249</v>
      </c>
      <c r="N1677" s="11">
        <v>5</v>
      </c>
      <c r="O1677" s="11">
        <v>5</v>
      </c>
      <c r="P1677" s="12">
        <v>45042.33333333334</v>
      </c>
      <c r="Q1677" s="12">
        <v>45048.70833333334</v>
      </c>
      <c r="R1677" s="11">
        <v>-106</v>
      </c>
      <c r="S1677" s="2">
        <f>OR(AND(P1677&lt;=U$2,Q1677&gt;V$2),AND(P1677&gt;U$2,P1677&lt;V$2))</f>
        <v>0</v>
      </c>
    </row>
    <row r="1678" spans="1:19">
      <c r="A1678" s="2" t="s">
        <v>3488</v>
      </c>
      <c r="B1678" s="2" t="s">
        <v>4755</v>
      </c>
      <c r="C1678" s="2" t="s">
        <v>6247</v>
      </c>
      <c r="D1678" s="2" t="s">
        <v>6250</v>
      </c>
      <c r="E1678" s="2" t="s">
        <v>1107</v>
      </c>
      <c r="F1678" s="2" t="s">
        <v>1715</v>
      </c>
      <c r="G1678" s="2"/>
      <c r="H1678" s="2" t="s">
        <v>1018</v>
      </c>
      <c r="I1678" s="2" t="s">
        <v>227</v>
      </c>
      <c r="J1678" s="2"/>
      <c r="K1678" s="2"/>
      <c r="L1678" s="2"/>
      <c r="M1678" s="2" t="s">
        <v>6251</v>
      </c>
      <c r="N1678" s="11">
        <v>4</v>
      </c>
      <c r="O1678" s="11">
        <v>4</v>
      </c>
      <c r="P1678" s="12">
        <v>45056.33333333334</v>
      </c>
      <c r="Q1678" s="12">
        <v>45061.70833333334</v>
      </c>
      <c r="R1678" s="11">
        <v>-106</v>
      </c>
      <c r="S1678" s="2">
        <f>OR(AND(P1678&lt;=U$2,Q1678&gt;V$2),AND(P1678&gt;U$2,P1678&lt;V$2))</f>
        <v>0</v>
      </c>
    </row>
    <row r="1679" spans="1:19">
      <c r="A1679" s="2" t="s">
        <v>3488</v>
      </c>
      <c r="B1679" s="2" t="s">
        <v>4755</v>
      </c>
      <c r="C1679" s="2" t="s">
        <v>6247</v>
      </c>
      <c r="D1679" s="2" t="s">
        <v>6252</v>
      </c>
      <c r="E1679" s="2" t="s">
        <v>1107</v>
      </c>
      <c r="F1679" s="2" t="s">
        <v>1715</v>
      </c>
      <c r="G1679" s="2"/>
      <c r="H1679" s="2" t="s">
        <v>1018</v>
      </c>
      <c r="I1679" s="2" t="s">
        <v>227</v>
      </c>
      <c r="J1679" s="2"/>
      <c r="K1679" s="2"/>
      <c r="L1679" s="2"/>
      <c r="M1679" s="2" t="s">
        <v>6253</v>
      </c>
      <c r="N1679" s="11">
        <v>5</v>
      </c>
      <c r="O1679" s="11">
        <v>5</v>
      </c>
      <c r="P1679" s="12">
        <v>45033.33333333334</v>
      </c>
      <c r="Q1679" s="12">
        <v>45037.70833333334</v>
      </c>
      <c r="R1679" s="11">
        <v>-106</v>
      </c>
      <c r="S1679" s="2">
        <f>OR(AND(P1679&lt;=U$2,Q1679&gt;V$2),AND(P1679&gt;U$2,P1679&lt;V$2))</f>
        <v>0</v>
      </c>
    </row>
    <row r="1680" spans="1:19">
      <c r="A1680" s="2" t="s">
        <v>3488</v>
      </c>
      <c r="B1680" s="2" t="s">
        <v>4755</v>
      </c>
      <c r="C1680" s="2" t="s">
        <v>6247</v>
      </c>
      <c r="D1680" s="2" t="s">
        <v>1803</v>
      </c>
      <c r="E1680" s="2" t="s">
        <v>1107</v>
      </c>
      <c r="F1680" s="2" t="s">
        <v>1715</v>
      </c>
      <c r="G1680" s="2"/>
      <c r="H1680" s="2" t="s">
        <v>1018</v>
      </c>
      <c r="I1680" s="2" t="s">
        <v>227</v>
      </c>
      <c r="J1680" s="2"/>
      <c r="K1680" s="2"/>
      <c r="L1680" s="2"/>
      <c r="M1680" s="2" t="s">
        <v>6254</v>
      </c>
      <c r="N1680" s="11">
        <v>2</v>
      </c>
      <c r="O1680" s="11">
        <v>2</v>
      </c>
      <c r="P1680" s="12">
        <v>45040.33333333334</v>
      </c>
      <c r="Q1680" s="12">
        <v>45041.70833333334</v>
      </c>
      <c r="R1680" s="11">
        <v>-106</v>
      </c>
      <c r="S1680" s="2">
        <f>OR(AND(P1680&lt;=U$2,Q1680&gt;V$2),AND(P1680&gt;U$2,P1680&lt;V$2))</f>
        <v>0</v>
      </c>
    </row>
    <row r="1681" spans="1:19">
      <c r="A1681" s="2" t="s">
        <v>3488</v>
      </c>
      <c r="B1681" s="2" t="s">
        <v>4755</v>
      </c>
      <c r="C1681" s="2" t="s">
        <v>6247</v>
      </c>
      <c r="D1681" s="2" t="s">
        <v>6255</v>
      </c>
      <c r="E1681" s="2" t="s">
        <v>1107</v>
      </c>
      <c r="F1681" s="2" t="s">
        <v>1715</v>
      </c>
      <c r="G1681" s="2"/>
      <c r="H1681" s="2" t="s">
        <v>1018</v>
      </c>
      <c r="I1681" s="2" t="s">
        <v>227</v>
      </c>
      <c r="J1681" s="2"/>
      <c r="K1681" s="2"/>
      <c r="L1681" s="2"/>
      <c r="M1681" s="2" t="s">
        <v>6256</v>
      </c>
      <c r="N1681" s="11">
        <v>14</v>
      </c>
      <c r="O1681" s="11">
        <v>14</v>
      </c>
      <c r="P1681" s="12">
        <v>45098.33333333334</v>
      </c>
      <c r="Q1681" s="12">
        <v>45118.70833333334</v>
      </c>
      <c r="R1681" s="11">
        <v>-45</v>
      </c>
      <c r="S1681" s="2">
        <f>OR(AND(P1681&lt;=U$2,Q1681&gt;V$2),AND(P1681&gt;U$2,P1681&lt;V$2))</f>
        <v>0</v>
      </c>
    </row>
    <row r="1682" spans="1:19">
      <c r="A1682" s="2" t="s">
        <v>3488</v>
      </c>
      <c r="B1682" s="2" t="s">
        <v>4755</v>
      </c>
      <c r="C1682" s="2" t="s">
        <v>6247</v>
      </c>
      <c r="D1682" s="2" t="s">
        <v>6257</v>
      </c>
      <c r="E1682" s="2" t="s">
        <v>1107</v>
      </c>
      <c r="F1682" s="2" t="s">
        <v>1715</v>
      </c>
      <c r="G1682" s="2"/>
      <c r="H1682" s="2" t="s">
        <v>1018</v>
      </c>
      <c r="I1682" s="2" t="s">
        <v>227</v>
      </c>
      <c r="J1682" s="2"/>
      <c r="K1682" s="2"/>
      <c r="L1682" s="2"/>
      <c r="M1682" s="2" t="s">
        <v>6258</v>
      </c>
      <c r="N1682" s="11">
        <v>5</v>
      </c>
      <c r="O1682" s="11">
        <v>5</v>
      </c>
      <c r="P1682" s="12">
        <v>45049.33333333334</v>
      </c>
      <c r="Q1682" s="12">
        <v>45055.70833333334</v>
      </c>
      <c r="R1682" s="11">
        <v>-106</v>
      </c>
      <c r="S1682" s="2">
        <f>OR(AND(P1682&lt;=U$2,Q1682&gt;V$2),AND(P1682&gt;U$2,P1682&lt;V$2))</f>
        <v>0</v>
      </c>
    </row>
    <row r="1683" spans="1:19">
      <c r="A1683" s="2" t="s">
        <v>3877</v>
      </c>
      <c r="B1683" s="2" t="s">
        <v>4755</v>
      </c>
      <c r="C1683" s="2" t="s">
        <v>6259</v>
      </c>
      <c r="D1683" s="2" t="s">
        <v>6260</v>
      </c>
      <c r="E1683" s="2" t="s">
        <v>1107</v>
      </c>
      <c r="F1683" s="2" t="s">
        <v>1814</v>
      </c>
      <c r="G1683" s="2"/>
      <c r="H1683" s="2" t="s">
        <v>1018</v>
      </c>
      <c r="I1683" s="2" t="s">
        <v>227</v>
      </c>
      <c r="J1683" s="2"/>
      <c r="K1683" s="2"/>
      <c r="L1683" s="2"/>
      <c r="M1683" s="2" t="s">
        <v>5899</v>
      </c>
      <c r="N1683" s="11">
        <v>4</v>
      </c>
      <c r="O1683" s="11">
        <v>3</v>
      </c>
      <c r="P1683" s="12">
        <v>44718</v>
      </c>
      <c r="Q1683" s="12">
        <v>44987.46666666667</v>
      </c>
      <c r="R1683" s="11">
        <v>-55</v>
      </c>
      <c r="S1683" s="2">
        <f>OR(AND(P1683&lt;=U$2,Q1683&gt;V$2),AND(P1683&gt;U$2,P1683&lt;V$2))</f>
        <v>0</v>
      </c>
    </row>
    <row r="1684" spans="1:19">
      <c r="A1684" s="2" t="s">
        <v>3877</v>
      </c>
      <c r="B1684" s="2" t="s">
        <v>4755</v>
      </c>
      <c r="C1684" s="2" t="s">
        <v>6259</v>
      </c>
      <c r="D1684" s="2" t="s">
        <v>1892</v>
      </c>
      <c r="E1684" s="2" t="s">
        <v>1107</v>
      </c>
      <c r="F1684" s="2" t="s">
        <v>1814</v>
      </c>
      <c r="G1684" s="2"/>
      <c r="H1684" s="2" t="s">
        <v>1018</v>
      </c>
      <c r="I1684" s="2" t="s">
        <v>227</v>
      </c>
      <c r="J1684" s="2"/>
      <c r="K1684" s="2"/>
      <c r="L1684" s="2"/>
      <c r="M1684" s="2" t="s">
        <v>5900</v>
      </c>
      <c r="N1684" s="11">
        <v>6</v>
      </c>
      <c r="O1684" s="11">
        <v>3</v>
      </c>
      <c r="P1684" s="12">
        <v>44607</v>
      </c>
      <c r="Q1684" s="12">
        <v>44994.46666666667</v>
      </c>
      <c r="R1684" s="11">
        <v>12</v>
      </c>
      <c r="S1684" s="2">
        <f>OR(AND(P1684&lt;=U$2,Q1684&gt;V$2),AND(P1684&gt;U$2,P1684&lt;V$2))</f>
        <v>0</v>
      </c>
    </row>
    <row r="1685" spans="1:19">
      <c r="A1685" s="2" t="s">
        <v>3877</v>
      </c>
      <c r="B1685" s="2" t="s">
        <v>4755</v>
      </c>
      <c r="C1685" s="2" t="s">
        <v>6259</v>
      </c>
      <c r="D1685" s="2" t="s">
        <v>1898</v>
      </c>
      <c r="E1685" s="2" t="s">
        <v>1107</v>
      </c>
      <c r="F1685" s="2" t="s">
        <v>1814</v>
      </c>
      <c r="G1685" s="2"/>
      <c r="H1685" s="2" t="s">
        <v>1018</v>
      </c>
      <c r="I1685" s="2" t="s">
        <v>227</v>
      </c>
      <c r="J1685" s="2"/>
      <c r="K1685" s="2"/>
      <c r="L1685" s="2"/>
      <c r="M1685" s="2" t="s">
        <v>6213</v>
      </c>
      <c r="N1685" s="11">
        <v>4</v>
      </c>
      <c r="O1685" s="11">
        <v>1</v>
      </c>
      <c r="P1685" s="12">
        <v>44608</v>
      </c>
      <c r="Q1685" s="12">
        <v>44998.46666666667</v>
      </c>
      <c r="R1685" s="11">
        <v>12</v>
      </c>
      <c r="S1685" s="2">
        <f>OR(AND(P1685&lt;=U$2,Q1685&gt;V$2),AND(P1685&gt;U$2,P1685&lt;V$2))</f>
        <v>0</v>
      </c>
    </row>
    <row r="1686" spans="1:19">
      <c r="A1686" s="2" t="s">
        <v>3481</v>
      </c>
      <c r="B1686" s="2" t="s">
        <v>4755</v>
      </c>
      <c r="C1686" s="2" t="s">
        <v>6259</v>
      </c>
      <c r="D1686" s="2" t="s">
        <v>1899</v>
      </c>
      <c r="E1686" s="2" t="s">
        <v>1107</v>
      </c>
      <c r="F1686" s="2" t="s">
        <v>1814</v>
      </c>
      <c r="G1686" s="2" t="s">
        <v>5985</v>
      </c>
      <c r="H1686" s="2"/>
      <c r="I1686" s="2"/>
      <c r="J1686" s="2"/>
      <c r="K1686" s="2"/>
      <c r="L1686" s="2"/>
      <c r="M1686" s="2" t="s">
        <v>5902</v>
      </c>
      <c r="N1686" s="11">
        <v>18</v>
      </c>
      <c r="O1686" s="11">
        <v>0</v>
      </c>
      <c r="P1686" s="12">
        <v>44550</v>
      </c>
      <c r="Q1686" s="12">
        <v>44713</v>
      </c>
      <c r="R1686" s="11"/>
      <c r="S1686" s="2">
        <f>OR(AND(P1686&lt;=U$2,Q1686&gt;V$2),AND(P1686&gt;U$2,P1686&lt;V$2))</f>
        <v>0</v>
      </c>
    </row>
    <row r="1687" spans="1:19">
      <c r="A1687" s="2" t="s">
        <v>3481</v>
      </c>
      <c r="B1687" s="2" t="s">
        <v>4755</v>
      </c>
      <c r="C1687" s="2" t="s">
        <v>6259</v>
      </c>
      <c r="D1687" s="2" t="s">
        <v>1896</v>
      </c>
      <c r="E1687" s="2" t="s">
        <v>1107</v>
      </c>
      <c r="F1687" s="2" t="s">
        <v>1814</v>
      </c>
      <c r="G1687" s="2"/>
      <c r="H1687" s="2"/>
      <c r="I1687" s="2"/>
      <c r="J1687" s="2"/>
      <c r="K1687" s="2"/>
      <c r="L1687" s="2"/>
      <c r="M1687" s="2" t="s">
        <v>5903</v>
      </c>
      <c r="N1687" s="11">
        <v>20</v>
      </c>
      <c r="O1687" s="11">
        <v>0</v>
      </c>
      <c r="P1687" s="12">
        <v>44608</v>
      </c>
      <c r="Q1687" s="12">
        <v>44911.46666666667</v>
      </c>
      <c r="R1687" s="11"/>
      <c r="S1687" s="2">
        <f>OR(AND(P1687&lt;=U$2,Q1687&gt;V$2),AND(P1687&gt;U$2,P1687&lt;V$2))</f>
        <v>0</v>
      </c>
    </row>
    <row r="1688" spans="1:19">
      <c r="A1688" s="2" t="s">
        <v>3488</v>
      </c>
      <c r="B1688" s="2" t="s">
        <v>4755</v>
      </c>
      <c r="C1688" s="2" t="s">
        <v>6259</v>
      </c>
      <c r="D1688" s="2" t="s">
        <v>6261</v>
      </c>
      <c r="E1688" s="2" t="s">
        <v>1107</v>
      </c>
      <c r="F1688" s="2" t="s">
        <v>1814</v>
      </c>
      <c r="G1688" s="2"/>
      <c r="H1688" s="2" t="s">
        <v>1018</v>
      </c>
      <c r="I1688" s="2" t="s">
        <v>227</v>
      </c>
      <c r="J1688" s="2"/>
      <c r="K1688" s="2"/>
      <c r="L1688" s="2"/>
      <c r="M1688" s="2" t="s">
        <v>5905</v>
      </c>
      <c r="N1688" s="11">
        <v>18</v>
      </c>
      <c r="O1688" s="11">
        <v>18</v>
      </c>
      <c r="P1688" s="12">
        <v>44998.46666666667</v>
      </c>
      <c r="Q1688" s="12">
        <v>45022.46666666667</v>
      </c>
      <c r="R1688" s="11">
        <v>12</v>
      </c>
      <c r="S1688" s="2">
        <f>OR(AND(P1688&lt;=U$2,Q1688&gt;V$2),AND(P1688&gt;U$2,P1688&lt;V$2))</f>
        <v>0</v>
      </c>
    </row>
    <row r="1689" spans="1:19">
      <c r="A1689" s="2" t="s">
        <v>3481</v>
      </c>
      <c r="B1689" s="2" t="s">
        <v>4755</v>
      </c>
      <c r="C1689" s="2" t="s">
        <v>6259</v>
      </c>
      <c r="D1689" s="2" t="s">
        <v>6262</v>
      </c>
      <c r="E1689" s="2"/>
      <c r="F1689" s="2"/>
      <c r="G1689" s="2"/>
      <c r="H1689" s="2"/>
      <c r="I1689" s="2"/>
      <c r="J1689" s="2"/>
      <c r="K1689" s="2"/>
      <c r="L1689" s="2"/>
      <c r="M1689" s="2" t="s">
        <v>5907</v>
      </c>
      <c r="N1689" s="11">
        <v>10</v>
      </c>
      <c r="O1689" s="11">
        <v>0</v>
      </c>
      <c r="P1689" s="12">
        <v>44491</v>
      </c>
      <c r="Q1689" s="12">
        <v>44491</v>
      </c>
      <c r="R1689" s="11"/>
      <c r="S1689" s="2">
        <f>OR(AND(P1689&lt;=U$2,Q1689&gt;V$2),AND(P1689&gt;U$2,P1689&lt;V$2))</f>
        <v>0</v>
      </c>
    </row>
    <row r="1690" spans="1:19">
      <c r="A1690" s="2" t="s">
        <v>3488</v>
      </c>
      <c r="B1690" s="2" t="s">
        <v>4755</v>
      </c>
      <c r="C1690" s="2" t="s">
        <v>6259</v>
      </c>
      <c r="D1690" s="2" t="s">
        <v>6263</v>
      </c>
      <c r="E1690" s="2" t="s">
        <v>1107</v>
      </c>
      <c r="F1690" s="2" t="s">
        <v>1814</v>
      </c>
      <c r="G1690" s="2"/>
      <c r="H1690" s="2" t="s">
        <v>1018</v>
      </c>
      <c r="I1690" s="2" t="s">
        <v>227</v>
      </c>
      <c r="J1690" s="2"/>
      <c r="K1690" s="2"/>
      <c r="L1690" s="2"/>
      <c r="M1690" s="2" t="s">
        <v>5909</v>
      </c>
      <c r="N1690" s="11">
        <v>5</v>
      </c>
      <c r="O1690" s="11">
        <v>5</v>
      </c>
      <c r="P1690" s="12">
        <v>45022.46666666667</v>
      </c>
      <c r="Q1690" s="12">
        <v>45029.46666666667</v>
      </c>
      <c r="R1690" s="11">
        <v>12</v>
      </c>
      <c r="S1690" s="2">
        <f>OR(AND(P1690&lt;=U$2,Q1690&gt;V$2),AND(P1690&gt;U$2,P1690&lt;V$2))</f>
        <v>0</v>
      </c>
    </row>
    <row r="1691" spans="1:19">
      <c r="A1691" s="2" t="s">
        <v>3488</v>
      </c>
      <c r="B1691" s="2" t="s">
        <v>4755</v>
      </c>
      <c r="C1691" s="2" t="s">
        <v>6259</v>
      </c>
      <c r="D1691" s="2" t="s">
        <v>6264</v>
      </c>
      <c r="E1691" s="2" t="s">
        <v>1107</v>
      </c>
      <c r="F1691" s="2" t="s">
        <v>1814</v>
      </c>
      <c r="G1691" s="2"/>
      <c r="H1691" s="2" t="s">
        <v>1018</v>
      </c>
      <c r="I1691" s="2" t="s">
        <v>227</v>
      </c>
      <c r="J1691" s="2"/>
      <c r="K1691" s="2"/>
      <c r="L1691" s="2"/>
      <c r="M1691" s="2" t="s">
        <v>5910</v>
      </c>
      <c r="N1691" s="11">
        <v>5</v>
      </c>
      <c r="O1691" s="11">
        <v>5</v>
      </c>
      <c r="P1691" s="12">
        <v>45029.46666666667</v>
      </c>
      <c r="Q1691" s="12">
        <v>45036.46666666667</v>
      </c>
      <c r="R1691" s="11">
        <v>12</v>
      </c>
      <c r="S1691" s="2">
        <f>OR(AND(P1691&lt;=U$2,Q1691&gt;V$2),AND(P1691&gt;U$2,P1691&lt;V$2))</f>
        <v>0</v>
      </c>
    </row>
    <row r="1692" spans="1:19">
      <c r="A1692" s="2" t="s">
        <v>3488</v>
      </c>
      <c r="B1692" s="2" t="s">
        <v>4755</v>
      </c>
      <c r="C1692" s="2" t="s">
        <v>6259</v>
      </c>
      <c r="D1692" s="2" t="s">
        <v>1894</v>
      </c>
      <c r="E1692" s="2" t="s">
        <v>1107</v>
      </c>
      <c r="F1692" s="2" t="s">
        <v>1814</v>
      </c>
      <c r="G1692" s="2"/>
      <c r="H1692" s="2" t="s">
        <v>1018</v>
      </c>
      <c r="I1692" s="2" t="s">
        <v>227</v>
      </c>
      <c r="J1692" s="2"/>
      <c r="K1692" s="2"/>
      <c r="L1692" s="2"/>
      <c r="M1692" s="2" t="s">
        <v>5911</v>
      </c>
      <c r="N1692" s="11">
        <v>7</v>
      </c>
      <c r="O1692" s="11">
        <v>7</v>
      </c>
      <c r="P1692" s="12">
        <v>44987.575</v>
      </c>
      <c r="Q1692" s="12">
        <v>44998.575</v>
      </c>
      <c r="R1692" s="11">
        <v>-55</v>
      </c>
      <c r="S1692" s="2">
        <f>OR(AND(P1692&lt;=U$2,Q1692&gt;V$2),AND(P1692&gt;U$2,P1692&lt;V$2))</f>
        <v>0</v>
      </c>
    </row>
    <row r="1693" spans="1:19">
      <c r="A1693" s="2" t="s">
        <v>3488</v>
      </c>
      <c r="B1693" s="2" t="s">
        <v>4755</v>
      </c>
      <c r="C1693" s="2" t="s">
        <v>6259</v>
      </c>
      <c r="D1693" s="2" t="s">
        <v>1880</v>
      </c>
      <c r="E1693" s="2" t="s">
        <v>1107</v>
      </c>
      <c r="F1693" s="2" t="s">
        <v>1814</v>
      </c>
      <c r="G1693" s="2"/>
      <c r="H1693" s="2" t="s">
        <v>1018</v>
      </c>
      <c r="I1693" s="2" t="s">
        <v>227</v>
      </c>
      <c r="J1693" s="2"/>
      <c r="K1693" s="2"/>
      <c r="L1693" s="2"/>
      <c r="M1693" s="2" t="s">
        <v>5912</v>
      </c>
      <c r="N1693" s="11">
        <v>2</v>
      </c>
      <c r="O1693" s="11">
        <v>2</v>
      </c>
      <c r="P1693" s="12">
        <v>44998.575</v>
      </c>
      <c r="Q1693" s="12">
        <v>45000.575</v>
      </c>
      <c r="R1693" s="11">
        <v>-52</v>
      </c>
      <c r="S1693" s="2">
        <f>OR(AND(P1693&lt;=U$2,Q1693&gt;V$2),AND(P1693&gt;U$2,P1693&lt;V$2))</f>
        <v>0</v>
      </c>
    </row>
    <row r="1694" spans="1:19">
      <c r="A1694" s="2" t="s">
        <v>3481</v>
      </c>
      <c r="B1694" s="2" t="s">
        <v>4755</v>
      </c>
      <c r="C1694" s="2" t="s">
        <v>6259</v>
      </c>
      <c r="D1694" s="2" t="s">
        <v>6265</v>
      </c>
      <c r="E1694" s="2" t="s">
        <v>1107</v>
      </c>
      <c r="F1694" s="2" t="s">
        <v>1814</v>
      </c>
      <c r="G1694" s="2" t="s">
        <v>5985</v>
      </c>
      <c r="H1694" s="2"/>
      <c r="I1694" s="2"/>
      <c r="J1694" s="2"/>
      <c r="K1694" s="2"/>
      <c r="L1694" s="2"/>
      <c r="M1694" s="2" t="s">
        <v>6266</v>
      </c>
      <c r="N1694" s="11">
        <v>18</v>
      </c>
      <c r="O1694" s="11">
        <v>0</v>
      </c>
      <c r="P1694" s="12">
        <v>44691</v>
      </c>
      <c r="Q1694" s="12">
        <v>44743</v>
      </c>
      <c r="R1694" s="11"/>
      <c r="S1694" s="2">
        <f>OR(AND(P1694&lt;=U$2,Q1694&gt;V$2),AND(P1694&gt;U$2,P1694&lt;V$2))</f>
        <v>0</v>
      </c>
    </row>
    <row r="1695" spans="1:19">
      <c r="A1695" s="2" t="s">
        <v>3488</v>
      </c>
      <c r="B1695" s="2" t="s">
        <v>4755</v>
      </c>
      <c r="C1695" s="2" t="s">
        <v>6259</v>
      </c>
      <c r="D1695" s="2" t="s">
        <v>6267</v>
      </c>
      <c r="E1695" s="2" t="s">
        <v>1107</v>
      </c>
      <c r="F1695" s="2" t="s">
        <v>1814</v>
      </c>
      <c r="G1695" s="2"/>
      <c r="H1695" s="2" t="s">
        <v>1018</v>
      </c>
      <c r="I1695" s="2" t="s">
        <v>227</v>
      </c>
      <c r="J1695" s="2"/>
      <c r="K1695" s="2"/>
      <c r="L1695" s="2"/>
      <c r="M1695" s="2" t="s">
        <v>6221</v>
      </c>
      <c r="N1695" s="11">
        <v>2</v>
      </c>
      <c r="O1695" s="11">
        <v>0</v>
      </c>
      <c r="P1695" s="12">
        <v>44929</v>
      </c>
      <c r="Q1695" s="12">
        <v>44987.575</v>
      </c>
      <c r="R1695" s="11">
        <v>-55</v>
      </c>
      <c r="S1695" s="2">
        <f>OR(AND(P1695&lt;=U$2,Q1695&gt;V$2),AND(P1695&gt;U$2,P1695&lt;V$2))</f>
        <v>0</v>
      </c>
    </row>
    <row r="1696" spans="1:19">
      <c r="A1696" s="2" t="s">
        <v>3488</v>
      </c>
      <c r="B1696" s="2" t="s">
        <v>4755</v>
      </c>
      <c r="C1696" s="2" t="s">
        <v>6259</v>
      </c>
      <c r="D1696" s="2" t="s">
        <v>1901</v>
      </c>
      <c r="E1696" s="2" t="s">
        <v>1107</v>
      </c>
      <c r="F1696" s="2" t="s">
        <v>1814</v>
      </c>
      <c r="G1696" s="2"/>
      <c r="H1696" s="2" t="s">
        <v>1018</v>
      </c>
      <c r="I1696" s="2" t="s">
        <v>227</v>
      </c>
      <c r="J1696" s="2"/>
      <c r="K1696" s="2"/>
      <c r="L1696" s="2"/>
      <c r="M1696" s="2" t="s">
        <v>6268</v>
      </c>
      <c r="N1696" s="11">
        <v>5</v>
      </c>
      <c r="O1696" s="11">
        <v>5</v>
      </c>
      <c r="P1696" s="12">
        <v>44998.575</v>
      </c>
      <c r="Q1696" s="12">
        <v>45005.575</v>
      </c>
      <c r="R1696" s="11">
        <v>-55</v>
      </c>
      <c r="S1696" s="2">
        <f>OR(AND(P1696&lt;=U$2,Q1696&gt;V$2),AND(P1696&gt;U$2,P1696&lt;V$2))</f>
        <v>0</v>
      </c>
    </row>
    <row r="1697" spans="1:19">
      <c r="A1697" s="2" t="s">
        <v>3481</v>
      </c>
      <c r="B1697" s="2" t="s">
        <v>4755</v>
      </c>
      <c r="C1697" s="2" t="s">
        <v>6269</v>
      </c>
      <c r="D1697" s="2" t="s">
        <v>1897</v>
      </c>
      <c r="E1697" s="2" t="s">
        <v>1107</v>
      </c>
      <c r="F1697" s="2" t="s">
        <v>1814</v>
      </c>
      <c r="G1697" s="2"/>
      <c r="H1697" s="2"/>
      <c r="I1697" s="2"/>
      <c r="J1697" s="2"/>
      <c r="K1697" s="2"/>
      <c r="L1697" s="2"/>
      <c r="M1697" s="2" t="s">
        <v>5919</v>
      </c>
      <c r="N1697" s="11">
        <v>12</v>
      </c>
      <c r="O1697" s="11">
        <v>0</v>
      </c>
      <c r="P1697" s="12">
        <v>44704</v>
      </c>
      <c r="Q1697" s="12">
        <v>44743</v>
      </c>
      <c r="R1697" s="11"/>
      <c r="S1697" s="2">
        <f>OR(AND(P1697&lt;=U$2,Q1697&gt;V$2),AND(P1697&gt;U$2,P1697&lt;V$2))</f>
        <v>0</v>
      </c>
    </row>
    <row r="1698" spans="1:19">
      <c r="A1698" s="2" t="s">
        <v>3877</v>
      </c>
      <c r="B1698" s="2" t="s">
        <v>4755</v>
      </c>
      <c r="C1698" s="2" t="s">
        <v>6269</v>
      </c>
      <c r="D1698" s="2" t="s">
        <v>6270</v>
      </c>
      <c r="E1698" s="2" t="s">
        <v>1107</v>
      </c>
      <c r="F1698" s="2" t="s">
        <v>1814</v>
      </c>
      <c r="G1698" s="2"/>
      <c r="H1698" s="2" t="s">
        <v>1018</v>
      </c>
      <c r="I1698" s="2" t="s">
        <v>227</v>
      </c>
      <c r="J1698" s="2"/>
      <c r="K1698" s="2"/>
      <c r="L1698" s="2"/>
      <c r="M1698" s="2" t="s">
        <v>6224</v>
      </c>
      <c r="N1698" s="11">
        <v>4</v>
      </c>
      <c r="O1698" s="11">
        <v>0</v>
      </c>
      <c r="P1698" s="12">
        <v>44736</v>
      </c>
      <c r="Q1698" s="12">
        <v>44837.70833333334</v>
      </c>
      <c r="R1698" s="11"/>
      <c r="S1698" s="2">
        <f>OR(AND(P1698&lt;=U$2,Q1698&gt;V$2),AND(P1698&gt;U$2,P1698&lt;V$2))</f>
        <v>0</v>
      </c>
    </row>
    <row r="1699" spans="1:19">
      <c r="A1699" s="2" t="s">
        <v>3877</v>
      </c>
      <c r="B1699" s="2" t="s">
        <v>4755</v>
      </c>
      <c r="C1699" s="2" t="s">
        <v>6269</v>
      </c>
      <c r="D1699" s="2" t="s">
        <v>6271</v>
      </c>
      <c r="E1699" s="2" t="s">
        <v>1107</v>
      </c>
      <c r="F1699" s="2" t="s">
        <v>1814</v>
      </c>
      <c r="G1699" s="2"/>
      <c r="H1699" s="2" t="s">
        <v>1018</v>
      </c>
      <c r="I1699" s="2" t="s">
        <v>227</v>
      </c>
      <c r="J1699" s="2"/>
      <c r="K1699" s="2"/>
      <c r="L1699" s="2"/>
      <c r="M1699" s="2" t="s">
        <v>5923</v>
      </c>
      <c r="N1699" s="11">
        <v>11</v>
      </c>
      <c r="O1699" s="11">
        <v>1</v>
      </c>
      <c r="P1699" s="12">
        <v>44725</v>
      </c>
      <c r="Q1699" s="12">
        <v>44985.36666666667</v>
      </c>
      <c r="R1699" s="11">
        <v>-51</v>
      </c>
      <c r="S1699" s="2">
        <f>OR(AND(P1699&lt;=U$2,Q1699&gt;V$2),AND(P1699&gt;U$2,P1699&lt;V$2))</f>
        <v>0</v>
      </c>
    </row>
    <row r="1700" spans="1:19">
      <c r="A1700" s="2" t="s">
        <v>3488</v>
      </c>
      <c r="B1700" s="2" t="s">
        <v>4755</v>
      </c>
      <c r="C1700" s="2" t="s">
        <v>6269</v>
      </c>
      <c r="D1700" s="2" t="s">
        <v>6272</v>
      </c>
      <c r="E1700" s="2" t="s">
        <v>1107</v>
      </c>
      <c r="F1700" s="2" t="s">
        <v>1814</v>
      </c>
      <c r="G1700" s="2"/>
      <c r="H1700" s="2" t="s">
        <v>1018</v>
      </c>
      <c r="I1700" s="2" t="s">
        <v>227</v>
      </c>
      <c r="J1700" s="2"/>
      <c r="K1700" s="2"/>
      <c r="L1700" s="2"/>
      <c r="M1700" s="2" t="s">
        <v>5925</v>
      </c>
      <c r="N1700" s="11">
        <v>6</v>
      </c>
      <c r="O1700" s="11">
        <v>6</v>
      </c>
      <c r="P1700" s="12">
        <v>44985.36666666667</v>
      </c>
      <c r="Q1700" s="12">
        <v>44993.36666666667</v>
      </c>
      <c r="R1700" s="11">
        <v>-51</v>
      </c>
      <c r="S1700" s="2">
        <f>OR(AND(P1700&lt;=U$2,Q1700&gt;V$2),AND(P1700&gt;U$2,P1700&lt;V$2))</f>
        <v>0</v>
      </c>
    </row>
    <row r="1701" spans="1:19">
      <c r="A1701" s="2" t="s">
        <v>3488</v>
      </c>
      <c r="B1701" s="2" t="s">
        <v>4755</v>
      </c>
      <c r="C1701" s="2" t="s">
        <v>6269</v>
      </c>
      <c r="D1701" s="2" t="s">
        <v>1907</v>
      </c>
      <c r="E1701" s="2" t="s">
        <v>1107</v>
      </c>
      <c r="F1701" s="2" t="s">
        <v>1814</v>
      </c>
      <c r="G1701" s="2"/>
      <c r="H1701" s="2" t="s">
        <v>1018</v>
      </c>
      <c r="I1701" s="2" t="s">
        <v>227</v>
      </c>
      <c r="J1701" s="2"/>
      <c r="K1701" s="2"/>
      <c r="L1701" s="2"/>
      <c r="M1701" s="2" t="s">
        <v>5991</v>
      </c>
      <c r="N1701" s="11">
        <v>2</v>
      </c>
      <c r="O1701" s="11">
        <v>2</v>
      </c>
      <c r="P1701" s="12">
        <v>44993.36666666667</v>
      </c>
      <c r="Q1701" s="12">
        <v>44995.36666666667</v>
      </c>
      <c r="R1701" s="11">
        <v>-51</v>
      </c>
      <c r="S1701" s="2">
        <f>OR(AND(P1701&lt;=U$2,Q1701&gt;V$2),AND(P1701&gt;U$2,P1701&lt;V$2))</f>
        <v>0</v>
      </c>
    </row>
    <row r="1702" spans="1:19">
      <c r="A1702" s="2" t="s">
        <v>3488</v>
      </c>
      <c r="B1702" s="2" t="s">
        <v>4755</v>
      </c>
      <c r="C1702" s="2" t="s">
        <v>6269</v>
      </c>
      <c r="D1702" s="2" t="s">
        <v>6273</v>
      </c>
      <c r="E1702" s="2" t="s">
        <v>1107</v>
      </c>
      <c r="F1702" s="2" t="s">
        <v>1814</v>
      </c>
      <c r="G1702" s="2"/>
      <c r="H1702" s="2" t="s">
        <v>1018</v>
      </c>
      <c r="I1702" s="2" t="s">
        <v>227</v>
      </c>
      <c r="J1702" s="2"/>
      <c r="K1702" s="2"/>
      <c r="L1702" s="2"/>
      <c r="M1702" s="2" t="s">
        <v>5928</v>
      </c>
      <c r="N1702" s="11">
        <v>2</v>
      </c>
      <c r="O1702" s="11">
        <v>2</v>
      </c>
      <c r="P1702" s="12">
        <v>44995.36666666667</v>
      </c>
      <c r="Q1702" s="12">
        <v>44999.36666666667</v>
      </c>
      <c r="R1702" s="11">
        <v>20</v>
      </c>
      <c r="S1702" s="2">
        <f>OR(AND(P1702&lt;=U$2,Q1702&gt;V$2),AND(P1702&gt;U$2,P1702&lt;V$2))</f>
        <v>0</v>
      </c>
    </row>
    <row r="1703" spans="1:19">
      <c r="A1703" s="2" t="s">
        <v>3877</v>
      </c>
      <c r="B1703" s="2" t="s">
        <v>4755</v>
      </c>
      <c r="C1703" s="2" t="s">
        <v>6269</v>
      </c>
      <c r="D1703" s="2" t="s">
        <v>6274</v>
      </c>
      <c r="E1703" s="2" t="s">
        <v>1107</v>
      </c>
      <c r="F1703" s="2" t="s">
        <v>1814</v>
      </c>
      <c r="G1703" s="2"/>
      <c r="H1703" s="2" t="s">
        <v>1018</v>
      </c>
      <c r="I1703" s="2" t="s">
        <v>227</v>
      </c>
      <c r="J1703" s="2"/>
      <c r="K1703" s="2"/>
      <c r="L1703" s="2"/>
      <c r="M1703" s="2" t="s">
        <v>5930</v>
      </c>
      <c r="N1703" s="11">
        <v>5</v>
      </c>
      <c r="O1703" s="11">
        <v>4</v>
      </c>
      <c r="P1703" s="12">
        <v>44726</v>
      </c>
      <c r="Q1703" s="12">
        <v>44987.625</v>
      </c>
      <c r="R1703" s="11">
        <v>-47</v>
      </c>
      <c r="S1703" s="2">
        <f>OR(AND(P1703&lt;=U$2,Q1703&gt;V$2),AND(P1703&gt;U$2,P1703&lt;V$2))</f>
        <v>0</v>
      </c>
    </row>
    <row r="1704" spans="1:19">
      <c r="A1704" s="2" t="s">
        <v>3488</v>
      </c>
      <c r="B1704" s="2" t="s">
        <v>4755</v>
      </c>
      <c r="C1704" s="2" t="s">
        <v>6269</v>
      </c>
      <c r="D1704" s="2" t="s">
        <v>6275</v>
      </c>
      <c r="E1704" s="2" t="s">
        <v>1107</v>
      </c>
      <c r="F1704" s="2" t="s">
        <v>1814</v>
      </c>
      <c r="G1704" s="2"/>
      <c r="H1704" s="2" t="s">
        <v>1018</v>
      </c>
      <c r="I1704" s="2" t="s">
        <v>227</v>
      </c>
      <c r="J1704" s="2"/>
      <c r="K1704" s="2"/>
      <c r="L1704" s="2"/>
      <c r="M1704" s="2" t="s">
        <v>5932</v>
      </c>
      <c r="N1704" s="11">
        <v>2</v>
      </c>
      <c r="O1704" s="11">
        <v>2</v>
      </c>
      <c r="P1704" s="12">
        <v>44993.36666666667</v>
      </c>
      <c r="Q1704" s="12">
        <v>44995.36666666667</v>
      </c>
      <c r="R1704" s="11">
        <v>-48</v>
      </c>
      <c r="S1704" s="2">
        <f>OR(AND(P1704&lt;=U$2,Q1704&gt;V$2),AND(P1704&gt;U$2,P1704&lt;V$2))</f>
        <v>0</v>
      </c>
    </row>
    <row r="1705" spans="1:19">
      <c r="A1705" s="2" t="s">
        <v>3877</v>
      </c>
      <c r="B1705" s="2" t="s">
        <v>4755</v>
      </c>
      <c r="C1705" s="2" t="s">
        <v>6269</v>
      </c>
      <c r="D1705" s="2" t="s">
        <v>1856</v>
      </c>
      <c r="E1705" s="2" t="s">
        <v>1007</v>
      </c>
      <c r="F1705" s="2" t="s">
        <v>1814</v>
      </c>
      <c r="G1705" s="2" t="s">
        <v>5933</v>
      </c>
      <c r="H1705" s="2" t="s">
        <v>1018</v>
      </c>
      <c r="I1705" s="2" t="s">
        <v>227</v>
      </c>
      <c r="J1705" s="2"/>
      <c r="K1705" s="2"/>
      <c r="L1705" s="2"/>
      <c r="M1705" s="2" t="s">
        <v>5934</v>
      </c>
      <c r="N1705" s="11">
        <v>5</v>
      </c>
      <c r="O1705" s="11">
        <v>1</v>
      </c>
      <c r="P1705" s="12">
        <v>44729</v>
      </c>
      <c r="Q1705" s="12">
        <v>44993.36666666667</v>
      </c>
      <c r="R1705" s="11">
        <v>-46</v>
      </c>
      <c r="S1705" s="2">
        <f>OR(AND(P1705&lt;=U$2,Q1705&gt;V$2),AND(P1705&gt;U$2,P1705&lt;V$2))</f>
        <v>0</v>
      </c>
    </row>
    <row r="1706" spans="1:19">
      <c r="A1706" s="2" t="s">
        <v>3488</v>
      </c>
      <c r="B1706" s="2" t="s">
        <v>4755</v>
      </c>
      <c r="C1706" s="2" t="s">
        <v>6269</v>
      </c>
      <c r="D1706" s="2" t="s">
        <v>6276</v>
      </c>
      <c r="E1706" s="2" t="s">
        <v>1107</v>
      </c>
      <c r="F1706" s="2" t="s">
        <v>1814</v>
      </c>
      <c r="G1706" s="2"/>
      <c r="H1706" s="2" t="s">
        <v>1018</v>
      </c>
      <c r="I1706" s="2" t="s">
        <v>227</v>
      </c>
      <c r="J1706" s="2"/>
      <c r="K1706" s="2"/>
      <c r="L1706" s="2"/>
      <c r="M1706" s="2" t="s">
        <v>5936</v>
      </c>
      <c r="N1706" s="11">
        <v>5</v>
      </c>
      <c r="O1706" s="11">
        <v>5</v>
      </c>
      <c r="P1706" s="12">
        <v>44993.36666666667</v>
      </c>
      <c r="Q1706" s="12">
        <v>45000.36666666667</v>
      </c>
      <c r="R1706" s="11">
        <v>-51</v>
      </c>
      <c r="S1706" s="2">
        <f>OR(AND(P1706&lt;=U$2,Q1706&gt;V$2),AND(P1706&gt;U$2,P1706&lt;V$2))</f>
        <v>0</v>
      </c>
    </row>
    <row r="1707" spans="1:19">
      <c r="A1707" s="2" t="s">
        <v>3481</v>
      </c>
      <c r="B1707" s="2" t="s">
        <v>4755</v>
      </c>
      <c r="C1707" s="2" t="s">
        <v>6277</v>
      </c>
      <c r="D1707" s="2" t="s">
        <v>6278</v>
      </c>
      <c r="E1707" s="2" t="s">
        <v>1107</v>
      </c>
      <c r="F1707" s="2" t="s">
        <v>1814</v>
      </c>
      <c r="G1707" s="2"/>
      <c r="H1707" s="2"/>
      <c r="I1707" s="2"/>
      <c r="J1707" s="2"/>
      <c r="K1707" s="2"/>
      <c r="L1707" s="2"/>
      <c r="M1707" s="2" t="s">
        <v>5939</v>
      </c>
      <c r="N1707" s="11">
        <v>12</v>
      </c>
      <c r="O1707" s="11">
        <v>0</v>
      </c>
      <c r="P1707" s="12">
        <v>44827</v>
      </c>
      <c r="Q1707" s="12">
        <v>44848.70833333334</v>
      </c>
      <c r="R1707" s="11"/>
      <c r="S1707" s="2">
        <f>OR(AND(P1707&lt;=U$2,Q1707&gt;V$2),AND(P1707&gt;U$2,P1707&lt;V$2))</f>
        <v>0</v>
      </c>
    </row>
    <row r="1708" spans="1:19">
      <c r="A1708" s="2" t="s">
        <v>3877</v>
      </c>
      <c r="B1708" s="2" t="s">
        <v>4755</v>
      </c>
      <c r="C1708" s="2" t="s">
        <v>6277</v>
      </c>
      <c r="D1708" s="2" t="s">
        <v>1890</v>
      </c>
      <c r="E1708" s="2" t="s">
        <v>1107</v>
      </c>
      <c r="F1708" s="2" t="s">
        <v>1814</v>
      </c>
      <c r="G1708" s="2"/>
      <c r="H1708" s="2" t="s">
        <v>1018</v>
      </c>
      <c r="I1708" s="2" t="s">
        <v>227</v>
      </c>
      <c r="J1708" s="2"/>
      <c r="K1708" s="2"/>
      <c r="L1708" s="2"/>
      <c r="M1708" s="2" t="s">
        <v>5940</v>
      </c>
      <c r="N1708" s="11">
        <v>4</v>
      </c>
      <c r="O1708" s="11">
        <v>0</v>
      </c>
      <c r="P1708" s="12">
        <v>44837.33333333334</v>
      </c>
      <c r="Q1708" s="12">
        <v>44984.4</v>
      </c>
      <c r="R1708" s="11">
        <v>-53</v>
      </c>
      <c r="S1708" s="2">
        <f>OR(AND(P1708&lt;=U$2,Q1708&gt;V$2),AND(P1708&gt;U$2,P1708&lt;V$2))</f>
        <v>0</v>
      </c>
    </row>
    <row r="1709" spans="1:19">
      <c r="A1709" s="2" t="s">
        <v>3481</v>
      </c>
      <c r="B1709" s="2" t="s">
        <v>4755</v>
      </c>
      <c r="C1709" s="2" t="s">
        <v>6277</v>
      </c>
      <c r="D1709" s="2" t="s">
        <v>6279</v>
      </c>
      <c r="E1709" s="2" t="s">
        <v>1107</v>
      </c>
      <c r="F1709" s="2" t="s">
        <v>1814</v>
      </c>
      <c r="G1709" s="2"/>
      <c r="H1709" s="2"/>
      <c r="I1709" s="2"/>
      <c r="J1709" s="2"/>
      <c r="K1709" s="2"/>
      <c r="L1709" s="2"/>
      <c r="M1709" s="2" t="s">
        <v>5942</v>
      </c>
      <c r="N1709" s="11">
        <v>18</v>
      </c>
      <c r="O1709" s="11">
        <v>0</v>
      </c>
      <c r="P1709" s="12">
        <v>44727</v>
      </c>
      <c r="Q1709" s="12">
        <v>44743</v>
      </c>
      <c r="R1709" s="11"/>
      <c r="S1709" s="2">
        <f>OR(AND(P1709&lt;=U$2,Q1709&gt;V$2),AND(P1709&gt;U$2,P1709&lt;V$2))</f>
        <v>0</v>
      </c>
    </row>
    <row r="1710" spans="1:19">
      <c r="A1710" s="2" t="s">
        <v>3877</v>
      </c>
      <c r="B1710" s="2" t="s">
        <v>4755</v>
      </c>
      <c r="C1710" s="2" t="s">
        <v>6277</v>
      </c>
      <c r="D1710" s="2" t="s">
        <v>6280</v>
      </c>
      <c r="E1710" s="2" t="s">
        <v>1107</v>
      </c>
      <c r="F1710" s="2" t="s">
        <v>1814</v>
      </c>
      <c r="G1710" s="2"/>
      <c r="H1710" s="2" t="s">
        <v>1018</v>
      </c>
      <c r="I1710" s="2" t="s">
        <v>227</v>
      </c>
      <c r="J1710" s="2"/>
      <c r="K1710" s="2"/>
      <c r="L1710" s="2"/>
      <c r="M1710" s="2" t="s">
        <v>5944</v>
      </c>
      <c r="N1710" s="11">
        <v>4</v>
      </c>
      <c r="O1710" s="11">
        <v>0</v>
      </c>
      <c r="P1710" s="12">
        <v>44837.33333333334</v>
      </c>
      <c r="Q1710" s="12">
        <v>44984.4</v>
      </c>
      <c r="R1710" s="11">
        <v>-53</v>
      </c>
      <c r="S1710" s="2">
        <f>OR(AND(P1710&lt;=U$2,Q1710&gt;V$2),AND(P1710&gt;U$2,P1710&lt;V$2))</f>
        <v>0</v>
      </c>
    </row>
    <row r="1711" spans="1:19">
      <c r="A1711" s="2" t="s">
        <v>3877</v>
      </c>
      <c r="B1711" s="2" t="s">
        <v>4755</v>
      </c>
      <c r="C1711" s="2" t="s">
        <v>6277</v>
      </c>
      <c r="D1711" s="2" t="s">
        <v>6281</v>
      </c>
      <c r="E1711" s="2" t="s">
        <v>1107</v>
      </c>
      <c r="F1711" s="2" t="s">
        <v>1814</v>
      </c>
      <c r="G1711" s="2"/>
      <c r="H1711" s="2" t="s">
        <v>1018</v>
      </c>
      <c r="I1711" s="2" t="s">
        <v>227</v>
      </c>
      <c r="J1711" s="2"/>
      <c r="K1711" s="2"/>
      <c r="L1711" s="2"/>
      <c r="M1711" s="2" t="s">
        <v>5946</v>
      </c>
      <c r="N1711" s="11">
        <v>18</v>
      </c>
      <c r="O1711" s="11">
        <v>2</v>
      </c>
      <c r="P1711" s="12">
        <v>44866</v>
      </c>
      <c r="Q1711" s="12">
        <v>44991.4</v>
      </c>
      <c r="R1711" s="11">
        <v>-53</v>
      </c>
      <c r="S1711" s="2">
        <f>OR(AND(P1711&lt;=U$2,Q1711&gt;V$2),AND(P1711&gt;U$2,P1711&lt;V$2))</f>
        <v>0</v>
      </c>
    </row>
    <row r="1712" spans="1:19">
      <c r="A1712" s="2" t="s">
        <v>3488</v>
      </c>
      <c r="B1712" s="2" t="s">
        <v>4755</v>
      </c>
      <c r="C1712" s="2" t="s">
        <v>6277</v>
      </c>
      <c r="D1712" s="2" t="s">
        <v>6282</v>
      </c>
      <c r="E1712" s="2" t="s">
        <v>1107</v>
      </c>
      <c r="F1712" s="2" t="s">
        <v>1814</v>
      </c>
      <c r="G1712" s="2"/>
      <c r="H1712" s="2" t="s">
        <v>1018</v>
      </c>
      <c r="I1712" s="2" t="s">
        <v>227</v>
      </c>
      <c r="J1712" s="2"/>
      <c r="K1712" s="2"/>
      <c r="L1712" s="2"/>
      <c r="M1712" s="2" t="s">
        <v>5948</v>
      </c>
      <c r="N1712" s="11">
        <v>5</v>
      </c>
      <c r="O1712" s="11">
        <v>5</v>
      </c>
      <c r="P1712" s="12">
        <v>44991.4</v>
      </c>
      <c r="Q1712" s="12">
        <v>44998.4</v>
      </c>
      <c r="R1712" s="11">
        <v>-53</v>
      </c>
      <c r="S1712" s="2">
        <f>OR(AND(P1712&lt;=U$2,Q1712&gt;V$2),AND(P1712&gt;U$2,P1712&lt;V$2))</f>
        <v>0</v>
      </c>
    </row>
    <row r="1713" spans="1:19">
      <c r="A1713" s="2" t="s">
        <v>3488</v>
      </c>
      <c r="B1713" s="2" t="s">
        <v>4755</v>
      </c>
      <c r="C1713" s="2" t="s">
        <v>6277</v>
      </c>
      <c r="D1713" s="2" t="s">
        <v>1900</v>
      </c>
      <c r="E1713" s="2" t="s">
        <v>1107</v>
      </c>
      <c r="F1713" s="2" t="s">
        <v>1814</v>
      </c>
      <c r="G1713" s="2"/>
      <c r="H1713" s="2" t="s">
        <v>1018</v>
      </c>
      <c r="I1713" s="2" t="s">
        <v>227</v>
      </c>
      <c r="J1713" s="2"/>
      <c r="K1713" s="2"/>
      <c r="L1713" s="2"/>
      <c r="M1713" s="2" t="s">
        <v>6237</v>
      </c>
      <c r="N1713" s="11">
        <v>4</v>
      </c>
      <c r="O1713" s="11">
        <v>4</v>
      </c>
      <c r="P1713" s="12">
        <v>44998.4</v>
      </c>
      <c r="Q1713" s="12">
        <v>45002.4</v>
      </c>
      <c r="R1713" s="11">
        <v>-53</v>
      </c>
      <c r="S1713" s="2">
        <f>OR(AND(P1713&lt;=U$2,Q1713&gt;V$2),AND(P1713&gt;U$2,P1713&lt;V$2))</f>
        <v>0</v>
      </c>
    </row>
    <row r="1714" spans="1:19">
      <c r="A1714" s="2" t="s">
        <v>3488</v>
      </c>
      <c r="B1714" s="2" t="s">
        <v>4755</v>
      </c>
      <c r="C1714" s="2" t="s">
        <v>6277</v>
      </c>
      <c r="D1714" s="2" t="s">
        <v>6283</v>
      </c>
      <c r="E1714" s="2" t="s">
        <v>1107</v>
      </c>
      <c r="F1714" s="2" t="s">
        <v>1814</v>
      </c>
      <c r="G1714" s="2"/>
      <c r="H1714" s="2" t="s">
        <v>1018</v>
      </c>
      <c r="I1714" s="2" t="s">
        <v>227</v>
      </c>
      <c r="J1714" s="2"/>
      <c r="K1714" s="2"/>
      <c r="L1714" s="2"/>
      <c r="M1714" s="2" t="s">
        <v>6004</v>
      </c>
      <c r="N1714" s="11">
        <v>5</v>
      </c>
      <c r="O1714" s="11">
        <v>5</v>
      </c>
      <c r="P1714" s="12">
        <v>44999.36666666667</v>
      </c>
      <c r="Q1714" s="12">
        <v>45006.36666666667</v>
      </c>
      <c r="R1714" s="11">
        <v>20</v>
      </c>
      <c r="S1714" s="2">
        <f>OR(AND(P1714&lt;=U$2,Q1714&gt;V$2),AND(P1714&gt;U$2,P1714&lt;V$2))</f>
        <v>0</v>
      </c>
    </row>
    <row r="1715" spans="1:19">
      <c r="A1715" s="2" t="s">
        <v>3877</v>
      </c>
      <c r="B1715" s="2" t="s">
        <v>4755</v>
      </c>
      <c r="C1715" s="2" t="s">
        <v>6277</v>
      </c>
      <c r="D1715" s="2" t="s">
        <v>1902</v>
      </c>
      <c r="E1715" s="2" t="s">
        <v>1107</v>
      </c>
      <c r="F1715" s="2" t="s">
        <v>1814</v>
      </c>
      <c r="G1715" s="2"/>
      <c r="H1715" s="2" t="s">
        <v>1018</v>
      </c>
      <c r="I1715" s="2" t="s">
        <v>227</v>
      </c>
      <c r="J1715" s="2"/>
      <c r="K1715" s="2"/>
      <c r="L1715" s="2"/>
      <c r="M1715" s="2" t="s">
        <v>5953</v>
      </c>
      <c r="N1715" s="11">
        <v>4</v>
      </c>
      <c r="O1715" s="11">
        <v>3</v>
      </c>
      <c r="P1715" s="12">
        <v>44729</v>
      </c>
      <c r="Q1715" s="12">
        <v>44986.70833333334</v>
      </c>
      <c r="R1715" s="11">
        <v>-45</v>
      </c>
      <c r="S1715" s="2">
        <f>OR(AND(P1715&lt;=U$2,Q1715&gt;V$2),AND(P1715&gt;U$2,P1715&lt;V$2))</f>
        <v>0</v>
      </c>
    </row>
    <row r="1716" spans="1:19">
      <c r="A1716" s="2" t="s">
        <v>3877</v>
      </c>
      <c r="B1716" s="2" t="s">
        <v>4755</v>
      </c>
      <c r="C1716" s="2" t="s">
        <v>6277</v>
      </c>
      <c r="D1716" s="2" t="s">
        <v>6284</v>
      </c>
      <c r="E1716" s="2" t="s">
        <v>1007</v>
      </c>
      <c r="F1716" s="2" t="s">
        <v>1814</v>
      </c>
      <c r="G1716" s="2" t="s">
        <v>5933</v>
      </c>
      <c r="H1716" s="2" t="s">
        <v>1018</v>
      </c>
      <c r="I1716" s="2" t="s">
        <v>227</v>
      </c>
      <c r="J1716" s="2"/>
      <c r="K1716" s="2"/>
      <c r="L1716" s="2"/>
      <c r="M1716" s="2" t="s">
        <v>5955</v>
      </c>
      <c r="N1716" s="11">
        <v>4</v>
      </c>
      <c r="O1716" s="11">
        <v>3</v>
      </c>
      <c r="P1716" s="12">
        <v>44729</v>
      </c>
      <c r="Q1716" s="12">
        <v>44991.4</v>
      </c>
      <c r="R1716" s="11">
        <v>-44</v>
      </c>
      <c r="S1716" s="2">
        <f>OR(AND(P1716&lt;=U$2,Q1716&gt;V$2),AND(P1716&gt;U$2,P1716&lt;V$2))</f>
        <v>0</v>
      </c>
    </row>
    <row r="1717" spans="1:19">
      <c r="A1717" s="2" t="s">
        <v>3877</v>
      </c>
      <c r="B1717" s="2" t="s">
        <v>4755</v>
      </c>
      <c r="C1717" s="2" t="s">
        <v>6277</v>
      </c>
      <c r="D1717" s="2" t="s">
        <v>1904</v>
      </c>
      <c r="E1717" s="2" t="s">
        <v>1107</v>
      </c>
      <c r="F1717" s="2" t="s">
        <v>1814</v>
      </c>
      <c r="G1717" s="2"/>
      <c r="H1717" s="2" t="s">
        <v>1018</v>
      </c>
      <c r="I1717" s="2" t="s">
        <v>227</v>
      </c>
      <c r="J1717" s="2"/>
      <c r="K1717" s="2"/>
      <c r="L1717" s="2"/>
      <c r="M1717" s="2" t="s">
        <v>5958</v>
      </c>
      <c r="N1717" s="11">
        <v>5</v>
      </c>
      <c r="O1717" s="11">
        <v>1</v>
      </c>
      <c r="P1717" s="12">
        <v>44915.33333333334</v>
      </c>
      <c r="Q1717" s="12">
        <v>44998.36666666667</v>
      </c>
      <c r="R1717" s="11">
        <v>-51</v>
      </c>
      <c r="S1717" s="2">
        <f>OR(AND(P1717&lt;=U$2,Q1717&gt;V$2),AND(P1717&gt;U$2,P1717&lt;V$2))</f>
        <v>0</v>
      </c>
    </row>
    <row r="1718" spans="1:19">
      <c r="A1718" s="2" t="s">
        <v>3488</v>
      </c>
      <c r="B1718" s="2" t="s">
        <v>4755</v>
      </c>
      <c r="C1718" s="2" t="s">
        <v>6277</v>
      </c>
      <c r="D1718" s="2" t="s">
        <v>6285</v>
      </c>
      <c r="E1718" s="2" t="s">
        <v>1107</v>
      </c>
      <c r="F1718" s="2" t="s">
        <v>1814</v>
      </c>
      <c r="G1718" s="2"/>
      <c r="H1718" s="2" t="s">
        <v>1018</v>
      </c>
      <c r="I1718" s="2" t="s">
        <v>227</v>
      </c>
      <c r="J1718" s="2"/>
      <c r="K1718" s="2"/>
      <c r="L1718" s="2"/>
      <c r="M1718" s="2" t="s">
        <v>5957</v>
      </c>
      <c r="N1718" s="11">
        <v>2</v>
      </c>
      <c r="O1718" s="11">
        <v>2</v>
      </c>
      <c r="P1718" s="12">
        <v>44998.36666666667</v>
      </c>
      <c r="Q1718" s="12">
        <v>45000.36666666667</v>
      </c>
      <c r="R1718" s="11">
        <v>-51</v>
      </c>
      <c r="S1718" s="2">
        <f>OR(AND(P1718&lt;=U$2,Q1718&gt;V$2),AND(P1718&gt;U$2,P1718&lt;V$2))</f>
        <v>0</v>
      </c>
    </row>
    <row r="1719" spans="1:19">
      <c r="A1719" s="2" t="s">
        <v>3877</v>
      </c>
      <c r="B1719" s="2" t="s">
        <v>4755</v>
      </c>
      <c r="C1719" s="2" t="s">
        <v>6277</v>
      </c>
      <c r="D1719" s="2" t="s">
        <v>6286</v>
      </c>
      <c r="E1719" s="2" t="s">
        <v>1107</v>
      </c>
      <c r="F1719" s="2" t="s">
        <v>1814</v>
      </c>
      <c r="G1719" s="2"/>
      <c r="H1719" s="2" t="s">
        <v>1018</v>
      </c>
      <c r="I1719" s="2" t="s">
        <v>227</v>
      </c>
      <c r="J1719" s="2"/>
      <c r="K1719" s="2"/>
      <c r="L1719" s="2"/>
      <c r="M1719" s="2" t="s">
        <v>5960</v>
      </c>
      <c r="N1719" s="11">
        <v>5</v>
      </c>
      <c r="O1719" s="11">
        <v>1</v>
      </c>
      <c r="P1719" s="12">
        <v>44910.54166666666</v>
      </c>
      <c r="Q1719" s="12">
        <v>44995.575</v>
      </c>
      <c r="R1719" s="11">
        <v>-51</v>
      </c>
      <c r="S1719" s="2">
        <f>OR(AND(P1719&lt;=U$2,Q1719&gt;V$2),AND(P1719&gt;U$2,P1719&lt;V$2))</f>
        <v>0</v>
      </c>
    </row>
    <row r="1720" spans="1:19">
      <c r="A1720" s="2" t="s">
        <v>3488</v>
      </c>
      <c r="B1720" s="2" t="s">
        <v>4755</v>
      </c>
      <c r="C1720" s="2" t="s">
        <v>6277</v>
      </c>
      <c r="D1720" s="2" t="s">
        <v>6287</v>
      </c>
      <c r="E1720" s="2" t="s">
        <v>1107</v>
      </c>
      <c r="F1720" s="2" t="s">
        <v>1814</v>
      </c>
      <c r="G1720" s="2"/>
      <c r="H1720" s="2" t="s">
        <v>1018</v>
      </c>
      <c r="I1720" s="2" t="s">
        <v>227</v>
      </c>
      <c r="J1720" s="2"/>
      <c r="K1720" s="2"/>
      <c r="L1720" s="2"/>
      <c r="M1720" s="2" t="s">
        <v>6243</v>
      </c>
      <c r="N1720" s="11">
        <v>2</v>
      </c>
      <c r="O1720" s="11">
        <v>2</v>
      </c>
      <c r="P1720" s="12">
        <v>45006.36666666667</v>
      </c>
      <c r="Q1720" s="12">
        <v>45008.36666666667</v>
      </c>
      <c r="R1720" s="11">
        <v>32</v>
      </c>
      <c r="S1720" s="2">
        <f>OR(AND(P1720&lt;=U$2,Q1720&gt;V$2),AND(P1720&gt;U$2,P1720&lt;V$2))</f>
        <v>0</v>
      </c>
    </row>
    <row r="1721" spans="1:19">
      <c r="A1721" s="2" t="s">
        <v>3481</v>
      </c>
      <c r="B1721" s="2" t="s">
        <v>4755</v>
      </c>
      <c r="C1721" s="2" t="s">
        <v>6277</v>
      </c>
      <c r="D1721" s="2" t="s">
        <v>1895</v>
      </c>
      <c r="E1721" s="2" t="s">
        <v>1107</v>
      </c>
      <c r="F1721" s="2" t="s">
        <v>1814</v>
      </c>
      <c r="G1721" s="2"/>
      <c r="H1721" s="2"/>
      <c r="I1721" s="2"/>
      <c r="J1721" s="2"/>
      <c r="K1721" s="2"/>
      <c r="L1721" s="2"/>
      <c r="M1721" s="2" t="s">
        <v>6288</v>
      </c>
      <c r="N1721" s="11">
        <v>18</v>
      </c>
      <c r="O1721" s="11">
        <v>0</v>
      </c>
      <c r="P1721" s="12">
        <v>44896.33333333334</v>
      </c>
      <c r="Q1721" s="12">
        <v>44910.70833333334</v>
      </c>
      <c r="R1721" s="11"/>
      <c r="S1721" s="2">
        <f>OR(AND(P1721&lt;=U$2,Q1721&gt;V$2),AND(P1721&gt;U$2,P1721&lt;V$2))</f>
        <v>0</v>
      </c>
    </row>
    <row r="1722" spans="1:19">
      <c r="A1722" s="2" t="s">
        <v>3488</v>
      </c>
      <c r="B1722" s="2" t="s">
        <v>4755</v>
      </c>
      <c r="C1722" s="2" t="s">
        <v>6277</v>
      </c>
      <c r="D1722" s="2" t="s">
        <v>6289</v>
      </c>
      <c r="E1722" s="2" t="s">
        <v>1107</v>
      </c>
      <c r="F1722" s="2" t="s">
        <v>1814</v>
      </c>
      <c r="G1722" s="2"/>
      <c r="H1722" s="2" t="s">
        <v>1018</v>
      </c>
      <c r="I1722" s="2" t="s">
        <v>227</v>
      </c>
      <c r="J1722" s="2"/>
      <c r="K1722" s="2"/>
      <c r="L1722" s="2"/>
      <c r="M1722" s="2" t="s">
        <v>5966</v>
      </c>
      <c r="N1722" s="11">
        <v>5</v>
      </c>
      <c r="O1722" s="11">
        <v>5</v>
      </c>
      <c r="P1722" s="12">
        <v>45020.33333333334</v>
      </c>
      <c r="Q1722" s="12">
        <v>45026.70833333334</v>
      </c>
      <c r="R1722" s="11">
        <v>-70</v>
      </c>
      <c r="S1722" s="2">
        <f>OR(AND(P1722&lt;=U$2,Q1722&gt;V$2),AND(P1722&gt;U$2,P1722&lt;V$2))</f>
        <v>0</v>
      </c>
    </row>
    <row r="1723" spans="1:19">
      <c r="A1723" s="2" t="s">
        <v>3488</v>
      </c>
      <c r="B1723" s="2" t="s">
        <v>4755</v>
      </c>
      <c r="C1723" s="2" t="s">
        <v>6290</v>
      </c>
      <c r="D1723" s="2" t="s">
        <v>6291</v>
      </c>
      <c r="E1723" s="2" t="s">
        <v>1107</v>
      </c>
      <c r="F1723" s="2" t="s">
        <v>1814</v>
      </c>
      <c r="G1723" s="2"/>
      <c r="H1723" s="2" t="s">
        <v>1018</v>
      </c>
      <c r="I1723" s="2" t="s">
        <v>227</v>
      </c>
      <c r="J1723" s="2"/>
      <c r="K1723" s="2"/>
      <c r="L1723" s="2"/>
      <c r="M1723" s="2" t="s">
        <v>6292</v>
      </c>
      <c r="N1723" s="11">
        <v>4</v>
      </c>
      <c r="O1723" s="11">
        <v>4</v>
      </c>
      <c r="P1723" s="12">
        <v>45048.33333333334</v>
      </c>
      <c r="Q1723" s="12">
        <v>45051.70833333334</v>
      </c>
      <c r="R1723" s="11">
        <v>-70</v>
      </c>
      <c r="S1723" s="2">
        <f>OR(AND(P1723&lt;=U$2,Q1723&gt;V$2),AND(P1723&gt;U$2,P1723&lt;V$2))</f>
        <v>0</v>
      </c>
    </row>
    <row r="1724" spans="1:19">
      <c r="A1724" s="2" t="s">
        <v>3488</v>
      </c>
      <c r="B1724" s="2" t="s">
        <v>4755</v>
      </c>
      <c r="C1724" s="2" t="s">
        <v>6290</v>
      </c>
      <c r="D1724" s="2" t="s">
        <v>1908</v>
      </c>
      <c r="E1724" s="2" t="s">
        <v>1107</v>
      </c>
      <c r="F1724" s="2" t="s">
        <v>1814</v>
      </c>
      <c r="G1724" s="2"/>
      <c r="H1724" s="2" t="s">
        <v>1018</v>
      </c>
      <c r="I1724" s="2" t="s">
        <v>227</v>
      </c>
      <c r="J1724" s="2"/>
      <c r="K1724" s="2"/>
      <c r="L1724" s="2"/>
      <c r="M1724" s="2" t="s">
        <v>6293</v>
      </c>
      <c r="N1724" s="11">
        <v>5</v>
      </c>
      <c r="O1724" s="11">
        <v>5</v>
      </c>
      <c r="P1724" s="12">
        <v>45119.33333333334</v>
      </c>
      <c r="Q1724" s="12">
        <v>45125.70833333334</v>
      </c>
      <c r="R1724" s="11">
        <v>-45</v>
      </c>
      <c r="S1724" s="2">
        <f>OR(AND(P1724&lt;=U$2,Q1724&gt;V$2),AND(P1724&gt;U$2,P1724&lt;V$2))</f>
        <v>0</v>
      </c>
    </row>
    <row r="1725" spans="1:19">
      <c r="A1725" s="2" t="s">
        <v>3488</v>
      </c>
      <c r="B1725" s="2" t="s">
        <v>4755</v>
      </c>
      <c r="C1725" s="2" t="s">
        <v>6290</v>
      </c>
      <c r="D1725" s="2" t="s">
        <v>1903</v>
      </c>
      <c r="E1725" s="2" t="s">
        <v>1107</v>
      </c>
      <c r="F1725" s="2" t="s">
        <v>1814</v>
      </c>
      <c r="G1725" s="2"/>
      <c r="H1725" s="2" t="s">
        <v>1018</v>
      </c>
      <c r="I1725" s="2" t="s">
        <v>227</v>
      </c>
      <c r="J1725" s="2"/>
      <c r="K1725" s="2"/>
      <c r="L1725" s="2"/>
      <c r="M1725" s="2" t="s">
        <v>6294</v>
      </c>
      <c r="N1725" s="11">
        <v>5</v>
      </c>
      <c r="O1725" s="11">
        <v>5</v>
      </c>
      <c r="P1725" s="12">
        <v>45036.33333333334</v>
      </c>
      <c r="Q1725" s="12">
        <v>45042.70833333334</v>
      </c>
      <c r="R1725" s="11">
        <v>-70</v>
      </c>
      <c r="S1725" s="2">
        <f>OR(AND(P1725&lt;=U$2,Q1725&gt;V$2),AND(P1725&gt;U$2,P1725&lt;V$2))</f>
        <v>0</v>
      </c>
    </row>
    <row r="1726" spans="1:19">
      <c r="A1726" s="2" t="s">
        <v>3488</v>
      </c>
      <c r="B1726" s="2" t="s">
        <v>4755</v>
      </c>
      <c r="C1726" s="2" t="s">
        <v>6290</v>
      </c>
      <c r="D1726" s="2" t="s">
        <v>6295</v>
      </c>
      <c r="E1726" s="2" t="s">
        <v>1107</v>
      </c>
      <c r="F1726" s="2" t="s">
        <v>1814</v>
      </c>
      <c r="G1726" s="2"/>
      <c r="H1726" s="2" t="s">
        <v>1018</v>
      </c>
      <c r="I1726" s="2" t="s">
        <v>227</v>
      </c>
      <c r="J1726" s="2"/>
      <c r="K1726" s="2"/>
      <c r="L1726" s="2"/>
      <c r="M1726" s="2" t="s">
        <v>6296</v>
      </c>
      <c r="N1726" s="11">
        <v>5</v>
      </c>
      <c r="O1726" s="11">
        <v>5</v>
      </c>
      <c r="P1726" s="12">
        <v>45027.33333333334</v>
      </c>
      <c r="Q1726" s="12">
        <v>45033.70833333334</v>
      </c>
      <c r="R1726" s="11">
        <v>-70</v>
      </c>
      <c r="S1726" s="2">
        <f>OR(AND(P1726&lt;=U$2,Q1726&gt;V$2),AND(P1726&gt;U$2,P1726&lt;V$2))</f>
        <v>0</v>
      </c>
    </row>
    <row r="1727" spans="1:19">
      <c r="A1727" s="2" t="s">
        <v>3488</v>
      </c>
      <c r="B1727" s="2" t="s">
        <v>4755</v>
      </c>
      <c r="C1727" s="2" t="s">
        <v>6290</v>
      </c>
      <c r="D1727" s="2" t="s">
        <v>6297</v>
      </c>
      <c r="E1727" s="2" t="s">
        <v>1107</v>
      </c>
      <c r="F1727" s="2" t="s">
        <v>1814</v>
      </c>
      <c r="G1727" s="2"/>
      <c r="H1727" s="2" t="s">
        <v>1018</v>
      </c>
      <c r="I1727" s="2" t="s">
        <v>227</v>
      </c>
      <c r="J1727" s="2"/>
      <c r="K1727" s="2"/>
      <c r="L1727" s="2"/>
      <c r="M1727" s="2" t="s">
        <v>6021</v>
      </c>
      <c r="N1727" s="11">
        <v>3</v>
      </c>
      <c r="O1727" s="11">
        <v>3</v>
      </c>
      <c r="P1727" s="12">
        <v>45043.33333333334</v>
      </c>
      <c r="Q1727" s="12">
        <v>45047.70833333334</v>
      </c>
      <c r="R1727" s="11">
        <v>-70</v>
      </c>
      <c r="S1727" s="2">
        <f>OR(AND(P1727&lt;=U$2,Q1727&gt;V$2),AND(P1727&gt;U$2,P1727&lt;V$2))</f>
        <v>0</v>
      </c>
    </row>
    <row r="1728" spans="1:19">
      <c r="A1728" s="2" t="s">
        <v>3488</v>
      </c>
      <c r="B1728" s="2" t="s">
        <v>4755</v>
      </c>
      <c r="C1728" s="2" t="s">
        <v>6290</v>
      </c>
      <c r="D1728" s="2" t="s">
        <v>1905</v>
      </c>
      <c r="E1728" s="2" t="s">
        <v>1107</v>
      </c>
      <c r="F1728" s="2" t="s">
        <v>1814</v>
      </c>
      <c r="G1728" s="2"/>
      <c r="H1728" s="2" t="s">
        <v>1018</v>
      </c>
      <c r="I1728" s="2" t="s">
        <v>227</v>
      </c>
      <c r="J1728" s="2"/>
      <c r="K1728" s="2"/>
      <c r="L1728" s="2"/>
      <c r="M1728" s="2" t="s">
        <v>6022</v>
      </c>
      <c r="N1728" s="11">
        <v>2</v>
      </c>
      <c r="O1728" s="11">
        <v>2</v>
      </c>
      <c r="P1728" s="12">
        <v>45034.33333333334</v>
      </c>
      <c r="Q1728" s="12">
        <v>45035.70833333334</v>
      </c>
      <c r="R1728" s="11">
        <v>-70</v>
      </c>
      <c r="S1728" s="2">
        <f>OR(AND(P1728&lt;=U$2,Q1728&gt;V$2),AND(P1728&gt;U$2,P1728&lt;V$2))</f>
        <v>0</v>
      </c>
    </row>
    <row r="1729" spans="1:19">
      <c r="A1729" s="2" t="s">
        <v>3488</v>
      </c>
      <c r="B1729" s="2" t="s">
        <v>4755</v>
      </c>
      <c r="C1729" s="2" t="s">
        <v>6290</v>
      </c>
      <c r="D1729" s="2" t="s">
        <v>6298</v>
      </c>
      <c r="E1729" s="2" t="s">
        <v>1107</v>
      </c>
      <c r="F1729" s="2" t="s">
        <v>1814</v>
      </c>
      <c r="G1729" s="2"/>
      <c r="H1729" s="2" t="s">
        <v>1018</v>
      </c>
      <c r="I1729" s="2" t="s">
        <v>227</v>
      </c>
      <c r="J1729" s="2"/>
      <c r="K1729" s="2"/>
      <c r="L1729" s="2"/>
      <c r="M1729" s="2" t="s">
        <v>6024</v>
      </c>
      <c r="N1729" s="11">
        <v>14</v>
      </c>
      <c r="O1729" s="11">
        <v>14</v>
      </c>
      <c r="P1729" s="12">
        <v>45098.33333333334</v>
      </c>
      <c r="Q1729" s="12">
        <v>45118.70833333334</v>
      </c>
      <c r="R1729" s="11">
        <v>-45</v>
      </c>
      <c r="S1729" s="2">
        <f>OR(AND(P1729&lt;=U$2,Q1729&gt;V$2),AND(P1729&gt;U$2,P1729&lt;V$2))</f>
        <v>0</v>
      </c>
    </row>
    <row r="1730" spans="1:19">
      <c r="A1730" s="2" t="s">
        <v>3481</v>
      </c>
      <c r="B1730" s="2" t="s">
        <v>4755</v>
      </c>
      <c r="C1730" s="2" t="s">
        <v>6299</v>
      </c>
      <c r="D1730" s="2" t="s">
        <v>6300</v>
      </c>
      <c r="E1730" s="2" t="s">
        <v>1107</v>
      </c>
      <c r="F1730" s="2" t="s">
        <v>2752</v>
      </c>
      <c r="G1730" s="2"/>
      <c r="H1730" s="2"/>
      <c r="I1730" s="2"/>
      <c r="J1730" s="2"/>
      <c r="K1730" s="2"/>
      <c r="L1730" s="2"/>
      <c r="M1730" s="2" t="s">
        <v>5880</v>
      </c>
      <c r="N1730" s="11">
        <v>5</v>
      </c>
      <c r="O1730" s="11">
        <v>0</v>
      </c>
      <c r="P1730" s="12">
        <v>44810.33333333334</v>
      </c>
      <c r="Q1730" s="12">
        <v>44834.70833333334</v>
      </c>
      <c r="R1730" s="11"/>
      <c r="S1730" s="2">
        <f>OR(AND(P1730&lt;=U$2,Q1730&gt;V$2),AND(P1730&gt;U$2,P1730&lt;V$2))</f>
        <v>0</v>
      </c>
    </row>
    <row r="1731" spans="1:19">
      <c r="A1731" s="2" t="s">
        <v>3481</v>
      </c>
      <c r="B1731" s="2" t="s">
        <v>4755</v>
      </c>
      <c r="C1731" s="2" t="s">
        <v>6299</v>
      </c>
      <c r="D1731" s="2" t="s">
        <v>2929</v>
      </c>
      <c r="E1731" s="2"/>
      <c r="F1731" s="2" t="s">
        <v>2752</v>
      </c>
      <c r="G1731" s="2"/>
      <c r="H1731" s="2"/>
      <c r="I1731" s="2"/>
      <c r="J1731" s="2"/>
      <c r="K1731" s="2"/>
      <c r="L1731" s="2"/>
      <c r="M1731" s="2" t="s">
        <v>6124</v>
      </c>
      <c r="N1731" s="11">
        <v>3</v>
      </c>
      <c r="O1731" s="11">
        <v>0</v>
      </c>
      <c r="P1731" s="12">
        <v>44778</v>
      </c>
      <c r="Q1731" s="12">
        <v>44844</v>
      </c>
      <c r="R1731" s="11"/>
      <c r="S1731" s="2">
        <f>OR(AND(P1731&lt;=U$2,Q1731&gt;V$2),AND(P1731&gt;U$2,P1731&lt;V$2))</f>
        <v>0</v>
      </c>
    </row>
    <row r="1732" spans="1:19">
      <c r="A1732" s="2" t="s">
        <v>3488</v>
      </c>
      <c r="B1732" s="2" t="s">
        <v>4755</v>
      </c>
      <c r="C1732" s="2" t="s">
        <v>6301</v>
      </c>
      <c r="D1732" s="2" t="s">
        <v>6302</v>
      </c>
      <c r="E1732" s="2" t="s">
        <v>1107</v>
      </c>
      <c r="F1732" s="2" t="s">
        <v>2752</v>
      </c>
      <c r="G1732" s="2"/>
      <c r="H1732" s="2" t="s">
        <v>1411</v>
      </c>
      <c r="I1732" s="2" t="s">
        <v>216</v>
      </c>
      <c r="J1732" s="2"/>
      <c r="K1732" s="2"/>
      <c r="L1732" s="2"/>
      <c r="M1732" s="2" t="s">
        <v>6303</v>
      </c>
      <c r="N1732" s="11">
        <v>10</v>
      </c>
      <c r="O1732" s="11">
        <v>10</v>
      </c>
      <c r="P1732" s="12">
        <v>44984.33333333334</v>
      </c>
      <c r="Q1732" s="12">
        <v>44995.70833333334</v>
      </c>
      <c r="R1732" s="11">
        <v>-36</v>
      </c>
      <c r="S1732" s="2">
        <f>OR(AND(P1732&lt;=U$2,Q1732&gt;V$2),AND(P1732&gt;U$2,P1732&lt;V$2))</f>
        <v>0</v>
      </c>
    </row>
    <row r="1733" spans="1:19">
      <c r="A1733" s="2" t="s">
        <v>3488</v>
      </c>
      <c r="B1733" s="2" t="s">
        <v>4755</v>
      </c>
      <c r="C1733" s="2" t="s">
        <v>6301</v>
      </c>
      <c r="D1733" s="2" t="s">
        <v>6304</v>
      </c>
      <c r="E1733" s="2" t="s">
        <v>1107</v>
      </c>
      <c r="F1733" s="2" t="s">
        <v>2752</v>
      </c>
      <c r="G1733" s="2"/>
      <c r="H1733" s="2" t="s">
        <v>1411</v>
      </c>
      <c r="I1733" s="2" t="s">
        <v>216</v>
      </c>
      <c r="J1733" s="2"/>
      <c r="K1733" s="2"/>
      <c r="L1733" s="2"/>
      <c r="M1733" s="2" t="s">
        <v>6305</v>
      </c>
      <c r="N1733" s="11">
        <v>5</v>
      </c>
      <c r="O1733" s="11">
        <v>5</v>
      </c>
      <c r="P1733" s="12">
        <v>44984.33333333334</v>
      </c>
      <c r="Q1733" s="12">
        <v>44988.70833333334</v>
      </c>
      <c r="R1733" s="11">
        <v>2</v>
      </c>
      <c r="S1733" s="2">
        <f>OR(AND(P1733&lt;=U$2,Q1733&gt;V$2),AND(P1733&gt;U$2,P1733&lt;V$2))</f>
        <v>0</v>
      </c>
    </row>
    <row r="1734" spans="1:19">
      <c r="A1734" s="2" t="s">
        <v>3488</v>
      </c>
      <c r="B1734" s="2" t="s">
        <v>4755</v>
      </c>
      <c r="C1734" s="2" t="s">
        <v>6306</v>
      </c>
      <c r="D1734" s="2" t="s">
        <v>6307</v>
      </c>
      <c r="E1734" s="2" t="s">
        <v>1107</v>
      </c>
      <c r="F1734" s="2" t="s">
        <v>2752</v>
      </c>
      <c r="G1734" s="2"/>
      <c r="H1734" s="2" t="s">
        <v>1411</v>
      </c>
      <c r="I1734" s="2" t="s">
        <v>216</v>
      </c>
      <c r="J1734" s="2"/>
      <c r="K1734" s="2"/>
      <c r="L1734" s="2"/>
      <c r="M1734" s="2" t="s">
        <v>6308</v>
      </c>
      <c r="N1734" s="11">
        <v>5</v>
      </c>
      <c r="O1734" s="11">
        <v>5</v>
      </c>
      <c r="P1734" s="12">
        <v>45139.54166666666</v>
      </c>
      <c r="Q1734" s="12">
        <v>45146.5</v>
      </c>
      <c r="R1734" s="11">
        <v>-63</v>
      </c>
      <c r="S1734" s="2">
        <f>OR(AND(P1734&lt;=U$2,Q1734&gt;V$2),AND(P1734&gt;U$2,P1734&lt;V$2))</f>
        <v>0</v>
      </c>
    </row>
    <row r="1735" spans="1:19">
      <c r="A1735" s="2" t="s">
        <v>3488</v>
      </c>
      <c r="B1735" s="2" t="s">
        <v>4755</v>
      </c>
      <c r="C1735" s="2" t="s">
        <v>6306</v>
      </c>
      <c r="D1735" s="2" t="s">
        <v>2932</v>
      </c>
      <c r="E1735" s="2" t="s">
        <v>1107</v>
      </c>
      <c r="F1735" s="2" t="s">
        <v>2752</v>
      </c>
      <c r="G1735" s="2"/>
      <c r="H1735" s="2" t="s">
        <v>1411</v>
      </c>
      <c r="I1735" s="2" t="s">
        <v>216</v>
      </c>
      <c r="J1735" s="2"/>
      <c r="K1735" s="2"/>
      <c r="L1735" s="2"/>
      <c r="M1735" s="2" t="s">
        <v>6309</v>
      </c>
      <c r="N1735" s="11">
        <v>5</v>
      </c>
      <c r="O1735" s="11">
        <v>5</v>
      </c>
      <c r="P1735" s="12">
        <v>45146.54166666666</v>
      </c>
      <c r="Q1735" s="12">
        <v>45153.5</v>
      </c>
      <c r="R1735" s="11">
        <v>-63</v>
      </c>
      <c r="S1735" s="2">
        <f>OR(AND(P1735&lt;=U$2,Q1735&gt;V$2),AND(P1735&gt;U$2,P1735&lt;V$2))</f>
        <v>0</v>
      </c>
    </row>
    <row r="1736" spans="1:19">
      <c r="A1736" s="2" t="s">
        <v>3488</v>
      </c>
      <c r="B1736" s="2" t="s">
        <v>4755</v>
      </c>
      <c r="C1736" s="2" t="s">
        <v>6306</v>
      </c>
      <c r="D1736" s="2" t="s">
        <v>2931</v>
      </c>
      <c r="E1736" s="2" t="s">
        <v>1107</v>
      </c>
      <c r="F1736" s="2" t="s">
        <v>2752</v>
      </c>
      <c r="G1736" s="2"/>
      <c r="H1736" s="2" t="s">
        <v>1411</v>
      </c>
      <c r="I1736" s="2" t="s">
        <v>216</v>
      </c>
      <c r="J1736" s="2"/>
      <c r="K1736" s="2"/>
      <c r="L1736" s="2"/>
      <c r="M1736" s="2" t="s">
        <v>6310</v>
      </c>
      <c r="N1736" s="11">
        <v>3</v>
      </c>
      <c r="O1736" s="11">
        <v>3</v>
      </c>
      <c r="P1736" s="12">
        <v>45153.54166666666</v>
      </c>
      <c r="Q1736" s="12">
        <v>45156.5</v>
      </c>
      <c r="R1736" s="11">
        <v>-63</v>
      </c>
      <c r="S1736" s="2">
        <f>OR(AND(P1736&lt;=U$2,Q1736&gt;V$2),AND(P1736&gt;U$2,P1736&lt;V$2))</f>
        <v>0</v>
      </c>
    </row>
    <row r="1737" spans="1:19">
      <c r="A1737" s="2" t="s">
        <v>3488</v>
      </c>
      <c r="B1737" s="2" t="s">
        <v>4755</v>
      </c>
      <c r="C1737" s="2" t="s">
        <v>6306</v>
      </c>
      <c r="D1737" s="2" t="s">
        <v>2933</v>
      </c>
      <c r="E1737" s="2" t="s">
        <v>1107</v>
      </c>
      <c r="F1737" s="2" t="s">
        <v>2752</v>
      </c>
      <c r="G1737" s="2"/>
      <c r="H1737" s="2" t="s">
        <v>1411</v>
      </c>
      <c r="I1737" s="2" t="s">
        <v>216</v>
      </c>
      <c r="J1737" s="2"/>
      <c r="K1737" s="2"/>
      <c r="L1737" s="2"/>
      <c r="M1737" s="2" t="s">
        <v>6311</v>
      </c>
      <c r="N1737" s="11">
        <v>5</v>
      </c>
      <c r="O1737" s="11">
        <v>5</v>
      </c>
      <c r="P1737" s="12">
        <v>45156.54166666666</v>
      </c>
      <c r="Q1737" s="12">
        <v>45163.5</v>
      </c>
      <c r="R1737" s="11">
        <v>-63</v>
      </c>
      <c r="S1737" s="2">
        <f>OR(AND(P1737&lt;=U$2,Q1737&gt;V$2),AND(P1737&gt;U$2,P1737&lt;V$2))</f>
        <v>0</v>
      </c>
    </row>
    <row r="1738" spans="1:19">
      <c r="A1738" s="2" t="s">
        <v>3488</v>
      </c>
      <c r="B1738" s="2" t="s">
        <v>4755</v>
      </c>
      <c r="C1738" s="2" t="s">
        <v>6312</v>
      </c>
      <c r="D1738" s="2" t="s">
        <v>6313</v>
      </c>
      <c r="E1738" s="2" t="s">
        <v>1107</v>
      </c>
      <c r="F1738" s="2" t="s">
        <v>2785</v>
      </c>
      <c r="G1738" s="2"/>
      <c r="H1738" s="2" t="s">
        <v>1018</v>
      </c>
      <c r="I1738" s="2" t="s">
        <v>306</v>
      </c>
      <c r="J1738" s="2"/>
      <c r="K1738" s="2"/>
      <c r="L1738" s="2"/>
      <c r="M1738" s="2" t="s">
        <v>5899</v>
      </c>
      <c r="N1738" s="11">
        <v>5</v>
      </c>
      <c r="O1738" s="11">
        <v>5</v>
      </c>
      <c r="P1738" s="12">
        <v>44987.33333333334</v>
      </c>
      <c r="Q1738" s="12">
        <v>44993.70833333334</v>
      </c>
      <c r="R1738" s="11">
        <v>-71</v>
      </c>
      <c r="S1738" s="2">
        <f>OR(AND(P1738&lt;=U$2,Q1738&gt;V$2),AND(P1738&gt;U$2,P1738&lt;V$2))</f>
        <v>0</v>
      </c>
    </row>
    <row r="1739" spans="1:19">
      <c r="A1739" s="2" t="s">
        <v>3488</v>
      </c>
      <c r="B1739" s="2" t="s">
        <v>4755</v>
      </c>
      <c r="C1739" s="2" t="s">
        <v>6312</v>
      </c>
      <c r="D1739" s="2" t="s">
        <v>2910</v>
      </c>
      <c r="E1739" s="2" t="s">
        <v>1107</v>
      </c>
      <c r="F1739" s="2" t="s">
        <v>2785</v>
      </c>
      <c r="G1739" s="2"/>
      <c r="H1739" s="2" t="s">
        <v>1018</v>
      </c>
      <c r="I1739" s="2" t="s">
        <v>306</v>
      </c>
      <c r="J1739" s="2"/>
      <c r="K1739" s="2"/>
      <c r="L1739" s="2"/>
      <c r="M1739" s="2" t="s">
        <v>5900</v>
      </c>
      <c r="N1739" s="11">
        <v>6</v>
      </c>
      <c r="O1739" s="11">
        <v>6</v>
      </c>
      <c r="P1739" s="12">
        <v>44994.33333333334</v>
      </c>
      <c r="Q1739" s="12">
        <v>45001.70833333334</v>
      </c>
      <c r="R1739" s="11">
        <v>-71</v>
      </c>
      <c r="S1739" s="2">
        <f>OR(AND(P1739&lt;=U$2,Q1739&gt;V$2),AND(P1739&gt;U$2,P1739&lt;V$2))</f>
        <v>0</v>
      </c>
    </row>
    <row r="1740" spans="1:19">
      <c r="A1740" s="2" t="s">
        <v>3877</v>
      </c>
      <c r="B1740" s="2" t="s">
        <v>4755</v>
      </c>
      <c r="C1740" s="2" t="s">
        <v>6312</v>
      </c>
      <c r="D1740" s="2" t="s">
        <v>2940</v>
      </c>
      <c r="E1740" s="2" t="s">
        <v>1107</v>
      </c>
      <c r="F1740" s="2" t="s">
        <v>2785</v>
      </c>
      <c r="G1740" s="2"/>
      <c r="H1740" s="2" t="s">
        <v>1018</v>
      </c>
      <c r="I1740" s="2" t="s">
        <v>306</v>
      </c>
      <c r="J1740" s="2"/>
      <c r="K1740" s="2"/>
      <c r="L1740" s="2"/>
      <c r="M1740" s="2" t="s">
        <v>5901</v>
      </c>
      <c r="N1740" s="11">
        <v>5</v>
      </c>
      <c r="O1740" s="11">
        <v>4</v>
      </c>
      <c r="P1740" s="12">
        <v>44719</v>
      </c>
      <c r="Q1740" s="12">
        <v>45001.70833333334</v>
      </c>
      <c r="R1740" s="11">
        <v>-71</v>
      </c>
      <c r="S1740" s="2">
        <f>OR(AND(P1740&lt;=U$2,Q1740&gt;V$2),AND(P1740&gt;U$2,P1740&lt;V$2))</f>
        <v>0</v>
      </c>
    </row>
    <row r="1741" spans="1:19">
      <c r="A1741" s="2" t="s">
        <v>3488</v>
      </c>
      <c r="B1741" s="2" t="s">
        <v>4755</v>
      </c>
      <c r="C1741" s="2" t="s">
        <v>6312</v>
      </c>
      <c r="D1741" s="2" t="s">
        <v>2930</v>
      </c>
      <c r="E1741" s="2" t="s">
        <v>1107</v>
      </c>
      <c r="F1741" s="2" t="s">
        <v>2785</v>
      </c>
      <c r="G1741" s="2"/>
      <c r="H1741" s="2" t="s">
        <v>1018</v>
      </c>
      <c r="I1741" s="2" t="s">
        <v>306</v>
      </c>
      <c r="J1741" s="2"/>
      <c r="K1741" s="2"/>
      <c r="L1741" s="2"/>
      <c r="M1741" s="2" t="s">
        <v>6314</v>
      </c>
      <c r="N1741" s="11">
        <v>5</v>
      </c>
      <c r="O1741" s="11">
        <v>5</v>
      </c>
      <c r="P1741" s="12">
        <v>45061.33333333334</v>
      </c>
      <c r="Q1741" s="12">
        <v>45065.70833333334</v>
      </c>
      <c r="R1741" s="11">
        <v>-60</v>
      </c>
      <c r="S1741" s="2">
        <f>OR(AND(P1741&lt;=U$2,Q1741&gt;V$2),AND(P1741&gt;U$2,P1741&lt;V$2))</f>
        <v>0</v>
      </c>
    </row>
    <row r="1742" spans="1:19">
      <c r="A1742" s="2" t="s">
        <v>3481</v>
      </c>
      <c r="B1742" s="2" t="s">
        <v>4755</v>
      </c>
      <c r="C1742" s="2" t="s">
        <v>6312</v>
      </c>
      <c r="D1742" s="2" t="s">
        <v>6315</v>
      </c>
      <c r="E1742" s="2"/>
      <c r="F1742" s="2"/>
      <c r="G1742" s="2"/>
      <c r="H1742" s="2"/>
      <c r="I1742" s="2"/>
      <c r="J1742" s="2"/>
      <c r="K1742" s="2"/>
      <c r="L1742" s="2"/>
      <c r="M1742" s="2" t="s">
        <v>5907</v>
      </c>
      <c r="N1742" s="11">
        <v>15</v>
      </c>
      <c r="O1742" s="11">
        <v>0</v>
      </c>
      <c r="P1742" s="12">
        <v>44491</v>
      </c>
      <c r="Q1742" s="12">
        <v>44491</v>
      </c>
      <c r="R1742" s="11"/>
      <c r="S1742" s="2">
        <f>OR(AND(P1742&lt;=U$2,Q1742&gt;V$2),AND(P1742&gt;U$2,P1742&lt;V$2))</f>
        <v>0</v>
      </c>
    </row>
    <row r="1743" spans="1:19">
      <c r="A1743" s="2" t="s">
        <v>3488</v>
      </c>
      <c r="B1743" s="2" t="s">
        <v>4755</v>
      </c>
      <c r="C1743" s="2" t="s">
        <v>6312</v>
      </c>
      <c r="D1743" s="2" t="s">
        <v>6316</v>
      </c>
      <c r="E1743" s="2" t="s">
        <v>1107</v>
      </c>
      <c r="F1743" s="2" t="s">
        <v>2785</v>
      </c>
      <c r="G1743" s="2"/>
      <c r="H1743" s="2" t="s">
        <v>1018</v>
      </c>
      <c r="I1743" s="2" t="s">
        <v>306</v>
      </c>
      <c r="J1743" s="2"/>
      <c r="K1743" s="2"/>
      <c r="L1743" s="2"/>
      <c r="M1743" s="2" t="s">
        <v>5909</v>
      </c>
      <c r="N1743" s="11">
        <v>6</v>
      </c>
      <c r="O1743" s="11">
        <v>6</v>
      </c>
      <c r="P1743" s="12">
        <v>45104.33333333334</v>
      </c>
      <c r="Q1743" s="12">
        <v>45112.70833333334</v>
      </c>
      <c r="R1743" s="11">
        <v>-74</v>
      </c>
      <c r="S1743" s="2">
        <f>OR(AND(P1743&lt;=U$2,Q1743&gt;V$2),AND(P1743&gt;U$2,P1743&lt;V$2))</f>
        <v>0</v>
      </c>
    </row>
    <row r="1744" spans="1:19">
      <c r="A1744" s="2" t="s">
        <v>3488</v>
      </c>
      <c r="B1744" s="2" t="s">
        <v>4755</v>
      </c>
      <c r="C1744" s="2" t="s">
        <v>6312</v>
      </c>
      <c r="D1744" s="2" t="s">
        <v>6317</v>
      </c>
      <c r="E1744" s="2" t="s">
        <v>1107</v>
      </c>
      <c r="F1744" s="2" t="s">
        <v>2785</v>
      </c>
      <c r="G1744" s="2"/>
      <c r="H1744" s="2" t="s">
        <v>1018</v>
      </c>
      <c r="I1744" s="2" t="s">
        <v>306</v>
      </c>
      <c r="J1744" s="2"/>
      <c r="K1744" s="2"/>
      <c r="L1744" s="2"/>
      <c r="M1744" s="2" t="s">
        <v>5910</v>
      </c>
      <c r="N1744" s="11">
        <v>3</v>
      </c>
      <c r="O1744" s="11">
        <v>3</v>
      </c>
      <c r="P1744" s="12">
        <v>45113.33333333334</v>
      </c>
      <c r="Q1744" s="12">
        <v>45117.70833333334</v>
      </c>
      <c r="R1744" s="11">
        <v>-74</v>
      </c>
      <c r="S1744" s="2">
        <f>OR(AND(P1744&lt;=U$2,Q1744&gt;V$2),AND(P1744&gt;U$2,P1744&lt;V$2))</f>
        <v>0</v>
      </c>
    </row>
    <row r="1745" spans="1:19">
      <c r="A1745" s="2" t="s">
        <v>3488</v>
      </c>
      <c r="B1745" s="2" t="s">
        <v>4755</v>
      </c>
      <c r="C1745" s="2" t="s">
        <v>6312</v>
      </c>
      <c r="D1745" s="2" t="s">
        <v>2898</v>
      </c>
      <c r="E1745" s="2" t="s">
        <v>1107</v>
      </c>
      <c r="F1745" s="2" t="s">
        <v>2785</v>
      </c>
      <c r="G1745" s="2"/>
      <c r="H1745" s="2" t="s">
        <v>1018</v>
      </c>
      <c r="I1745" s="2" t="s">
        <v>306</v>
      </c>
      <c r="J1745" s="2"/>
      <c r="K1745" s="2"/>
      <c r="L1745" s="2"/>
      <c r="M1745" s="2" t="s">
        <v>5912</v>
      </c>
      <c r="N1745" s="11">
        <v>5</v>
      </c>
      <c r="O1745" s="11">
        <v>5</v>
      </c>
      <c r="P1745" s="12">
        <v>45068.33333333334</v>
      </c>
      <c r="Q1745" s="12">
        <v>45072.70833333334</v>
      </c>
      <c r="R1745" s="11">
        <v>-60</v>
      </c>
      <c r="S1745" s="2">
        <f>OR(AND(P1745&lt;=U$2,Q1745&gt;V$2),AND(P1745&gt;U$2,P1745&lt;V$2))</f>
        <v>0</v>
      </c>
    </row>
    <row r="1746" spans="1:19">
      <c r="A1746" s="2" t="s">
        <v>3488</v>
      </c>
      <c r="B1746" s="2" t="s">
        <v>4755</v>
      </c>
      <c r="C1746" s="2" t="s">
        <v>6312</v>
      </c>
      <c r="D1746" s="2" t="s">
        <v>2919</v>
      </c>
      <c r="E1746" s="2" t="s">
        <v>1107</v>
      </c>
      <c r="F1746" s="2" t="s">
        <v>2785</v>
      </c>
      <c r="G1746" s="2" t="s">
        <v>5985</v>
      </c>
      <c r="H1746" s="2" t="s">
        <v>1018</v>
      </c>
      <c r="I1746" s="2" t="s">
        <v>306</v>
      </c>
      <c r="J1746" s="2"/>
      <c r="K1746" s="2"/>
      <c r="L1746" s="2"/>
      <c r="M1746" s="2" t="s">
        <v>5914</v>
      </c>
      <c r="N1746" s="11">
        <v>20</v>
      </c>
      <c r="O1746" s="11">
        <v>20</v>
      </c>
      <c r="P1746" s="12">
        <v>45019.33333333334</v>
      </c>
      <c r="Q1746" s="12">
        <v>45044.70833333334</v>
      </c>
      <c r="R1746" s="11">
        <v>-82</v>
      </c>
      <c r="S1746" s="2">
        <f>OR(AND(P1746&lt;=U$2,Q1746&gt;V$2),AND(P1746&gt;U$2,P1746&lt;V$2))</f>
        <v>0</v>
      </c>
    </row>
    <row r="1747" spans="1:19">
      <c r="A1747" s="2" t="s">
        <v>3488</v>
      </c>
      <c r="B1747" s="2" t="s">
        <v>4755</v>
      </c>
      <c r="C1747" s="2" t="s">
        <v>6312</v>
      </c>
      <c r="D1747" s="2" t="s">
        <v>6318</v>
      </c>
      <c r="E1747" s="2" t="s">
        <v>1107</v>
      </c>
      <c r="F1747" s="2" t="s">
        <v>2785</v>
      </c>
      <c r="G1747" s="2"/>
      <c r="H1747" s="2" t="s">
        <v>1018</v>
      </c>
      <c r="I1747" s="2" t="s">
        <v>306</v>
      </c>
      <c r="J1747" s="2"/>
      <c r="K1747" s="2"/>
      <c r="L1747" s="2"/>
      <c r="M1747" s="2" t="s">
        <v>5916</v>
      </c>
      <c r="N1747" s="11">
        <v>2</v>
      </c>
      <c r="O1747" s="11">
        <v>2</v>
      </c>
      <c r="P1747" s="12">
        <v>44994.33333333334</v>
      </c>
      <c r="Q1747" s="12">
        <v>44995.70833333334</v>
      </c>
      <c r="R1747" s="11">
        <v>-35</v>
      </c>
      <c r="S1747" s="2">
        <f>OR(AND(P1747&lt;=U$2,Q1747&gt;V$2),AND(P1747&gt;U$2,P1747&lt;V$2))</f>
        <v>0</v>
      </c>
    </row>
    <row r="1748" spans="1:19">
      <c r="A1748" s="2" t="s">
        <v>3488</v>
      </c>
      <c r="B1748" s="2" t="s">
        <v>4755</v>
      </c>
      <c r="C1748" s="2" t="s">
        <v>6312</v>
      </c>
      <c r="D1748" s="2" t="s">
        <v>2913</v>
      </c>
      <c r="E1748" s="2" t="s">
        <v>1107</v>
      </c>
      <c r="F1748" s="2" t="s">
        <v>2785</v>
      </c>
      <c r="G1748" s="2"/>
      <c r="H1748" s="2" t="s">
        <v>1018</v>
      </c>
      <c r="I1748" s="2" t="s">
        <v>306</v>
      </c>
      <c r="J1748" s="2"/>
      <c r="K1748" s="2"/>
      <c r="L1748" s="2"/>
      <c r="M1748" s="2" t="s">
        <v>6319</v>
      </c>
      <c r="N1748" s="11">
        <v>15</v>
      </c>
      <c r="O1748" s="11">
        <v>15</v>
      </c>
      <c r="P1748" s="12">
        <v>45002.33333333334</v>
      </c>
      <c r="Q1748" s="12">
        <v>45022.70833333334</v>
      </c>
      <c r="R1748" s="11">
        <v>-39</v>
      </c>
      <c r="S1748" s="2">
        <f>OR(AND(P1748&lt;=U$2,Q1748&gt;V$2),AND(P1748&gt;U$2,P1748&lt;V$2))</f>
        <v>0</v>
      </c>
    </row>
    <row r="1749" spans="1:19">
      <c r="A1749" s="2" t="s">
        <v>3488</v>
      </c>
      <c r="B1749" s="2" t="s">
        <v>4755</v>
      </c>
      <c r="C1749" s="2" t="s">
        <v>6312</v>
      </c>
      <c r="D1749" s="2" t="s">
        <v>2911</v>
      </c>
      <c r="E1749" s="2" t="s">
        <v>1107</v>
      </c>
      <c r="F1749" s="2" t="s">
        <v>2785</v>
      </c>
      <c r="G1749" s="2"/>
      <c r="H1749" s="2" t="s">
        <v>1018</v>
      </c>
      <c r="I1749" s="2" t="s">
        <v>306</v>
      </c>
      <c r="J1749" s="2"/>
      <c r="K1749" s="2"/>
      <c r="L1749" s="2"/>
      <c r="M1749" s="2" t="s">
        <v>6320</v>
      </c>
      <c r="N1749" s="11">
        <v>5</v>
      </c>
      <c r="O1749" s="11">
        <v>5</v>
      </c>
      <c r="P1749" s="12">
        <v>45023.33333333334</v>
      </c>
      <c r="Q1749" s="12">
        <v>45029.70833333334</v>
      </c>
      <c r="R1749" s="11">
        <v>-39</v>
      </c>
      <c r="S1749" s="2">
        <f>OR(AND(P1749&lt;=U$2,Q1749&gt;V$2),AND(P1749&gt;U$2,P1749&lt;V$2))</f>
        <v>0</v>
      </c>
    </row>
    <row r="1750" spans="1:19">
      <c r="A1750" s="2" t="s">
        <v>3488</v>
      </c>
      <c r="B1750" s="2" t="s">
        <v>4755</v>
      </c>
      <c r="C1750" s="2" t="s">
        <v>6312</v>
      </c>
      <c r="D1750" s="2" t="s">
        <v>6321</v>
      </c>
      <c r="E1750" s="2" t="s">
        <v>1107</v>
      </c>
      <c r="F1750" s="2" t="s">
        <v>2785</v>
      </c>
      <c r="G1750" s="2"/>
      <c r="H1750" s="2" t="s">
        <v>1018</v>
      </c>
      <c r="I1750" s="2" t="s">
        <v>306</v>
      </c>
      <c r="J1750" s="2"/>
      <c r="K1750" s="2"/>
      <c r="L1750" s="2"/>
      <c r="M1750" s="2" t="s">
        <v>5905</v>
      </c>
      <c r="N1750" s="11">
        <v>15</v>
      </c>
      <c r="O1750" s="11">
        <v>15</v>
      </c>
      <c r="P1750" s="12">
        <v>45083.33333333334</v>
      </c>
      <c r="Q1750" s="12">
        <v>45103.70833333334</v>
      </c>
      <c r="R1750" s="11">
        <v>-74</v>
      </c>
      <c r="S1750" s="2">
        <f>OR(AND(P1750&lt;=U$2,Q1750&gt;V$2),AND(P1750&gt;U$2,P1750&lt;V$2))</f>
        <v>0</v>
      </c>
    </row>
    <row r="1751" spans="1:19">
      <c r="A1751" s="2" t="s">
        <v>3488</v>
      </c>
      <c r="B1751" s="2" t="s">
        <v>4755</v>
      </c>
      <c r="C1751" s="2" t="s">
        <v>6322</v>
      </c>
      <c r="D1751" s="2" t="s">
        <v>2916</v>
      </c>
      <c r="E1751" s="2" t="s">
        <v>1107</v>
      </c>
      <c r="F1751" s="2" t="s">
        <v>2785</v>
      </c>
      <c r="G1751" s="2"/>
      <c r="H1751" s="2" t="s">
        <v>1018</v>
      </c>
      <c r="I1751" s="2" t="s">
        <v>306</v>
      </c>
      <c r="J1751" s="2"/>
      <c r="K1751" s="2"/>
      <c r="L1751" s="2"/>
      <c r="M1751" s="2" t="s">
        <v>5919</v>
      </c>
      <c r="N1751" s="11">
        <v>20</v>
      </c>
      <c r="O1751" s="11">
        <v>20</v>
      </c>
      <c r="P1751" s="12">
        <v>45047.33333333334</v>
      </c>
      <c r="Q1751" s="12">
        <v>45072.70833333334</v>
      </c>
      <c r="R1751" s="11">
        <v>-82</v>
      </c>
      <c r="S1751" s="2">
        <f>OR(AND(P1751&lt;=U$2,Q1751&gt;V$2),AND(P1751&gt;U$2,P1751&lt;V$2))</f>
        <v>0</v>
      </c>
    </row>
    <row r="1752" spans="1:19">
      <c r="A1752" s="2" t="s">
        <v>3488</v>
      </c>
      <c r="B1752" s="2" t="s">
        <v>4755</v>
      </c>
      <c r="C1752" s="2" t="s">
        <v>6322</v>
      </c>
      <c r="D1752" s="2" t="s">
        <v>6323</v>
      </c>
      <c r="E1752" s="2" t="s">
        <v>1107</v>
      </c>
      <c r="F1752" s="2" t="s">
        <v>2785</v>
      </c>
      <c r="G1752" s="2"/>
      <c r="H1752" s="2" t="s">
        <v>1018</v>
      </c>
      <c r="I1752" s="2" t="s">
        <v>306</v>
      </c>
      <c r="J1752" s="2"/>
      <c r="K1752" s="2"/>
      <c r="L1752" s="2"/>
      <c r="M1752" s="2" t="s">
        <v>5921</v>
      </c>
      <c r="N1752" s="11">
        <v>5</v>
      </c>
      <c r="O1752" s="11">
        <v>5</v>
      </c>
      <c r="P1752" s="12">
        <v>45076.33333333334</v>
      </c>
      <c r="Q1752" s="12">
        <v>45082.70833333334</v>
      </c>
      <c r="R1752" s="11">
        <v>-82</v>
      </c>
      <c r="S1752" s="2">
        <f>OR(AND(P1752&lt;=U$2,Q1752&gt;V$2),AND(P1752&gt;U$2,P1752&lt;V$2))</f>
        <v>0</v>
      </c>
    </row>
    <row r="1753" spans="1:19">
      <c r="A1753" s="2" t="s">
        <v>3488</v>
      </c>
      <c r="B1753" s="2" t="s">
        <v>4755</v>
      </c>
      <c r="C1753" s="2" t="s">
        <v>6322</v>
      </c>
      <c r="D1753" s="2" t="s">
        <v>6324</v>
      </c>
      <c r="E1753" s="2" t="s">
        <v>1107</v>
      </c>
      <c r="F1753" s="2" t="s">
        <v>2785</v>
      </c>
      <c r="G1753" s="2"/>
      <c r="H1753" s="2" t="s">
        <v>1018</v>
      </c>
      <c r="I1753" s="2" t="s">
        <v>306</v>
      </c>
      <c r="J1753" s="2"/>
      <c r="K1753" s="2"/>
      <c r="L1753" s="2"/>
      <c r="M1753" s="2" t="s">
        <v>5932</v>
      </c>
      <c r="N1753" s="11">
        <v>2</v>
      </c>
      <c r="O1753" s="11">
        <v>2</v>
      </c>
      <c r="P1753" s="12">
        <v>45097.33333333334</v>
      </c>
      <c r="Q1753" s="12">
        <v>45098.70833333334</v>
      </c>
      <c r="R1753" s="11">
        <v>-82</v>
      </c>
      <c r="S1753" s="2">
        <f>OR(AND(P1753&lt;=U$2,Q1753&gt;V$2),AND(P1753&gt;U$2,P1753&lt;V$2))</f>
        <v>0</v>
      </c>
    </row>
    <row r="1754" spans="1:19">
      <c r="A1754" s="2" t="s">
        <v>3488</v>
      </c>
      <c r="B1754" s="2" t="s">
        <v>4755</v>
      </c>
      <c r="C1754" s="2" t="s">
        <v>6322</v>
      </c>
      <c r="D1754" s="2" t="s">
        <v>2882</v>
      </c>
      <c r="E1754" s="2" t="s">
        <v>1007</v>
      </c>
      <c r="F1754" s="2" t="s">
        <v>2767</v>
      </c>
      <c r="G1754" s="2" t="s">
        <v>5933</v>
      </c>
      <c r="H1754" s="2" t="s">
        <v>1018</v>
      </c>
      <c r="I1754" s="2" t="s">
        <v>227</v>
      </c>
      <c r="J1754" s="2"/>
      <c r="K1754" s="2"/>
      <c r="L1754" s="2"/>
      <c r="M1754" s="2" t="s">
        <v>5934</v>
      </c>
      <c r="N1754" s="11">
        <v>5</v>
      </c>
      <c r="O1754" s="11">
        <v>5</v>
      </c>
      <c r="P1754" s="12">
        <v>45099.33333333334</v>
      </c>
      <c r="Q1754" s="12">
        <v>45105.70833333334</v>
      </c>
      <c r="R1754" s="11">
        <v>-82</v>
      </c>
      <c r="S1754" s="2">
        <f>OR(AND(P1754&lt;=U$2,Q1754&gt;V$2),AND(P1754&gt;U$2,P1754&lt;V$2))</f>
        <v>0</v>
      </c>
    </row>
    <row r="1755" spans="1:19">
      <c r="A1755" s="2" t="s">
        <v>3488</v>
      </c>
      <c r="B1755" s="2" t="s">
        <v>4755</v>
      </c>
      <c r="C1755" s="2" t="s">
        <v>6322</v>
      </c>
      <c r="D1755" s="2" t="s">
        <v>6325</v>
      </c>
      <c r="E1755" s="2" t="s">
        <v>1107</v>
      </c>
      <c r="F1755" s="2" t="s">
        <v>2785</v>
      </c>
      <c r="G1755" s="2"/>
      <c r="H1755" s="2" t="s">
        <v>1018</v>
      </c>
      <c r="I1755" s="2" t="s">
        <v>306</v>
      </c>
      <c r="J1755" s="2"/>
      <c r="K1755" s="2"/>
      <c r="L1755" s="2"/>
      <c r="M1755" s="2" t="s">
        <v>5930</v>
      </c>
      <c r="N1755" s="11">
        <v>3</v>
      </c>
      <c r="O1755" s="11">
        <v>3</v>
      </c>
      <c r="P1755" s="12">
        <v>45118.33333333334</v>
      </c>
      <c r="Q1755" s="12">
        <v>45120.70833333334</v>
      </c>
      <c r="R1755" s="11">
        <v>-74</v>
      </c>
      <c r="S1755" s="2">
        <f>OR(AND(P1755&lt;=U$2,Q1755&gt;V$2),AND(P1755&gt;U$2,P1755&lt;V$2))</f>
        <v>0</v>
      </c>
    </row>
    <row r="1756" spans="1:19">
      <c r="A1756" s="2" t="s">
        <v>3488</v>
      </c>
      <c r="B1756" s="2" t="s">
        <v>4755</v>
      </c>
      <c r="C1756" s="2" t="s">
        <v>6322</v>
      </c>
      <c r="D1756" s="2" t="s">
        <v>2912</v>
      </c>
      <c r="E1756" s="2" t="s">
        <v>1107</v>
      </c>
      <c r="F1756" s="2" t="s">
        <v>2785</v>
      </c>
      <c r="G1756" s="2"/>
      <c r="H1756" s="2" t="s">
        <v>1018</v>
      </c>
      <c r="I1756" s="2" t="s">
        <v>306</v>
      </c>
      <c r="J1756" s="2"/>
      <c r="K1756" s="2"/>
      <c r="L1756" s="2"/>
      <c r="M1756" s="2" t="s">
        <v>6326</v>
      </c>
      <c r="N1756" s="11">
        <v>10</v>
      </c>
      <c r="O1756" s="11">
        <v>10</v>
      </c>
      <c r="P1756" s="12">
        <v>45083.33333333334</v>
      </c>
      <c r="Q1756" s="12">
        <v>45096.70833333334</v>
      </c>
      <c r="R1756" s="11">
        <v>-82</v>
      </c>
      <c r="S1756" s="2">
        <f>OR(AND(P1756&lt;=U$2,Q1756&gt;V$2),AND(P1756&gt;U$2,P1756&lt;V$2))</f>
        <v>0</v>
      </c>
    </row>
    <row r="1757" spans="1:19">
      <c r="A1757" s="2" t="s">
        <v>3488</v>
      </c>
      <c r="B1757" s="2" t="s">
        <v>4755</v>
      </c>
      <c r="C1757" s="2" t="s">
        <v>6327</v>
      </c>
      <c r="D1757" s="2" t="s">
        <v>6328</v>
      </c>
      <c r="E1757" s="2" t="s">
        <v>1107</v>
      </c>
      <c r="F1757" s="2" t="s">
        <v>2785</v>
      </c>
      <c r="G1757" s="2"/>
      <c r="H1757" s="2" t="s">
        <v>1018</v>
      </c>
      <c r="I1757" s="2" t="s">
        <v>306</v>
      </c>
      <c r="J1757" s="2"/>
      <c r="K1757" s="2"/>
      <c r="L1757" s="2"/>
      <c r="M1757" s="2" t="s">
        <v>6329</v>
      </c>
      <c r="N1757" s="11">
        <v>5</v>
      </c>
      <c r="O1757" s="11">
        <v>5</v>
      </c>
      <c r="P1757" s="12">
        <v>45126.54166666666</v>
      </c>
      <c r="Q1757" s="12">
        <v>45133.5</v>
      </c>
      <c r="R1757" s="11">
        <v>-94</v>
      </c>
      <c r="S1757" s="2">
        <f>OR(AND(P1757&lt;=U$2,Q1757&gt;V$2),AND(P1757&gt;U$2,P1757&lt;V$2))</f>
        <v>0</v>
      </c>
    </row>
    <row r="1758" spans="1:19">
      <c r="A1758" s="2" t="s">
        <v>3488</v>
      </c>
      <c r="B1758" s="2" t="s">
        <v>4755</v>
      </c>
      <c r="C1758" s="2" t="s">
        <v>6327</v>
      </c>
      <c r="D1758" s="2" t="s">
        <v>6330</v>
      </c>
      <c r="E1758" s="2" t="s">
        <v>1107</v>
      </c>
      <c r="F1758" s="2" t="s">
        <v>2785</v>
      </c>
      <c r="G1758" s="2"/>
      <c r="H1758" s="2" t="s">
        <v>1018</v>
      </c>
      <c r="I1758" s="2" t="s">
        <v>306</v>
      </c>
      <c r="J1758" s="2"/>
      <c r="K1758" s="2"/>
      <c r="L1758" s="2"/>
      <c r="M1758" s="2" t="s">
        <v>6331</v>
      </c>
      <c r="N1758" s="11">
        <v>2</v>
      </c>
      <c r="O1758" s="11">
        <v>2</v>
      </c>
      <c r="P1758" s="12">
        <v>45106.33333333334</v>
      </c>
      <c r="Q1758" s="12">
        <v>45107.70833333334</v>
      </c>
      <c r="R1758" s="11">
        <v>-82</v>
      </c>
      <c r="S1758" s="2">
        <f>OR(AND(P1758&lt;=U$2,Q1758&gt;V$2),AND(P1758&gt;U$2,P1758&lt;V$2))</f>
        <v>0</v>
      </c>
    </row>
    <row r="1759" spans="1:19">
      <c r="A1759" s="2" t="s">
        <v>3488</v>
      </c>
      <c r="B1759" s="2" t="s">
        <v>4755</v>
      </c>
      <c r="C1759" s="2" t="s">
        <v>6332</v>
      </c>
      <c r="D1759" s="2" t="s">
        <v>6333</v>
      </c>
      <c r="E1759" s="2" t="s">
        <v>1107</v>
      </c>
      <c r="F1759" s="2" t="s">
        <v>2767</v>
      </c>
      <c r="G1759" s="2"/>
      <c r="H1759" s="2" t="s">
        <v>1018</v>
      </c>
      <c r="I1759" s="2" t="s">
        <v>227</v>
      </c>
      <c r="J1759" s="2"/>
      <c r="K1759" s="2"/>
      <c r="L1759" s="2"/>
      <c r="M1759" s="2" t="s">
        <v>6101</v>
      </c>
      <c r="N1759" s="11">
        <v>2</v>
      </c>
      <c r="O1759" s="11">
        <v>2</v>
      </c>
      <c r="P1759" s="12">
        <v>44984.33333333334</v>
      </c>
      <c r="Q1759" s="12">
        <v>44985.70833333334</v>
      </c>
      <c r="R1759" s="11">
        <v>-51</v>
      </c>
      <c r="S1759" s="2">
        <f>OR(AND(P1759&lt;=U$2,Q1759&gt;V$2),AND(P1759&gt;U$2,P1759&lt;V$2))</f>
        <v>0</v>
      </c>
    </row>
    <row r="1760" spans="1:19">
      <c r="A1760" s="2" t="s">
        <v>3877</v>
      </c>
      <c r="B1760" s="2" t="s">
        <v>4755</v>
      </c>
      <c r="C1760" s="2" t="s">
        <v>6332</v>
      </c>
      <c r="D1760" s="2" t="s">
        <v>2917</v>
      </c>
      <c r="E1760" s="2" t="s">
        <v>1107</v>
      </c>
      <c r="F1760" s="2" t="s">
        <v>2767</v>
      </c>
      <c r="G1760" s="2"/>
      <c r="H1760" s="2" t="s">
        <v>1018</v>
      </c>
      <c r="I1760" s="2" t="s">
        <v>227</v>
      </c>
      <c r="J1760" s="2"/>
      <c r="K1760" s="2"/>
      <c r="L1760" s="2"/>
      <c r="M1760" s="2" t="s">
        <v>6334</v>
      </c>
      <c r="N1760" s="11">
        <v>5</v>
      </c>
      <c r="O1760" s="11">
        <v>3</v>
      </c>
      <c r="P1760" s="12">
        <v>44378</v>
      </c>
      <c r="Q1760" s="12">
        <v>44986.70833333334</v>
      </c>
      <c r="R1760" s="11">
        <v>-60</v>
      </c>
      <c r="S1760" s="2">
        <f>OR(AND(P1760&lt;=U$2,Q1760&gt;V$2),AND(P1760&gt;U$2,P1760&lt;V$2))</f>
        <v>0</v>
      </c>
    </row>
    <row r="1761" spans="1:19">
      <c r="A1761" s="2" t="s">
        <v>3481</v>
      </c>
      <c r="B1761" s="2" t="s">
        <v>4755</v>
      </c>
      <c r="C1761" s="2" t="s">
        <v>6332</v>
      </c>
      <c r="D1761" s="2" t="s">
        <v>6335</v>
      </c>
      <c r="E1761" s="2"/>
      <c r="F1761" s="2" t="s">
        <v>2767</v>
      </c>
      <c r="G1761" s="2"/>
      <c r="H1761" s="2"/>
      <c r="I1761" s="2"/>
      <c r="J1761" s="2"/>
      <c r="K1761" s="2"/>
      <c r="L1761" s="2"/>
      <c r="M1761" s="2" t="s">
        <v>6104</v>
      </c>
      <c r="N1761" s="11">
        <v>10</v>
      </c>
      <c r="O1761" s="11">
        <v>0</v>
      </c>
      <c r="P1761" s="12">
        <v>44729</v>
      </c>
      <c r="Q1761" s="12">
        <v>44880</v>
      </c>
      <c r="R1761" s="11"/>
      <c r="S1761" s="2">
        <f>OR(AND(P1761&lt;=U$2,Q1761&gt;V$2),AND(P1761&gt;U$2,P1761&lt;V$2))</f>
        <v>0</v>
      </c>
    </row>
    <row r="1762" spans="1:19">
      <c r="A1762" s="2" t="s">
        <v>3488</v>
      </c>
      <c r="B1762" s="2" t="s">
        <v>4755</v>
      </c>
      <c r="C1762" s="2" t="s">
        <v>6332</v>
      </c>
      <c r="D1762" s="2" t="s">
        <v>6336</v>
      </c>
      <c r="E1762" s="2" t="s">
        <v>1107</v>
      </c>
      <c r="F1762" s="2" t="s">
        <v>2767</v>
      </c>
      <c r="G1762" s="2"/>
      <c r="H1762" s="2" t="s">
        <v>1018</v>
      </c>
      <c r="I1762" s="2" t="s">
        <v>227</v>
      </c>
      <c r="J1762" s="2"/>
      <c r="K1762" s="2"/>
      <c r="L1762" s="2"/>
      <c r="M1762" s="2" t="s">
        <v>6142</v>
      </c>
      <c r="N1762" s="11">
        <v>2</v>
      </c>
      <c r="O1762" s="11">
        <v>2</v>
      </c>
      <c r="P1762" s="12">
        <v>44991.33333333334</v>
      </c>
      <c r="Q1762" s="12">
        <v>44992.70833333334</v>
      </c>
      <c r="R1762" s="11">
        <v>-54</v>
      </c>
      <c r="S1762" s="2">
        <f>OR(AND(P1762&lt;=U$2,Q1762&gt;V$2),AND(P1762&gt;U$2,P1762&lt;V$2))</f>
        <v>0</v>
      </c>
    </row>
    <row r="1763" spans="1:19">
      <c r="A1763" s="2" t="s">
        <v>3481</v>
      </c>
      <c r="B1763" s="2" t="s">
        <v>4755</v>
      </c>
      <c r="C1763" s="2" t="s">
        <v>6332</v>
      </c>
      <c r="D1763" s="2" t="s">
        <v>6337</v>
      </c>
      <c r="E1763" s="2"/>
      <c r="F1763" s="2" t="s">
        <v>2767</v>
      </c>
      <c r="G1763" s="2"/>
      <c r="H1763" s="2"/>
      <c r="I1763" s="2"/>
      <c r="J1763" s="2"/>
      <c r="K1763" s="2"/>
      <c r="L1763" s="2"/>
      <c r="M1763" s="2" t="s">
        <v>6108</v>
      </c>
      <c r="N1763" s="11">
        <v>2</v>
      </c>
      <c r="O1763" s="11">
        <v>0</v>
      </c>
      <c r="P1763" s="12">
        <v>44729</v>
      </c>
      <c r="Q1763" s="12">
        <v>44872.5</v>
      </c>
      <c r="R1763" s="11"/>
      <c r="S1763" s="2">
        <f>OR(AND(P1763&lt;=U$2,Q1763&gt;V$2),AND(P1763&gt;U$2,P1763&lt;V$2))</f>
        <v>0</v>
      </c>
    </row>
    <row r="1764" spans="1:19">
      <c r="A1764" s="2" t="s">
        <v>3488</v>
      </c>
      <c r="B1764" s="2" t="s">
        <v>4755</v>
      </c>
      <c r="C1764" s="2" t="s">
        <v>6338</v>
      </c>
      <c r="D1764" s="2" t="s">
        <v>6339</v>
      </c>
      <c r="E1764" s="2" t="s">
        <v>1107</v>
      </c>
      <c r="F1764" s="2" t="s">
        <v>2767</v>
      </c>
      <c r="G1764" s="2"/>
      <c r="H1764" s="2" t="s">
        <v>1018</v>
      </c>
      <c r="I1764" s="2" t="s">
        <v>227</v>
      </c>
      <c r="J1764" s="2"/>
      <c r="K1764" s="2"/>
      <c r="L1764" s="2"/>
      <c r="M1764" s="2" t="s">
        <v>6027</v>
      </c>
      <c r="N1764" s="11">
        <v>5</v>
      </c>
      <c r="O1764" s="11">
        <v>5</v>
      </c>
      <c r="P1764" s="12">
        <v>45000.33333333334</v>
      </c>
      <c r="Q1764" s="12">
        <v>45006.70833333334</v>
      </c>
      <c r="R1764" s="11">
        <v>-42</v>
      </c>
      <c r="S1764" s="2">
        <f>OR(AND(P1764&lt;=U$2,Q1764&gt;V$2),AND(P1764&gt;U$2,P1764&lt;V$2))</f>
        <v>0</v>
      </c>
    </row>
    <row r="1765" spans="1:19">
      <c r="A1765" s="2" t="s">
        <v>3488</v>
      </c>
      <c r="B1765" s="2" t="s">
        <v>4755</v>
      </c>
      <c r="C1765" s="2" t="s">
        <v>6338</v>
      </c>
      <c r="D1765" s="2" t="s">
        <v>2926</v>
      </c>
      <c r="E1765" s="2" t="s">
        <v>1107</v>
      </c>
      <c r="F1765" s="2" t="s">
        <v>2767</v>
      </c>
      <c r="G1765" s="2"/>
      <c r="H1765" s="2" t="s">
        <v>1018</v>
      </c>
      <c r="I1765" s="2" t="s">
        <v>227</v>
      </c>
      <c r="J1765" s="2"/>
      <c r="K1765" s="2"/>
      <c r="L1765" s="2"/>
      <c r="M1765" s="2" t="s">
        <v>6028</v>
      </c>
      <c r="N1765" s="11">
        <v>5</v>
      </c>
      <c r="O1765" s="11">
        <v>5</v>
      </c>
      <c r="P1765" s="12">
        <v>45000.33333333334</v>
      </c>
      <c r="Q1765" s="12">
        <v>45006.70833333334</v>
      </c>
      <c r="R1765" s="11">
        <v>-40</v>
      </c>
      <c r="S1765" s="2">
        <f>OR(AND(P1765&lt;=U$2,Q1765&gt;V$2),AND(P1765&gt;U$2,P1765&lt;V$2))</f>
        <v>0</v>
      </c>
    </row>
    <row r="1766" spans="1:19">
      <c r="A1766" s="2" t="s">
        <v>3488</v>
      </c>
      <c r="B1766" s="2" t="s">
        <v>4755</v>
      </c>
      <c r="C1766" s="2" t="s">
        <v>6338</v>
      </c>
      <c r="D1766" s="2" t="s">
        <v>6340</v>
      </c>
      <c r="E1766" s="2" t="s">
        <v>1107</v>
      </c>
      <c r="F1766" s="2" t="s">
        <v>2767</v>
      </c>
      <c r="G1766" s="2"/>
      <c r="H1766" s="2" t="s">
        <v>1018</v>
      </c>
      <c r="I1766" s="2" t="s">
        <v>227</v>
      </c>
      <c r="J1766" s="2"/>
      <c r="K1766" s="2"/>
      <c r="L1766" s="2"/>
      <c r="M1766" s="2" t="s">
        <v>5928</v>
      </c>
      <c r="N1766" s="11">
        <v>5</v>
      </c>
      <c r="O1766" s="11">
        <v>5</v>
      </c>
      <c r="P1766" s="12">
        <v>44991.41666666666</v>
      </c>
      <c r="Q1766" s="12">
        <v>44998.41666666666</v>
      </c>
      <c r="R1766" s="11">
        <v>-43</v>
      </c>
      <c r="S1766" s="2">
        <f>OR(AND(P1766&lt;=U$2,Q1766&gt;V$2),AND(P1766&gt;U$2,P1766&lt;V$2))</f>
        <v>0</v>
      </c>
    </row>
    <row r="1767" spans="1:19">
      <c r="A1767" s="2" t="s">
        <v>3488</v>
      </c>
      <c r="B1767" s="2" t="s">
        <v>4755</v>
      </c>
      <c r="C1767" s="2" t="s">
        <v>6338</v>
      </c>
      <c r="D1767" s="2" t="s">
        <v>6341</v>
      </c>
      <c r="E1767" s="2" t="s">
        <v>1107</v>
      </c>
      <c r="F1767" s="2" t="s">
        <v>2767</v>
      </c>
      <c r="G1767" s="2"/>
      <c r="H1767" s="2" t="s">
        <v>1018</v>
      </c>
      <c r="I1767" s="2" t="s">
        <v>227</v>
      </c>
      <c r="J1767" s="2"/>
      <c r="K1767" s="2"/>
      <c r="L1767" s="2"/>
      <c r="M1767" s="2" t="s">
        <v>6030</v>
      </c>
      <c r="N1767" s="11">
        <v>5</v>
      </c>
      <c r="O1767" s="11">
        <v>5</v>
      </c>
      <c r="P1767" s="12">
        <v>45049.54166666666</v>
      </c>
      <c r="Q1767" s="12">
        <v>45056.5</v>
      </c>
      <c r="R1767" s="11">
        <v>-76</v>
      </c>
      <c r="S1767" s="2">
        <f>OR(AND(P1767&lt;=U$2,Q1767&gt;V$2),AND(P1767&gt;U$2,P1767&lt;V$2))</f>
        <v>0</v>
      </c>
    </row>
    <row r="1768" spans="1:19">
      <c r="A1768" s="2" t="s">
        <v>3488</v>
      </c>
      <c r="B1768" s="2" t="s">
        <v>4755</v>
      </c>
      <c r="C1768" s="2" t="s">
        <v>6338</v>
      </c>
      <c r="D1768" s="2" t="s">
        <v>2937</v>
      </c>
      <c r="E1768" s="2" t="s">
        <v>1107</v>
      </c>
      <c r="F1768" s="2" t="s">
        <v>2767</v>
      </c>
      <c r="G1768" s="2"/>
      <c r="H1768" s="2" t="s">
        <v>1018</v>
      </c>
      <c r="I1768" s="2" t="s">
        <v>227</v>
      </c>
      <c r="J1768" s="2"/>
      <c r="K1768" s="2"/>
      <c r="L1768" s="2"/>
      <c r="M1768" s="2" t="s">
        <v>6031</v>
      </c>
      <c r="N1768" s="11">
        <v>2</v>
      </c>
      <c r="O1768" s="11">
        <v>2</v>
      </c>
      <c r="P1768" s="12">
        <v>45056.54166666666</v>
      </c>
      <c r="Q1768" s="12">
        <v>45058.5</v>
      </c>
      <c r="R1768" s="11">
        <v>-76</v>
      </c>
      <c r="S1768" s="2">
        <f>OR(AND(P1768&lt;=U$2,Q1768&gt;V$2),AND(P1768&gt;U$2,P1768&lt;V$2))</f>
        <v>0</v>
      </c>
    </row>
    <row r="1769" spans="1:19">
      <c r="A1769" s="2" t="s">
        <v>3488</v>
      </c>
      <c r="B1769" s="2" t="s">
        <v>4755</v>
      </c>
      <c r="C1769" s="2" t="s">
        <v>6338</v>
      </c>
      <c r="D1769" s="2" t="s">
        <v>6342</v>
      </c>
      <c r="E1769" s="2" t="s">
        <v>1107</v>
      </c>
      <c r="F1769" s="2" t="s">
        <v>2767</v>
      </c>
      <c r="G1769" s="2"/>
      <c r="H1769" s="2" t="s">
        <v>1018</v>
      </c>
      <c r="I1769" s="2" t="s">
        <v>227</v>
      </c>
      <c r="J1769" s="2"/>
      <c r="K1769" s="2"/>
      <c r="L1769" s="2"/>
      <c r="M1769" s="2" t="s">
        <v>6033</v>
      </c>
      <c r="N1769" s="11">
        <v>2</v>
      </c>
      <c r="O1769" s="11">
        <v>2</v>
      </c>
      <c r="P1769" s="12">
        <v>45007.33333333334</v>
      </c>
      <c r="Q1769" s="12">
        <v>45008.70833333334</v>
      </c>
      <c r="R1769" s="11">
        <v>-42</v>
      </c>
      <c r="S1769" s="2">
        <f>OR(AND(P1769&lt;=U$2,Q1769&gt;V$2),AND(P1769&gt;U$2,P1769&lt;V$2))</f>
        <v>0</v>
      </c>
    </row>
    <row r="1770" spans="1:19">
      <c r="A1770" s="2" t="s">
        <v>3481</v>
      </c>
      <c r="B1770" s="2" t="s">
        <v>4755</v>
      </c>
      <c r="C1770" s="2" t="s">
        <v>6338</v>
      </c>
      <c r="D1770" s="2" t="s">
        <v>6343</v>
      </c>
      <c r="E1770" s="2" t="s">
        <v>1107</v>
      </c>
      <c r="F1770" s="2" t="s">
        <v>2767</v>
      </c>
      <c r="G1770" s="2"/>
      <c r="H1770" s="2"/>
      <c r="I1770" s="2"/>
      <c r="J1770" s="2"/>
      <c r="K1770" s="2"/>
      <c r="L1770" s="2"/>
      <c r="M1770" s="2" t="s">
        <v>5919</v>
      </c>
      <c r="N1770" s="11">
        <v>20</v>
      </c>
      <c r="O1770" s="11">
        <v>0</v>
      </c>
      <c r="P1770" s="12">
        <v>44866</v>
      </c>
      <c r="Q1770" s="12">
        <v>44880</v>
      </c>
      <c r="R1770" s="11"/>
      <c r="S1770" s="2">
        <f>OR(AND(P1770&lt;=U$2,Q1770&gt;V$2),AND(P1770&gt;U$2,P1770&lt;V$2))</f>
        <v>0</v>
      </c>
    </row>
    <row r="1771" spans="1:19">
      <c r="A1771" s="2" t="s">
        <v>3877</v>
      </c>
      <c r="B1771" s="2" t="s">
        <v>4755</v>
      </c>
      <c r="C1771" s="2" t="s">
        <v>6338</v>
      </c>
      <c r="D1771" s="2" t="s">
        <v>6344</v>
      </c>
      <c r="E1771" s="2" t="s">
        <v>1107</v>
      </c>
      <c r="F1771" s="2" t="s">
        <v>2767</v>
      </c>
      <c r="G1771" s="2"/>
      <c r="H1771" s="2" t="s">
        <v>1018</v>
      </c>
      <c r="I1771" s="2" t="s">
        <v>227</v>
      </c>
      <c r="J1771" s="2"/>
      <c r="K1771" s="2"/>
      <c r="L1771" s="2"/>
      <c r="M1771" s="2" t="s">
        <v>6035</v>
      </c>
      <c r="N1771" s="11">
        <v>15</v>
      </c>
      <c r="O1771" s="11">
        <v>5</v>
      </c>
      <c r="P1771" s="12">
        <v>44827</v>
      </c>
      <c r="Q1771" s="12">
        <v>44991.41666666666</v>
      </c>
      <c r="R1771" s="11">
        <v>-52</v>
      </c>
      <c r="S1771" s="2">
        <f>OR(AND(P1771&lt;=U$2,Q1771&gt;V$2),AND(P1771&gt;U$2,P1771&lt;V$2))</f>
        <v>0</v>
      </c>
    </row>
    <row r="1772" spans="1:19">
      <c r="A1772" s="2" t="s">
        <v>3488</v>
      </c>
      <c r="B1772" s="2" t="s">
        <v>4755</v>
      </c>
      <c r="C1772" s="2" t="s">
        <v>6338</v>
      </c>
      <c r="D1772" s="2" t="s">
        <v>6345</v>
      </c>
      <c r="E1772" s="2" t="s">
        <v>1107</v>
      </c>
      <c r="F1772" s="2" t="s">
        <v>2767</v>
      </c>
      <c r="G1772" s="2"/>
      <c r="H1772" s="2" t="s">
        <v>1018</v>
      </c>
      <c r="I1772" s="2" t="s">
        <v>227</v>
      </c>
      <c r="J1772" s="2"/>
      <c r="K1772" s="2"/>
      <c r="L1772" s="2"/>
      <c r="M1772" s="2" t="s">
        <v>5925</v>
      </c>
      <c r="N1772" s="11">
        <v>5</v>
      </c>
      <c r="O1772" s="11">
        <v>5</v>
      </c>
      <c r="P1772" s="12">
        <v>44993.33333333334</v>
      </c>
      <c r="Q1772" s="12">
        <v>44999.70833333334</v>
      </c>
      <c r="R1772" s="11">
        <v>-54</v>
      </c>
      <c r="S1772" s="2">
        <f>OR(AND(P1772&lt;=U$2,Q1772&gt;V$2),AND(P1772&gt;U$2,P1772&lt;V$2))</f>
        <v>0</v>
      </c>
    </row>
    <row r="1773" spans="1:19">
      <c r="A1773" s="2" t="s">
        <v>3488</v>
      </c>
      <c r="B1773" s="2" t="s">
        <v>4755</v>
      </c>
      <c r="C1773" s="2" t="s">
        <v>6338</v>
      </c>
      <c r="D1773" s="2" t="s">
        <v>6346</v>
      </c>
      <c r="E1773" s="2" t="s">
        <v>1107</v>
      </c>
      <c r="F1773" s="2" t="s">
        <v>2767</v>
      </c>
      <c r="G1773" s="2"/>
      <c r="H1773" s="2" t="s">
        <v>1018</v>
      </c>
      <c r="I1773" s="2" t="s">
        <v>227</v>
      </c>
      <c r="J1773" s="2"/>
      <c r="K1773" s="2"/>
      <c r="L1773" s="2"/>
      <c r="M1773" s="2" t="s">
        <v>6036</v>
      </c>
      <c r="N1773" s="11">
        <v>3</v>
      </c>
      <c r="O1773" s="11">
        <v>3</v>
      </c>
      <c r="P1773" s="12">
        <v>45065.54166666666</v>
      </c>
      <c r="Q1773" s="12">
        <v>45070.5</v>
      </c>
      <c r="R1773" s="11">
        <v>-67</v>
      </c>
      <c r="S1773" s="2">
        <f>OR(AND(P1773&lt;=U$2,Q1773&gt;V$2),AND(P1773&gt;U$2,P1773&lt;V$2))</f>
        <v>0</v>
      </c>
    </row>
    <row r="1774" spans="1:19">
      <c r="A1774" s="2" t="s">
        <v>3481</v>
      </c>
      <c r="B1774" s="2" t="s">
        <v>4755</v>
      </c>
      <c r="C1774" s="2" t="s">
        <v>6338</v>
      </c>
      <c r="D1774" s="2" t="s">
        <v>2915</v>
      </c>
      <c r="E1774" s="2"/>
      <c r="F1774" s="2" t="s">
        <v>2767</v>
      </c>
      <c r="G1774" s="2"/>
      <c r="H1774" s="2"/>
      <c r="I1774" s="2"/>
      <c r="J1774" s="2"/>
      <c r="K1774" s="2"/>
      <c r="L1774" s="2"/>
      <c r="M1774" s="2" t="s">
        <v>6149</v>
      </c>
      <c r="N1774" s="11">
        <v>5</v>
      </c>
      <c r="O1774" s="11">
        <v>0</v>
      </c>
      <c r="P1774" s="12">
        <v>44753.33333333334</v>
      </c>
      <c r="Q1774" s="12">
        <v>44756.70833333334</v>
      </c>
      <c r="R1774" s="11"/>
      <c r="S1774" s="2">
        <f>OR(AND(P1774&lt;=U$2,Q1774&gt;V$2),AND(P1774&gt;U$2,P1774&lt;V$2))</f>
        <v>0</v>
      </c>
    </row>
    <row r="1775" spans="1:19">
      <c r="A1775" s="2" t="s">
        <v>3488</v>
      </c>
      <c r="B1775" s="2" t="s">
        <v>4755</v>
      </c>
      <c r="C1775" s="2" t="s">
        <v>6338</v>
      </c>
      <c r="D1775" s="2" t="s">
        <v>2924</v>
      </c>
      <c r="E1775" s="2" t="s">
        <v>1107</v>
      </c>
      <c r="F1775" s="2" t="s">
        <v>2767</v>
      </c>
      <c r="G1775" s="2"/>
      <c r="H1775" s="2" t="s">
        <v>1018</v>
      </c>
      <c r="I1775" s="2" t="s">
        <v>227</v>
      </c>
      <c r="J1775" s="2"/>
      <c r="K1775" s="2"/>
      <c r="L1775" s="2"/>
      <c r="M1775" s="2" t="s">
        <v>6038</v>
      </c>
      <c r="N1775" s="11">
        <v>2</v>
      </c>
      <c r="O1775" s="11">
        <v>2</v>
      </c>
      <c r="P1775" s="12">
        <v>45000.33333333334</v>
      </c>
      <c r="Q1775" s="12">
        <v>45001.70833333334</v>
      </c>
      <c r="R1775" s="11">
        <v>-37</v>
      </c>
      <c r="S1775" s="2">
        <f>OR(AND(P1775&lt;=U$2,Q1775&gt;V$2),AND(P1775&gt;U$2,P1775&lt;V$2))</f>
        <v>0</v>
      </c>
    </row>
    <row r="1776" spans="1:19">
      <c r="A1776" s="2" t="s">
        <v>3877</v>
      </c>
      <c r="B1776" s="2" t="s">
        <v>4755</v>
      </c>
      <c r="C1776" s="2" t="s">
        <v>6347</v>
      </c>
      <c r="D1776" s="2" t="s">
        <v>6348</v>
      </c>
      <c r="E1776" s="2" t="s">
        <v>1107</v>
      </c>
      <c r="F1776" s="2" t="s">
        <v>2767</v>
      </c>
      <c r="G1776" s="2"/>
      <c r="H1776" s="2" t="s">
        <v>1018</v>
      </c>
      <c r="I1776" s="2" t="s">
        <v>227</v>
      </c>
      <c r="J1776" s="2"/>
      <c r="K1776" s="2"/>
      <c r="L1776" s="2"/>
      <c r="M1776" s="2" t="s">
        <v>6040</v>
      </c>
      <c r="N1776" s="11">
        <v>20</v>
      </c>
      <c r="O1776" s="11">
        <v>2</v>
      </c>
      <c r="P1776" s="12">
        <v>44875</v>
      </c>
      <c r="Q1776" s="12">
        <v>44985.70833333334</v>
      </c>
      <c r="R1776" s="11">
        <v>-33</v>
      </c>
      <c r="S1776" s="2">
        <f>OR(AND(P1776&lt;=U$2,Q1776&gt;V$2),AND(P1776&gt;U$2,P1776&lt;V$2))</f>
        <v>0</v>
      </c>
    </row>
    <row r="1777" spans="1:19">
      <c r="A1777" s="2" t="s">
        <v>3488</v>
      </c>
      <c r="B1777" s="2" t="s">
        <v>4755</v>
      </c>
      <c r="C1777" s="2" t="s">
        <v>6347</v>
      </c>
      <c r="D1777" s="2" t="s">
        <v>6349</v>
      </c>
      <c r="E1777" s="2" t="s">
        <v>1107</v>
      </c>
      <c r="F1777" s="2" t="s">
        <v>2767</v>
      </c>
      <c r="G1777" s="2"/>
      <c r="H1777" s="2" t="s">
        <v>1018</v>
      </c>
      <c r="I1777" s="2" t="s">
        <v>227</v>
      </c>
      <c r="J1777" s="2"/>
      <c r="K1777" s="2"/>
      <c r="L1777" s="2"/>
      <c r="M1777" s="2" t="s">
        <v>6042</v>
      </c>
      <c r="N1777" s="11">
        <v>10</v>
      </c>
      <c r="O1777" s="11">
        <v>10</v>
      </c>
      <c r="P1777" s="12">
        <v>45089.54166666666</v>
      </c>
      <c r="Q1777" s="12">
        <v>45103.5</v>
      </c>
      <c r="R1777" s="11">
        <v>-94</v>
      </c>
      <c r="S1777" s="2">
        <f>OR(AND(P1777&lt;=U$2,Q1777&gt;V$2),AND(P1777&gt;U$2,P1777&lt;V$2))</f>
        <v>0</v>
      </c>
    </row>
    <row r="1778" spans="1:19">
      <c r="A1778" s="2" t="s">
        <v>3488</v>
      </c>
      <c r="B1778" s="2" t="s">
        <v>4755</v>
      </c>
      <c r="C1778" s="2" t="s">
        <v>6347</v>
      </c>
      <c r="D1778" s="2" t="s">
        <v>6350</v>
      </c>
      <c r="E1778" s="2" t="s">
        <v>1107</v>
      </c>
      <c r="F1778" s="2" t="s">
        <v>2767</v>
      </c>
      <c r="G1778" s="2"/>
      <c r="H1778" s="2" t="s">
        <v>1018</v>
      </c>
      <c r="I1778" s="2" t="s">
        <v>227</v>
      </c>
      <c r="J1778" s="2"/>
      <c r="K1778" s="2"/>
      <c r="L1778" s="2"/>
      <c r="M1778" s="2" t="s">
        <v>6044</v>
      </c>
      <c r="N1778" s="11">
        <v>15</v>
      </c>
      <c r="O1778" s="11">
        <v>9</v>
      </c>
      <c r="P1778" s="12">
        <v>44896.54166666666</v>
      </c>
      <c r="Q1778" s="12">
        <v>45012.70833333334</v>
      </c>
      <c r="R1778" s="11">
        <v>-54</v>
      </c>
      <c r="S1778" s="2">
        <f>OR(AND(P1778&lt;=U$2,Q1778&gt;V$2),AND(P1778&gt;U$2,P1778&lt;V$2))</f>
        <v>0</v>
      </c>
    </row>
    <row r="1779" spans="1:19">
      <c r="A1779" s="2" t="s">
        <v>3488</v>
      </c>
      <c r="B1779" s="2" t="s">
        <v>4755</v>
      </c>
      <c r="C1779" s="2" t="s">
        <v>6347</v>
      </c>
      <c r="D1779" s="2" t="s">
        <v>6351</v>
      </c>
      <c r="E1779" s="2" t="s">
        <v>1107</v>
      </c>
      <c r="F1779" s="2" t="s">
        <v>2767</v>
      </c>
      <c r="G1779" s="2"/>
      <c r="H1779" s="2" t="s">
        <v>1018</v>
      </c>
      <c r="I1779" s="2" t="s">
        <v>227</v>
      </c>
      <c r="J1779" s="2"/>
      <c r="K1779" s="2"/>
      <c r="L1779" s="2"/>
      <c r="M1779" s="2" t="s">
        <v>5948</v>
      </c>
      <c r="N1779" s="11">
        <v>5</v>
      </c>
      <c r="O1779" s="11">
        <v>5</v>
      </c>
      <c r="P1779" s="12">
        <v>45013.33333333334</v>
      </c>
      <c r="Q1779" s="12">
        <v>45019.70833333334</v>
      </c>
      <c r="R1779" s="11">
        <v>-47</v>
      </c>
      <c r="S1779" s="2">
        <f>OR(AND(P1779&lt;=U$2,Q1779&gt;V$2),AND(P1779&gt;U$2,P1779&lt;V$2))</f>
        <v>0</v>
      </c>
    </row>
    <row r="1780" spans="1:19">
      <c r="A1780" s="2" t="s">
        <v>3488</v>
      </c>
      <c r="B1780" s="2" t="s">
        <v>4755</v>
      </c>
      <c r="C1780" s="2" t="s">
        <v>6347</v>
      </c>
      <c r="D1780" s="2" t="s">
        <v>6352</v>
      </c>
      <c r="E1780" s="2" t="s">
        <v>1107</v>
      </c>
      <c r="F1780" s="2" t="s">
        <v>2767</v>
      </c>
      <c r="G1780" s="2"/>
      <c r="H1780" s="2" t="s">
        <v>1018</v>
      </c>
      <c r="I1780" s="2" t="s">
        <v>227</v>
      </c>
      <c r="J1780" s="2"/>
      <c r="K1780" s="2"/>
      <c r="L1780" s="2"/>
      <c r="M1780" s="2" t="s">
        <v>6047</v>
      </c>
      <c r="N1780" s="11">
        <v>5</v>
      </c>
      <c r="O1780" s="11">
        <v>5</v>
      </c>
      <c r="P1780" s="12">
        <v>45013.33333333334</v>
      </c>
      <c r="Q1780" s="12">
        <v>45019.70833333334</v>
      </c>
      <c r="R1780" s="11">
        <v>-54</v>
      </c>
      <c r="S1780" s="2">
        <f>OR(AND(P1780&lt;=U$2,Q1780&gt;V$2),AND(P1780&gt;U$2,P1780&lt;V$2))</f>
        <v>0</v>
      </c>
    </row>
    <row r="1781" spans="1:19">
      <c r="A1781" s="2" t="s">
        <v>3488</v>
      </c>
      <c r="B1781" s="2" t="s">
        <v>4755</v>
      </c>
      <c r="C1781" s="2" t="s">
        <v>6347</v>
      </c>
      <c r="D1781" s="2" t="s">
        <v>6353</v>
      </c>
      <c r="E1781" s="2" t="s">
        <v>1107</v>
      </c>
      <c r="F1781" s="2" t="s">
        <v>2767</v>
      </c>
      <c r="G1781" s="2"/>
      <c r="H1781" s="2" t="s">
        <v>1018</v>
      </c>
      <c r="I1781" s="2" t="s">
        <v>227</v>
      </c>
      <c r="J1781" s="2"/>
      <c r="K1781" s="2"/>
      <c r="L1781" s="2"/>
      <c r="M1781" s="2" t="s">
        <v>6049</v>
      </c>
      <c r="N1781" s="11">
        <v>5</v>
      </c>
      <c r="O1781" s="11">
        <v>5</v>
      </c>
      <c r="P1781" s="12">
        <v>45020.33333333334</v>
      </c>
      <c r="Q1781" s="12">
        <v>45026.70833333334</v>
      </c>
      <c r="R1781" s="11">
        <v>11</v>
      </c>
      <c r="S1781" s="2">
        <f>OR(AND(P1781&lt;=U$2,Q1781&gt;V$2),AND(P1781&gt;U$2,P1781&lt;V$2))</f>
        <v>0</v>
      </c>
    </row>
    <row r="1782" spans="1:19">
      <c r="A1782" s="2" t="s">
        <v>3488</v>
      </c>
      <c r="B1782" s="2" t="s">
        <v>4755</v>
      </c>
      <c r="C1782" s="2" t="s">
        <v>6347</v>
      </c>
      <c r="D1782" s="2" t="s">
        <v>6354</v>
      </c>
      <c r="E1782" s="2" t="s">
        <v>1107</v>
      </c>
      <c r="F1782" s="2" t="s">
        <v>2767</v>
      </c>
      <c r="G1782" s="2"/>
      <c r="H1782" s="2" t="s">
        <v>1018</v>
      </c>
      <c r="I1782" s="2" t="s">
        <v>227</v>
      </c>
      <c r="J1782" s="2"/>
      <c r="K1782" s="2"/>
      <c r="L1782" s="2"/>
      <c r="M1782" s="2" t="s">
        <v>6051</v>
      </c>
      <c r="N1782" s="11">
        <v>5</v>
      </c>
      <c r="O1782" s="11">
        <v>5</v>
      </c>
      <c r="P1782" s="12">
        <v>45020.33333333334</v>
      </c>
      <c r="Q1782" s="12">
        <v>45026.70833333334</v>
      </c>
      <c r="R1782" s="11">
        <v>-45</v>
      </c>
      <c r="S1782" s="2">
        <f>OR(AND(P1782&lt;=U$2,Q1782&gt;V$2),AND(P1782&gt;U$2,P1782&lt;V$2))</f>
        <v>0</v>
      </c>
    </row>
    <row r="1783" spans="1:19">
      <c r="A1783" s="2" t="s">
        <v>3481</v>
      </c>
      <c r="B1783" s="2" t="s">
        <v>4755</v>
      </c>
      <c r="C1783" s="2" t="s">
        <v>6347</v>
      </c>
      <c r="D1783" s="2" t="s">
        <v>6355</v>
      </c>
      <c r="E1783" s="2"/>
      <c r="F1783" s="2" t="s">
        <v>2767</v>
      </c>
      <c r="G1783" s="2"/>
      <c r="H1783" s="2"/>
      <c r="I1783" s="2"/>
      <c r="J1783" s="2"/>
      <c r="K1783" s="2"/>
      <c r="L1783" s="2"/>
      <c r="M1783" s="2" t="s">
        <v>6356</v>
      </c>
      <c r="N1783" s="11">
        <v>10</v>
      </c>
      <c r="O1783" s="11">
        <v>0</v>
      </c>
      <c r="P1783" s="12">
        <v>44817</v>
      </c>
      <c r="Q1783" s="12">
        <v>44827</v>
      </c>
      <c r="R1783" s="11"/>
      <c r="S1783" s="2">
        <f>OR(AND(P1783&lt;=U$2,Q1783&gt;V$2),AND(P1783&gt;U$2,P1783&lt;V$2))</f>
        <v>0</v>
      </c>
    </row>
    <row r="1784" spans="1:19">
      <c r="A1784" s="2" t="s">
        <v>3488</v>
      </c>
      <c r="B1784" s="2" t="s">
        <v>4755</v>
      </c>
      <c r="C1784" s="2" t="s">
        <v>6347</v>
      </c>
      <c r="D1784" s="2" t="s">
        <v>6357</v>
      </c>
      <c r="E1784" s="2" t="s">
        <v>1107</v>
      </c>
      <c r="F1784" s="2" t="s">
        <v>2767</v>
      </c>
      <c r="G1784" s="2"/>
      <c r="H1784" s="2" t="s">
        <v>1018</v>
      </c>
      <c r="I1784" s="2" t="s">
        <v>227</v>
      </c>
      <c r="J1784" s="2"/>
      <c r="K1784" s="2"/>
      <c r="L1784" s="2"/>
      <c r="M1784" s="2" t="s">
        <v>5953</v>
      </c>
      <c r="N1784" s="11">
        <v>2</v>
      </c>
      <c r="O1784" s="11">
        <v>2</v>
      </c>
      <c r="P1784" s="12">
        <v>45058.54166666666</v>
      </c>
      <c r="Q1784" s="12">
        <v>45062.5</v>
      </c>
      <c r="R1784" s="11">
        <v>-76</v>
      </c>
      <c r="S1784" s="2">
        <f>OR(AND(P1784&lt;=U$2,Q1784&gt;V$2),AND(P1784&gt;U$2,P1784&lt;V$2))</f>
        <v>0</v>
      </c>
    </row>
    <row r="1785" spans="1:19">
      <c r="A1785" s="2" t="s">
        <v>3877</v>
      </c>
      <c r="B1785" s="2" t="s">
        <v>4755</v>
      </c>
      <c r="C1785" s="2" t="s">
        <v>6358</v>
      </c>
      <c r="D1785" s="2" t="s">
        <v>6359</v>
      </c>
      <c r="E1785" s="2" t="s">
        <v>1107</v>
      </c>
      <c r="F1785" s="2" t="s">
        <v>2767</v>
      </c>
      <c r="G1785" s="2"/>
      <c r="H1785" s="2" t="s">
        <v>1018</v>
      </c>
      <c r="I1785" s="2" t="s">
        <v>227</v>
      </c>
      <c r="J1785" s="2"/>
      <c r="K1785" s="2"/>
      <c r="L1785" s="2"/>
      <c r="M1785" s="2" t="s">
        <v>6057</v>
      </c>
      <c r="N1785" s="11">
        <v>15</v>
      </c>
      <c r="O1785" s="11">
        <v>1</v>
      </c>
      <c r="P1785" s="12">
        <v>44880</v>
      </c>
      <c r="Q1785" s="12">
        <v>44992.70833333334</v>
      </c>
      <c r="R1785" s="11">
        <v>-33</v>
      </c>
      <c r="S1785" s="2">
        <f>OR(AND(P1785&lt;=U$2,Q1785&gt;V$2),AND(P1785&gt;U$2,P1785&lt;V$2))</f>
        <v>0</v>
      </c>
    </row>
    <row r="1786" spans="1:19">
      <c r="A1786" s="2" t="s">
        <v>3488</v>
      </c>
      <c r="B1786" s="2" t="s">
        <v>4755</v>
      </c>
      <c r="C1786" s="2" t="s">
        <v>6358</v>
      </c>
      <c r="D1786" s="2" t="s">
        <v>2922</v>
      </c>
      <c r="E1786" s="2" t="s">
        <v>1107</v>
      </c>
      <c r="F1786" s="2" t="s">
        <v>2767</v>
      </c>
      <c r="G1786" s="2"/>
      <c r="H1786" s="2" t="s">
        <v>1018</v>
      </c>
      <c r="I1786" s="2" t="s">
        <v>227</v>
      </c>
      <c r="J1786" s="2"/>
      <c r="K1786" s="2"/>
      <c r="L1786" s="2"/>
      <c r="M1786" s="2" t="s">
        <v>6360</v>
      </c>
      <c r="N1786" s="11">
        <v>10</v>
      </c>
      <c r="O1786" s="11">
        <v>10</v>
      </c>
      <c r="P1786" s="12">
        <v>45098.33333333334</v>
      </c>
      <c r="Q1786" s="12">
        <v>45112.70833333334</v>
      </c>
      <c r="R1786" s="11">
        <v>-44</v>
      </c>
      <c r="S1786" s="2">
        <f>OR(AND(P1786&lt;=U$2,Q1786&gt;V$2),AND(P1786&gt;U$2,P1786&lt;V$2))</f>
        <v>0</v>
      </c>
    </row>
    <row r="1787" spans="1:19">
      <c r="A1787" s="2" t="s">
        <v>3877</v>
      </c>
      <c r="B1787" s="2" t="s">
        <v>4755</v>
      </c>
      <c r="C1787" s="2" t="s">
        <v>6358</v>
      </c>
      <c r="D1787" s="2" t="s">
        <v>6361</v>
      </c>
      <c r="E1787" s="2" t="s">
        <v>1107</v>
      </c>
      <c r="F1787" s="2" t="s">
        <v>2767</v>
      </c>
      <c r="G1787" s="2"/>
      <c r="H1787" s="2" t="s">
        <v>1018</v>
      </c>
      <c r="I1787" s="2" t="s">
        <v>227</v>
      </c>
      <c r="J1787" s="2"/>
      <c r="K1787" s="2"/>
      <c r="L1787" s="2"/>
      <c r="M1787" s="2" t="s">
        <v>6062</v>
      </c>
      <c r="N1787" s="11">
        <v>5</v>
      </c>
      <c r="O1787" s="11">
        <v>4</v>
      </c>
      <c r="P1787" s="12">
        <v>44880.33333333334</v>
      </c>
      <c r="Q1787" s="12">
        <v>45029.625</v>
      </c>
      <c r="R1787" s="11">
        <v>-67</v>
      </c>
      <c r="S1787" s="2">
        <f>OR(AND(P1787&lt;=U$2,Q1787&gt;V$2),AND(P1787&gt;U$2,P1787&lt;V$2))</f>
        <v>0</v>
      </c>
    </row>
    <row r="1788" spans="1:19">
      <c r="A1788" s="2" t="s">
        <v>3488</v>
      </c>
      <c r="B1788" s="2" t="s">
        <v>4755</v>
      </c>
      <c r="C1788" s="2" t="s">
        <v>6358</v>
      </c>
      <c r="D1788" s="2" t="s">
        <v>6362</v>
      </c>
      <c r="E1788" s="2" t="s">
        <v>1107</v>
      </c>
      <c r="F1788" s="2" t="s">
        <v>2767</v>
      </c>
      <c r="G1788" s="2"/>
      <c r="H1788" s="2" t="s">
        <v>1018</v>
      </c>
      <c r="I1788" s="2" t="s">
        <v>227</v>
      </c>
      <c r="J1788" s="2"/>
      <c r="K1788" s="2"/>
      <c r="L1788" s="2"/>
      <c r="M1788" s="2" t="s">
        <v>6064</v>
      </c>
      <c r="N1788" s="11">
        <v>5</v>
      </c>
      <c r="O1788" s="11">
        <v>5</v>
      </c>
      <c r="P1788" s="12">
        <v>45029.625</v>
      </c>
      <c r="Q1788" s="12">
        <v>45036.625</v>
      </c>
      <c r="R1788" s="11">
        <v>-67</v>
      </c>
      <c r="S1788" s="2">
        <f>OR(AND(P1788&lt;=U$2,Q1788&gt;V$2),AND(P1788&gt;U$2,P1788&lt;V$2))</f>
        <v>0</v>
      </c>
    </row>
    <row r="1789" spans="1:19">
      <c r="A1789" s="2" t="s">
        <v>3488</v>
      </c>
      <c r="B1789" s="2" t="s">
        <v>4755</v>
      </c>
      <c r="C1789" s="2" t="s">
        <v>6358</v>
      </c>
      <c r="D1789" s="2" t="s">
        <v>6363</v>
      </c>
      <c r="E1789" s="2" t="s">
        <v>1288</v>
      </c>
      <c r="F1789" s="2" t="s">
        <v>2767</v>
      </c>
      <c r="G1789" s="2" t="s">
        <v>6171</v>
      </c>
      <c r="H1789" s="2" t="s">
        <v>1018</v>
      </c>
      <c r="I1789" s="2" t="s">
        <v>227</v>
      </c>
      <c r="J1789" s="2"/>
      <c r="K1789" s="2"/>
      <c r="L1789" s="2"/>
      <c r="M1789" s="2" t="s">
        <v>6364</v>
      </c>
      <c r="N1789" s="11">
        <v>1</v>
      </c>
      <c r="O1789" s="11">
        <v>1</v>
      </c>
      <c r="P1789" s="12">
        <v>45097.33333333334</v>
      </c>
      <c r="Q1789" s="12">
        <v>45097.70833333334</v>
      </c>
      <c r="R1789" s="11">
        <v>-44</v>
      </c>
      <c r="S1789" s="2">
        <f>OR(AND(P1789&lt;=U$2,Q1789&gt;V$2),AND(P1789&gt;U$2,P1789&lt;V$2))</f>
        <v>0</v>
      </c>
    </row>
    <row r="1790" spans="1:19">
      <c r="A1790" s="2" t="s">
        <v>3488</v>
      </c>
      <c r="B1790" s="2" t="s">
        <v>4755</v>
      </c>
      <c r="C1790" s="2" t="s">
        <v>6358</v>
      </c>
      <c r="D1790" s="2" t="s">
        <v>6365</v>
      </c>
      <c r="E1790" s="2" t="s">
        <v>1107</v>
      </c>
      <c r="F1790" s="2" t="s">
        <v>2767</v>
      </c>
      <c r="G1790" s="2"/>
      <c r="H1790" s="2" t="s">
        <v>1018</v>
      </c>
      <c r="I1790" s="2" t="s">
        <v>227</v>
      </c>
      <c r="J1790" s="2"/>
      <c r="K1790" s="2"/>
      <c r="L1790" s="2"/>
      <c r="M1790" s="2" t="s">
        <v>6366</v>
      </c>
      <c r="N1790" s="11">
        <v>5</v>
      </c>
      <c r="O1790" s="11">
        <v>5</v>
      </c>
      <c r="P1790" s="12">
        <v>45103.54166666666</v>
      </c>
      <c r="Q1790" s="12">
        <v>45110.5</v>
      </c>
      <c r="R1790" s="11">
        <v>-94</v>
      </c>
      <c r="S1790" s="2">
        <f>OR(AND(P1790&lt;=U$2,Q1790&gt;V$2),AND(P1790&gt;U$2,P1790&lt;V$2))</f>
        <v>0</v>
      </c>
    </row>
    <row r="1791" spans="1:19">
      <c r="A1791" s="2" t="s">
        <v>3488</v>
      </c>
      <c r="B1791" s="2" t="s">
        <v>4755</v>
      </c>
      <c r="C1791" s="2" t="s">
        <v>6358</v>
      </c>
      <c r="D1791" s="2" t="s">
        <v>6367</v>
      </c>
      <c r="E1791" s="2" t="s">
        <v>1107</v>
      </c>
      <c r="F1791" s="2" t="s">
        <v>2767</v>
      </c>
      <c r="G1791" s="2"/>
      <c r="H1791" s="2" t="s">
        <v>1018</v>
      </c>
      <c r="I1791" s="2" t="s">
        <v>227</v>
      </c>
      <c r="J1791" s="2"/>
      <c r="K1791" s="2"/>
      <c r="L1791" s="2"/>
      <c r="M1791" s="2" t="s">
        <v>6072</v>
      </c>
      <c r="N1791" s="11">
        <v>5</v>
      </c>
      <c r="O1791" s="11">
        <v>5</v>
      </c>
      <c r="P1791" s="12">
        <v>45029.625</v>
      </c>
      <c r="Q1791" s="12">
        <v>45036.625</v>
      </c>
      <c r="R1791" s="11">
        <v>-48</v>
      </c>
      <c r="S1791" s="2">
        <f>OR(AND(P1791&lt;=U$2,Q1791&gt;V$2),AND(P1791&gt;U$2,P1791&lt;V$2))</f>
        <v>0</v>
      </c>
    </row>
    <row r="1792" spans="1:19">
      <c r="A1792" s="2" t="s">
        <v>3488</v>
      </c>
      <c r="B1792" s="2" t="s">
        <v>4755</v>
      </c>
      <c r="C1792" s="2" t="s">
        <v>6358</v>
      </c>
      <c r="D1792" s="2" t="s">
        <v>6368</v>
      </c>
      <c r="E1792" s="2" t="s">
        <v>1107</v>
      </c>
      <c r="F1792" s="2" t="s">
        <v>2767</v>
      </c>
      <c r="G1792" s="2"/>
      <c r="H1792" s="2" t="s">
        <v>1018</v>
      </c>
      <c r="I1792" s="2" t="s">
        <v>227</v>
      </c>
      <c r="J1792" s="2"/>
      <c r="K1792" s="2"/>
      <c r="L1792" s="2"/>
      <c r="M1792" s="2" t="s">
        <v>6074</v>
      </c>
      <c r="N1792" s="11">
        <v>5</v>
      </c>
      <c r="O1792" s="11">
        <v>5</v>
      </c>
      <c r="P1792" s="12">
        <v>44998.33333333334</v>
      </c>
      <c r="Q1792" s="12">
        <v>45002.70833333334</v>
      </c>
      <c r="R1792" s="11">
        <v>-67</v>
      </c>
      <c r="S1792" s="2">
        <f>OR(AND(P1792&lt;=U$2,Q1792&gt;V$2),AND(P1792&gt;U$2,P1792&lt;V$2))</f>
        <v>0</v>
      </c>
    </row>
    <row r="1793" spans="1:19">
      <c r="A1793" s="2" t="s">
        <v>3488</v>
      </c>
      <c r="B1793" s="2" t="s">
        <v>4755</v>
      </c>
      <c r="C1793" s="2" t="s">
        <v>6358</v>
      </c>
      <c r="D1793" s="2" t="s">
        <v>2908</v>
      </c>
      <c r="E1793" s="2" t="s">
        <v>1107</v>
      </c>
      <c r="F1793" s="2" t="s">
        <v>2767</v>
      </c>
      <c r="G1793" s="2"/>
      <c r="H1793" s="2" t="s">
        <v>1018</v>
      </c>
      <c r="I1793" s="2" t="s">
        <v>227</v>
      </c>
      <c r="J1793" s="2"/>
      <c r="K1793" s="2"/>
      <c r="L1793" s="2"/>
      <c r="M1793" s="2" t="s">
        <v>6075</v>
      </c>
      <c r="N1793" s="11">
        <v>5</v>
      </c>
      <c r="O1793" s="11">
        <v>5</v>
      </c>
      <c r="P1793" s="12">
        <v>45005.33333333334</v>
      </c>
      <c r="Q1793" s="12">
        <v>45009.70833333334</v>
      </c>
      <c r="R1793" s="11">
        <v>-67</v>
      </c>
      <c r="S1793" s="2">
        <f>OR(AND(P1793&lt;=U$2,Q1793&gt;V$2),AND(P1793&gt;U$2,P1793&lt;V$2))</f>
        <v>0</v>
      </c>
    </row>
    <row r="1794" spans="1:19">
      <c r="A1794" s="2" t="s">
        <v>3488</v>
      </c>
      <c r="B1794" s="2" t="s">
        <v>4755</v>
      </c>
      <c r="C1794" s="2" t="s">
        <v>6358</v>
      </c>
      <c r="D1794" s="2" t="s">
        <v>6369</v>
      </c>
      <c r="E1794" s="2" t="s">
        <v>1107</v>
      </c>
      <c r="F1794" s="2" t="s">
        <v>2767</v>
      </c>
      <c r="G1794" s="2"/>
      <c r="H1794" s="2" t="s">
        <v>1018</v>
      </c>
      <c r="I1794" s="2" t="s">
        <v>227</v>
      </c>
      <c r="J1794" s="2"/>
      <c r="K1794" s="2"/>
      <c r="L1794" s="2"/>
      <c r="M1794" s="2" t="s">
        <v>6077</v>
      </c>
      <c r="N1794" s="11">
        <v>10</v>
      </c>
      <c r="O1794" s="11">
        <v>10</v>
      </c>
      <c r="P1794" s="12">
        <v>45012.33333333334</v>
      </c>
      <c r="Q1794" s="12">
        <v>45023.70833333334</v>
      </c>
      <c r="R1794" s="11">
        <v>-67</v>
      </c>
      <c r="S1794" s="2">
        <f>OR(AND(P1794&lt;=U$2,Q1794&gt;V$2),AND(P1794&gt;U$2,P1794&lt;V$2))</f>
        <v>0</v>
      </c>
    </row>
    <row r="1795" spans="1:19">
      <c r="A1795" s="2" t="s">
        <v>3488</v>
      </c>
      <c r="B1795" s="2" t="s">
        <v>4755</v>
      </c>
      <c r="C1795" s="2" t="s">
        <v>6358</v>
      </c>
      <c r="D1795" s="2" t="s">
        <v>6370</v>
      </c>
      <c r="E1795" s="2" t="s">
        <v>1107</v>
      </c>
      <c r="F1795" s="2" t="s">
        <v>2767</v>
      </c>
      <c r="G1795" s="2"/>
      <c r="H1795" s="2" t="s">
        <v>1018</v>
      </c>
      <c r="I1795" s="2" t="s">
        <v>227</v>
      </c>
      <c r="J1795" s="2"/>
      <c r="K1795" s="2"/>
      <c r="L1795" s="2"/>
      <c r="M1795" s="2" t="s">
        <v>6079</v>
      </c>
      <c r="N1795" s="11">
        <v>5</v>
      </c>
      <c r="O1795" s="11">
        <v>5</v>
      </c>
      <c r="P1795" s="12">
        <v>45043.625</v>
      </c>
      <c r="Q1795" s="12">
        <v>45050.625</v>
      </c>
      <c r="R1795" s="11">
        <v>-2</v>
      </c>
      <c r="S1795" s="2">
        <f>OR(AND(P1795&lt;=U$2,Q1795&gt;V$2),AND(P1795&gt;U$2,P1795&lt;V$2))</f>
        <v>0</v>
      </c>
    </row>
    <row r="1796" spans="1:19">
      <c r="A1796" s="2" t="s">
        <v>3488</v>
      </c>
      <c r="B1796" s="2" t="s">
        <v>4755</v>
      </c>
      <c r="C1796" s="2" t="s">
        <v>6358</v>
      </c>
      <c r="D1796" s="2" t="s">
        <v>6371</v>
      </c>
      <c r="E1796" s="2" t="s">
        <v>1107</v>
      </c>
      <c r="F1796" s="2" t="s">
        <v>2767</v>
      </c>
      <c r="G1796" s="2"/>
      <c r="H1796" s="2" t="s">
        <v>1018</v>
      </c>
      <c r="I1796" s="2" t="s">
        <v>227</v>
      </c>
      <c r="J1796" s="2"/>
      <c r="K1796" s="2"/>
      <c r="L1796" s="2"/>
      <c r="M1796" s="2" t="s">
        <v>6081</v>
      </c>
      <c r="N1796" s="11">
        <v>3</v>
      </c>
      <c r="O1796" s="11">
        <v>3</v>
      </c>
      <c r="P1796" s="12">
        <v>45062.54166666666</v>
      </c>
      <c r="Q1796" s="12">
        <v>45065.5</v>
      </c>
      <c r="R1796" s="11">
        <v>-76</v>
      </c>
      <c r="S1796" s="2">
        <f>OR(AND(P1796&lt;=U$2,Q1796&gt;V$2),AND(P1796&gt;U$2,P1796&lt;V$2))</f>
        <v>0</v>
      </c>
    </row>
    <row r="1797" spans="1:19">
      <c r="A1797" s="2" t="s">
        <v>3488</v>
      </c>
      <c r="B1797" s="2" t="s">
        <v>4755</v>
      </c>
      <c r="C1797" s="2" t="s">
        <v>6358</v>
      </c>
      <c r="D1797" s="2" t="s">
        <v>2927</v>
      </c>
      <c r="E1797" s="2" t="s">
        <v>1107</v>
      </c>
      <c r="F1797" s="2" t="s">
        <v>2767</v>
      </c>
      <c r="G1797" s="2"/>
      <c r="H1797" s="2" t="s">
        <v>1018</v>
      </c>
      <c r="I1797" s="2" t="s">
        <v>227</v>
      </c>
      <c r="J1797" s="2"/>
      <c r="K1797" s="2"/>
      <c r="L1797" s="2"/>
      <c r="M1797" s="2" t="s">
        <v>6083</v>
      </c>
      <c r="N1797" s="11">
        <v>5</v>
      </c>
      <c r="O1797" s="11">
        <v>5</v>
      </c>
      <c r="P1797" s="12">
        <v>45036.625</v>
      </c>
      <c r="Q1797" s="12">
        <v>45043.625</v>
      </c>
      <c r="R1797" s="11">
        <v>-53</v>
      </c>
      <c r="S1797" s="2">
        <f>OR(AND(P1797&lt;=U$2,Q1797&gt;V$2),AND(P1797&gt;U$2,P1797&lt;V$2))</f>
        <v>0</v>
      </c>
    </row>
    <row r="1798" spans="1:19">
      <c r="A1798" s="2" t="s">
        <v>3488</v>
      </c>
      <c r="B1798" s="2" t="s">
        <v>4755</v>
      </c>
      <c r="C1798" s="2" t="s">
        <v>6358</v>
      </c>
      <c r="D1798" s="2" t="s">
        <v>2928</v>
      </c>
      <c r="E1798" s="2" t="s">
        <v>1107</v>
      </c>
      <c r="F1798" s="2" t="s">
        <v>2767</v>
      </c>
      <c r="G1798" s="2"/>
      <c r="H1798" s="2" t="s">
        <v>1018</v>
      </c>
      <c r="I1798" s="2" t="s">
        <v>227</v>
      </c>
      <c r="J1798" s="2"/>
      <c r="K1798" s="2"/>
      <c r="L1798" s="2"/>
      <c r="M1798" s="2" t="s">
        <v>6084</v>
      </c>
      <c r="N1798" s="11">
        <v>4</v>
      </c>
      <c r="O1798" s="11">
        <v>4</v>
      </c>
      <c r="P1798" s="12">
        <v>45051.33333333334</v>
      </c>
      <c r="Q1798" s="12">
        <v>45056.70833333334</v>
      </c>
      <c r="R1798" s="11">
        <v>-74</v>
      </c>
      <c r="S1798" s="2">
        <f>OR(AND(P1798&lt;=U$2,Q1798&gt;V$2),AND(P1798&gt;U$2,P1798&lt;V$2))</f>
        <v>0</v>
      </c>
    </row>
    <row r="1799" spans="1:19">
      <c r="A1799" s="2" t="s">
        <v>3488</v>
      </c>
      <c r="B1799" s="2" t="s">
        <v>4755</v>
      </c>
      <c r="C1799" s="2" t="s">
        <v>6358</v>
      </c>
      <c r="D1799" s="2" t="s">
        <v>6372</v>
      </c>
      <c r="E1799" s="2" t="s">
        <v>1107</v>
      </c>
      <c r="F1799" s="2" t="s">
        <v>2767</v>
      </c>
      <c r="G1799" s="2"/>
      <c r="H1799" s="2" t="s">
        <v>1018</v>
      </c>
      <c r="I1799" s="2" t="s">
        <v>227</v>
      </c>
      <c r="J1799" s="2"/>
      <c r="K1799" s="2"/>
      <c r="L1799" s="2"/>
      <c r="M1799" s="2" t="s">
        <v>6086</v>
      </c>
      <c r="N1799" s="11">
        <v>5</v>
      </c>
      <c r="O1799" s="11">
        <v>5</v>
      </c>
      <c r="P1799" s="12">
        <v>45057.33333333334</v>
      </c>
      <c r="Q1799" s="12">
        <v>45063.70833333334</v>
      </c>
      <c r="R1799" s="11">
        <v>-74</v>
      </c>
      <c r="S1799" s="2">
        <f>OR(AND(P1799&lt;=U$2,Q1799&gt;V$2),AND(P1799&gt;U$2,P1799&lt;V$2))</f>
        <v>0</v>
      </c>
    </row>
    <row r="1800" spans="1:19">
      <c r="A1800" s="2" t="s">
        <v>3488</v>
      </c>
      <c r="B1800" s="2" t="s">
        <v>4755</v>
      </c>
      <c r="C1800" s="2" t="s">
        <v>6358</v>
      </c>
      <c r="D1800" s="2" t="s">
        <v>2945</v>
      </c>
      <c r="E1800" s="2" t="s">
        <v>1107</v>
      </c>
      <c r="F1800" s="2" t="s">
        <v>2767</v>
      </c>
      <c r="G1800" s="2"/>
      <c r="H1800" s="2" t="s">
        <v>1018</v>
      </c>
      <c r="I1800" s="2" t="s">
        <v>227</v>
      </c>
      <c r="J1800" s="2"/>
      <c r="K1800" s="2"/>
      <c r="L1800" s="2"/>
      <c r="M1800" s="2" t="s">
        <v>6087</v>
      </c>
      <c r="N1800" s="11">
        <v>2</v>
      </c>
      <c r="O1800" s="11">
        <v>2</v>
      </c>
      <c r="P1800" s="12">
        <v>45043.625</v>
      </c>
      <c r="Q1800" s="12">
        <v>45047.625</v>
      </c>
      <c r="R1800" s="11">
        <v>-67</v>
      </c>
      <c r="S1800" s="2">
        <f>OR(AND(P1800&lt;=U$2,Q1800&gt;V$2),AND(P1800&gt;U$2,P1800&lt;V$2))</f>
        <v>0</v>
      </c>
    </row>
    <row r="1801" spans="1:19">
      <c r="A1801" s="2" t="s">
        <v>3488</v>
      </c>
      <c r="B1801" s="2" t="s">
        <v>4755</v>
      </c>
      <c r="C1801" s="2" t="s">
        <v>6358</v>
      </c>
      <c r="D1801" s="2" t="s">
        <v>6373</v>
      </c>
      <c r="E1801" s="2" t="s">
        <v>1107</v>
      </c>
      <c r="F1801" s="2" t="s">
        <v>2767</v>
      </c>
      <c r="G1801" s="2"/>
      <c r="H1801" s="2" t="s">
        <v>1018</v>
      </c>
      <c r="I1801" s="2" t="s">
        <v>227</v>
      </c>
      <c r="J1801" s="2"/>
      <c r="K1801" s="2"/>
      <c r="L1801" s="2"/>
      <c r="M1801" s="2" t="s">
        <v>6089</v>
      </c>
      <c r="N1801" s="11">
        <v>5</v>
      </c>
      <c r="O1801" s="11">
        <v>5</v>
      </c>
      <c r="P1801" s="12">
        <v>45036.625</v>
      </c>
      <c r="Q1801" s="12">
        <v>45043.625</v>
      </c>
      <c r="R1801" s="11">
        <v>-67</v>
      </c>
      <c r="S1801" s="2">
        <f>OR(AND(P1801&lt;=U$2,Q1801&gt;V$2),AND(P1801&gt;U$2,P1801&lt;V$2))</f>
        <v>0</v>
      </c>
    </row>
    <row r="1802" spans="1:19">
      <c r="A1802" s="2" t="s">
        <v>3488</v>
      </c>
      <c r="B1802" s="2" t="s">
        <v>4755</v>
      </c>
      <c r="C1802" s="2" t="s">
        <v>6358</v>
      </c>
      <c r="D1802" s="2" t="s">
        <v>6374</v>
      </c>
      <c r="E1802" s="2" t="s">
        <v>1107</v>
      </c>
      <c r="F1802" s="2" t="s">
        <v>2767</v>
      </c>
      <c r="G1802" s="2"/>
      <c r="H1802" s="2" t="s">
        <v>1018</v>
      </c>
      <c r="I1802" s="2" t="s">
        <v>227</v>
      </c>
      <c r="J1802" s="2"/>
      <c r="K1802" s="2"/>
      <c r="L1802" s="2"/>
      <c r="M1802" s="2" t="s">
        <v>6192</v>
      </c>
      <c r="N1802" s="11">
        <v>5</v>
      </c>
      <c r="O1802" s="11">
        <v>5</v>
      </c>
      <c r="P1802" s="12">
        <v>45077.54166666666</v>
      </c>
      <c r="Q1802" s="12">
        <v>45084.5</v>
      </c>
      <c r="R1802" s="11">
        <v>-76</v>
      </c>
      <c r="S1802" s="2">
        <f>OR(AND(P1802&lt;=U$2,Q1802&gt;V$2),AND(P1802&gt;U$2,P1802&lt;V$2))</f>
        <v>0</v>
      </c>
    </row>
    <row r="1803" spans="1:19">
      <c r="A1803" s="2" t="s">
        <v>3488</v>
      </c>
      <c r="B1803" s="2" t="s">
        <v>4755</v>
      </c>
      <c r="C1803" s="2" t="s">
        <v>6358</v>
      </c>
      <c r="D1803" s="2" t="s">
        <v>2972</v>
      </c>
      <c r="E1803" s="2" t="s">
        <v>1007</v>
      </c>
      <c r="F1803" s="2" t="s">
        <v>2767</v>
      </c>
      <c r="G1803" s="2" t="s">
        <v>5933</v>
      </c>
      <c r="H1803" s="2" t="s">
        <v>1018</v>
      </c>
      <c r="I1803" s="2" t="s">
        <v>227</v>
      </c>
      <c r="J1803" s="2"/>
      <c r="K1803" s="2"/>
      <c r="L1803" s="2"/>
      <c r="M1803" s="2" t="s">
        <v>6375</v>
      </c>
      <c r="N1803" s="11">
        <v>4</v>
      </c>
      <c r="O1803" s="11">
        <v>4</v>
      </c>
      <c r="P1803" s="12">
        <v>45029.625</v>
      </c>
      <c r="Q1803" s="12">
        <v>45035.625</v>
      </c>
      <c r="R1803" s="11">
        <v>-42</v>
      </c>
      <c r="S1803" s="2">
        <f>OR(AND(P1803&lt;=U$2,Q1803&gt;V$2),AND(P1803&gt;U$2,P1803&lt;V$2))</f>
        <v>0</v>
      </c>
    </row>
    <row r="1804" spans="1:19">
      <c r="A1804" s="2" t="s">
        <v>3488</v>
      </c>
      <c r="B1804" s="2" t="s">
        <v>4755</v>
      </c>
      <c r="C1804" s="2" t="s">
        <v>6358</v>
      </c>
      <c r="D1804" s="2" t="s">
        <v>6376</v>
      </c>
      <c r="E1804" s="2" t="s">
        <v>1107</v>
      </c>
      <c r="F1804" s="2" t="s">
        <v>2767</v>
      </c>
      <c r="G1804" s="2"/>
      <c r="H1804" s="2" t="s">
        <v>1018</v>
      </c>
      <c r="I1804" s="2" t="s">
        <v>227</v>
      </c>
      <c r="J1804" s="2"/>
      <c r="K1804" s="2"/>
      <c r="L1804" s="2"/>
      <c r="M1804" s="2" t="s">
        <v>6093</v>
      </c>
      <c r="N1804" s="11">
        <v>5</v>
      </c>
      <c r="O1804" s="11">
        <v>5</v>
      </c>
      <c r="P1804" s="12">
        <v>45065.54166666666</v>
      </c>
      <c r="Q1804" s="12">
        <v>45072.5</v>
      </c>
      <c r="R1804" s="11">
        <v>-76</v>
      </c>
      <c r="S1804" s="2">
        <f>OR(AND(P1804&lt;=U$2,Q1804&gt;V$2),AND(P1804&gt;U$2,P1804&lt;V$2))</f>
        <v>0</v>
      </c>
    </row>
    <row r="1805" spans="1:19">
      <c r="A1805" s="2" t="s">
        <v>3488</v>
      </c>
      <c r="B1805" s="2" t="s">
        <v>4755</v>
      </c>
      <c r="C1805" s="2" t="s">
        <v>6358</v>
      </c>
      <c r="D1805" s="2" t="s">
        <v>6377</v>
      </c>
      <c r="E1805" s="2" t="s">
        <v>1107</v>
      </c>
      <c r="F1805" s="2" t="s">
        <v>2767</v>
      </c>
      <c r="G1805" s="2"/>
      <c r="H1805" s="2" t="s">
        <v>1018</v>
      </c>
      <c r="I1805" s="2" t="s">
        <v>227</v>
      </c>
      <c r="J1805" s="2"/>
      <c r="K1805" s="2"/>
      <c r="L1805" s="2"/>
      <c r="M1805" s="2" t="s">
        <v>6095</v>
      </c>
      <c r="N1805" s="11">
        <v>2</v>
      </c>
      <c r="O1805" s="11">
        <v>2</v>
      </c>
      <c r="P1805" s="12">
        <v>45072.54166666666</v>
      </c>
      <c r="Q1805" s="12">
        <v>45077.5</v>
      </c>
      <c r="R1805" s="11">
        <v>-76</v>
      </c>
      <c r="S1805" s="2">
        <f>OR(AND(P1805&lt;=U$2,Q1805&gt;V$2),AND(P1805&gt;U$2,P1805&lt;V$2))</f>
        <v>0</v>
      </c>
    </row>
    <row r="1806" spans="1:19">
      <c r="A1806" s="2" t="s">
        <v>3488</v>
      </c>
      <c r="B1806" s="2" t="s">
        <v>4755</v>
      </c>
      <c r="C1806" s="2" t="s">
        <v>6358</v>
      </c>
      <c r="D1806" s="2" t="s">
        <v>6378</v>
      </c>
      <c r="E1806" s="2" t="s">
        <v>1107</v>
      </c>
      <c r="F1806" s="2" t="s">
        <v>2767</v>
      </c>
      <c r="G1806" s="2"/>
      <c r="H1806" s="2" t="s">
        <v>1018</v>
      </c>
      <c r="I1806" s="2" t="s">
        <v>227</v>
      </c>
      <c r="J1806" s="2"/>
      <c r="K1806" s="2"/>
      <c r="L1806" s="2"/>
      <c r="M1806" s="2" t="s">
        <v>6097</v>
      </c>
      <c r="N1806" s="11">
        <v>2</v>
      </c>
      <c r="O1806" s="11">
        <v>2</v>
      </c>
      <c r="P1806" s="12">
        <v>45077.54166666666</v>
      </c>
      <c r="Q1806" s="12">
        <v>45079.5</v>
      </c>
      <c r="R1806" s="11">
        <v>-20</v>
      </c>
      <c r="S1806" s="2">
        <f>OR(AND(P1806&lt;=U$2,Q1806&gt;V$2),AND(P1806&gt;U$2,P1806&lt;V$2))</f>
        <v>0</v>
      </c>
    </row>
    <row r="1807" spans="1:19">
      <c r="A1807" s="2" t="s">
        <v>3488</v>
      </c>
      <c r="B1807" s="2" t="s">
        <v>4755</v>
      </c>
      <c r="C1807" s="2" t="s">
        <v>6358</v>
      </c>
      <c r="D1807" s="2" t="s">
        <v>2941</v>
      </c>
      <c r="E1807" s="2" t="s">
        <v>1107</v>
      </c>
      <c r="F1807" s="2" t="s">
        <v>2767</v>
      </c>
      <c r="G1807" s="2"/>
      <c r="H1807" s="2" t="s">
        <v>1018</v>
      </c>
      <c r="I1807" s="2" t="s">
        <v>227</v>
      </c>
      <c r="J1807" s="2"/>
      <c r="K1807" s="2"/>
      <c r="L1807" s="2"/>
      <c r="M1807" s="2" t="s">
        <v>6098</v>
      </c>
      <c r="N1807" s="11">
        <v>10</v>
      </c>
      <c r="O1807" s="11">
        <v>10</v>
      </c>
      <c r="P1807" s="12">
        <v>44998.33333333334</v>
      </c>
      <c r="Q1807" s="12">
        <v>45009.70833333334</v>
      </c>
      <c r="R1807" s="11">
        <v>-36</v>
      </c>
      <c r="S1807" s="2">
        <f>OR(AND(P1807&lt;=U$2,Q1807&gt;V$2),AND(P1807&gt;U$2,P1807&lt;V$2))</f>
        <v>0</v>
      </c>
    </row>
    <row r="1808" spans="1:19">
      <c r="A1808" s="2" t="s">
        <v>3488</v>
      </c>
      <c r="B1808" s="2" t="s">
        <v>4755</v>
      </c>
      <c r="C1808" s="2" t="s">
        <v>6379</v>
      </c>
      <c r="D1808" s="2" t="s">
        <v>2946</v>
      </c>
      <c r="E1808" s="2" t="s">
        <v>1107</v>
      </c>
      <c r="F1808" s="2" t="s">
        <v>2767</v>
      </c>
      <c r="G1808" s="2"/>
      <c r="H1808" s="2" t="s">
        <v>1018</v>
      </c>
      <c r="I1808" s="2" t="s">
        <v>227</v>
      </c>
      <c r="J1808" s="2"/>
      <c r="K1808" s="2"/>
      <c r="L1808" s="2"/>
      <c r="M1808" s="2" t="s">
        <v>6380</v>
      </c>
      <c r="N1808" s="11">
        <v>5</v>
      </c>
      <c r="O1808" s="11">
        <v>5</v>
      </c>
      <c r="P1808" s="12">
        <v>45139.54166666666</v>
      </c>
      <c r="Q1808" s="12">
        <v>45146.5</v>
      </c>
      <c r="R1808" s="11">
        <v>-61</v>
      </c>
      <c r="S1808" s="2">
        <f>OR(AND(P1808&lt;=U$2,Q1808&gt;V$2),AND(P1808&gt;U$2,P1808&lt;V$2))</f>
        <v>0</v>
      </c>
    </row>
    <row r="1809" spans="1:19">
      <c r="A1809" s="2" t="s">
        <v>3488</v>
      </c>
      <c r="B1809" s="2" t="s">
        <v>4755</v>
      </c>
      <c r="C1809" s="2" t="s">
        <v>6379</v>
      </c>
      <c r="D1809" s="2" t="s">
        <v>2923</v>
      </c>
      <c r="E1809" s="2" t="s">
        <v>1107</v>
      </c>
      <c r="F1809" s="2" t="s">
        <v>2767</v>
      </c>
      <c r="G1809" s="2"/>
      <c r="H1809" s="2" t="s">
        <v>1018</v>
      </c>
      <c r="I1809" s="2" t="s">
        <v>227</v>
      </c>
      <c r="J1809" s="2"/>
      <c r="K1809" s="2"/>
      <c r="L1809" s="2"/>
      <c r="M1809" s="2" t="s">
        <v>6381</v>
      </c>
      <c r="N1809" s="11">
        <v>2</v>
      </c>
      <c r="O1809" s="11">
        <v>2</v>
      </c>
      <c r="P1809" s="12">
        <v>45126.54166666666</v>
      </c>
      <c r="Q1809" s="12">
        <v>45128.5</v>
      </c>
      <c r="R1809" s="11">
        <v>-54</v>
      </c>
      <c r="S1809" s="2">
        <f>OR(AND(P1809&lt;=U$2,Q1809&gt;V$2),AND(P1809&gt;U$2,P1809&lt;V$2))</f>
        <v>0</v>
      </c>
    </row>
    <row r="1810" spans="1:19">
      <c r="A1810" s="2" t="s">
        <v>3488</v>
      </c>
      <c r="B1810" s="2" t="s">
        <v>4755</v>
      </c>
      <c r="C1810" s="2" t="s">
        <v>6379</v>
      </c>
      <c r="D1810" s="2" t="s">
        <v>6382</v>
      </c>
      <c r="E1810" s="2" t="s">
        <v>1107</v>
      </c>
      <c r="F1810" s="2" t="s">
        <v>2767</v>
      </c>
      <c r="G1810" s="2"/>
      <c r="H1810" s="2" t="s">
        <v>1018</v>
      </c>
      <c r="I1810" s="2" t="s">
        <v>227</v>
      </c>
      <c r="J1810" s="2"/>
      <c r="K1810" s="2"/>
      <c r="L1810" s="2"/>
      <c r="M1810" s="2" t="s">
        <v>6383</v>
      </c>
      <c r="N1810" s="11">
        <v>5</v>
      </c>
      <c r="O1810" s="11">
        <v>5</v>
      </c>
      <c r="P1810" s="12">
        <v>45110.54166666666</v>
      </c>
      <c r="Q1810" s="12">
        <v>45118.5</v>
      </c>
      <c r="R1810" s="11">
        <v>-94</v>
      </c>
      <c r="S1810" s="2">
        <f>OR(AND(P1810&lt;=U$2,Q1810&gt;V$2),AND(P1810&gt;U$2,P1810&lt;V$2))</f>
        <v>0</v>
      </c>
    </row>
    <row r="1811" spans="1:19">
      <c r="A1811" s="2" t="s">
        <v>3488</v>
      </c>
      <c r="B1811" s="2" t="s">
        <v>4755</v>
      </c>
      <c r="C1811" s="2" t="s">
        <v>6379</v>
      </c>
      <c r="D1811" s="2" t="s">
        <v>2938</v>
      </c>
      <c r="E1811" s="2" t="s">
        <v>1107</v>
      </c>
      <c r="F1811" s="2" t="s">
        <v>2767</v>
      </c>
      <c r="G1811" s="2"/>
      <c r="H1811" s="2" t="s">
        <v>1018</v>
      </c>
      <c r="I1811" s="2" t="s">
        <v>227</v>
      </c>
      <c r="J1811" s="2"/>
      <c r="K1811" s="2"/>
      <c r="L1811" s="2"/>
      <c r="M1811" s="2" t="s">
        <v>6384</v>
      </c>
      <c r="N1811" s="11">
        <v>4</v>
      </c>
      <c r="O1811" s="11">
        <v>4</v>
      </c>
      <c r="P1811" s="12">
        <v>45120.54166666666</v>
      </c>
      <c r="Q1811" s="12">
        <v>45126.5</v>
      </c>
      <c r="R1811" s="11">
        <v>-94</v>
      </c>
      <c r="S1811" s="2">
        <f>OR(AND(P1811&lt;=U$2,Q1811&gt;V$2),AND(P1811&gt;U$2,P1811&lt;V$2))</f>
        <v>0</v>
      </c>
    </row>
    <row r="1812" spans="1:19">
      <c r="A1812" s="2" t="s">
        <v>3488</v>
      </c>
      <c r="B1812" s="2" t="s">
        <v>4755</v>
      </c>
      <c r="C1812" s="2" t="s">
        <v>6379</v>
      </c>
      <c r="D1812" s="2" t="s">
        <v>2939</v>
      </c>
      <c r="E1812" s="2" t="s">
        <v>1107</v>
      </c>
      <c r="F1812" s="2" t="s">
        <v>2767</v>
      </c>
      <c r="G1812" s="2"/>
      <c r="H1812" s="2" t="s">
        <v>1018</v>
      </c>
      <c r="I1812" s="2" t="s">
        <v>227</v>
      </c>
      <c r="J1812" s="2"/>
      <c r="K1812" s="2"/>
      <c r="L1812" s="2"/>
      <c r="M1812" s="2" t="s">
        <v>6385</v>
      </c>
      <c r="N1812" s="11">
        <v>2</v>
      </c>
      <c r="O1812" s="11">
        <v>2</v>
      </c>
      <c r="P1812" s="12">
        <v>45118.54166666666</v>
      </c>
      <c r="Q1812" s="12">
        <v>45120.5</v>
      </c>
      <c r="R1812" s="11">
        <v>-94</v>
      </c>
      <c r="S1812" s="2">
        <f>OR(AND(P1812&lt;=U$2,Q1812&gt;V$2),AND(P1812&gt;U$2,P1812&lt;V$2))</f>
        <v>0</v>
      </c>
    </row>
    <row r="1813" spans="1:19">
      <c r="A1813" s="2" t="s">
        <v>3488</v>
      </c>
      <c r="B1813" s="2" t="s">
        <v>4755</v>
      </c>
      <c r="C1813" s="2" t="s">
        <v>6379</v>
      </c>
      <c r="D1813" s="2" t="s">
        <v>6386</v>
      </c>
      <c r="E1813" s="2" t="s">
        <v>1107</v>
      </c>
      <c r="F1813" s="2" t="s">
        <v>2767</v>
      </c>
      <c r="G1813" s="2"/>
      <c r="H1813" s="2" t="s">
        <v>1018</v>
      </c>
      <c r="I1813" s="2" t="s">
        <v>227</v>
      </c>
      <c r="J1813" s="2"/>
      <c r="K1813" s="2"/>
      <c r="L1813" s="2"/>
      <c r="M1813" s="2" t="s">
        <v>6387</v>
      </c>
      <c r="N1813" s="11">
        <v>14</v>
      </c>
      <c r="O1813" s="11">
        <v>14</v>
      </c>
      <c r="P1813" s="12">
        <v>45119.54166666666</v>
      </c>
      <c r="Q1813" s="12">
        <v>45139.5</v>
      </c>
      <c r="R1813" s="11">
        <v>-61</v>
      </c>
      <c r="S1813" s="2">
        <f>OR(AND(P1813&lt;=U$2,Q1813&gt;V$2),AND(P1813&gt;U$2,P1813&lt;V$2))</f>
        <v>0</v>
      </c>
    </row>
    <row r="1814" spans="1:19">
      <c r="A1814" s="2" t="s">
        <v>3488</v>
      </c>
      <c r="B1814" s="2" t="s">
        <v>4755</v>
      </c>
      <c r="C1814" s="2" t="s">
        <v>6379</v>
      </c>
      <c r="D1814" s="2" t="s">
        <v>6388</v>
      </c>
      <c r="E1814" s="2" t="s">
        <v>1107</v>
      </c>
      <c r="F1814" s="2" t="s">
        <v>2767</v>
      </c>
      <c r="G1814" s="2"/>
      <c r="H1814" s="2" t="s">
        <v>1018</v>
      </c>
      <c r="I1814" s="2" t="s">
        <v>227</v>
      </c>
      <c r="J1814" s="2"/>
      <c r="K1814" s="2"/>
      <c r="L1814" s="2"/>
      <c r="M1814" s="2" t="s">
        <v>6389</v>
      </c>
      <c r="N1814" s="11">
        <v>5</v>
      </c>
      <c r="O1814" s="11">
        <v>5</v>
      </c>
      <c r="P1814" s="12">
        <v>45119.54166666666</v>
      </c>
      <c r="Q1814" s="12">
        <v>45126.5</v>
      </c>
      <c r="R1814" s="11">
        <v>-54</v>
      </c>
      <c r="S1814" s="2">
        <f>OR(AND(P1814&lt;=U$2,Q1814&gt;V$2),AND(P1814&gt;U$2,P1814&lt;V$2))</f>
        <v>0</v>
      </c>
    </row>
    <row r="1815" spans="1:19">
      <c r="A1815" s="2" t="s">
        <v>3488</v>
      </c>
      <c r="B1815" s="2" t="s">
        <v>4755</v>
      </c>
      <c r="C1815" s="2" t="s">
        <v>6379</v>
      </c>
      <c r="D1815" s="2" t="s">
        <v>6390</v>
      </c>
      <c r="E1815" s="2" t="s">
        <v>1107</v>
      </c>
      <c r="F1815" s="2" t="s">
        <v>2767</v>
      </c>
      <c r="G1815" s="2"/>
      <c r="H1815" s="2" t="s">
        <v>1018</v>
      </c>
      <c r="I1815" s="2" t="s">
        <v>227</v>
      </c>
      <c r="J1815" s="2"/>
      <c r="K1815" s="2"/>
      <c r="L1815" s="2"/>
      <c r="M1815" s="2" t="s">
        <v>6391</v>
      </c>
      <c r="N1815" s="11">
        <v>4</v>
      </c>
      <c r="O1815" s="11">
        <v>4</v>
      </c>
      <c r="P1815" s="12">
        <v>45133.54166666666</v>
      </c>
      <c r="Q1815" s="12">
        <v>45139.5</v>
      </c>
      <c r="R1815" s="11">
        <v>-71</v>
      </c>
      <c r="S1815" s="2">
        <f>OR(AND(P1815&lt;=U$2,Q1815&gt;V$2),AND(P1815&gt;U$2,P1815&lt;V$2))</f>
        <v>0</v>
      </c>
    </row>
    <row r="1816" spans="1:19">
      <c r="A1816" s="2" t="s">
        <v>3481</v>
      </c>
      <c r="B1816" s="2" t="s">
        <v>4755</v>
      </c>
      <c r="C1816" s="2" t="s">
        <v>6392</v>
      </c>
      <c r="D1816" s="2" t="s">
        <v>2102</v>
      </c>
      <c r="E1816" s="2" t="s">
        <v>1107</v>
      </c>
      <c r="F1816" s="2" t="s">
        <v>2590</v>
      </c>
      <c r="G1816" s="2"/>
      <c r="H1816" s="2"/>
      <c r="I1816" s="2"/>
      <c r="J1816" s="2"/>
      <c r="K1816" s="2"/>
      <c r="L1816" s="2"/>
      <c r="M1816" s="2" t="s">
        <v>6393</v>
      </c>
      <c r="N1816" s="11">
        <v>10</v>
      </c>
      <c r="O1816" s="11">
        <v>0</v>
      </c>
      <c r="P1816" s="12">
        <v>44896.575</v>
      </c>
      <c r="Q1816" s="12">
        <v>44910.575</v>
      </c>
      <c r="R1816" s="11"/>
      <c r="S1816" s="2">
        <f>OR(AND(P1816&lt;=U$2,Q1816&gt;V$2),AND(P1816&gt;U$2,P1816&lt;V$2))</f>
        <v>0</v>
      </c>
    </row>
    <row r="1817" spans="1:19">
      <c r="A1817" s="2" t="s">
        <v>3481</v>
      </c>
      <c r="B1817" s="2" t="s">
        <v>4755</v>
      </c>
      <c r="C1817" s="2" t="s">
        <v>6392</v>
      </c>
      <c r="D1817" s="2" t="s">
        <v>6394</v>
      </c>
      <c r="E1817" s="2" t="s">
        <v>1107</v>
      </c>
      <c r="F1817" s="2" t="s">
        <v>2590</v>
      </c>
      <c r="G1817" s="2"/>
      <c r="H1817" s="2"/>
      <c r="I1817" s="2"/>
      <c r="J1817" s="2"/>
      <c r="K1817" s="2"/>
      <c r="L1817" s="2"/>
      <c r="M1817" s="2" t="s">
        <v>6395</v>
      </c>
      <c r="N1817" s="11">
        <v>10</v>
      </c>
      <c r="O1817" s="11">
        <v>0</v>
      </c>
      <c r="P1817" s="12">
        <v>44862.625</v>
      </c>
      <c r="Q1817" s="12">
        <v>44880</v>
      </c>
      <c r="R1817" s="11"/>
      <c r="S1817" s="2">
        <f>OR(AND(P1817&lt;=U$2,Q1817&gt;V$2),AND(P1817&gt;U$2,P1817&lt;V$2))</f>
        <v>0</v>
      </c>
    </row>
    <row r="1818" spans="1:19">
      <c r="A1818" s="2" t="s">
        <v>3488</v>
      </c>
      <c r="B1818" s="2" t="s">
        <v>4755</v>
      </c>
      <c r="C1818" s="2" t="s">
        <v>6392</v>
      </c>
      <c r="D1818" s="2" t="s">
        <v>1995</v>
      </c>
      <c r="E1818" s="2" t="s">
        <v>1107</v>
      </c>
      <c r="F1818" s="2" t="s">
        <v>2590</v>
      </c>
      <c r="G1818" s="2"/>
      <c r="H1818" s="2" t="s">
        <v>1411</v>
      </c>
      <c r="I1818" s="2" t="s">
        <v>216</v>
      </c>
      <c r="J1818" s="2"/>
      <c r="K1818" s="2"/>
      <c r="L1818" s="2"/>
      <c r="M1818" s="2" t="s">
        <v>6396</v>
      </c>
      <c r="N1818" s="11">
        <v>10</v>
      </c>
      <c r="O1818" s="11">
        <v>0</v>
      </c>
      <c r="P1818" s="12">
        <v>44958.33333333334</v>
      </c>
      <c r="Q1818" s="12">
        <v>44977.70833333334</v>
      </c>
      <c r="R1818" s="11"/>
      <c r="S1818" s="2">
        <f>OR(AND(P1818&lt;=U$2,Q1818&gt;V$2),AND(P1818&gt;U$2,P1818&lt;V$2))</f>
        <v>0</v>
      </c>
    </row>
    <row r="1819" spans="1:19">
      <c r="A1819" s="2" t="s">
        <v>3488</v>
      </c>
      <c r="B1819" s="2" t="s">
        <v>4755</v>
      </c>
      <c r="C1819" s="2" t="s">
        <v>6392</v>
      </c>
      <c r="D1819" s="2" t="s">
        <v>6397</v>
      </c>
      <c r="E1819" s="2" t="s">
        <v>1107</v>
      </c>
      <c r="F1819" s="2" t="s">
        <v>2590</v>
      </c>
      <c r="G1819" s="2"/>
      <c r="H1819" s="2" t="s">
        <v>1411</v>
      </c>
      <c r="I1819" s="2" t="s">
        <v>216</v>
      </c>
      <c r="J1819" s="2"/>
      <c r="K1819" s="2"/>
      <c r="L1819" s="2"/>
      <c r="M1819" s="2" t="s">
        <v>6398</v>
      </c>
      <c r="N1819" s="11">
        <v>5</v>
      </c>
      <c r="O1819" s="11">
        <v>1</v>
      </c>
      <c r="P1819" s="12">
        <v>44661</v>
      </c>
      <c r="Q1819" s="12">
        <v>45093.70833333334</v>
      </c>
      <c r="R1819" s="11">
        <v>-103</v>
      </c>
      <c r="S1819" s="2">
        <f>OR(AND(P1819&lt;=U$2,Q1819&gt;V$2),AND(P1819&gt;U$2,P1819&lt;V$2))</f>
        <v>0</v>
      </c>
    </row>
    <row r="1820" spans="1:19">
      <c r="A1820" s="2" t="s">
        <v>3488</v>
      </c>
      <c r="B1820" s="2" t="s">
        <v>4755</v>
      </c>
      <c r="C1820" s="2" t="s">
        <v>6392</v>
      </c>
      <c r="D1820" s="2" t="s">
        <v>6399</v>
      </c>
      <c r="E1820" s="2" t="s">
        <v>1107</v>
      </c>
      <c r="F1820" s="2" t="s">
        <v>2590</v>
      </c>
      <c r="G1820" s="2"/>
      <c r="H1820" s="2" t="s">
        <v>1411</v>
      </c>
      <c r="I1820" s="2" t="s">
        <v>216</v>
      </c>
      <c r="J1820" s="2"/>
      <c r="K1820" s="2"/>
      <c r="L1820" s="2"/>
      <c r="M1820" s="2" t="s">
        <v>6400</v>
      </c>
      <c r="N1820" s="11">
        <v>5</v>
      </c>
      <c r="O1820" s="11">
        <v>1</v>
      </c>
      <c r="P1820" s="12">
        <v>44958.33333333334</v>
      </c>
      <c r="Q1820" s="12">
        <v>45079.70833333334</v>
      </c>
      <c r="R1820" s="11">
        <v>-108</v>
      </c>
      <c r="S1820" s="2">
        <f>OR(AND(P1820&lt;=U$2,Q1820&gt;V$2),AND(P1820&gt;U$2,P1820&lt;V$2))</f>
        <v>0</v>
      </c>
    </row>
    <row r="1821" spans="1:19">
      <c r="A1821" s="2" t="s">
        <v>3488</v>
      </c>
      <c r="B1821" s="2" t="s">
        <v>4755</v>
      </c>
      <c r="C1821" s="2" t="s">
        <v>6401</v>
      </c>
      <c r="D1821" s="2" t="s">
        <v>6402</v>
      </c>
      <c r="E1821" s="2" t="s">
        <v>1107</v>
      </c>
      <c r="F1821" s="2" t="s">
        <v>2590</v>
      </c>
      <c r="G1821" s="2"/>
      <c r="H1821" s="2" t="s">
        <v>1411</v>
      </c>
      <c r="I1821" s="2" t="s">
        <v>216</v>
      </c>
      <c r="J1821" s="2"/>
      <c r="K1821" s="2"/>
      <c r="L1821" s="2"/>
      <c r="M1821" s="2" t="s">
        <v>5893</v>
      </c>
      <c r="N1821" s="11">
        <v>5</v>
      </c>
      <c r="O1821" s="11">
        <v>5</v>
      </c>
      <c r="P1821" s="12">
        <v>45139.33333333334</v>
      </c>
      <c r="Q1821" s="12">
        <v>45145.70833333334</v>
      </c>
      <c r="R1821" s="11">
        <v>-54</v>
      </c>
      <c r="S1821" s="2">
        <f>OR(AND(P1821&lt;=U$2,Q1821&gt;V$2),AND(P1821&gt;U$2,P1821&lt;V$2))</f>
        <v>0</v>
      </c>
    </row>
    <row r="1822" spans="1:19">
      <c r="A1822" s="2" t="s">
        <v>3877</v>
      </c>
      <c r="B1822" s="2" t="s">
        <v>4755</v>
      </c>
      <c r="C1822" s="2" t="s">
        <v>6401</v>
      </c>
      <c r="D1822" s="2" t="s">
        <v>6403</v>
      </c>
      <c r="E1822" s="2" t="s">
        <v>1107</v>
      </c>
      <c r="F1822" s="2" t="s">
        <v>2590</v>
      </c>
      <c r="G1822" s="2"/>
      <c r="H1822" s="2" t="s">
        <v>1411</v>
      </c>
      <c r="I1822" s="2" t="s">
        <v>216</v>
      </c>
      <c r="J1822" s="2"/>
      <c r="K1822" s="2"/>
      <c r="L1822" s="2"/>
      <c r="M1822" s="2" t="s">
        <v>5894</v>
      </c>
      <c r="N1822" s="11">
        <v>5</v>
      </c>
      <c r="O1822" s="11">
        <v>1</v>
      </c>
      <c r="P1822" s="12">
        <v>44866</v>
      </c>
      <c r="Q1822" s="12">
        <v>44984.5</v>
      </c>
      <c r="R1822" s="11">
        <v>52</v>
      </c>
      <c r="S1822" s="2">
        <f>OR(AND(P1822&lt;=U$2,Q1822&gt;V$2),AND(P1822&gt;U$2,P1822&lt;V$2))</f>
        <v>0</v>
      </c>
    </row>
    <row r="1823" spans="1:19">
      <c r="A1823" s="2" t="s">
        <v>3488</v>
      </c>
      <c r="B1823" s="2" t="s">
        <v>4755</v>
      </c>
      <c r="C1823" s="2" t="s">
        <v>6401</v>
      </c>
      <c r="D1823" s="2" t="s">
        <v>6404</v>
      </c>
      <c r="E1823" s="2" t="s">
        <v>1107</v>
      </c>
      <c r="F1823" s="2" t="s">
        <v>2590</v>
      </c>
      <c r="G1823" s="2"/>
      <c r="H1823" s="2" t="s">
        <v>1411</v>
      </c>
      <c r="I1823" s="2" t="s">
        <v>216</v>
      </c>
      <c r="J1823" s="2"/>
      <c r="K1823" s="2"/>
      <c r="L1823" s="2"/>
      <c r="M1823" s="2" t="s">
        <v>5895</v>
      </c>
      <c r="N1823" s="11">
        <v>3</v>
      </c>
      <c r="O1823" s="11">
        <v>3</v>
      </c>
      <c r="P1823" s="12">
        <v>44984.54166666666</v>
      </c>
      <c r="Q1823" s="12">
        <v>44987.5</v>
      </c>
      <c r="R1823" s="11">
        <v>52</v>
      </c>
      <c r="S1823" s="2">
        <f>OR(AND(P1823&lt;=U$2,Q1823&gt;V$2),AND(P1823&gt;U$2,P1823&lt;V$2))</f>
        <v>0</v>
      </c>
    </row>
    <row r="1824" spans="1:19">
      <c r="A1824" s="2" t="s">
        <v>3488</v>
      </c>
      <c r="B1824" s="2" t="s">
        <v>4755</v>
      </c>
      <c r="C1824" s="2" t="s">
        <v>6401</v>
      </c>
      <c r="D1824" s="2" t="s">
        <v>6405</v>
      </c>
      <c r="E1824" s="2" t="s">
        <v>1107</v>
      </c>
      <c r="F1824" s="2" t="s">
        <v>2590</v>
      </c>
      <c r="G1824" s="2"/>
      <c r="H1824" s="2" t="s">
        <v>1411</v>
      </c>
      <c r="I1824" s="2" t="s">
        <v>216</v>
      </c>
      <c r="J1824" s="2"/>
      <c r="K1824" s="2"/>
      <c r="L1824" s="2"/>
      <c r="M1824" s="2" t="s">
        <v>5896</v>
      </c>
      <c r="N1824" s="11">
        <v>5</v>
      </c>
      <c r="O1824" s="11">
        <v>5</v>
      </c>
      <c r="P1824" s="12">
        <v>45139.33333333334</v>
      </c>
      <c r="Q1824" s="12">
        <v>45145.70833333334</v>
      </c>
      <c r="R1824" s="11">
        <v>-54</v>
      </c>
      <c r="S1824" s="2">
        <f>OR(AND(P1824&lt;=U$2,Q1824&gt;V$2),AND(P1824&gt;U$2,P1824&lt;V$2))</f>
        <v>0</v>
      </c>
    </row>
    <row r="1825" spans="1:19">
      <c r="A1825" s="2" t="s">
        <v>3481</v>
      </c>
      <c r="B1825" s="2" t="s">
        <v>4755</v>
      </c>
      <c r="C1825" s="2" t="s">
        <v>6406</v>
      </c>
      <c r="D1825" s="2" t="s">
        <v>6407</v>
      </c>
      <c r="E1825" s="2" t="s">
        <v>1107</v>
      </c>
      <c r="F1825" s="2" t="s">
        <v>2250</v>
      </c>
      <c r="G1825" s="2"/>
      <c r="H1825" s="2"/>
      <c r="I1825" s="2"/>
      <c r="J1825" s="2"/>
      <c r="K1825" s="2"/>
      <c r="L1825" s="2"/>
      <c r="M1825" s="2" t="s">
        <v>6101</v>
      </c>
      <c r="N1825" s="11">
        <v>2</v>
      </c>
      <c r="O1825" s="11">
        <v>0</v>
      </c>
      <c r="P1825" s="12">
        <v>44706.33333333334</v>
      </c>
      <c r="Q1825" s="12">
        <v>44941</v>
      </c>
      <c r="R1825" s="11"/>
      <c r="S1825" s="2">
        <f>OR(AND(P1825&lt;=U$2,Q1825&gt;V$2),AND(P1825&gt;U$2,P1825&lt;V$2))</f>
        <v>0</v>
      </c>
    </row>
    <row r="1826" spans="1:19">
      <c r="A1826" s="2" t="s">
        <v>3877</v>
      </c>
      <c r="B1826" s="2" t="s">
        <v>4755</v>
      </c>
      <c r="C1826" s="2" t="s">
        <v>6406</v>
      </c>
      <c r="D1826" s="2" t="s">
        <v>2371</v>
      </c>
      <c r="E1826" s="2" t="s">
        <v>1107</v>
      </c>
      <c r="F1826" s="2" t="s">
        <v>2250</v>
      </c>
      <c r="G1826" s="2"/>
      <c r="H1826" s="2" t="s">
        <v>1018</v>
      </c>
      <c r="I1826" s="2" t="s">
        <v>306</v>
      </c>
      <c r="J1826" s="2"/>
      <c r="K1826" s="2"/>
      <c r="L1826" s="2"/>
      <c r="M1826" s="2" t="s">
        <v>6408</v>
      </c>
      <c r="N1826" s="11">
        <v>5</v>
      </c>
      <c r="O1826" s="11">
        <v>1</v>
      </c>
      <c r="P1826" s="12">
        <v>44599.33333333334</v>
      </c>
      <c r="Q1826" s="12">
        <v>44984.70833333334</v>
      </c>
      <c r="R1826" s="11">
        <v>-72</v>
      </c>
      <c r="S1826" s="2">
        <f>OR(AND(P1826&lt;=U$2,Q1826&gt;V$2),AND(P1826&gt;U$2,P1826&lt;V$2))</f>
        <v>0</v>
      </c>
    </row>
    <row r="1827" spans="1:19">
      <c r="A1827" s="2" t="s">
        <v>3481</v>
      </c>
      <c r="B1827" s="2" t="s">
        <v>4755</v>
      </c>
      <c r="C1827" s="2" t="s">
        <v>6406</v>
      </c>
      <c r="D1827" s="2" t="s">
        <v>2356</v>
      </c>
      <c r="E1827" s="2"/>
      <c r="F1827" s="2"/>
      <c r="G1827" s="2"/>
      <c r="H1827" s="2"/>
      <c r="I1827" s="2"/>
      <c r="J1827" s="2"/>
      <c r="K1827" s="2"/>
      <c r="L1827" s="2"/>
      <c r="M1827" s="2" t="s">
        <v>6104</v>
      </c>
      <c r="N1827" s="11">
        <v>10</v>
      </c>
      <c r="O1827" s="11">
        <v>0</v>
      </c>
      <c r="P1827" s="12">
        <v>44496</v>
      </c>
      <c r="Q1827" s="12">
        <v>44530</v>
      </c>
      <c r="R1827" s="11"/>
      <c r="S1827" s="2">
        <f>OR(AND(P1827&lt;=U$2,Q1827&gt;V$2),AND(P1827&gt;U$2,P1827&lt;V$2))</f>
        <v>0</v>
      </c>
    </row>
    <row r="1828" spans="1:19">
      <c r="A1828" s="2" t="s">
        <v>3481</v>
      </c>
      <c r="B1828" s="2" t="s">
        <v>4755</v>
      </c>
      <c r="C1828" s="2" t="s">
        <v>6406</v>
      </c>
      <c r="D1828" s="2" t="s">
        <v>6409</v>
      </c>
      <c r="E1828" s="2" t="s">
        <v>1107</v>
      </c>
      <c r="F1828" s="2" t="s">
        <v>2250</v>
      </c>
      <c r="G1828" s="2"/>
      <c r="H1828" s="2"/>
      <c r="I1828" s="2"/>
      <c r="J1828" s="2"/>
      <c r="K1828" s="2"/>
      <c r="L1828" s="2"/>
      <c r="M1828" s="2" t="s">
        <v>6142</v>
      </c>
      <c r="N1828" s="11">
        <v>2</v>
      </c>
      <c r="O1828" s="11">
        <v>0</v>
      </c>
      <c r="P1828" s="12">
        <v>44707</v>
      </c>
      <c r="Q1828" s="12">
        <v>44941</v>
      </c>
      <c r="R1828" s="11"/>
      <c r="S1828" s="2">
        <f>OR(AND(P1828&lt;=U$2,Q1828&gt;V$2),AND(P1828&gt;U$2,P1828&lt;V$2))</f>
        <v>0</v>
      </c>
    </row>
    <row r="1829" spans="1:19">
      <c r="A1829" s="2" t="s">
        <v>3481</v>
      </c>
      <c r="B1829" s="2" t="s">
        <v>4755</v>
      </c>
      <c r="C1829" s="2" t="s">
        <v>6406</v>
      </c>
      <c r="D1829" s="2" t="s">
        <v>6410</v>
      </c>
      <c r="E1829" s="2"/>
      <c r="F1829" s="2"/>
      <c r="G1829" s="2"/>
      <c r="H1829" s="2"/>
      <c r="I1829" s="2"/>
      <c r="J1829" s="2"/>
      <c r="K1829" s="2"/>
      <c r="L1829" s="2"/>
      <c r="M1829" s="2" t="s">
        <v>6108</v>
      </c>
      <c r="N1829" s="11">
        <v>2</v>
      </c>
      <c r="O1829" s="11">
        <v>0</v>
      </c>
      <c r="P1829" s="12">
        <v>44599</v>
      </c>
      <c r="Q1829" s="12">
        <v>44676</v>
      </c>
      <c r="R1829" s="11"/>
      <c r="S1829" s="2">
        <f>OR(AND(P1829&lt;=U$2,Q1829&gt;V$2),AND(P1829&gt;U$2,P1829&lt;V$2))</f>
        <v>0</v>
      </c>
    </row>
    <row r="1830" spans="1:19">
      <c r="A1830" s="2" t="s">
        <v>3877</v>
      </c>
      <c r="B1830" s="2" t="s">
        <v>4755</v>
      </c>
      <c r="C1830" s="2" t="s">
        <v>6411</v>
      </c>
      <c r="D1830" s="2" t="s">
        <v>6412</v>
      </c>
      <c r="E1830" s="2" t="s">
        <v>1107</v>
      </c>
      <c r="F1830" s="2" t="s">
        <v>2250</v>
      </c>
      <c r="G1830" s="2"/>
      <c r="H1830" s="2" t="s">
        <v>1018</v>
      </c>
      <c r="I1830" s="2" t="s">
        <v>306</v>
      </c>
      <c r="J1830" s="2"/>
      <c r="K1830" s="2"/>
      <c r="L1830" s="2"/>
      <c r="M1830" s="2" t="s">
        <v>6027</v>
      </c>
      <c r="N1830" s="11">
        <v>3</v>
      </c>
      <c r="O1830" s="11">
        <v>0</v>
      </c>
      <c r="P1830" s="12">
        <v>44910.33333333334</v>
      </c>
      <c r="Q1830" s="12">
        <v>44984.48333333333</v>
      </c>
      <c r="R1830" s="11">
        <v>-59</v>
      </c>
      <c r="S1830" s="2">
        <f>OR(AND(P1830&lt;=U$2,Q1830&gt;V$2),AND(P1830&gt;U$2,P1830&lt;V$2))</f>
        <v>0</v>
      </c>
    </row>
    <row r="1831" spans="1:19">
      <c r="A1831" s="2" t="s">
        <v>3481</v>
      </c>
      <c r="B1831" s="2" t="s">
        <v>4755</v>
      </c>
      <c r="C1831" s="2" t="s">
        <v>6411</v>
      </c>
      <c r="D1831" s="2" t="s">
        <v>2363</v>
      </c>
      <c r="E1831" s="2" t="s">
        <v>1107</v>
      </c>
      <c r="F1831" s="2" t="s">
        <v>2250</v>
      </c>
      <c r="G1831" s="2"/>
      <c r="H1831" s="2"/>
      <c r="I1831" s="2"/>
      <c r="J1831" s="2"/>
      <c r="K1831" s="2"/>
      <c r="L1831" s="2"/>
      <c r="M1831" s="2" t="s">
        <v>6028</v>
      </c>
      <c r="N1831" s="11">
        <v>3</v>
      </c>
      <c r="O1831" s="11">
        <v>0</v>
      </c>
      <c r="P1831" s="12">
        <v>44837.33333333334</v>
      </c>
      <c r="Q1831" s="12">
        <v>44910.70833333334</v>
      </c>
      <c r="R1831" s="11"/>
      <c r="S1831" s="2">
        <f>OR(AND(P1831&lt;=U$2,Q1831&gt;V$2),AND(P1831&gt;U$2,P1831&lt;V$2))</f>
        <v>0</v>
      </c>
    </row>
    <row r="1832" spans="1:19">
      <c r="A1832" s="2" t="s">
        <v>3481</v>
      </c>
      <c r="B1832" s="2" t="s">
        <v>4755</v>
      </c>
      <c r="C1832" s="2" t="s">
        <v>6411</v>
      </c>
      <c r="D1832" s="2" t="s">
        <v>6413</v>
      </c>
      <c r="E1832" s="2" t="s">
        <v>1107</v>
      </c>
      <c r="F1832" s="2" t="s">
        <v>2250</v>
      </c>
      <c r="G1832" s="2"/>
      <c r="H1832" s="2"/>
      <c r="I1832" s="2"/>
      <c r="J1832" s="2"/>
      <c r="K1832" s="2"/>
      <c r="L1832" s="2"/>
      <c r="M1832" s="2" t="s">
        <v>5928</v>
      </c>
      <c r="N1832" s="11">
        <v>3</v>
      </c>
      <c r="O1832" s="11">
        <v>0</v>
      </c>
      <c r="P1832" s="12">
        <v>44866</v>
      </c>
      <c r="Q1832" s="12">
        <v>44941</v>
      </c>
      <c r="R1832" s="11"/>
      <c r="S1832" s="2">
        <f>OR(AND(P1832&lt;=U$2,Q1832&gt;V$2),AND(P1832&gt;U$2,P1832&lt;V$2))</f>
        <v>0</v>
      </c>
    </row>
    <row r="1833" spans="1:19">
      <c r="A1833" s="2" t="s">
        <v>3488</v>
      </c>
      <c r="B1833" s="2" t="s">
        <v>4755</v>
      </c>
      <c r="C1833" s="2" t="s">
        <v>6411</v>
      </c>
      <c r="D1833" s="2" t="s">
        <v>2366</v>
      </c>
      <c r="E1833" s="2" t="s">
        <v>1107</v>
      </c>
      <c r="F1833" s="2" t="s">
        <v>2250</v>
      </c>
      <c r="G1833" s="2"/>
      <c r="H1833" s="2" t="s">
        <v>1018</v>
      </c>
      <c r="I1833" s="2" t="s">
        <v>306</v>
      </c>
      <c r="J1833" s="2"/>
      <c r="K1833" s="2"/>
      <c r="L1833" s="2"/>
      <c r="M1833" s="2" t="s">
        <v>6030</v>
      </c>
      <c r="N1833" s="11">
        <v>3</v>
      </c>
      <c r="O1833" s="11">
        <v>2</v>
      </c>
      <c r="P1833" s="12">
        <v>44928</v>
      </c>
      <c r="Q1833" s="12">
        <v>44985.64166666667</v>
      </c>
      <c r="R1833" s="11">
        <v>-56</v>
      </c>
      <c r="S1833" s="2">
        <f>OR(AND(P1833&lt;=U$2,Q1833&gt;V$2),AND(P1833&gt;U$2,P1833&lt;V$2))</f>
        <v>0</v>
      </c>
    </row>
    <row r="1834" spans="1:19">
      <c r="A1834" s="2" t="s">
        <v>3877</v>
      </c>
      <c r="B1834" s="2" t="s">
        <v>4755</v>
      </c>
      <c r="C1834" s="2" t="s">
        <v>6411</v>
      </c>
      <c r="D1834" s="2" t="s">
        <v>2367</v>
      </c>
      <c r="E1834" s="2" t="s">
        <v>1107</v>
      </c>
      <c r="F1834" s="2" t="s">
        <v>2250</v>
      </c>
      <c r="G1834" s="2"/>
      <c r="H1834" s="2" t="s">
        <v>1018</v>
      </c>
      <c r="I1834" s="2" t="s">
        <v>306</v>
      </c>
      <c r="J1834" s="2"/>
      <c r="K1834" s="2"/>
      <c r="L1834" s="2"/>
      <c r="M1834" s="2" t="s">
        <v>6031</v>
      </c>
      <c r="N1834" s="11">
        <v>2</v>
      </c>
      <c r="O1834" s="11">
        <v>0</v>
      </c>
      <c r="P1834" s="12">
        <v>44725</v>
      </c>
      <c r="Q1834" s="12">
        <v>44984.36666666667</v>
      </c>
      <c r="R1834" s="11">
        <v>-51</v>
      </c>
      <c r="S1834" s="2">
        <f>OR(AND(P1834&lt;=U$2,Q1834&gt;V$2),AND(P1834&gt;U$2,P1834&lt;V$2))</f>
        <v>0</v>
      </c>
    </row>
    <row r="1835" spans="1:19">
      <c r="A1835" s="2" t="s">
        <v>3488</v>
      </c>
      <c r="B1835" s="2" t="s">
        <v>4755</v>
      </c>
      <c r="C1835" s="2" t="s">
        <v>6411</v>
      </c>
      <c r="D1835" s="2" t="s">
        <v>6414</v>
      </c>
      <c r="E1835" s="2" t="s">
        <v>1107</v>
      </c>
      <c r="F1835" s="2" t="s">
        <v>2250</v>
      </c>
      <c r="G1835" s="2"/>
      <c r="H1835" s="2" t="s">
        <v>1018</v>
      </c>
      <c r="I1835" s="2" t="s">
        <v>306</v>
      </c>
      <c r="J1835" s="2"/>
      <c r="K1835" s="2"/>
      <c r="L1835" s="2"/>
      <c r="M1835" s="2" t="s">
        <v>6033</v>
      </c>
      <c r="N1835" s="11">
        <v>2</v>
      </c>
      <c r="O1835" s="11">
        <v>0</v>
      </c>
      <c r="P1835" s="12">
        <v>44941</v>
      </c>
      <c r="Q1835" s="12">
        <v>44942</v>
      </c>
      <c r="R1835" s="11"/>
      <c r="S1835" s="2">
        <f>OR(AND(P1835&lt;=U$2,Q1835&gt;V$2),AND(P1835&gt;U$2,P1835&lt;V$2))</f>
        <v>0</v>
      </c>
    </row>
    <row r="1836" spans="1:19">
      <c r="A1836" s="2" t="s">
        <v>3481</v>
      </c>
      <c r="B1836" s="2" t="s">
        <v>4755</v>
      </c>
      <c r="C1836" s="2" t="s">
        <v>6411</v>
      </c>
      <c r="D1836" s="2" t="s">
        <v>6415</v>
      </c>
      <c r="E1836" s="2" t="s">
        <v>1107</v>
      </c>
      <c r="F1836" s="2" t="s">
        <v>2250</v>
      </c>
      <c r="G1836" s="2"/>
      <c r="H1836" s="2"/>
      <c r="I1836" s="2"/>
      <c r="J1836" s="2"/>
      <c r="K1836" s="2"/>
      <c r="L1836" s="2"/>
      <c r="M1836" s="2" t="s">
        <v>5919</v>
      </c>
      <c r="N1836" s="11">
        <v>20</v>
      </c>
      <c r="O1836" s="11">
        <v>0</v>
      </c>
      <c r="P1836" s="12">
        <v>44634</v>
      </c>
      <c r="Q1836" s="12">
        <v>44743</v>
      </c>
      <c r="R1836" s="11"/>
      <c r="S1836" s="2">
        <f>OR(AND(P1836&lt;=U$2,Q1836&gt;V$2),AND(P1836&gt;U$2,P1836&lt;V$2))</f>
        <v>0</v>
      </c>
    </row>
    <row r="1837" spans="1:19">
      <c r="A1837" s="2" t="s">
        <v>3481</v>
      </c>
      <c r="B1837" s="2" t="s">
        <v>4755</v>
      </c>
      <c r="C1837" s="2" t="s">
        <v>6411</v>
      </c>
      <c r="D1837" s="2" t="s">
        <v>2354</v>
      </c>
      <c r="E1837" s="2" t="s">
        <v>1107</v>
      </c>
      <c r="F1837" s="2" t="s">
        <v>2250</v>
      </c>
      <c r="G1837" s="2"/>
      <c r="H1837" s="2"/>
      <c r="I1837" s="2"/>
      <c r="J1837" s="2"/>
      <c r="K1837" s="2"/>
      <c r="L1837" s="2"/>
      <c r="M1837" s="2" t="s">
        <v>6035</v>
      </c>
      <c r="N1837" s="11">
        <v>10</v>
      </c>
      <c r="O1837" s="11">
        <v>0</v>
      </c>
      <c r="P1837" s="12">
        <v>44613</v>
      </c>
      <c r="Q1837" s="12">
        <v>44941</v>
      </c>
      <c r="R1837" s="11"/>
      <c r="S1837" s="2">
        <f>OR(AND(P1837&lt;=U$2,Q1837&gt;V$2),AND(P1837&gt;U$2,P1837&lt;V$2))</f>
        <v>0</v>
      </c>
    </row>
    <row r="1838" spans="1:19">
      <c r="A1838" s="2" t="s">
        <v>3877</v>
      </c>
      <c r="B1838" s="2" t="s">
        <v>4755</v>
      </c>
      <c r="C1838" s="2" t="s">
        <v>6411</v>
      </c>
      <c r="D1838" s="2" t="s">
        <v>2352</v>
      </c>
      <c r="E1838" s="2" t="s">
        <v>1107</v>
      </c>
      <c r="F1838" s="2" t="s">
        <v>2250</v>
      </c>
      <c r="G1838" s="2"/>
      <c r="H1838" s="2" t="s">
        <v>1018</v>
      </c>
      <c r="I1838" s="2" t="s">
        <v>306</v>
      </c>
      <c r="J1838" s="2"/>
      <c r="K1838" s="2"/>
      <c r="L1838" s="2"/>
      <c r="M1838" s="2" t="s">
        <v>5925</v>
      </c>
      <c r="N1838" s="11">
        <v>3</v>
      </c>
      <c r="O1838" s="11">
        <v>0</v>
      </c>
      <c r="P1838" s="12">
        <v>44725</v>
      </c>
      <c r="Q1838" s="12">
        <v>44984.43333333333</v>
      </c>
      <c r="R1838" s="11">
        <v>-59</v>
      </c>
      <c r="S1838" s="2">
        <f>OR(AND(P1838&lt;=U$2,Q1838&gt;V$2),AND(P1838&gt;U$2,P1838&lt;V$2))</f>
        <v>0</v>
      </c>
    </row>
    <row r="1839" spans="1:19">
      <c r="A1839" s="2" t="s">
        <v>3877</v>
      </c>
      <c r="B1839" s="2" t="s">
        <v>4755</v>
      </c>
      <c r="C1839" s="2" t="s">
        <v>6411</v>
      </c>
      <c r="D1839" s="2" t="s">
        <v>2324</v>
      </c>
      <c r="E1839" s="2" t="s">
        <v>1107</v>
      </c>
      <c r="F1839" s="2" t="s">
        <v>2250</v>
      </c>
      <c r="G1839" s="2"/>
      <c r="H1839" s="2" t="s">
        <v>1018</v>
      </c>
      <c r="I1839" s="2" t="s">
        <v>306</v>
      </c>
      <c r="J1839" s="2"/>
      <c r="K1839" s="2"/>
      <c r="L1839" s="2"/>
      <c r="M1839" s="2" t="s">
        <v>6036</v>
      </c>
      <c r="N1839" s="11">
        <v>3</v>
      </c>
      <c r="O1839" s="11">
        <v>2</v>
      </c>
      <c r="P1839" s="12">
        <v>44941</v>
      </c>
      <c r="Q1839" s="12">
        <v>44986.55833333333</v>
      </c>
      <c r="R1839" s="11">
        <v>-54</v>
      </c>
      <c r="S1839" s="2">
        <f>OR(AND(P1839&lt;=U$2,Q1839&gt;V$2),AND(P1839&gt;U$2,P1839&lt;V$2))</f>
        <v>0</v>
      </c>
    </row>
    <row r="1840" spans="1:19">
      <c r="A1840" s="2" t="s">
        <v>3481</v>
      </c>
      <c r="B1840" s="2" t="s">
        <v>4755</v>
      </c>
      <c r="C1840" s="2" t="s">
        <v>6411</v>
      </c>
      <c r="D1840" s="2" t="s">
        <v>6416</v>
      </c>
      <c r="E1840" s="2"/>
      <c r="F1840" s="2"/>
      <c r="G1840" s="2"/>
      <c r="H1840" s="2"/>
      <c r="I1840" s="2"/>
      <c r="J1840" s="2"/>
      <c r="K1840" s="2"/>
      <c r="L1840" s="2"/>
      <c r="M1840" s="2" t="s">
        <v>6417</v>
      </c>
      <c r="N1840" s="11">
        <v>3</v>
      </c>
      <c r="O1840" s="11">
        <v>0</v>
      </c>
      <c r="P1840" s="12">
        <v>44613</v>
      </c>
      <c r="Q1840" s="12">
        <v>44638</v>
      </c>
      <c r="R1840" s="11"/>
      <c r="S1840" s="2">
        <f>OR(AND(P1840&lt;=U$2,Q1840&gt;V$2),AND(P1840&gt;U$2,P1840&lt;V$2))</f>
        <v>0</v>
      </c>
    </row>
    <row r="1841" spans="1:19">
      <c r="A1841" s="2" t="s">
        <v>3877</v>
      </c>
      <c r="B1841" s="2" t="s">
        <v>4755</v>
      </c>
      <c r="C1841" s="2" t="s">
        <v>6411</v>
      </c>
      <c r="D1841" s="2" t="s">
        <v>2362</v>
      </c>
      <c r="E1841" s="2" t="s">
        <v>1107</v>
      </c>
      <c r="F1841" s="2" t="s">
        <v>2250</v>
      </c>
      <c r="G1841" s="2"/>
      <c r="H1841" s="2" t="s">
        <v>1018</v>
      </c>
      <c r="I1841" s="2" t="s">
        <v>306</v>
      </c>
      <c r="J1841" s="2"/>
      <c r="K1841" s="2"/>
      <c r="L1841" s="2"/>
      <c r="M1841" s="2" t="s">
        <v>6038</v>
      </c>
      <c r="N1841" s="11">
        <v>2</v>
      </c>
      <c r="O1841" s="11">
        <v>0</v>
      </c>
      <c r="P1841" s="12">
        <v>44866</v>
      </c>
      <c r="Q1841" s="12">
        <v>45005.70833333334</v>
      </c>
      <c r="R1841" s="11">
        <v>-67</v>
      </c>
      <c r="S1841" s="2">
        <f>OR(AND(P1841&lt;=U$2,Q1841&gt;V$2),AND(P1841&gt;U$2,P1841&lt;V$2))</f>
        <v>0</v>
      </c>
    </row>
    <row r="1842" spans="1:19">
      <c r="A1842" s="2" t="s">
        <v>3481</v>
      </c>
      <c r="B1842" s="2" t="s">
        <v>4755</v>
      </c>
      <c r="C1842" s="2" t="s">
        <v>6418</v>
      </c>
      <c r="D1842" s="2" t="s">
        <v>6419</v>
      </c>
      <c r="E1842" s="2" t="s">
        <v>1107</v>
      </c>
      <c r="F1842" s="2" t="s">
        <v>2250</v>
      </c>
      <c r="G1842" s="2"/>
      <c r="H1842" s="2"/>
      <c r="I1842" s="2"/>
      <c r="J1842" s="2"/>
      <c r="K1842" s="2"/>
      <c r="L1842" s="2"/>
      <c r="M1842" s="2" t="s">
        <v>6420</v>
      </c>
      <c r="N1842" s="11">
        <v>15</v>
      </c>
      <c r="O1842" s="11">
        <v>0</v>
      </c>
      <c r="P1842" s="12">
        <v>44634</v>
      </c>
      <c r="Q1842" s="12">
        <v>44880</v>
      </c>
      <c r="R1842" s="11"/>
      <c r="S1842" s="2">
        <f>OR(AND(P1842&lt;=U$2,Q1842&gt;V$2),AND(P1842&gt;U$2,P1842&lt;V$2))</f>
        <v>0</v>
      </c>
    </row>
    <row r="1843" spans="1:19">
      <c r="A1843" s="2" t="s">
        <v>3488</v>
      </c>
      <c r="B1843" s="2" t="s">
        <v>4755</v>
      </c>
      <c r="C1843" s="2" t="s">
        <v>6418</v>
      </c>
      <c r="D1843" s="2" t="s">
        <v>6421</v>
      </c>
      <c r="E1843" s="2" t="s">
        <v>1107</v>
      </c>
      <c r="F1843" s="2" t="s">
        <v>2250</v>
      </c>
      <c r="G1843" s="2"/>
      <c r="H1843" s="2" t="s">
        <v>1018</v>
      </c>
      <c r="I1843" s="2" t="s">
        <v>306</v>
      </c>
      <c r="J1843" s="2"/>
      <c r="K1843" s="2"/>
      <c r="L1843" s="2"/>
      <c r="M1843" s="2" t="s">
        <v>5966</v>
      </c>
      <c r="N1843" s="11">
        <v>10</v>
      </c>
      <c r="O1843" s="11">
        <v>1</v>
      </c>
      <c r="P1843" s="12">
        <v>44928</v>
      </c>
      <c r="Q1843" s="12">
        <v>44985.625</v>
      </c>
      <c r="R1843" s="11">
        <v>-56</v>
      </c>
      <c r="S1843" s="2">
        <f>OR(AND(P1843&lt;=U$2,Q1843&gt;V$2),AND(P1843&gt;U$2,P1843&lt;V$2))</f>
        <v>0</v>
      </c>
    </row>
    <row r="1844" spans="1:19">
      <c r="A1844" s="2" t="s">
        <v>3877</v>
      </c>
      <c r="B1844" s="2" t="s">
        <v>4755</v>
      </c>
      <c r="C1844" s="2" t="s">
        <v>6418</v>
      </c>
      <c r="D1844" s="2" t="s">
        <v>6422</v>
      </c>
      <c r="E1844" s="2" t="s">
        <v>1107</v>
      </c>
      <c r="F1844" s="2" t="s">
        <v>2250</v>
      </c>
      <c r="G1844" s="2"/>
      <c r="H1844" s="2" t="s">
        <v>1018</v>
      </c>
      <c r="I1844" s="2" t="s">
        <v>306</v>
      </c>
      <c r="J1844" s="2"/>
      <c r="K1844" s="2"/>
      <c r="L1844" s="2"/>
      <c r="M1844" s="2" t="s">
        <v>6044</v>
      </c>
      <c r="N1844" s="11">
        <v>15</v>
      </c>
      <c r="O1844" s="11">
        <v>1</v>
      </c>
      <c r="P1844" s="12">
        <v>44727</v>
      </c>
      <c r="Q1844" s="12">
        <v>44984.625</v>
      </c>
      <c r="R1844" s="11">
        <v>-75</v>
      </c>
      <c r="S1844" s="2">
        <f>OR(AND(P1844&lt;=U$2,Q1844&gt;V$2),AND(P1844&gt;U$2,P1844&lt;V$2))</f>
        <v>0</v>
      </c>
    </row>
    <row r="1845" spans="1:19">
      <c r="A1845" s="2" t="s">
        <v>3877</v>
      </c>
      <c r="B1845" s="2" t="s">
        <v>4755</v>
      </c>
      <c r="C1845" s="2" t="s">
        <v>6418</v>
      </c>
      <c r="D1845" s="2" t="s">
        <v>6423</v>
      </c>
      <c r="E1845" s="2" t="s">
        <v>1107</v>
      </c>
      <c r="F1845" s="2" t="s">
        <v>2250</v>
      </c>
      <c r="G1845" s="2"/>
      <c r="H1845" s="2" t="s">
        <v>1018</v>
      </c>
      <c r="I1845" s="2" t="s">
        <v>306</v>
      </c>
      <c r="J1845" s="2"/>
      <c r="K1845" s="2"/>
      <c r="L1845" s="2"/>
      <c r="M1845" s="2" t="s">
        <v>5948</v>
      </c>
      <c r="N1845" s="11">
        <v>3</v>
      </c>
      <c r="O1845" s="11">
        <v>0</v>
      </c>
      <c r="P1845" s="12">
        <v>44910.54166666666</v>
      </c>
      <c r="Q1845" s="12">
        <v>44985.35</v>
      </c>
      <c r="R1845" s="11">
        <v>-58</v>
      </c>
      <c r="S1845" s="2">
        <f>OR(AND(P1845&lt;=U$2,Q1845&gt;V$2),AND(P1845&gt;U$2,P1845&lt;V$2))</f>
        <v>0</v>
      </c>
    </row>
    <row r="1846" spans="1:19">
      <c r="A1846" s="2" t="s">
        <v>3877</v>
      </c>
      <c r="B1846" s="2" t="s">
        <v>4755</v>
      </c>
      <c r="C1846" s="2" t="s">
        <v>6418</v>
      </c>
      <c r="D1846" s="2" t="s">
        <v>6424</v>
      </c>
      <c r="E1846" s="2" t="s">
        <v>1107</v>
      </c>
      <c r="F1846" s="2" t="s">
        <v>2250</v>
      </c>
      <c r="G1846" s="2"/>
      <c r="H1846" s="2" t="s">
        <v>1018</v>
      </c>
      <c r="I1846" s="2" t="s">
        <v>306</v>
      </c>
      <c r="J1846" s="2"/>
      <c r="K1846" s="2"/>
      <c r="L1846" s="2"/>
      <c r="M1846" s="2" t="s">
        <v>6047</v>
      </c>
      <c r="N1846" s="11">
        <v>3</v>
      </c>
      <c r="O1846" s="11">
        <v>0</v>
      </c>
      <c r="P1846" s="12">
        <v>44910.54166666666</v>
      </c>
      <c r="Q1846" s="12">
        <v>44985.35</v>
      </c>
      <c r="R1846" s="11">
        <v>-63</v>
      </c>
      <c r="S1846" s="2">
        <f>OR(AND(P1846&lt;=U$2,Q1846&gt;V$2),AND(P1846&gt;U$2,P1846&lt;V$2))</f>
        <v>0</v>
      </c>
    </row>
    <row r="1847" spans="1:19">
      <c r="A1847" s="2" t="s">
        <v>3877</v>
      </c>
      <c r="B1847" s="2" t="s">
        <v>4755</v>
      </c>
      <c r="C1847" s="2" t="s">
        <v>6418</v>
      </c>
      <c r="D1847" s="2" t="s">
        <v>6425</v>
      </c>
      <c r="E1847" s="2" t="s">
        <v>1107</v>
      </c>
      <c r="F1847" s="2" t="s">
        <v>2250</v>
      </c>
      <c r="G1847" s="2"/>
      <c r="H1847" s="2" t="s">
        <v>1018</v>
      </c>
      <c r="I1847" s="2" t="s">
        <v>306</v>
      </c>
      <c r="J1847" s="2"/>
      <c r="K1847" s="2"/>
      <c r="L1847" s="2"/>
      <c r="M1847" s="2" t="s">
        <v>6049</v>
      </c>
      <c r="N1847" s="11">
        <v>3</v>
      </c>
      <c r="O1847" s="11">
        <v>0</v>
      </c>
      <c r="P1847" s="12">
        <v>44910.54166666666</v>
      </c>
      <c r="Q1847" s="12">
        <v>44985.45</v>
      </c>
      <c r="R1847" s="11">
        <v>49</v>
      </c>
      <c r="S1847" s="2">
        <f>OR(AND(P1847&lt;=U$2,Q1847&gt;V$2),AND(P1847&gt;U$2,P1847&lt;V$2))</f>
        <v>0</v>
      </c>
    </row>
    <row r="1848" spans="1:19">
      <c r="A1848" s="2" t="s">
        <v>3877</v>
      </c>
      <c r="B1848" s="2" t="s">
        <v>4755</v>
      </c>
      <c r="C1848" s="2" t="s">
        <v>6418</v>
      </c>
      <c r="D1848" s="2" t="s">
        <v>6426</v>
      </c>
      <c r="E1848" s="2" t="s">
        <v>1107</v>
      </c>
      <c r="F1848" s="2" t="s">
        <v>2250</v>
      </c>
      <c r="G1848" s="2"/>
      <c r="H1848" s="2" t="s">
        <v>1018</v>
      </c>
      <c r="I1848" s="2" t="s">
        <v>306</v>
      </c>
      <c r="J1848" s="2"/>
      <c r="K1848" s="2"/>
      <c r="L1848" s="2"/>
      <c r="M1848" s="2" t="s">
        <v>6051</v>
      </c>
      <c r="N1848" s="11">
        <v>3</v>
      </c>
      <c r="O1848" s="11">
        <v>0</v>
      </c>
      <c r="P1848" s="12">
        <v>44910.54166666666</v>
      </c>
      <c r="Q1848" s="12">
        <v>44953.55833333333</v>
      </c>
      <c r="R1848" s="11"/>
      <c r="S1848" s="2">
        <f>OR(AND(P1848&lt;=U$2,Q1848&gt;V$2),AND(P1848&gt;U$2,P1848&lt;V$2))</f>
        <v>0</v>
      </c>
    </row>
    <row r="1849" spans="1:19">
      <c r="A1849" s="2" t="s">
        <v>3481</v>
      </c>
      <c r="B1849" s="2" t="s">
        <v>4755</v>
      </c>
      <c r="C1849" s="2" t="s">
        <v>6418</v>
      </c>
      <c r="D1849" s="2" t="s">
        <v>2355</v>
      </c>
      <c r="E1849" s="2"/>
      <c r="F1849" s="2"/>
      <c r="G1849" s="2"/>
      <c r="H1849" s="2"/>
      <c r="I1849" s="2"/>
      <c r="J1849" s="2"/>
      <c r="K1849" s="2"/>
      <c r="L1849" s="2"/>
      <c r="M1849" s="2" t="s">
        <v>6159</v>
      </c>
      <c r="N1849" s="11">
        <v>10</v>
      </c>
      <c r="O1849" s="11">
        <v>0</v>
      </c>
      <c r="P1849" s="12">
        <v>44634</v>
      </c>
      <c r="Q1849" s="12">
        <v>44655</v>
      </c>
      <c r="R1849" s="11"/>
      <c r="S1849" s="2">
        <f>OR(AND(P1849&lt;=U$2,Q1849&gt;V$2),AND(P1849&gt;U$2,P1849&lt;V$2))</f>
        <v>0</v>
      </c>
    </row>
    <row r="1850" spans="1:19">
      <c r="A1850" s="2" t="s">
        <v>3488</v>
      </c>
      <c r="B1850" s="2" t="s">
        <v>4755</v>
      </c>
      <c r="C1850" s="2" t="s">
        <v>6418</v>
      </c>
      <c r="D1850" s="2" t="s">
        <v>6427</v>
      </c>
      <c r="E1850" s="2" t="s">
        <v>1107</v>
      </c>
      <c r="F1850" s="2" t="s">
        <v>2250</v>
      </c>
      <c r="G1850" s="2"/>
      <c r="H1850" s="2" t="s">
        <v>1018</v>
      </c>
      <c r="I1850" s="2" t="s">
        <v>306</v>
      </c>
      <c r="J1850" s="2"/>
      <c r="K1850" s="2"/>
      <c r="L1850" s="2"/>
      <c r="M1850" s="2" t="s">
        <v>5953</v>
      </c>
      <c r="N1850" s="11">
        <v>2</v>
      </c>
      <c r="O1850" s="11">
        <v>0</v>
      </c>
      <c r="P1850" s="12">
        <v>44928</v>
      </c>
      <c r="Q1850" s="12">
        <v>44985.38333333333</v>
      </c>
      <c r="R1850" s="11">
        <v>-52</v>
      </c>
      <c r="S1850" s="2">
        <f>OR(AND(P1850&lt;=U$2,Q1850&gt;V$2),AND(P1850&gt;U$2,P1850&lt;V$2))</f>
        <v>0</v>
      </c>
    </row>
    <row r="1851" spans="1:19">
      <c r="A1851" s="2" t="s">
        <v>3481</v>
      </c>
      <c r="B1851" s="2" t="s">
        <v>4755</v>
      </c>
      <c r="C1851" s="2" t="s">
        <v>6418</v>
      </c>
      <c r="D1851" s="2" t="s">
        <v>6428</v>
      </c>
      <c r="E1851" s="2" t="s">
        <v>1107</v>
      </c>
      <c r="F1851" s="2" t="s">
        <v>2250</v>
      </c>
      <c r="G1851" s="2"/>
      <c r="H1851" s="2"/>
      <c r="I1851" s="2"/>
      <c r="J1851" s="2"/>
      <c r="K1851" s="2"/>
      <c r="L1851" s="2"/>
      <c r="M1851" s="2" t="s">
        <v>5939</v>
      </c>
      <c r="N1851" s="11">
        <v>3</v>
      </c>
      <c r="O1851" s="11">
        <v>0</v>
      </c>
      <c r="P1851" s="12">
        <v>44634</v>
      </c>
      <c r="Q1851" s="12">
        <v>44830.43333333333</v>
      </c>
      <c r="R1851" s="11"/>
      <c r="S1851" s="2">
        <f>OR(AND(P1851&lt;=U$2,Q1851&gt;V$2),AND(P1851&gt;U$2,P1851&lt;V$2))</f>
        <v>0</v>
      </c>
    </row>
    <row r="1852" spans="1:19">
      <c r="A1852" s="2" t="s">
        <v>3877</v>
      </c>
      <c r="B1852" s="2" t="s">
        <v>4755</v>
      </c>
      <c r="C1852" s="2" t="s">
        <v>6418</v>
      </c>
      <c r="D1852" s="2" t="s">
        <v>2350</v>
      </c>
      <c r="E1852" s="2" t="s">
        <v>1107</v>
      </c>
      <c r="F1852" s="2" t="s">
        <v>2250</v>
      </c>
      <c r="G1852" s="2"/>
      <c r="H1852" s="2" t="s">
        <v>1018</v>
      </c>
      <c r="I1852" s="2" t="s">
        <v>306</v>
      </c>
      <c r="J1852" s="2"/>
      <c r="K1852" s="2"/>
      <c r="L1852" s="2"/>
      <c r="M1852" s="2" t="s">
        <v>5940</v>
      </c>
      <c r="N1852" s="11">
        <v>3</v>
      </c>
      <c r="O1852" s="11">
        <v>0</v>
      </c>
      <c r="P1852" s="12">
        <v>44684</v>
      </c>
      <c r="Q1852" s="12">
        <v>44984.38333333333</v>
      </c>
      <c r="R1852" s="11">
        <v>-60</v>
      </c>
      <c r="S1852" s="2">
        <f>OR(AND(P1852&lt;=U$2,Q1852&gt;V$2),AND(P1852&gt;U$2,P1852&lt;V$2))</f>
        <v>0</v>
      </c>
    </row>
    <row r="1853" spans="1:19">
      <c r="A1853" s="2" t="s">
        <v>3877</v>
      </c>
      <c r="B1853" s="2" t="s">
        <v>4755</v>
      </c>
      <c r="C1853" s="2" t="s">
        <v>6418</v>
      </c>
      <c r="D1853" s="2" t="s">
        <v>6429</v>
      </c>
      <c r="E1853" s="2" t="s">
        <v>1107</v>
      </c>
      <c r="F1853" s="2" t="s">
        <v>2250</v>
      </c>
      <c r="G1853" s="2"/>
      <c r="H1853" s="2" t="s">
        <v>1018</v>
      </c>
      <c r="I1853" s="2" t="s">
        <v>306</v>
      </c>
      <c r="J1853" s="2"/>
      <c r="K1853" s="2"/>
      <c r="L1853" s="2"/>
      <c r="M1853" s="2" t="s">
        <v>5944</v>
      </c>
      <c r="N1853" s="11">
        <v>3</v>
      </c>
      <c r="O1853" s="11">
        <v>0</v>
      </c>
      <c r="P1853" s="12">
        <v>44770.33333333334</v>
      </c>
      <c r="Q1853" s="12">
        <v>44984.38333333333</v>
      </c>
      <c r="R1853" s="11">
        <v>-57</v>
      </c>
      <c r="S1853" s="2">
        <f>OR(AND(P1853&lt;=U$2,Q1853&gt;V$2),AND(P1853&gt;U$2,P1853&lt;V$2))</f>
        <v>0</v>
      </c>
    </row>
    <row r="1854" spans="1:19">
      <c r="A1854" s="2" t="s">
        <v>3877</v>
      </c>
      <c r="B1854" s="2" t="s">
        <v>4755</v>
      </c>
      <c r="C1854" s="2" t="s">
        <v>6418</v>
      </c>
      <c r="D1854" s="2" t="s">
        <v>6430</v>
      </c>
      <c r="E1854" s="2" t="s">
        <v>1107</v>
      </c>
      <c r="F1854" s="2" t="s">
        <v>2250</v>
      </c>
      <c r="G1854" s="2"/>
      <c r="H1854" s="2" t="s">
        <v>1018</v>
      </c>
      <c r="I1854" s="2" t="s">
        <v>306</v>
      </c>
      <c r="J1854" s="2"/>
      <c r="K1854" s="2"/>
      <c r="L1854" s="2"/>
      <c r="M1854" s="2" t="s">
        <v>6431</v>
      </c>
      <c r="N1854" s="11">
        <v>15</v>
      </c>
      <c r="O1854" s="11">
        <v>1</v>
      </c>
      <c r="P1854" s="12">
        <v>44770.33333333334</v>
      </c>
      <c r="Q1854" s="12">
        <v>44986.38333333333</v>
      </c>
      <c r="R1854" s="11">
        <v>-60</v>
      </c>
      <c r="S1854" s="2">
        <f>OR(AND(P1854&lt;=U$2,Q1854&gt;V$2),AND(P1854&gt;U$2,P1854&lt;V$2))</f>
        <v>0</v>
      </c>
    </row>
    <row r="1855" spans="1:19">
      <c r="A1855" s="2" t="s">
        <v>3488</v>
      </c>
      <c r="B1855" s="2" t="s">
        <v>4755</v>
      </c>
      <c r="C1855" s="2" t="s">
        <v>6418</v>
      </c>
      <c r="D1855" s="2" t="s">
        <v>2369</v>
      </c>
      <c r="E1855" s="2" t="s">
        <v>1107</v>
      </c>
      <c r="F1855" s="2" t="s">
        <v>2250</v>
      </c>
      <c r="G1855" s="2"/>
      <c r="H1855" s="2" t="s">
        <v>1018</v>
      </c>
      <c r="I1855" s="2" t="s">
        <v>306</v>
      </c>
      <c r="J1855" s="2"/>
      <c r="K1855" s="2"/>
      <c r="L1855" s="2"/>
      <c r="M1855" s="2" t="s">
        <v>6432</v>
      </c>
      <c r="N1855" s="11">
        <v>3</v>
      </c>
      <c r="O1855" s="11">
        <v>2</v>
      </c>
      <c r="P1855" s="12">
        <v>44958</v>
      </c>
      <c r="Q1855" s="12">
        <v>44988.59166666667</v>
      </c>
      <c r="R1855" s="11">
        <v>-56</v>
      </c>
      <c r="S1855" s="2">
        <f>OR(AND(P1855&lt;=U$2,Q1855&gt;V$2),AND(P1855&gt;U$2,P1855&lt;V$2))</f>
        <v>0</v>
      </c>
    </row>
    <row r="1856" spans="1:19">
      <c r="A1856" s="2" t="s">
        <v>3488</v>
      </c>
      <c r="B1856" s="2" t="s">
        <v>4755</v>
      </c>
      <c r="C1856" s="2" t="s">
        <v>6418</v>
      </c>
      <c r="D1856" s="2" t="s">
        <v>6433</v>
      </c>
      <c r="E1856" s="2" t="s">
        <v>1107</v>
      </c>
      <c r="F1856" s="2" t="s">
        <v>2250</v>
      </c>
      <c r="G1856" s="2"/>
      <c r="H1856" s="2" t="s">
        <v>1018</v>
      </c>
      <c r="I1856" s="2" t="s">
        <v>306</v>
      </c>
      <c r="J1856" s="2"/>
      <c r="K1856" s="2"/>
      <c r="L1856" s="2"/>
      <c r="M1856" s="2" t="s">
        <v>6007</v>
      </c>
      <c r="N1856" s="11">
        <v>3</v>
      </c>
      <c r="O1856" s="11">
        <v>3</v>
      </c>
      <c r="P1856" s="12">
        <v>44987.38333333333</v>
      </c>
      <c r="Q1856" s="12">
        <v>44992.38333333333</v>
      </c>
      <c r="R1856" s="11">
        <v>-60</v>
      </c>
      <c r="S1856" s="2">
        <f>OR(AND(P1856&lt;=U$2,Q1856&gt;V$2),AND(P1856&gt;U$2,P1856&lt;V$2))</f>
        <v>0</v>
      </c>
    </row>
    <row r="1857" spans="1:19">
      <c r="A1857" s="2" t="s">
        <v>3488</v>
      </c>
      <c r="B1857" s="2" t="s">
        <v>4755</v>
      </c>
      <c r="C1857" s="2" t="s">
        <v>6418</v>
      </c>
      <c r="D1857" s="2" t="s">
        <v>6434</v>
      </c>
      <c r="E1857" s="2" t="s">
        <v>1107</v>
      </c>
      <c r="F1857" s="2" t="s">
        <v>2250</v>
      </c>
      <c r="G1857" s="2"/>
      <c r="H1857" s="2" t="s">
        <v>1018</v>
      </c>
      <c r="I1857" s="2" t="s">
        <v>306</v>
      </c>
      <c r="J1857" s="2"/>
      <c r="K1857" s="2"/>
      <c r="L1857" s="2"/>
      <c r="M1857" s="2" t="s">
        <v>6435</v>
      </c>
      <c r="N1857" s="11">
        <v>10</v>
      </c>
      <c r="O1857" s="11">
        <v>1</v>
      </c>
      <c r="P1857" s="12">
        <v>44928.33333333334</v>
      </c>
      <c r="Q1857" s="12">
        <v>44987.38333333333</v>
      </c>
      <c r="R1857" s="11">
        <v>-60</v>
      </c>
      <c r="S1857" s="2">
        <f>OR(AND(P1857&lt;=U$2,Q1857&gt;V$2),AND(P1857&gt;U$2,P1857&lt;V$2))</f>
        <v>0</v>
      </c>
    </row>
    <row r="1858" spans="1:19">
      <c r="A1858" s="2" t="s">
        <v>3877</v>
      </c>
      <c r="B1858" s="2" t="s">
        <v>4755</v>
      </c>
      <c r="C1858" s="2" t="s">
        <v>6436</v>
      </c>
      <c r="D1858" s="2" t="s">
        <v>6437</v>
      </c>
      <c r="E1858" s="2" t="s">
        <v>1107</v>
      </c>
      <c r="F1858" s="2" t="s">
        <v>2250</v>
      </c>
      <c r="G1858" s="2"/>
      <c r="H1858" s="2" t="s">
        <v>1018</v>
      </c>
      <c r="I1858" s="2" t="s">
        <v>306</v>
      </c>
      <c r="J1858" s="2"/>
      <c r="K1858" s="2"/>
      <c r="L1858" s="2"/>
      <c r="M1858" s="2" t="s">
        <v>6057</v>
      </c>
      <c r="N1858" s="11">
        <v>10</v>
      </c>
      <c r="O1858" s="11">
        <v>1</v>
      </c>
      <c r="P1858" s="12">
        <v>44733</v>
      </c>
      <c r="Q1858" s="12">
        <v>45048.70833333334</v>
      </c>
      <c r="R1858" s="11">
        <v>-116</v>
      </c>
      <c r="S1858" s="2">
        <f>OR(AND(P1858&lt;=U$2,Q1858&gt;V$2),AND(P1858&gt;U$2,P1858&lt;V$2))</f>
        <v>0</v>
      </c>
    </row>
    <row r="1859" spans="1:19">
      <c r="A1859" s="2" t="s">
        <v>3488</v>
      </c>
      <c r="B1859" s="2" t="s">
        <v>4755</v>
      </c>
      <c r="C1859" s="2" t="s">
        <v>6436</v>
      </c>
      <c r="D1859" s="2" t="s">
        <v>6438</v>
      </c>
      <c r="E1859" s="2" t="s">
        <v>1288</v>
      </c>
      <c r="F1859" s="2" t="s">
        <v>2250</v>
      </c>
      <c r="G1859" s="2" t="s">
        <v>6171</v>
      </c>
      <c r="H1859" s="2" t="s">
        <v>1018</v>
      </c>
      <c r="I1859" s="2" t="s">
        <v>306</v>
      </c>
      <c r="J1859" s="2"/>
      <c r="K1859" s="2"/>
      <c r="L1859" s="2"/>
      <c r="M1859" s="2" t="s">
        <v>6439</v>
      </c>
      <c r="N1859" s="11">
        <v>1</v>
      </c>
      <c r="O1859" s="11">
        <v>1</v>
      </c>
      <c r="P1859" s="12">
        <v>45047.33333333334</v>
      </c>
      <c r="Q1859" s="12">
        <v>45047.70833333334</v>
      </c>
      <c r="R1859" s="11">
        <v>-140</v>
      </c>
      <c r="S1859" s="2">
        <f>OR(AND(P1859&lt;=U$2,Q1859&gt;V$2),AND(P1859&gt;U$2,P1859&lt;V$2))</f>
        <v>0</v>
      </c>
    </row>
    <row r="1860" spans="1:19">
      <c r="A1860" s="2" t="s">
        <v>3488</v>
      </c>
      <c r="B1860" s="2" t="s">
        <v>4755</v>
      </c>
      <c r="C1860" s="2" t="s">
        <v>6436</v>
      </c>
      <c r="D1860" s="2" t="s">
        <v>6440</v>
      </c>
      <c r="E1860" s="2" t="s">
        <v>1107</v>
      </c>
      <c r="F1860" s="2" t="s">
        <v>2250</v>
      </c>
      <c r="G1860" s="2"/>
      <c r="H1860" s="2" t="s">
        <v>1018</v>
      </c>
      <c r="I1860" s="2" t="s">
        <v>306</v>
      </c>
      <c r="J1860" s="2"/>
      <c r="K1860" s="2"/>
      <c r="L1860" s="2"/>
      <c r="M1860" s="2" t="s">
        <v>6441</v>
      </c>
      <c r="N1860" s="11">
        <v>20</v>
      </c>
      <c r="O1860" s="11">
        <v>20</v>
      </c>
      <c r="P1860" s="12">
        <v>45050.33333333334</v>
      </c>
      <c r="Q1860" s="12">
        <v>45078.70833333334</v>
      </c>
      <c r="R1860" s="11">
        <v>-140</v>
      </c>
      <c r="S1860" s="2">
        <f>OR(AND(P1860&lt;=U$2,Q1860&gt;V$2),AND(P1860&gt;U$2,P1860&lt;V$2))</f>
        <v>0</v>
      </c>
    </row>
    <row r="1861" spans="1:19">
      <c r="A1861" s="2" t="s">
        <v>3877</v>
      </c>
      <c r="B1861" s="2" t="s">
        <v>4755</v>
      </c>
      <c r="C1861" s="2" t="s">
        <v>6436</v>
      </c>
      <c r="D1861" s="2" t="s">
        <v>6442</v>
      </c>
      <c r="E1861" s="2" t="s">
        <v>1107</v>
      </c>
      <c r="F1861" s="2" t="s">
        <v>2250</v>
      </c>
      <c r="G1861" s="2"/>
      <c r="H1861" s="2" t="s">
        <v>1018</v>
      </c>
      <c r="I1861" s="2" t="s">
        <v>306</v>
      </c>
      <c r="J1861" s="2"/>
      <c r="K1861" s="2"/>
      <c r="L1861" s="2"/>
      <c r="M1861" s="2" t="s">
        <v>6062</v>
      </c>
      <c r="N1861" s="11">
        <v>15</v>
      </c>
      <c r="O1861" s="11">
        <v>8</v>
      </c>
      <c r="P1861" s="12">
        <v>44795.33333333334</v>
      </c>
      <c r="Q1861" s="12">
        <v>44993.5</v>
      </c>
      <c r="R1861" s="11">
        <v>-72</v>
      </c>
      <c r="S1861" s="2">
        <f>OR(AND(P1861&lt;=U$2,Q1861&gt;V$2),AND(P1861&gt;U$2,P1861&lt;V$2))</f>
        <v>0</v>
      </c>
    </row>
    <row r="1862" spans="1:19">
      <c r="A1862" s="2" t="s">
        <v>3877</v>
      </c>
      <c r="B1862" s="2" t="s">
        <v>4755</v>
      </c>
      <c r="C1862" s="2" t="s">
        <v>6436</v>
      </c>
      <c r="D1862" s="2" t="s">
        <v>6443</v>
      </c>
      <c r="E1862" s="2" t="s">
        <v>1107</v>
      </c>
      <c r="F1862" s="2" t="s">
        <v>2250</v>
      </c>
      <c r="G1862" s="2"/>
      <c r="H1862" s="2" t="s">
        <v>1018</v>
      </c>
      <c r="I1862" s="2" t="s">
        <v>306</v>
      </c>
      <c r="J1862" s="2"/>
      <c r="K1862" s="2"/>
      <c r="L1862" s="2"/>
      <c r="M1862" s="2" t="s">
        <v>6064</v>
      </c>
      <c r="N1862" s="11">
        <v>3</v>
      </c>
      <c r="O1862" s="11">
        <v>2</v>
      </c>
      <c r="P1862" s="12">
        <v>44733</v>
      </c>
      <c r="Q1862" s="12">
        <v>44995.5</v>
      </c>
      <c r="R1862" s="11">
        <v>-72</v>
      </c>
      <c r="S1862" s="2">
        <f>OR(AND(P1862&lt;=U$2,Q1862&gt;V$2),AND(P1862&gt;U$2,P1862&lt;V$2))</f>
        <v>0</v>
      </c>
    </row>
    <row r="1863" spans="1:19">
      <c r="A1863" s="2" t="s">
        <v>3488</v>
      </c>
      <c r="B1863" s="2" t="s">
        <v>4755</v>
      </c>
      <c r="C1863" s="2" t="s">
        <v>6436</v>
      </c>
      <c r="D1863" s="2" t="s">
        <v>6444</v>
      </c>
      <c r="E1863" s="2" t="s">
        <v>1288</v>
      </c>
      <c r="F1863" s="2" t="s">
        <v>2250</v>
      </c>
      <c r="G1863" s="2" t="s">
        <v>6171</v>
      </c>
      <c r="H1863" s="2" t="s">
        <v>1018</v>
      </c>
      <c r="I1863" s="2" t="s">
        <v>306</v>
      </c>
      <c r="J1863" s="2"/>
      <c r="K1863" s="2"/>
      <c r="L1863" s="2"/>
      <c r="M1863" s="2" t="s">
        <v>6445</v>
      </c>
      <c r="N1863" s="11">
        <v>2</v>
      </c>
      <c r="O1863" s="11">
        <v>2</v>
      </c>
      <c r="P1863" s="12">
        <v>45048.33333333334</v>
      </c>
      <c r="Q1863" s="12">
        <v>45049.70833333334</v>
      </c>
      <c r="R1863" s="11">
        <v>-140</v>
      </c>
      <c r="S1863" s="2">
        <f>OR(AND(P1863&lt;=U$2,Q1863&gt;V$2),AND(P1863&gt;U$2,P1863&lt;V$2))</f>
        <v>0</v>
      </c>
    </row>
    <row r="1864" spans="1:19">
      <c r="A1864" s="2" t="s">
        <v>3488</v>
      </c>
      <c r="B1864" s="2" t="s">
        <v>4755</v>
      </c>
      <c r="C1864" s="2" t="s">
        <v>6436</v>
      </c>
      <c r="D1864" s="2" t="s">
        <v>2360</v>
      </c>
      <c r="E1864" s="2" t="s">
        <v>1107</v>
      </c>
      <c r="F1864" s="2" t="s">
        <v>2250</v>
      </c>
      <c r="G1864" s="2"/>
      <c r="H1864" s="2" t="s">
        <v>1018</v>
      </c>
      <c r="I1864" s="2" t="s">
        <v>306</v>
      </c>
      <c r="J1864" s="2"/>
      <c r="K1864" s="2"/>
      <c r="L1864" s="2"/>
      <c r="M1864" s="2" t="s">
        <v>6446</v>
      </c>
      <c r="N1864" s="11">
        <v>10</v>
      </c>
      <c r="O1864" s="11">
        <v>10</v>
      </c>
      <c r="P1864" s="12">
        <v>45079.33333333334</v>
      </c>
      <c r="Q1864" s="12">
        <v>45092.70833333334</v>
      </c>
      <c r="R1864" s="11">
        <v>-140</v>
      </c>
      <c r="S1864" s="2">
        <f>OR(AND(P1864&lt;=U$2,Q1864&gt;V$2),AND(P1864&gt;U$2,P1864&lt;V$2))</f>
        <v>0</v>
      </c>
    </row>
    <row r="1865" spans="1:19">
      <c r="A1865" s="2" t="s">
        <v>3488</v>
      </c>
      <c r="B1865" s="2" t="s">
        <v>4755</v>
      </c>
      <c r="C1865" s="2" t="s">
        <v>6436</v>
      </c>
      <c r="D1865" s="2" t="s">
        <v>6447</v>
      </c>
      <c r="E1865" s="2" t="s">
        <v>1107</v>
      </c>
      <c r="F1865" s="2" t="s">
        <v>2250</v>
      </c>
      <c r="G1865" s="2"/>
      <c r="H1865" s="2" t="s">
        <v>1018</v>
      </c>
      <c r="I1865" s="2" t="s">
        <v>306</v>
      </c>
      <c r="J1865" s="2"/>
      <c r="K1865" s="2"/>
      <c r="L1865" s="2"/>
      <c r="M1865" s="2" t="s">
        <v>6448</v>
      </c>
      <c r="N1865" s="11">
        <v>3</v>
      </c>
      <c r="O1865" s="11">
        <v>3</v>
      </c>
      <c r="P1865" s="12">
        <v>45105.33333333334</v>
      </c>
      <c r="Q1865" s="12">
        <v>45107.70833333334</v>
      </c>
      <c r="R1865" s="11">
        <v>-140</v>
      </c>
      <c r="S1865" s="2">
        <f>OR(AND(P1865&lt;=U$2,Q1865&gt;V$2),AND(P1865&gt;U$2,P1865&lt;V$2))</f>
        <v>0</v>
      </c>
    </row>
    <row r="1866" spans="1:19">
      <c r="A1866" s="2" t="s">
        <v>3488</v>
      </c>
      <c r="B1866" s="2" t="s">
        <v>4755</v>
      </c>
      <c r="C1866" s="2" t="s">
        <v>6436</v>
      </c>
      <c r="D1866" s="2" t="s">
        <v>6449</v>
      </c>
      <c r="E1866" s="2" t="s">
        <v>1107</v>
      </c>
      <c r="F1866" s="2" t="s">
        <v>2250</v>
      </c>
      <c r="G1866" s="2"/>
      <c r="H1866" s="2" t="s">
        <v>1018</v>
      </c>
      <c r="I1866" s="2" t="s">
        <v>306</v>
      </c>
      <c r="J1866" s="2"/>
      <c r="K1866" s="2"/>
      <c r="L1866" s="2"/>
      <c r="M1866" s="2" t="s">
        <v>6072</v>
      </c>
      <c r="N1866" s="11">
        <v>5</v>
      </c>
      <c r="O1866" s="11">
        <v>5</v>
      </c>
      <c r="P1866" s="12">
        <v>45000.625</v>
      </c>
      <c r="Q1866" s="12">
        <v>45007.625</v>
      </c>
      <c r="R1866" s="11">
        <v>-72</v>
      </c>
      <c r="S1866" s="2">
        <f>OR(AND(P1866&lt;=U$2,Q1866&gt;V$2),AND(P1866&gt;U$2,P1866&lt;V$2))</f>
        <v>0</v>
      </c>
    </row>
    <row r="1867" spans="1:19">
      <c r="A1867" s="2" t="s">
        <v>3488</v>
      </c>
      <c r="B1867" s="2" t="s">
        <v>4755</v>
      </c>
      <c r="C1867" s="2" t="s">
        <v>6436</v>
      </c>
      <c r="D1867" s="2" t="s">
        <v>6450</v>
      </c>
      <c r="E1867" s="2" t="s">
        <v>1107</v>
      </c>
      <c r="F1867" s="2" t="s">
        <v>2250</v>
      </c>
      <c r="G1867" s="2"/>
      <c r="H1867" s="2" t="s">
        <v>1018</v>
      </c>
      <c r="I1867" s="2" t="s">
        <v>306</v>
      </c>
      <c r="J1867" s="2"/>
      <c r="K1867" s="2"/>
      <c r="L1867" s="2"/>
      <c r="M1867" s="2" t="s">
        <v>6074</v>
      </c>
      <c r="N1867" s="11">
        <v>2</v>
      </c>
      <c r="O1867" s="11">
        <v>2</v>
      </c>
      <c r="P1867" s="12">
        <v>45047.33333333334</v>
      </c>
      <c r="Q1867" s="12">
        <v>45048.70833333334</v>
      </c>
      <c r="R1867" s="11">
        <v>-116</v>
      </c>
      <c r="S1867" s="2">
        <f>OR(AND(P1867&lt;=U$2,Q1867&gt;V$2),AND(P1867&gt;U$2,P1867&lt;V$2))</f>
        <v>0</v>
      </c>
    </row>
    <row r="1868" spans="1:19">
      <c r="A1868" s="2" t="s">
        <v>3481</v>
      </c>
      <c r="B1868" s="2" t="s">
        <v>4755</v>
      </c>
      <c r="C1868" s="2" t="s">
        <v>6436</v>
      </c>
      <c r="D1868" s="2" t="s">
        <v>6451</v>
      </c>
      <c r="E1868" s="2"/>
      <c r="F1868" s="2" t="s">
        <v>2250</v>
      </c>
      <c r="G1868" s="2"/>
      <c r="H1868" s="2"/>
      <c r="I1868" s="2"/>
      <c r="J1868" s="2"/>
      <c r="K1868" s="2"/>
      <c r="L1868" s="2"/>
      <c r="M1868" s="2" t="s">
        <v>6075</v>
      </c>
      <c r="N1868" s="11">
        <v>2</v>
      </c>
      <c r="O1868" s="11">
        <v>0</v>
      </c>
      <c r="P1868" s="12">
        <v>44805.33333333334</v>
      </c>
      <c r="Q1868" s="12">
        <v>44805.70833333334</v>
      </c>
      <c r="R1868" s="11"/>
      <c r="S1868" s="2">
        <f>OR(AND(P1868&lt;=U$2,Q1868&gt;V$2),AND(P1868&gt;U$2,P1868&lt;V$2))</f>
        <v>0</v>
      </c>
    </row>
    <row r="1869" spans="1:19">
      <c r="A1869" s="2" t="s">
        <v>3488</v>
      </c>
      <c r="B1869" s="2" t="s">
        <v>4755</v>
      </c>
      <c r="C1869" s="2" t="s">
        <v>6436</v>
      </c>
      <c r="D1869" s="2" t="s">
        <v>6452</v>
      </c>
      <c r="E1869" s="2" t="s">
        <v>1107</v>
      </c>
      <c r="F1869" s="2" t="s">
        <v>2250</v>
      </c>
      <c r="G1869" s="2"/>
      <c r="H1869" s="2" t="s">
        <v>1018</v>
      </c>
      <c r="I1869" s="2" t="s">
        <v>306</v>
      </c>
      <c r="J1869" s="2"/>
      <c r="K1869" s="2"/>
      <c r="L1869" s="2"/>
      <c r="M1869" s="2" t="s">
        <v>6079</v>
      </c>
      <c r="N1869" s="11">
        <v>3</v>
      </c>
      <c r="O1869" s="11">
        <v>3</v>
      </c>
      <c r="P1869" s="12">
        <v>45001.675</v>
      </c>
      <c r="Q1869" s="12">
        <v>45006.675</v>
      </c>
      <c r="R1869" s="11">
        <v>33</v>
      </c>
      <c r="S1869" s="2">
        <f>OR(AND(P1869&lt;=U$2,Q1869&gt;V$2),AND(P1869&gt;U$2,P1869&lt;V$2))</f>
        <v>0</v>
      </c>
    </row>
    <row r="1870" spans="1:19">
      <c r="A1870" s="2" t="s">
        <v>3877</v>
      </c>
      <c r="B1870" s="2" t="s">
        <v>4755</v>
      </c>
      <c r="C1870" s="2" t="s">
        <v>6436</v>
      </c>
      <c r="D1870" s="2" t="s">
        <v>6453</v>
      </c>
      <c r="E1870" s="2" t="s">
        <v>1107</v>
      </c>
      <c r="F1870" s="2" t="s">
        <v>2250</v>
      </c>
      <c r="G1870" s="2"/>
      <c r="H1870" s="2" t="s">
        <v>1018</v>
      </c>
      <c r="I1870" s="2" t="s">
        <v>306</v>
      </c>
      <c r="J1870" s="2"/>
      <c r="K1870" s="2"/>
      <c r="L1870" s="2"/>
      <c r="M1870" s="2" t="s">
        <v>6081</v>
      </c>
      <c r="N1870" s="11">
        <v>3</v>
      </c>
      <c r="O1870" s="11">
        <v>2</v>
      </c>
      <c r="P1870" s="12">
        <v>44733</v>
      </c>
      <c r="Q1870" s="12">
        <v>45001.675</v>
      </c>
      <c r="R1870" s="11">
        <v>-68</v>
      </c>
      <c r="S1870" s="2">
        <f>OR(AND(P1870&lt;=U$2,Q1870&gt;V$2),AND(P1870&gt;U$2,P1870&lt;V$2))</f>
        <v>0</v>
      </c>
    </row>
    <row r="1871" spans="1:19">
      <c r="A1871" s="2" t="s">
        <v>3488</v>
      </c>
      <c r="B1871" s="2" t="s">
        <v>4755</v>
      </c>
      <c r="C1871" s="2" t="s">
        <v>6436</v>
      </c>
      <c r="D1871" s="2" t="s">
        <v>6454</v>
      </c>
      <c r="E1871" s="2" t="s">
        <v>1107</v>
      </c>
      <c r="F1871" s="2" t="s">
        <v>2250</v>
      </c>
      <c r="G1871" s="2"/>
      <c r="H1871" s="2" t="s">
        <v>1018</v>
      </c>
      <c r="I1871" s="2" t="s">
        <v>306</v>
      </c>
      <c r="J1871" s="2"/>
      <c r="K1871" s="2"/>
      <c r="L1871" s="2"/>
      <c r="M1871" s="2" t="s">
        <v>6187</v>
      </c>
      <c r="N1871" s="11">
        <v>3</v>
      </c>
      <c r="O1871" s="11">
        <v>3</v>
      </c>
      <c r="P1871" s="12">
        <v>45000.625</v>
      </c>
      <c r="Q1871" s="12">
        <v>45005.625</v>
      </c>
      <c r="R1871" s="11">
        <v>-70</v>
      </c>
      <c r="S1871" s="2">
        <f>OR(AND(P1871&lt;=U$2,Q1871&gt;V$2),AND(P1871&gt;U$2,P1871&lt;V$2))</f>
        <v>0</v>
      </c>
    </row>
    <row r="1872" spans="1:19">
      <c r="A1872" s="2" t="s">
        <v>3488</v>
      </c>
      <c r="B1872" s="2" t="s">
        <v>4755</v>
      </c>
      <c r="C1872" s="2" t="s">
        <v>6436</v>
      </c>
      <c r="D1872" s="2" t="s">
        <v>2364</v>
      </c>
      <c r="E1872" s="2" t="s">
        <v>1107</v>
      </c>
      <c r="F1872" s="2" t="s">
        <v>2250</v>
      </c>
      <c r="G1872" s="2"/>
      <c r="H1872" s="2" t="s">
        <v>1018</v>
      </c>
      <c r="I1872" s="2" t="s">
        <v>306</v>
      </c>
      <c r="J1872" s="2"/>
      <c r="K1872" s="2"/>
      <c r="L1872" s="2"/>
      <c r="M1872" s="2" t="s">
        <v>6084</v>
      </c>
      <c r="N1872" s="11">
        <v>5</v>
      </c>
      <c r="O1872" s="11">
        <v>5</v>
      </c>
      <c r="P1872" s="12">
        <v>45093.33333333334</v>
      </c>
      <c r="Q1872" s="12">
        <v>45099.70833333334</v>
      </c>
      <c r="R1872" s="11">
        <v>-140</v>
      </c>
      <c r="S1872" s="2">
        <f>OR(AND(P1872&lt;=U$2,Q1872&gt;V$2),AND(P1872&gt;U$2,P1872&lt;V$2))</f>
        <v>0</v>
      </c>
    </row>
    <row r="1873" spans="1:19">
      <c r="A1873" s="2" t="s">
        <v>3488</v>
      </c>
      <c r="B1873" s="2" t="s">
        <v>4755</v>
      </c>
      <c r="C1873" s="2" t="s">
        <v>6436</v>
      </c>
      <c r="D1873" s="2" t="s">
        <v>6455</v>
      </c>
      <c r="E1873" s="2" t="s">
        <v>1107</v>
      </c>
      <c r="F1873" s="2" t="s">
        <v>2250</v>
      </c>
      <c r="G1873" s="2"/>
      <c r="H1873" s="2" t="s">
        <v>1018</v>
      </c>
      <c r="I1873" s="2" t="s">
        <v>306</v>
      </c>
      <c r="J1873" s="2"/>
      <c r="K1873" s="2"/>
      <c r="L1873" s="2"/>
      <c r="M1873" s="2" t="s">
        <v>6086</v>
      </c>
      <c r="N1873" s="11">
        <v>3</v>
      </c>
      <c r="O1873" s="11">
        <v>3</v>
      </c>
      <c r="P1873" s="12">
        <v>45100.33333333334</v>
      </c>
      <c r="Q1873" s="12">
        <v>45104.70833333334</v>
      </c>
      <c r="R1873" s="11">
        <v>-140</v>
      </c>
      <c r="S1873" s="2">
        <f>OR(AND(P1873&lt;=U$2,Q1873&gt;V$2),AND(P1873&gt;U$2,P1873&lt;V$2))</f>
        <v>0</v>
      </c>
    </row>
    <row r="1874" spans="1:19">
      <c r="A1874" s="2" t="s">
        <v>3488</v>
      </c>
      <c r="B1874" s="2" t="s">
        <v>4755</v>
      </c>
      <c r="C1874" s="2" t="s">
        <v>6436</v>
      </c>
      <c r="D1874" s="2" t="s">
        <v>2373</v>
      </c>
      <c r="E1874" s="2" t="s">
        <v>1107</v>
      </c>
      <c r="F1874" s="2" t="s">
        <v>2250</v>
      </c>
      <c r="G1874" s="2"/>
      <c r="H1874" s="2" t="s">
        <v>1018</v>
      </c>
      <c r="I1874" s="2" t="s">
        <v>306</v>
      </c>
      <c r="J1874" s="2"/>
      <c r="K1874" s="2"/>
      <c r="L1874" s="2"/>
      <c r="M1874" s="2" t="s">
        <v>6087</v>
      </c>
      <c r="N1874" s="11">
        <v>2</v>
      </c>
      <c r="O1874" s="11">
        <v>2</v>
      </c>
      <c r="P1874" s="12">
        <v>45001.675</v>
      </c>
      <c r="Q1874" s="12">
        <v>45005.675</v>
      </c>
      <c r="R1874" s="11">
        <v>-73</v>
      </c>
      <c r="S1874" s="2">
        <f>OR(AND(P1874&lt;=U$2,Q1874&gt;V$2),AND(P1874&gt;U$2,P1874&lt;V$2))</f>
        <v>0</v>
      </c>
    </row>
    <row r="1875" spans="1:19">
      <c r="A1875" s="2" t="s">
        <v>3488</v>
      </c>
      <c r="B1875" s="2" t="s">
        <v>4755</v>
      </c>
      <c r="C1875" s="2" t="s">
        <v>6436</v>
      </c>
      <c r="D1875" s="2" t="s">
        <v>6456</v>
      </c>
      <c r="E1875" s="2" t="s">
        <v>1107</v>
      </c>
      <c r="F1875" s="2" t="s">
        <v>2250</v>
      </c>
      <c r="G1875" s="2"/>
      <c r="H1875" s="2" t="s">
        <v>1018</v>
      </c>
      <c r="I1875" s="2" t="s">
        <v>306</v>
      </c>
      <c r="J1875" s="2"/>
      <c r="K1875" s="2"/>
      <c r="L1875" s="2"/>
      <c r="M1875" s="2" t="s">
        <v>6089</v>
      </c>
      <c r="N1875" s="11">
        <v>3</v>
      </c>
      <c r="O1875" s="11">
        <v>3</v>
      </c>
      <c r="P1875" s="12">
        <v>44998.675</v>
      </c>
      <c r="Q1875" s="12">
        <v>45001.675</v>
      </c>
      <c r="R1875" s="11">
        <v>-73</v>
      </c>
      <c r="S1875" s="2">
        <f>OR(AND(P1875&lt;=U$2,Q1875&gt;V$2),AND(P1875&gt;U$2,P1875&lt;V$2))</f>
        <v>0</v>
      </c>
    </row>
    <row r="1876" spans="1:19">
      <c r="A1876" s="2" t="s">
        <v>3877</v>
      </c>
      <c r="B1876" s="2" t="s">
        <v>4755</v>
      </c>
      <c r="C1876" s="2" t="s">
        <v>6436</v>
      </c>
      <c r="D1876" s="2" t="s">
        <v>2290</v>
      </c>
      <c r="E1876" s="2" t="s">
        <v>1007</v>
      </c>
      <c r="F1876" s="2" t="s">
        <v>2250</v>
      </c>
      <c r="G1876" s="2" t="s">
        <v>5933</v>
      </c>
      <c r="H1876" s="2" t="s">
        <v>1018</v>
      </c>
      <c r="I1876" s="2" t="s">
        <v>306</v>
      </c>
      <c r="J1876" s="2"/>
      <c r="K1876" s="2"/>
      <c r="L1876" s="2"/>
      <c r="M1876" s="2" t="s">
        <v>6092</v>
      </c>
      <c r="N1876" s="11">
        <v>4</v>
      </c>
      <c r="O1876" s="11">
        <v>0</v>
      </c>
      <c r="P1876" s="12">
        <v>44849.33333333334</v>
      </c>
      <c r="Q1876" s="12">
        <v>45070.4</v>
      </c>
      <c r="R1876" s="11">
        <v>-113</v>
      </c>
      <c r="S1876" s="2">
        <f>OR(AND(P1876&lt;=U$2,Q1876&gt;V$2),AND(P1876&gt;U$2,P1876&lt;V$2))</f>
        <v>0</v>
      </c>
    </row>
    <row r="1877" spans="1:19">
      <c r="A1877" s="2" t="s">
        <v>3488</v>
      </c>
      <c r="B1877" s="2" t="s">
        <v>4755</v>
      </c>
      <c r="C1877" s="2" t="s">
        <v>6436</v>
      </c>
      <c r="D1877" s="2" t="s">
        <v>6457</v>
      </c>
      <c r="E1877" s="2" t="s">
        <v>1107</v>
      </c>
      <c r="F1877" s="2" t="s">
        <v>2250</v>
      </c>
      <c r="G1877" s="2"/>
      <c r="H1877" s="2" t="s">
        <v>1018</v>
      </c>
      <c r="I1877" s="2" t="s">
        <v>306</v>
      </c>
      <c r="J1877" s="2"/>
      <c r="K1877" s="2"/>
      <c r="L1877" s="2"/>
      <c r="M1877" s="2" t="s">
        <v>6093</v>
      </c>
      <c r="N1877" s="11">
        <v>3</v>
      </c>
      <c r="O1877" s="11">
        <v>3</v>
      </c>
      <c r="P1877" s="12">
        <v>45105.33333333334</v>
      </c>
      <c r="Q1877" s="12">
        <v>45107.70833333334</v>
      </c>
      <c r="R1877" s="11">
        <v>-140</v>
      </c>
      <c r="S1877" s="2">
        <f>OR(AND(P1877&lt;=U$2,Q1877&gt;V$2),AND(P1877&gt;U$2,P1877&lt;V$2))</f>
        <v>0</v>
      </c>
    </row>
    <row r="1878" spans="1:19">
      <c r="A1878" s="2" t="s">
        <v>3488</v>
      </c>
      <c r="B1878" s="2" t="s">
        <v>4755</v>
      </c>
      <c r="C1878" s="2" t="s">
        <v>6436</v>
      </c>
      <c r="D1878" s="2" t="s">
        <v>6458</v>
      </c>
      <c r="E1878" s="2" t="s">
        <v>1107</v>
      </c>
      <c r="F1878" s="2" t="s">
        <v>2250</v>
      </c>
      <c r="G1878" s="2"/>
      <c r="H1878" s="2" t="s">
        <v>1018</v>
      </c>
      <c r="I1878" s="2" t="s">
        <v>306</v>
      </c>
      <c r="J1878" s="2"/>
      <c r="K1878" s="2"/>
      <c r="L1878" s="2"/>
      <c r="M1878" s="2" t="s">
        <v>6459</v>
      </c>
      <c r="N1878" s="11">
        <v>3</v>
      </c>
      <c r="O1878" s="11">
        <v>3</v>
      </c>
      <c r="P1878" s="12">
        <v>45105.33333333334</v>
      </c>
      <c r="Q1878" s="12">
        <v>45107.70833333334</v>
      </c>
      <c r="R1878" s="11">
        <v>-36</v>
      </c>
      <c r="S1878" s="2">
        <f>OR(AND(P1878&lt;=U$2,Q1878&gt;V$2),AND(P1878&gt;U$2,P1878&lt;V$2))</f>
        <v>0</v>
      </c>
    </row>
    <row r="1879" spans="1:19">
      <c r="A1879" s="2" t="s">
        <v>3488</v>
      </c>
      <c r="B1879" s="2" t="s">
        <v>4755</v>
      </c>
      <c r="C1879" s="2" t="s">
        <v>6436</v>
      </c>
      <c r="D1879" s="2" t="s">
        <v>2353</v>
      </c>
      <c r="E1879" s="2" t="s">
        <v>1107</v>
      </c>
      <c r="F1879" s="2" t="s">
        <v>2250</v>
      </c>
      <c r="G1879" s="2"/>
      <c r="H1879" s="2" t="s">
        <v>1018</v>
      </c>
      <c r="I1879" s="2" t="s">
        <v>306</v>
      </c>
      <c r="J1879" s="2"/>
      <c r="K1879" s="2"/>
      <c r="L1879" s="2"/>
      <c r="M1879" s="2" t="s">
        <v>6460</v>
      </c>
      <c r="N1879" s="11">
        <v>15</v>
      </c>
      <c r="O1879" s="11">
        <v>15</v>
      </c>
      <c r="P1879" s="12">
        <v>45049.33333333334</v>
      </c>
      <c r="Q1879" s="12">
        <v>45069.70833333334</v>
      </c>
      <c r="R1879" s="11">
        <v>-116</v>
      </c>
      <c r="S1879" s="2">
        <f>OR(AND(P1879&lt;=U$2,Q1879&gt;V$2),AND(P1879&gt;U$2,P1879&lt;V$2))</f>
        <v>0</v>
      </c>
    </row>
    <row r="1880" spans="1:19">
      <c r="A1880" s="2" t="s">
        <v>3488</v>
      </c>
      <c r="B1880" s="2" t="s">
        <v>4755</v>
      </c>
      <c r="C1880" s="2" t="s">
        <v>6436</v>
      </c>
      <c r="D1880" s="2" t="s">
        <v>6461</v>
      </c>
      <c r="E1880" s="2" t="s">
        <v>1107</v>
      </c>
      <c r="F1880" s="2" t="s">
        <v>2250</v>
      </c>
      <c r="G1880" s="2"/>
      <c r="H1880" s="2" t="s">
        <v>1018</v>
      </c>
      <c r="I1880" s="2" t="s">
        <v>306</v>
      </c>
      <c r="J1880" s="2"/>
      <c r="K1880" s="2"/>
      <c r="L1880" s="2"/>
      <c r="M1880" s="2" t="s">
        <v>6091</v>
      </c>
      <c r="N1880" s="11">
        <v>3</v>
      </c>
      <c r="O1880" s="11">
        <v>3</v>
      </c>
      <c r="P1880" s="12">
        <v>45105.33333333334</v>
      </c>
      <c r="Q1880" s="12">
        <v>45107.70833333334</v>
      </c>
      <c r="R1880" s="11">
        <v>-140</v>
      </c>
      <c r="S1880" s="2">
        <f>OR(AND(P1880&lt;=U$2,Q1880&gt;V$2),AND(P1880&gt;U$2,P1880&lt;V$2))</f>
        <v>0</v>
      </c>
    </row>
    <row r="1881" spans="1:19">
      <c r="A1881" s="2" t="s">
        <v>3488</v>
      </c>
      <c r="B1881" s="2" t="s">
        <v>4755</v>
      </c>
      <c r="C1881" s="2" t="s">
        <v>6436</v>
      </c>
      <c r="D1881" s="2" t="s">
        <v>6462</v>
      </c>
      <c r="E1881" s="2" t="s">
        <v>1107</v>
      </c>
      <c r="F1881" s="2" t="s">
        <v>2250</v>
      </c>
      <c r="G1881" s="2"/>
      <c r="H1881" s="2" t="s">
        <v>1018</v>
      </c>
      <c r="I1881" s="2" t="s">
        <v>306</v>
      </c>
      <c r="J1881" s="2"/>
      <c r="K1881" s="2"/>
      <c r="L1881" s="2"/>
      <c r="M1881" s="2" t="s">
        <v>6463</v>
      </c>
      <c r="N1881" s="11">
        <v>2</v>
      </c>
      <c r="O1881" s="11">
        <v>2</v>
      </c>
      <c r="P1881" s="12">
        <v>44984.33333333334</v>
      </c>
      <c r="Q1881" s="12">
        <v>44985.70833333334</v>
      </c>
      <c r="R1881" s="11">
        <v>-66</v>
      </c>
      <c r="S1881" s="2">
        <f>OR(AND(P1881&lt;=U$2,Q1881&gt;V$2),AND(P1881&gt;U$2,P1881&lt;V$2))</f>
        <v>0</v>
      </c>
    </row>
    <row r="1882" spans="1:19">
      <c r="A1882" s="2" t="s">
        <v>3488</v>
      </c>
      <c r="B1882" s="2" t="s">
        <v>4755</v>
      </c>
      <c r="C1882" s="2" t="s">
        <v>6436</v>
      </c>
      <c r="D1882" s="2" t="s">
        <v>6464</v>
      </c>
      <c r="E1882" s="2" t="s">
        <v>1107</v>
      </c>
      <c r="F1882" s="2" t="s">
        <v>2250</v>
      </c>
      <c r="G1882" s="2"/>
      <c r="H1882" s="2" t="s">
        <v>1018</v>
      </c>
      <c r="I1882" s="2" t="s">
        <v>306</v>
      </c>
      <c r="J1882" s="2"/>
      <c r="K1882" s="2"/>
      <c r="L1882" s="2"/>
      <c r="M1882" s="2" t="s">
        <v>6095</v>
      </c>
      <c r="N1882" s="11">
        <v>3</v>
      </c>
      <c r="O1882" s="11">
        <v>3</v>
      </c>
      <c r="P1882" s="12">
        <v>44986.33333333334</v>
      </c>
      <c r="Q1882" s="12">
        <v>44988.70833333334</v>
      </c>
      <c r="R1882" s="11">
        <v>-56</v>
      </c>
      <c r="S1882" s="2">
        <f>OR(AND(P1882&lt;=U$2,Q1882&gt;V$2),AND(P1882&gt;U$2,P1882&lt;V$2))</f>
        <v>0</v>
      </c>
    </row>
    <row r="1883" spans="1:19">
      <c r="A1883" s="2" t="s">
        <v>3488</v>
      </c>
      <c r="B1883" s="2" t="s">
        <v>4755</v>
      </c>
      <c r="C1883" s="2" t="s">
        <v>6465</v>
      </c>
      <c r="D1883" s="2" t="s">
        <v>2375</v>
      </c>
      <c r="E1883" s="2" t="s">
        <v>1107</v>
      </c>
      <c r="F1883" s="2" t="s">
        <v>2250</v>
      </c>
      <c r="G1883" s="2"/>
      <c r="H1883" s="2" t="s">
        <v>1018</v>
      </c>
      <c r="I1883" s="2" t="s">
        <v>306</v>
      </c>
      <c r="J1883" s="2"/>
      <c r="K1883" s="2"/>
      <c r="L1883" s="2"/>
      <c r="M1883" s="2" t="s">
        <v>6466</v>
      </c>
      <c r="N1883" s="11">
        <v>2</v>
      </c>
      <c r="O1883" s="11">
        <v>2</v>
      </c>
      <c r="P1883" s="12">
        <v>45131.33333333334</v>
      </c>
      <c r="Q1883" s="12">
        <v>45132.70833333334</v>
      </c>
      <c r="R1883" s="11">
        <v>-50</v>
      </c>
      <c r="S1883" s="2">
        <f>OR(AND(P1883&lt;=U$2,Q1883&gt;V$2),AND(P1883&gt;U$2,P1883&lt;V$2))</f>
        <v>0</v>
      </c>
    </row>
    <row r="1884" spans="1:19">
      <c r="A1884" s="2" t="s">
        <v>3488</v>
      </c>
      <c r="B1884" s="2" t="s">
        <v>4755</v>
      </c>
      <c r="C1884" s="2" t="s">
        <v>6465</v>
      </c>
      <c r="D1884" s="2" t="s">
        <v>2361</v>
      </c>
      <c r="E1884" s="2" t="s">
        <v>1107</v>
      </c>
      <c r="F1884" s="2" t="s">
        <v>2250</v>
      </c>
      <c r="G1884" s="2"/>
      <c r="H1884" s="2" t="s">
        <v>1018</v>
      </c>
      <c r="I1884" s="2" t="s">
        <v>306</v>
      </c>
      <c r="J1884" s="2"/>
      <c r="K1884" s="2"/>
      <c r="L1884" s="2"/>
      <c r="M1884" s="2" t="s">
        <v>6467</v>
      </c>
      <c r="N1884" s="11">
        <v>2</v>
      </c>
      <c r="O1884" s="11">
        <v>2</v>
      </c>
      <c r="P1884" s="12">
        <v>45125.33333333334</v>
      </c>
      <c r="Q1884" s="12">
        <v>45126.70833333334</v>
      </c>
      <c r="R1884" s="11">
        <v>-140</v>
      </c>
      <c r="S1884" s="2">
        <f>OR(AND(P1884&lt;=U$2,Q1884&gt;V$2),AND(P1884&gt;U$2,P1884&lt;V$2))</f>
        <v>0</v>
      </c>
    </row>
    <row r="1885" spans="1:19">
      <c r="A1885" s="2" t="s">
        <v>3488</v>
      </c>
      <c r="B1885" s="2" t="s">
        <v>4755</v>
      </c>
      <c r="C1885" s="2" t="s">
        <v>6465</v>
      </c>
      <c r="D1885" s="2" t="s">
        <v>6468</v>
      </c>
      <c r="E1885" s="2" t="s">
        <v>1107</v>
      </c>
      <c r="F1885" s="2" t="s">
        <v>2250</v>
      </c>
      <c r="G1885" s="2"/>
      <c r="H1885" s="2" t="s">
        <v>1018</v>
      </c>
      <c r="I1885" s="2" t="s">
        <v>306</v>
      </c>
      <c r="J1885" s="2"/>
      <c r="K1885" s="2"/>
      <c r="L1885" s="2"/>
      <c r="M1885" s="2" t="s">
        <v>6469</v>
      </c>
      <c r="N1885" s="11">
        <v>5</v>
      </c>
      <c r="O1885" s="11">
        <v>5</v>
      </c>
      <c r="P1885" s="12">
        <v>45110.33333333334</v>
      </c>
      <c r="Q1885" s="12">
        <v>45117.70833333334</v>
      </c>
      <c r="R1885" s="11">
        <v>-140</v>
      </c>
      <c r="S1885" s="2">
        <f>OR(AND(P1885&lt;=U$2,Q1885&gt;V$2),AND(P1885&gt;U$2,P1885&lt;V$2))</f>
        <v>0</v>
      </c>
    </row>
    <row r="1886" spans="1:19">
      <c r="A1886" s="2" t="s">
        <v>3488</v>
      </c>
      <c r="B1886" s="2" t="s">
        <v>4755</v>
      </c>
      <c r="C1886" s="2" t="s">
        <v>6465</v>
      </c>
      <c r="D1886" s="2" t="s">
        <v>2368</v>
      </c>
      <c r="E1886" s="2" t="s">
        <v>1107</v>
      </c>
      <c r="F1886" s="2" t="s">
        <v>2250</v>
      </c>
      <c r="G1886" s="2"/>
      <c r="H1886" s="2" t="s">
        <v>1018</v>
      </c>
      <c r="I1886" s="2" t="s">
        <v>306</v>
      </c>
      <c r="J1886" s="2"/>
      <c r="K1886" s="2"/>
      <c r="L1886" s="2"/>
      <c r="M1886" s="2" t="s">
        <v>6470</v>
      </c>
      <c r="N1886" s="11">
        <v>3</v>
      </c>
      <c r="O1886" s="11">
        <v>3</v>
      </c>
      <c r="P1886" s="12">
        <v>45120.33333333334</v>
      </c>
      <c r="Q1886" s="12">
        <v>45124.70833333334</v>
      </c>
      <c r="R1886" s="11">
        <v>-140</v>
      </c>
      <c r="S1886" s="2">
        <f>OR(AND(P1886&lt;=U$2,Q1886&gt;V$2),AND(P1886&gt;U$2,P1886&lt;V$2))</f>
        <v>0</v>
      </c>
    </row>
    <row r="1887" spans="1:19">
      <c r="A1887" s="2" t="s">
        <v>3488</v>
      </c>
      <c r="B1887" s="2" t="s">
        <v>4755</v>
      </c>
      <c r="C1887" s="2" t="s">
        <v>6465</v>
      </c>
      <c r="D1887" s="2" t="s">
        <v>2370</v>
      </c>
      <c r="E1887" s="2" t="s">
        <v>1107</v>
      </c>
      <c r="F1887" s="2" t="s">
        <v>2250</v>
      </c>
      <c r="G1887" s="2"/>
      <c r="H1887" s="2" t="s">
        <v>1018</v>
      </c>
      <c r="I1887" s="2" t="s">
        <v>306</v>
      </c>
      <c r="J1887" s="2"/>
      <c r="K1887" s="2"/>
      <c r="L1887" s="2"/>
      <c r="M1887" s="2" t="s">
        <v>6471</v>
      </c>
      <c r="N1887" s="11">
        <v>2</v>
      </c>
      <c r="O1887" s="11">
        <v>2</v>
      </c>
      <c r="P1887" s="12">
        <v>45118.33333333334</v>
      </c>
      <c r="Q1887" s="12">
        <v>45119.70833333334</v>
      </c>
      <c r="R1887" s="11">
        <v>-140</v>
      </c>
      <c r="S1887" s="2">
        <f>OR(AND(P1887&lt;=U$2,Q1887&gt;V$2),AND(P1887&gt;U$2,P1887&lt;V$2))</f>
        <v>0</v>
      </c>
    </row>
    <row r="1888" spans="1:19">
      <c r="A1888" s="2" t="s">
        <v>3488</v>
      </c>
      <c r="B1888" s="2" t="s">
        <v>4755</v>
      </c>
      <c r="C1888" s="2" t="s">
        <v>6465</v>
      </c>
      <c r="D1888" s="2" t="s">
        <v>6472</v>
      </c>
      <c r="E1888" s="2" t="s">
        <v>1107</v>
      </c>
      <c r="F1888" s="2" t="s">
        <v>2250</v>
      </c>
      <c r="G1888" s="2"/>
      <c r="H1888" s="2" t="s">
        <v>1018</v>
      </c>
      <c r="I1888" s="2" t="s">
        <v>306</v>
      </c>
      <c r="J1888" s="2"/>
      <c r="K1888" s="2"/>
      <c r="L1888" s="2"/>
      <c r="M1888" s="2" t="s">
        <v>6473</v>
      </c>
      <c r="N1888" s="11">
        <v>14</v>
      </c>
      <c r="O1888" s="11">
        <v>14</v>
      </c>
      <c r="P1888" s="12">
        <v>45110.33333333334</v>
      </c>
      <c r="Q1888" s="12">
        <v>45128.70833333334</v>
      </c>
      <c r="R1888" s="11">
        <v>-50</v>
      </c>
      <c r="S1888" s="2">
        <f>OR(AND(P1888&lt;=U$2,Q1888&gt;V$2),AND(P1888&gt;U$2,P1888&lt;V$2))</f>
        <v>0</v>
      </c>
    </row>
    <row r="1889" spans="1:19">
      <c r="A1889" s="2" t="s">
        <v>3488</v>
      </c>
      <c r="B1889" s="2" t="s">
        <v>4755</v>
      </c>
      <c r="C1889" s="2" t="s">
        <v>6465</v>
      </c>
      <c r="D1889" s="2" t="s">
        <v>6474</v>
      </c>
      <c r="E1889" s="2" t="s">
        <v>1107</v>
      </c>
      <c r="F1889" s="2" t="s">
        <v>2250</v>
      </c>
      <c r="G1889" s="2"/>
      <c r="H1889" s="2" t="s">
        <v>1018</v>
      </c>
      <c r="I1889" s="2" t="s">
        <v>306</v>
      </c>
      <c r="J1889" s="2"/>
      <c r="K1889" s="2"/>
      <c r="L1889" s="2"/>
      <c r="M1889" s="2" t="s">
        <v>6475</v>
      </c>
      <c r="N1889" s="11">
        <v>2</v>
      </c>
      <c r="O1889" s="11">
        <v>2</v>
      </c>
      <c r="P1889" s="12">
        <v>45127.33333333334</v>
      </c>
      <c r="Q1889" s="12">
        <v>45128.70833333334</v>
      </c>
      <c r="R1889" s="11">
        <v>-138</v>
      </c>
      <c r="S1889" s="2">
        <f>OR(AND(P1889&lt;=U$2,Q1889&gt;V$2),AND(P1889&gt;U$2,P1889&lt;V$2))</f>
        <v>0</v>
      </c>
    </row>
    <row r="1890" spans="1:19">
      <c r="A1890" s="2" t="s">
        <v>3488</v>
      </c>
      <c r="B1890" s="2" t="s">
        <v>4755</v>
      </c>
      <c r="C1890" s="2" t="s">
        <v>6465</v>
      </c>
      <c r="D1890" s="2" t="s">
        <v>6476</v>
      </c>
      <c r="E1890" s="2" t="s">
        <v>1107</v>
      </c>
      <c r="F1890" s="2" t="s">
        <v>2250</v>
      </c>
      <c r="G1890" s="2"/>
      <c r="H1890" s="2" t="s">
        <v>1018</v>
      </c>
      <c r="I1890" s="2" t="s">
        <v>306</v>
      </c>
      <c r="J1890" s="2"/>
      <c r="K1890" s="2"/>
      <c r="L1890" s="2"/>
      <c r="M1890" s="2" t="s">
        <v>6477</v>
      </c>
      <c r="N1890" s="11">
        <v>15</v>
      </c>
      <c r="O1890" s="11">
        <v>15</v>
      </c>
      <c r="P1890" s="12">
        <v>45103.33333333334</v>
      </c>
      <c r="Q1890" s="12">
        <v>45124.70833333334</v>
      </c>
      <c r="R1890" s="11">
        <v>-140</v>
      </c>
      <c r="S1890" s="2">
        <f>OR(AND(P1890&lt;=U$2,Q1890&gt;V$2),AND(P1890&gt;U$2,P1890&lt;V$2))</f>
        <v>0</v>
      </c>
    </row>
    <row r="1891" spans="1:19">
      <c r="A1891" s="2" t="s">
        <v>3481</v>
      </c>
      <c r="B1891" s="2" t="s">
        <v>4755</v>
      </c>
      <c r="C1891" s="2" t="s">
        <v>6478</v>
      </c>
      <c r="D1891" s="2" t="s">
        <v>6479</v>
      </c>
      <c r="E1891" s="2" t="s">
        <v>1107</v>
      </c>
      <c r="F1891" s="2" t="s">
        <v>2250</v>
      </c>
      <c r="G1891" s="2"/>
      <c r="H1891" s="2"/>
      <c r="I1891" s="2"/>
      <c r="J1891" s="2"/>
      <c r="K1891" s="2"/>
      <c r="L1891" s="2"/>
      <c r="M1891" s="2" t="s">
        <v>6480</v>
      </c>
      <c r="N1891" s="11">
        <v>20</v>
      </c>
      <c r="O1891" s="11">
        <v>0</v>
      </c>
      <c r="P1891" s="12">
        <v>44685</v>
      </c>
      <c r="Q1891" s="12">
        <v>44928</v>
      </c>
      <c r="R1891" s="11"/>
      <c r="S1891" s="2">
        <f>OR(AND(P1891&lt;=U$2,Q1891&gt;V$2),AND(P1891&gt;U$2,P1891&lt;V$2))</f>
        <v>0</v>
      </c>
    </row>
    <row r="1892" spans="1:19">
      <c r="A1892" s="2" t="s">
        <v>3488</v>
      </c>
      <c r="B1892" s="2" t="s">
        <v>4755</v>
      </c>
      <c r="C1892" s="2" t="s">
        <v>6478</v>
      </c>
      <c r="D1892" s="2" t="s">
        <v>2470</v>
      </c>
      <c r="E1892" s="2" t="s">
        <v>1107</v>
      </c>
      <c r="F1892" s="2" t="s">
        <v>2250</v>
      </c>
      <c r="G1892" s="2"/>
      <c r="H1892" s="2" t="s">
        <v>1018</v>
      </c>
      <c r="I1892" s="2" t="s">
        <v>306</v>
      </c>
      <c r="J1892" s="2"/>
      <c r="K1892" s="2"/>
      <c r="L1892" s="2"/>
      <c r="M1892" s="2" t="s">
        <v>6481</v>
      </c>
      <c r="N1892" s="11">
        <v>10</v>
      </c>
      <c r="O1892" s="11">
        <v>10</v>
      </c>
      <c r="P1892" s="12">
        <v>44998.625</v>
      </c>
      <c r="Q1892" s="12">
        <v>45012.625</v>
      </c>
      <c r="R1892" s="11">
        <v>-75</v>
      </c>
      <c r="S1892" s="2">
        <f>OR(AND(P1892&lt;=U$2,Q1892&gt;V$2),AND(P1892&gt;U$2,P1892&lt;V$2))</f>
        <v>0</v>
      </c>
    </row>
    <row r="1893" spans="1:19">
      <c r="A1893" s="2" t="s">
        <v>3877</v>
      </c>
      <c r="B1893" s="2" t="s">
        <v>4755</v>
      </c>
      <c r="C1893" s="2" t="s">
        <v>6478</v>
      </c>
      <c r="D1893" s="2" t="s">
        <v>6482</v>
      </c>
      <c r="E1893" s="2" t="s">
        <v>1107</v>
      </c>
      <c r="F1893" s="2" t="s">
        <v>2250</v>
      </c>
      <c r="G1893" s="2"/>
      <c r="H1893" s="2" t="s">
        <v>1018</v>
      </c>
      <c r="I1893" s="2" t="s">
        <v>306</v>
      </c>
      <c r="J1893" s="2"/>
      <c r="K1893" s="2"/>
      <c r="L1893" s="2"/>
      <c r="M1893" s="2" t="s">
        <v>6483</v>
      </c>
      <c r="N1893" s="11">
        <v>20</v>
      </c>
      <c r="O1893" s="11">
        <v>1</v>
      </c>
      <c r="P1893" s="12">
        <v>44732</v>
      </c>
      <c r="Q1893" s="12">
        <v>44998.625</v>
      </c>
      <c r="R1893" s="11">
        <v>-75</v>
      </c>
      <c r="S1893" s="2">
        <f>OR(AND(P1893&lt;=U$2,Q1893&gt;V$2),AND(P1893&gt;U$2,P1893&lt;V$2))</f>
        <v>0</v>
      </c>
    </row>
    <row r="1894" spans="1:19">
      <c r="A1894" s="2" t="s">
        <v>3877</v>
      </c>
      <c r="B1894" s="2" t="s">
        <v>4755</v>
      </c>
      <c r="C1894" s="2" t="s">
        <v>6478</v>
      </c>
      <c r="D1894" s="2" t="s">
        <v>6484</v>
      </c>
      <c r="E1894" s="2" t="s">
        <v>1107</v>
      </c>
      <c r="F1894" s="2" t="s">
        <v>2250</v>
      </c>
      <c r="G1894" s="2"/>
      <c r="H1894" s="2" t="s">
        <v>1018</v>
      </c>
      <c r="I1894" s="2" t="s">
        <v>306</v>
      </c>
      <c r="J1894" s="2"/>
      <c r="K1894" s="2"/>
      <c r="L1894" s="2"/>
      <c r="M1894" s="2" t="s">
        <v>6485</v>
      </c>
      <c r="N1894" s="11">
        <v>3</v>
      </c>
      <c r="O1894" s="11">
        <v>1</v>
      </c>
      <c r="P1894" s="12">
        <v>44732</v>
      </c>
      <c r="Q1894" s="12">
        <v>45000.625</v>
      </c>
      <c r="R1894" s="11">
        <v>-72</v>
      </c>
      <c r="S1894" s="2">
        <f>OR(AND(P1894&lt;=U$2,Q1894&gt;V$2),AND(P1894&gt;U$2,P1894&lt;V$2))</f>
        <v>0</v>
      </c>
    </row>
    <row r="1895" spans="1:19">
      <c r="A1895" s="2" t="s">
        <v>3877</v>
      </c>
      <c r="B1895" s="2" t="s">
        <v>4755</v>
      </c>
      <c r="C1895" s="2" t="s">
        <v>6478</v>
      </c>
      <c r="D1895" s="2" t="s">
        <v>6486</v>
      </c>
      <c r="E1895" s="2" t="s">
        <v>1107</v>
      </c>
      <c r="F1895" s="2" t="s">
        <v>2250</v>
      </c>
      <c r="G1895" s="2"/>
      <c r="H1895" s="2" t="s">
        <v>1018</v>
      </c>
      <c r="I1895" s="2" t="s">
        <v>306</v>
      </c>
      <c r="J1895" s="2"/>
      <c r="K1895" s="2"/>
      <c r="L1895" s="2"/>
      <c r="M1895" s="2" t="s">
        <v>6487</v>
      </c>
      <c r="N1895" s="11">
        <v>3</v>
      </c>
      <c r="O1895" s="11">
        <v>0</v>
      </c>
      <c r="P1895" s="12">
        <v>44910.54166666666</v>
      </c>
      <c r="Q1895" s="12">
        <v>44998.675</v>
      </c>
      <c r="R1895" s="11">
        <v>-73</v>
      </c>
      <c r="S1895" s="2">
        <f>OR(AND(P1895&lt;=U$2,Q1895&gt;V$2),AND(P1895&gt;U$2,P1895&lt;V$2))</f>
        <v>0</v>
      </c>
    </row>
    <row r="1896" spans="1:19">
      <c r="A1896" s="2" t="s">
        <v>3877</v>
      </c>
      <c r="B1896" s="2" t="s">
        <v>4755</v>
      </c>
      <c r="C1896" s="2" t="s">
        <v>6478</v>
      </c>
      <c r="D1896" s="2" t="s">
        <v>6488</v>
      </c>
      <c r="E1896" s="2" t="s">
        <v>1107</v>
      </c>
      <c r="F1896" s="2" t="s">
        <v>2250</v>
      </c>
      <c r="G1896" s="2"/>
      <c r="H1896" s="2" t="s">
        <v>1018</v>
      </c>
      <c r="I1896" s="2" t="s">
        <v>306</v>
      </c>
      <c r="J1896" s="2"/>
      <c r="K1896" s="2"/>
      <c r="L1896" s="2"/>
      <c r="M1896" s="2" t="s">
        <v>6489</v>
      </c>
      <c r="N1896" s="11">
        <v>3</v>
      </c>
      <c r="O1896" s="11">
        <v>0</v>
      </c>
      <c r="P1896" s="12">
        <v>44910.54166666666</v>
      </c>
      <c r="Q1896" s="12">
        <v>44999.35</v>
      </c>
      <c r="R1896" s="11">
        <v>39</v>
      </c>
      <c r="S1896" s="2">
        <f>OR(AND(P1896&lt;=U$2,Q1896&gt;V$2),AND(P1896&gt;U$2,P1896&lt;V$2))</f>
        <v>0</v>
      </c>
    </row>
    <row r="1897" spans="1:19">
      <c r="A1897" s="2" t="s">
        <v>3877</v>
      </c>
      <c r="B1897" s="2" t="s">
        <v>4755</v>
      </c>
      <c r="C1897" s="2" t="s">
        <v>6478</v>
      </c>
      <c r="D1897" s="2" t="s">
        <v>6490</v>
      </c>
      <c r="E1897" s="2" t="s">
        <v>1107</v>
      </c>
      <c r="F1897" s="2" t="s">
        <v>2250</v>
      </c>
      <c r="G1897" s="2"/>
      <c r="H1897" s="2" t="s">
        <v>1018</v>
      </c>
      <c r="I1897" s="2" t="s">
        <v>306</v>
      </c>
      <c r="J1897" s="2"/>
      <c r="K1897" s="2"/>
      <c r="L1897" s="2"/>
      <c r="M1897" s="2" t="s">
        <v>6491</v>
      </c>
      <c r="N1897" s="11">
        <v>2</v>
      </c>
      <c r="O1897" s="11">
        <v>0</v>
      </c>
      <c r="P1897" s="12">
        <v>44910.54166666666</v>
      </c>
      <c r="Q1897" s="12">
        <v>44967.69166666667</v>
      </c>
      <c r="R1897" s="11"/>
      <c r="S1897" s="2">
        <f>OR(AND(P1897&lt;=U$2,Q1897&gt;V$2),AND(P1897&gt;U$2,P1897&lt;V$2))</f>
        <v>0</v>
      </c>
    </row>
    <row r="1898" spans="1:19">
      <c r="A1898" s="2" t="s">
        <v>3481</v>
      </c>
      <c r="B1898" s="2" t="s">
        <v>4755</v>
      </c>
      <c r="C1898" s="2" t="s">
        <v>6478</v>
      </c>
      <c r="D1898" s="2" t="s">
        <v>6492</v>
      </c>
      <c r="E1898" s="2"/>
      <c r="F1898" s="2"/>
      <c r="G1898" s="2"/>
      <c r="H1898" s="2"/>
      <c r="I1898" s="2"/>
      <c r="J1898" s="2"/>
      <c r="K1898" s="2"/>
      <c r="L1898" s="2"/>
      <c r="M1898" s="2" t="s">
        <v>6493</v>
      </c>
      <c r="N1898" s="11">
        <v>10</v>
      </c>
      <c r="O1898" s="11">
        <v>0</v>
      </c>
      <c r="P1898" s="12">
        <v>44638</v>
      </c>
      <c r="Q1898" s="12">
        <v>44686</v>
      </c>
      <c r="R1898" s="11"/>
      <c r="S1898" s="2">
        <f>OR(AND(P1898&lt;=U$2,Q1898&gt;V$2),AND(P1898&gt;U$2,P1898&lt;V$2))</f>
        <v>0</v>
      </c>
    </row>
    <row r="1899" spans="1:19">
      <c r="A1899" s="2" t="s">
        <v>3877</v>
      </c>
      <c r="B1899" s="2" t="s">
        <v>4755</v>
      </c>
      <c r="C1899" s="2" t="s">
        <v>6478</v>
      </c>
      <c r="D1899" s="2" t="s">
        <v>6494</v>
      </c>
      <c r="E1899" s="2" t="s">
        <v>1107</v>
      </c>
      <c r="F1899" s="2" t="s">
        <v>2250</v>
      </c>
      <c r="G1899" s="2"/>
      <c r="H1899" s="2" t="s">
        <v>1018</v>
      </c>
      <c r="I1899" s="2" t="s">
        <v>306</v>
      </c>
      <c r="J1899" s="2"/>
      <c r="K1899" s="2"/>
      <c r="L1899" s="2"/>
      <c r="M1899" s="2" t="s">
        <v>6495</v>
      </c>
      <c r="N1899" s="11">
        <v>2</v>
      </c>
      <c r="O1899" s="11">
        <v>0</v>
      </c>
      <c r="P1899" s="12">
        <v>44732</v>
      </c>
      <c r="Q1899" s="12">
        <v>44967.625</v>
      </c>
      <c r="R1899" s="11"/>
      <c r="S1899" s="2">
        <f>OR(AND(P1899&lt;=U$2,Q1899&gt;V$2),AND(P1899&gt;U$2,P1899&lt;V$2))</f>
        <v>0</v>
      </c>
    </row>
    <row r="1900" spans="1:19">
      <c r="A1900" s="2" t="s">
        <v>3877</v>
      </c>
      <c r="B1900" s="2" t="s">
        <v>4755</v>
      </c>
      <c r="C1900" s="2" t="s">
        <v>6496</v>
      </c>
      <c r="D1900" s="2" t="s">
        <v>6497</v>
      </c>
      <c r="E1900" s="2" t="s">
        <v>1107</v>
      </c>
      <c r="F1900" s="2" t="s">
        <v>1916</v>
      </c>
      <c r="G1900" s="2"/>
      <c r="H1900" s="2" t="s">
        <v>1018</v>
      </c>
      <c r="I1900" s="2" t="s">
        <v>227</v>
      </c>
      <c r="J1900" s="2"/>
      <c r="K1900" s="2"/>
      <c r="L1900" s="2"/>
      <c r="M1900" s="2" t="s">
        <v>5899</v>
      </c>
      <c r="N1900" s="11">
        <v>5</v>
      </c>
      <c r="O1900" s="11">
        <v>4</v>
      </c>
      <c r="P1900" s="12">
        <v>44722</v>
      </c>
      <c r="Q1900" s="12">
        <v>44987.625</v>
      </c>
      <c r="R1900" s="11">
        <v>-88</v>
      </c>
      <c r="S1900" s="2">
        <f>OR(AND(P1900&lt;=U$2,Q1900&gt;V$2),AND(P1900&gt;U$2,P1900&lt;V$2))</f>
        <v>0</v>
      </c>
    </row>
    <row r="1901" spans="1:19">
      <c r="A1901" s="2" t="s">
        <v>3877</v>
      </c>
      <c r="B1901" s="2" t="s">
        <v>4755</v>
      </c>
      <c r="C1901" s="2" t="s">
        <v>6496</v>
      </c>
      <c r="D1901" s="2" t="s">
        <v>1993</v>
      </c>
      <c r="E1901" s="2" t="s">
        <v>1107</v>
      </c>
      <c r="F1901" s="2" t="s">
        <v>1916</v>
      </c>
      <c r="G1901" s="2"/>
      <c r="H1901" s="2" t="s">
        <v>1018</v>
      </c>
      <c r="I1901" s="2" t="s">
        <v>227</v>
      </c>
      <c r="J1901" s="2"/>
      <c r="K1901" s="2"/>
      <c r="L1901" s="2"/>
      <c r="M1901" s="2" t="s">
        <v>5900</v>
      </c>
      <c r="N1901" s="11">
        <v>6</v>
      </c>
      <c r="O1901" s="11">
        <v>5</v>
      </c>
      <c r="P1901" s="12">
        <v>44725</v>
      </c>
      <c r="Q1901" s="12">
        <v>44988.5</v>
      </c>
      <c r="R1901" s="11">
        <v>-89</v>
      </c>
      <c r="S1901" s="2">
        <f>OR(AND(P1901&lt;=U$2,Q1901&gt;V$2),AND(P1901&gt;U$2,P1901&lt;V$2))</f>
        <v>0</v>
      </c>
    </row>
    <row r="1902" spans="1:19">
      <c r="A1902" s="2" t="s">
        <v>3877</v>
      </c>
      <c r="B1902" s="2" t="s">
        <v>4755</v>
      </c>
      <c r="C1902" s="2" t="s">
        <v>6496</v>
      </c>
      <c r="D1902" s="2" t="s">
        <v>1998</v>
      </c>
      <c r="E1902" s="2" t="s">
        <v>1107</v>
      </c>
      <c r="F1902" s="2" t="s">
        <v>1916</v>
      </c>
      <c r="G1902" s="2"/>
      <c r="H1902" s="2" t="s">
        <v>1018</v>
      </c>
      <c r="I1902" s="2" t="s">
        <v>227</v>
      </c>
      <c r="J1902" s="2"/>
      <c r="K1902" s="2"/>
      <c r="L1902" s="2"/>
      <c r="M1902" s="2" t="s">
        <v>5901</v>
      </c>
      <c r="N1902" s="11">
        <v>5</v>
      </c>
      <c r="O1902" s="11">
        <v>3</v>
      </c>
      <c r="P1902" s="12">
        <v>44732</v>
      </c>
      <c r="Q1902" s="12">
        <v>44988.5</v>
      </c>
      <c r="R1902" s="11">
        <v>-89</v>
      </c>
      <c r="S1902" s="2">
        <f>OR(AND(P1902&lt;=U$2,Q1902&gt;V$2),AND(P1902&gt;U$2,P1902&lt;V$2))</f>
        <v>0</v>
      </c>
    </row>
    <row r="1903" spans="1:19">
      <c r="A1903" s="2" t="s">
        <v>3481</v>
      </c>
      <c r="B1903" s="2" t="s">
        <v>4755</v>
      </c>
      <c r="C1903" s="2" t="s">
        <v>6496</v>
      </c>
      <c r="D1903" s="2" t="s">
        <v>1999</v>
      </c>
      <c r="E1903" s="2"/>
      <c r="F1903" s="2"/>
      <c r="G1903" s="2"/>
      <c r="H1903" s="2"/>
      <c r="I1903" s="2"/>
      <c r="J1903" s="2"/>
      <c r="K1903" s="2"/>
      <c r="L1903" s="2"/>
      <c r="M1903" s="2" t="s">
        <v>5902</v>
      </c>
      <c r="N1903" s="11">
        <v>20</v>
      </c>
      <c r="O1903" s="11">
        <v>0</v>
      </c>
      <c r="P1903" s="12">
        <v>44675</v>
      </c>
      <c r="Q1903" s="12">
        <v>44675</v>
      </c>
      <c r="R1903" s="11"/>
      <c r="S1903" s="2">
        <f>OR(AND(P1903&lt;=U$2,Q1903&gt;V$2),AND(P1903&gt;U$2,P1903&lt;V$2))</f>
        <v>0</v>
      </c>
    </row>
    <row r="1904" spans="1:19">
      <c r="A1904" s="2" t="s">
        <v>3481</v>
      </c>
      <c r="B1904" s="2" t="s">
        <v>4755</v>
      </c>
      <c r="C1904" s="2" t="s">
        <v>6496</v>
      </c>
      <c r="D1904" s="2" t="s">
        <v>1996</v>
      </c>
      <c r="E1904" s="2" t="s">
        <v>1107</v>
      </c>
      <c r="F1904" s="2" t="s">
        <v>1916</v>
      </c>
      <c r="G1904" s="2"/>
      <c r="H1904" s="2"/>
      <c r="I1904" s="2"/>
      <c r="J1904" s="2"/>
      <c r="K1904" s="2"/>
      <c r="L1904" s="2"/>
      <c r="M1904" s="2" t="s">
        <v>5903</v>
      </c>
      <c r="N1904" s="11">
        <v>20</v>
      </c>
      <c r="O1904" s="11">
        <v>0</v>
      </c>
      <c r="P1904" s="12">
        <v>44727</v>
      </c>
      <c r="Q1904" s="12">
        <v>44907.70833333334</v>
      </c>
      <c r="R1904" s="11"/>
      <c r="S1904" s="2">
        <f>OR(AND(P1904&lt;=U$2,Q1904&gt;V$2),AND(P1904&gt;U$2,P1904&lt;V$2))</f>
        <v>0</v>
      </c>
    </row>
    <row r="1905" spans="1:19">
      <c r="A1905" s="2" t="s">
        <v>3877</v>
      </c>
      <c r="B1905" s="2" t="s">
        <v>4755</v>
      </c>
      <c r="C1905" s="2" t="s">
        <v>6496</v>
      </c>
      <c r="D1905" s="2" t="s">
        <v>6498</v>
      </c>
      <c r="E1905" s="2" t="s">
        <v>1107</v>
      </c>
      <c r="F1905" s="2" t="s">
        <v>1916</v>
      </c>
      <c r="G1905" s="2"/>
      <c r="H1905" s="2" t="s">
        <v>1018</v>
      </c>
      <c r="I1905" s="2" t="s">
        <v>227</v>
      </c>
      <c r="J1905" s="2"/>
      <c r="K1905" s="2"/>
      <c r="L1905" s="2"/>
      <c r="M1905" s="2" t="s">
        <v>5905</v>
      </c>
      <c r="N1905" s="11">
        <v>20</v>
      </c>
      <c r="O1905" s="11">
        <v>10</v>
      </c>
      <c r="P1905" s="12">
        <v>44928.33333333334</v>
      </c>
      <c r="Q1905" s="12">
        <v>45002.5</v>
      </c>
      <c r="R1905" s="11">
        <v>-89</v>
      </c>
      <c r="S1905" s="2">
        <f>OR(AND(P1905&lt;=U$2,Q1905&gt;V$2),AND(P1905&gt;U$2,P1905&lt;V$2))</f>
        <v>0</v>
      </c>
    </row>
    <row r="1906" spans="1:19">
      <c r="A1906" s="2" t="s">
        <v>3481</v>
      </c>
      <c r="B1906" s="2" t="s">
        <v>4755</v>
      </c>
      <c r="C1906" s="2" t="s">
        <v>6496</v>
      </c>
      <c r="D1906" s="2" t="s">
        <v>6499</v>
      </c>
      <c r="E1906" s="2"/>
      <c r="F1906" s="2"/>
      <c r="G1906" s="2"/>
      <c r="H1906" s="2"/>
      <c r="I1906" s="2"/>
      <c r="J1906" s="2"/>
      <c r="K1906" s="2"/>
      <c r="L1906" s="2"/>
      <c r="M1906" s="2" t="s">
        <v>5907</v>
      </c>
      <c r="N1906" s="11">
        <v>10</v>
      </c>
      <c r="O1906" s="11">
        <v>0</v>
      </c>
      <c r="P1906" s="12">
        <v>44491</v>
      </c>
      <c r="Q1906" s="12">
        <v>44491</v>
      </c>
      <c r="R1906" s="11"/>
      <c r="S1906" s="2">
        <f>OR(AND(P1906&lt;=U$2,Q1906&gt;V$2),AND(P1906&gt;U$2,P1906&lt;V$2))</f>
        <v>0</v>
      </c>
    </row>
    <row r="1907" spans="1:19">
      <c r="A1907" s="2" t="s">
        <v>3488</v>
      </c>
      <c r="B1907" s="2" t="s">
        <v>4755</v>
      </c>
      <c r="C1907" s="2" t="s">
        <v>6496</v>
      </c>
      <c r="D1907" s="2" t="s">
        <v>6500</v>
      </c>
      <c r="E1907" s="2" t="s">
        <v>1107</v>
      </c>
      <c r="F1907" s="2" t="s">
        <v>1916</v>
      </c>
      <c r="G1907" s="2"/>
      <c r="H1907" s="2" t="s">
        <v>1018</v>
      </c>
      <c r="I1907" s="2" t="s">
        <v>227</v>
      </c>
      <c r="J1907" s="2"/>
      <c r="K1907" s="2"/>
      <c r="L1907" s="2"/>
      <c r="M1907" s="2" t="s">
        <v>5909</v>
      </c>
      <c r="N1907" s="11">
        <v>5</v>
      </c>
      <c r="O1907" s="11">
        <v>5</v>
      </c>
      <c r="P1907" s="12">
        <v>45002.54166666666</v>
      </c>
      <c r="Q1907" s="12">
        <v>45009.5</v>
      </c>
      <c r="R1907" s="11">
        <v>-89</v>
      </c>
      <c r="S1907" s="2">
        <f>OR(AND(P1907&lt;=U$2,Q1907&gt;V$2),AND(P1907&gt;U$2,P1907&lt;V$2))</f>
        <v>0</v>
      </c>
    </row>
    <row r="1908" spans="1:19">
      <c r="A1908" s="2" t="s">
        <v>3488</v>
      </c>
      <c r="B1908" s="2" t="s">
        <v>4755</v>
      </c>
      <c r="C1908" s="2" t="s">
        <v>6496</v>
      </c>
      <c r="D1908" s="2" t="s">
        <v>6501</v>
      </c>
      <c r="E1908" s="2" t="s">
        <v>1107</v>
      </c>
      <c r="F1908" s="2" t="s">
        <v>1916</v>
      </c>
      <c r="G1908" s="2"/>
      <c r="H1908" s="2" t="s">
        <v>1018</v>
      </c>
      <c r="I1908" s="2" t="s">
        <v>227</v>
      </c>
      <c r="J1908" s="2"/>
      <c r="K1908" s="2"/>
      <c r="L1908" s="2"/>
      <c r="M1908" s="2" t="s">
        <v>5910</v>
      </c>
      <c r="N1908" s="11">
        <v>5</v>
      </c>
      <c r="O1908" s="11">
        <v>5</v>
      </c>
      <c r="P1908" s="12">
        <v>45009.54166666666</v>
      </c>
      <c r="Q1908" s="12">
        <v>45016.5</v>
      </c>
      <c r="R1908" s="11">
        <v>-89</v>
      </c>
      <c r="S1908" s="2">
        <f>OR(AND(P1908&lt;=U$2,Q1908&gt;V$2),AND(P1908&gt;U$2,P1908&lt;V$2))</f>
        <v>0</v>
      </c>
    </row>
    <row r="1909" spans="1:19">
      <c r="A1909" s="2" t="s">
        <v>3488</v>
      </c>
      <c r="B1909" s="2" t="s">
        <v>4755</v>
      </c>
      <c r="C1909" s="2" t="s">
        <v>6496</v>
      </c>
      <c r="D1909" s="2" t="s">
        <v>1994</v>
      </c>
      <c r="E1909" s="2" t="s">
        <v>1107</v>
      </c>
      <c r="F1909" s="2" t="s">
        <v>1916</v>
      </c>
      <c r="G1909" s="2"/>
      <c r="H1909" s="2" t="s">
        <v>1018</v>
      </c>
      <c r="I1909" s="2" t="s">
        <v>227</v>
      </c>
      <c r="J1909" s="2"/>
      <c r="K1909" s="2"/>
      <c r="L1909" s="2"/>
      <c r="M1909" s="2" t="s">
        <v>5911</v>
      </c>
      <c r="N1909" s="11">
        <v>8</v>
      </c>
      <c r="O1909" s="11">
        <v>4</v>
      </c>
      <c r="P1909" s="12">
        <v>44959.33333333334</v>
      </c>
      <c r="Q1909" s="12">
        <v>44987.70833333334</v>
      </c>
      <c r="R1909" s="11">
        <v>-63</v>
      </c>
      <c r="S1909" s="2">
        <f>OR(AND(P1909&lt;=U$2,Q1909&gt;V$2),AND(P1909&gt;U$2,P1909&lt;V$2))</f>
        <v>0</v>
      </c>
    </row>
    <row r="1910" spans="1:19">
      <c r="A1910" s="2" t="s">
        <v>3488</v>
      </c>
      <c r="B1910" s="2" t="s">
        <v>4755</v>
      </c>
      <c r="C1910" s="2" t="s">
        <v>6496</v>
      </c>
      <c r="D1910" s="2" t="s">
        <v>1984</v>
      </c>
      <c r="E1910" s="2" t="s">
        <v>1107</v>
      </c>
      <c r="F1910" s="2" t="s">
        <v>1916</v>
      </c>
      <c r="G1910" s="2"/>
      <c r="H1910" s="2" t="s">
        <v>1018</v>
      </c>
      <c r="I1910" s="2" t="s">
        <v>227</v>
      </c>
      <c r="J1910" s="2"/>
      <c r="K1910" s="2"/>
      <c r="L1910" s="2"/>
      <c r="M1910" s="2" t="s">
        <v>5912</v>
      </c>
      <c r="N1910" s="11">
        <v>5</v>
      </c>
      <c r="O1910" s="11">
        <v>5</v>
      </c>
      <c r="P1910" s="12">
        <v>45019.33333333334</v>
      </c>
      <c r="Q1910" s="12">
        <v>45023.70833333334</v>
      </c>
      <c r="R1910" s="11">
        <v>-84</v>
      </c>
      <c r="S1910" s="2">
        <f>OR(AND(P1910&lt;=U$2,Q1910&gt;V$2),AND(P1910&gt;U$2,P1910&lt;V$2))</f>
        <v>0</v>
      </c>
    </row>
    <row r="1911" spans="1:19">
      <c r="A1911" s="2" t="s">
        <v>3481</v>
      </c>
      <c r="B1911" s="2" t="s">
        <v>4755</v>
      </c>
      <c r="C1911" s="2" t="s">
        <v>6496</v>
      </c>
      <c r="D1911" s="2" t="s">
        <v>6502</v>
      </c>
      <c r="E1911" s="2" t="s">
        <v>1107</v>
      </c>
      <c r="F1911" s="2" t="s">
        <v>1916</v>
      </c>
      <c r="G1911" s="2" t="s">
        <v>5985</v>
      </c>
      <c r="H1911" s="2"/>
      <c r="I1911" s="2"/>
      <c r="J1911" s="2"/>
      <c r="K1911" s="2"/>
      <c r="L1911" s="2"/>
      <c r="M1911" s="2" t="s">
        <v>6503</v>
      </c>
      <c r="N1911" s="11">
        <v>20</v>
      </c>
      <c r="O1911" s="11">
        <v>0</v>
      </c>
      <c r="P1911" s="12">
        <v>44732</v>
      </c>
      <c r="Q1911" s="12">
        <v>44827.70833333334</v>
      </c>
      <c r="R1911" s="11"/>
      <c r="S1911" s="2">
        <f>OR(AND(P1911&lt;=U$2,Q1911&gt;V$2),AND(P1911&gt;U$2,P1911&lt;V$2))</f>
        <v>0</v>
      </c>
    </row>
    <row r="1912" spans="1:19">
      <c r="A1912" s="2" t="s">
        <v>3481</v>
      </c>
      <c r="B1912" s="2" t="s">
        <v>4755</v>
      </c>
      <c r="C1912" s="2" t="s">
        <v>6496</v>
      </c>
      <c r="D1912" s="2" t="s">
        <v>6504</v>
      </c>
      <c r="E1912" s="2" t="s">
        <v>1107</v>
      </c>
      <c r="F1912" s="2" t="s">
        <v>1916</v>
      </c>
      <c r="G1912" s="2"/>
      <c r="H1912" s="2"/>
      <c r="I1912" s="2"/>
      <c r="J1912" s="2"/>
      <c r="K1912" s="2"/>
      <c r="L1912" s="2"/>
      <c r="M1912" s="2" t="s">
        <v>5916</v>
      </c>
      <c r="N1912" s="11">
        <v>2</v>
      </c>
      <c r="O1912" s="11">
        <v>0</v>
      </c>
      <c r="P1912" s="12">
        <v>44833.625</v>
      </c>
      <c r="Q1912" s="12">
        <v>44880.70833333334</v>
      </c>
      <c r="R1912" s="11"/>
      <c r="S1912" s="2">
        <f>OR(AND(P1912&lt;=U$2,Q1912&gt;V$2),AND(P1912&gt;U$2,P1912&lt;V$2))</f>
        <v>0</v>
      </c>
    </row>
    <row r="1913" spans="1:19">
      <c r="A1913" s="2" t="s">
        <v>3488</v>
      </c>
      <c r="B1913" s="2" t="s">
        <v>4755</v>
      </c>
      <c r="C1913" s="2" t="s">
        <v>6496</v>
      </c>
      <c r="D1913" s="2" t="s">
        <v>2001</v>
      </c>
      <c r="E1913" s="2" t="s">
        <v>1107</v>
      </c>
      <c r="F1913" s="2" t="s">
        <v>1916</v>
      </c>
      <c r="G1913" s="2"/>
      <c r="H1913" s="2" t="s">
        <v>1018</v>
      </c>
      <c r="I1913" s="2" t="s">
        <v>227</v>
      </c>
      <c r="J1913" s="2"/>
      <c r="K1913" s="2"/>
      <c r="L1913" s="2"/>
      <c r="M1913" s="2" t="s">
        <v>5917</v>
      </c>
      <c r="N1913" s="11">
        <v>5</v>
      </c>
      <c r="O1913" s="11">
        <v>5</v>
      </c>
      <c r="P1913" s="12">
        <v>44988.33333333334</v>
      </c>
      <c r="Q1913" s="12">
        <v>44994.70833333334</v>
      </c>
      <c r="R1913" s="11">
        <v>-63</v>
      </c>
      <c r="S1913" s="2">
        <f>OR(AND(P1913&lt;=U$2,Q1913&gt;V$2),AND(P1913&gt;U$2,P1913&lt;V$2))</f>
        <v>0</v>
      </c>
    </row>
    <row r="1914" spans="1:19">
      <c r="A1914" s="2" t="s">
        <v>3481</v>
      </c>
      <c r="B1914" s="2" t="s">
        <v>4755</v>
      </c>
      <c r="C1914" s="2" t="s">
        <v>6505</v>
      </c>
      <c r="D1914" s="2" t="s">
        <v>1997</v>
      </c>
      <c r="E1914" s="2" t="s">
        <v>1107</v>
      </c>
      <c r="F1914" s="2" t="s">
        <v>1916</v>
      </c>
      <c r="G1914" s="2"/>
      <c r="H1914" s="2"/>
      <c r="I1914" s="2"/>
      <c r="J1914" s="2"/>
      <c r="K1914" s="2"/>
      <c r="L1914" s="2"/>
      <c r="M1914" s="2" t="s">
        <v>5919</v>
      </c>
      <c r="N1914" s="11">
        <v>15</v>
      </c>
      <c r="O1914" s="11">
        <v>0</v>
      </c>
      <c r="P1914" s="12">
        <v>44734</v>
      </c>
      <c r="Q1914" s="12">
        <v>44880</v>
      </c>
      <c r="R1914" s="11"/>
      <c r="S1914" s="2">
        <f>OR(AND(P1914&lt;=U$2,Q1914&gt;V$2),AND(P1914&gt;U$2,P1914&lt;V$2))</f>
        <v>0</v>
      </c>
    </row>
    <row r="1915" spans="1:19">
      <c r="A1915" s="2" t="s">
        <v>3481</v>
      </c>
      <c r="B1915" s="2" t="s">
        <v>4755</v>
      </c>
      <c r="C1915" s="2" t="s">
        <v>6505</v>
      </c>
      <c r="D1915" s="2" t="s">
        <v>6506</v>
      </c>
      <c r="E1915" s="2"/>
      <c r="F1915" s="2" t="s">
        <v>1916</v>
      </c>
      <c r="G1915" s="2"/>
      <c r="H1915" s="2"/>
      <c r="I1915" s="2"/>
      <c r="J1915" s="2"/>
      <c r="K1915" s="2"/>
      <c r="L1915" s="2"/>
      <c r="M1915" s="2" t="s">
        <v>5921</v>
      </c>
      <c r="N1915" s="11">
        <v>5</v>
      </c>
      <c r="O1915" s="11">
        <v>0</v>
      </c>
      <c r="P1915" s="12">
        <v>44743.54166666666</v>
      </c>
      <c r="Q1915" s="12">
        <v>44880</v>
      </c>
      <c r="R1915" s="11"/>
      <c r="S1915" s="2">
        <f>OR(AND(P1915&lt;=U$2,Q1915&gt;V$2),AND(P1915&gt;U$2,P1915&lt;V$2))</f>
        <v>0</v>
      </c>
    </row>
    <row r="1916" spans="1:19">
      <c r="A1916" s="2" t="s">
        <v>3877</v>
      </c>
      <c r="B1916" s="2" t="s">
        <v>4755</v>
      </c>
      <c r="C1916" s="2" t="s">
        <v>6505</v>
      </c>
      <c r="D1916" s="2" t="s">
        <v>6507</v>
      </c>
      <c r="E1916" s="2" t="s">
        <v>1107</v>
      </c>
      <c r="F1916" s="2" t="s">
        <v>1916</v>
      </c>
      <c r="G1916" s="2"/>
      <c r="H1916" s="2" t="s">
        <v>1018</v>
      </c>
      <c r="I1916" s="2" t="s">
        <v>227</v>
      </c>
      <c r="J1916" s="2"/>
      <c r="K1916" s="2"/>
      <c r="L1916" s="2"/>
      <c r="M1916" s="2" t="s">
        <v>5923</v>
      </c>
      <c r="N1916" s="11">
        <v>15</v>
      </c>
      <c r="O1916" s="11">
        <v>2</v>
      </c>
      <c r="P1916" s="12">
        <v>44743.625</v>
      </c>
      <c r="Q1916" s="12">
        <v>44985.5</v>
      </c>
      <c r="R1916" s="11">
        <v>-71</v>
      </c>
      <c r="S1916" s="2">
        <f>OR(AND(P1916&lt;=U$2,Q1916&gt;V$2),AND(P1916&gt;U$2,P1916&lt;V$2))</f>
        <v>0</v>
      </c>
    </row>
    <row r="1917" spans="1:19">
      <c r="A1917" s="2" t="s">
        <v>3488</v>
      </c>
      <c r="B1917" s="2" t="s">
        <v>4755</v>
      </c>
      <c r="C1917" s="2" t="s">
        <v>6505</v>
      </c>
      <c r="D1917" s="2" t="s">
        <v>6508</v>
      </c>
      <c r="E1917" s="2" t="s">
        <v>1107</v>
      </c>
      <c r="F1917" s="2" t="s">
        <v>1916</v>
      </c>
      <c r="G1917" s="2"/>
      <c r="H1917" s="2" t="s">
        <v>1018</v>
      </c>
      <c r="I1917" s="2" t="s">
        <v>227</v>
      </c>
      <c r="J1917" s="2"/>
      <c r="K1917" s="2"/>
      <c r="L1917" s="2"/>
      <c r="M1917" s="2" t="s">
        <v>5925</v>
      </c>
      <c r="N1917" s="11">
        <v>5</v>
      </c>
      <c r="O1917" s="11">
        <v>5</v>
      </c>
      <c r="P1917" s="12">
        <v>44985.54166666666</v>
      </c>
      <c r="Q1917" s="12">
        <v>44992.5</v>
      </c>
      <c r="R1917" s="11">
        <v>-71</v>
      </c>
      <c r="S1917" s="2">
        <f>OR(AND(P1917&lt;=U$2,Q1917&gt;V$2),AND(P1917&gt;U$2,P1917&lt;V$2))</f>
        <v>0</v>
      </c>
    </row>
    <row r="1918" spans="1:19">
      <c r="A1918" s="2" t="s">
        <v>3488</v>
      </c>
      <c r="B1918" s="2" t="s">
        <v>4755</v>
      </c>
      <c r="C1918" s="2" t="s">
        <v>6505</v>
      </c>
      <c r="D1918" s="2" t="s">
        <v>2008</v>
      </c>
      <c r="E1918" s="2" t="s">
        <v>1107</v>
      </c>
      <c r="F1918" s="2" t="s">
        <v>1916</v>
      </c>
      <c r="G1918" s="2"/>
      <c r="H1918" s="2" t="s">
        <v>1018</v>
      </c>
      <c r="I1918" s="2" t="s">
        <v>227</v>
      </c>
      <c r="J1918" s="2"/>
      <c r="K1918" s="2"/>
      <c r="L1918" s="2"/>
      <c r="M1918" s="2" t="s">
        <v>5926</v>
      </c>
      <c r="N1918" s="11">
        <v>5</v>
      </c>
      <c r="O1918" s="11">
        <v>5</v>
      </c>
      <c r="P1918" s="12">
        <v>44992.54166666666</v>
      </c>
      <c r="Q1918" s="12">
        <v>44999.5</v>
      </c>
      <c r="R1918" s="11">
        <v>-69</v>
      </c>
      <c r="S1918" s="2">
        <f>OR(AND(P1918&lt;=U$2,Q1918&gt;V$2),AND(P1918&gt;U$2,P1918&lt;V$2))</f>
        <v>0</v>
      </c>
    </row>
    <row r="1919" spans="1:19">
      <c r="A1919" s="2" t="s">
        <v>3488</v>
      </c>
      <c r="B1919" s="2" t="s">
        <v>4755</v>
      </c>
      <c r="C1919" s="2" t="s">
        <v>6505</v>
      </c>
      <c r="D1919" s="2" t="s">
        <v>6509</v>
      </c>
      <c r="E1919" s="2" t="s">
        <v>1107</v>
      </c>
      <c r="F1919" s="2" t="s">
        <v>1916</v>
      </c>
      <c r="G1919" s="2"/>
      <c r="H1919" s="2" t="s">
        <v>1018</v>
      </c>
      <c r="I1919" s="2" t="s">
        <v>227</v>
      </c>
      <c r="J1919" s="2"/>
      <c r="K1919" s="2"/>
      <c r="L1919" s="2"/>
      <c r="M1919" s="2" t="s">
        <v>5928</v>
      </c>
      <c r="N1919" s="11">
        <v>2</v>
      </c>
      <c r="O1919" s="11">
        <v>2</v>
      </c>
      <c r="P1919" s="12">
        <v>44999.54166666666</v>
      </c>
      <c r="Q1919" s="12">
        <v>45001.5</v>
      </c>
      <c r="R1919" s="11">
        <v>18</v>
      </c>
      <c r="S1919" s="2">
        <f>OR(AND(P1919&lt;=U$2,Q1919&gt;V$2),AND(P1919&gt;U$2,P1919&lt;V$2))</f>
        <v>0</v>
      </c>
    </row>
    <row r="1920" spans="1:19">
      <c r="A1920" s="2" t="s">
        <v>3488</v>
      </c>
      <c r="B1920" s="2" t="s">
        <v>4755</v>
      </c>
      <c r="C1920" s="2" t="s">
        <v>6505</v>
      </c>
      <c r="D1920" s="2" t="s">
        <v>6510</v>
      </c>
      <c r="E1920" s="2" t="s">
        <v>1107</v>
      </c>
      <c r="F1920" s="2" t="s">
        <v>1916</v>
      </c>
      <c r="G1920" s="2"/>
      <c r="H1920" s="2" t="s">
        <v>1018</v>
      </c>
      <c r="I1920" s="2" t="s">
        <v>227</v>
      </c>
      <c r="J1920" s="2"/>
      <c r="K1920" s="2"/>
      <c r="L1920" s="2"/>
      <c r="M1920" s="2" t="s">
        <v>5930</v>
      </c>
      <c r="N1920" s="11">
        <v>5</v>
      </c>
      <c r="O1920" s="11">
        <v>5</v>
      </c>
      <c r="P1920" s="12">
        <v>45016.54166666666</v>
      </c>
      <c r="Q1920" s="12">
        <v>45023.5</v>
      </c>
      <c r="R1920" s="11">
        <v>-89</v>
      </c>
      <c r="S1920" s="2">
        <f>OR(AND(P1920&lt;=U$2,Q1920&gt;V$2),AND(P1920&gt;U$2,P1920&lt;V$2))</f>
        <v>0</v>
      </c>
    </row>
    <row r="1921" spans="1:19">
      <c r="A1921" s="2" t="s">
        <v>3488</v>
      </c>
      <c r="B1921" s="2" t="s">
        <v>4755</v>
      </c>
      <c r="C1921" s="2" t="s">
        <v>6505</v>
      </c>
      <c r="D1921" s="2" t="s">
        <v>6511</v>
      </c>
      <c r="E1921" s="2" t="s">
        <v>1107</v>
      </c>
      <c r="F1921" s="2" t="s">
        <v>1916</v>
      </c>
      <c r="G1921" s="2"/>
      <c r="H1921" s="2" t="s">
        <v>1018</v>
      </c>
      <c r="I1921" s="2" t="s">
        <v>227</v>
      </c>
      <c r="J1921" s="2"/>
      <c r="K1921" s="2"/>
      <c r="L1921" s="2"/>
      <c r="M1921" s="2" t="s">
        <v>5932</v>
      </c>
      <c r="N1921" s="11">
        <v>2</v>
      </c>
      <c r="O1921" s="11">
        <v>2</v>
      </c>
      <c r="P1921" s="12">
        <v>44992.54166666666</v>
      </c>
      <c r="Q1921" s="12">
        <v>44994.5</v>
      </c>
      <c r="R1921" s="11">
        <v>-65</v>
      </c>
      <c r="S1921" s="2">
        <f>OR(AND(P1921&lt;=U$2,Q1921&gt;V$2),AND(P1921&gt;U$2,P1921&lt;V$2))</f>
        <v>0</v>
      </c>
    </row>
    <row r="1922" spans="1:19">
      <c r="A1922" s="2" t="s">
        <v>3877</v>
      </c>
      <c r="B1922" s="2" t="s">
        <v>4755</v>
      </c>
      <c r="C1922" s="2" t="s">
        <v>6505</v>
      </c>
      <c r="D1922" s="2" t="s">
        <v>1956</v>
      </c>
      <c r="E1922" s="2" t="s">
        <v>1007</v>
      </c>
      <c r="F1922" s="2" t="s">
        <v>1916</v>
      </c>
      <c r="G1922" s="2" t="s">
        <v>5933</v>
      </c>
      <c r="H1922" s="2" t="s">
        <v>1018</v>
      </c>
      <c r="I1922" s="2" t="s">
        <v>227</v>
      </c>
      <c r="J1922" s="2"/>
      <c r="K1922" s="2"/>
      <c r="L1922" s="2"/>
      <c r="M1922" s="2" t="s">
        <v>5934</v>
      </c>
      <c r="N1922" s="11">
        <v>5</v>
      </c>
      <c r="O1922" s="11">
        <v>3</v>
      </c>
      <c r="P1922" s="12">
        <v>44866</v>
      </c>
      <c r="Q1922" s="12">
        <v>44994.5</v>
      </c>
      <c r="R1922" s="11">
        <v>-65</v>
      </c>
      <c r="S1922" s="2">
        <f>OR(AND(P1922&lt;=U$2,Q1922&gt;V$2),AND(P1922&gt;U$2,P1922&lt;V$2))</f>
        <v>0</v>
      </c>
    </row>
    <row r="1923" spans="1:19">
      <c r="A1923" s="2" t="s">
        <v>3488</v>
      </c>
      <c r="B1923" s="2" t="s">
        <v>4755</v>
      </c>
      <c r="C1923" s="2" t="s">
        <v>6505</v>
      </c>
      <c r="D1923" s="2" t="s">
        <v>6512</v>
      </c>
      <c r="E1923" s="2" t="s">
        <v>1107</v>
      </c>
      <c r="F1923" s="2" t="s">
        <v>1916</v>
      </c>
      <c r="G1923" s="2"/>
      <c r="H1923" s="2" t="s">
        <v>1018</v>
      </c>
      <c r="I1923" s="2" t="s">
        <v>227</v>
      </c>
      <c r="J1923" s="2"/>
      <c r="K1923" s="2"/>
      <c r="L1923" s="2"/>
      <c r="M1923" s="2" t="s">
        <v>5936</v>
      </c>
      <c r="N1923" s="11">
        <v>5</v>
      </c>
      <c r="O1923" s="11">
        <v>5</v>
      </c>
      <c r="P1923" s="12">
        <v>44992.54166666666</v>
      </c>
      <c r="Q1923" s="12">
        <v>44999.5</v>
      </c>
      <c r="R1923" s="11">
        <v>-66</v>
      </c>
      <c r="S1923" s="2">
        <f>OR(AND(P1923&lt;=U$2,Q1923&gt;V$2),AND(P1923&gt;U$2,P1923&lt;V$2))</f>
        <v>0</v>
      </c>
    </row>
    <row r="1924" spans="1:19">
      <c r="A1924" s="2" t="s">
        <v>3481</v>
      </c>
      <c r="B1924" s="2" t="s">
        <v>4755</v>
      </c>
      <c r="C1924" s="2" t="s">
        <v>6513</v>
      </c>
      <c r="D1924" s="2" t="s">
        <v>6514</v>
      </c>
      <c r="E1924" s="2" t="s">
        <v>1107</v>
      </c>
      <c r="F1924" s="2" t="s">
        <v>1916</v>
      </c>
      <c r="G1924" s="2"/>
      <c r="H1924" s="2"/>
      <c r="I1924" s="2"/>
      <c r="J1924" s="2"/>
      <c r="K1924" s="2"/>
      <c r="L1924" s="2"/>
      <c r="M1924" s="2" t="s">
        <v>5939</v>
      </c>
      <c r="N1924" s="11">
        <v>15</v>
      </c>
      <c r="O1924" s="11">
        <v>0</v>
      </c>
      <c r="P1924" s="12">
        <v>44673</v>
      </c>
      <c r="Q1924" s="12">
        <v>44880</v>
      </c>
      <c r="R1924" s="11"/>
      <c r="S1924" s="2">
        <f>OR(AND(P1924&lt;=U$2,Q1924&gt;V$2),AND(P1924&gt;U$2,P1924&lt;V$2))</f>
        <v>0</v>
      </c>
    </row>
    <row r="1925" spans="1:19">
      <c r="A1925" s="2" t="s">
        <v>3481</v>
      </c>
      <c r="B1925" s="2" t="s">
        <v>4755</v>
      </c>
      <c r="C1925" s="2" t="s">
        <v>6513</v>
      </c>
      <c r="D1925" s="2" t="s">
        <v>1991</v>
      </c>
      <c r="E1925" s="2"/>
      <c r="F1925" s="2" t="s">
        <v>1916</v>
      </c>
      <c r="G1925" s="2"/>
      <c r="H1925" s="2"/>
      <c r="I1925" s="2"/>
      <c r="J1925" s="2"/>
      <c r="K1925" s="2"/>
      <c r="L1925" s="2"/>
      <c r="M1925" s="2" t="s">
        <v>5940</v>
      </c>
      <c r="N1925" s="11">
        <v>5</v>
      </c>
      <c r="O1925" s="11">
        <v>0</v>
      </c>
      <c r="P1925" s="12">
        <v>44728</v>
      </c>
      <c r="Q1925" s="12">
        <v>44910.41666666666</v>
      </c>
      <c r="R1925" s="11"/>
      <c r="S1925" s="2">
        <f>OR(AND(P1925&lt;=U$2,Q1925&gt;V$2),AND(P1925&gt;U$2,P1925&lt;V$2))</f>
        <v>0</v>
      </c>
    </row>
    <row r="1926" spans="1:19">
      <c r="A1926" s="2" t="s">
        <v>3481</v>
      </c>
      <c r="B1926" s="2" t="s">
        <v>4755</v>
      </c>
      <c r="C1926" s="2" t="s">
        <v>6513</v>
      </c>
      <c r="D1926" s="2" t="s">
        <v>6515</v>
      </c>
      <c r="E1926" s="2" t="s">
        <v>1107</v>
      </c>
      <c r="F1926" s="2" t="s">
        <v>1916</v>
      </c>
      <c r="G1926" s="2"/>
      <c r="H1926" s="2"/>
      <c r="I1926" s="2"/>
      <c r="J1926" s="2"/>
      <c r="K1926" s="2"/>
      <c r="L1926" s="2"/>
      <c r="M1926" s="2" t="s">
        <v>5942</v>
      </c>
      <c r="N1926" s="11">
        <v>20</v>
      </c>
      <c r="O1926" s="11">
        <v>0</v>
      </c>
      <c r="P1926" s="12">
        <v>44743</v>
      </c>
      <c r="Q1926" s="12">
        <v>44880</v>
      </c>
      <c r="R1926" s="11"/>
      <c r="S1926" s="2">
        <f>OR(AND(P1926&lt;=U$2,Q1926&gt;V$2),AND(P1926&gt;U$2,P1926&lt;V$2))</f>
        <v>0</v>
      </c>
    </row>
    <row r="1927" spans="1:19">
      <c r="A1927" s="2" t="s">
        <v>3481</v>
      </c>
      <c r="B1927" s="2" t="s">
        <v>4755</v>
      </c>
      <c r="C1927" s="2" t="s">
        <v>6513</v>
      </c>
      <c r="D1927" s="2" t="s">
        <v>6516</v>
      </c>
      <c r="E1927" s="2" t="s">
        <v>1107</v>
      </c>
      <c r="F1927" s="2" t="s">
        <v>1916</v>
      </c>
      <c r="G1927" s="2"/>
      <c r="H1927" s="2"/>
      <c r="I1927" s="2"/>
      <c r="J1927" s="2"/>
      <c r="K1927" s="2"/>
      <c r="L1927" s="2"/>
      <c r="M1927" s="2" t="s">
        <v>5944</v>
      </c>
      <c r="N1927" s="11">
        <v>5</v>
      </c>
      <c r="O1927" s="11">
        <v>0</v>
      </c>
      <c r="P1927" s="12">
        <v>44858</v>
      </c>
      <c r="Q1927" s="12">
        <v>44910.41666666666</v>
      </c>
      <c r="R1927" s="11"/>
      <c r="S1927" s="2">
        <f>OR(AND(P1927&lt;=U$2,Q1927&gt;V$2),AND(P1927&gt;U$2,P1927&lt;V$2))</f>
        <v>0</v>
      </c>
    </row>
    <row r="1928" spans="1:19">
      <c r="A1928" s="2" t="s">
        <v>3877</v>
      </c>
      <c r="B1928" s="2" t="s">
        <v>4755</v>
      </c>
      <c r="C1928" s="2" t="s">
        <v>6513</v>
      </c>
      <c r="D1928" s="2" t="s">
        <v>6517</v>
      </c>
      <c r="E1928" s="2" t="s">
        <v>1107</v>
      </c>
      <c r="F1928" s="2" t="s">
        <v>1916</v>
      </c>
      <c r="G1928" s="2"/>
      <c r="H1928" s="2" t="s">
        <v>1018</v>
      </c>
      <c r="I1928" s="2" t="s">
        <v>227</v>
      </c>
      <c r="J1928" s="2"/>
      <c r="K1928" s="2"/>
      <c r="L1928" s="2"/>
      <c r="M1928" s="2" t="s">
        <v>5946</v>
      </c>
      <c r="N1928" s="11">
        <v>15</v>
      </c>
      <c r="O1928" s="11">
        <v>1</v>
      </c>
      <c r="P1928" s="12">
        <v>44849</v>
      </c>
      <c r="Q1928" s="12">
        <v>44984.625</v>
      </c>
      <c r="R1928" s="11">
        <v>-65</v>
      </c>
      <c r="S1928" s="2">
        <f>OR(AND(P1928&lt;=U$2,Q1928&gt;V$2),AND(P1928&gt;U$2,P1928&lt;V$2))</f>
        <v>0</v>
      </c>
    </row>
    <row r="1929" spans="1:19">
      <c r="A1929" s="2" t="s">
        <v>3488</v>
      </c>
      <c r="B1929" s="2" t="s">
        <v>4755</v>
      </c>
      <c r="C1929" s="2" t="s">
        <v>6513</v>
      </c>
      <c r="D1929" s="2" t="s">
        <v>6518</v>
      </c>
      <c r="E1929" s="2" t="s">
        <v>1107</v>
      </c>
      <c r="F1929" s="2" t="s">
        <v>1916</v>
      </c>
      <c r="G1929" s="2"/>
      <c r="H1929" s="2" t="s">
        <v>1018</v>
      </c>
      <c r="I1929" s="2" t="s">
        <v>227</v>
      </c>
      <c r="J1929" s="2"/>
      <c r="K1929" s="2"/>
      <c r="L1929" s="2"/>
      <c r="M1929" s="2" t="s">
        <v>5948</v>
      </c>
      <c r="N1929" s="11">
        <v>5</v>
      </c>
      <c r="O1929" s="11">
        <v>5</v>
      </c>
      <c r="P1929" s="12">
        <v>44984.625</v>
      </c>
      <c r="Q1929" s="12">
        <v>44991.625</v>
      </c>
      <c r="R1929" s="11">
        <v>-65</v>
      </c>
      <c r="S1929" s="2">
        <f>OR(AND(P1929&lt;=U$2,Q1929&gt;V$2),AND(P1929&gt;U$2,P1929&lt;V$2))</f>
        <v>0</v>
      </c>
    </row>
    <row r="1930" spans="1:19">
      <c r="A1930" s="2" t="s">
        <v>3488</v>
      </c>
      <c r="B1930" s="2" t="s">
        <v>4755</v>
      </c>
      <c r="C1930" s="2" t="s">
        <v>6513</v>
      </c>
      <c r="D1930" s="2" t="s">
        <v>2000</v>
      </c>
      <c r="E1930" s="2" t="s">
        <v>1107</v>
      </c>
      <c r="F1930" s="2" t="s">
        <v>1916</v>
      </c>
      <c r="G1930" s="2"/>
      <c r="H1930" s="2" t="s">
        <v>1018</v>
      </c>
      <c r="I1930" s="2" t="s">
        <v>227</v>
      </c>
      <c r="J1930" s="2"/>
      <c r="K1930" s="2"/>
      <c r="L1930" s="2"/>
      <c r="M1930" s="2" t="s">
        <v>6237</v>
      </c>
      <c r="N1930" s="11">
        <v>5</v>
      </c>
      <c r="O1930" s="11">
        <v>5</v>
      </c>
      <c r="P1930" s="12">
        <v>45023.54166666666</v>
      </c>
      <c r="Q1930" s="12">
        <v>45030.5</v>
      </c>
      <c r="R1930" s="11">
        <v>-89</v>
      </c>
      <c r="S1930" s="2">
        <f>OR(AND(P1930&lt;=U$2,Q1930&gt;V$2),AND(P1930&gt;U$2,P1930&lt;V$2))</f>
        <v>0</v>
      </c>
    </row>
    <row r="1931" spans="1:19">
      <c r="A1931" s="2" t="s">
        <v>3488</v>
      </c>
      <c r="B1931" s="2" t="s">
        <v>4755</v>
      </c>
      <c r="C1931" s="2" t="s">
        <v>6513</v>
      </c>
      <c r="D1931" s="2" t="s">
        <v>6519</v>
      </c>
      <c r="E1931" s="2" t="s">
        <v>1107</v>
      </c>
      <c r="F1931" s="2" t="s">
        <v>1916</v>
      </c>
      <c r="G1931" s="2"/>
      <c r="H1931" s="2" t="s">
        <v>1018</v>
      </c>
      <c r="I1931" s="2" t="s">
        <v>227</v>
      </c>
      <c r="J1931" s="2"/>
      <c r="K1931" s="2"/>
      <c r="L1931" s="2"/>
      <c r="M1931" s="2" t="s">
        <v>5952</v>
      </c>
      <c r="N1931" s="11">
        <v>5</v>
      </c>
      <c r="O1931" s="11">
        <v>5</v>
      </c>
      <c r="P1931" s="12">
        <v>45014.54166666666</v>
      </c>
      <c r="Q1931" s="12">
        <v>45021.5</v>
      </c>
      <c r="R1931" s="11">
        <v>9</v>
      </c>
      <c r="S1931" s="2">
        <f>OR(AND(P1931&lt;=U$2,Q1931&gt;V$2),AND(P1931&gt;U$2,P1931&lt;V$2))</f>
        <v>0</v>
      </c>
    </row>
    <row r="1932" spans="1:19">
      <c r="A1932" s="2" t="s">
        <v>3488</v>
      </c>
      <c r="B1932" s="2" t="s">
        <v>4755</v>
      </c>
      <c r="C1932" s="2" t="s">
        <v>6513</v>
      </c>
      <c r="D1932" s="2" t="s">
        <v>2003</v>
      </c>
      <c r="E1932" s="2" t="s">
        <v>1107</v>
      </c>
      <c r="F1932" s="2" t="s">
        <v>1916</v>
      </c>
      <c r="G1932" s="2"/>
      <c r="H1932" s="2" t="s">
        <v>1018</v>
      </c>
      <c r="I1932" s="2" t="s">
        <v>227</v>
      </c>
      <c r="J1932" s="2"/>
      <c r="K1932" s="2"/>
      <c r="L1932" s="2"/>
      <c r="M1932" s="2" t="s">
        <v>5953</v>
      </c>
      <c r="N1932" s="11">
        <v>5</v>
      </c>
      <c r="O1932" s="11">
        <v>5</v>
      </c>
      <c r="P1932" s="12">
        <v>44991.625</v>
      </c>
      <c r="Q1932" s="12">
        <v>44998.625</v>
      </c>
      <c r="R1932" s="11">
        <v>-65</v>
      </c>
      <c r="S1932" s="2">
        <f>OR(AND(P1932&lt;=U$2,Q1932&gt;V$2),AND(P1932&gt;U$2,P1932&lt;V$2))</f>
        <v>0</v>
      </c>
    </row>
    <row r="1933" spans="1:19">
      <c r="A1933" s="2" t="s">
        <v>3877</v>
      </c>
      <c r="B1933" s="2" t="s">
        <v>4755</v>
      </c>
      <c r="C1933" s="2" t="s">
        <v>6513</v>
      </c>
      <c r="D1933" s="2" t="s">
        <v>6520</v>
      </c>
      <c r="E1933" s="2" t="s">
        <v>1007</v>
      </c>
      <c r="F1933" s="2" t="s">
        <v>1916</v>
      </c>
      <c r="G1933" s="2" t="s">
        <v>5933</v>
      </c>
      <c r="H1933" s="2" t="s">
        <v>1018</v>
      </c>
      <c r="I1933" s="2" t="s">
        <v>227</v>
      </c>
      <c r="J1933" s="2"/>
      <c r="K1933" s="2"/>
      <c r="L1933" s="2"/>
      <c r="M1933" s="2" t="s">
        <v>5955</v>
      </c>
      <c r="N1933" s="11">
        <v>5</v>
      </c>
      <c r="O1933" s="11">
        <v>3</v>
      </c>
      <c r="P1933" s="12">
        <v>44880.54166666666</v>
      </c>
      <c r="Q1933" s="12">
        <v>44998.70833333334</v>
      </c>
      <c r="R1933" s="11">
        <v>-65</v>
      </c>
      <c r="S1933" s="2">
        <f>OR(AND(P1933&lt;=U$2,Q1933&gt;V$2),AND(P1933&gt;U$2,P1933&lt;V$2))</f>
        <v>0</v>
      </c>
    </row>
    <row r="1934" spans="1:19">
      <c r="A1934" s="2" t="s">
        <v>3488</v>
      </c>
      <c r="B1934" s="2" t="s">
        <v>4755</v>
      </c>
      <c r="C1934" s="2" t="s">
        <v>6513</v>
      </c>
      <c r="D1934" s="2" t="s">
        <v>6521</v>
      </c>
      <c r="E1934" s="2" t="s">
        <v>1107</v>
      </c>
      <c r="F1934" s="2" t="s">
        <v>1916</v>
      </c>
      <c r="G1934" s="2"/>
      <c r="H1934" s="2" t="s">
        <v>1018</v>
      </c>
      <c r="I1934" s="2" t="s">
        <v>227</v>
      </c>
      <c r="J1934" s="2"/>
      <c r="K1934" s="2"/>
      <c r="L1934" s="2"/>
      <c r="M1934" s="2" t="s">
        <v>5957</v>
      </c>
      <c r="N1934" s="11">
        <v>2</v>
      </c>
      <c r="O1934" s="11">
        <v>2</v>
      </c>
      <c r="P1934" s="12">
        <v>45000.625</v>
      </c>
      <c r="Q1934" s="12">
        <v>45002.625</v>
      </c>
      <c r="R1934" s="11">
        <v>-69</v>
      </c>
      <c r="S1934" s="2">
        <f>OR(AND(P1934&lt;=U$2,Q1934&gt;V$2),AND(P1934&gt;U$2,P1934&lt;V$2))</f>
        <v>0</v>
      </c>
    </row>
    <row r="1935" spans="1:19">
      <c r="A1935" s="2" t="s">
        <v>3877</v>
      </c>
      <c r="B1935" s="2" t="s">
        <v>4755</v>
      </c>
      <c r="C1935" s="2" t="s">
        <v>6513</v>
      </c>
      <c r="D1935" s="2" t="s">
        <v>2005</v>
      </c>
      <c r="E1935" s="2" t="s">
        <v>1107</v>
      </c>
      <c r="F1935" s="2" t="s">
        <v>1916</v>
      </c>
      <c r="G1935" s="2"/>
      <c r="H1935" s="2" t="s">
        <v>1018</v>
      </c>
      <c r="I1935" s="2" t="s">
        <v>227</v>
      </c>
      <c r="J1935" s="2"/>
      <c r="K1935" s="2"/>
      <c r="L1935" s="2"/>
      <c r="M1935" s="2" t="s">
        <v>5958</v>
      </c>
      <c r="N1935" s="11">
        <v>5</v>
      </c>
      <c r="O1935" s="11">
        <v>3</v>
      </c>
      <c r="P1935" s="12">
        <v>44910.54166666666</v>
      </c>
      <c r="Q1935" s="12">
        <v>45014.5</v>
      </c>
      <c r="R1935" s="11">
        <v>-77</v>
      </c>
      <c r="S1935" s="2">
        <f>OR(AND(P1935&lt;=U$2,Q1935&gt;V$2),AND(P1935&gt;U$2,P1935&lt;V$2))</f>
        <v>0</v>
      </c>
    </row>
    <row r="1936" spans="1:19">
      <c r="A1936" s="2" t="s">
        <v>3877</v>
      </c>
      <c r="B1936" s="2" t="s">
        <v>4755</v>
      </c>
      <c r="C1936" s="2" t="s">
        <v>6513</v>
      </c>
      <c r="D1936" s="2" t="s">
        <v>6522</v>
      </c>
      <c r="E1936" s="2" t="s">
        <v>1107</v>
      </c>
      <c r="F1936" s="2" t="s">
        <v>1916</v>
      </c>
      <c r="G1936" s="2"/>
      <c r="H1936" s="2" t="s">
        <v>1018</v>
      </c>
      <c r="I1936" s="2" t="s">
        <v>227</v>
      </c>
      <c r="J1936" s="2"/>
      <c r="K1936" s="2"/>
      <c r="L1936" s="2"/>
      <c r="M1936" s="2" t="s">
        <v>5960</v>
      </c>
      <c r="N1936" s="11">
        <v>5</v>
      </c>
      <c r="O1936" s="11">
        <v>1</v>
      </c>
      <c r="P1936" s="12">
        <v>44910.54166666666</v>
      </c>
      <c r="Q1936" s="12">
        <v>45000.625</v>
      </c>
      <c r="R1936" s="11">
        <v>-69</v>
      </c>
      <c r="S1936" s="2">
        <f>OR(AND(P1936&lt;=U$2,Q1936&gt;V$2),AND(P1936&gt;U$2,P1936&lt;V$2))</f>
        <v>0</v>
      </c>
    </row>
    <row r="1937" spans="1:19">
      <c r="A1937" s="2" t="s">
        <v>3488</v>
      </c>
      <c r="B1937" s="2" t="s">
        <v>4755</v>
      </c>
      <c r="C1937" s="2" t="s">
        <v>6513</v>
      </c>
      <c r="D1937" s="2" t="s">
        <v>6523</v>
      </c>
      <c r="E1937" s="2" t="s">
        <v>1107</v>
      </c>
      <c r="F1937" s="2" t="s">
        <v>1916</v>
      </c>
      <c r="G1937" s="2"/>
      <c r="H1937" s="2" t="s">
        <v>1018</v>
      </c>
      <c r="I1937" s="2" t="s">
        <v>227</v>
      </c>
      <c r="J1937" s="2"/>
      <c r="K1937" s="2"/>
      <c r="L1937" s="2"/>
      <c r="M1937" s="2" t="s">
        <v>6243</v>
      </c>
      <c r="N1937" s="11">
        <v>5</v>
      </c>
      <c r="O1937" s="11">
        <v>5</v>
      </c>
      <c r="P1937" s="12">
        <v>45021.54166666666</v>
      </c>
      <c r="Q1937" s="12">
        <v>45028.5</v>
      </c>
      <c r="R1937" s="11">
        <v>18</v>
      </c>
      <c r="S1937" s="2">
        <f>OR(AND(P1937&lt;=U$2,Q1937&gt;V$2),AND(P1937&gt;U$2,P1937&lt;V$2))</f>
        <v>0</v>
      </c>
    </row>
    <row r="1938" spans="1:19">
      <c r="A1938" s="2" t="s">
        <v>3481</v>
      </c>
      <c r="B1938" s="2" t="s">
        <v>4755</v>
      </c>
      <c r="C1938" s="2" t="s">
        <v>6513</v>
      </c>
      <c r="D1938" s="2" t="s">
        <v>6524</v>
      </c>
      <c r="E1938" s="2" t="s">
        <v>1107</v>
      </c>
      <c r="F1938" s="2" t="s">
        <v>1916</v>
      </c>
      <c r="G1938" s="2"/>
      <c r="H1938" s="2"/>
      <c r="I1938" s="2"/>
      <c r="J1938" s="2"/>
      <c r="K1938" s="2"/>
      <c r="L1938" s="2"/>
      <c r="M1938" s="2" t="s">
        <v>6525</v>
      </c>
      <c r="N1938" s="11">
        <v>20</v>
      </c>
      <c r="O1938" s="11">
        <v>0</v>
      </c>
      <c r="P1938" s="12">
        <v>44866</v>
      </c>
      <c r="Q1938" s="12">
        <v>44880</v>
      </c>
      <c r="R1938" s="11"/>
      <c r="S1938" s="2">
        <f>OR(AND(P1938&lt;=U$2,Q1938&gt;V$2),AND(P1938&gt;U$2,P1938&lt;V$2))</f>
        <v>0</v>
      </c>
    </row>
    <row r="1939" spans="1:19">
      <c r="A1939" s="2" t="s">
        <v>3488</v>
      </c>
      <c r="B1939" s="2" t="s">
        <v>4755</v>
      </c>
      <c r="C1939" s="2" t="s">
        <v>6513</v>
      </c>
      <c r="D1939" s="2" t="s">
        <v>6526</v>
      </c>
      <c r="E1939" s="2" t="s">
        <v>1107</v>
      </c>
      <c r="F1939" s="2" t="s">
        <v>1916</v>
      </c>
      <c r="G1939" s="2"/>
      <c r="H1939" s="2" t="s">
        <v>1018</v>
      </c>
      <c r="I1939" s="2" t="s">
        <v>227</v>
      </c>
      <c r="J1939" s="2"/>
      <c r="K1939" s="2"/>
      <c r="L1939" s="2"/>
      <c r="M1939" s="2" t="s">
        <v>5966</v>
      </c>
      <c r="N1939" s="11">
        <v>5</v>
      </c>
      <c r="O1939" s="11">
        <v>5</v>
      </c>
      <c r="P1939" s="12">
        <v>45005.33333333334</v>
      </c>
      <c r="Q1939" s="12">
        <v>45009.70833333334</v>
      </c>
      <c r="R1939" s="11">
        <v>-74</v>
      </c>
      <c r="S1939" s="2">
        <f>OR(AND(P1939&lt;=U$2,Q1939&gt;V$2),AND(P1939&gt;U$2,P1939&lt;V$2))</f>
        <v>0</v>
      </c>
    </row>
    <row r="1940" spans="1:19">
      <c r="A1940" s="2" t="s">
        <v>3488</v>
      </c>
      <c r="B1940" s="2" t="s">
        <v>4755</v>
      </c>
      <c r="C1940" s="2" t="s">
        <v>6527</v>
      </c>
      <c r="D1940" s="2" t="s">
        <v>2009</v>
      </c>
      <c r="E1940" s="2" t="s">
        <v>1107</v>
      </c>
      <c r="F1940" s="2" t="s">
        <v>1916</v>
      </c>
      <c r="G1940" s="2"/>
      <c r="H1940" s="2" t="s">
        <v>1018</v>
      </c>
      <c r="I1940" s="2" t="s">
        <v>227</v>
      </c>
      <c r="J1940" s="2"/>
      <c r="K1940" s="2"/>
      <c r="L1940" s="2"/>
      <c r="M1940" s="2" t="s">
        <v>6528</v>
      </c>
      <c r="N1940" s="11">
        <v>5</v>
      </c>
      <c r="O1940" s="11">
        <v>5</v>
      </c>
      <c r="P1940" s="12">
        <v>45133.33333333334</v>
      </c>
      <c r="Q1940" s="12">
        <v>45139.70833333334</v>
      </c>
      <c r="R1940" s="11">
        <v>-55</v>
      </c>
      <c r="S1940" s="2">
        <f>OR(AND(P1940&lt;=U$2,Q1940&gt;V$2),AND(P1940&gt;U$2,P1940&lt;V$2))</f>
        <v>0</v>
      </c>
    </row>
    <row r="1941" spans="1:19">
      <c r="A1941" s="2" t="s">
        <v>3488</v>
      </c>
      <c r="B1941" s="2" t="s">
        <v>4755</v>
      </c>
      <c r="C1941" s="2" t="s">
        <v>6527</v>
      </c>
      <c r="D1941" s="2" t="s">
        <v>2004</v>
      </c>
      <c r="E1941" s="2" t="s">
        <v>1107</v>
      </c>
      <c r="F1941" s="2" t="s">
        <v>1916</v>
      </c>
      <c r="G1941" s="2"/>
      <c r="H1941" s="2" t="s">
        <v>1018</v>
      </c>
      <c r="I1941" s="2" t="s">
        <v>227</v>
      </c>
      <c r="J1941" s="2"/>
      <c r="K1941" s="2"/>
      <c r="L1941" s="2"/>
      <c r="M1941" s="2" t="s">
        <v>6529</v>
      </c>
      <c r="N1941" s="11">
        <v>5</v>
      </c>
      <c r="O1941" s="11">
        <v>5</v>
      </c>
      <c r="P1941" s="12">
        <v>45042.33333333334</v>
      </c>
      <c r="Q1941" s="12">
        <v>45048.70833333334</v>
      </c>
      <c r="R1941" s="11">
        <v>-89</v>
      </c>
      <c r="S1941" s="2">
        <f>OR(AND(P1941&lt;=U$2,Q1941&gt;V$2),AND(P1941&gt;U$2,P1941&lt;V$2))</f>
        <v>0</v>
      </c>
    </row>
    <row r="1942" spans="1:19">
      <c r="A1942" s="2" t="s">
        <v>3488</v>
      </c>
      <c r="B1942" s="2" t="s">
        <v>4755</v>
      </c>
      <c r="C1942" s="2" t="s">
        <v>6527</v>
      </c>
      <c r="D1942" s="2" t="s">
        <v>6530</v>
      </c>
      <c r="E1942" s="2" t="s">
        <v>1107</v>
      </c>
      <c r="F1942" s="2" t="s">
        <v>1916</v>
      </c>
      <c r="G1942" s="2"/>
      <c r="H1942" s="2" t="s">
        <v>1018</v>
      </c>
      <c r="I1942" s="2" t="s">
        <v>227</v>
      </c>
      <c r="J1942" s="2"/>
      <c r="K1942" s="2"/>
      <c r="L1942" s="2"/>
      <c r="M1942" s="2" t="s">
        <v>6531</v>
      </c>
      <c r="N1942" s="11">
        <v>4</v>
      </c>
      <c r="O1942" s="11">
        <v>4</v>
      </c>
      <c r="P1942" s="12">
        <v>45127.33333333334</v>
      </c>
      <c r="Q1942" s="12">
        <v>45132.70833333334</v>
      </c>
      <c r="R1942" s="11">
        <v>-140</v>
      </c>
      <c r="S1942" s="2">
        <f>OR(AND(P1942&lt;=U$2,Q1942&gt;V$2),AND(P1942&gt;U$2,P1942&lt;V$2))</f>
        <v>0</v>
      </c>
    </row>
    <row r="1943" spans="1:19">
      <c r="A1943" s="2" t="s">
        <v>3488</v>
      </c>
      <c r="B1943" s="2" t="s">
        <v>4755</v>
      </c>
      <c r="C1943" s="2" t="s">
        <v>6527</v>
      </c>
      <c r="D1943" s="2" t="s">
        <v>6532</v>
      </c>
      <c r="E1943" s="2" t="s">
        <v>1107</v>
      </c>
      <c r="F1943" s="2" t="s">
        <v>1916</v>
      </c>
      <c r="G1943" s="2"/>
      <c r="H1943" s="2" t="s">
        <v>1018</v>
      </c>
      <c r="I1943" s="2" t="s">
        <v>227</v>
      </c>
      <c r="J1943" s="2"/>
      <c r="K1943" s="2"/>
      <c r="L1943" s="2"/>
      <c r="M1943" s="2" t="s">
        <v>6533</v>
      </c>
      <c r="N1943" s="11">
        <v>5</v>
      </c>
      <c r="O1943" s="11">
        <v>5</v>
      </c>
      <c r="P1943" s="12">
        <v>45033.33333333334</v>
      </c>
      <c r="Q1943" s="12">
        <v>45037.70833333334</v>
      </c>
      <c r="R1943" s="11">
        <v>-89</v>
      </c>
      <c r="S1943" s="2">
        <f>OR(AND(P1943&lt;=U$2,Q1943&gt;V$2),AND(P1943&gt;U$2,P1943&lt;V$2))</f>
        <v>0</v>
      </c>
    </row>
    <row r="1944" spans="1:19">
      <c r="A1944" s="2" t="s">
        <v>3488</v>
      </c>
      <c r="B1944" s="2" t="s">
        <v>4755</v>
      </c>
      <c r="C1944" s="2" t="s">
        <v>6527</v>
      </c>
      <c r="D1944" s="2" t="s">
        <v>2006</v>
      </c>
      <c r="E1944" s="2" t="s">
        <v>1107</v>
      </c>
      <c r="F1944" s="2" t="s">
        <v>1916</v>
      </c>
      <c r="G1944" s="2"/>
      <c r="H1944" s="2" t="s">
        <v>1018</v>
      </c>
      <c r="I1944" s="2" t="s">
        <v>227</v>
      </c>
      <c r="J1944" s="2"/>
      <c r="K1944" s="2"/>
      <c r="L1944" s="2"/>
      <c r="M1944" s="2" t="s">
        <v>6534</v>
      </c>
      <c r="N1944" s="11">
        <v>2</v>
      </c>
      <c r="O1944" s="11">
        <v>2</v>
      </c>
      <c r="P1944" s="12">
        <v>45040.33333333334</v>
      </c>
      <c r="Q1944" s="12">
        <v>45041.70833333334</v>
      </c>
      <c r="R1944" s="11">
        <v>-89</v>
      </c>
      <c r="S1944" s="2">
        <f>OR(AND(P1944&lt;=U$2,Q1944&gt;V$2),AND(P1944&gt;U$2,P1944&lt;V$2))</f>
        <v>0</v>
      </c>
    </row>
    <row r="1945" spans="1:19">
      <c r="A1945" s="2" t="s">
        <v>3488</v>
      </c>
      <c r="B1945" s="2" t="s">
        <v>4755</v>
      </c>
      <c r="C1945" s="2" t="s">
        <v>6527</v>
      </c>
      <c r="D1945" s="2" t="s">
        <v>6535</v>
      </c>
      <c r="E1945" s="2" t="s">
        <v>1107</v>
      </c>
      <c r="F1945" s="2" t="s">
        <v>1916</v>
      </c>
      <c r="G1945" s="2"/>
      <c r="H1945" s="2" t="s">
        <v>1018</v>
      </c>
      <c r="I1945" s="2" t="s">
        <v>227</v>
      </c>
      <c r="J1945" s="2"/>
      <c r="K1945" s="2"/>
      <c r="L1945" s="2"/>
      <c r="M1945" s="2" t="s">
        <v>6536</v>
      </c>
      <c r="N1945" s="11">
        <v>14</v>
      </c>
      <c r="O1945" s="11">
        <v>14</v>
      </c>
      <c r="P1945" s="12">
        <v>45113.33333333334</v>
      </c>
      <c r="Q1945" s="12">
        <v>45132.70833333334</v>
      </c>
      <c r="R1945" s="11">
        <v>-55</v>
      </c>
      <c r="S1945" s="2">
        <f>OR(AND(P1945&lt;=U$2,Q1945&gt;V$2),AND(P1945&gt;U$2,P1945&lt;V$2))</f>
        <v>0</v>
      </c>
    </row>
    <row r="1946" spans="1:19">
      <c r="A1946" s="2" t="s">
        <v>3488</v>
      </c>
      <c r="B1946" s="2" t="s">
        <v>4755</v>
      </c>
      <c r="C1946" s="2" t="s">
        <v>6527</v>
      </c>
      <c r="D1946" s="2" t="s">
        <v>6537</v>
      </c>
      <c r="E1946" s="2" t="s">
        <v>1107</v>
      </c>
      <c r="F1946" s="2" t="s">
        <v>1916</v>
      </c>
      <c r="G1946" s="2"/>
      <c r="H1946" s="2" t="s">
        <v>1018</v>
      </c>
      <c r="I1946" s="2" t="s">
        <v>227</v>
      </c>
      <c r="J1946" s="2"/>
      <c r="K1946" s="2"/>
      <c r="L1946" s="2"/>
      <c r="M1946" s="2" t="s">
        <v>5978</v>
      </c>
      <c r="N1946" s="11">
        <v>3</v>
      </c>
      <c r="O1946" s="11">
        <v>3</v>
      </c>
      <c r="P1946" s="12">
        <v>45049.33333333334</v>
      </c>
      <c r="Q1946" s="12">
        <v>45051.70833333334</v>
      </c>
      <c r="R1946" s="11">
        <v>-89</v>
      </c>
      <c r="S1946" s="2">
        <f>OR(AND(P1946&lt;=U$2,Q1946&gt;V$2),AND(P1946&gt;U$2,P1946&lt;V$2))</f>
        <v>0</v>
      </c>
    </row>
    <row r="1947" spans="1:19">
      <c r="A1947" s="2" t="s">
        <v>3877</v>
      </c>
      <c r="B1947" s="2" t="s">
        <v>4755</v>
      </c>
      <c r="C1947" s="2" t="s">
        <v>6538</v>
      </c>
      <c r="D1947" s="2" t="s">
        <v>6539</v>
      </c>
      <c r="E1947" s="2" t="s">
        <v>1107</v>
      </c>
      <c r="F1947" s="2" t="s">
        <v>2018</v>
      </c>
      <c r="G1947" s="2"/>
      <c r="H1947" s="2" t="s">
        <v>1018</v>
      </c>
      <c r="I1947" s="2" t="s">
        <v>227</v>
      </c>
      <c r="J1947" s="2"/>
      <c r="K1947" s="2"/>
      <c r="L1947" s="2"/>
      <c r="M1947" s="2" t="s">
        <v>5899</v>
      </c>
      <c r="N1947" s="11">
        <v>4</v>
      </c>
      <c r="O1947" s="11">
        <v>4</v>
      </c>
      <c r="P1947" s="12">
        <v>44722</v>
      </c>
      <c r="Q1947" s="12">
        <v>44987.575</v>
      </c>
      <c r="R1947" s="11">
        <v>-82</v>
      </c>
      <c r="S1947" s="2">
        <f>OR(AND(P1947&lt;=U$2,Q1947&gt;V$2),AND(P1947&gt;U$2,P1947&lt;V$2))</f>
        <v>0</v>
      </c>
    </row>
    <row r="1948" spans="1:19">
      <c r="A1948" s="2" t="s">
        <v>3877</v>
      </c>
      <c r="B1948" s="2" t="s">
        <v>4755</v>
      </c>
      <c r="C1948" s="2" t="s">
        <v>6538</v>
      </c>
      <c r="D1948" s="2" t="s">
        <v>2100</v>
      </c>
      <c r="E1948" s="2" t="s">
        <v>1107</v>
      </c>
      <c r="F1948" s="2" t="s">
        <v>2018</v>
      </c>
      <c r="G1948" s="2"/>
      <c r="H1948" s="2" t="s">
        <v>1018</v>
      </c>
      <c r="I1948" s="2" t="s">
        <v>227</v>
      </c>
      <c r="J1948" s="2"/>
      <c r="K1948" s="2"/>
      <c r="L1948" s="2"/>
      <c r="M1948" s="2" t="s">
        <v>5900</v>
      </c>
      <c r="N1948" s="11">
        <v>7</v>
      </c>
      <c r="O1948" s="11">
        <v>5</v>
      </c>
      <c r="P1948" s="12">
        <v>44725</v>
      </c>
      <c r="Q1948" s="12">
        <v>44992.575</v>
      </c>
      <c r="R1948" s="11">
        <v>-82</v>
      </c>
      <c r="S1948" s="2">
        <f>OR(AND(P1948&lt;=U$2,Q1948&gt;V$2),AND(P1948&gt;U$2,P1948&lt;V$2))</f>
        <v>0</v>
      </c>
    </row>
    <row r="1949" spans="1:19">
      <c r="A1949" s="2" t="s">
        <v>3877</v>
      </c>
      <c r="B1949" s="2" t="s">
        <v>4755</v>
      </c>
      <c r="C1949" s="2" t="s">
        <v>6538</v>
      </c>
      <c r="D1949" s="2" t="s">
        <v>2105</v>
      </c>
      <c r="E1949" s="2" t="s">
        <v>1107</v>
      </c>
      <c r="F1949" s="2" t="s">
        <v>2018</v>
      </c>
      <c r="G1949" s="2"/>
      <c r="H1949" s="2" t="s">
        <v>1018</v>
      </c>
      <c r="I1949" s="2" t="s">
        <v>227</v>
      </c>
      <c r="J1949" s="2"/>
      <c r="K1949" s="2"/>
      <c r="L1949" s="2"/>
      <c r="M1949" s="2" t="s">
        <v>6213</v>
      </c>
      <c r="N1949" s="11">
        <v>3</v>
      </c>
      <c r="O1949" s="11">
        <v>2</v>
      </c>
      <c r="P1949" s="12">
        <v>44727</v>
      </c>
      <c r="Q1949" s="12">
        <v>44992.575</v>
      </c>
      <c r="R1949" s="11">
        <v>-82</v>
      </c>
      <c r="S1949" s="2">
        <f>OR(AND(P1949&lt;=U$2,Q1949&gt;V$2),AND(P1949&gt;U$2,P1949&lt;V$2))</f>
        <v>0</v>
      </c>
    </row>
    <row r="1950" spans="1:19">
      <c r="A1950" s="2" t="s">
        <v>3481</v>
      </c>
      <c r="B1950" s="2" t="s">
        <v>4755</v>
      </c>
      <c r="C1950" s="2" t="s">
        <v>6538</v>
      </c>
      <c r="D1950" s="2" t="s">
        <v>2108</v>
      </c>
      <c r="E1950" s="2" t="s">
        <v>1107</v>
      </c>
      <c r="F1950" s="2" t="s">
        <v>2018</v>
      </c>
      <c r="G1950" s="2" t="s">
        <v>5985</v>
      </c>
      <c r="H1950" s="2"/>
      <c r="I1950" s="2"/>
      <c r="J1950" s="2"/>
      <c r="K1950" s="2"/>
      <c r="L1950" s="2"/>
      <c r="M1950" s="2" t="s">
        <v>5902</v>
      </c>
      <c r="N1950" s="11">
        <v>18</v>
      </c>
      <c r="O1950" s="11">
        <v>0</v>
      </c>
      <c r="P1950" s="12">
        <v>44727</v>
      </c>
      <c r="Q1950" s="12">
        <v>44743</v>
      </c>
      <c r="R1950" s="11"/>
      <c r="S1950" s="2">
        <f>OR(AND(P1950&lt;=U$2,Q1950&gt;V$2),AND(P1950&gt;U$2,P1950&lt;V$2))</f>
        <v>0</v>
      </c>
    </row>
    <row r="1951" spans="1:19">
      <c r="A1951" s="2" t="s">
        <v>3877</v>
      </c>
      <c r="B1951" s="2" t="s">
        <v>4755</v>
      </c>
      <c r="C1951" s="2" t="s">
        <v>6538</v>
      </c>
      <c r="D1951" s="2" t="s">
        <v>2103</v>
      </c>
      <c r="E1951" s="2" t="s">
        <v>1107</v>
      </c>
      <c r="F1951" s="2" t="s">
        <v>2018</v>
      </c>
      <c r="G1951" s="2"/>
      <c r="H1951" s="2" t="s">
        <v>1018</v>
      </c>
      <c r="I1951" s="2" t="s">
        <v>227</v>
      </c>
      <c r="J1951" s="2"/>
      <c r="K1951" s="2"/>
      <c r="L1951" s="2"/>
      <c r="M1951" s="2" t="s">
        <v>5903</v>
      </c>
      <c r="N1951" s="11">
        <v>19</v>
      </c>
      <c r="O1951" s="11">
        <v>5</v>
      </c>
      <c r="P1951" s="12">
        <v>44743</v>
      </c>
      <c r="Q1951" s="12">
        <v>44988.625</v>
      </c>
      <c r="R1951" s="11">
        <v>-54</v>
      </c>
      <c r="S1951" s="2">
        <f>OR(AND(P1951&lt;=U$2,Q1951&gt;V$2),AND(P1951&gt;U$2,P1951&lt;V$2))</f>
        <v>0</v>
      </c>
    </row>
    <row r="1952" spans="1:19">
      <c r="A1952" s="2" t="s">
        <v>3488</v>
      </c>
      <c r="B1952" s="2" t="s">
        <v>4755</v>
      </c>
      <c r="C1952" s="2" t="s">
        <v>6538</v>
      </c>
      <c r="D1952" s="2" t="s">
        <v>6540</v>
      </c>
      <c r="E1952" s="2" t="s">
        <v>1107</v>
      </c>
      <c r="F1952" s="2" t="s">
        <v>2018</v>
      </c>
      <c r="G1952" s="2"/>
      <c r="H1952" s="2" t="s">
        <v>1018</v>
      </c>
      <c r="I1952" s="2" t="s">
        <v>227</v>
      </c>
      <c r="J1952" s="2"/>
      <c r="K1952" s="2"/>
      <c r="L1952" s="2"/>
      <c r="M1952" s="2" t="s">
        <v>5905</v>
      </c>
      <c r="N1952" s="11">
        <v>15</v>
      </c>
      <c r="O1952" s="11">
        <v>15</v>
      </c>
      <c r="P1952" s="12">
        <v>44992.575</v>
      </c>
      <c r="Q1952" s="12">
        <v>45013.575</v>
      </c>
      <c r="R1952" s="11">
        <v>-82</v>
      </c>
      <c r="S1952" s="2">
        <f>OR(AND(P1952&lt;=U$2,Q1952&gt;V$2),AND(P1952&gt;U$2,P1952&lt;V$2))</f>
        <v>0</v>
      </c>
    </row>
    <row r="1953" spans="1:19">
      <c r="A1953" s="2" t="s">
        <v>3481</v>
      </c>
      <c r="B1953" s="2" t="s">
        <v>4755</v>
      </c>
      <c r="C1953" s="2" t="s">
        <v>6538</v>
      </c>
      <c r="D1953" s="2" t="s">
        <v>6541</v>
      </c>
      <c r="E1953" s="2"/>
      <c r="F1953" s="2"/>
      <c r="G1953" s="2"/>
      <c r="H1953" s="2"/>
      <c r="I1953" s="2"/>
      <c r="J1953" s="2"/>
      <c r="K1953" s="2"/>
      <c r="L1953" s="2"/>
      <c r="M1953" s="2" t="s">
        <v>5907</v>
      </c>
      <c r="N1953" s="11">
        <v>10</v>
      </c>
      <c r="O1953" s="11">
        <v>0</v>
      </c>
      <c r="P1953" s="12">
        <v>44491</v>
      </c>
      <c r="Q1953" s="12">
        <v>44491</v>
      </c>
      <c r="R1953" s="11"/>
      <c r="S1953" s="2">
        <f>OR(AND(P1953&lt;=U$2,Q1953&gt;V$2),AND(P1953&gt;U$2,P1953&lt;V$2))</f>
        <v>0</v>
      </c>
    </row>
    <row r="1954" spans="1:19">
      <c r="A1954" s="2" t="s">
        <v>3488</v>
      </c>
      <c r="B1954" s="2" t="s">
        <v>4755</v>
      </c>
      <c r="C1954" s="2" t="s">
        <v>6538</v>
      </c>
      <c r="D1954" s="2" t="s">
        <v>6542</v>
      </c>
      <c r="E1954" s="2" t="s">
        <v>1107</v>
      </c>
      <c r="F1954" s="2" t="s">
        <v>2018</v>
      </c>
      <c r="G1954" s="2"/>
      <c r="H1954" s="2" t="s">
        <v>1018</v>
      </c>
      <c r="I1954" s="2" t="s">
        <v>227</v>
      </c>
      <c r="J1954" s="2"/>
      <c r="K1954" s="2"/>
      <c r="L1954" s="2"/>
      <c r="M1954" s="2" t="s">
        <v>5909</v>
      </c>
      <c r="N1954" s="11">
        <v>5</v>
      </c>
      <c r="O1954" s="11">
        <v>5</v>
      </c>
      <c r="P1954" s="12">
        <v>45013.575</v>
      </c>
      <c r="Q1954" s="12">
        <v>45020.575</v>
      </c>
      <c r="R1954" s="11">
        <v>-82</v>
      </c>
      <c r="S1954" s="2">
        <f>OR(AND(P1954&lt;=U$2,Q1954&gt;V$2),AND(P1954&gt;U$2,P1954&lt;V$2))</f>
        <v>0</v>
      </c>
    </row>
    <row r="1955" spans="1:19">
      <c r="A1955" s="2" t="s">
        <v>3488</v>
      </c>
      <c r="B1955" s="2" t="s">
        <v>4755</v>
      </c>
      <c r="C1955" s="2" t="s">
        <v>6538</v>
      </c>
      <c r="D1955" s="2" t="s">
        <v>6543</v>
      </c>
      <c r="E1955" s="2" t="s">
        <v>1107</v>
      </c>
      <c r="F1955" s="2" t="s">
        <v>2018</v>
      </c>
      <c r="G1955" s="2"/>
      <c r="H1955" s="2" t="s">
        <v>1018</v>
      </c>
      <c r="I1955" s="2" t="s">
        <v>227</v>
      </c>
      <c r="J1955" s="2"/>
      <c r="K1955" s="2"/>
      <c r="L1955" s="2"/>
      <c r="M1955" s="2" t="s">
        <v>5910</v>
      </c>
      <c r="N1955" s="11">
        <v>5</v>
      </c>
      <c r="O1955" s="11">
        <v>5</v>
      </c>
      <c r="P1955" s="12">
        <v>45020.575</v>
      </c>
      <c r="Q1955" s="12">
        <v>45027.575</v>
      </c>
      <c r="R1955" s="11">
        <v>-82</v>
      </c>
      <c r="S1955" s="2">
        <f>OR(AND(P1955&lt;=U$2,Q1955&gt;V$2),AND(P1955&gt;U$2,P1955&lt;V$2))</f>
        <v>0</v>
      </c>
    </row>
    <row r="1956" spans="1:19">
      <c r="A1956" s="2" t="s">
        <v>3488</v>
      </c>
      <c r="B1956" s="2" t="s">
        <v>4755</v>
      </c>
      <c r="C1956" s="2" t="s">
        <v>6538</v>
      </c>
      <c r="D1956" s="2" t="s">
        <v>2101</v>
      </c>
      <c r="E1956" s="2" t="s">
        <v>1107</v>
      </c>
      <c r="F1956" s="2" t="s">
        <v>2018</v>
      </c>
      <c r="G1956" s="2"/>
      <c r="H1956" s="2" t="s">
        <v>1018</v>
      </c>
      <c r="I1956" s="2" t="s">
        <v>227</v>
      </c>
      <c r="J1956" s="2"/>
      <c r="K1956" s="2"/>
      <c r="L1956" s="2"/>
      <c r="M1956" s="2" t="s">
        <v>5911</v>
      </c>
      <c r="N1956" s="11">
        <v>7</v>
      </c>
      <c r="O1956" s="11">
        <v>7</v>
      </c>
      <c r="P1956" s="12">
        <v>44988.625</v>
      </c>
      <c r="Q1956" s="12">
        <v>44999.625</v>
      </c>
      <c r="R1956" s="11">
        <v>-54</v>
      </c>
      <c r="S1956" s="2">
        <f>OR(AND(P1956&lt;=U$2,Q1956&gt;V$2),AND(P1956&gt;U$2,P1956&lt;V$2))</f>
        <v>0</v>
      </c>
    </row>
    <row r="1957" spans="1:19">
      <c r="A1957" s="2" t="s">
        <v>3488</v>
      </c>
      <c r="B1957" s="2" t="s">
        <v>4755</v>
      </c>
      <c r="C1957" s="2" t="s">
        <v>6538</v>
      </c>
      <c r="D1957" s="2" t="s">
        <v>2084</v>
      </c>
      <c r="E1957" s="2" t="s">
        <v>1107</v>
      </c>
      <c r="F1957" s="2" t="s">
        <v>2018</v>
      </c>
      <c r="G1957" s="2"/>
      <c r="H1957" s="2" t="s">
        <v>1018</v>
      </c>
      <c r="I1957" s="2" t="s">
        <v>227</v>
      </c>
      <c r="J1957" s="2"/>
      <c r="K1957" s="2"/>
      <c r="L1957" s="2"/>
      <c r="M1957" s="2" t="s">
        <v>5912</v>
      </c>
      <c r="N1957" s="11">
        <v>2</v>
      </c>
      <c r="O1957" s="11">
        <v>2</v>
      </c>
      <c r="P1957" s="12">
        <v>44999.625</v>
      </c>
      <c r="Q1957" s="12">
        <v>45001.625</v>
      </c>
      <c r="R1957" s="11">
        <v>-51</v>
      </c>
      <c r="S1957" s="2">
        <f>OR(AND(P1957&lt;=U$2,Q1957&gt;V$2),AND(P1957&gt;U$2,P1957&lt;V$2))</f>
        <v>0</v>
      </c>
    </row>
    <row r="1958" spans="1:19">
      <c r="A1958" s="2" t="s">
        <v>3481</v>
      </c>
      <c r="B1958" s="2" t="s">
        <v>4755</v>
      </c>
      <c r="C1958" s="2" t="s">
        <v>6538</v>
      </c>
      <c r="D1958" s="2" t="s">
        <v>6544</v>
      </c>
      <c r="E1958" s="2" t="s">
        <v>1107</v>
      </c>
      <c r="F1958" s="2" t="s">
        <v>2018</v>
      </c>
      <c r="G1958" s="2" t="s">
        <v>5985</v>
      </c>
      <c r="H1958" s="2"/>
      <c r="I1958" s="2"/>
      <c r="J1958" s="2"/>
      <c r="K1958" s="2"/>
      <c r="L1958" s="2"/>
      <c r="M1958" s="2" t="s">
        <v>6266</v>
      </c>
      <c r="N1958" s="11">
        <v>20</v>
      </c>
      <c r="O1958" s="11">
        <v>0</v>
      </c>
      <c r="P1958" s="12">
        <v>44732</v>
      </c>
      <c r="Q1958" s="12">
        <v>44831.70833333334</v>
      </c>
      <c r="R1958" s="11"/>
      <c r="S1958" s="2">
        <f>OR(AND(P1958&lt;=U$2,Q1958&gt;V$2),AND(P1958&gt;U$2,P1958&lt;V$2))</f>
        <v>0</v>
      </c>
    </row>
    <row r="1959" spans="1:19">
      <c r="A1959" s="2" t="s">
        <v>3877</v>
      </c>
      <c r="B1959" s="2" t="s">
        <v>4755</v>
      </c>
      <c r="C1959" s="2" t="s">
        <v>6538</v>
      </c>
      <c r="D1959" s="2" t="s">
        <v>6545</v>
      </c>
      <c r="E1959" s="2" t="s">
        <v>1107</v>
      </c>
      <c r="F1959" s="2" t="s">
        <v>2018</v>
      </c>
      <c r="G1959" s="2"/>
      <c r="H1959" s="2" t="s">
        <v>1018</v>
      </c>
      <c r="I1959" s="2" t="s">
        <v>227</v>
      </c>
      <c r="J1959" s="2"/>
      <c r="K1959" s="2"/>
      <c r="L1959" s="2"/>
      <c r="M1959" s="2" t="s">
        <v>5916</v>
      </c>
      <c r="N1959" s="11">
        <v>2</v>
      </c>
      <c r="O1959" s="11">
        <v>0</v>
      </c>
      <c r="P1959" s="12">
        <v>44833.575</v>
      </c>
      <c r="Q1959" s="12">
        <v>44984.4</v>
      </c>
      <c r="R1959" s="11">
        <v>-49</v>
      </c>
      <c r="S1959" s="2">
        <f>OR(AND(P1959&lt;=U$2,Q1959&gt;V$2),AND(P1959&gt;U$2,P1959&lt;V$2))</f>
        <v>0</v>
      </c>
    </row>
    <row r="1960" spans="1:19">
      <c r="A1960" s="2" t="s">
        <v>3488</v>
      </c>
      <c r="B1960" s="2" t="s">
        <v>4755</v>
      </c>
      <c r="C1960" s="2" t="s">
        <v>6538</v>
      </c>
      <c r="D1960" s="2" t="s">
        <v>2110</v>
      </c>
      <c r="E1960" s="2" t="s">
        <v>1107</v>
      </c>
      <c r="F1960" s="2" t="s">
        <v>2018</v>
      </c>
      <c r="G1960" s="2"/>
      <c r="H1960" s="2" t="s">
        <v>1018</v>
      </c>
      <c r="I1960" s="2" t="s">
        <v>227</v>
      </c>
      <c r="J1960" s="2"/>
      <c r="K1960" s="2"/>
      <c r="L1960" s="2"/>
      <c r="M1960" s="2" t="s">
        <v>5917</v>
      </c>
      <c r="N1960" s="11">
        <v>5</v>
      </c>
      <c r="O1960" s="11">
        <v>5</v>
      </c>
      <c r="P1960" s="12">
        <v>44999.625</v>
      </c>
      <c r="Q1960" s="12">
        <v>45006.625</v>
      </c>
      <c r="R1960" s="11">
        <v>-54</v>
      </c>
      <c r="S1960" s="2">
        <f>OR(AND(P1960&lt;=U$2,Q1960&gt;V$2),AND(P1960&gt;U$2,P1960&lt;V$2))</f>
        <v>0</v>
      </c>
    </row>
    <row r="1961" spans="1:19">
      <c r="A1961" s="2" t="s">
        <v>3481</v>
      </c>
      <c r="B1961" s="2" t="s">
        <v>4755</v>
      </c>
      <c r="C1961" s="2" t="s">
        <v>6546</v>
      </c>
      <c r="D1961" s="2" t="s">
        <v>2104</v>
      </c>
      <c r="E1961" s="2" t="s">
        <v>1107</v>
      </c>
      <c r="F1961" s="2" t="s">
        <v>2018</v>
      </c>
      <c r="G1961" s="2"/>
      <c r="H1961" s="2"/>
      <c r="I1961" s="2"/>
      <c r="J1961" s="2"/>
      <c r="K1961" s="2"/>
      <c r="L1961" s="2"/>
      <c r="M1961" s="2" t="s">
        <v>5919</v>
      </c>
      <c r="N1961" s="11">
        <v>12</v>
      </c>
      <c r="O1961" s="11">
        <v>0</v>
      </c>
      <c r="P1961" s="12">
        <v>44732</v>
      </c>
      <c r="Q1961" s="12">
        <v>44831.70833333334</v>
      </c>
      <c r="R1961" s="11"/>
      <c r="S1961" s="2">
        <f>OR(AND(P1961&lt;=U$2,Q1961&gt;V$2),AND(P1961&gt;U$2,P1961&lt;V$2))</f>
        <v>0</v>
      </c>
    </row>
    <row r="1962" spans="1:19">
      <c r="A1962" s="2" t="s">
        <v>3481</v>
      </c>
      <c r="B1962" s="2" t="s">
        <v>4755</v>
      </c>
      <c r="C1962" s="2" t="s">
        <v>6546</v>
      </c>
      <c r="D1962" s="2" t="s">
        <v>6547</v>
      </c>
      <c r="E1962" s="2"/>
      <c r="F1962" s="2" t="s">
        <v>2018</v>
      </c>
      <c r="G1962" s="2"/>
      <c r="H1962" s="2"/>
      <c r="I1962" s="2"/>
      <c r="J1962" s="2"/>
      <c r="K1962" s="2"/>
      <c r="L1962" s="2"/>
      <c r="M1962" s="2" t="s">
        <v>5921</v>
      </c>
      <c r="N1962" s="11">
        <v>4</v>
      </c>
      <c r="O1962" s="11">
        <v>0</v>
      </c>
      <c r="P1962" s="12">
        <v>44732.41666666666</v>
      </c>
      <c r="Q1962" s="12">
        <v>44880.46666666667</v>
      </c>
      <c r="R1962" s="11"/>
      <c r="S1962" s="2">
        <f>OR(AND(P1962&lt;=U$2,Q1962&gt;V$2),AND(P1962&gt;U$2,P1962&lt;V$2))</f>
        <v>0</v>
      </c>
    </row>
    <row r="1963" spans="1:19">
      <c r="A1963" s="2" t="s">
        <v>3877</v>
      </c>
      <c r="B1963" s="2" t="s">
        <v>4755</v>
      </c>
      <c r="C1963" s="2" t="s">
        <v>6546</v>
      </c>
      <c r="D1963" s="2" t="s">
        <v>6548</v>
      </c>
      <c r="E1963" s="2" t="s">
        <v>1107</v>
      </c>
      <c r="F1963" s="2" t="s">
        <v>2018</v>
      </c>
      <c r="G1963" s="2"/>
      <c r="H1963" s="2" t="s">
        <v>1018</v>
      </c>
      <c r="I1963" s="2" t="s">
        <v>227</v>
      </c>
      <c r="J1963" s="2"/>
      <c r="K1963" s="2"/>
      <c r="L1963" s="2"/>
      <c r="M1963" s="2" t="s">
        <v>5923</v>
      </c>
      <c r="N1963" s="11">
        <v>11</v>
      </c>
      <c r="O1963" s="11">
        <v>1</v>
      </c>
      <c r="P1963" s="12">
        <v>44757.65833333333</v>
      </c>
      <c r="Q1963" s="12">
        <v>44985.36666666667</v>
      </c>
      <c r="R1963" s="11">
        <v>-57</v>
      </c>
      <c r="S1963" s="2">
        <f>OR(AND(P1963&lt;=U$2,Q1963&gt;V$2),AND(P1963&gt;U$2,P1963&lt;V$2))</f>
        <v>0</v>
      </c>
    </row>
    <row r="1964" spans="1:19">
      <c r="A1964" s="2" t="s">
        <v>3488</v>
      </c>
      <c r="B1964" s="2" t="s">
        <v>4755</v>
      </c>
      <c r="C1964" s="2" t="s">
        <v>6546</v>
      </c>
      <c r="D1964" s="2" t="s">
        <v>6549</v>
      </c>
      <c r="E1964" s="2" t="s">
        <v>1107</v>
      </c>
      <c r="F1964" s="2" t="s">
        <v>2018</v>
      </c>
      <c r="G1964" s="2"/>
      <c r="H1964" s="2" t="s">
        <v>1018</v>
      </c>
      <c r="I1964" s="2" t="s">
        <v>227</v>
      </c>
      <c r="J1964" s="2"/>
      <c r="K1964" s="2"/>
      <c r="L1964" s="2"/>
      <c r="M1964" s="2" t="s">
        <v>5925</v>
      </c>
      <c r="N1964" s="11">
        <v>6</v>
      </c>
      <c r="O1964" s="11">
        <v>6</v>
      </c>
      <c r="P1964" s="12">
        <v>44985.36666666667</v>
      </c>
      <c r="Q1964" s="12">
        <v>44993.36666666667</v>
      </c>
      <c r="R1964" s="11">
        <v>-57</v>
      </c>
      <c r="S1964" s="2">
        <f>OR(AND(P1964&lt;=U$2,Q1964&gt;V$2),AND(P1964&gt;U$2,P1964&lt;V$2))</f>
        <v>0</v>
      </c>
    </row>
    <row r="1965" spans="1:19">
      <c r="A1965" s="2" t="s">
        <v>3488</v>
      </c>
      <c r="B1965" s="2" t="s">
        <v>4755</v>
      </c>
      <c r="C1965" s="2" t="s">
        <v>6546</v>
      </c>
      <c r="D1965" s="2" t="s">
        <v>2117</v>
      </c>
      <c r="E1965" s="2" t="s">
        <v>1107</v>
      </c>
      <c r="F1965" s="2" t="s">
        <v>2018</v>
      </c>
      <c r="G1965" s="2"/>
      <c r="H1965" s="2" t="s">
        <v>1018</v>
      </c>
      <c r="I1965" s="2" t="s">
        <v>227</v>
      </c>
      <c r="J1965" s="2"/>
      <c r="K1965" s="2"/>
      <c r="L1965" s="2"/>
      <c r="M1965" s="2" t="s">
        <v>5991</v>
      </c>
      <c r="N1965" s="11">
        <v>5</v>
      </c>
      <c r="O1965" s="11">
        <v>5</v>
      </c>
      <c r="P1965" s="12">
        <v>44993.36666666667</v>
      </c>
      <c r="Q1965" s="12">
        <v>45000.36666666667</v>
      </c>
      <c r="R1965" s="11">
        <v>-53</v>
      </c>
      <c r="S1965" s="2">
        <f>OR(AND(P1965&lt;=U$2,Q1965&gt;V$2),AND(P1965&gt;U$2,P1965&lt;V$2))</f>
        <v>0</v>
      </c>
    </row>
    <row r="1966" spans="1:19">
      <c r="A1966" s="2" t="s">
        <v>3488</v>
      </c>
      <c r="B1966" s="2" t="s">
        <v>4755</v>
      </c>
      <c r="C1966" s="2" t="s">
        <v>6546</v>
      </c>
      <c r="D1966" s="2" t="s">
        <v>6550</v>
      </c>
      <c r="E1966" s="2" t="s">
        <v>1107</v>
      </c>
      <c r="F1966" s="2" t="s">
        <v>2018</v>
      </c>
      <c r="G1966" s="2"/>
      <c r="H1966" s="2" t="s">
        <v>1018</v>
      </c>
      <c r="I1966" s="2" t="s">
        <v>227</v>
      </c>
      <c r="J1966" s="2"/>
      <c r="K1966" s="2"/>
      <c r="L1966" s="2"/>
      <c r="M1966" s="2" t="s">
        <v>5928</v>
      </c>
      <c r="N1966" s="11">
        <v>2</v>
      </c>
      <c r="O1966" s="11">
        <v>2</v>
      </c>
      <c r="P1966" s="12">
        <v>45000.36666666667</v>
      </c>
      <c r="Q1966" s="12">
        <v>45002.36666666667</v>
      </c>
      <c r="R1966" s="11">
        <v>17</v>
      </c>
      <c r="S1966" s="2">
        <f>OR(AND(P1966&lt;=U$2,Q1966&gt;V$2),AND(P1966&gt;U$2,P1966&lt;V$2))</f>
        <v>0</v>
      </c>
    </row>
    <row r="1967" spans="1:19">
      <c r="A1967" s="2" t="s">
        <v>3488</v>
      </c>
      <c r="B1967" s="2" t="s">
        <v>4755</v>
      </c>
      <c r="C1967" s="2" t="s">
        <v>6546</v>
      </c>
      <c r="D1967" s="2" t="s">
        <v>6551</v>
      </c>
      <c r="E1967" s="2" t="s">
        <v>1107</v>
      </c>
      <c r="F1967" s="2" t="s">
        <v>2018</v>
      </c>
      <c r="G1967" s="2"/>
      <c r="H1967" s="2" t="s">
        <v>1018</v>
      </c>
      <c r="I1967" s="2" t="s">
        <v>227</v>
      </c>
      <c r="J1967" s="2"/>
      <c r="K1967" s="2"/>
      <c r="L1967" s="2"/>
      <c r="M1967" s="2" t="s">
        <v>5930</v>
      </c>
      <c r="N1967" s="11">
        <v>5</v>
      </c>
      <c r="O1967" s="11">
        <v>5</v>
      </c>
      <c r="P1967" s="12">
        <v>45027.575</v>
      </c>
      <c r="Q1967" s="12">
        <v>45034.575</v>
      </c>
      <c r="R1967" s="11">
        <v>-82</v>
      </c>
      <c r="S1967" s="2">
        <f>OR(AND(P1967&lt;=U$2,Q1967&gt;V$2),AND(P1967&gt;U$2,P1967&lt;V$2))</f>
        <v>0</v>
      </c>
    </row>
    <row r="1968" spans="1:19">
      <c r="A1968" s="2" t="s">
        <v>3488</v>
      </c>
      <c r="B1968" s="2" t="s">
        <v>4755</v>
      </c>
      <c r="C1968" s="2" t="s">
        <v>6546</v>
      </c>
      <c r="D1968" s="2" t="s">
        <v>6552</v>
      </c>
      <c r="E1968" s="2" t="s">
        <v>1107</v>
      </c>
      <c r="F1968" s="2" t="s">
        <v>2018</v>
      </c>
      <c r="G1968" s="2"/>
      <c r="H1968" s="2" t="s">
        <v>1018</v>
      </c>
      <c r="I1968" s="2" t="s">
        <v>227</v>
      </c>
      <c r="J1968" s="2"/>
      <c r="K1968" s="2"/>
      <c r="L1968" s="2"/>
      <c r="M1968" s="2" t="s">
        <v>5932</v>
      </c>
      <c r="N1968" s="11">
        <v>2</v>
      </c>
      <c r="O1968" s="11">
        <v>2</v>
      </c>
      <c r="P1968" s="12">
        <v>44993.36666666667</v>
      </c>
      <c r="Q1968" s="12">
        <v>44995.36666666667</v>
      </c>
      <c r="R1968" s="11">
        <v>-51</v>
      </c>
      <c r="S1968" s="2">
        <f>OR(AND(P1968&lt;=U$2,Q1968&gt;V$2),AND(P1968&gt;U$2,P1968&lt;V$2))</f>
        <v>0</v>
      </c>
    </row>
    <row r="1969" spans="1:19">
      <c r="A1969" s="2" t="s">
        <v>3488</v>
      </c>
      <c r="B1969" s="2" t="s">
        <v>4755</v>
      </c>
      <c r="C1969" s="2" t="s">
        <v>6546</v>
      </c>
      <c r="D1969" s="2" t="s">
        <v>2056</v>
      </c>
      <c r="E1969" s="2" t="s">
        <v>1007</v>
      </c>
      <c r="F1969" s="2" t="s">
        <v>2018</v>
      </c>
      <c r="G1969" s="2" t="s">
        <v>5933</v>
      </c>
      <c r="H1969" s="2" t="s">
        <v>1018</v>
      </c>
      <c r="I1969" s="2" t="s">
        <v>227</v>
      </c>
      <c r="J1969" s="2"/>
      <c r="K1969" s="2"/>
      <c r="L1969" s="2"/>
      <c r="M1969" s="2" t="s">
        <v>5934</v>
      </c>
      <c r="N1969" s="11">
        <v>5</v>
      </c>
      <c r="O1969" s="11">
        <v>5</v>
      </c>
      <c r="P1969" s="12">
        <v>44995.36666666667</v>
      </c>
      <c r="Q1969" s="12">
        <v>45002.36666666667</v>
      </c>
      <c r="R1969" s="11">
        <v>-51</v>
      </c>
      <c r="S1969" s="2">
        <f>OR(AND(P1969&lt;=U$2,Q1969&gt;V$2),AND(P1969&gt;U$2,P1969&lt;V$2))</f>
        <v>0</v>
      </c>
    </row>
    <row r="1970" spans="1:19">
      <c r="A1970" s="2" t="s">
        <v>3488</v>
      </c>
      <c r="B1970" s="2" t="s">
        <v>4755</v>
      </c>
      <c r="C1970" s="2" t="s">
        <v>6546</v>
      </c>
      <c r="D1970" s="2" t="s">
        <v>6553</v>
      </c>
      <c r="E1970" s="2" t="s">
        <v>1107</v>
      </c>
      <c r="F1970" s="2" t="s">
        <v>2018</v>
      </c>
      <c r="G1970" s="2"/>
      <c r="H1970" s="2" t="s">
        <v>1018</v>
      </c>
      <c r="I1970" s="2" t="s">
        <v>227</v>
      </c>
      <c r="J1970" s="2"/>
      <c r="K1970" s="2"/>
      <c r="L1970" s="2"/>
      <c r="M1970" s="2" t="s">
        <v>5936</v>
      </c>
      <c r="N1970" s="11">
        <v>5</v>
      </c>
      <c r="O1970" s="11">
        <v>5</v>
      </c>
      <c r="P1970" s="12">
        <v>44998.33333333334</v>
      </c>
      <c r="Q1970" s="12">
        <v>45002.70833333334</v>
      </c>
      <c r="R1970" s="11">
        <v>-52</v>
      </c>
      <c r="S1970" s="2">
        <f>OR(AND(P1970&lt;=U$2,Q1970&gt;V$2),AND(P1970&gt;U$2,P1970&lt;V$2))</f>
        <v>0</v>
      </c>
    </row>
    <row r="1971" spans="1:19">
      <c r="A1971" s="2" t="s">
        <v>3481</v>
      </c>
      <c r="B1971" s="2" t="s">
        <v>4755</v>
      </c>
      <c r="C1971" s="2" t="s">
        <v>6554</v>
      </c>
      <c r="D1971" s="2" t="s">
        <v>6555</v>
      </c>
      <c r="E1971" s="2" t="s">
        <v>1107</v>
      </c>
      <c r="F1971" s="2" t="s">
        <v>2018</v>
      </c>
      <c r="G1971" s="2"/>
      <c r="H1971" s="2"/>
      <c r="I1971" s="2"/>
      <c r="J1971" s="2"/>
      <c r="K1971" s="2"/>
      <c r="L1971" s="2"/>
      <c r="M1971" s="2" t="s">
        <v>5939</v>
      </c>
      <c r="N1971" s="11">
        <v>12</v>
      </c>
      <c r="O1971" s="11">
        <v>0</v>
      </c>
      <c r="P1971" s="12">
        <v>44697</v>
      </c>
      <c r="Q1971" s="12">
        <v>44855.70833333334</v>
      </c>
      <c r="R1971" s="11"/>
      <c r="S1971" s="2">
        <f>OR(AND(P1971&lt;=U$2,Q1971&gt;V$2),AND(P1971&gt;U$2,P1971&lt;V$2))</f>
        <v>0</v>
      </c>
    </row>
    <row r="1972" spans="1:19">
      <c r="A1972" s="2" t="s">
        <v>3481</v>
      </c>
      <c r="B1972" s="2" t="s">
        <v>4755</v>
      </c>
      <c r="C1972" s="2" t="s">
        <v>6554</v>
      </c>
      <c r="D1972" s="2" t="s">
        <v>2096</v>
      </c>
      <c r="E1972" s="2"/>
      <c r="F1972" s="2" t="s">
        <v>2018</v>
      </c>
      <c r="G1972" s="2"/>
      <c r="H1972" s="2"/>
      <c r="I1972" s="2"/>
      <c r="J1972" s="2"/>
      <c r="K1972" s="2"/>
      <c r="L1972" s="2"/>
      <c r="M1972" s="2" t="s">
        <v>5940</v>
      </c>
      <c r="N1972" s="11">
        <v>4</v>
      </c>
      <c r="O1972" s="11">
        <v>0</v>
      </c>
      <c r="P1972" s="12">
        <v>44697</v>
      </c>
      <c r="Q1972" s="12">
        <v>44855.70833333334</v>
      </c>
      <c r="R1972" s="11"/>
      <c r="S1972" s="2">
        <f>OR(AND(P1972&lt;=U$2,Q1972&gt;V$2),AND(P1972&gt;U$2,P1972&lt;V$2))</f>
        <v>0</v>
      </c>
    </row>
    <row r="1973" spans="1:19">
      <c r="A1973" s="2" t="s">
        <v>3481</v>
      </c>
      <c r="B1973" s="2" t="s">
        <v>4755</v>
      </c>
      <c r="C1973" s="2" t="s">
        <v>6554</v>
      </c>
      <c r="D1973" s="2" t="s">
        <v>6556</v>
      </c>
      <c r="E1973" s="2" t="s">
        <v>1107</v>
      </c>
      <c r="F1973" s="2" t="s">
        <v>2018</v>
      </c>
      <c r="G1973" s="2"/>
      <c r="H1973" s="2"/>
      <c r="I1973" s="2"/>
      <c r="J1973" s="2"/>
      <c r="K1973" s="2"/>
      <c r="L1973" s="2"/>
      <c r="M1973" s="2" t="s">
        <v>5942</v>
      </c>
      <c r="N1973" s="11">
        <v>15</v>
      </c>
      <c r="O1973" s="11">
        <v>0</v>
      </c>
      <c r="P1973" s="12">
        <v>44743</v>
      </c>
      <c r="Q1973" s="12">
        <v>44855.70833333334</v>
      </c>
      <c r="R1973" s="11"/>
      <c r="S1973" s="2">
        <f>OR(AND(P1973&lt;=U$2,Q1973&gt;V$2),AND(P1973&gt;U$2,P1973&lt;V$2))</f>
        <v>0</v>
      </c>
    </row>
    <row r="1974" spans="1:19">
      <c r="A1974" s="2" t="s">
        <v>3481</v>
      </c>
      <c r="B1974" s="2" t="s">
        <v>4755</v>
      </c>
      <c r="C1974" s="2" t="s">
        <v>6554</v>
      </c>
      <c r="D1974" s="2" t="s">
        <v>6557</v>
      </c>
      <c r="E1974" s="2" t="s">
        <v>1107</v>
      </c>
      <c r="F1974" s="2" t="s">
        <v>2018</v>
      </c>
      <c r="G1974" s="2"/>
      <c r="H1974" s="2"/>
      <c r="I1974" s="2"/>
      <c r="J1974" s="2"/>
      <c r="K1974" s="2"/>
      <c r="L1974" s="2"/>
      <c r="M1974" s="2" t="s">
        <v>5944</v>
      </c>
      <c r="N1974" s="11">
        <v>4</v>
      </c>
      <c r="O1974" s="11">
        <v>0</v>
      </c>
      <c r="P1974" s="12">
        <v>44827</v>
      </c>
      <c r="Q1974" s="12">
        <v>44855.70833333334</v>
      </c>
      <c r="R1974" s="11"/>
      <c r="S1974" s="2">
        <f>OR(AND(P1974&lt;=U$2,Q1974&gt;V$2),AND(P1974&gt;U$2,P1974&lt;V$2))</f>
        <v>0</v>
      </c>
    </row>
    <row r="1975" spans="1:19">
      <c r="A1975" s="2" t="s">
        <v>3877</v>
      </c>
      <c r="B1975" s="2" t="s">
        <v>4755</v>
      </c>
      <c r="C1975" s="2" t="s">
        <v>6554</v>
      </c>
      <c r="D1975" s="2" t="s">
        <v>6558</v>
      </c>
      <c r="E1975" s="2" t="s">
        <v>1107</v>
      </c>
      <c r="F1975" s="2" t="s">
        <v>2018</v>
      </c>
      <c r="G1975" s="2"/>
      <c r="H1975" s="2" t="s">
        <v>1018</v>
      </c>
      <c r="I1975" s="2" t="s">
        <v>227</v>
      </c>
      <c r="J1975" s="2"/>
      <c r="K1975" s="2"/>
      <c r="L1975" s="2"/>
      <c r="M1975" s="2" t="s">
        <v>5946</v>
      </c>
      <c r="N1975" s="11">
        <v>15</v>
      </c>
      <c r="O1975" s="11">
        <v>1</v>
      </c>
      <c r="P1975" s="12">
        <v>44827</v>
      </c>
      <c r="Q1975" s="12">
        <v>44984.625</v>
      </c>
      <c r="R1975" s="11">
        <v>-51</v>
      </c>
      <c r="S1975" s="2">
        <f>OR(AND(P1975&lt;=U$2,Q1975&gt;V$2),AND(P1975&gt;U$2,P1975&lt;V$2))</f>
        <v>0</v>
      </c>
    </row>
    <row r="1976" spans="1:19">
      <c r="A1976" s="2" t="s">
        <v>3488</v>
      </c>
      <c r="B1976" s="2" t="s">
        <v>4755</v>
      </c>
      <c r="C1976" s="2" t="s">
        <v>6554</v>
      </c>
      <c r="D1976" s="2" t="s">
        <v>6559</v>
      </c>
      <c r="E1976" s="2" t="s">
        <v>1107</v>
      </c>
      <c r="F1976" s="2" t="s">
        <v>2018</v>
      </c>
      <c r="G1976" s="2"/>
      <c r="H1976" s="2" t="s">
        <v>1018</v>
      </c>
      <c r="I1976" s="2" t="s">
        <v>227</v>
      </c>
      <c r="J1976" s="2"/>
      <c r="K1976" s="2"/>
      <c r="L1976" s="2"/>
      <c r="M1976" s="2" t="s">
        <v>5948</v>
      </c>
      <c r="N1976" s="11">
        <v>5</v>
      </c>
      <c r="O1976" s="11">
        <v>5</v>
      </c>
      <c r="P1976" s="12">
        <v>44984.625</v>
      </c>
      <c r="Q1976" s="12">
        <v>44991.625</v>
      </c>
      <c r="R1976" s="11">
        <v>-51</v>
      </c>
      <c r="S1976" s="2">
        <f>OR(AND(P1976&lt;=U$2,Q1976&gt;V$2),AND(P1976&gt;U$2,P1976&lt;V$2))</f>
        <v>0</v>
      </c>
    </row>
    <row r="1977" spans="1:19">
      <c r="A1977" s="2" t="s">
        <v>3488</v>
      </c>
      <c r="B1977" s="2" t="s">
        <v>4755</v>
      </c>
      <c r="C1977" s="2" t="s">
        <v>6554</v>
      </c>
      <c r="D1977" s="2" t="s">
        <v>2109</v>
      </c>
      <c r="E1977" s="2" t="s">
        <v>1107</v>
      </c>
      <c r="F1977" s="2" t="s">
        <v>2018</v>
      </c>
      <c r="G1977" s="2"/>
      <c r="H1977" s="2" t="s">
        <v>1018</v>
      </c>
      <c r="I1977" s="2" t="s">
        <v>227</v>
      </c>
      <c r="J1977" s="2"/>
      <c r="K1977" s="2"/>
      <c r="L1977" s="2"/>
      <c r="M1977" s="2" t="s">
        <v>6237</v>
      </c>
      <c r="N1977" s="11">
        <v>4</v>
      </c>
      <c r="O1977" s="11">
        <v>4</v>
      </c>
      <c r="P1977" s="12">
        <v>45034.575</v>
      </c>
      <c r="Q1977" s="12">
        <v>45040.575</v>
      </c>
      <c r="R1977" s="11">
        <v>-82</v>
      </c>
      <c r="S1977" s="2">
        <f>OR(AND(P1977&lt;=U$2,Q1977&gt;V$2),AND(P1977&gt;U$2,P1977&lt;V$2))</f>
        <v>0</v>
      </c>
    </row>
    <row r="1978" spans="1:19">
      <c r="A1978" s="2" t="s">
        <v>3488</v>
      </c>
      <c r="B1978" s="2" t="s">
        <v>4755</v>
      </c>
      <c r="C1978" s="2" t="s">
        <v>6554</v>
      </c>
      <c r="D1978" s="2" t="s">
        <v>6560</v>
      </c>
      <c r="E1978" s="2" t="s">
        <v>1107</v>
      </c>
      <c r="F1978" s="2" t="s">
        <v>2018</v>
      </c>
      <c r="G1978" s="2"/>
      <c r="H1978" s="2" t="s">
        <v>1018</v>
      </c>
      <c r="I1978" s="2" t="s">
        <v>227</v>
      </c>
      <c r="J1978" s="2"/>
      <c r="K1978" s="2"/>
      <c r="L1978" s="2"/>
      <c r="M1978" s="2" t="s">
        <v>6004</v>
      </c>
      <c r="N1978" s="11">
        <v>5</v>
      </c>
      <c r="O1978" s="11">
        <v>5</v>
      </c>
      <c r="P1978" s="12">
        <v>45002.36666666667</v>
      </c>
      <c r="Q1978" s="12">
        <v>45009.36666666667</v>
      </c>
      <c r="R1978" s="11">
        <v>17</v>
      </c>
      <c r="S1978" s="2">
        <f>OR(AND(P1978&lt;=U$2,Q1978&gt;V$2),AND(P1978&gt;U$2,P1978&lt;V$2))</f>
        <v>0</v>
      </c>
    </row>
    <row r="1979" spans="1:19">
      <c r="A1979" s="2" t="s">
        <v>3488</v>
      </c>
      <c r="B1979" s="2" t="s">
        <v>4755</v>
      </c>
      <c r="C1979" s="2" t="s">
        <v>6554</v>
      </c>
      <c r="D1979" s="2" t="s">
        <v>2111</v>
      </c>
      <c r="E1979" s="2" t="s">
        <v>1107</v>
      </c>
      <c r="F1979" s="2" t="s">
        <v>2018</v>
      </c>
      <c r="G1979" s="2"/>
      <c r="H1979" s="2" t="s">
        <v>1018</v>
      </c>
      <c r="I1979" s="2" t="s">
        <v>227</v>
      </c>
      <c r="J1979" s="2"/>
      <c r="K1979" s="2"/>
      <c r="L1979" s="2"/>
      <c r="M1979" s="2" t="s">
        <v>5953</v>
      </c>
      <c r="N1979" s="11">
        <v>4</v>
      </c>
      <c r="O1979" s="11">
        <v>4</v>
      </c>
      <c r="P1979" s="12">
        <v>44991.625</v>
      </c>
      <c r="Q1979" s="12">
        <v>44995.625</v>
      </c>
      <c r="R1979" s="11">
        <v>-50</v>
      </c>
      <c r="S1979" s="2">
        <f>OR(AND(P1979&lt;=U$2,Q1979&gt;V$2),AND(P1979&gt;U$2,P1979&lt;V$2))</f>
        <v>0</v>
      </c>
    </row>
    <row r="1980" spans="1:19">
      <c r="A1980" s="2" t="s">
        <v>3488</v>
      </c>
      <c r="B1980" s="2" t="s">
        <v>4755</v>
      </c>
      <c r="C1980" s="2" t="s">
        <v>6554</v>
      </c>
      <c r="D1980" s="2" t="s">
        <v>6561</v>
      </c>
      <c r="E1980" s="2" t="s">
        <v>1007</v>
      </c>
      <c r="F1980" s="2" t="s">
        <v>2018</v>
      </c>
      <c r="G1980" s="2" t="s">
        <v>5933</v>
      </c>
      <c r="H1980" s="2" t="s">
        <v>1018</v>
      </c>
      <c r="I1980" s="2" t="s">
        <v>227</v>
      </c>
      <c r="J1980" s="2"/>
      <c r="K1980" s="2"/>
      <c r="L1980" s="2"/>
      <c r="M1980" s="2" t="s">
        <v>5955</v>
      </c>
      <c r="N1980" s="11">
        <v>4</v>
      </c>
      <c r="O1980" s="11">
        <v>4</v>
      </c>
      <c r="P1980" s="12">
        <v>45040.575</v>
      </c>
      <c r="Q1980" s="12">
        <v>45044.575</v>
      </c>
      <c r="R1980" s="11">
        <v>-82</v>
      </c>
      <c r="S1980" s="2">
        <f>OR(AND(P1980&lt;=U$2,Q1980&gt;V$2),AND(P1980&gt;U$2,P1980&lt;V$2))</f>
        <v>0</v>
      </c>
    </row>
    <row r="1981" spans="1:19">
      <c r="A1981" s="2" t="s">
        <v>3877</v>
      </c>
      <c r="B1981" s="2" t="s">
        <v>4755</v>
      </c>
      <c r="C1981" s="2" t="s">
        <v>6554</v>
      </c>
      <c r="D1981" s="2" t="s">
        <v>2113</v>
      </c>
      <c r="E1981" s="2" t="s">
        <v>1107</v>
      </c>
      <c r="F1981" s="2" t="s">
        <v>2018</v>
      </c>
      <c r="G1981" s="2"/>
      <c r="H1981" s="2" t="s">
        <v>1018</v>
      </c>
      <c r="I1981" s="2" t="s">
        <v>227</v>
      </c>
      <c r="J1981" s="2"/>
      <c r="K1981" s="2"/>
      <c r="L1981" s="2"/>
      <c r="M1981" s="2" t="s">
        <v>5958</v>
      </c>
      <c r="N1981" s="11">
        <v>5</v>
      </c>
      <c r="O1981" s="11">
        <v>1</v>
      </c>
      <c r="P1981" s="12">
        <v>44910.36666666667</v>
      </c>
      <c r="Q1981" s="12">
        <v>45002.36666666667</v>
      </c>
      <c r="R1981" s="11">
        <v>-53</v>
      </c>
      <c r="S1981" s="2">
        <f>OR(AND(P1981&lt;=U$2,Q1981&gt;V$2),AND(P1981&gt;U$2,P1981&lt;V$2))</f>
        <v>0</v>
      </c>
    </row>
    <row r="1982" spans="1:19">
      <c r="A1982" s="2" t="s">
        <v>3488</v>
      </c>
      <c r="B1982" s="2" t="s">
        <v>4755</v>
      </c>
      <c r="C1982" s="2" t="s">
        <v>6554</v>
      </c>
      <c r="D1982" s="2" t="s">
        <v>6562</v>
      </c>
      <c r="E1982" s="2" t="s">
        <v>1107</v>
      </c>
      <c r="F1982" s="2" t="s">
        <v>2018</v>
      </c>
      <c r="G1982" s="2"/>
      <c r="H1982" s="2" t="s">
        <v>1018</v>
      </c>
      <c r="I1982" s="2" t="s">
        <v>227</v>
      </c>
      <c r="J1982" s="2"/>
      <c r="K1982" s="2"/>
      <c r="L1982" s="2"/>
      <c r="M1982" s="2" t="s">
        <v>5957</v>
      </c>
      <c r="N1982" s="11">
        <v>2</v>
      </c>
      <c r="O1982" s="11">
        <v>2</v>
      </c>
      <c r="P1982" s="12">
        <v>45002.36666666667</v>
      </c>
      <c r="Q1982" s="12">
        <v>45006.36666666667</v>
      </c>
      <c r="R1982" s="11">
        <v>-53</v>
      </c>
      <c r="S1982" s="2">
        <f>OR(AND(P1982&lt;=U$2,Q1982&gt;V$2),AND(P1982&gt;U$2,P1982&lt;V$2))</f>
        <v>0</v>
      </c>
    </row>
    <row r="1983" spans="1:19">
      <c r="A1983" s="2" t="s">
        <v>3877</v>
      </c>
      <c r="B1983" s="2" t="s">
        <v>4755</v>
      </c>
      <c r="C1983" s="2" t="s">
        <v>6554</v>
      </c>
      <c r="D1983" s="2" t="s">
        <v>6563</v>
      </c>
      <c r="E1983" s="2" t="s">
        <v>1107</v>
      </c>
      <c r="F1983" s="2" t="s">
        <v>2018</v>
      </c>
      <c r="G1983" s="2"/>
      <c r="H1983" s="2" t="s">
        <v>1018</v>
      </c>
      <c r="I1983" s="2" t="s">
        <v>227</v>
      </c>
      <c r="J1983" s="2"/>
      <c r="K1983" s="2"/>
      <c r="L1983" s="2"/>
      <c r="M1983" s="2" t="s">
        <v>5960</v>
      </c>
      <c r="N1983" s="11">
        <v>5</v>
      </c>
      <c r="O1983" s="11">
        <v>1</v>
      </c>
      <c r="P1983" s="12">
        <v>44941.36666666667</v>
      </c>
      <c r="Q1983" s="12">
        <v>45001.45</v>
      </c>
      <c r="R1983" s="11">
        <v>-53</v>
      </c>
      <c r="S1983" s="2">
        <f>OR(AND(P1983&lt;=U$2,Q1983&gt;V$2),AND(P1983&gt;U$2,P1983&lt;V$2))</f>
        <v>0</v>
      </c>
    </row>
    <row r="1984" spans="1:19">
      <c r="A1984" s="2" t="s">
        <v>3488</v>
      </c>
      <c r="B1984" s="2" t="s">
        <v>4755</v>
      </c>
      <c r="C1984" s="2" t="s">
        <v>6554</v>
      </c>
      <c r="D1984" s="2" t="s">
        <v>6564</v>
      </c>
      <c r="E1984" s="2" t="s">
        <v>1107</v>
      </c>
      <c r="F1984" s="2" t="s">
        <v>2018</v>
      </c>
      <c r="G1984" s="2"/>
      <c r="H1984" s="2" t="s">
        <v>1018</v>
      </c>
      <c r="I1984" s="2" t="s">
        <v>227</v>
      </c>
      <c r="J1984" s="2"/>
      <c r="K1984" s="2"/>
      <c r="L1984" s="2"/>
      <c r="M1984" s="2" t="s">
        <v>6243</v>
      </c>
      <c r="N1984" s="11">
        <v>2</v>
      </c>
      <c r="O1984" s="11">
        <v>2</v>
      </c>
      <c r="P1984" s="12">
        <v>45009.36666666667</v>
      </c>
      <c r="Q1984" s="12">
        <v>45013.36666666667</v>
      </c>
      <c r="R1984" s="11">
        <v>29</v>
      </c>
      <c r="S1984" s="2">
        <f>OR(AND(P1984&lt;=U$2,Q1984&gt;V$2),AND(P1984&gt;U$2,P1984&lt;V$2))</f>
        <v>0</v>
      </c>
    </row>
    <row r="1985" spans="1:19">
      <c r="A1985" s="2" t="s">
        <v>3481</v>
      </c>
      <c r="B1985" s="2" t="s">
        <v>4755</v>
      </c>
      <c r="C1985" s="2" t="s">
        <v>6554</v>
      </c>
      <c r="D1985" s="2" t="s">
        <v>6565</v>
      </c>
      <c r="E1985" s="2" t="s">
        <v>1107</v>
      </c>
      <c r="F1985" s="2" t="s">
        <v>2018</v>
      </c>
      <c r="G1985" s="2"/>
      <c r="H1985" s="2"/>
      <c r="I1985" s="2"/>
      <c r="J1985" s="2"/>
      <c r="K1985" s="2"/>
      <c r="L1985" s="2"/>
      <c r="M1985" s="2" t="s">
        <v>6566</v>
      </c>
      <c r="N1985" s="11">
        <v>20</v>
      </c>
      <c r="O1985" s="11">
        <v>0</v>
      </c>
      <c r="P1985" s="12">
        <v>44866</v>
      </c>
      <c r="Q1985" s="12">
        <v>44880</v>
      </c>
      <c r="R1985" s="11"/>
      <c r="S1985" s="2">
        <f>OR(AND(P1985&lt;=U$2,Q1985&gt;V$2),AND(P1985&gt;U$2,P1985&lt;V$2))</f>
        <v>0</v>
      </c>
    </row>
    <row r="1986" spans="1:19">
      <c r="A1986" s="2" t="s">
        <v>3488</v>
      </c>
      <c r="B1986" s="2" t="s">
        <v>4755</v>
      </c>
      <c r="C1986" s="2" t="s">
        <v>6554</v>
      </c>
      <c r="D1986" s="2" t="s">
        <v>6567</v>
      </c>
      <c r="E1986" s="2" t="s">
        <v>1107</v>
      </c>
      <c r="F1986" s="2" t="s">
        <v>2018</v>
      </c>
      <c r="G1986" s="2"/>
      <c r="H1986" s="2" t="s">
        <v>1018</v>
      </c>
      <c r="I1986" s="2" t="s">
        <v>227</v>
      </c>
      <c r="J1986" s="2"/>
      <c r="K1986" s="2"/>
      <c r="L1986" s="2"/>
      <c r="M1986" s="2" t="s">
        <v>5966</v>
      </c>
      <c r="N1986" s="11">
        <v>5</v>
      </c>
      <c r="O1986" s="11">
        <v>5</v>
      </c>
      <c r="P1986" s="12">
        <v>44984.33333333334</v>
      </c>
      <c r="Q1986" s="12">
        <v>44988.70833333334</v>
      </c>
      <c r="R1986" s="11">
        <v>-42</v>
      </c>
      <c r="S1986" s="2">
        <f>OR(AND(P1986&lt;=U$2,Q1986&gt;V$2),AND(P1986&gt;U$2,P1986&lt;V$2))</f>
        <v>0</v>
      </c>
    </row>
    <row r="1987" spans="1:19">
      <c r="A1987" s="2" t="s">
        <v>3488</v>
      </c>
      <c r="B1987" s="2" t="s">
        <v>4755</v>
      </c>
      <c r="C1987" s="2" t="s">
        <v>6568</v>
      </c>
      <c r="D1987" s="2" t="s">
        <v>6569</v>
      </c>
      <c r="E1987" s="2" t="s">
        <v>1107</v>
      </c>
      <c r="F1987" s="2" t="s">
        <v>2018</v>
      </c>
      <c r="G1987" s="2"/>
      <c r="H1987" s="2" t="s">
        <v>1018</v>
      </c>
      <c r="I1987" s="2" t="s">
        <v>227</v>
      </c>
      <c r="J1987" s="2"/>
      <c r="K1987" s="2"/>
      <c r="L1987" s="2"/>
      <c r="M1987" s="2" t="s">
        <v>6570</v>
      </c>
      <c r="N1987" s="11">
        <v>4</v>
      </c>
      <c r="O1987" s="11">
        <v>4</v>
      </c>
      <c r="P1987" s="12">
        <v>45133.33333333334</v>
      </c>
      <c r="Q1987" s="12">
        <v>45138.70833333334</v>
      </c>
      <c r="R1987" s="11">
        <v>-129</v>
      </c>
      <c r="S1987" s="2">
        <f>OR(AND(P1987&lt;=U$2,Q1987&gt;V$2),AND(P1987&gt;U$2,P1987&lt;V$2))</f>
        <v>0</v>
      </c>
    </row>
    <row r="1988" spans="1:19">
      <c r="A1988" s="2" t="s">
        <v>3488</v>
      </c>
      <c r="B1988" s="2" t="s">
        <v>4755</v>
      </c>
      <c r="C1988" s="2" t="s">
        <v>6568</v>
      </c>
      <c r="D1988" s="2" t="s">
        <v>2118</v>
      </c>
      <c r="E1988" s="2" t="s">
        <v>1107</v>
      </c>
      <c r="F1988" s="2" t="s">
        <v>2018</v>
      </c>
      <c r="G1988" s="2"/>
      <c r="H1988" s="2" t="s">
        <v>1018</v>
      </c>
      <c r="I1988" s="2" t="s">
        <v>227</v>
      </c>
      <c r="J1988" s="2"/>
      <c r="K1988" s="2"/>
      <c r="L1988" s="2"/>
      <c r="M1988" s="2" t="s">
        <v>6571</v>
      </c>
      <c r="N1988" s="11">
        <v>5</v>
      </c>
      <c r="O1988" s="11">
        <v>5</v>
      </c>
      <c r="P1988" s="12">
        <v>45139.33333333334</v>
      </c>
      <c r="Q1988" s="12">
        <v>45145.70833333334</v>
      </c>
      <c r="R1988" s="11">
        <v>-59</v>
      </c>
      <c r="S1988" s="2">
        <f>OR(AND(P1988&lt;=U$2,Q1988&gt;V$2),AND(P1988&gt;U$2,P1988&lt;V$2))</f>
        <v>0</v>
      </c>
    </row>
    <row r="1989" spans="1:19">
      <c r="A1989" s="2" t="s">
        <v>3488</v>
      </c>
      <c r="B1989" s="2" t="s">
        <v>4755</v>
      </c>
      <c r="C1989" s="2" t="s">
        <v>6568</v>
      </c>
      <c r="D1989" s="2" t="s">
        <v>2112</v>
      </c>
      <c r="E1989" s="2" t="s">
        <v>1107</v>
      </c>
      <c r="F1989" s="2" t="s">
        <v>2018</v>
      </c>
      <c r="G1989" s="2"/>
      <c r="H1989" s="2" t="s">
        <v>1018</v>
      </c>
      <c r="I1989" s="2" t="s">
        <v>227</v>
      </c>
      <c r="J1989" s="2"/>
      <c r="K1989" s="2"/>
      <c r="L1989" s="2"/>
      <c r="M1989" s="2" t="s">
        <v>6572</v>
      </c>
      <c r="N1989" s="11">
        <v>5</v>
      </c>
      <c r="O1989" s="11">
        <v>5</v>
      </c>
      <c r="P1989" s="12">
        <v>45051.575</v>
      </c>
      <c r="Q1989" s="12">
        <v>45058.575</v>
      </c>
      <c r="R1989" s="11">
        <v>-82</v>
      </c>
      <c r="S1989" s="2">
        <f>OR(AND(P1989&lt;=U$2,Q1989&gt;V$2),AND(P1989&gt;U$2,P1989&lt;V$2))</f>
        <v>0</v>
      </c>
    </row>
    <row r="1990" spans="1:19">
      <c r="A1990" s="2" t="s">
        <v>3488</v>
      </c>
      <c r="B1990" s="2" t="s">
        <v>4755</v>
      </c>
      <c r="C1990" s="2" t="s">
        <v>6568</v>
      </c>
      <c r="D1990" s="2" t="s">
        <v>6573</v>
      </c>
      <c r="E1990" s="2" t="s">
        <v>1107</v>
      </c>
      <c r="F1990" s="2" t="s">
        <v>2018</v>
      </c>
      <c r="G1990" s="2"/>
      <c r="H1990" s="2" t="s">
        <v>1018</v>
      </c>
      <c r="I1990" s="2" t="s">
        <v>227</v>
      </c>
      <c r="J1990" s="2"/>
      <c r="K1990" s="2"/>
      <c r="L1990" s="2"/>
      <c r="M1990" s="2" t="s">
        <v>6574</v>
      </c>
      <c r="N1990" s="11">
        <v>5</v>
      </c>
      <c r="O1990" s="11">
        <v>5</v>
      </c>
      <c r="P1990" s="12">
        <v>45044.575</v>
      </c>
      <c r="Q1990" s="12">
        <v>45051.575</v>
      </c>
      <c r="R1990" s="11">
        <v>-82</v>
      </c>
      <c r="S1990" s="2">
        <f>OR(AND(P1990&lt;=U$2,Q1990&gt;V$2),AND(P1990&gt;U$2,P1990&lt;V$2))</f>
        <v>0</v>
      </c>
    </row>
    <row r="1991" spans="1:19">
      <c r="A1991" s="2" t="s">
        <v>3488</v>
      </c>
      <c r="B1991" s="2" t="s">
        <v>4755</v>
      </c>
      <c r="C1991" s="2" t="s">
        <v>6568</v>
      </c>
      <c r="D1991" s="2" t="s">
        <v>6575</v>
      </c>
      <c r="E1991" s="2" t="s">
        <v>1107</v>
      </c>
      <c r="F1991" s="2" t="s">
        <v>2018</v>
      </c>
      <c r="G1991" s="2"/>
      <c r="H1991" s="2" t="s">
        <v>1018</v>
      </c>
      <c r="I1991" s="2" t="s">
        <v>227</v>
      </c>
      <c r="J1991" s="2"/>
      <c r="K1991" s="2"/>
      <c r="L1991" s="2"/>
      <c r="M1991" s="2" t="s">
        <v>6021</v>
      </c>
      <c r="N1991" s="11">
        <v>3</v>
      </c>
      <c r="O1991" s="11">
        <v>3</v>
      </c>
      <c r="P1991" s="12">
        <v>45058.575</v>
      </c>
      <c r="Q1991" s="12">
        <v>45063.575</v>
      </c>
      <c r="R1991" s="11">
        <v>-82</v>
      </c>
      <c r="S1991" s="2">
        <f>OR(AND(P1991&lt;=U$2,Q1991&gt;V$2),AND(P1991&gt;U$2,P1991&lt;V$2))</f>
        <v>0</v>
      </c>
    </row>
    <row r="1992" spans="1:19">
      <c r="A1992" s="2" t="s">
        <v>3877</v>
      </c>
      <c r="B1992" s="2" t="s">
        <v>4755</v>
      </c>
      <c r="C1992" s="2" t="s">
        <v>6568</v>
      </c>
      <c r="D1992" s="2" t="s">
        <v>2115</v>
      </c>
      <c r="E1992" s="2" t="s">
        <v>1107</v>
      </c>
      <c r="F1992" s="2" t="s">
        <v>2018</v>
      </c>
      <c r="G1992" s="2"/>
      <c r="H1992" s="2" t="s">
        <v>1018</v>
      </c>
      <c r="I1992" s="2" t="s">
        <v>227</v>
      </c>
      <c r="J1992" s="2"/>
      <c r="K1992" s="2"/>
      <c r="L1992" s="2"/>
      <c r="M1992" s="2" t="s">
        <v>6022</v>
      </c>
      <c r="N1992" s="11">
        <v>2</v>
      </c>
      <c r="O1992" s="11">
        <v>1</v>
      </c>
      <c r="P1992" s="12">
        <v>44819</v>
      </c>
      <c r="Q1992" s="12">
        <v>45051.575</v>
      </c>
      <c r="R1992" s="11">
        <v>-82</v>
      </c>
      <c r="S1992" s="2">
        <f>OR(AND(P1992&lt;=U$2,Q1992&gt;V$2),AND(P1992&gt;U$2,P1992&lt;V$2))</f>
        <v>0</v>
      </c>
    </row>
    <row r="1993" spans="1:19">
      <c r="A1993" s="2" t="s">
        <v>3488</v>
      </c>
      <c r="B1993" s="2" t="s">
        <v>4755</v>
      </c>
      <c r="C1993" s="2" t="s">
        <v>6568</v>
      </c>
      <c r="D1993" s="2" t="s">
        <v>6576</v>
      </c>
      <c r="E1993" s="2" t="s">
        <v>1107</v>
      </c>
      <c r="F1993" s="2" t="s">
        <v>2018</v>
      </c>
      <c r="G1993" s="2"/>
      <c r="H1993" s="2" t="s">
        <v>1018</v>
      </c>
      <c r="I1993" s="2" t="s">
        <v>227</v>
      </c>
      <c r="J1993" s="2"/>
      <c r="K1993" s="2"/>
      <c r="L1993" s="2"/>
      <c r="M1993" s="2" t="s">
        <v>6024</v>
      </c>
      <c r="N1993" s="11">
        <v>14</v>
      </c>
      <c r="O1993" s="11">
        <v>14</v>
      </c>
      <c r="P1993" s="12">
        <v>45119.33333333334</v>
      </c>
      <c r="Q1993" s="12">
        <v>45138.70833333334</v>
      </c>
      <c r="R1993" s="11">
        <v>-59</v>
      </c>
      <c r="S1993" s="2">
        <f>OR(AND(P1993&lt;=U$2,Q1993&gt;V$2),AND(P1993&gt;U$2,P1993&lt;V$2))</f>
        <v>0</v>
      </c>
    </row>
    <row r="1994" spans="1:19">
      <c r="A1994" s="2" t="s">
        <v>3488</v>
      </c>
      <c r="B1994" s="2" t="s">
        <v>4755</v>
      </c>
      <c r="C1994" s="2" t="s">
        <v>6577</v>
      </c>
      <c r="D1994" s="2" t="s">
        <v>6578</v>
      </c>
      <c r="E1994" s="2" t="s">
        <v>1107</v>
      </c>
      <c r="F1994" s="2" t="s">
        <v>2590</v>
      </c>
      <c r="G1994" s="2"/>
      <c r="H1994" s="2" t="s">
        <v>1411</v>
      </c>
      <c r="I1994" s="2" t="s">
        <v>216</v>
      </c>
      <c r="J1994" s="2"/>
      <c r="K1994" s="2"/>
      <c r="L1994" s="2"/>
      <c r="M1994" s="2" t="s">
        <v>6579</v>
      </c>
      <c r="N1994" s="11">
        <v>10</v>
      </c>
      <c r="O1994" s="11">
        <v>0</v>
      </c>
      <c r="P1994" s="12">
        <v>44896.33333333334</v>
      </c>
      <c r="Q1994" s="12">
        <v>44910.70833333334</v>
      </c>
      <c r="R1994" s="11"/>
      <c r="S1994" s="2">
        <f>OR(AND(P1994&lt;=U$2,Q1994&gt;V$2),AND(P1994&gt;U$2,P1994&lt;V$2))</f>
        <v>0</v>
      </c>
    </row>
    <row r="1995" spans="1:19">
      <c r="A1995" s="2" t="s">
        <v>3488</v>
      </c>
      <c r="B1995" s="2" t="s">
        <v>4755</v>
      </c>
      <c r="C1995" s="2" t="s">
        <v>6577</v>
      </c>
      <c r="D1995" s="2" t="s">
        <v>6580</v>
      </c>
      <c r="E1995" s="2" t="s">
        <v>1107</v>
      </c>
      <c r="F1995" s="2" t="s">
        <v>2590</v>
      </c>
      <c r="G1995" s="2"/>
      <c r="H1995" s="2" t="s">
        <v>1411</v>
      </c>
      <c r="I1995" s="2" t="s">
        <v>216</v>
      </c>
      <c r="J1995" s="2"/>
      <c r="K1995" s="2"/>
      <c r="L1995" s="2"/>
      <c r="M1995" s="2" t="s">
        <v>6581</v>
      </c>
      <c r="N1995" s="11">
        <v>10</v>
      </c>
      <c r="O1995" s="11">
        <v>0</v>
      </c>
      <c r="P1995" s="12">
        <v>44972.33333333334</v>
      </c>
      <c r="Q1995" s="12">
        <v>44981.70833333334</v>
      </c>
      <c r="R1995" s="11"/>
      <c r="S1995" s="2">
        <f>OR(AND(P1995&lt;=U$2,Q1995&gt;V$2),AND(P1995&gt;U$2,P1995&lt;V$2))</f>
        <v>0</v>
      </c>
    </row>
    <row r="1996" spans="1:19">
      <c r="A1996" s="2" t="s">
        <v>3488</v>
      </c>
      <c r="B1996" s="2" t="s">
        <v>4755</v>
      </c>
      <c r="C1996" s="2" t="s">
        <v>6577</v>
      </c>
      <c r="D1996" s="2" t="s">
        <v>2220</v>
      </c>
      <c r="E1996" s="2" t="s">
        <v>1107</v>
      </c>
      <c r="F1996" s="2" t="s">
        <v>2590</v>
      </c>
      <c r="G1996" s="2"/>
      <c r="H1996" s="2" t="s">
        <v>1411</v>
      </c>
      <c r="I1996" s="2" t="s">
        <v>216</v>
      </c>
      <c r="J1996" s="2"/>
      <c r="K1996" s="2"/>
      <c r="L1996" s="2"/>
      <c r="M1996" s="2" t="s">
        <v>6582</v>
      </c>
      <c r="N1996" s="11">
        <v>10</v>
      </c>
      <c r="O1996" s="11">
        <v>10</v>
      </c>
      <c r="P1996" s="12">
        <v>45020.54166666666</v>
      </c>
      <c r="Q1996" s="12">
        <v>45034.5</v>
      </c>
      <c r="R1996" s="11">
        <v>-70</v>
      </c>
      <c r="S1996" s="2">
        <f>OR(AND(P1996&lt;=U$2,Q1996&gt;V$2),AND(P1996&gt;U$2,P1996&lt;V$2))</f>
        <v>0</v>
      </c>
    </row>
    <row r="1997" spans="1:19">
      <c r="A1997" s="2" t="s">
        <v>3488</v>
      </c>
      <c r="B1997" s="2" t="s">
        <v>4755</v>
      </c>
      <c r="C1997" s="2" t="s">
        <v>6577</v>
      </c>
      <c r="D1997" s="2" t="s">
        <v>6583</v>
      </c>
      <c r="E1997" s="2" t="s">
        <v>1107</v>
      </c>
      <c r="F1997" s="2" t="s">
        <v>2590</v>
      </c>
      <c r="G1997" s="2"/>
      <c r="H1997" s="2" t="s">
        <v>1411</v>
      </c>
      <c r="I1997" s="2" t="s">
        <v>216</v>
      </c>
      <c r="J1997" s="2"/>
      <c r="K1997" s="2"/>
      <c r="L1997" s="2"/>
      <c r="M1997" s="2" t="s">
        <v>6584</v>
      </c>
      <c r="N1997" s="11">
        <v>5</v>
      </c>
      <c r="O1997" s="11">
        <v>5</v>
      </c>
      <c r="P1997" s="12">
        <v>45012.33333333334</v>
      </c>
      <c r="Q1997" s="12">
        <v>45016.70833333334</v>
      </c>
      <c r="R1997" s="11">
        <v>-58</v>
      </c>
      <c r="S1997" s="2">
        <f>OR(AND(P1997&lt;=U$2,Q1997&gt;V$2),AND(P1997&gt;U$2,P1997&lt;V$2))</f>
        <v>0</v>
      </c>
    </row>
    <row r="1998" spans="1:19">
      <c r="A1998" s="2" t="s">
        <v>3488</v>
      </c>
      <c r="B1998" s="2" t="s">
        <v>4755</v>
      </c>
      <c r="C1998" s="2" t="s">
        <v>6577</v>
      </c>
      <c r="D1998" s="2" t="s">
        <v>6585</v>
      </c>
      <c r="E1998" s="2" t="s">
        <v>1107</v>
      </c>
      <c r="F1998" s="2" t="s">
        <v>2590</v>
      </c>
      <c r="G1998" s="2"/>
      <c r="H1998" s="2" t="s">
        <v>1411</v>
      </c>
      <c r="I1998" s="2" t="s">
        <v>216</v>
      </c>
      <c r="J1998" s="2"/>
      <c r="K1998" s="2"/>
      <c r="L1998" s="2"/>
      <c r="M1998" s="2" t="s">
        <v>6586</v>
      </c>
      <c r="N1998" s="11">
        <v>5</v>
      </c>
      <c r="O1998" s="11">
        <v>5</v>
      </c>
      <c r="P1998" s="12">
        <v>45016.33333333334</v>
      </c>
      <c r="Q1998" s="12">
        <v>45022.70833333334</v>
      </c>
      <c r="R1998" s="11">
        <v>-62</v>
      </c>
      <c r="S1998" s="2">
        <f>OR(AND(P1998&lt;=U$2,Q1998&gt;V$2),AND(P1998&gt;U$2,P1998&lt;V$2))</f>
        <v>0</v>
      </c>
    </row>
    <row r="1999" spans="1:19">
      <c r="A1999" s="2" t="s">
        <v>3488</v>
      </c>
      <c r="B1999" s="2" t="s">
        <v>4755</v>
      </c>
      <c r="C1999" s="2" t="s">
        <v>6587</v>
      </c>
      <c r="D1999" s="2" t="s">
        <v>6588</v>
      </c>
      <c r="E1999" s="2" t="s">
        <v>1107</v>
      </c>
      <c r="F1999" s="2" t="s">
        <v>2590</v>
      </c>
      <c r="G1999" s="2"/>
      <c r="H1999" s="2" t="s">
        <v>1411</v>
      </c>
      <c r="I1999" s="2" t="s">
        <v>216</v>
      </c>
      <c r="J1999" s="2"/>
      <c r="K1999" s="2"/>
      <c r="L1999" s="2"/>
      <c r="M1999" s="2" t="s">
        <v>5893</v>
      </c>
      <c r="N1999" s="11">
        <v>5</v>
      </c>
      <c r="O1999" s="11">
        <v>5</v>
      </c>
      <c r="P1999" s="12">
        <v>45156.33333333334</v>
      </c>
      <c r="Q1999" s="12">
        <v>45162.70833333334</v>
      </c>
      <c r="R1999" s="11">
        <v>-71</v>
      </c>
      <c r="S1999" s="2">
        <f>OR(AND(P1999&lt;=U$2,Q1999&gt;V$2),AND(P1999&gt;U$2,P1999&lt;V$2))</f>
        <v>0</v>
      </c>
    </row>
    <row r="2000" spans="1:19">
      <c r="A2000" s="2" t="s">
        <v>3877</v>
      </c>
      <c r="B2000" s="2" t="s">
        <v>4755</v>
      </c>
      <c r="C2000" s="2" t="s">
        <v>6587</v>
      </c>
      <c r="D2000" s="2" t="s">
        <v>2615</v>
      </c>
      <c r="E2000" s="2" t="s">
        <v>1107</v>
      </c>
      <c r="F2000" s="2" t="s">
        <v>2590</v>
      </c>
      <c r="G2000" s="2"/>
      <c r="H2000" s="2" t="s">
        <v>1411</v>
      </c>
      <c r="I2000" s="2" t="s">
        <v>216</v>
      </c>
      <c r="J2000" s="2"/>
      <c r="K2000" s="2"/>
      <c r="L2000" s="2"/>
      <c r="M2000" s="2" t="s">
        <v>5894</v>
      </c>
      <c r="N2000" s="11">
        <v>5</v>
      </c>
      <c r="O2000" s="11">
        <v>1</v>
      </c>
      <c r="P2000" s="12">
        <v>44844.33333333334</v>
      </c>
      <c r="Q2000" s="12">
        <v>45162.70833333334</v>
      </c>
      <c r="R2000" s="11">
        <v>-71</v>
      </c>
      <c r="S2000" s="2">
        <f>OR(AND(P2000&lt;=U$2,Q2000&gt;V$2),AND(P2000&gt;U$2,P2000&lt;V$2))</f>
        <v>0</v>
      </c>
    </row>
    <row r="2001" spans="1:19">
      <c r="A2001" s="2" t="s">
        <v>3488</v>
      </c>
      <c r="B2001" s="2" t="s">
        <v>4755</v>
      </c>
      <c r="C2001" s="2" t="s">
        <v>6587</v>
      </c>
      <c r="D2001" s="2" t="s">
        <v>2614</v>
      </c>
      <c r="E2001" s="2" t="s">
        <v>1107</v>
      </c>
      <c r="F2001" s="2" t="s">
        <v>2590</v>
      </c>
      <c r="G2001" s="2"/>
      <c r="H2001" s="2" t="s">
        <v>1411</v>
      </c>
      <c r="I2001" s="2" t="s">
        <v>216</v>
      </c>
      <c r="J2001" s="2"/>
      <c r="K2001" s="2"/>
      <c r="L2001" s="2"/>
      <c r="M2001" s="2" t="s">
        <v>5895</v>
      </c>
      <c r="N2001" s="11">
        <v>4</v>
      </c>
      <c r="O2001" s="11">
        <v>4</v>
      </c>
      <c r="P2001" s="12">
        <v>45163.33333333334</v>
      </c>
      <c r="Q2001" s="12">
        <v>45168.70833333334</v>
      </c>
      <c r="R2001" s="11">
        <v>-71</v>
      </c>
      <c r="S2001" s="2">
        <f>OR(AND(P2001&lt;=U$2,Q2001&gt;V$2),AND(P2001&gt;U$2,P2001&lt;V$2))</f>
        <v>0</v>
      </c>
    </row>
    <row r="2002" spans="1:19">
      <c r="A2002" s="2" t="s">
        <v>3488</v>
      </c>
      <c r="B2002" s="2" t="s">
        <v>4755</v>
      </c>
      <c r="C2002" s="2" t="s">
        <v>6587</v>
      </c>
      <c r="D2002" s="2" t="s">
        <v>2616</v>
      </c>
      <c r="E2002" s="2" t="s">
        <v>1107</v>
      </c>
      <c r="F2002" s="2" t="s">
        <v>2590</v>
      </c>
      <c r="G2002" s="2"/>
      <c r="H2002" s="2" t="s">
        <v>1411</v>
      </c>
      <c r="I2002" s="2" t="s">
        <v>216</v>
      </c>
      <c r="J2002" s="2"/>
      <c r="K2002" s="2"/>
      <c r="L2002" s="2"/>
      <c r="M2002" s="2" t="s">
        <v>5896</v>
      </c>
      <c r="N2002" s="11">
        <v>5</v>
      </c>
      <c r="O2002" s="11">
        <v>5</v>
      </c>
      <c r="P2002" s="12">
        <v>45169.33333333334</v>
      </c>
      <c r="Q2002" s="12">
        <v>45176.70833333334</v>
      </c>
      <c r="R2002" s="11">
        <v>-71</v>
      </c>
      <c r="S2002" s="2">
        <f>OR(AND(P2002&lt;=U$2,Q2002&gt;V$2),AND(P2002&gt;U$2,P2002&lt;V$2))</f>
        <v>0</v>
      </c>
    </row>
    <row r="2003" spans="1:19">
      <c r="A2003" s="2" t="s">
        <v>3481</v>
      </c>
      <c r="B2003" s="2" t="s">
        <v>4755</v>
      </c>
      <c r="C2003" s="2" t="s">
        <v>6589</v>
      </c>
      <c r="D2003" s="2" t="s">
        <v>6590</v>
      </c>
      <c r="E2003" s="2" t="s">
        <v>1107</v>
      </c>
      <c r="F2003" s="2" t="s">
        <v>2490</v>
      </c>
      <c r="G2003" s="2"/>
      <c r="H2003" s="2"/>
      <c r="I2003" s="2"/>
      <c r="J2003" s="2"/>
      <c r="K2003" s="2"/>
      <c r="L2003" s="2"/>
      <c r="M2003" s="2" t="s">
        <v>6101</v>
      </c>
      <c r="N2003" s="11">
        <v>2</v>
      </c>
      <c r="O2003" s="11">
        <v>0</v>
      </c>
      <c r="P2003" s="12">
        <v>44706.33333333334</v>
      </c>
      <c r="Q2003" s="12">
        <v>44805.70833333334</v>
      </c>
      <c r="R2003" s="11"/>
      <c r="S2003" s="2">
        <f>OR(AND(P2003&lt;=U$2,Q2003&gt;V$2),AND(P2003&gt;U$2,P2003&lt;V$2))</f>
        <v>0</v>
      </c>
    </row>
    <row r="2004" spans="1:19">
      <c r="A2004" s="2" t="s">
        <v>3481</v>
      </c>
      <c r="B2004" s="2" t="s">
        <v>4755</v>
      </c>
      <c r="C2004" s="2" t="s">
        <v>6589</v>
      </c>
      <c r="D2004" s="2" t="s">
        <v>2575</v>
      </c>
      <c r="E2004" s="2" t="s">
        <v>1107</v>
      </c>
      <c r="F2004" s="2" t="s">
        <v>2490</v>
      </c>
      <c r="G2004" s="2"/>
      <c r="H2004" s="2"/>
      <c r="I2004" s="2"/>
      <c r="J2004" s="2"/>
      <c r="K2004" s="2"/>
      <c r="L2004" s="2"/>
      <c r="M2004" s="2" t="s">
        <v>6591</v>
      </c>
      <c r="N2004" s="11">
        <v>5</v>
      </c>
      <c r="O2004" s="11">
        <v>0</v>
      </c>
      <c r="P2004" s="12">
        <v>44743</v>
      </c>
      <c r="Q2004" s="12">
        <v>44828</v>
      </c>
      <c r="R2004" s="11"/>
      <c r="S2004" s="2">
        <f>OR(AND(P2004&lt;=U$2,Q2004&gt;V$2),AND(P2004&gt;U$2,P2004&lt;V$2))</f>
        <v>0</v>
      </c>
    </row>
    <row r="2005" spans="1:19">
      <c r="A2005" s="2" t="s">
        <v>3481</v>
      </c>
      <c r="B2005" s="2" t="s">
        <v>4755</v>
      </c>
      <c r="C2005" s="2" t="s">
        <v>6589</v>
      </c>
      <c r="D2005" s="2" t="s">
        <v>6592</v>
      </c>
      <c r="E2005" s="2"/>
      <c r="F2005" s="2"/>
      <c r="G2005" s="2"/>
      <c r="H2005" s="2"/>
      <c r="I2005" s="2"/>
      <c r="J2005" s="2"/>
      <c r="K2005" s="2"/>
      <c r="L2005" s="2"/>
      <c r="M2005" s="2" t="s">
        <v>6104</v>
      </c>
      <c r="N2005" s="11">
        <v>10</v>
      </c>
      <c r="O2005" s="11">
        <v>0</v>
      </c>
      <c r="P2005" s="12">
        <v>44460</v>
      </c>
      <c r="Q2005" s="12">
        <v>44602</v>
      </c>
      <c r="R2005" s="11"/>
      <c r="S2005" s="2">
        <f>OR(AND(P2005&lt;=U$2,Q2005&gt;V$2),AND(P2005&gt;U$2,P2005&lt;V$2))</f>
        <v>0</v>
      </c>
    </row>
    <row r="2006" spans="1:19">
      <c r="A2006" s="2" t="s">
        <v>3877</v>
      </c>
      <c r="B2006" s="2" t="s">
        <v>4755</v>
      </c>
      <c r="C2006" s="2" t="s">
        <v>6589</v>
      </c>
      <c r="D2006" s="2" t="s">
        <v>6593</v>
      </c>
      <c r="E2006" s="2" t="s">
        <v>1107</v>
      </c>
      <c r="F2006" s="2" t="s">
        <v>2490</v>
      </c>
      <c r="G2006" s="2"/>
      <c r="H2006" s="2" t="s">
        <v>1018</v>
      </c>
      <c r="I2006" s="2" t="s">
        <v>306</v>
      </c>
      <c r="J2006" s="2"/>
      <c r="K2006" s="2"/>
      <c r="L2006" s="2"/>
      <c r="M2006" s="2" t="s">
        <v>6142</v>
      </c>
      <c r="N2006" s="11">
        <v>2</v>
      </c>
      <c r="O2006" s="11">
        <v>1</v>
      </c>
      <c r="P2006" s="12">
        <v>44708.33333333334</v>
      </c>
      <c r="Q2006" s="12">
        <v>44984.70833333334</v>
      </c>
      <c r="R2006" s="11">
        <v>-38</v>
      </c>
      <c r="S2006" s="2">
        <f>OR(AND(P2006&lt;=U$2,Q2006&gt;V$2),AND(P2006&gt;U$2,P2006&lt;V$2))</f>
        <v>0</v>
      </c>
    </row>
    <row r="2007" spans="1:19">
      <c r="A2007" s="2" t="s">
        <v>3481</v>
      </c>
      <c r="B2007" s="2" t="s">
        <v>4755</v>
      </c>
      <c r="C2007" s="2" t="s">
        <v>6589</v>
      </c>
      <c r="D2007" s="2" t="s">
        <v>6594</v>
      </c>
      <c r="E2007" s="2"/>
      <c r="F2007" s="2"/>
      <c r="G2007" s="2"/>
      <c r="H2007" s="2"/>
      <c r="I2007" s="2"/>
      <c r="J2007" s="2"/>
      <c r="K2007" s="2"/>
      <c r="L2007" s="2"/>
      <c r="M2007" s="2" t="s">
        <v>6108</v>
      </c>
      <c r="N2007" s="11">
        <v>2</v>
      </c>
      <c r="O2007" s="11">
        <v>0</v>
      </c>
      <c r="P2007" s="12">
        <v>44602</v>
      </c>
      <c r="Q2007" s="12">
        <v>44606</v>
      </c>
      <c r="R2007" s="11"/>
      <c r="S2007" s="2">
        <f>OR(AND(P2007&lt;=U$2,Q2007&gt;V$2),AND(P2007&gt;U$2,P2007&lt;V$2))</f>
        <v>0</v>
      </c>
    </row>
    <row r="2008" spans="1:19">
      <c r="A2008" s="2" t="s">
        <v>3488</v>
      </c>
      <c r="B2008" s="2" t="s">
        <v>4755</v>
      </c>
      <c r="C2008" s="2" t="s">
        <v>6595</v>
      </c>
      <c r="D2008" s="2" t="s">
        <v>6596</v>
      </c>
      <c r="E2008" s="2" t="s">
        <v>1107</v>
      </c>
      <c r="F2008" s="2" t="s">
        <v>2490</v>
      </c>
      <c r="G2008" s="2"/>
      <c r="H2008" s="2" t="s">
        <v>1018</v>
      </c>
      <c r="I2008" s="2" t="s">
        <v>306</v>
      </c>
      <c r="J2008" s="2"/>
      <c r="K2008" s="2"/>
      <c r="L2008" s="2"/>
      <c r="M2008" s="2" t="s">
        <v>6027</v>
      </c>
      <c r="N2008" s="11">
        <v>3</v>
      </c>
      <c r="O2008" s="11">
        <v>0</v>
      </c>
      <c r="P2008" s="12">
        <v>44949</v>
      </c>
      <c r="Q2008" s="12">
        <v>44985.64166666667</v>
      </c>
      <c r="R2008" s="11">
        <v>-38</v>
      </c>
      <c r="S2008" s="2">
        <f>OR(AND(P2008&lt;=U$2,Q2008&gt;V$2),AND(P2008&gt;U$2,P2008&lt;V$2))</f>
        <v>0</v>
      </c>
    </row>
    <row r="2009" spans="1:19">
      <c r="A2009" s="2" t="s">
        <v>3877</v>
      </c>
      <c r="B2009" s="2" t="s">
        <v>4755</v>
      </c>
      <c r="C2009" s="2" t="s">
        <v>6595</v>
      </c>
      <c r="D2009" s="2" t="s">
        <v>2567</v>
      </c>
      <c r="E2009" s="2" t="s">
        <v>1107</v>
      </c>
      <c r="F2009" s="2" t="s">
        <v>2490</v>
      </c>
      <c r="G2009" s="2"/>
      <c r="H2009" s="2" t="s">
        <v>1018</v>
      </c>
      <c r="I2009" s="2" t="s">
        <v>306</v>
      </c>
      <c r="J2009" s="2"/>
      <c r="K2009" s="2"/>
      <c r="L2009" s="2"/>
      <c r="M2009" s="2" t="s">
        <v>6028</v>
      </c>
      <c r="N2009" s="11">
        <v>3</v>
      </c>
      <c r="O2009" s="11">
        <v>0</v>
      </c>
      <c r="P2009" s="12">
        <v>44866</v>
      </c>
      <c r="Q2009" s="12">
        <v>44985.70833333334</v>
      </c>
      <c r="R2009" s="11">
        <v>-36</v>
      </c>
      <c r="S2009" s="2">
        <f>OR(AND(P2009&lt;=U$2,Q2009&gt;V$2),AND(P2009&gt;U$2,P2009&lt;V$2))</f>
        <v>0</v>
      </c>
    </row>
    <row r="2010" spans="1:19">
      <c r="A2010" s="2" t="s">
        <v>3877</v>
      </c>
      <c r="B2010" s="2" t="s">
        <v>4755</v>
      </c>
      <c r="C2010" s="2" t="s">
        <v>6595</v>
      </c>
      <c r="D2010" s="2" t="s">
        <v>6597</v>
      </c>
      <c r="E2010" s="2" t="s">
        <v>1107</v>
      </c>
      <c r="F2010" s="2" t="s">
        <v>2490</v>
      </c>
      <c r="G2010" s="2"/>
      <c r="H2010" s="2" t="s">
        <v>1018</v>
      </c>
      <c r="I2010" s="2" t="s">
        <v>306</v>
      </c>
      <c r="J2010" s="2"/>
      <c r="K2010" s="2"/>
      <c r="L2010" s="2"/>
      <c r="M2010" s="2" t="s">
        <v>5928</v>
      </c>
      <c r="N2010" s="11">
        <v>3</v>
      </c>
      <c r="O2010" s="11">
        <v>2</v>
      </c>
      <c r="P2010" s="12">
        <v>44910.33333333334</v>
      </c>
      <c r="Q2010" s="12">
        <v>44985.5</v>
      </c>
      <c r="R2010" s="11">
        <v>-38</v>
      </c>
      <c r="S2010" s="2">
        <f>OR(AND(P2010&lt;=U$2,Q2010&gt;V$2),AND(P2010&gt;U$2,P2010&lt;V$2))</f>
        <v>0</v>
      </c>
    </row>
    <row r="2011" spans="1:19">
      <c r="A2011" s="2" t="s">
        <v>3488</v>
      </c>
      <c r="B2011" s="2" t="s">
        <v>4755</v>
      </c>
      <c r="C2011" s="2" t="s">
        <v>6595</v>
      </c>
      <c r="D2011" s="2" t="s">
        <v>2570</v>
      </c>
      <c r="E2011" s="2" t="s">
        <v>1107</v>
      </c>
      <c r="F2011" s="2" t="s">
        <v>2490</v>
      </c>
      <c r="G2011" s="2"/>
      <c r="H2011" s="2" t="s">
        <v>1018</v>
      </c>
      <c r="I2011" s="2" t="s">
        <v>306</v>
      </c>
      <c r="J2011" s="2"/>
      <c r="K2011" s="2"/>
      <c r="L2011" s="2"/>
      <c r="M2011" s="2" t="s">
        <v>6030</v>
      </c>
      <c r="N2011" s="11">
        <v>3</v>
      </c>
      <c r="O2011" s="11">
        <v>3</v>
      </c>
      <c r="P2011" s="12">
        <v>44985.33333333334</v>
      </c>
      <c r="Q2011" s="12">
        <v>44987.70833333334</v>
      </c>
      <c r="R2011" s="11">
        <v>-38</v>
      </c>
      <c r="S2011" s="2">
        <f>OR(AND(P2011&lt;=U$2,Q2011&gt;V$2),AND(P2011&gt;U$2,P2011&lt;V$2))</f>
        <v>0</v>
      </c>
    </row>
    <row r="2012" spans="1:19">
      <c r="A2012" s="2" t="s">
        <v>3488</v>
      </c>
      <c r="B2012" s="2" t="s">
        <v>4755</v>
      </c>
      <c r="C2012" s="2" t="s">
        <v>6595</v>
      </c>
      <c r="D2012" s="2" t="s">
        <v>2571</v>
      </c>
      <c r="E2012" s="2" t="s">
        <v>1107</v>
      </c>
      <c r="F2012" s="2" t="s">
        <v>2490</v>
      </c>
      <c r="G2012" s="2"/>
      <c r="H2012" s="2" t="s">
        <v>1018</v>
      </c>
      <c r="I2012" s="2" t="s">
        <v>306</v>
      </c>
      <c r="J2012" s="2"/>
      <c r="K2012" s="2"/>
      <c r="L2012" s="2"/>
      <c r="M2012" s="2" t="s">
        <v>6031</v>
      </c>
      <c r="N2012" s="11">
        <v>2</v>
      </c>
      <c r="O2012" s="11">
        <v>2</v>
      </c>
      <c r="P2012" s="12">
        <v>44998.33333333334</v>
      </c>
      <c r="Q2012" s="12">
        <v>44999.70833333334</v>
      </c>
      <c r="R2012" s="11">
        <v>-44</v>
      </c>
      <c r="S2012" s="2">
        <f>OR(AND(P2012&lt;=U$2,Q2012&gt;V$2),AND(P2012&gt;U$2,P2012&lt;V$2))</f>
        <v>0</v>
      </c>
    </row>
    <row r="2013" spans="1:19">
      <c r="A2013" s="2" t="s">
        <v>3488</v>
      </c>
      <c r="B2013" s="2" t="s">
        <v>4755</v>
      </c>
      <c r="C2013" s="2" t="s">
        <v>6595</v>
      </c>
      <c r="D2013" s="2" t="s">
        <v>6598</v>
      </c>
      <c r="E2013" s="2" t="s">
        <v>1107</v>
      </c>
      <c r="F2013" s="2" t="s">
        <v>2490</v>
      </c>
      <c r="G2013" s="2"/>
      <c r="H2013" s="2" t="s">
        <v>1018</v>
      </c>
      <c r="I2013" s="2" t="s">
        <v>306</v>
      </c>
      <c r="J2013" s="2"/>
      <c r="K2013" s="2"/>
      <c r="L2013" s="2"/>
      <c r="M2013" s="2" t="s">
        <v>6033</v>
      </c>
      <c r="N2013" s="11">
        <v>2</v>
      </c>
      <c r="O2013" s="11">
        <v>2</v>
      </c>
      <c r="P2013" s="12">
        <v>44985.64166666667</v>
      </c>
      <c r="Q2013" s="12">
        <v>44987.64166666667</v>
      </c>
      <c r="R2013" s="11">
        <v>-38</v>
      </c>
      <c r="S2013" s="2">
        <f>OR(AND(P2013&lt;=U$2,Q2013&gt;V$2),AND(P2013&gt;U$2,P2013&lt;V$2))</f>
        <v>0</v>
      </c>
    </row>
    <row r="2014" spans="1:19">
      <c r="A2014" s="2" t="s">
        <v>3481</v>
      </c>
      <c r="B2014" s="2" t="s">
        <v>4755</v>
      </c>
      <c r="C2014" s="2" t="s">
        <v>6595</v>
      </c>
      <c r="D2014" s="2" t="s">
        <v>2562</v>
      </c>
      <c r="E2014" s="2"/>
      <c r="F2014" s="2"/>
      <c r="G2014" s="2"/>
      <c r="H2014" s="2"/>
      <c r="I2014" s="2"/>
      <c r="J2014" s="2"/>
      <c r="K2014" s="2"/>
      <c r="L2014" s="2"/>
      <c r="M2014" s="2" t="s">
        <v>5919</v>
      </c>
      <c r="N2014" s="11">
        <v>10</v>
      </c>
      <c r="O2014" s="11">
        <v>0</v>
      </c>
      <c r="P2014" s="12">
        <v>44593</v>
      </c>
      <c r="Q2014" s="12">
        <v>44608</v>
      </c>
      <c r="R2014" s="11"/>
      <c r="S2014" s="2">
        <f>OR(AND(P2014&lt;=U$2,Q2014&gt;V$2),AND(P2014&gt;U$2,P2014&lt;V$2))</f>
        <v>0</v>
      </c>
    </row>
    <row r="2015" spans="1:19">
      <c r="A2015" s="2" t="s">
        <v>3481</v>
      </c>
      <c r="B2015" s="2" t="s">
        <v>4755</v>
      </c>
      <c r="C2015" s="2" t="s">
        <v>6595</v>
      </c>
      <c r="D2015" s="2" t="s">
        <v>2560</v>
      </c>
      <c r="E2015" s="2" t="s">
        <v>1107</v>
      </c>
      <c r="F2015" s="2" t="s">
        <v>2490</v>
      </c>
      <c r="G2015" s="2"/>
      <c r="H2015" s="2"/>
      <c r="I2015" s="2"/>
      <c r="J2015" s="2"/>
      <c r="K2015" s="2"/>
      <c r="L2015" s="2"/>
      <c r="M2015" s="2" t="s">
        <v>6035</v>
      </c>
      <c r="N2015" s="11">
        <v>15</v>
      </c>
      <c r="O2015" s="11">
        <v>0</v>
      </c>
      <c r="P2015" s="12">
        <v>44578</v>
      </c>
      <c r="Q2015" s="12">
        <v>44813.5</v>
      </c>
      <c r="R2015" s="11"/>
      <c r="S2015" s="2">
        <f>OR(AND(P2015&lt;=U$2,Q2015&gt;V$2),AND(P2015&gt;U$2,P2015&lt;V$2))</f>
        <v>0</v>
      </c>
    </row>
    <row r="2016" spans="1:19">
      <c r="A2016" s="2" t="s">
        <v>3877</v>
      </c>
      <c r="B2016" s="2" t="s">
        <v>4755</v>
      </c>
      <c r="C2016" s="2" t="s">
        <v>6595</v>
      </c>
      <c r="D2016" s="2" t="s">
        <v>2559</v>
      </c>
      <c r="E2016" s="2" t="s">
        <v>1107</v>
      </c>
      <c r="F2016" s="2" t="s">
        <v>2490</v>
      </c>
      <c r="G2016" s="2"/>
      <c r="H2016" s="2" t="s">
        <v>1018</v>
      </c>
      <c r="I2016" s="2" t="s">
        <v>306</v>
      </c>
      <c r="J2016" s="2"/>
      <c r="K2016" s="2"/>
      <c r="L2016" s="2"/>
      <c r="M2016" s="2" t="s">
        <v>5925</v>
      </c>
      <c r="N2016" s="11">
        <v>3</v>
      </c>
      <c r="O2016" s="11">
        <v>1</v>
      </c>
      <c r="P2016" s="12">
        <v>44722</v>
      </c>
      <c r="Q2016" s="12">
        <v>44984.70833333334</v>
      </c>
      <c r="R2016" s="11">
        <v>-38</v>
      </c>
      <c r="S2016" s="2">
        <f>OR(AND(P2016&lt;=U$2,Q2016&gt;V$2),AND(P2016&gt;U$2,P2016&lt;V$2))</f>
        <v>0</v>
      </c>
    </row>
    <row r="2017" spans="1:19">
      <c r="A2017" s="2" t="s">
        <v>3488</v>
      </c>
      <c r="B2017" s="2" t="s">
        <v>4755</v>
      </c>
      <c r="C2017" s="2" t="s">
        <v>6595</v>
      </c>
      <c r="D2017" s="2" t="s">
        <v>2550</v>
      </c>
      <c r="E2017" s="2" t="s">
        <v>1107</v>
      </c>
      <c r="F2017" s="2" t="s">
        <v>2490</v>
      </c>
      <c r="G2017" s="2"/>
      <c r="H2017" s="2" t="s">
        <v>1018</v>
      </c>
      <c r="I2017" s="2" t="s">
        <v>306</v>
      </c>
      <c r="J2017" s="2"/>
      <c r="K2017" s="2"/>
      <c r="L2017" s="2"/>
      <c r="M2017" s="2" t="s">
        <v>6036</v>
      </c>
      <c r="N2017" s="11">
        <v>3</v>
      </c>
      <c r="O2017" s="11">
        <v>3</v>
      </c>
      <c r="P2017" s="12">
        <v>44985.33333333334</v>
      </c>
      <c r="Q2017" s="12">
        <v>44987.70833333334</v>
      </c>
      <c r="R2017" s="11">
        <v>-20</v>
      </c>
      <c r="S2017" s="2">
        <f>OR(AND(P2017&lt;=U$2,Q2017&gt;V$2),AND(P2017&gt;U$2,P2017&lt;V$2))</f>
        <v>0</v>
      </c>
    </row>
    <row r="2018" spans="1:19">
      <c r="A2018" s="2" t="s">
        <v>3481</v>
      </c>
      <c r="B2018" s="2" t="s">
        <v>4755</v>
      </c>
      <c r="C2018" s="2" t="s">
        <v>6595</v>
      </c>
      <c r="D2018" s="2" t="s">
        <v>2561</v>
      </c>
      <c r="E2018" s="2"/>
      <c r="F2018" s="2"/>
      <c r="G2018" s="2"/>
      <c r="H2018" s="2"/>
      <c r="I2018" s="2"/>
      <c r="J2018" s="2"/>
      <c r="K2018" s="2"/>
      <c r="L2018" s="2"/>
      <c r="M2018" s="2" t="s">
        <v>6149</v>
      </c>
      <c r="N2018" s="11">
        <v>3</v>
      </c>
      <c r="O2018" s="11">
        <v>0</v>
      </c>
      <c r="P2018" s="12">
        <v>44578</v>
      </c>
      <c r="Q2018" s="12">
        <v>44614</v>
      </c>
      <c r="R2018" s="11"/>
      <c r="S2018" s="2">
        <f>OR(AND(P2018&lt;=U$2,Q2018&gt;V$2),AND(P2018&gt;U$2,P2018&lt;V$2))</f>
        <v>0</v>
      </c>
    </row>
    <row r="2019" spans="1:19">
      <c r="A2019" s="2" t="s">
        <v>3488</v>
      </c>
      <c r="B2019" s="2" t="s">
        <v>4755</v>
      </c>
      <c r="C2019" s="2" t="s">
        <v>6595</v>
      </c>
      <c r="D2019" s="2" t="s">
        <v>1696</v>
      </c>
      <c r="E2019" s="2" t="s">
        <v>1107</v>
      </c>
      <c r="F2019" s="2" t="s">
        <v>2490</v>
      </c>
      <c r="G2019" s="2"/>
      <c r="H2019" s="2" t="s">
        <v>1018</v>
      </c>
      <c r="I2019" s="2" t="s">
        <v>306</v>
      </c>
      <c r="J2019" s="2"/>
      <c r="K2019" s="2"/>
      <c r="L2019" s="2"/>
      <c r="M2019" s="2" t="s">
        <v>6038</v>
      </c>
      <c r="N2019" s="11">
        <v>2</v>
      </c>
      <c r="O2019" s="11">
        <v>2</v>
      </c>
      <c r="P2019" s="12">
        <v>44994.33333333334</v>
      </c>
      <c r="Q2019" s="12">
        <v>44995.70833333334</v>
      </c>
      <c r="R2019" s="11">
        <v>-44</v>
      </c>
      <c r="S2019" s="2">
        <f>OR(AND(P2019&lt;=U$2,Q2019&gt;V$2),AND(P2019&gt;U$2,P2019&lt;V$2))</f>
        <v>0</v>
      </c>
    </row>
    <row r="2020" spans="1:19">
      <c r="A2020" s="2" t="s">
        <v>3481</v>
      </c>
      <c r="B2020" s="2" t="s">
        <v>4755</v>
      </c>
      <c r="C2020" s="2" t="s">
        <v>6599</v>
      </c>
      <c r="D2020" s="2" t="s">
        <v>6600</v>
      </c>
      <c r="E2020" s="2" t="s">
        <v>1107</v>
      </c>
      <c r="F2020" s="2" t="s">
        <v>2490</v>
      </c>
      <c r="G2020" s="2"/>
      <c r="H2020" s="2"/>
      <c r="I2020" s="2"/>
      <c r="J2020" s="2"/>
      <c r="K2020" s="2"/>
      <c r="L2020" s="2"/>
      <c r="M2020" s="2" t="s">
        <v>6040</v>
      </c>
      <c r="N2020" s="11">
        <v>20</v>
      </c>
      <c r="O2020" s="11">
        <v>0</v>
      </c>
      <c r="P2020" s="12">
        <v>44606</v>
      </c>
      <c r="Q2020" s="12">
        <v>44743</v>
      </c>
      <c r="R2020" s="11"/>
      <c r="S2020" s="2">
        <f>OR(AND(P2020&lt;=U$2,Q2020&gt;V$2),AND(P2020&gt;U$2,P2020&lt;V$2))</f>
        <v>0</v>
      </c>
    </row>
    <row r="2021" spans="1:19">
      <c r="A2021" s="2" t="s">
        <v>3488</v>
      </c>
      <c r="B2021" s="2" t="s">
        <v>4755</v>
      </c>
      <c r="C2021" s="2" t="s">
        <v>6599</v>
      </c>
      <c r="D2021" s="2" t="s">
        <v>6601</v>
      </c>
      <c r="E2021" s="2" t="s">
        <v>1107</v>
      </c>
      <c r="F2021" s="2" t="s">
        <v>2490</v>
      </c>
      <c r="G2021" s="2"/>
      <c r="H2021" s="2" t="s">
        <v>1018</v>
      </c>
      <c r="I2021" s="2" t="s">
        <v>306</v>
      </c>
      <c r="J2021" s="2"/>
      <c r="K2021" s="2"/>
      <c r="L2021" s="2"/>
      <c r="M2021" s="2" t="s">
        <v>5966</v>
      </c>
      <c r="N2021" s="11">
        <v>10</v>
      </c>
      <c r="O2021" s="11">
        <v>10</v>
      </c>
      <c r="P2021" s="12">
        <v>44984.625</v>
      </c>
      <c r="Q2021" s="12">
        <v>44998.625</v>
      </c>
      <c r="R2021" s="11">
        <v>-30</v>
      </c>
      <c r="S2021" s="2">
        <f>OR(AND(P2021&lt;=U$2,Q2021&gt;V$2),AND(P2021&gt;U$2,P2021&lt;V$2))</f>
        <v>0</v>
      </c>
    </row>
    <row r="2022" spans="1:19">
      <c r="A2022" s="2" t="s">
        <v>3877</v>
      </c>
      <c r="B2022" s="2" t="s">
        <v>4755</v>
      </c>
      <c r="C2022" s="2" t="s">
        <v>6599</v>
      </c>
      <c r="D2022" s="2" t="s">
        <v>6602</v>
      </c>
      <c r="E2022" s="2" t="s">
        <v>1107</v>
      </c>
      <c r="F2022" s="2" t="s">
        <v>2490</v>
      </c>
      <c r="G2022" s="2"/>
      <c r="H2022" s="2" t="s">
        <v>1018</v>
      </c>
      <c r="I2022" s="2" t="s">
        <v>306</v>
      </c>
      <c r="J2022" s="2"/>
      <c r="K2022" s="2"/>
      <c r="L2022" s="2"/>
      <c r="M2022" s="2" t="s">
        <v>6044</v>
      </c>
      <c r="N2022" s="11">
        <v>15</v>
      </c>
      <c r="O2022" s="11">
        <v>1</v>
      </c>
      <c r="P2022" s="12">
        <v>44602</v>
      </c>
      <c r="Q2022" s="12">
        <v>44984.625</v>
      </c>
      <c r="R2022" s="11">
        <v>-37</v>
      </c>
      <c r="S2022" s="2">
        <f>OR(AND(P2022&lt;=U$2,Q2022&gt;V$2),AND(P2022&gt;U$2,P2022&lt;V$2))</f>
        <v>0</v>
      </c>
    </row>
    <row r="2023" spans="1:19">
      <c r="A2023" s="2" t="s">
        <v>3877</v>
      </c>
      <c r="B2023" s="2" t="s">
        <v>4755</v>
      </c>
      <c r="C2023" s="2" t="s">
        <v>6599</v>
      </c>
      <c r="D2023" s="2" t="s">
        <v>6603</v>
      </c>
      <c r="E2023" s="2" t="s">
        <v>1107</v>
      </c>
      <c r="F2023" s="2" t="s">
        <v>2490</v>
      </c>
      <c r="G2023" s="2"/>
      <c r="H2023" s="2" t="s">
        <v>1018</v>
      </c>
      <c r="I2023" s="2" t="s">
        <v>306</v>
      </c>
      <c r="J2023" s="2"/>
      <c r="K2023" s="2"/>
      <c r="L2023" s="2"/>
      <c r="M2023" s="2" t="s">
        <v>5948</v>
      </c>
      <c r="N2023" s="11">
        <v>3</v>
      </c>
      <c r="O2023" s="11">
        <v>1</v>
      </c>
      <c r="P2023" s="12">
        <v>44910.33333333334</v>
      </c>
      <c r="Q2023" s="12">
        <v>44986.35</v>
      </c>
      <c r="R2023" s="11">
        <v>-34</v>
      </c>
      <c r="S2023" s="2">
        <f>OR(AND(P2023&lt;=U$2,Q2023&gt;V$2),AND(P2023&gt;U$2,P2023&lt;V$2))</f>
        <v>0</v>
      </c>
    </row>
    <row r="2024" spans="1:19">
      <c r="A2024" s="2" t="s">
        <v>3488</v>
      </c>
      <c r="B2024" s="2" t="s">
        <v>4755</v>
      </c>
      <c r="C2024" s="2" t="s">
        <v>6599</v>
      </c>
      <c r="D2024" s="2" t="s">
        <v>6604</v>
      </c>
      <c r="E2024" s="2" t="s">
        <v>1107</v>
      </c>
      <c r="F2024" s="2" t="s">
        <v>2490</v>
      </c>
      <c r="G2024" s="2"/>
      <c r="H2024" s="2" t="s">
        <v>1018</v>
      </c>
      <c r="I2024" s="2" t="s">
        <v>306</v>
      </c>
      <c r="J2024" s="2"/>
      <c r="K2024" s="2"/>
      <c r="L2024" s="2"/>
      <c r="M2024" s="2" t="s">
        <v>6047</v>
      </c>
      <c r="N2024" s="11">
        <v>3</v>
      </c>
      <c r="O2024" s="11">
        <v>0</v>
      </c>
      <c r="P2024" s="12">
        <v>44917.54166666666</v>
      </c>
      <c r="Q2024" s="12">
        <v>44985.64166666667</v>
      </c>
      <c r="R2024" s="11">
        <v>-38</v>
      </c>
      <c r="S2024" s="2">
        <f>OR(AND(P2024&lt;=U$2,Q2024&gt;V$2),AND(P2024&gt;U$2,P2024&lt;V$2))</f>
        <v>0</v>
      </c>
    </row>
    <row r="2025" spans="1:19">
      <c r="A2025" s="2" t="s">
        <v>3488</v>
      </c>
      <c r="B2025" s="2" t="s">
        <v>4755</v>
      </c>
      <c r="C2025" s="2" t="s">
        <v>6599</v>
      </c>
      <c r="D2025" s="2" t="s">
        <v>6605</v>
      </c>
      <c r="E2025" s="2" t="s">
        <v>1107</v>
      </c>
      <c r="F2025" s="2" t="s">
        <v>2490</v>
      </c>
      <c r="G2025" s="2"/>
      <c r="H2025" s="2" t="s">
        <v>1018</v>
      </c>
      <c r="I2025" s="2" t="s">
        <v>306</v>
      </c>
      <c r="J2025" s="2"/>
      <c r="K2025" s="2"/>
      <c r="L2025" s="2"/>
      <c r="M2025" s="2" t="s">
        <v>6049</v>
      </c>
      <c r="N2025" s="11">
        <v>3</v>
      </c>
      <c r="O2025" s="11">
        <v>0</v>
      </c>
      <c r="P2025" s="12">
        <v>44957.54166666666</v>
      </c>
      <c r="Q2025" s="12">
        <v>44986.36666666667</v>
      </c>
      <c r="R2025" s="11">
        <v>44</v>
      </c>
      <c r="S2025" s="2">
        <f>OR(AND(P2025&lt;=U$2,Q2025&gt;V$2),AND(P2025&gt;U$2,P2025&lt;V$2))</f>
        <v>0</v>
      </c>
    </row>
    <row r="2026" spans="1:19">
      <c r="A2026" s="2" t="s">
        <v>3877</v>
      </c>
      <c r="B2026" s="2" t="s">
        <v>4755</v>
      </c>
      <c r="C2026" s="2" t="s">
        <v>6599</v>
      </c>
      <c r="D2026" s="2" t="s">
        <v>2568</v>
      </c>
      <c r="E2026" s="2" t="s">
        <v>1107</v>
      </c>
      <c r="F2026" s="2" t="s">
        <v>2490</v>
      </c>
      <c r="G2026" s="2"/>
      <c r="H2026" s="2" t="s">
        <v>1018</v>
      </c>
      <c r="I2026" s="2" t="s">
        <v>306</v>
      </c>
      <c r="J2026" s="2"/>
      <c r="K2026" s="2"/>
      <c r="L2026" s="2"/>
      <c r="M2026" s="2" t="s">
        <v>6051</v>
      </c>
      <c r="N2026" s="11">
        <v>3</v>
      </c>
      <c r="O2026" s="11">
        <v>0</v>
      </c>
      <c r="P2026" s="12">
        <v>44896.33333333334</v>
      </c>
      <c r="Q2026" s="12">
        <v>44986.45</v>
      </c>
      <c r="R2026" s="11">
        <v>-26</v>
      </c>
      <c r="S2026" s="2">
        <f>OR(AND(P2026&lt;=U$2,Q2026&gt;V$2),AND(P2026&gt;U$2,P2026&lt;V$2))</f>
        <v>0</v>
      </c>
    </row>
    <row r="2027" spans="1:19">
      <c r="A2027" s="2" t="s">
        <v>3481</v>
      </c>
      <c r="B2027" s="2" t="s">
        <v>4755</v>
      </c>
      <c r="C2027" s="2" t="s">
        <v>6599</v>
      </c>
      <c r="D2027" s="2" t="s">
        <v>6606</v>
      </c>
      <c r="E2027" s="2"/>
      <c r="F2027" s="2"/>
      <c r="G2027" s="2"/>
      <c r="H2027" s="2"/>
      <c r="I2027" s="2"/>
      <c r="J2027" s="2"/>
      <c r="K2027" s="2"/>
      <c r="L2027" s="2"/>
      <c r="M2027" s="2" t="s">
        <v>6356</v>
      </c>
      <c r="N2027" s="11">
        <v>10</v>
      </c>
      <c r="O2027" s="11">
        <v>0</v>
      </c>
      <c r="P2027" s="12">
        <v>44582</v>
      </c>
      <c r="Q2027" s="12">
        <v>44594</v>
      </c>
      <c r="R2027" s="11"/>
      <c r="S2027" s="2">
        <f>OR(AND(P2027&lt;=U$2,Q2027&gt;V$2),AND(P2027&gt;U$2,P2027&lt;V$2))</f>
        <v>0</v>
      </c>
    </row>
    <row r="2028" spans="1:19">
      <c r="A2028" s="2" t="s">
        <v>3488</v>
      </c>
      <c r="B2028" s="2" t="s">
        <v>4755</v>
      </c>
      <c r="C2028" s="2" t="s">
        <v>6599</v>
      </c>
      <c r="D2028" s="2" t="s">
        <v>6607</v>
      </c>
      <c r="E2028" s="2" t="s">
        <v>1107</v>
      </c>
      <c r="F2028" s="2" t="s">
        <v>2490</v>
      </c>
      <c r="G2028" s="2"/>
      <c r="H2028" s="2" t="s">
        <v>1018</v>
      </c>
      <c r="I2028" s="2" t="s">
        <v>306</v>
      </c>
      <c r="J2028" s="2"/>
      <c r="K2028" s="2"/>
      <c r="L2028" s="2"/>
      <c r="M2028" s="2" t="s">
        <v>5953</v>
      </c>
      <c r="N2028" s="11">
        <v>2</v>
      </c>
      <c r="O2028" s="11">
        <v>1</v>
      </c>
      <c r="P2028" s="12">
        <v>44917.33333333334</v>
      </c>
      <c r="Q2028" s="12">
        <v>45000.70833333334</v>
      </c>
      <c r="R2028" s="11">
        <v>-44</v>
      </c>
      <c r="S2028" s="2">
        <f>OR(AND(P2028&lt;=U$2,Q2028&gt;V$2),AND(P2028&gt;U$2,P2028&lt;V$2))</f>
        <v>0</v>
      </c>
    </row>
    <row r="2029" spans="1:19">
      <c r="A2029" s="2" t="s">
        <v>3481</v>
      </c>
      <c r="B2029" s="2" t="s">
        <v>4755</v>
      </c>
      <c r="C2029" s="2" t="s">
        <v>6608</v>
      </c>
      <c r="D2029" s="2" t="s">
        <v>6609</v>
      </c>
      <c r="E2029" s="2" t="s">
        <v>1107</v>
      </c>
      <c r="F2029" s="2" t="s">
        <v>2490</v>
      </c>
      <c r="G2029" s="2"/>
      <c r="H2029" s="2"/>
      <c r="I2029" s="2"/>
      <c r="J2029" s="2"/>
      <c r="K2029" s="2"/>
      <c r="L2029" s="2"/>
      <c r="M2029" s="2" t="s">
        <v>6057</v>
      </c>
      <c r="N2029" s="11">
        <v>5</v>
      </c>
      <c r="O2029" s="11">
        <v>0</v>
      </c>
      <c r="P2029" s="12">
        <v>44725</v>
      </c>
      <c r="Q2029" s="12">
        <v>44743</v>
      </c>
      <c r="R2029" s="11"/>
      <c r="S2029" s="2">
        <f>OR(AND(P2029&lt;=U$2,Q2029&gt;V$2),AND(P2029&gt;U$2,P2029&lt;V$2))</f>
        <v>0</v>
      </c>
    </row>
    <row r="2030" spans="1:19">
      <c r="A2030" s="2" t="s">
        <v>3488</v>
      </c>
      <c r="B2030" s="2" t="s">
        <v>4755</v>
      </c>
      <c r="C2030" s="2" t="s">
        <v>6608</v>
      </c>
      <c r="D2030" s="2" t="s">
        <v>6610</v>
      </c>
      <c r="E2030" s="2" t="s">
        <v>1288</v>
      </c>
      <c r="F2030" s="2" t="s">
        <v>2490</v>
      </c>
      <c r="G2030" s="2" t="s">
        <v>6171</v>
      </c>
      <c r="H2030" s="2" t="s">
        <v>1018</v>
      </c>
      <c r="I2030" s="2" t="s">
        <v>306</v>
      </c>
      <c r="J2030" s="2"/>
      <c r="K2030" s="2"/>
      <c r="L2030" s="2"/>
      <c r="M2030" s="2" t="s">
        <v>6611</v>
      </c>
      <c r="N2030" s="11">
        <v>1</v>
      </c>
      <c r="O2030" s="11">
        <v>0</v>
      </c>
      <c r="P2030" s="12">
        <v>44798</v>
      </c>
      <c r="Q2030" s="12">
        <v>44798</v>
      </c>
      <c r="R2030" s="11"/>
      <c r="S2030" s="2">
        <f>OR(AND(P2030&lt;=U$2,Q2030&gt;V$2),AND(P2030&gt;U$2,P2030&lt;V$2))</f>
        <v>0</v>
      </c>
    </row>
    <row r="2031" spans="1:19">
      <c r="A2031" s="2" t="s">
        <v>3488</v>
      </c>
      <c r="B2031" s="2" t="s">
        <v>4755</v>
      </c>
      <c r="C2031" s="2" t="s">
        <v>6608</v>
      </c>
      <c r="D2031" s="2" t="s">
        <v>2565</v>
      </c>
      <c r="E2031" s="2" t="s">
        <v>1107</v>
      </c>
      <c r="F2031" s="2" t="s">
        <v>2490</v>
      </c>
      <c r="G2031" s="2"/>
      <c r="H2031" s="2" t="s">
        <v>1018</v>
      </c>
      <c r="I2031" s="2" t="s">
        <v>306</v>
      </c>
      <c r="J2031" s="2"/>
      <c r="K2031" s="2"/>
      <c r="L2031" s="2"/>
      <c r="M2031" s="2" t="s">
        <v>6612</v>
      </c>
      <c r="N2031" s="11">
        <v>10</v>
      </c>
      <c r="O2031" s="11">
        <v>10</v>
      </c>
      <c r="P2031" s="12">
        <v>44984.33333333334</v>
      </c>
      <c r="Q2031" s="12">
        <v>44995.70833333334</v>
      </c>
      <c r="R2031" s="11">
        <v>-58</v>
      </c>
      <c r="S2031" s="2">
        <f>OR(AND(P2031&lt;=U$2,Q2031&gt;V$2),AND(P2031&gt;U$2,P2031&lt;V$2))</f>
        <v>0</v>
      </c>
    </row>
    <row r="2032" spans="1:19">
      <c r="A2032" s="2" t="s">
        <v>3877</v>
      </c>
      <c r="B2032" s="2" t="s">
        <v>4755</v>
      </c>
      <c r="C2032" s="2" t="s">
        <v>6608</v>
      </c>
      <c r="D2032" s="2" t="s">
        <v>6613</v>
      </c>
      <c r="E2032" s="2" t="s">
        <v>1107</v>
      </c>
      <c r="F2032" s="2" t="s">
        <v>2490</v>
      </c>
      <c r="G2032" s="2"/>
      <c r="H2032" s="2" t="s">
        <v>1018</v>
      </c>
      <c r="I2032" s="2" t="s">
        <v>306</v>
      </c>
      <c r="J2032" s="2"/>
      <c r="K2032" s="2"/>
      <c r="L2032" s="2"/>
      <c r="M2032" s="2" t="s">
        <v>6062</v>
      </c>
      <c r="N2032" s="11">
        <v>4</v>
      </c>
      <c r="O2032" s="11">
        <v>0</v>
      </c>
      <c r="P2032" s="12">
        <v>44720</v>
      </c>
      <c r="Q2032" s="12">
        <v>44984.46666666667</v>
      </c>
      <c r="R2032" s="11">
        <v>-39</v>
      </c>
      <c r="S2032" s="2">
        <f>OR(AND(P2032&lt;=U$2,Q2032&gt;V$2),AND(P2032&gt;U$2,P2032&lt;V$2))</f>
        <v>0</v>
      </c>
    </row>
    <row r="2033" spans="1:19">
      <c r="A2033" s="2" t="s">
        <v>3488</v>
      </c>
      <c r="B2033" s="2" t="s">
        <v>4755</v>
      </c>
      <c r="C2033" s="2" t="s">
        <v>6608</v>
      </c>
      <c r="D2033" s="2" t="s">
        <v>6614</v>
      </c>
      <c r="E2033" s="2" t="s">
        <v>1107</v>
      </c>
      <c r="F2033" s="2" t="s">
        <v>2490</v>
      </c>
      <c r="G2033" s="2"/>
      <c r="H2033" s="2" t="s">
        <v>1018</v>
      </c>
      <c r="I2033" s="2" t="s">
        <v>306</v>
      </c>
      <c r="J2033" s="2"/>
      <c r="K2033" s="2"/>
      <c r="L2033" s="2"/>
      <c r="M2033" s="2" t="s">
        <v>6064</v>
      </c>
      <c r="N2033" s="11">
        <v>3</v>
      </c>
      <c r="O2033" s="11">
        <v>3</v>
      </c>
      <c r="P2033" s="12">
        <v>44984.46666666667</v>
      </c>
      <c r="Q2033" s="12">
        <v>44987.46666666667</v>
      </c>
      <c r="R2033" s="11">
        <v>-39</v>
      </c>
      <c r="S2033" s="2">
        <f>OR(AND(P2033&lt;=U$2,Q2033&gt;V$2),AND(P2033&gt;U$2,P2033&lt;V$2))</f>
        <v>0</v>
      </c>
    </row>
    <row r="2034" spans="1:19">
      <c r="A2034" s="2" t="s">
        <v>3488</v>
      </c>
      <c r="B2034" s="2" t="s">
        <v>4755</v>
      </c>
      <c r="C2034" s="2" t="s">
        <v>6608</v>
      </c>
      <c r="D2034" s="2" t="s">
        <v>6615</v>
      </c>
      <c r="E2034" s="2" t="s">
        <v>1288</v>
      </c>
      <c r="F2034" s="2" t="s">
        <v>2490</v>
      </c>
      <c r="G2034" s="2" t="s">
        <v>6171</v>
      </c>
      <c r="H2034" s="2" t="s">
        <v>1018</v>
      </c>
      <c r="I2034" s="2" t="s">
        <v>306</v>
      </c>
      <c r="J2034" s="2"/>
      <c r="K2034" s="2"/>
      <c r="L2034" s="2"/>
      <c r="M2034" s="2" t="s">
        <v>6616</v>
      </c>
      <c r="N2034" s="11">
        <v>1</v>
      </c>
      <c r="O2034" s="11">
        <v>0</v>
      </c>
      <c r="P2034" s="12">
        <v>44970</v>
      </c>
      <c r="Q2034" s="12">
        <v>44970</v>
      </c>
      <c r="R2034" s="11"/>
      <c r="S2034" s="2">
        <f>OR(AND(P2034&lt;=U$2,Q2034&gt;V$2),AND(P2034&gt;U$2,P2034&lt;V$2))</f>
        <v>0</v>
      </c>
    </row>
    <row r="2035" spans="1:19">
      <c r="A2035" s="2" t="s">
        <v>3488</v>
      </c>
      <c r="B2035" s="2" t="s">
        <v>4755</v>
      </c>
      <c r="C2035" s="2" t="s">
        <v>6608</v>
      </c>
      <c r="D2035" s="2" t="s">
        <v>6617</v>
      </c>
      <c r="E2035" s="2" t="s">
        <v>1107</v>
      </c>
      <c r="F2035" s="2" t="s">
        <v>2490</v>
      </c>
      <c r="G2035" s="2"/>
      <c r="H2035" s="2" t="s">
        <v>1018</v>
      </c>
      <c r="I2035" s="2" t="s">
        <v>306</v>
      </c>
      <c r="J2035" s="2"/>
      <c r="K2035" s="2"/>
      <c r="L2035" s="2"/>
      <c r="M2035" s="2" t="s">
        <v>6618</v>
      </c>
      <c r="N2035" s="11">
        <v>10</v>
      </c>
      <c r="O2035" s="11">
        <v>10</v>
      </c>
      <c r="P2035" s="12">
        <v>44998.33333333334</v>
      </c>
      <c r="Q2035" s="12">
        <v>45009.70833333334</v>
      </c>
      <c r="R2035" s="11">
        <v>-58</v>
      </c>
      <c r="S2035" s="2">
        <f>OR(AND(P2035&lt;=U$2,Q2035&gt;V$2),AND(P2035&gt;U$2,P2035&lt;V$2))</f>
        <v>0</v>
      </c>
    </row>
    <row r="2036" spans="1:19">
      <c r="A2036" s="2" t="s">
        <v>3488</v>
      </c>
      <c r="B2036" s="2" t="s">
        <v>4755</v>
      </c>
      <c r="C2036" s="2" t="s">
        <v>6608</v>
      </c>
      <c r="D2036" s="2" t="s">
        <v>6619</v>
      </c>
      <c r="E2036" s="2" t="s">
        <v>1107</v>
      </c>
      <c r="F2036" s="2" t="s">
        <v>2490</v>
      </c>
      <c r="G2036" s="2"/>
      <c r="H2036" s="2" t="s">
        <v>1018</v>
      </c>
      <c r="I2036" s="2" t="s">
        <v>306</v>
      </c>
      <c r="J2036" s="2"/>
      <c r="K2036" s="2"/>
      <c r="L2036" s="2"/>
      <c r="M2036" s="2" t="s">
        <v>6620</v>
      </c>
      <c r="N2036" s="11">
        <v>3</v>
      </c>
      <c r="O2036" s="11">
        <v>3</v>
      </c>
      <c r="P2036" s="12">
        <v>45050.54166666666</v>
      </c>
      <c r="Q2036" s="12">
        <v>45055.5</v>
      </c>
      <c r="R2036" s="11">
        <v>-68</v>
      </c>
      <c r="S2036" s="2">
        <f>OR(AND(P2036&lt;=U$2,Q2036&gt;V$2),AND(P2036&gt;U$2,P2036&lt;V$2))</f>
        <v>0</v>
      </c>
    </row>
    <row r="2037" spans="1:19">
      <c r="A2037" s="2" t="s">
        <v>3488</v>
      </c>
      <c r="B2037" s="2" t="s">
        <v>4755</v>
      </c>
      <c r="C2037" s="2" t="s">
        <v>6608</v>
      </c>
      <c r="D2037" s="2" t="s">
        <v>6621</v>
      </c>
      <c r="E2037" s="2" t="s">
        <v>1107</v>
      </c>
      <c r="F2037" s="2" t="s">
        <v>2490</v>
      </c>
      <c r="G2037" s="2"/>
      <c r="H2037" s="2" t="s">
        <v>1018</v>
      </c>
      <c r="I2037" s="2" t="s">
        <v>306</v>
      </c>
      <c r="J2037" s="2"/>
      <c r="K2037" s="2"/>
      <c r="L2037" s="2"/>
      <c r="M2037" s="2" t="s">
        <v>6072</v>
      </c>
      <c r="N2037" s="11">
        <v>5</v>
      </c>
      <c r="O2037" s="11">
        <v>5</v>
      </c>
      <c r="P2037" s="12">
        <v>44986.35</v>
      </c>
      <c r="Q2037" s="12">
        <v>44993.35</v>
      </c>
      <c r="R2037" s="11">
        <v>-26</v>
      </c>
      <c r="S2037" s="2">
        <f>OR(AND(P2037&lt;=U$2,Q2037&gt;V$2),AND(P2037&gt;U$2,P2037&lt;V$2))</f>
        <v>0</v>
      </c>
    </row>
    <row r="2038" spans="1:19">
      <c r="A2038" s="2" t="s">
        <v>3481</v>
      </c>
      <c r="B2038" s="2" t="s">
        <v>4755</v>
      </c>
      <c r="C2038" s="2" t="s">
        <v>6608</v>
      </c>
      <c r="D2038" s="2" t="s">
        <v>6622</v>
      </c>
      <c r="E2038" s="2" t="s">
        <v>1107</v>
      </c>
      <c r="F2038" s="2" t="s">
        <v>2490</v>
      </c>
      <c r="G2038" s="2"/>
      <c r="H2038" s="2"/>
      <c r="I2038" s="2"/>
      <c r="J2038" s="2"/>
      <c r="K2038" s="2"/>
      <c r="L2038" s="2"/>
      <c r="M2038" s="2" t="s">
        <v>6074</v>
      </c>
      <c r="N2038" s="11">
        <v>3</v>
      </c>
      <c r="O2038" s="11">
        <v>0</v>
      </c>
      <c r="P2038" s="12">
        <v>44764</v>
      </c>
      <c r="Q2038" s="12">
        <v>44819</v>
      </c>
      <c r="R2038" s="11"/>
      <c r="S2038" s="2">
        <f>OR(AND(P2038&lt;=U$2,Q2038&gt;V$2),AND(P2038&gt;U$2,P2038&lt;V$2))</f>
        <v>0</v>
      </c>
    </row>
    <row r="2039" spans="1:19">
      <c r="A2039" s="2" t="s">
        <v>3481</v>
      </c>
      <c r="B2039" s="2" t="s">
        <v>4755</v>
      </c>
      <c r="C2039" s="2" t="s">
        <v>6608</v>
      </c>
      <c r="D2039" s="2" t="s">
        <v>2557</v>
      </c>
      <c r="E2039" s="2"/>
      <c r="F2039" s="2" t="s">
        <v>2490</v>
      </c>
      <c r="G2039" s="2"/>
      <c r="H2039" s="2"/>
      <c r="I2039" s="2"/>
      <c r="J2039" s="2"/>
      <c r="K2039" s="2"/>
      <c r="L2039" s="2"/>
      <c r="M2039" s="2" t="s">
        <v>6075</v>
      </c>
      <c r="N2039" s="11">
        <v>3</v>
      </c>
      <c r="O2039" s="11">
        <v>0</v>
      </c>
      <c r="P2039" s="12">
        <v>44764</v>
      </c>
      <c r="Q2039" s="12">
        <v>44819</v>
      </c>
      <c r="R2039" s="11"/>
      <c r="S2039" s="2">
        <f>OR(AND(P2039&lt;=U$2,Q2039&gt;V$2),AND(P2039&gt;U$2,P2039&lt;V$2))</f>
        <v>0</v>
      </c>
    </row>
    <row r="2040" spans="1:19">
      <c r="A2040" s="2" t="s">
        <v>3481</v>
      </c>
      <c r="B2040" s="2" t="s">
        <v>4755</v>
      </c>
      <c r="C2040" s="2" t="s">
        <v>6608</v>
      </c>
      <c r="D2040" s="2" t="s">
        <v>6623</v>
      </c>
      <c r="E2040" s="2" t="s">
        <v>1107</v>
      </c>
      <c r="F2040" s="2" t="s">
        <v>2490</v>
      </c>
      <c r="G2040" s="2"/>
      <c r="H2040" s="2"/>
      <c r="I2040" s="2"/>
      <c r="J2040" s="2"/>
      <c r="K2040" s="2"/>
      <c r="L2040" s="2"/>
      <c r="M2040" s="2" t="s">
        <v>6077</v>
      </c>
      <c r="N2040" s="11">
        <v>8</v>
      </c>
      <c r="O2040" s="11">
        <v>0</v>
      </c>
      <c r="P2040" s="12">
        <v>44764</v>
      </c>
      <c r="Q2040" s="12">
        <v>44819</v>
      </c>
      <c r="R2040" s="11"/>
      <c r="S2040" s="2">
        <f>OR(AND(P2040&lt;=U$2,Q2040&gt;V$2),AND(P2040&gt;U$2,P2040&lt;V$2))</f>
        <v>0</v>
      </c>
    </row>
    <row r="2041" spans="1:19">
      <c r="A2041" s="2" t="s">
        <v>3488</v>
      </c>
      <c r="B2041" s="2" t="s">
        <v>4755</v>
      </c>
      <c r="C2041" s="2" t="s">
        <v>6608</v>
      </c>
      <c r="D2041" s="2" t="s">
        <v>6624</v>
      </c>
      <c r="E2041" s="2" t="s">
        <v>1107</v>
      </c>
      <c r="F2041" s="2" t="s">
        <v>2490</v>
      </c>
      <c r="G2041" s="2"/>
      <c r="H2041" s="2" t="s">
        <v>1018</v>
      </c>
      <c r="I2041" s="2" t="s">
        <v>306</v>
      </c>
      <c r="J2041" s="2"/>
      <c r="K2041" s="2"/>
      <c r="L2041" s="2"/>
      <c r="M2041" s="2" t="s">
        <v>6079</v>
      </c>
      <c r="N2041" s="11">
        <v>3</v>
      </c>
      <c r="O2041" s="11">
        <v>3</v>
      </c>
      <c r="P2041" s="12">
        <v>44992.46666666667</v>
      </c>
      <c r="Q2041" s="12">
        <v>44995.46666666667</v>
      </c>
      <c r="R2041" s="11">
        <v>40</v>
      </c>
      <c r="S2041" s="2">
        <f>OR(AND(P2041&lt;=U$2,Q2041&gt;V$2),AND(P2041&gt;U$2,P2041&lt;V$2))</f>
        <v>0</v>
      </c>
    </row>
    <row r="2042" spans="1:19">
      <c r="A2042" s="2" t="s">
        <v>3488</v>
      </c>
      <c r="B2042" s="2" t="s">
        <v>4755</v>
      </c>
      <c r="C2042" s="2" t="s">
        <v>6608</v>
      </c>
      <c r="D2042" s="2" t="s">
        <v>6625</v>
      </c>
      <c r="E2042" s="2" t="s">
        <v>1107</v>
      </c>
      <c r="F2042" s="2" t="s">
        <v>2490</v>
      </c>
      <c r="G2042" s="2"/>
      <c r="H2042" s="2" t="s">
        <v>1018</v>
      </c>
      <c r="I2042" s="2" t="s">
        <v>306</v>
      </c>
      <c r="J2042" s="2"/>
      <c r="K2042" s="2"/>
      <c r="L2042" s="2"/>
      <c r="M2042" s="2" t="s">
        <v>6081</v>
      </c>
      <c r="N2042" s="11">
        <v>3</v>
      </c>
      <c r="O2042" s="11">
        <v>3</v>
      </c>
      <c r="P2042" s="12">
        <v>45001.33333333334</v>
      </c>
      <c r="Q2042" s="12">
        <v>45005.70833333334</v>
      </c>
      <c r="R2042" s="11">
        <v>-44</v>
      </c>
      <c r="S2042" s="2">
        <f>OR(AND(P2042&lt;=U$2,Q2042&gt;V$2),AND(P2042&gt;U$2,P2042&lt;V$2))</f>
        <v>0</v>
      </c>
    </row>
    <row r="2043" spans="1:19">
      <c r="A2043" s="2" t="s">
        <v>3488</v>
      </c>
      <c r="B2043" s="2" t="s">
        <v>4755</v>
      </c>
      <c r="C2043" s="2" t="s">
        <v>6608</v>
      </c>
      <c r="D2043" s="2" t="s">
        <v>6626</v>
      </c>
      <c r="E2043" s="2" t="s">
        <v>1107</v>
      </c>
      <c r="F2043" s="2" t="s">
        <v>2490</v>
      </c>
      <c r="G2043" s="2"/>
      <c r="H2043" s="2" t="s">
        <v>1018</v>
      </c>
      <c r="I2043" s="2" t="s">
        <v>306</v>
      </c>
      <c r="J2043" s="2"/>
      <c r="K2043" s="2"/>
      <c r="L2043" s="2"/>
      <c r="M2043" s="2" t="s">
        <v>6187</v>
      </c>
      <c r="N2043" s="11">
        <v>3</v>
      </c>
      <c r="O2043" s="11">
        <v>3</v>
      </c>
      <c r="P2043" s="12">
        <v>44987.46666666667</v>
      </c>
      <c r="Q2043" s="12">
        <v>44992.46666666667</v>
      </c>
      <c r="R2043" s="11">
        <v>-27</v>
      </c>
      <c r="S2043" s="2">
        <f>OR(AND(P2043&lt;=U$2,Q2043&gt;V$2),AND(P2043&gt;U$2,P2043&lt;V$2))</f>
        <v>0</v>
      </c>
    </row>
    <row r="2044" spans="1:19">
      <c r="A2044" s="2" t="s">
        <v>3488</v>
      </c>
      <c r="B2044" s="2" t="s">
        <v>4755</v>
      </c>
      <c r="C2044" s="2" t="s">
        <v>6608</v>
      </c>
      <c r="D2044" s="2" t="s">
        <v>2569</v>
      </c>
      <c r="E2044" s="2" t="s">
        <v>1107</v>
      </c>
      <c r="F2044" s="2" t="s">
        <v>2490</v>
      </c>
      <c r="G2044" s="2"/>
      <c r="H2044" s="2" t="s">
        <v>1018</v>
      </c>
      <c r="I2044" s="2" t="s">
        <v>306</v>
      </c>
      <c r="J2044" s="2"/>
      <c r="K2044" s="2"/>
      <c r="L2044" s="2"/>
      <c r="M2044" s="2" t="s">
        <v>6084</v>
      </c>
      <c r="N2044" s="11">
        <v>5</v>
      </c>
      <c r="O2044" s="11">
        <v>5</v>
      </c>
      <c r="P2044" s="12">
        <v>45012.33333333334</v>
      </c>
      <c r="Q2044" s="12">
        <v>45016.70833333334</v>
      </c>
      <c r="R2044" s="11">
        <v>-56</v>
      </c>
      <c r="S2044" s="2">
        <f>OR(AND(P2044&lt;=U$2,Q2044&gt;V$2),AND(P2044&gt;U$2,P2044&lt;V$2))</f>
        <v>0</v>
      </c>
    </row>
    <row r="2045" spans="1:19">
      <c r="A2045" s="2" t="s">
        <v>3488</v>
      </c>
      <c r="B2045" s="2" t="s">
        <v>4755</v>
      </c>
      <c r="C2045" s="2" t="s">
        <v>6608</v>
      </c>
      <c r="D2045" s="2" t="s">
        <v>6627</v>
      </c>
      <c r="E2045" s="2" t="s">
        <v>1107</v>
      </c>
      <c r="F2045" s="2" t="s">
        <v>2490</v>
      </c>
      <c r="G2045" s="2"/>
      <c r="H2045" s="2" t="s">
        <v>1018</v>
      </c>
      <c r="I2045" s="2" t="s">
        <v>306</v>
      </c>
      <c r="J2045" s="2"/>
      <c r="K2045" s="2"/>
      <c r="L2045" s="2"/>
      <c r="M2045" s="2" t="s">
        <v>6086</v>
      </c>
      <c r="N2045" s="11">
        <v>3</v>
      </c>
      <c r="O2045" s="11">
        <v>3</v>
      </c>
      <c r="P2045" s="12">
        <v>45019.33333333334</v>
      </c>
      <c r="Q2045" s="12">
        <v>45021.70833333334</v>
      </c>
      <c r="R2045" s="11">
        <v>-56</v>
      </c>
      <c r="S2045" s="2">
        <f>OR(AND(P2045&lt;=U$2,Q2045&gt;V$2),AND(P2045&gt;U$2,P2045&lt;V$2))</f>
        <v>0</v>
      </c>
    </row>
    <row r="2046" spans="1:19">
      <c r="A2046" s="2" t="s">
        <v>3488</v>
      </c>
      <c r="B2046" s="2" t="s">
        <v>4755</v>
      </c>
      <c r="C2046" s="2" t="s">
        <v>6608</v>
      </c>
      <c r="D2046" s="2" t="s">
        <v>2577</v>
      </c>
      <c r="E2046" s="2" t="s">
        <v>1107</v>
      </c>
      <c r="F2046" s="2" t="s">
        <v>2490</v>
      </c>
      <c r="G2046" s="2"/>
      <c r="H2046" s="2" t="s">
        <v>1018</v>
      </c>
      <c r="I2046" s="2" t="s">
        <v>306</v>
      </c>
      <c r="J2046" s="2"/>
      <c r="K2046" s="2"/>
      <c r="L2046" s="2"/>
      <c r="M2046" s="2" t="s">
        <v>6087</v>
      </c>
      <c r="N2046" s="11">
        <v>2</v>
      </c>
      <c r="O2046" s="11">
        <v>2</v>
      </c>
      <c r="P2046" s="12">
        <v>44992.46666666667</v>
      </c>
      <c r="Q2046" s="12">
        <v>44994.46666666667</v>
      </c>
      <c r="R2046" s="11">
        <v>-39</v>
      </c>
      <c r="S2046" s="2">
        <f>OR(AND(P2046&lt;=U$2,Q2046&gt;V$2),AND(P2046&gt;U$2,P2046&lt;V$2))</f>
        <v>0</v>
      </c>
    </row>
    <row r="2047" spans="1:19">
      <c r="A2047" s="2" t="s">
        <v>3488</v>
      </c>
      <c r="B2047" s="2" t="s">
        <v>4755</v>
      </c>
      <c r="C2047" s="2" t="s">
        <v>6608</v>
      </c>
      <c r="D2047" s="2" t="s">
        <v>6628</v>
      </c>
      <c r="E2047" s="2" t="s">
        <v>1107</v>
      </c>
      <c r="F2047" s="2" t="s">
        <v>2490</v>
      </c>
      <c r="G2047" s="2"/>
      <c r="H2047" s="2" t="s">
        <v>1018</v>
      </c>
      <c r="I2047" s="2" t="s">
        <v>306</v>
      </c>
      <c r="J2047" s="2"/>
      <c r="K2047" s="2"/>
      <c r="L2047" s="2"/>
      <c r="M2047" s="2" t="s">
        <v>6089</v>
      </c>
      <c r="N2047" s="11">
        <v>3</v>
      </c>
      <c r="O2047" s="11">
        <v>3</v>
      </c>
      <c r="P2047" s="12">
        <v>44987.46666666667</v>
      </c>
      <c r="Q2047" s="12">
        <v>44992.46666666667</v>
      </c>
      <c r="R2047" s="11">
        <v>-39</v>
      </c>
      <c r="S2047" s="2">
        <f>OR(AND(P2047&lt;=U$2,Q2047&gt;V$2),AND(P2047&gt;U$2,P2047&lt;V$2))</f>
        <v>0</v>
      </c>
    </row>
    <row r="2048" spans="1:19">
      <c r="A2048" s="2" t="s">
        <v>3488</v>
      </c>
      <c r="B2048" s="2" t="s">
        <v>4755</v>
      </c>
      <c r="C2048" s="2" t="s">
        <v>6608</v>
      </c>
      <c r="D2048" s="2" t="s">
        <v>6629</v>
      </c>
      <c r="E2048" s="2" t="s">
        <v>1107</v>
      </c>
      <c r="F2048" s="2" t="s">
        <v>2490</v>
      </c>
      <c r="G2048" s="2"/>
      <c r="H2048" s="2" t="s">
        <v>1018</v>
      </c>
      <c r="I2048" s="2" t="s">
        <v>306</v>
      </c>
      <c r="J2048" s="2"/>
      <c r="K2048" s="2"/>
      <c r="L2048" s="2"/>
      <c r="M2048" s="2" t="s">
        <v>6192</v>
      </c>
      <c r="N2048" s="11">
        <v>5</v>
      </c>
      <c r="O2048" s="11">
        <v>5</v>
      </c>
      <c r="P2048" s="12">
        <v>45050.54166666666</v>
      </c>
      <c r="Q2048" s="12">
        <v>45057.5</v>
      </c>
      <c r="R2048" s="11">
        <v>-70</v>
      </c>
      <c r="S2048" s="2">
        <f>OR(AND(P2048&lt;=U$2,Q2048&gt;V$2),AND(P2048&gt;U$2,P2048&lt;V$2))</f>
        <v>0</v>
      </c>
    </row>
    <row r="2049" spans="1:19">
      <c r="A2049" s="2" t="s">
        <v>3488</v>
      </c>
      <c r="B2049" s="2" t="s">
        <v>4755</v>
      </c>
      <c r="C2049" s="2" t="s">
        <v>6608</v>
      </c>
      <c r="D2049" s="2" t="s">
        <v>2522</v>
      </c>
      <c r="E2049" s="2" t="s">
        <v>1007</v>
      </c>
      <c r="F2049" s="2" t="s">
        <v>1589</v>
      </c>
      <c r="G2049" s="2" t="s">
        <v>5933</v>
      </c>
      <c r="H2049" s="2" t="s">
        <v>1018</v>
      </c>
      <c r="I2049" s="2" t="s">
        <v>227</v>
      </c>
      <c r="J2049" s="2"/>
      <c r="K2049" s="2"/>
      <c r="L2049" s="2"/>
      <c r="M2049" s="2" t="s">
        <v>6092</v>
      </c>
      <c r="N2049" s="11">
        <v>4</v>
      </c>
      <c r="O2049" s="11">
        <v>4</v>
      </c>
      <c r="P2049" s="12">
        <v>45041.54166666666</v>
      </c>
      <c r="Q2049" s="12">
        <v>45047.5</v>
      </c>
      <c r="R2049" s="11">
        <v>-62</v>
      </c>
      <c r="S2049" s="2">
        <f>OR(AND(P2049&lt;=U$2,Q2049&gt;V$2),AND(P2049&gt;U$2,P2049&lt;V$2))</f>
        <v>0</v>
      </c>
    </row>
    <row r="2050" spans="1:19">
      <c r="A2050" s="2" t="s">
        <v>3488</v>
      </c>
      <c r="B2050" s="2" t="s">
        <v>4755</v>
      </c>
      <c r="C2050" s="2" t="s">
        <v>6608</v>
      </c>
      <c r="D2050" s="2" t="s">
        <v>2573</v>
      </c>
      <c r="E2050" s="2" t="s">
        <v>1107</v>
      </c>
      <c r="F2050" s="2" t="s">
        <v>2490</v>
      </c>
      <c r="G2050" s="2"/>
      <c r="H2050" s="2" t="s">
        <v>1018</v>
      </c>
      <c r="I2050" s="2" t="s">
        <v>306</v>
      </c>
      <c r="J2050" s="2"/>
      <c r="K2050" s="2"/>
      <c r="L2050" s="2"/>
      <c r="M2050" s="2" t="s">
        <v>6093</v>
      </c>
      <c r="N2050" s="11">
        <v>5</v>
      </c>
      <c r="O2050" s="11">
        <v>5</v>
      </c>
      <c r="P2050" s="12">
        <v>45041.54166666666</v>
      </c>
      <c r="Q2050" s="12">
        <v>45048.5</v>
      </c>
      <c r="R2050" s="11">
        <v>-70</v>
      </c>
      <c r="S2050" s="2">
        <f>OR(AND(P2050&lt;=U$2,Q2050&gt;V$2),AND(P2050&gt;U$2,P2050&lt;V$2))</f>
        <v>0</v>
      </c>
    </row>
    <row r="2051" spans="1:19">
      <c r="A2051" s="2" t="s">
        <v>3488</v>
      </c>
      <c r="B2051" s="2" t="s">
        <v>4755</v>
      </c>
      <c r="C2051" s="2" t="s">
        <v>6608</v>
      </c>
      <c r="D2051" s="2" t="s">
        <v>6630</v>
      </c>
      <c r="E2051" s="2" t="s">
        <v>1107</v>
      </c>
      <c r="F2051" s="2" t="s">
        <v>2490</v>
      </c>
      <c r="G2051" s="2"/>
      <c r="H2051" s="2" t="s">
        <v>1018</v>
      </c>
      <c r="I2051" s="2" t="s">
        <v>306</v>
      </c>
      <c r="J2051" s="2"/>
      <c r="K2051" s="2"/>
      <c r="L2051" s="2"/>
      <c r="M2051" s="2" t="s">
        <v>6095</v>
      </c>
      <c r="N2051" s="11">
        <v>2</v>
      </c>
      <c r="O2051" s="11">
        <v>2</v>
      </c>
      <c r="P2051" s="12">
        <v>45048.54166666666</v>
      </c>
      <c r="Q2051" s="12">
        <v>45050.5</v>
      </c>
      <c r="R2051" s="11">
        <v>-70</v>
      </c>
      <c r="S2051" s="2">
        <f>OR(AND(P2051&lt;=U$2,Q2051&gt;V$2),AND(P2051&gt;U$2,P2051&lt;V$2))</f>
        <v>0</v>
      </c>
    </row>
    <row r="2052" spans="1:19">
      <c r="A2052" s="2" t="s">
        <v>3488</v>
      </c>
      <c r="B2052" s="2" t="s">
        <v>4755</v>
      </c>
      <c r="C2052" s="2" t="s">
        <v>6608</v>
      </c>
      <c r="D2052" s="2" t="s">
        <v>6631</v>
      </c>
      <c r="E2052" s="2" t="s">
        <v>1107</v>
      </c>
      <c r="F2052" s="2" t="s">
        <v>2490</v>
      </c>
      <c r="G2052" s="2"/>
      <c r="H2052" s="2" t="s">
        <v>1018</v>
      </c>
      <c r="I2052" s="2" t="s">
        <v>306</v>
      </c>
      <c r="J2052" s="2"/>
      <c r="K2052" s="2"/>
      <c r="L2052" s="2"/>
      <c r="M2052" s="2" t="s">
        <v>6097</v>
      </c>
      <c r="N2052" s="11">
        <v>2</v>
      </c>
      <c r="O2052" s="11">
        <v>2</v>
      </c>
      <c r="P2052" s="12">
        <v>45050.54166666666</v>
      </c>
      <c r="Q2052" s="12">
        <v>45054.5</v>
      </c>
      <c r="R2052" s="11">
        <v>1</v>
      </c>
      <c r="S2052" s="2">
        <f>OR(AND(P2052&lt;=U$2,Q2052&gt;V$2),AND(P2052&gt;U$2,P2052&lt;V$2))</f>
        <v>0</v>
      </c>
    </row>
    <row r="2053" spans="1:19">
      <c r="A2053" s="2" t="s">
        <v>3488</v>
      </c>
      <c r="B2053" s="2" t="s">
        <v>4755</v>
      </c>
      <c r="C2053" s="2" t="s">
        <v>6608</v>
      </c>
      <c r="D2053" s="2" t="s">
        <v>1686</v>
      </c>
      <c r="E2053" s="2" t="s">
        <v>1107</v>
      </c>
      <c r="F2053" s="2" t="s">
        <v>2490</v>
      </c>
      <c r="G2053" s="2"/>
      <c r="H2053" s="2" t="s">
        <v>1018</v>
      </c>
      <c r="I2053" s="2" t="s">
        <v>306</v>
      </c>
      <c r="J2053" s="2"/>
      <c r="K2053" s="2"/>
      <c r="L2053" s="2"/>
      <c r="M2053" s="2" t="s">
        <v>6632</v>
      </c>
      <c r="N2053" s="11">
        <v>5</v>
      </c>
      <c r="O2053" s="11">
        <v>5</v>
      </c>
      <c r="P2053" s="12">
        <v>45034.54166666666</v>
      </c>
      <c r="Q2053" s="12">
        <v>45041.5</v>
      </c>
      <c r="R2053" s="11">
        <v>-70</v>
      </c>
      <c r="S2053" s="2">
        <f>OR(AND(P2053&lt;=U$2,Q2053&gt;V$2),AND(P2053&gt;U$2,P2053&lt;V$2))</f>
        <v>0</v>
      </c>
    </row>
    <row r="2054" spans="1:19">
      <c r="A2054" s="2" t="s">
        <v>3488</v>
      </c>
      <c r="B2054" s="2" t="s">
        <v>4755</v>
      </c>
      <c r="C2054" s="2" t="s">
        <v>6633</v>
      </c>
      <c r="D2054" s="2" t="s">
        <v>2578</v>
      </c>
      <c r="E2054" s="2" t="s">
        <v>1107</v>
      </c>
      <c r="F2054" s="2" t="s">
        <v>2490</v>
      </c>
      <c r="G2054" s="2"/>
      <c r="H2054" s="2" t="s">
        <v>1018</v>
      </c>
      <c r="I2054" s="2" t="s">
        <v>306</v>
      </c>
      <c r="J2054" s="2"/>
      <c r="K2054" s="2"/>
      <c r="L2054" s="2"/>
      <c r="M2054" s="2" t="s">
        <v>6634</v>
      </c>
      <c r="N2054" s="11">
        <v>4</v>
      </c>
      <c r="O2054" s="11">
        <v>4</v>
      </c>
      <c r="P2054" s="12">
        <v>45119.33333333334</v>
      </c>
      <c r="Q2054" s="12">
        <v>45124.70833333334</v>
      </c>
      <c r="R2054" s="11">
        <v>-44</v>
      </c>
      <c r="S2054" s="2">
        <f>OR(AND(P2054&lt;=U$2,Q2054&gt;V$2),AND(P2054&gt;U$2,P2054&lt;V$2))</f>
        <v>0</v>
      </c>
    </row>
    <row r="2055" spans="1:19">
      <c r="A2055" s="2" t="s">
        <v>3488</v>
      </c>
      <c r="B2055" s="2" t="s">
        <v>4755</v>
      </c>
      <c r="C2055" s="2" t="s">
        <v>6633</v>
      </c>
      <c r="D2055" s="2" t="s">
        <v>6635</v>
      </c>
      <c r="E2055" s="2" t="s">
        <v>1107</v>
      </c>
      <c r="F2055" s="2" t="s">
        <v>2490</v>
      </c>
      <c r="G2055" s="2"/>
      <c r="H2055" s="2" t="s">
        <v>1018</v>
      </c>
      <c r="I2055" s="2" t="s">
        <v>306</v>
      </c>
      <c r="J2055" s="2"/>
      <c r="K2055" s="2"/>
      <c r="L2055" s="2"/>
      <c r="M2055" s="2" t="s">
        <v>6636</v>
      </c>
      <c r="N2055" s="11">
        <v>2</v>
      </c>
      <c r="O2055" s="11">
        <v>2</v>
      </c>
      <c r="P2055" s="12">
        <v>45064.54166666666</v>
      </c>
      <c r="Q2055" s="12">
        <v>45068.5</v>
      </c>
      <c r="R2055" s="11">
        <v>-70</v>
      </c>
      <c r="S2055" s="2">
        <f>OR(AND(P2055&lt;=U$2,Q2055&gt;V$2),AND(P2055&gt;U$2,P2055&lt;V$2))</f>
        <v>0</v>
      </c>
    </row>
    <row r="2056" spans="1:19">
      <c r="A2056" s="2" t="s">
        <v>3488</v>
      </c>
      <c r="B2056" s="2" t="s">
        <v>4755</v>
      </c>
      <c r="C2056" s="2" t="s">
        <v>6633</v>
      </c>
      <c r="D2056" s="2" t="s">
        <v>6637</v>
      </c>
      <c r="E2056" s="2" t="s">
        <v>1107</v>
      </c>
      <c r="F2056" s="2" t="s">
        <v>2490</v>
      </c>
      <c r="G2056" s="2"/>
      <c r="H2056" s="2" t="s">
        <v>1018</v>
      </c>
      <c r="I2056" s="2" t="s">
        <v>306</v>
      </c>
      <c r="J2056" s="2"/>
      <c r="K2056" s="2"/>
      <c r="L2056" s="2"/>
      <c r="M2056" s="2" t="s">
        <v>6638</v>
      </c>
      <c r="N2056" s="11">
        <v>5</v>
      </c>
      <c r="O2056" s="11">
        <v>5</v>
      </c>
      <c r="P2056" s="12">
        <v>45057.54166666666</v>
      </c>
      <c r="Q2056" s="12">
        <v>45064.5</v>
      </c>
      <c r="R2056" s="11">
        <v>-70</v>
      </c>
      <c r="S2056" s="2">
        <f>OR(AND(P2056&lt;=U$2,Q2056&gt;V$2),AND(P2056&gt;U$2,P2056&lt;V$2))</f>
        <v>0</v>
      </c>
    </row>
    <row r="2057" spans="1:19">
      <c r="A2057" s="2" t="s">
        <v>3488</v>
      </c>
      <c r="B2057" s="2" t="s">
        <v>4755</v>
      </c>
      <c r="C2057" s="2" t="s">
        <v>6633</v>
      </c>
      <c r="D2057" s="2" t="s">
        <v>2572</v>
      </c>
      <c r="E2057" s="2" t="s">
        <v>1107</v>
      </c>
      <c r="F2057" s="2" t="s">
        <v>2490</v>
      </c>
      <c r="G2057" s="2"/>
      <c r="H2057" s="2" t="s">
        <v>1018</v>
      </c>
      <c r="I2057" s="2" t="s">
        <v>306</v>
      </c>
      <c r="J2057" s="2"/>
      <c r="K2057" s="2"/>
      <c r="L2057" s="2"/>
      <c r="M2057" s="2" t="s">
        <v>6639</v>
      </c>
      <c r="N2057" s="11">
        <v>3</v>
      </c>
      <c r="O2057" s="11">
        <v>3</v>
      </c>
      <c r="P2057" s="12">
        <v>45068.54166666666</v>
      </c>
      <c r="Q2057" s="12">
        <v>45071.5</v>
      </c>
      <c r="R2057" s="11">
        <v>-13</v>
      </c>
      <c r="S2057" s="2">
        <f>OR(AND(P2057&lt;=U$2,Q2057&gt;V$2),AND(P2057&gt;U$2,P2057&lt;V$2))</f>
        <v>0</v>
      </c>
    </row>
    <row r="2058" spans="1:19">
      <c r="A2058" s="2" t="s">
        <v>3488</v>
      </c>
      <c r="B2058" s="2" t="s">
        <v>4755</v>
      </c>
      <c r="C2058" s="2" t="s">
        <v>6633</v>
      </c>
      <c r="D2058" s="2" t="s">
        <v>2574</v>
      </c>
      <c r="E2058" s="2" t="s">
        <v>1107</v>
      </c>
      <c r="F2058" s="2" t="s">
        <v>2490</v>
      </c>
      <c r="G2058" s="2"/>
      <c r="H2058" s="2" t="s">
        <v>1018</v>
      </c>
      <c r="I2058" s="2" t="s">
        <v>306</v>
      </c>
      <c r="J2058" s="2"/>
      <c r="K2058" s="2"/>
      <c r="L2058" s="2"/>
      <c r="M2058" s="2" t="s">
        <v>6640</v>
      </c>
      <c r="N2058" s="11">
        <v>2</v>
      </c>
      <c r="O2058" s="11">
        <v>2</v>
      </c>
      <c r="P2058" s="12">
        <v>45064.54166666666</v>
      </c>
      <c r="Q2058" s="12">
        <v>45068.5</v>
      </c>
      <c r="R2058" s="11">
        <v>-13</v>
      </c>
      <c r="S2058" s="2">
        <f>OR(AND(P2058&lt;=U$2,Q2058&gt;V$2),AND(P2058&gt;U$2,P2058&lt;V$2))</f>
        <v>0</v>
      </c>
    </row>
    <row r="2059" spans="1:19">
      <c r="A2059" s="2" t="s">
        <v>3488</v>
      </c>
      <c r="B2059" s="2" t="s">
        <v>4755</v>
      </c>
      <c r="C2059" s="2" t="s">
        <v>6633</v>
      </c>
      <c r="D2059" s="2" t="s">
        <v>6641</v>
      </c>
      <c r="E2059" s="2" t="s">
        <v>1107</v>
      </c>
      <c r="F2059" s="2" t="s">
        <v>2490</v>
      </c>
      <c r="G2059" s="2"/>
      <c r="H2059" s="2" t="s">
        <v>1018</v>
      </c>
      <c r="I2059" s="2" t="s">
        <v>306</v>
      </c>
      <c r="J2059" s="2"/>
      <c r="K2059" s="2"/>
      <c r="L2059" s="2"/>
      <c r="M2059" s="2" t="s">
        <v>6642</v>
      </c>
      <c r="N2059" s="11">
        <v>14</v>
      </c>
      <c r="O2059" s="11">
        <v>14</v>
      </c>
      <c r="P2059" s="12">
        <v>45098.33333333334</v>
      </c>
      <c r="Q2059" s="12">
        <v>45118.70833333334</v>
      </c>
      <c r="R2059" s="11">
        <v>-44</v>
      </c>
      <c r="S2059" s="2">
        <f>OR(AND(P2059&lt;=U$2,Q2059&gt;V$2),AND(P2059&gt;U$2,P2059&lt;V$2))</f>
        <v>0</v>
      </c>
    </row>
    <row r="2060" spans="1:19">
      <c r="A2060" s="2" t="s">
        <v>3488</v>
      </c>
      <c r="B2060" s="2" t="s">
        <v>4755</v>
      </c>
      <c r="C2060" s="2" t="s">
        <v>6633</v>
      </c>
      <c r="D2060" s="2" t="s">
        <v>2566</v>
      </c>
      <c r="E2060" s="2" t="s">
        <v>1107</v>
      </c>
      <c r="F2060" s="2" t="s">
        <v>2490</v>
      </c>
      <c r="G2060" s="2"/>
      <c r="H2060" s="2" t="s">
        <v>1018</v>
      </c>
      <c r="I2060" s="2" t="s">
        <v>306</v>
      </c>
      <c r="J2060" s="2"/>
      <c r="K2060" s="2"/>
      <c r="L2060" s="2"/>
      <c r="M2060" s="2" t="s">
        <v>6643</v>
      </c>
      <c r="N2060" s="11">
        <v>2</v>
      </c>
      <c r="O2060" s="11">
        <v>2</v>
      </c>
      <c r="P2060" s="12">
        <v>45068.54166666666</v>
      </c>
      <c r="Q2060" s="12">
        <v>45070.5</v>
      </c>
      <c r="R2060" s="11">
        <v>-56</v>
      </c>
      <c r="S2060" s="2">
        <f>OR(AND(P2060&lt;=U$2,Q2060&gt;V$2),AND(P2060&gt;U$2,P2060&lt;V$2))</f>
        <v>0</v>
      </c>
    </row>
    <row r="2061" spans="1:19">
      <c r="A2061" s="2" t="s">
        <v>3488</v>
      </c>
      <c r="B2061" s="2" t="s">
        <v>4755</v>
      </c>
      <c r="C2061" s="2" t="s">
        <v>6633</v>
      </c>
      <c r="D2061" s="2" t="s">
        <v>6644</v>
      </c>
      <c r="E2061" s="2" t="s">
        <v>1107</v>
      </c>
      <c r="F2061" s="2" t="s">
        <v>2490</v>
      </c>
      <c r="G2061" s="2"/>
      <c r="H2061" s="2" t="s">
        <v>1018</v>
      </c>
      <c r="I2061" s="2" t="s">
        <v>306</v>
      </c>
      <c r="J2061" s="2"/>
      <c r="K2061" s="2"/>
      <c r="L2061" s="2"/>
      <c r="M2061" s="2" t="s">
        <v>6645</v>
      </c>
      <c r="N2061" s="11">
        <v>15</v>
      </c>
      <c r="O2061" s="11">
        <v>15</v>
      </c>
      <c r="P2061" s="12">
        <v>45043.54166666666</v>
      </c>
      <c r="Q2061" s="12">
        <v>45064.5</v>
      </c>
      <c r="R2061" s="11">
        <v>-70</v>
      </c>
      <c r="S2061" s="2">
        <f>OR(AND(P2061&lt;=U$2,Q2061&gt;V$2),AND(P2061&gt;U$2,P2061&lt;V$2))</f>
        <v>0</v>
      </c>
    </row>
    <row r="2062" spans="1:19">
      <c r="A2062" s="2" t="s">
        <v>3488</v>
      </c>
      <c r="B2062" s="2" t="s">
        <v>4755</v>
      </c>
      <c r="C2062" s="2" t="s">
        <v>6646</v>
      </c>
      <c r="D2062" s="2" t="s">
        <v>6647</v>
      </c>
      <c r="E2062" s="2" t="s">
        <v>1107</v>
      </c>
      <c r="F2062" s="2" t="s">
        <v>2126</v>
      </c>
      <c r="G2062" s="2"/>
      <c r="H2062" s="2" t="s">
        <v>1018</v>
      </c>
      <c r="I2062" s="2" t="s">
        <v>227</v>
      </c>
      <c r="J2062" s="2"/>
      <c r="K2062" s="2"/>
      <c r="L2062" s="2"/>
      <c r="M2062" s="2" t="s">
        <v>5899</v>
      </c>
      <c r="N2062" s="11">
        <v>5</v>
      </c>
      <c r="O2062" s="11">
        <v>5</v>
      </c>
      <c r="P2062" s="12">
        <v>44984.33333333334</v>
      </c>
      <c r="Q2062" s="12">
        <v>44988.70833333334</v>
      </c>
      <c r="R2062" s="11">
        <v>-108</v>
      </c>
      <c r="S2062" s="2">
        <f>OR(AND(P2062&lt;=U$2,Q2062&gt;V$2),AND(P2062&gt;U$2,P2062&lt;V$2))</f>
        <v>0</v>
      </c>
    </row>
    <row r="2063" spans="1:19">
      <c r="A2063" s="2" t="s">
        <v>3488</v>
      </c>
      <c r="B2063" s="2" t="s">
        <v>4755</v>
      </c>
      <c r="C2063" s="2" t="s">
        <v>6646</v>
      </c>
      <c r="D2063" s="2" t="s">
        <v>2218</v>
      </c>
      <c r="E2063" s="2" t="s">
        <v>1107</v>
      </c>
      <c r="F2063" s="2" t="s">
        <v>2126</v>
      </c>
      <c r="G2063" s="2"/>
      <c r="H2063" s="2" t="s">
        <v>1018</v>
      </c>
      <c r="I2063" s="2" t="s">
        <v>227</v>
      </c>
      <c r="J2063" s="2"/>
      <c r="K2063" s="2"/>
      <c r="L2063" s="2"/>
      <c r="M2063" s="2" t="s">
        <v>5900</v>
      </c>
      <c r="N2063" s="11">
        <v>5</v>
      </c>
      <c r="O2063" s="11">
        <v>5</v>
      </c>
      <c r="P2063" s="12">
        <v>44991.33333333334</v>
      </c>
      <c r="Q2063" s="12">
        <v>44995.70833333334</v>
      </c>
      <c r="R2063" s="11">
        <v>-79</v>
      </c>
      <c r="S2063" s="2">
        <f>OR(AND(P2063&lt;=U$2,Q2063&gt;V$2),AND(P2063&gt;U$2,P2063&lt;V$2))</f>
        <v>0</v>
      </c>
    </row>
    <row r="2064" spans="1:19">
      <c r="A2064" s="2" t="s">
        <v>3488</v>
      </c>
      <c r="B2064" s="2" t="s">
        <v>4755</v>
      </c>
      <c r="C2064" s="2" t="s">
        <v>6646</v>
      </c>
      <c r="D2064" s="2" t="s">
        <v>2223</v>
      </c>
      <c r="E2064" s="2" t="s">
        <v>1107</v>
      </c>
      <c r="F2064" s="2" t="s">
        <v>2126</v>
      </c>
      <c r="G2064" s="2"/>
      <c r="H2064" s="2" t="s">
        <v>1018</v>
      </c>
      <c r="I2064" s="2" t="s">
        <v>227</v>
      </c>
      <c r="J2064" s="2"/>
      <c r="K2064" s="2"/>
      <c r="L2064" s="2"/>
      <c r="M2064" s="2" t="s">
        <v>6213</v>
      </c>
      <c r="N2064" s="11">
        <v>4</v>
      </c>
      <c r="O2064" s="11">
        <v>4</v>
      </c>
      <c r="P2064" s="12">
        <v>44998.33333333334</v>
      </c>
      <c r="Q2064" s="12">
        <v>45001.70833333334</v>
      </c>
      <c r="R2064" s="11">
        <v>-79</v>
      </c>
      <c r="S2064" s="2">
        <f>OR(AND(P2064&lt;=U$2,Q2064&gt;V$2),AND(P2064&gt;U$2,P2064&lt;V$2))</f>
        <v>0</v>
      </c>
    </row>
    <row r="2065" spans="1:19">
      <c r="A2065" s="2" t="s">
        <v>3481</v>
      </c>
      <c r="B2065" s="2" t="s">
        <v>4755</v>
      </c>
      <c r="C2065" s="2" t="s">
        <v>6646</v>
      </c>
      <c r="D2065" s="2" t="s">
        <v>2224</v>
      </c>
      <c r="E2065" s="2" t="s">
        <v>1107</v>
      </c>
      <c r="F2065" s="2" t="s">
        <v>2126</v>
      </c>
      <c r="G2065" s="2" t="s">
        <v>5985</v>
      </c>
      <c r="H2065" s="2"/>
      <c r="I2065" s="2"/>
      <c r="J2065" s="2"/>
      <c r="K2065" s="2"/>
      <c r="L2065" s="2"/>
      <c r="M2065" s="2" t="s">
        <v>5902</v>
      </c>
      <c r="N2065" s="11">
        <v>20</v>
      </c>
      <c r="O2065" s="11">
        <v>0</v>
      </c>
      <c r="P2065" s="12">
        <v>44725</v>
      </c>
      <c r="Q2065" s="12">
        <v>44880.70833333334</v>
      </c>
      <c r="R2065" s="11"/>
      <c r="S2065" s="2">
        <f>OR(AND(P2065&lt;=U$2,Q2065&gt;V$2),AND(P2065&gt;U$2,P2065&lt;V$2))</f>
        <v>0</v>
      </c>
    </row>
    <row r="2066" spans="1:19">
      <c r="A2066" s="2" t="s">
        <v>3488</v>
      </c>
      <c r="B2066" s="2" t="s">
        <v>4755</v>
      </c>
      <c r="C2066" s="2" t="s">
        <v>6646</v>
      </c>
      <c r="D2066" s="2" t="s">
        <v>2221</v>
      </c>
      <c r="E2066" s="2" t="s">
        <v>1107</v>
      </c>
      <c r="F2066" s="2" t="s">
        <v>2126</v>
      </c>
      <c r="G2066" s="2"/>
      <c r="H2066" s="2" t="s">
        <v>1018</v>
      </c>
      <c r="I2066" s="2" t="s">
        <v>227</v>
      </c>
      <c r="J2066" s="2"/>
      <c r="K2066" s="2"/>
      <c r="L2066" s="2"/>
      <c r="M2066" s="2" t="s">
        <v>5903</v>
      </c>
      <c r="N2066" s="11">
        <v>20</v>
      </c>
      <c r="O2066" s="11">
        <v>20</v>
      </c>
      <c r="P2066" s="12">
        <v>44993.33333333334</v>
      </c>
      <c r="Q2066" s="12">
        <v>45020.70833333334</v>
      </c>
      <c r="R2066" s="11">
        <v>-108</v>
      </c>
      <c r="S2066" s="2">
        <f>OR(AND(P2066&lt;=U$2,Q2066&gt;V$2),AND(P2066&gt;U$2,P2066&lt;V$2))</f>
        <v>0</v>
      </c>
    </row>
    <row r="2067" spans="1:19">
      <c r="A2067" s="2" t="s">
        <v>3488</v>
      </c>
      <c r="B2067" s="2" t="s">
        <v>4755</v>
      </c>
      <c r="C2067" s="2" t="s">
        <v>6646</v>
      </c>
      <c r="D2067" s="2" t="s">
        <v>6648</v>
      </c>
      <c r="E2067" s="2" t="s">
        <v>1107</v>
      </c>
      <c r="F2067" s="2" t="s">
        <v>2126</v>
      </c>
      <c r="G2067" s="2"/>
      <c r="H2067" s="2" t="s">
        <v>1018</v>
      </c>
      <c r="I2067" s="2" t="s">
        <v>227</v>
      </c>
      <c r="J2067" s="2"/>
      <c r="K2067" s="2"/>
      <c r="L2067" s="2"/>
      <c r="M2067" s="2" t="s">
        <v>5905</v>
      </c>
      <c r="N2067" s="11">
        <v>20</v>
      </c>
      <c r="O2067" s="11">
        <v>20</v>
      </c>
      <c r="P2067" s="12">
        <v>45002.33333333334</v>
      </c>
      <c r="Q2067" s="12">
        <v>45029.70833333334</v>
      </c>
      <c r="R2067" s="11">
        <v>-79</v>
      </c>
      <c r="S2067" s="2">
        <f>OR(AND(P2067&lt;=U$2,Q2067&gt;V$2),AND(P2067&gt;U$2,P2067&lt;V$2))</f>
        <v>0</v>
      </c>
    </row>
    <row r="2068" spans="1:19">
      <c r="A2068" s="2" t="s">
        <v>3481</v>
      </c>
      <c r="B2068" s="2" t="s">
        <v>4755</v>
      </c>
      <c r="C2068" s="2" t="s">
        <v>6646</v>
      </c>
      <c r="D2068" s="2" t="s">
        <v>6649</v>
      </c>
      <c r="E2068" s="2"/>
      <c r="F2068" s="2"/>
      <c r="G2068" s="2"/>
      <c r="H2068" s="2"/>
      <c r="I2068" s="2"/>
      <c r="J2068" s="2"/>
      <c r="K2068" s="2"/>
      <c r="L2068" s="2"/>
      <c r="M2068" s="2" t="s">
        <v>5907</v>
      </c>
      <c r="N2068" s="11">
        <v>10</v>
      </c>
      <c r="O2068" s="11">
        <v>0</v>
      </c>
      <c r="P2068" s="12">
        <v>44491</v>
      </c>
      <c r="Q2068" s="12">
        <v>44491</v>
      </c>
      <c r="R2068" s="11"/>
      <c r="S2068" s="2">
        <f>OR(AND(P2068&lt;=U$2,Q2068&gt;V$2),AND(P2068&gt;U$2,P2068&lt;V$2))</f>
        <v>0</v>
      </c>
    </row>
    <row r="2069" spans="1:19">
      <c r="A2069" s="2" t="s">
        <v>3488</v>
      </c>
      <c r="B2069" s="2" t="s">
        <v>4755</v>
      </c>
      <c r="C2069" s="2" t="s">
        <v>6646</v>
      </c>
      <c r="D2069" s="2" t="s">
        <v>6650</v>
      </c>
      <c r="E2069" s="2" t="s">
        <v>1107</v>
      </c>
      <c r="F2069" s="2" t="s">
        <v>2126</v>
      </c>
      <c r="G2069" s="2"/>
      <c r="H2069" s="2" t="s">
        <v>1018</v>
      </c>
      <c r="I2069" s="2" t="s">
        <v>227</v>
      </c>
      <c r="J2069" s="2"/>
      <c r="K2069" s="2"/>
      <c r="L2069" s="2"/>
      <c r="M2069" s="2" t="s">
        <v>5909</v>
      </c>
      <c r="N2069" s="11">
        <v>5</v>
      </c>
      <c r="O2069" s="11">
        <v>5</v>
      </c>
      <c r="P2069" s="12">
        <v>45030.33333333334</v>
      </c>
      <c r="Q2069" s="12">
        <v>45036.70833333334</v>
      </c>
      <c r="R2069" s="11">
        <v>-79</v>
      </c>
      <c r="S2069" s="2">
        <f>OR(AND(P2069&lt;=U$2,Q2069&gt;V$2),AND(P2069&gt;U$2,P2069&lt;V$2))</f>
        <v>0</v>
      </c>
    </row>
    <row r="2070" spans="1:19">
      <c r="A2070" s="2" t="s">
        <v>3488</v>
      </c>
      <c r="B2070" s="2" t="s">
        <v>4755</v>
      </c>
      <c r="C2070" s="2" t="s">
        <v>6646</v>
      </c>
      <c r="D2070" s="2" t="s">
        <v>6651</v>
      </c>
      <c r="E2070" s="2" t="s">
        <v>1107</v>
      </c>
      <c r="F2070" s="2" t="s">
        <v>2126</v>
      </c>
      <c r="G2070" s="2"/>
      <c r="H2070" s="2" t="s">
        <v>1018</v>
      </c>
      <c r="I2070" s="2" t="s">
        <v>227</v>
      </c>
      <c r="J2070" s="2"/>
      <c r="K2070" s="2"/>
      <c r="L2070" s="2"/>
      <c r="M2070" s="2" t="s">
        <v>5910</v>
      </c>
      <c r="N2070" s="11">
        <v>5</v>
      </c>
      <c r="O2070" s="11">
        <v>5</v>
      </c>
      <c r="P2070" s="12">
        <v>45037.33333333334</v>
      </c>
      <c r="Q2070" s="12">
        <v>45043.70833333334</v>
      </c>
      <c r="R2070" s="11">
        <v>-79</v>
      </c>
      <c r="S2070" s="2">
        <f>OR(AND(P2070&lt;=U$2,Q2070&gt;V$2),AND(P2070&gt;U$2,P2070&lt;V$2))</f>
        <v>0</v>
      </c>
    </row>
    <row r="2071" spans="1:19">
      <c r="A2071" s="2" t="s">
        <v>3488</v>
      </c>
      <c r="B2071" s="2" t="s">
        <v>4755</v>
      </c>
      <c r="C2071" s="2" t="s">
        <v>6646</v>
      </c>
      <c r="D2071" s="2" t="s">
        <v>2219</v>
      </c>
      <c r="E2071" s="2" t="s">
        <v>1107</v>
      </c>
      <c r="F2071" s="2" t="s">
        <v>2126</v>
      </c>
      <c r="G2071" s="2"/>
      <c r="H2071" s="2" t="s">
        <v>1018</v>
      </c>
      <c r="I2071" s="2" t="s">
        <v>227</v>
      </c>
      <c r="J2071" s="2"/>
      <c r="K2071" s="2"/>
      <c r="L2071" s="2"/>
      <c r="M2071" s="2" t="s">
        <v>5911</v>
      </c>
      <c r="N2071" s="11">
        <v>8</v>
      </c>
      <c r="O2071" s="11">
        <v>8</v>
      </c>
      <c r="P2071" s="12">
        <v>45021.33333333334</v>
      </c>
      <c r="Q2071" s="12">
        <v>45030.70833333334</v>
      </c>
      <c r="R2071" s="11">
        <v>-108</v>
      </c>
      <c r="S2071" s="2">
        <f>OR(AND(P2071&lt;=U$2,Q2071&gt;V$2),AND(P2071&gt;U$2,P2071&lt;V$2))</f>
        <v>0</v>
      </c>
    </row>
    <row r="2072" spans="1:19">
      <c r="A2072" s="2" t="s">
        <v>3488</v>
      </c>
      <c r="B2072" s="2" t="s">
        <v>4755</v>
      </c>
      <c r="C2072" s="2" t="s">
        <v>6646</v>
      </c>
      <c r="D2072" s="2" t="s">
        <v>2200</v>
      </c>
      <c r="E2072" s="2" t="s">
        <v>1107</v>
      </c>
      <c r="F2072" s="2" t="s">
        <v>2126</v>
      </c>
      <c r="G2072" s="2"/>
      <c r="H2072" s="2" t="s">
        <v>1018</v>
      </c>
      <c r="I2072" s="2" t="s">
        <v>227</v>
      </c>
      <c r="J2072" s="2"/>
      <c r="K2072" s="2"/>
      <c r="L2072" s="2"/>
      <c r="M2072" s="2" t="s">
        <v>5912</v>
      </c>
      <c r="N2072" s="11">
        <v>5</v>
      </c>
      <c r="O2072" s="11">
        <v>5</v>
      </c>
      <c r="P2072" s="12">
        <v>45033.33333333334</v>
      </c>
      <c r="Q2072" s="12">
        <v>45037.70833333334</v>
      </c>
      <c r="R2072" s="11">
        <v>-65</v>
      </c>
      <c r="S2072" s="2">
        <f>OR(AND(P2072&lt;=U$2,Q2072&gt;V$2),AND(P2072&gt;U$2,P2072&lt;V$2))</f>
        <v>0</v>
      </c>
    </row>
    <row r="2073" spans="1:19">
      <c r="A2073" s="2" t="s">
        <v>3877</v>
      </c>
      <c r="B2073" s="2" t="s">
        <v>4755</v>
      </c>
      <c r="C2073" s="2" t="s">
        <v>6646</v>
      </c>
      <c r="D2073" s="2" t="s">
        <v>6652</v>
      </c>
      <c r="E2073" s="2" t="s">
        <v>1107</v>
      </c>
      <c r="F2073" s="2" t="s">
        <v>2126</v>
      </c>
      <c r="G2073" s="2" t="s">
        <v>5985</v>
      </c>
      <c r="H2073" s="2" t="s">
        <v>1018</v>
      </c>
      <c r="I2073" s="2" t="s">
        <v>227</v>
      </c>
      <c r="J2073" s="2"/>
      <c r="K2073" s="2"/>
      <c r="L2073" s="2"/>
      <c r="M2073" s="2" t="s">
        <v>5914</v>
      </c>
      <c r="N2073" s="11">
        <v>20</v>
      </c>
      <c r="O2073" s="11">
        <v>10</v>
      </c>
      <c r="P2073" s="12">
        <v>44727</v>
      </c>
      <c r="Q2073" s="12">
        <v>45015.70833333334</v>
      </c>
      <c r="R2073" s="11">
        <v>-70</v>
      </c>
      <c r="S2073" s="2">
        <f>OR(AND(P2073&lt;=U$2,Q2073&gt;V$2),AND(P2073&gt;U$2,P2073&lt;V$2))</f>
        <v>0</v>
      </c>
    </row>
    <row r="2074" spans="1:19">
      <c r="A2074" s="2" t="s">
        <v>3488</v>
      </c>
      <c r="B2074" s="2" t="s">
        <v>4755</v>
      </c>
      <c r="C2074" s="2" t="s">
        <v>6646</v>
      </c>
      <c r="D2074" s="2" t="s">
        <v>6653</v>
      </c>
      <c r="E2074" s="2" t="s">
        <v>1107</v>
      </c>
      <c r="F2074" s="2" t="s">
        <v>2126</v>
      </c>
      <c r="G2074" s="2"/>
      <c r="H2074" s="2" t="s">
        <v>1018</v>
      </c>
      <c r="I2074" s="2" t="s">
        <v>227</v>
      </c>
      <c r="J2074" s="2"/>
      <c r="K2074" s="2"/>
      <c r="L2074" s="2"/>
      <c r="M2074" s="2" t="s">
        <v>6221</v>
      </c>
      <c r="N2074" s="11">
        <v>2</v>
      </c>
      <c r="O2074" s="11">
        <v>2</v>
      </c>
      <c r="P2074" s="12">
        <v>44991.33333333334</v>
      </c>
      <c r="Q2074" s="12">
        <v>44992.70833333334</v>
      </c>
      <c r="R2074" s="11">
        <v>-108</v>
      </c>
      <c r="S2074" s="2">
        <f>OR(AND(P2074&lt;=U$2,Q2074&gt;V$2),AND(P2074&gt;U$2,P2074&lt;V$2))</f>
        <v>0</v>
      </c>
    </row>
    <row r="2075" spans="1:19">
      <c r="A2075" s="2" t="s">
        <v>3488</v>
      </c>
      <c r="B2075" s="2" t="s">
        <v>4755</v>
      </c>
      <c r="C2075" s="2" t="s">
        <v>6646</v>
      </c>
      <c r="D2075" s="2" t="s">
        <v>2228</v>
      </c>
      <c r="E2075" s="2" t="s">
        <v>1107</v>
      </c>
      <c r="F2075" s="2" t="s">
        <v>2126</v>
      </c>
      <c r="G2075" s="2"/>
      <c r="H2075" s="2" t="s">
        <v>1018</v>
      </c>
      <c r="I2075" s="2" t="s">
        <v>227</v>
      </c>
      <c r="J2075" s="2"/>
      <c r="K2075" s="2"/>
      <c r="L2075" s="2"/>
      <c r="M2075" s="2" t="s">
        <v>5917</v>
      </c>
      <c r="N2075" s="11">
        <v>5</v>
      </c>
      <c r="O2075" s="11">
        <v>5</v>
      </c>
      <c r="P2075" s="12">
        <v>45033.33333333334</v>
      </c>
      <c r="Q2075" s="12">
        <v>45037.70833333334</v>
      </c>
      <c r="R2075" s="11">
        <v>-65</v>
      </c>
      <c r="S2075" s="2">
        <f>OR(AND(P2075&lt;=U$2,Q2075&gt;V$2),AND(P2075&gt;U$2,P2075&lt;V$2))</f>
        <v>0</v>
      </c>
    </row>
    <row r="2076" spans="1:19">
      <c r="A2076" s="2" t="s">
        <v>3877</v>
      </c>
      <c r="B2076" s="2" t="s">
        <v>4755</v>
      </c>
      <c r="C2076" s="2" t="s">
        <v>6654</v>
      </c>
      <c r="D2076" s="2" t="s">
        <v>2222</v>
      </c>
      <c r="E2076" s="2" t="s">
        <v>1107</v>
      </c>
      <c r="F2076" s="2" t="s">
        <v>2126</v>
      </c>
      <c r="G2076" s="2"/>
      <c r="H2076" s="2" t="s">
        <v>1018</v>
      </c>
      <c r="I2076" s="2" t="s">
        <v>227</v>
      </c>
      <c r="J2076" s="2"/>
      <c r="K2076" s="2"/>
      <c r="L2076" s="2"/>
      <c r="M2076" s="2" t="s">
        <v>5919</v>
      </c>
      <c r="N2076" s="11">
        <v>20</v>
      </c>
      <c r="O2076" s="11">
        <v>15</v>
      </c>
      <c r="P2076" s="12">
        <v>44732</v>
      </c>
      <c r="Q2076" s="12">
        <v>45015.70833333334</v>
      </c>
      <c r="R2076" s="11">
        <v>-70</v>
      </c>
      <c r="S2076" s="2">
        <f>OR(AND(P2076&lt;=U$2,Q2076&gt;V$2),AND(P2076&gt;U$2,P2076&lt;V$2))</f>
        <v>0</v>
      </c>
    </row>
    <row r="2077" spans="1:19">
      <c r="A2077" s="2" t="s">
        <v>3488</v>
      </c>
      <c r="B2077" s="2" t="s">
        <v>4755</v>
      </c>
      <c r="C2077" s="2" t="s">
        <v>6654</v>
      </c>
      <c r="D2077" s="2" t="s">
        <v>6655</v>
      </c>
      <c r="E2077" s="2" t="s">
        <v>1107</v>
      </c>
      <c r="F2077" s="2" t="s">
        <v>2126</v>
      </c>
      <c r="G2077" s="2"/>
      <c r="H2077" s="2" t="s">
        <v>1018</v>
      </c>
      <c r="I2077" s="2" t="s">
        <v>227</v>
      </c>
      <c r="J2077" s="2"/>
      <c r="K2077" s="2"/>
      <c r="L2077" s="2"/>
      <c r="M2077" s="2" t="s">
        <v>6224</v>
      </c>
      <c r="N2077" s="11">
        <v>5</v>
      </c>
      <c r="O2077" s="11">
        <v>3</v>
      </c>
      <c r="P2077" s="12">
        <v>44958.33333333334</v>
      </c>
      <c r="Q2077" s="12">
        <v>45020.5</v>
      </c>
      <c r="R2077" s="11">
        <v>-70</v>
      </c>
      <c r="S2077" s="2">
        <f>OR(AND(P2077&lt;=U$2,Q2077&gt;V$2),AND(P2077&gt;U$2,P2077&lt;V$2))</f>
        <v>0</v>
      </c>
    </row>
    <row r="2078" spans="1:19">
      <c r="A2078" s="2" t="s">
        <v>3488</v>
      </c>
      <c r="B2078" s="2" t="s">
        <v>4755</v>
      </c>
      <c r="C2078" s="2" t="s">
        <v>6654</v>
      </c>
      <c r="D2078" s="2" t="s">
        <v>6656</v>
      </c>
      <c r="E2078" s="2" t="s">
        <v>1107</v>
      </c>
      <c r="F2078" s="2" t="s">
        <v>2126</v>
      </c>
      <c r="G2078" s="2"/>
      <c r="H2078" s="2" t="s">
        <v>1018</v>
      </c>
      <c r="I2078" s="2" t="s">
        <v>227</v>
      </c>
      <c r="J2078" s="2"/>
      <c r="K2078" s="2"/>
      <c r="L2078" s="2"/>
      <c r="M2078" s="2" t="s">
        <v>5923</v>
      </c>
      <c r="N2078" s="11">
        <v>15</v>
      </c>
      <c r="O2078" s="11">
        <v>15</v>
      </c>
      <c r="P2078" s="12">
        <v>45054.33333333334</v>
      </c>
      <c r="Q2078" s="12">
        <v>45072.70833333334</v>
      </c>
      <c r="R2078" s="11">
        <v>-123</v>
      </c>
      <c r="S2078" s="2">
        <f>OR(AND(P2078&lt;=U$2,Q2078&gt;V$2),AND(P2078&gt;U$2,P2078&lt;V$2))</f>
        <v>0</v>
      </c>
    </row>
    <row r="2079" spans="1:19">
      <c r="A2079" s="2" t="s">
        <v>3488</v>
      </c>
      <c r="B2079" s="2" t="s">
        <v>4755</v>
      </c>
      <c r="C2079" s="2" t="s">
        <v>6654</v>
      </c>
      <c r="D2079" s="2" t="s">
        <v>6657</v>
      </c>
      <c r="E2079" s="2" t="s">
        <v>1107</v>
      </c>
      <c r="F2079" s="2" t="s">
        <v>2126</v>
      </c>
      <c r="G2079" s="2"/>
      <c r="H2079" s="2" t="s">
        <v>1018</v>
      </c>
      <c r="I2079" s="2" t="s">
        <v>227</v>
      </c>
      <c r="J2079" s="2"/>
      <c r="K2079" s="2"/>
      <c r="L2079" s="2"/>
      <c r="M2079" s="2" t="s">
        <v>5925</v>
      </c>
      <c r="N2079" s="11">
        <v>5</v>
      </c>
      <c r="O2079" s="11">
        <v>5</v>
      </c>
      <c r="P2079" s="12">
        <v>45090.33333333334</v>
      </c>
      <c r="Q2079" s="12">
        <v>45096.70833333334</v>
      </c>
      <c r="R2079" s="11">
        <v>-123</v>
      </c>
      <c r="S2079" s="2">
        <f>OR(AND(P2079&lt;=U$2,Q2079&gt;V$2),AND(P2079&gt;U$2,P2079&lt;V$2))</f>
        <v>0</v>
      </c>
    </row>
    <row r="2080" spans="1:19">
      <c r="A2080" s="2" t="s">
        <v>3488</v>
      </c>
      <c r="B2080" s="2" t="s">
        <v>4755</v>
      </c>
      <c r="C2080" s="2" t="s">
        <v>6654</v>
      </c>
      <c r="D2080" s="2" t="s">
        <v>2234</v>
      </c>
      <c r="E2080" s="2" t="s">
        <v>1107</v>
      </c>
      <c r="F2080" s="2" t="s">
        <v>2126</v>
      </c>
      <c r="G2080" s="2"/>
      <c r="H2080" s="2" t="s">
        <v>1018</v>
      </c>
      <c r="I2080" s="2" t="s">
        <v>227</v>
      </c>
      <c r="J2080" s="2"/>
      <c r="K2080" s="2"/>
      <c r="L2080" s="2"/>
      <c r="M2080" s="2" t="s">
        <v>5926</v>
      </c>
      <c r="N2080" s="11">
        <v>2</v>
      </c>
      <c r="O2080" s="11">
        <v>2</v>
      </c>
      <c r="P2080" s="12">
        <v>45097.33333333334</v>
      </c>
      <c r="Q2080" s="12">
        <v>45098.70833333334</v>
      </c>
      <c r="R2080" s="11">
        <v>-117</v>
      </c>
      <c r="S2080" s="2">
        <f>OR(AND(P2080&lt;=U$2,Q2080&gt;V$2),AND(P2080&gt;U$2,P2080&lt;V$2))</f>
        <v>0</v>
      </c>
    </row>
    <row r="2081" spans="1:19">
      <c r="A2081" s="2" t="s">
        <v>3488</v>
      </c>
      <c r="B2081" s="2" t="s">
        <v>4755</v>
      </c>
      <c r="C2081" s="2" t="s">
        <v>6654</v>
      </c>
      <c r="D2081" s="2" t="s">
        <v>6658</v>
      </c>
      <c r="E2081" s="2" t="s">
        <v>1107</v>
      </c>
      <c r="F2081" s="2" t="s">
        <v>2126</v>
      </c>
      <c r="G2081" s="2"/>
      <c r="H2081" s="2" t="s">
        <v>1018</v>
      </c>
      <c r="I2081" s="2" t="s">
        <v>227</v>
      </c>
      <c r="J2081" s="2"/>
      <c r="K2081" s="2"/>
      <c r="L2081" s="2"/>
      <c r="M2081" s="2" t="s">
        <v>5928</v>
      </c>
      <c r="N2081" s="11">
        <v>2</v>
      </c>
      <c r="O2081" s="11">
        <v>2</v>
      </c>
      <c r="P2081" s="12">
        <v>45099.33333333334</v>
      </c>
      <c r="Q2081" s="12">
        <v>45100.70833333334</v>
      </c>
      <c r="R2081" s="11">
        <v>-53</v>
      </c>
      <c r="S2081" s="2">
        <f>OR(AND(P2081&lt;=U$2,Q2081&gt;V$2),AND(P2081&gt;U$2,P2081&lt;V$2))</f>
        <v>0</v>
      </c>
    </row>
    <row r="2082" spans="1:19">
      <c r="A2082" s="2" t="s">
        <v>3488</v>
      </c>
      <c r="B2082" s="2" t="s">
        <v>4755</v>
      </c>
      <c r="C2082" s="2" t="s">
        <v>6654</v>
      </c>
      <c r="D2082" s="2" t="s">
        <v>6659</v>
      </c>
      <c r="E2082" s="2" t="s">
        <v>1107</v>
      </c>
      <c r="F2082" s="2" t="s">
        <v>2126</v>
      </c>
      <c r="G2082" s="2"/>
      <c r="H2082" s="2" t="s">
        <v>1018</v>
      </c>
      <c r="I2082" s="2" t="s">
        <v>227</v>
      </c>
      <c r="J2082" s="2"/>
      <c r="K2082" s="2"/>
      <c r="L2082" s="2"/>
      <c r="M2082" s="2" t="s">
        <v>5930</v>
      </c>
      <c r="N2082" s="11">
        <v>5</v>
      </c>
      <c r="O2082" s="11">
        <v>5</v>
      </c>
      <c r="P2082" s="12">
        <v>45097.33333333334</v>
      </c>
      <c r="Q2082" s="12">
        <v>45103.70833333334</v>
      </c>
      <c r="R2082" s="11">
        <v>-115</v>
      </c>
      <c r="S2082" s="2">
        <f>OR(AND(P2082&lt;=U$2,Q2082&gt;V$2),AND(P2082&gt;U$2,P2082&lt;V$2))</f>
        <v>0</v>
      </c>
    </row>
    <row r="2083" spans="1:19">
      <c r="A2083" s="2" t="s">
        <v>3488</v>
      </c>
      <c r="B2083" s="2" t="s">
        <v>4755</v>
      </c>
      <c r="C2083" s="2" t="s">
        <v>6654</v>
      </c>
      <c r="D2083" s="2" t="s">
        <v>6660</v>
      </c>
      <c r="E2083" s="2" t="s">
        <v>1107</v>
      </c>
      <c r="F2083" s="2" t="s">
        <v>2126</v>
      </c>
      <c r="G2083" s="2"/>
      <c r="H2083" s="2" t="s">
        <v>1018</v>
      </c>
      <c r="I2083" s="2" t="s">
        <v>227</v>
      </c>
      <c r="J2083" s="2"/>
      <c r="K2083" s="2"/>
      <c r="L2083" s="2"/>
      <c r="M2083" s="2" t="s">
        <v>5932</v>
      </c>
      <c r="N2083" s="11">
        <v>2</v>
      </c>
      <c r="O2083" s="11">
        <v>2</v>
      </c>
      <c r="P2083" s="12">
        <v>45097.33333333334</v>
      </c>
      <c r="Q2083" s="12">
        <v>45098.70833333334</v>
      </c>
      <c r="R2083" s="11">
        <v>-123</v>
      </c>
      <c r="S2083" s="2">
        <f>OR(AND(P2083&lt;=U$2,Q2083&gt;V$2),AND(P2083&gt;U$2,P2083&lt;V$2))</f>
        <v>0</v>
      </c>
    </row>
    <row r="2084" spans="1:19">
      <c r="A2084" s="2" t="s">
        <v>3488</v>
      </c>
      <c r="B2084" s="2" t="s">
        <v>4755</v>
      </c>
      <c r="C2084" s="2" t="s">
        <v>6654</v>
      </c>
      <c r="D2084" s="2" t="s">
        <v>2175</v>
      </c>
      <c r="E2084" s="2" t="s">
        <v>1007</v>
      </c>
      <c r="F2084" s="2" t="s">
        <v>2126</v>
      </c>
      <c r="G2084" s="2" t="s">
        <v>5933</v>
      </c>
      <c r="H2084" s="2" t="s">
        <v>1018</v>
      </c>
      <c r="I2084" s="2" t="s">
        <v>227</v>
      </c>
      <c r="J2084" s="2"/>
      <c r="K2084" s="2"/>
      <c r="L2084" s="2"/>
      <c r="M2084" s="2" t="s">
        <v>5934</v>
      </c>
      <c r="N2084" s="11">
        <v>5</v>
      </c>
      <c r="O2084" s="11">
        <v>5</v>
      </c>
      <c r="P2084" s="12">
        <v>45099.33333333334</v>
      </c>
      <c r="Q2084" s="12">
        <v>45105.70833333334</v>
      </c>
      <c r="R2084" s="11">
        <v>-123</v>
      </c>
      <c r="S2084" s="2">
        <f>OR(AND(P2084&lt;=U$2,Q2084&gt;V$2),AND(P2084&gt;U$2,P2084&lt;V$2))</f>
        <v>0</v>
      </c>
    </row>
    <row r="2085" spans="1:19">
      <c r="A2085" s="2" t="s">
        <v>3488</v>
      </c>
      <c r="B2085" s="2" t="s">
        <v>4755</v>
      </c>
      <c r="C2085" s="2" t="s">
        <v>6654</v>
      </c>
      <c r="D2085" s="2" t="s">
        <v>6661</v>
      </c>
      <c r="E2085" s="2" t="s">
        <v>1107</v>
      </c>
      <c r="F2085" s="2" t="s">
        <v>2126</v>
      </c>
      <c r="G2085" s="2"/>
      <c r="H2085" s="2" t="s">
        <v>1018</v>
      </c>
      <c r="I2085" s="2" t="s">
        <v>227</v>
      </c>
      <c r="J2085" s="2"/>
      <c r="K2085" s="2"/>
      <c r="L2085" s="2"/>
      <c r="M2085" s="2" t="s">
        <v>5936</v>
      </c>
      <c r="N2085" s="11">
        <v>5</v>
      </c>
      <c r="O2085" s="11">
        <v>5</v>
      </c>
      <c r="P2085" s="12">
        <v>45097.33333333334</v>
      </c>
      <c r="Q2085" s="12">
        <v>45103.70833333334</v>
      </c>
      <c r="R2085" s="11">
        <v>-110</v>
      </c>
      <c r="S2085" s="2">
        <f>OR(AND(P2085&lt;=U$2,Q2085&gt;V$2),AND(P2085&gt;U$2,P2085&lt;V$2))</f>
        <v>0</v>
      </c>
    </row>
    <row r="2086" spans="1:19">
      <c r="A2086" s="2" t="s">
        <v>3877</v>
      </c>
      <c r="B2086" s="2" t="s">
        <v>4755</v>
      </c>
      <c r="C2086" s="2" t="s">
        <v>6662</v>
      </c>
      <c r="D2086" s="2" t="s">
        <v>6663</v>
      </c>
      <c r="E2086" s="2" t="s">
        <v>1107</v>
      </c>
      <c r="F2086" s="2" t="s">
        <v>2126</v>
      </c>
      <c r="G2086" s="2"/>
      <c r="H2086" s="2" t="s">
        <v>1018</v>
      </c>
      <c r="I2086" s="2" t="s">
        <v>227</v>
      </c>
      <c r="J2086" s="2"/>
      <c r="K2086" s="2"/>
      <c r="L2086" s="2"/>
      <c r="M2086" s="2" t="s">
        <v>5939</v>
      </c>
      <c r="N2086" s="11">
        <v>15</v>
      </c>
      <c r="O2086" s="11">
        <v>2</v>
      </c>
      <c r="P2086" s="12">
        <v>44918.33333333334</v>
      </c>
      <c r="Q2086" s="12">
        <v>44992.5</v>
      </c>
      <c r="R2086" s="11">
        <v>-78</v>
      </c>
      <c r="S2086" s="2">
        <f>OR(AND(P2086&lt;=U$2,Q2086&gt;V$2),AND(P2086&gt;U$2,P2086&lt;V$2))</f>
        <v>0</v>
      </c>
    </row>
    <row r="2087" spans="1:19">
      <c r="A2087" s="2" t="s">
        <v>3877</v>
      </c>
      <c r="B2087" s="2" t="s">
        <v>4755</v>
      </c>
      <c r="C2087" s="2" t="s">
        <v>6662</v>
      </c>
      <c r="D2087" s="2" t="s">
        <v>2213</v>
      </c>
      <c r="E2087" s="2" t="s">
        <v>1107</v>
      </c>
      <c r="F2087" s="2" t="s">
        <v>2126</v>
      </c>
      <c r="G2087" s="2"/>
      <c r="H2087" s="2" t="s">
        <v>1018</v>
      </c>
      <c r="I2087" s="2" t="s">
        <v>227</v>
      </c>
      <c r="J2087" s="2"/>
      <c r="K2087" s="2"/>
      <c r="L2087" s="2"/>
      <c r="M2087" s="2" t="s">
        <v>5940</v>
      </c>
      <c r="N2087" s="11">
        <v>5</v>
      </c>
      <c r="O2087" s="11">
        <v>1</v>
      </c>
      <c r="P2087" s="12">
        <v>44918.33333333334</v>
      </c>
      <c r="Q2087" s="12">
        <v>44993.5</v>
      </c>
      <c r="R2087" s="11">
        <v>-78</v>
      </c>
      <c r="S2087" s="2">
        <f>OR(AND(P2087&lt;=U$2,Q2087&gt;V$2),AND(P2087&gt;U$2,P2087&lt;V$2))</f>
        <v>0</v>
      </c>
    </row>
    <row r="2088" spans="1:19">
      <c r="A2088" s="2" t="s">
        <v>3877</v>
      </c>
      <c r="B2088" s="2" t="s">
        <v>4755</v>
      </c>
      <c r="C2088" s="2" t="s">
        <v>6662</v>
      </c>
      <c r="D2088" s="2" t="s">
        <v>6664</v>
      </c>
      <c r="E2088" s="2" t="s">
        <v>1107</v>
      </c>
      <c r="F2088" s="2" t="s">
        <v>2126</v>
      </c>
      <c r="G2088" s="2"/>
      <c r="H2088" s="2" t="s">
        <v>1018</v>
      </c>
      <c r="I2088" s="2" t="s">
        <v>227</v>
      </c>
      <c r="J2088" s="2"/>
      <c r="K2088" s="2"/>
      <c r="L2088" s="2"/>
      <c r="M2088" s="2" t="s">
        <v>5942</v>
      </c>
      <c r="N2088" s="11">
        <v>20</v>
      </c>
      <c r="O2088" s="11">
        <v>12</v>
      </c>
      <c r="P2088" s="12">
        <v>44880.33333333334</v>
      </c>
      <c r="Q2088" s="12">
        <v>45009.5</v>
      </c>
      <c r="R2088" s="11">
        <v>-78</v>
      </c>
      <c r="S2088" s="2">
        <f>OR(AND(P2088&lt;=U$2,Q2088&gt;V$2),AND(P2088&gt;U$2,P2088&lt;V$2))</f>
        <v>0</v>
      </c>
    </row>
    <row r="2089" spans="1:19">
      <c r="A2089" s="2" t="s">
        <v>3488</v>
      </c>
      <c r="B2089" s="2" t="s">
        <v>4755</v>
      </c>
      <c r="C2089" s="2" t="s">
        <v>6662</v>
      </c>
      <c r="D2089" s="2" t="s">
        <v>6665</v>
      </c>
      <c r="E2089" s="2" t="s">
        <v>1107</v>
      </c>
      <c r="F2089" s="2" t="s">
        <v>2126</v>
      </c>
      <c r="G2089" s="2"/>
      <c r="H2089" s="2" t="s">
        <v>1018</v>
      </c>
      <c r="I2089" s="2" t="s">
        <v>227</v>
      </c>
      <c r="J2089" s="2"/>
      <c r="K2089" s="2"/>
      <c r="L2089" s="2"/>
      <c r="M2089" s="2" t="s">
        <v>5944</v>
      </c>
      <c r="N2089" s="11">
        <v>5</v>
      </c>
      <c r="O2089" s="11">
        <v>3</v>
      </c>
      <c r="P2089" s="12">
        <v>44917.33333333334</v>
      </c>
      <c r="Q2089" s="12">
        <v>45013.70833333334</v>
      </c>
      <c r="R2089" s="11">
        <v>-78</v>
      </c>
      <c r="S2089" s="2">
        <f>OR(AND(P2089&lt;=U$2,Q2089&gt;V$2),AND(P2089&gt;U$2,P2089&lt;V$2))</f>
        <v>0</v>
      </c>
    </row>
    <row r="2090" spans="1:19">
      <c r="A2090" s="2" t="s">
        <v>3488</v>
      </c>
      <c r="B2090" s="2" t="s">
        <v>4755</v>
      </c>
      <c r="C2090" s="2" t="s">
        <v>6662</v>
      </c>
      <c r="D2090" s="2" t="s">
        <v>6666</v>
      </c>
      <c r="E2090" s="2" t="s">
        <v>1107</v>
      </c>
      <c r="F2090" s="2" t="s">
        <v>2126</v>
      </c>
      <c r="G2090" s="2"/>
      <c r="H2090" s="2" t="s">
        <v>1018</v>
      </c>
      <c r="I2090" s="2" t="s">
        <v>227</v>
      </c>
      <c r="J2090" s="2"/>
      <c r="K2090" s="2"/>
      <c r="L2090" s="2"/>
      <c r="M2090" s="2" t="s">
        <v>5946</v>
      </c>
      <c r="N2090" s="11">
        <v>20</v>
      </c>
      <c r="O2090" s="11">
        <v>20</v>
      </c>
      <c r="P2090" s="12">
        <v>45014.33333333334</v>
      </c>
      <c r="Q2090" s="12">
        <v>45041.70833333334</v>
      </c>
      <c r="R2090" s="11">
        <v>-78</v>
      </c>
      <c r="S2090" s="2">
        <f>OR(AND(P2090&lt;=U$2,Q2090&gt;V$2),AND(P2090&gt;U$2,P2090&lt;V$2))</f>
        <v>0</v>
      </c>
    </row>
    <row r="2091" spans="1:19">
      <c r="A2091" s="2" t="s">
        <v>3488</v>
      </c>
      <c r="B2091" s="2" t="s">
        <v>4755</v>
      </c>
      <c r="C2091" s="2" t="s">
        <v>6662</v>
      </c>
      <c r="D2091" s="2" t="s">
        <v>6667</v>
      </c>
      <c r="E2091" s="2" t="s">
        <v>1107</v>
      </c>
      <c r="F2091" s="2" t="s">
        <v>2126</v>
      </c>
      <c r="G2091" s="2"/>
      <c r="H2091" s="2" t="s">
        <v>1018</v>
      </c>
      <c r="I2091" s="2" t="s">
        <v>227</v>
      </c>
      <c r="J2091" s="2"/>
      <c r="K2091" s="2"/>
      <c r="L2091" s="2"/>
      <c r="M2091" s="2" t="s">
        <v>5948</v>
      </c>
      <c r="N2091" s="11">
        <v>5</v>
      </c>
      <c r="O2091" s="11">
        <v>5</v>
      </c>
      <c r="P2091" s="12">
        <v>45042.33333333334</v>
      </c>
      <c r="Q2091" s="12">
        <v>45048.70833333334</v>
      </c>
      <c r="R2091" s="11">
        <v>-77</v>
      </c>
      <c r="S2091" s="2">
        <f>OR(AND(P2091&lt;=U$2,Q2091&gt;V$2),AND(P2091&gt;U$2,P2091&lt;V$2))</f>
        <v>0</v>
      </c>
    </row>
    <row r="2092" spans="1:19">
      <c r="A2092" s="2" t="s">
        <v>3488</v>
      </c>
      <c r="B2092" s="2" t="s">
        <v>4755</v>
      </c>
      <c r="C2092" s="2" t="s">
        <v>6662</v>
      </c>
      <c r="D2092" s="2" t="s">
        <v>2225</v>
      </c>
      <c r="E2092" s="2" t="s">
        <v>1107</v>
      </c>
      <c r="F2092" s="2" t="s">
        <v>2126</v>
      </c>
      <c r="G2092" s="2"/>
      <c r="H2092" s="2" t="s">
        <v>1018</v>
      </c>
      <c r="I2092" s="2" t="s">
        <v>227</v>
      </c>
      <c r="J2092" s="2"/>
      <c r="K2092" s="2"/>
      <c r="L2092" s="2"/>
      <c r="M2092" s="2" t="s">
        <v>6237</v>
      </c>
      <c r="N2092" s="11">
        <v>5</v>
      </c>
      <c r="O2092" s="11">
        <v>5</v>
      </c>
      <c r="P2092" s="12">
        <v>45117.33333333334</v>
      </c>
      <c r="Q2092" s="12">
        <v>45121.70833333334</v>
      </c>
      <c r="R2092" s="11">
        <v>-123</v>
      </c>
      <c r="S2092" s="2">
        <f>OR(AND(P2092&lt;=U$2,Q2092&gt;V$2),AND(P2092&gt;U$2,P2092&lt;V$2))</f>
        <v>0</v>
      </c>
    </row>
    <row r="2093" spans="1:19">
      <c r="A2093" s="2" t="s">
        <v>3488</v>
      </c>
      <c r="B2093" s="2" t="s">
        <v>4755</v>
      </c>
      <c r="C2093" s="2" t="s">
        <v>6662</v>
      </c>
      <c r="D2093" s="2" t="s">
        <v>6668</v>
      </c>
      <c r="E2093" s="2" t="s">
        <v>1107</v>
      </c>
      <c r="F2093" s="2" t="s">
        <v>2126</v>
      </c>
      <c r="G2093" s="2"/>
      <c r="H2093" s="2" t="s">
        <v>1018</v>
      </c>
      <c r="I2093" s="2" t="s">
        <v>227</v>
      </c>
      <c r="J2093" s="2"/>
      <c r="K2093" s="2"/>
      <c r="L2093" s="2"/>
      <c r="M2093" s="2" t="s">
        <v>5952</v>
      </c>
      <c r="N2093" s="11">
        <v>5</v>
      </c>
      <c r="O2093" s="11">
        <v>5</v>
      </c>
      <c r="P2093" s="12">
        <v>45114.33333333334</v>
      </c>
      <c r="Q2093" s="12">
        <v>45120.70833333334</v>
      </c>
      <c r="R2093" s="11">
        <v>-61</v>
      </c>
      <c r="S2093" s="2">
        <f>OR(AND(P2093&lt;=U$2,Q2093&gt;V$2),AND(P2093&gt;U$2,P2093&lt;V$2))</f>
        <v>0</v>
      </c>
    </row>
    <row r="2094" spans="1:19">
      <c r="A2094" s="2" t="s">
        <v>3488</v>
      </c>
      <c r="B2094" s="2" t="s">
        <v>4755</v>
      </c>
      <c r="C2094" s="2" t="s">
        <v>6662</v>
      </c>
      <c r="D2094" s="2" t="s">
        <v>2229</v>
      </c>
      <c r="E2094" s="2" t="s">
        <v>1107</v>
      </c>
      <c r="F2094" s="2" t="s">
        <v>2126</v>
      </c>
      <c r="G2094" s="2"/>
      <c r="H2094" s="2" t="s">
        <v>1018</v>
      </c>
      <c r="I2094" s="2" t="s">
        <v>227</v>
      </c>
      <c r="J2094" s="2"/>
      <c r="K2094" s="2"/>
      <c r="L2094" s="2"/>
      <c r="M2094" s="2" t="s">
        <v>5953</v>
      </c>
      <c r="N2094" s="11">
        <v>5</v>
      </c>
      <c r="O2094" s="11">
        <v>5</v>
      </c>
      <c r="P2094" s="12">
        <v>45049.33333333334</v>
      </c>
      <c r="Q2094" s="12">
        <v>45055.70833333334</v>
      </c>
      <c r="R2094" s="11">
        <v>-77</v>
      </c>
      <c r="S2094" s="2">
        <f>OR(AND(P2094&lt;=U$2,Q2094&gt;V$2),AND(P2094&gt;U$2,P2094&lt;V$2))</f>
        <v>0</v>
      </c>
    </row>
    <row r="2095" spans="1:19">
      <c r="A2095" s="2" t="s">
        <v>3488</v>
      </c>
      <c r="B2095" s="2" t="s">
        <v>4755</v>
      </c>
      <c r="C2095" s="2" t="s">
        <v>6662</v>
      </c>
      <c r="D2095" s="2" t="s">
        <v>6669</v>
      </c>
      <c r="E2095" s="2" t="s">
        <v>1007</v>
      </c>
      <c r="F2095" s="2" t="s">
        <v>2126</v>
      </c>
      <c r="G2095" s="2" t="s">
        <v>5933</v>
      </c>
      <c r="H2095" s="2" t="s">
        <v>1018</v>
      </c>
      <c r="I2095" s="2" t="s">
        <v>227</v>
      </c>
      <c r="J2095" s="2"/>
      <c r="K2095" s="2"/>
      <c r="L2095" s="2"/>
      <c r="M2095" s="2" t="s">
        <v>5955</v>
      </c>
      <c r="N2095" s="11">
        <v>6</v>
      </c>
      <c r="O2095" s="11">
        <v>6</v>
      </c>
      <c r="P2095" s="12">
        <v>45106.33333333334</v>
      </c>
      <c r="Q2095" s="12">
        <v>45114.70833333334</v>
      </c>
      <c r="R2095" s="11">
        <v>-123</v>
      </c>
      <c r="S2095" s="2">
        <f>OR(AND(P2095&lt;=U$2,Q2095&gt;V$2),AND(P2095&gt;U$2,P2095&lt;V$2))</f>
        <v>0</v>
      </c>
    </row>
    <row r="2096" spans="1:19">
      <c r="A2096" s="2" t="s">
        <v>3488</v>
      </c>
      <c r="B2096" s="2" t="s">
        <v>4755</v>
      </c>
      <c r="C2096" s="2" t="s">
        <v>6662</v>
      </c>
      <c r="D2096" s="2" t="s">
        <v>6670</v>
      </c>
      <c r="E2096" s="2" t="s">
        <v>1107</v>
      </c>
      <c r="F2096" s="2" t="s">
        <v>2126</v>
      </c>
      <c r="G2096" s="2"/>
      <c r="H2096" s="2" t="s">
        <v>1018</v>
      </c>
      <c r="I2096" s="2" t="s">
        <v>227</v>
      </c>
      <c r="J2096" s="2"/>
      <c r="K2096" s="2"/>
      <c r="L2096" s="2"/>
      <c r="M2096" s="2" t="s">
        <v>5957</v>
      </c>
      <c r="N2096" s="11">
        <v>2</v>
      </c>
      <c r="O2096" s="11">
        <v>2</v>
      </c>
      <c r="P2096" s="12">
        <v>45106.33333333334</v>
      </c>
      <c r="Q2096" s="12">
        <v>45107.70833333334</v>
      </c>
      <c r="R2096" s="11">
        <v>-114</v>
      </c>
      <c r="S2096" s="2">
        <f>OR(AND(P2096&lt;=U$2,Q2096&gt;V$2),AND(P2096&gt;U$2,P2096&lt;V$2))</f>
        <v>0</v>
      </c>
    </row>
    <row r="2097" spans="1:19">
      <c r="A2097" s="2" t="s">
        <v>3488</v>
      </c>
      <c r="B2097" s="2" t="s">
        <v>4755</v>
      </c>
      <c r="C2097" s="2" t="s">
        <v>6662</v>
      </c>
      <c r="D2097" s="2" t="s">
        <v>2231</v>
      </c>
      <c r="E2097" s="2" t="s">
        <v>1107</v>
      </c>
      <c r="F2097" s="2" t="s">
        <v>2126</v>
      </c>
      <c r="G2097" s="2"/>
      <c r="H2097" s="2" t="s">
        <v>1018</v>
      </c>
      <c r="I2097" s="2" t="s">
        <v>227</v>
      </c>
      <c r="J2097" s="2"/>
      <c r="K2097" s="2"/>
      <c r="L2097" s="2"/>
      <c r="M2097" s="2" t="s">
        <v>5958</v>
      </c>
      <c r="N2097" s="11">
        <v>5</v>
      </c>
      <c r="O2097" s="11">
        <v>5</v>
      </c>
      <c r="P2097" s="12">
        <v>45106.33333333334</v>
      </c>
      <c r="Q2097" s="12">
        <v>45113.70833333334</v>
      </c>
      <c r="R2097" s="11">
        <v>-117</v>
      </c>
      <c r="S2097" s="2">
        <f>OR(AND(P2097&lt;=U$2,Q2097&gt;V$2),AND(P2097&gt;U$2,P2097&lt;V$2))</f>
        <v>0</v>
      </c>
    </row>
    <row r="2098" spans="1:19">
      <c r="A2098" s="2" t="s">
        <v>3488</v>
      </c>
      <c r="B2098" s="2" t="s">
        <v>4755</v>
      </c>
      <c r="C2098" s="2" t="s">
        <v>6662</v>
      </c>
      <c r="D2098" s="2" t="s">
        <v>6671</v>
      </c>
      <c r="E2098" s="2" t="s">
        <v>1107</v>
      </c>
      <c r="F2098" s="2" t="s">
        <v>2126</v>
      </c>
      <c r="G2098" s="2"/>
      <c r="H2098" s="2" t="s">
        <v>1018</v>
      </c>
      <c r="I2098" s="2" t="s">
        <v>227</v>
      </c>
      <c r="J2098" s="2"/>
      <c r="K2098" s="2"/>
      <c r="L2098" s="2"/>
      <c r="M2098" s="2" t="s">
        <v>5960</v>
      </c>
      <c r="N2098" s="11">
        <v>5</v>
      </c>
      <c r="O2098" s="11">
        <v>5</v>
      </c>
      <c r="P2098" s="12">
        <v>45099.33333333334</v>
      </c>
      <c r="Q2098" s="12">
        <v>45105.70833333334</v>
      </c>
      <c r="R2098" s="11">
        <v>-117</v>
      </c>
      <c r="S2098" s="2">
        <f>OR(AND(P2098&lt;=U$2,Q2098&gt;V$2),AND(P2098&gt;U$2,P2098&lt;V$2))</f>
        <v>0</v>
      </c>
    </row>
    <row r="2099" spans="1:19">
      <c r="A2099" s="2" t="s">
        <v>3488</v>
      </c>
      <c r="B2099" s="2" t="s">
        <v>4755</v>
      </c>
      <c r="C2099" s="2" t="s">
        <v>6662</v>
      </c>
      <c r="D2099" s="2" t="s">
        <v>6672</v>
      </c>
      <c r="E2099" s="2" t="s">
        <v>1107</v>
      </c>
      <c r="F2099" s="2" t="s">
        <v>2126</v>
      </c>
      <c r="G2099" s="2"/>
      <c r="H2099" s="2" t="s">
        <v>1018</v>
      </c>
      <c r="I2099" s="2" t="s">
        <v>227</v>
      </c>
      <c r="J2099" s="2"/>
      <c r="K2099" s="2"/>
      <c r="L2099" s="2"/>
      <c r="M2099" s="2" t="s">
        <v>6243</v>
      </c>
      <c r="N2099" s="11">
        <v>5</v>
      </c>
      <c r="O2099" s="11">
        <v>5</v>
      </c>
      <c r="P2099" s="12">
        <v>45121.33333333334</v>
      </c>
      <c r="Q2099" s="12">
        <v>45127.70833333334</v>
      </c>
      <c r="R2099" s="11">
        <v>-52</v>
      </c>
      <c r="S2099" s="2">
        <f>OR(AND(P2099&lt;=U$2,Q2099&gt;V$2),AND(P2099&gt;U$2,P2099&lt;V$2))</f>
        <v>0</v>
      </c>
    </row>
    <row r="2100" spans="1:19">
      <c r="A2100" s="2" t="s">
        <v>3488</v>
      </c>
      <c r="B2100" s="2" t="s">
        <v>4755</v>
      </c>
      <c r="C2100" s="2" t="s">
        <v>6662</v>
      </c>
      <c r="D2100" s="2" t="s">
        <v>6673</v>
      </c>
      <c r="E2100" s="2" t="s">
        <v>1107</v>
      </c>
      <c r="F2100" s="2" t="s">
        <v>2126</v>
      </c>
      <c r="G2100" s="2"/>
      <c r="H2100" s="2" t="s">
        <v>1018</v>
      </c>
      <c r="I2100" s="2" t="s">
        <v>227</v>
      </c>
      <c r="J2100" s="2"/>
      <c r="K2100" s="2"/>
      <c r="L2100" s="2"/>
      <c r="M2100" s="2" t="s">
        <v>6245</v>
      </c>
      <c r="N2100" s="11">
        <v>20</v>
      </c>
      <c r="O2100" s="11">
        <v>0</v>
      </c>
      <c r="P2100" s="12">
        <v>44972.33333333334</v>
      </c>
      <c r="Q2100" s="12">
        <v>44981.70833333334</v>
      </c>
      <c r="R2100" s="11"/>
      <c r="S2100" s="2">
        <f>OR(AND(P2100&lt;=U$2,Q2100&gt;V$2),AND(P2100&gt;U$2,P2100&lt;V$2))</f>
        <v>0</v>
      </c>
    </row>
    <row r="2101" spans="1:19">
      <c r="A2101" s="2" t="s">
        <v>3488</v>
      </c>
      <c r="B2101" s="2" t="s">
        <v>4755</v>
      </c>
      <c r="C2101" s="2" t="s">
        <v>6662</v>
      </c>
      <c r="D2101" s="2" t="s">
        <v>6674</v>
      </c>
      <c r="E2101" s="2" t="s">
        <v>1107</v>
      </c>
      <c r="F2101" s="2" t="s">
        <v>2126</v>
      </c>
      <c r="G2101" s="2"/>
      <c r="H2101" s="2" t="s">
        <v>1018</v>
      </c>
      <c r="I2101" s="2" t="s">
        <v>227</v>
      </c>
      <c r="J2101" s="2"/>
      <c r="K2101" s="2"/>
      <c r="L2101" s="2"/>
      <c r="M2101" s="2" t="s">
        <v>5966</v>
      </c>
      <c r="N2101" s="11">
        <v>5</v>
      </c>
      <c r="O2101" s="11">
        <v>5</v>
      </c>
      <c r="P2101" s="12">
        <v>45020.54166666666</v>
      </c>
      <c r="Q2101" s="12">
        <v>45027.5</v>
      </c>
      <c r="R2101" s="11">
        <v>-57</v>
      </c>
      <c r="S2101" s="2">
        <f>OR(AND(P2101&lt;=U$2,Q2101&gt;V$2),AND(P2101&gt;U$2,P2101&lt;V$2))</f>
        <v>0</v>
      </c>
    </row>
    <row r="2102" spans="1:19">
      <c r="A2102" s="2" t="s">
        <v>3488</v>
      </c>
      <c r="B2102" s="2" t="s">
        <v>4755</v>
      </c>
      <c r="C2102" s="2" t="s">
        <v>6675</v>
      </c>
      <c r="D2102" s="2" t="s">
        <v>2235</v>
      </c>
      <c r="E2102" s="2" t="s">
        <v>1107</v>
      </c>
      <c r="F2102" s="2" t="s">
        <v>2126</v>
      </c>
      <c r="G2102" s="2"/>
      <c r="H2102" s="2" t="s">
        <v>1018</v>
      </c>
      <c r="I2102" s="2" t="s">
        <v>227</v>
      </c>
      <c r="J2102" s="2"/>
      <c r="K2102" s="2"/>
      <c r="L2102" s="2"/>
      <c r="M2102" s="2" t="s">
        <v>6676</v>
      </c>
      <c r="N2102" s="11">
        <v>5</v>
      </c>
      <c r="O2102" s="11">
        <v>5</v>
      </c>
      <c r="P2102" s="12">
        <v>45152.33333333334</v>
      </c>
      <c r="Q2102" s="12">
        <v>45156.70833333334</v>
      </c>
      <c r="R2102" s="11">
        <v>-68</v>
      </c>
      <c r="S2102" s="2">
        <f>OR(AND(P2102&lt;=U$2,Q2102&gt;V$2),AND(P2102&gt;U$2,P2102&lt;V$2))</f>
        <v>0</v>
      </c>
    </row>
    <row r="2103" spans="1:19">
      <c r="A2103" s="2" t="s">
        <v>3488</v>
      </c>
      <c r="B2103" s="2" t="s">
        <v>4755</v>
      </c>
      <c r="C2103" s="2" t="s">
        <v>6675</v>
      </c>
      <c r="D2103" s="2" t="s">
        <v>2230</v>
      </c>
      <c r="E2103" s="2" t="s">
        <v>1107</v>
      </c>
      <c r="F2103" s="2" t="s">
        <v>2126</v>
      </c>
      <c r="G2103" s="2"/>
      <c r="H2103" s="2" t="s">
        <v>1018</v>
      </c>
      <c r="I2103" s="2" t="s">
        <v>227</v>
      </c>
      <c r="J2103" s="2"/>
      <c r="K2103" s="2"/>
      <c r="L2103" s="2"/>
      <c r="M2103" s="2" t="s">
        <v>6677</v>
      </c>
      <c r="N2103" s="11">
        <v>5</v>
      </c>
      <c r="O2103" s="11">
        <v>5</v>
      </c>
      <c r="P2103" s="12">
        <v>45134.33333333334</v>
      </c>
      <c r="Q2103" s="12">
        <v>45140.70833333334</v>
      </c>
      <c r="R2103" s="11">
        <v>-123</v>
      </c>
      <c r="S2103" s="2">
        <f>OR(AND(P2103&lt;=U$2,Q2103&gt;V$2),AND(P2103&gt;U$2,P2103&lt;V$2))</f>
        <v>0</v>
      </c>
    </row>
    <row r="2104" spans="1:19">
      <c r="A2104" s="2" t="s">
        <v>3488</v>
      </c>
      <c r="B2104" s="2" t="s">
        <v>4755</v>
      </c>
      <c r="C2104" s="2" t="s">
        <v>6675</v>
      </c>
      <c r="D2104" s="2" t="s">
        <v>6678</v>
      </c>
      <c r="E2104" s="2" t="s">
        <v>1107</v>
      </c>
      <c r="F2104" s="2" t="s">
        <v>2126</v>
      </c>
      <c r="G2104" s="2"/>
      <c r="H2104" s="2" t="s">
        <v>1018</v>
      </c>
      <c r="I2104" s="2" t="s">
        <v>227</v>
      </c>
      <c r="J2104" s="2"/>
      <c r="K2104" s="2"/>
      <c r="L2104" s="2"/>
      <c r="M2104" s="2" t="s">
        <v>6679</v>
      </c>
      <c r="N2104" s="11">
        <v>4</v>
      </c>
      <c r="O2104" s="11">
        <v>4</v>
      </c>
      <c r="P2104" s="12">
        <v>45146.33333333334</v>
      </c>
      <c r="Q2104" s="12">
        <v>45149.70833333334</v>
      </c>
      <c r="R2104" s="11">
        <v>-123</v>
      </c>
      <c r="S2104" s="2">
        <f>OR(AND(P2104&lt;=U$2,Q2104&gt;V$2),AND(P2104&gt;U$2,P2104&lt;V$2))</f>
        <v>0</v>
      </c>
    </row>
    <row r="2105" spans="1:19">
      <c r="A2105" s="2" t="s">
        <v>3488</v>
      </c>
      <c r="B2105" s="2" t="s">
        <v>4755</v>
      </c>
      <c r="C2105" s="2" t="s">
        <v>6675</v>
      </c>
      <c r="D2105" s="2" t="s">
        <v>6680</v>
      </c>
      <c r="E2105" s="2" t="s">
        <v>1107</v>
      </c>
      <c r="F2105" s="2" t="s">
        <v>2126</v>
      </c>
      <c r="G2105" s="2"/>
      <c r="H2105" s="2" t="s">
        <v>1018</v>
      </c>
      <c r="I2105" s="2" t="s">
        <v>227</v>
      </c>
      <c r="J2105" s="2"/>
      <c r="K2105" s="2"/>
      <c r="L2105" s="2"/>
      <c r="M2105" s="2" t="s">
        <v>6681</v>
      </c>
      <c r="N2105" s="11">
        <v>5</v>
      </c>
      <c r="O2105" s="11">
        <v>5</v>
      </c>
      <c r="P2105" s="12">
        <v>45124.33333333334</v>
      </c>
      <c r="Q2105" s="12">
        <v>45128.70833333334</v>
      </c>
      <c r="R2105" s="11">
        <v>-123</v>
      </c>
      <c r="S2105" s="2">
        <f>OR(AND(P2105&lt;=U$2,Q2105&gt;V$2),AND(P2105&gt;U$2,P2105&lt;V$2))</f>
        <v>0</v>
      </c>
    </row>
    <row r="2106" spans="1:19">
      <c r="A2106" s="2" t="s">
        <v>3488</v>
      </c>
      <c r="B2106" s="2" t="s">
        <v>4755</v>
      </c>
      <c r="C2106" s="2" t="s">
        <v>6675</v>
      </c>
      <c r="D2106" s="2" t="s">
        <v>2232</v>
      </c>
      <c r="E2106" s="2" t="s">
        <v>1107</v>
      </c>
      <c r="F2106" s="2" t="s">
        <v>2126</v>
      </c>
      <c r="G2106" s="2"/>
      <c r="H2106" s="2" t="s">
        <v>1018</v>
      </c>
      <c r="I2106" s="2" t="s">
        <v>227</v>
      </c>
      <c r="J2106" s="2"/>
      <c r="K2106" s="2"/>
      <c r="L2106" s="2"/>
      <c r="M2106" s="2" t="s">
        <v>6682</v>
      </c>
      <c r="N2106" s="11">
        <v>3</v>
      </c>
      <c r="O2106" s="11">
        <v>3</v>
      </c>
      <c r="P2106" s="12">
        <v>45131.33333333334</v>
      </c>
      <c r="Q2106" s="12">
        <v>45133.70833333334</v>
      </c>
      <c r="R2106" s="11">
        <v>-123</v>
      </c>
      <c r="S2106" s="2">
        <f>OR(AND(P2106&lt;=U$2,Q2106&gt;V$2),AND(P2106&gt;U$2,P2106&lt;V$2))</f>
        <v>0</v>
      </c>
    </row>
    <row r="2107" spans="1:19">
      <c r="A2107" s="2" t="s">
        <v>3488</v>
      </c>
      <c r="B2107" s="2" t="s">
        <v>4755</v>
      </c>
      <c r="C2107" s="2" t="s">
        <v>6675</v>
      </c>
      <c r="D2107" s="2" t="s">
        <v>6683</v>
      </c>
      <c r="E2107" s="2" t="s">
        <v>1107</v>
      </c>
      <c r="F2107" s="2" t="s">
        <v>2126</v>
      </c>
      <c r="G2107" s="2"/>
      <c r="H2107" s="2" t="s">
        <v>1018</v>
      </c>
      <c r="I2107" s="2" t="s">
        <v>227</v>
      </c>
      <c r="J2107" s="2"/>
      <c r="K2107" s="2"/>
      <c r="L2107" s="2"/>
      <c r="M2107" s="2" t="s">
        <v>6684</v>
      </c>
      <c r="N2107" s="11">
        <v>14</v>
      </c>
      <c r="O2107" s="11">
        <v>14</v>
      </c>
      <c r="P2107" s="12">
        <v>45132.33333333334</v>
      </c>
      <c r="Q2107" s="12">
        <v>45149.70833333334</v>
      </c>
      <c r="R2107" s="11">
        <v>-68</v>
      </c>
      <c r="S2107" s="2">
        <f>OR(AND(P2107&lt;=U$2,Q2107&gt;V$2),AND(P2107&gt;U$2,P2107&lt;V$2))</f>
        <v>0</v>
      </c>
    </row>
    <row r="2108" spans="1:19">
      <c r="A2108" s="2" t="s">
        <v>3488</v>
      </c>
      <c r="B2108" s="2" t="s">
        <v>4755</v>
      </c>
      <c r="C2108" s="2" t="s">
        <v>6675</v>
      </c>
      <c r="D2108" s="2" t="s">
        <v>6685</v>
      </c>
      <c r="E2108" s="2" t="s">
        <v>1107</v>
      </c>
      <c r="F2108" s="2" t="s">
        <v>2126</v>
      </c>
      <c r="G2108" s="2"/>
      <c r="H2108" s="2" t="s">
        <v>1018</v>
      </c>
      <c r="I2108" s="2" t="s">
        <v>227</v>
      </c>
      <c r="J2108" s="2"/>
      <c r="K2108" s="2"/>
      <c r="L2108" s="2"/>
      <c r="M2108" s="2" t="s">
        <v>5978</v>
      </c>
      <c r="N2108" s="11">
        <v>3</v>
      </c>
      <c r="O2108" s="11">
        <v>3</v>
      </c>
      <c r="P2108" s="12">
        <v>45141.33333333334</v>
      </c>
      <c r="Q2108" s="12">
        <v>45145.70833333334</v>
      </c>
      <c r="R2108" s="11">
        <v>-123</v>
      </c>
      <c r="S2108" s="2">
        <f>OR(AND(P2108&lt;=U$2,Q2108&gt;V$2),AND(P2108&gt;U$2,P2108&lt;V$2))</f>
        <v>0</v>
      </c>
    </row>
    <row r="2109" spans="1:19">
      <c r="A2109" s="2" t="s">
        <v>3488</v>
      </c>
      <c r="B2109" s="2" t="s">
        <v>4755</v>
      </c>
      <c r="C2109" s="2" t="s">
        <v>6686</v>
      </c>
      <c r="D2109" s="2" t="s">
        <v>6687</v>
      </c>
      <c r="E2109" s="2" t="s">
        <v>1107</v>
      </c>
      <c r="F2109" s="2" t="s">
        <v>1589</v>
      </c>
      <c r="G2109" s="2"/>
      <c r="H2109" s="2" t="s">
        <v>1018</v>
      </c>
      <c r="I2109" s="2" t="s">
        <v>227</v>
      </c>
      <c r="J2109" s="2"/>
      <c r="K2109" s="2"/>
      <c r="L2109" s="2"/>
      <c r="M2109" s="2" t="s">
        <v>5899</v>
      </c>
      <c r="N2109" s="11">
        <v>4</v>
      </c>
      <c r="O2109" s="11">
        <v>4</v>
      </c>
      <c r="P2109" s="12">
        <v>44984.33333333334</v>
      </c>
      <c r="Q2109" s="12">
        <v>44987.70833333334</v>
      </c>
      <c r="R2109" s="11">
        <v>-25</v>
      </c>
      <c r="S2109" s="2">
        <f>OR(AND(P2109&lt;=U$2,Q2109&gt;V$2),AND(P2109&gt;U$2,P2109&lt;V$2))</f>
        <v>0</v>
      </c>
    </row>
    <row r="2110" spans="1:19">
      <c r="A2110" s="2" t="s">
        <v>3877</v>
      </c>
      <c r="B2110" s="2" t="s">
        <v>4755</v>
      </c>
      <c r="C2110" s="2" t="s">
        <v>6686</v>
      </c>
      <c r="D2110" s="2" t="s">
        <v>1683</v>
      </c>
      <c r="E2110" s="2" t="s">
        <v>1107</v>
      </c>
      <c r="F2110" s="2" t="s">
        <v>1589</v>
      </c>
      <c r="G2110" s="2"/>
      <c r="H2110" s="2" t="s">
        <v>1018</v>
      </c>
      <c r="I2110" s="2" t="s">
        <v>227</v>
      </c>
      <c r="J2110" s="2"/>
      <c r="K2110" s="2"/>
      <c r="L2110" s="2"/>
      <c r="M2110" s="2" t="s">
        <v>5900</v>
      </c>
      <c r="N2110" s="11">
        <v>5</v>
      </c>
      <c r="O2110" s="11">
        <v>4</v>
      </c>
      <c r="P2110" s="12">
        <v>44774.33333333334</v>
      </c>
      <c r="Q2110" s="12">
        <v>44987.70833333334</v>
      </c>
      <c r="R2110" s="11">
        <v>-12</v>
      </c>
      <c r="S2110" s="2">
        <f>OR(AND(P2110&lt;=U$2,Q2110&gt;V$2),AND(P2110&gt;U$2,P2110&lt;V$2))</f>
        <v>0</v>
      </c>
    </row>
    <row r="2111" spans="1:19">
      <c r="A2111" s="2" t="s">
        <v>3488</v>
      </c>
      <c r="B2111" s="2" t="s">
        <v>4755</v>
      </c>
      <c r="C2111" s="2" t="s">
        <v>6686</v>
      </c>
      <c r="D2111" s="2" t="s">
        <v>1689</v>
      </c>
      <c r="E2111" s="2" t="s">
        <v>1107</v>
      </c>
      <c r="F2111" s="2" t="s">
        <v>1589</v>
      </c>
      <c r="G2111" s="2"/>
      <c r="H2111" s="2" t="s">
        <v>1018</v>
      </c>
      <c r="I2111" s="2" t="s">
        <v>227</v>
      </c>
      <c r="J2111" s="2"/>
      <c r="K2111" s="2"/>
      <c r="L2111" s="2"/>
      <c r="M2111" s="2" t="s">
        <v>6213</v>
      </c>
      <c r="N2111" s="11">
        <v>4</v>
      </c>
      <c r="O2111" s="11">
        <v>4</v>
      </c>
      <c r="P2111" s="12">
        <v>44988.33333333334</v>
      </c>
      <c r="Q2111" s="12">
        <v>44993.70833333334</v>
      </c>
      <c r="R2111" s="11">
        <v>-12</v>
      </c>
      <c r="S2111" s="2">
        <f>OR(AND(P2111&lt;=U$2,Q2111&gt;V$2),AND(P2111&gt;U$2,P2111&lt;V$2))</f>
        <v>0</v>
      </c>
    </row>
    <row r="2112" spans="1:19">
      <c r="A2112" s="2" t="s">
        <v>3481</v>
      </c>
      <c r="B2112" s="2" t="s">
        <v>4755</v>
      </c>
      <c r="C2112" s="2" t="s">
        <v>6686</v>
      </c>
      <c r="D2112" s="2" t="s">
        <v>1691</v>
      </c>
      <c r="E2112" s="2"/>
      <c r="F2112" s="2"/>
      <c r="G2112" s="2"/>
      <c r="H2112" s="2"/>
      <c r="I2112" s="2"/>
      <c r="J2112" s="2"/>
      <c r="K2112" s="2"/>
      <c r="L2112" s="2"/>
      <c r="M2112" s="2" t="s">
        <v>5902</v>
      </c>
      <c r="N2112" s="11">
        <v>20</v>
      </c>
      <c r="O2112" s="11">
        <v>0</v>
      </c>
      <c r="P2112" s="12">
        <v>44522</v>
      </c>
      <c r="Q2112" s="12">
        <v>44539.70833333334</v>
      </c>
      <c r="R2112" s="11"/>
      <c r="S2112" s="2">
        <f>OR(AND(P2112&lt;=U$2,Q2112&gt;V$2),AND(P2112&gt;U$2,P2112&lt;V$2))</f>
        <v>0</v>
      </c>
    </row>
    <row r="2113" spans="1:19">
      <c r="A2113" s="2" t="s">
        <v>3877</v>
      </c>
      <c r="B2113" s="2" t="s">
        <v>4755</v>
      </c>
      <c r="C2113" s="2" t="s">
        <v>6686</v>
      </c>
      <c r="D2113" s="2" t="s">
        <v>1687</v>
      </c>
      <c r="E2113" s="2" t="s">
        <v>1107</v>
      </c>
      <c r="F2113" s="2" t="s">
        <v>1589</v>
      </c>
      <c r="G2113" s="2"/>
      <c r="H2113" s="2" t="s">
        <v>1018</v>
      </c>
      <c r="I2113" s="2" t="s">
        <v>227</v>
      </c>
      <c r="J2113" s="2"/>
      <c r="K2113" s="2"/>
      <c r="L2113" s="2"/>
      <c r="M2113" s="2" t="s">
        <v>5903</v>
      </c>
      <c r="N2113" s="11">
        <v>20</v>
      </c>
      <c r="O2113" s="11">
        <v>8</v>
      </c>
      <c r="P2113" s="12">
        <v>44774.33333333334</v>
      </c>
      <c r="Q2113" s="12">
        <v>44993.70833333334</v>
      </c>
      <c r="R2113" s="11">
        <v>-28</v>
      </c>
      <c r="S2113" s="2">
        <f>OR(AND(P2113&lt;=U$2,Q2113&gt;V$2),AND(P2113&gt;U$2,P2113&lt;V$2))</f>
        <v>0</v>
      </c>
    </row>
    <row r="2114" spans="1:19">
      <c r="A2114" s="2" t="s">
        <v>3488</v>
      </c>
      <c r="B2114" s="2" t="s">
        <v>4755</v>
      </c>
      <c r="C2114" s="2" t="s">
        <v>6686</v>
      </c>
      <c r="D2114" s="2" t="s">
        <v>6688</v>
      </c>
      <c r="E2114" s="2" t="s">
        <v>1107</v>
      </c>
      <c r="F2114" s="2" t="s">
        <v>1589</v>
      </c>
      <c r="G2114" s="2"/>
      <c r="H2114" s="2" t="s">
        <v>1018</v>
      </c>
      <c r="I2114" s="2" t="s">
        <v>227</v>
      </c>
      <c r="J2114" s="2"/>
      <c r="K2114" s="2"/>
      <c r="L2114" s="2"/>
      <c r="M2114" s="2" t="s">
        <v>5905</v>
      </c>
      <c r="N2114" s="11">
        <v>18</v>
      </c>
      <c r="O2114" s="11">
        <v>18</v>
      </c>
      <c r="P2114" s="12">
        <v>44994.33333333334</v>
      </c>
      <c r="Q2114" s="12">
        <v>45019.70833333334</v>
      </c>
      <c r="R2114" s="11">
        <v>-12</v>
      </c>
      <c r="S2114" s="2">
        <f>OR(AND(P2114&lt;=U$2,Q2114&gt;V$2),AND(P2114&gt;U$2,P2114&lt;V$2))</f>
        <v>0</v>
      </c>
    </row>
    <row r="2115" spans="1:19">
      <c r="A2115" s="2" t="s">
        <v>3481</v>
      </c>
      <c r="B2115" s="2" t="s">
        <v>4755</v>
      </c>
      <c r="C2115" s="2" t="s">
        <v>6686</v>
      </c>
      <c r="D2115" s="2" t="s">
        <v>6689</v>
      </c>
      <c r="E2115" s="2"/>
      <c r="F2115" s="2"/>
      <c r="G2115" s="2"/>
      <c r="H2115" s="2"/>
      <c r="I2115" s="2"/>
      <c r="J2115" s="2"/>
      <c r="K2115" s="2"/>
      <c r="L2115" s="2"/>
      <c r="M2115" s="2" t="s">
        <v>5907</v>
      </c>
      <c r="N2115" s="11">
        <v>10</v>
      </c>
      <c r="O2115" s="11">
        <v>0</v>
      </c>
      <c r="P2115" s="12">
        <v>44491</v>
      </c>
      <c r="Q2115" s="12">
        <v>44491</v>
      </c>
      <c r="R2115" s="11"/>
      <c r="S2115" s="2">
        <f>OR(AND(P2115&lt;=U$2,Q2115&gt;V$2),AND(P2115&gt;U$2,P2115&lt;V$2))</f>
        <v>0</v>
      </c>
    </row>
    <row r="2116" spans="1:19">
      <c r="A2116" s="2" t="s">
        <v>3488</v>
      </c>
      <c r="B2116" s="2" t="s">
        <v>4755</v>
      </c>
      <c r="C2116" s="2" t="s">
        <v>6686</v>
      </c>
      <c r="D2116" s="2" t="s">
        <v>6690</v>
      </c>
      <c r="E2116" s="2" t="s">
        <v>1107</v>
      </c>
      <c r="F2116" s="2" t="s">
        <v>1589</v>
      </c>
      <c r="G2116" s="2"/>
      <c r="H2116" s="2" t="s">
        <v>1018</v>
      </c>
      <c r="I2116" s="2" t="s">
        <v>227</v>
      </c>
      <c r="J2116" s="2"/>
      <c r="K2116" s="2"/>
      <c r="L2116" s="2"/>
      <c r="M2116" s="2" t="s">
        <v>5909</v>
      </c>
      <c r="N2116" s="11">
        <v>5</v>
      </c>
      <c r="O2116" s="11">
        <v>5</v>
      </c>
      <c r="P2116" s="12">
        <v>45020.33333333334</v>
      </c>
      <c r="Q2116" s="12">
        <v>45026.70833333334</v>
      </c>
      <c r="R2116" s="11">
        <v>-12</v>
      </c>
      <c r="S2116" s="2">
        <f>OR(AND(P2116&lt;=U$2,Q2116&gt;V$2),AND(P2116&gt;U$2,P2116&lt;V$2))</f>
        <v>0</v>
      </c>
    </row>
    <row r="2117" spans="1:19">
      <c r="A2117" s="2" t="s">
        <v>3488</v>
      </c>
      <c r="B2117" s="2" t="s">
        <v>4755</v>
      </c>
      <c r="C2117" s="2" t="s">
        <v>6686</v>
      </c>
      <c r="D2117" s="2" t="s">
        <v>1692</v>
      </c>
      <c r="E2117" s="2" t="s">
        <v>1107</v>
      </c>
      <c r="F2117" s="2" t="s">
        <v>1589</v>
      </c>
      <c r="G2117" s="2"/>
      <c r="H2117" s="2" t="s">
        <v>1018</v>
      </c>
      <c r="I2117" s="2" t="s">
        <v>227</v>
      </c>
      <c r="J2117" s="2"/>
      <c r="K2117" s="2"/>
      <c r="L2117" s="2"/>
      <c r="M2117" s="2" t="s">
        <v>5910</v>
      </c>
      <c r="N2117" s="11">
        <v>5</v>
      </c>
      <c r="O2117" s="11">
        <v>5</v>
      </c>
      <c r="P2117" s="12">
        <v>45027.33333333334</v>
      </c>
      <c r="Q2117" s="12">
        <v>45033.70833333334</v>
      </c>
      <c r="R2117" s="11">
        <v>-12</v>
      </c>
      <c r="S2117" s="2">
        <f>OR(AND(P2117&lt;=U$2,Q2117&gt;V$2),AND(P2117&gt;U$2,P2117&lt;V$2))</f>
        <v>0</v>
      </c>
    </row>
    <row r="2118" spans="1:19">
      <c r="A2118" s="2" t="s">
        <v>3488</v>
      </c>
      <c r="B2118" s="2" t="s">
        <v>4755</v>
      </c>
      <c r="C2118" s="2" t="s">
        <v>6686</v>
      </c>
      <c r="D2118" s="2" t="s">
        <v>1685</v>
      </c>
      <c r="E2118" s="2" t="s">
        <v>1107</v>
      </c>
      <c r="F2118" s="2" t="s">
        <v>1589</v>
      </c>
      <c r="G2118" s="2"/>
      <c r="H2118" s="2" t="s">
        <v>1018</v>
      </c>
      <c r="I2118" s="2" t="s">
        <v>227</v>
      </c>
      <c r="J2118" s="2"/>
      <c r="K2118" s="2"/>
      <c r="L2118" s="2"/>
      <c r="M2118" s="2" t="s">
        <v>5911</v>
      </c>
      <c r="N2118" s="11">
        <v>7</v>
      </c>
      <c r="O2118" s="11">
        <v>7</v>
      </c>
      <c r="P2118" s="12">
        <v>44994.33333333334</v>
      </c>
      <c r="Q2118" s="12">
        <v>45002.70833333334</v>
      </c>
      <c r="R2118" s="11">
        <v>-28</v>
      </c>
      <c r="S2118" s="2">
        <f>OR(AND(P2118&lt;=U$2,Q2118&gt;V$2),AND(P2118&gt;U$2,P2118&lt;V$2))</f>
        <v>0</v>
      </c>
    </row>
    <row r="2119" spans="1:19">
      <c r="A2119" s="2" t="s">
        <v>3488</v>
      </c>
      <c r="B2119" s="2" t="s">
        <v>4755</v>
      </c>
      <c r="C2119" s="2" t="s">
        <v>6686</v>
      </c>
      <c r="D2119" s="2" t="s">
        <v>1672</v>
      </c>
      <c r="E2119" s="2" t="s">
        <v>1107</v>
      </c>
      <c r="F2119" s="2" t="s">
        <v>1589</v>
      </c>
      <c r="G2119" s="2"/>
      <c r="H2119" s="2" t="s">
        <v>1018</v>
      </c>
      <c r="I2119" s="2" t="s">
        <v>227</v>
      </c>
      <c r="J2119" s="2"/>
      <c r="K2119" s="2"/>
      <c r="L2119" s="2"/>
      <c r="M2119" s="2" t="s">
        <v>5912</v>
      </c>
      <c r="N2119" s="11">
        <v>2</v>
      </c>
      <c r="O2119" s="11">
        <v>2</v>
      </c>
      <c r="P2119" s="12">
        <v>45005.33333333334</v>
      </c>
      <c r="Q2119" s="12">
        <v>45006.70833333334</v>
      </c>
      <c r="R2119" s="11">
        <v>-25</v>
      </c>
      <c r="S2119" s="2">
        <f>OR(AND(P2119&lt;=U$2,Q2119&gt;V$2),AND(P2119&gt;U$2,P2119&lt;V$2))</f>
        <v>0</v>
      </c>
    </row>
    <row r="2120" spans="1:19">
      <c r="A2120" s="2" t="s">
        <v>3481</v>
      </c>
      <c r="B2120" s="2" t="s">
        <v>4755</v>
      </c>
      <c r="C2120" s="2" t="s">
        <v>6686</v>
      </c>
      <c r="D2120" s="2" t="s">
        <v>6691</v>
      </c>
      <c r="E2120" s="2" t="s">
        <v>1107</v>
      </c>
      <c r="F2120" s="2" t="s">
        <v>1589</v>
      </c>
      <c r="G2120" s="2" t="s">
        <v>5985</v>
      </c>
      <c r="H2120" s="2"/>
      <c r="I2120" s="2"/>
      <c r="J2120" s="2"/>
      <c r="K2120" s="2"/>
      <c r="L2120" s="2"/>
      <c r="M2120" s="2" t="s">
        <v>6266</v>
      </c>
      <c r="N2120" s="11">
        <v>15</v>
      </c>
      <c r="O2120" s="11">
        <v>0</v>
      </c>
      <c r="P2120" s="12">
        <v>44764</v>
      </c>
      <c r="Q2120" s="12">
        <v>44880</v>
      </c>
      <c r="R2120" s="11"/>
      <c r="S2120" s="2">
        <f>OR(AND(P2120&lt;=U$2,Q2120&gt;V$2),AND(P2120&gt;U$2,P2120&lt;V$2))</f>
        <v>0</v>
      </c>
    </row>
    <row r="2121" spans="1:19">
      <c r="A2121" s="2" t="s">
        <v>3488</v>
      </c>
      <c r="B2121" s="2" t="s">
        <v>4755</v>
      </c>
      <c r="C2121" s="2" t="s">
        <v>6686</v>
      </c>
      <c r="D2121" s="2" t="s">
        <v>6692</v>
      </c>
      <c r="E2121" s="2" t="s">
        <v>1107</v>
      </c>
      <c r="F2121" s="2" t="s">
        <v>1589</v>
      </c>
      <c r="G2121" s="2"/>
      <c r="H2121" s="2" t="s">
        <v>1018</v>
      </c>
      <c r="I2121" s="2" t="s">
        <v>227</v>
      </c>
      <c r="J2121" s="2"/>
      <c r="K2121" s="2"/>
      <c r="L2121" s="2"/>
      <c r="M2121" s="2" t="s">
        <v>5916</v>
      </c>
      <c r="N2121" s="11">
        <v>2</v>
      </c>
      <c r="O2121" s="11">
        <v>1</v>
      </c>
      <c r="P2121" s="12">
        <v>44958.33333333334</v>
      </c>
      <c r="Q2121" s="12">
        <v>44988.70833333334</v>
      </c>
      <c r="R2121" s="11">
        <v>-25</v>
      </c>
      <c r="S2121" s="2">
        <f>OR(AND(P2121&lt;=U$2,Q2121&gt;V$2),AND(P2121&gt;U$2,P2121&lt;V$2))</f>
        <v>0</v>
      </c>
    </row>
    <row r="2122" spans="1:19">
      <c r="A2122" s="2" t="s">
        <v>3488</v>
      </c>
      <c r="B2122" s="2" t="s">
        <v>4755</v>
      </c>
      <c r="C2122" s="2" t="s">
        <v>6686</v>
      </c>
      <c r="D2122" s="2" t="s">
        <v>1697</v>
      </c>
      <c r="E2122" s="2" t="s">
        <v>1107</v>
      </c>
      <c r="F2122" s="2" t="s">
        <v>1589</v>
      </c>
      <c r="G2122" s="2"/>
      <c r="H2122" s="2" t="s">
        <v>1018</v>
      </c>
      <c r="I2122" s="2" t="s">
        <v>227</v>
      </c>
      <c r="J2122" s="2"/>
      <c r="K2122" s="2"/>
      <c r="L2122" s="2"/>
      <c r="M2122" s="2" t="s">
        <v>5917</v>
      </c>
      <c r="N2122" s="11">
        <v>5</v>
      </c>
      <c r="O2122" s="11">
        <v>5</v>
      </c>
      <c r="P2122" s="12">
        <v>45005.33333333334</v>
      </c>
      <c r="Q2122" s="12">
        <v>45009.70833333334</v>
      </c>
      <c r="R2122" s="11">
        <v>-28</v>
      </c>
      <c r="S2122" s="2">
        <f>OR(AND(P2122&lt;=U$2,Q2122&gt;V$2),AND(P2122&gt;U$2,P2122&lt;V$2))</f>
        <v>0</v>
      </c>
    </row>
    <row r="2123" spans="1:19">
      <c r="A2123" s="2" t="s">
        <v>3481</v>
      </c>
      <c r="B2123" s="2" t="s">
        <v>4755</v>
      </c>
      <c r="C2123" s="2" t="s">
        <v>6693</v>
      </c>
      <c r="D2123" s="2" t="s">
        <v>1688</v>
      </c>
      <c r="E2123" s="2" t="s">
        <v>1107</v>
      </c>
      <c r="F2123" s="2" t="s">
        <v>1589</v>
      </c>
      <c r="G2123" s="2"/>
      <c r="H2123" s="2"/>
      <c r="I2123" s="2"/>
      <c r="J2123" s="2"/>
      <c r="K2123" s="2"/>
      <c r="L2123" s="2"/>
      <c r="M2123" s="2" t="s">
        <v>5919</v>
      </c>
      <c r="N2123" s="11">
        <v>10</v>
      </c>
      <c r="O2123" s="11">
        <v>0</v>
      </c>
      <c r="P2123" s="12">
        <v>44774</v>
      </c>
      <c r="Q2123" s="12">
        <v>44865.5</v>
      </c>
      <c r="R2123" s="11"/>
      <c r="S2123" s="2">
        <f>OR(AND(P2123&lt;=U$2,Q2123&gt;V$2),AND(P2123&gt;U$2,P2123&lt;V$2))</f>
        <v>0</v>
      </c>
    </row>
    <row r="2124" spans="1:19">
      <c r="A2124" s="2" t="s">
        <v>3481</v>
      </c>
      <c r="B2124" s="2" t="s">
        <v>4755</v>
      </c>
      <c r="C2124" s="2" t="s">
        <v>6693</v>
      </c>
      <c r="D2124" s="2" t="s">
        <v>6694</v>
      </c>
      <c r="E2124" s="2"/>
      <c r="F2124" s="2" t="s">
        <v>1589</v>
      </c>
      <c r="G2124" s="2"/>
      <c r="H2124" s="2"/>
      <c r="I2124" s="2"/>
      <c r="J2124" s="2"/>
      <c r="K2124" s="2"/>
      <c r="L2124" s="2"/>
      <c r="M2124" s="2" t="s">
        <v>6224</v>
      </c>
      <c r="N2124" s="11">
        <v>4</v>
      </c>
      <c r="O2124" s="11">
        <v>0</v>
      </c>
      <c r="P2124" s="12">
        <v>44866</v>
      </c>
      <c r="Q2124" s="12">
        <v>44880</v>
      </c>
      <c r="R2124" s="11"/>
      <c r="S2124" s="2">
        <f>OR(AND(P2124&lt;=U$2,Q2124&gt;V$2),AND(P2124&gt;U$2,P2124&lt;V$2))</f>
        <v>0</v>
      </c>
    </row>
    <row r="2125" spans="1:19">
      <c r="A2125" s="2" t="s">
        <v>3877</v>
      </c>
      <c r="B2125" s="2" t="s">
        <v>4755</v>
      </c>
      <c r="C2125" s="2" t="s">
        <v>6693</v>
      </c>
      <c r="D2125" s="2" t="s">
        <v>6695</v>
      </c>
      <c r="E2125" s="2" t="s">
        <v>1107</v>
      </c>
      <c r="F2125" s="2" t="s">
        <v>1589</v>
      </c>
      <c r="G2125" s="2"/>
      <c r="H2125" s="2" t="s">
        <v>1018</v>
      </c>
      <c r="I2125" s="2" t="s">
        <v>227</v>
      </c>
      <c r="J2125" s="2"/>
      <c r="K2125" s="2"/>
      <c r="L2125" s="2"/>
      <c r="M2125" s="2" t="s">
        <v>5923</v>
      </c>
      <c r="N2125" s="11">
        <v>11</v>
      </c>
      <c r="O2125" s="11">
        <v>2</v>
      </c>
      <c r="P2125" s="12">
        <v>44774.33333333334</v>
      </c>
      <c r="Q2125" s="12">
        <v>44986.4</v>
      </c>
      <c r="R2125" s="11">
        <v>-25</v>
      </c>
      <c r="S2125" s="2">
        <f>OR(AND(P2125&lt;=U$2,Q2125&gt;V$2),AND(P2125&gt;U$2,P2125&lt;V$2))</f>
        <v>0</v>
      </c>
    </row>
    <row r="2126" spans="1:19">
      <c r="A2126" s="2" t="s">
        <v>3488</v>
      </c>
      <c r="B2126" s="2" t="s">
        <v>4755</v>
      </c>
      <c r="C2126" s="2" t="s">
        <v>6693</v>
      </c>
      <c r="D2126" s="2" t="s">
        <v>6696</v>
      </c>
      <c r="E2126" s="2" t="s">
        <v>1107</v>
      </c>
      <c r="F2126" s="2" t="s">
        <v>1589</v>
      </c>
      <c r="G2126" s="2"/>
      <c r="H2126" s="2" t="s">
        <v>1018</v>
      </c>
      <c r="I2126" s="2" t="s">
        <v>227</v>
      </c>
      <c r="J2126" s="2"/>
      <c r="K2126" s="2"/>
      <c r="L2126" s="2"/>
      <c r="M2126" s="2" t="s">
        <v>5925</v>
      </c>
      <c r="N2126" s="11">
        <v>6</v>
      </c>
      <c r="O2126" s="11">
        <v>6</v>
      </c>
      <c r="P2126" s="12">
        <v>44986.4</v>
      </c>
      <c r="Q2126" s="12">
        <v>44994.4</v>
      </c>
      <c r="R2126" s="11">
        <v>-25</v>
      </c>
      <c r="S2126" s="2">
        <f>OR(AND(P2126&lt;=U$2,Q2126&gt;V$2),AND(P2126&gt;U$2,P2126&lt;V$2))</f>
        <v>0</v>
      </c>
    </row>
    <row r="2127" spans="1:19">
      <c r="A2127" s="2" t="s">
        <v>3488</v>
      </c>
      <c r="B2127" s="2" t="s">
        <v>4755</v>
      </c>
      <c r="C2127" s="2" t="s">
        <v>6693</v>
      </c>
      <c r="D2127" s="2" t="s">
        <v>1706</v>
      </c>
      <c r="E2127" s="2" t="s">
        <v>1107</v>
      </c>
      <c r="F2127" s="2" t="s">
        <v>1589</v>
      </c>
      <c r="G2127" s="2"/>
      <c r="H2127" s="2" t="s">
        <v>1018</v>
      </c>
      <c r="I2127" s="2" t="s">
        <v>227</v>
      </c>
      <c r="J2127" s="2"/>
      <c r="K2127" s="2"/>
      <c r="L2127" s="2"/>
      <c r="M2127" s="2" t="s">
        <v>5991</v>
      </c>
      <c r="N2127" s="11">
        <v>2</v>
      </c>
      <c r="O2127" s="11">
        <v>2</v>
      </c>
      <c r="P2127" s="12">
        <v>44994.4</v>
      </c>
      <c r="Q2127" s="12">
        <v>44998.4</v>
      </c>
      <c r="R2127" s="11">
        <v>-25</v>
      </c>
      <c r="S2127" s="2">
        <f>OR(AND(P2127&lt;=U$2,Q2127&gt;V$2),AND(P2127&gt;U$2,P2127&lt;V$2))</f>
        <v>0</v>
      </c>
    </row>
    <row r="2128" spans="1:19">
      <c r="A2128" s="2" t="s">
        <v>3488</v>
      </c>
      <c r="B2128" s="2" t="s">
        <v>4755</v>
      </c>
      <c r="C2128" s="2" t="s">
        <v>6693</v>
      </c>
      <c r="D2128" s="2" t="s">
        <v>1705</v>
      </c>
      <c r="E2128" s="2" t="s">
        <v>1107</v>
      </c>
      <c r="F2128" s="2" t="s">
        <v>1589</v>
      </c>
      <c r="G2128" s="2"/>
      <c r="H2128" s="2" t="s">
        <v>1018</v>
      </c>
      <c r="I2128" s="2" t="s">
        <v>227</v>
      </c>
      <c r="J2128" s="2"/>
      <c r="K2128" s="2"/>
      <c r="L2128" s="2"/>
      <c r="M2128" s="2" t="s">
        <v>5928</v>
      </c>
      <c r="N2128" s="11">
        <v>2</v>
      </c>
      <c r="O2128" s="11">
        <v>2</v>
      </c>
      <c r="P2128" s="12">
        <v>44998.4</v>
      </c>
      <c r="Q2128" s="12">
        <v>45000.4</v>
      </c>
      <c r="R2128" s="11">
        <v>19</v>
      </c>
      <c r="S2128" s="2">
        <f>OR(AND(P2128&lt;=U$2,Q2128&gt;V$2),AND(P2128&gt;U$2,P2128&lt;V$2))</f>
        <v>0</v>
      </c>
    </row>
    <row r="2129" spans="1:19">
      <c r="A2129" s="2" t="s">
        <v>3488</v>
      </c>
      <c r="B2129" s="2" t="s">
        <v>4755</v>
      </c>
      <c r="C2129" s="2" t="s">
        <v>6693</v>
      </c>
      <c r="D2129" s="2" t="s">
        <v>1694</v>
      </c>
      <c r="E2129" s="2" t="s">
        <v>1107</v>
      </c>
      <c r="F2129" s="2" t="s">
        <v>1589</v>
      </c>
      <c r="G2129" s="2"/>
      <c r="H2129" s="2" t="s">
        <v>1018</v>
      </c>
      <c r="I2129" s="2" t="s">
        <v>227</v>
      </c>
      <c r="J2129" s="2"/>
      <c r="K2129" s="2"/>
      <c r="L2129" s="2"/>
      <c r="M2129" s="2" t="s">
        <v>5930</v>
      </c>
      <c r="N2129" s="11">
        <v>5</v>
      </c>
      <c r="O2129" s="11">
        <v>5</v>
      </c>
      <c r="P2129" s="12">
        <v>45034.33333333334</v>
      </c>
      <c r="Q2129" s="12">
        <v>45040.70833333334</v>
      </c>
      <c r="R2129" s="11">
        <v>-12</v>
      </c>
      <c r="S2129" s="2">
        <f>OR(AND(P2129&lt;=U$2,Q2129&gt;V$2),AND(P2129&gt;U$2,P2129&lt;V$2))</f>
        <v>0</v>
      </c>
    </row>
    <row r="2130" spans="1:19">
      <c r="A2130" s="2" t="s">
        <v>3488</v>
      </c>
      <c r="B2130" s="2" t="s">
        <v>4755</v>
      </c>
      <c r="C2130" s="2" t="s">
        <v>6693</v>
      </c>
      <c r="D2130" s="2" t="s">
        <v>6697</v>
      </c>
      <c r="E2130" s="2" t="s">
        <v>1107</v>
      </c>
      <c r="F2130" s="2" t="s">
        <v>1589</v>
      </c>
      <c r="G2130" s="2"/>
      <c r="H2130" s="2" t="s">
        <v>1018</v>
      </c>
      <c r="I2130" s="2" t="s">
        <v>227</v>
      </c>
      <c r="J2130" s="2"/>
      <c r="K2130" s="2"/>
      <c r="L2130" s="2"/>
      <c r="M2130" s="2" t="s">
        <v>5932</v>
      </c>
      <c r="N2130" s="11">
        <v>2</v>
      </c>
      <c r="O2130" s="11">
        <v>2</v>
      </c>
      <c r="P2130" s="12">
        <v>44994.4</v>
      </c>
      <c r="Q2130" s="12">
        <v>44998.4</v>
      </c>
      <c r="R2130" s="11">
        <v>-23</v>
      </c>
      <c r="S2130" s="2">
        <f>OR(AND(P2130&lt;=U$2,Q2130&gt;V$2),AND(P2130&gt;U$2,P2130&lt;V$2))</f>
        <v>0</v>
      </c>
    </row>
    <row r="2131" spans="1:19">
      <c r="A2131" s="2" t="s">
        <v>3488</v>
      </c>
      <c r="B2131" s="2" t="s">
        <v>4755</v>
      </c>
      <c r="C2131" s="2" t="s">
        <v>6693</v>
      </c>
      <c r="D2131" s="2" t="s">
        <v>1647</v>
      </c>
      <c r="E2131" s="2" t="s">
        <v>1007</v>
      </c>
      <c r="F2131" s="2" t="s">
        <v>1589</v>
      </c>
      <c r="G2131" s="2" t="s">
        <v>5933</v>
      </c>
      <c r="H2131" s="2" t="s">
        <v>1018</v>
      </c>
      <c r="I2131" s="2" t="s">
        <v>227</v>
      </c>
      <c r="J2131" s="2"/>
      <c r="K2131" s="2"/>
      <c r="L2131" s="2"/>
      <c r="M2131" s="2" t="s">
        <v>5934</v>
      </c>
      <c r="N2131" s="11">
        <v>5</v>
      </c>
      <c r="O2131" s="11">
        <v>5</v>
      </c>
      <c r="P2131" s="12">
        <v>44998.4</v>
      </c>
      <c r="Q2131" s="12">
        <v>45005.4</v>
      </c>
      <c r="R2131" s="11">
        <v>-23</v>
      </c>
      <c r="S2131" s="2">
        <f>OR(AND(P2131&lt;=U$2,Q2131&gt;V$2),AND(P2131&gt;U$2,P2131&lt;V$2))</f>
        <v>0</v>
      </c>
    </row>
    <row r="2132" spans="1:19">
      <c r="A2132" s="2" t="s">
        <v>3488</v>
      </c>
      <c r="B2132" s="2" t="s">
        <v>4755</v>
      </c>
      <c r="C2132" s="2" t="s">
        <v>6693</v>
      </c>
      <c r="D2132" s="2" t="s">
        <v>6698</v>
      </c>
      <c r="E2132" s="2" t="s">
        <v>1107</v>
      </c>
      <c r="F2132" s="2" t="s">
        <v>1589</v>
      </c>
      <c r="G2132" s="2"/>
      <c r="H2132" s="2" t="s">
        <v>1018</v>
      </c>
      <c r="I2132" s="2" t="s">
        <v>227</v>
      </c>
      <c r="J2132" s="2"/>
      <c r="K2132" s="2"/>
      <c r="L2132" s="2"/>
      <c r="M2132" s="2" t="s">
        <v>5936</v>
      </c>
      <c r="N2132" s="11">
        <v>5</v>
      </c>
      <c r="O2132" s="11">
        <v>5</v>
      </c>
      <c r="P2132" s="12">
        <v>44994.4</v>
      </c>
      <c r="Q2132" s="12">
        <v>45001.4</v>
      </c>
      <c r="R2132" s="11">
        <v>-21</v>
      </c>
      <c r="S2132" s="2">
        <f>OR(AND(P2132&lt;=U$2,Q2132&gt;V$2),AND(P2132&gt;U$2,P2132&lt;V$2))</f>
        <v>0</v>
      </c>
    </row>
    <row r="2133" spans="1:19">
      <c r="A2133" s="2" t="s">
        <v>3481</v>
      </c>
      <c r="B2133" s="2" t="s">
        <v>4755</v>
      </c>
      <c r="C2133" s="2" t="s">
        <v>6699</v>
      </c>
      <c r="D2133" s="2" t="s">
        <v>6700</v>
      </c>
      <c r="E2133" s="2" t="s">
        <v>1107</v>
      </c>
      <c r="F2133" s="2" t="s">
        <v>1589</v>
      </c>
      <c r="G2133" s="2"/>
      <c r="H2133" s="2"/>
      <c r="I2133" s="2"/>
      <c r="J2133" s="2"/>
      <c r="K2133" s="2"/>
      <c r="L2133" s="2"/>
      <c r="M2133" s="2" t="s">
        <v>5939</v>
      </c>
      <c r="N2133" s="11">
        <v>12</v>
      </c>
      <c r="O2133" s="11">
        <v>0</v>
      </c>
      <c r="P2133" s="12">
        <v>44722</v>
      </c>
      <c r="Q2133" s="12">
        <v>44867.70833333334</v>
      </c>
      <c r="R2133" s="11"/>
      <c r="S2133" s="2">
        <f>OR(AND(P2133&lt;=U$2,Q2133&gt;V$2),AND(P2133&gt;U$2,P2133&lt;V$2))</f>
        <v>0</v>
      </c>
    </row>
    <row r="2134" spans="1:19">
      <c r="A2134" s="2" t="s">
        <v>3877</v>
      </c>
      <c r="B2134" s="2" t="s">
        <v>4755</v>
      </c>
      <c r="C2134" s="2" t="s">
        <v>6699</v>
      </c>
      <c r="D2134" s="2" t="s">
        <v>1681</v>
      </c>
      <c r="E2134" s="2" t="s">
        <v>1107</v>
      </c>
      <c r="F2134" s="2" t="s">
        <v>1589</v>
      </c>
      <c r="G2134" s="2"/>
      <c r="H2134" s="2" t="s">
        <v>1018</v>
      </c>
      <c r="I2134" s="2" t="s">
        <v>227</v>
      </c>
      <c r="J2134" s="2"/>
      <c r="K2134" s="2"/>
      <c r="L2134" s="2"/>
      <c r="M2134" s="2" t="s">
        <v>5940</v>
      </c>
      <c r="N2134" s="11">
        <v>4</v>
      </c>
      <c r="O2134" s="11">
        <v>0</v>
      </c>
      <c r="P2134" s="12">
        <v>44722</v>
      </c>
      <c r="Q2134" s="12">
        <v>44984.46666666667</v>
      </c>
      <c r="R2134" s="11">
        <v>-38</v>
      </c>
      <c r="S2134" s="2">
        <f>OR(AND(P2134&lt;=U$2,Q2134&gt;V$2),AND(P2134&gt;U$2,P2134&lt;V$2))</f>
        <v>0</v>
      </c>
    </row>
    <row r="2135" spans="1:19">
      <c r="A2135" s="2" t="s">
        <v>3481</v>
      </c>
      <c r="B2135" s="2" t="s">
        <v>4755</v>
      </c>
      <c r="C2135" s="2" t="s">
        <v>6699</v>
      </c>
      <c r="D2135" s="2" t="s">
        <v>1701</v>
      </c>
      <c r="E2135" s="2" t="s">
        <v>1107</v>
      </c>
      <c r="F2135" s="2" t="s">
        <v>1589</v>
      </c>
      <c r="G2135" s="2"/>
      <c r="H2135" s="2"/>
      <c r="I2135" s="2"/>
      <c r="J2135" s="2"/>
      <c r="K2135" s="2"/>
      <c r="L2135" s="2"/>
      <c r="M2135" s="2" t="s">
        <v>5942</v>
      </c>
      <c r="N2135" s="11">
        <v>18</v>
      </c>
      <c r="O2135" s="11">
        <v>0</v>
      </c>
      <c r="P2135" s="12">
        <v>44774.33333333334</v>
      </c>
      <c r="Q2135" s="12">
        <v>44880.64166666667</v>
      </c>
      <c r="R2135" s="11"/>
      <c r="S2135" s="2">
        <f>OR(AND(P2135&lt;=U$2,Q2135&gt;V$2),AND(P2135&gt;U$2,P2135&lt;V$2))</f>
        <v>0</v>
      </c>
    </row>
    <row r="2136" spans="1:19">
      <c r="A2136" s="2" t="s">
        <v>3877</v>
      </c>
      <c r="B2136" s="2" t="s">
        <v>4755</v>
      </c>
      <c r="C2136" s="2" t="s">
        <v>6699</v>
      </c>
      <c r="D2136" s="2" t="s">
        <v>6701</v>
      </c>
      <c r="E2136" s="2" t="s">
        <v>1107</v>
      </c>
      <c r="F2136" s="2" t="s">
        <v>1589</v>
      </c>
      <c r="G2136" s="2"/>
      <c r="H2136" s="2" t="s">
        <v>1018</v>
      </c>
      <c r="I2136" s="2" t="s">
        <v>227</v>
      </c>
      <c r="J2136" s="2"/>
      <c r="K2136" s="2"/>
      <c r="L2136" s="2"/>
      <c r="M2136" s="2" t="s">
        <v>5944</v>
      </c>
      <c r="N2136" s="11">
        <v>4</v>
      </c>
      <c r="O2136" s="11">
        <v>0</v>
      </c>
      <c r="P2136" s="12">
        <v>44866</v>
      </c>
      <c r="Q2136" s="12">
        <v>44984.46666666667</v>
      </c>
      <c r="R2136" s="11">
        <v>-25</v>
      </c>
      <c r="S2136" s="2">
        <f>OR(AND(P2136&lt;=U$2,Q2136&gt;V$2),AND(P2136&gt;U$2,P2136&lt;V$2))</f>
        <v>0</v>
      </c>
    </row>
    <row r="2137" spans="1:19">
      <c r="A2137" s="2" t="s">
        <v>3877</v>
      </c>
      <c r="B2137" s="2" t="s">
        <v>4755</v>
      </c>
      <c r="C2137" s="2" t="s">
        <v>6699</v>
      </c>
      <c r="D2137" s="2" t="s">
        <v>6702</v>
      </c>
      <c r="E2137" s="2" t="s">
        <v>1107</v>
      </c>
      <c r="F2137" s="2" t="s">
        <v>1589</v>
      </c>
      <c r="G2137" s="2"/>
      <c r="H2137" s="2" t="s">
        <v>1018</v>
      </c>
      <c r="I2137" s="2" t="s">
        <v>227</v>
      </c>
      <c r="J2137" s="2"/>
      <c r="K2137" s="2"/>
      <c r="L2137" s="2"/>
      <c r="M2137" s="2" t="s">
        <v>5946</v>
      </c>
      <c r="N2137" s="11">
        <v>18</v>
      </c>
      <c r="O2137" s="11">
        <v>3</v>
      </c>
      <c r="P2137" s="12">
        <v>44866</v>
      </c>
      <c r="Q2137" s="12">
        <v>44991.46666666667</v>
      </c>
      <c r="R2137" s="11">
        <v>-25</v>
      </c>
      <c r="S2137" s="2">
        <f>OR(AND(P2137&lt;=U$2,Q2137&gt;V$2),AND(P2137&gt;U$2,P2137&lt;V$2))</f>
        <v>0</v>
      </c>
    </row>
    <row r="2138" spans="1:19">
      <c r="A2138" s="2" t="s">
        <v>3488</v>
      </c>
      <c r="B2138" s="2" t="s">
        <v>4755</v>
      </c>
      <c r="C2138" s="2" t="s">
        <v>6699</v>
      </c>
      <c r="D2138" s="2" t="s">
        <v>6703</v>
      </c>
      <c r="E2138" s="2" t="s">
        <v>1107</v>
      </c>
      <c r="F2138" s="2" t="s">
        <v>1589</v>
      </c>
      <c r="G2138" s="2"/>
      <c r="H2138" s="2" t="s">
        <v>1018</v>
      </c>
      <c r="I2138" s="2" t="s">
        <v>227</v>
      </c>
      <c r="J2138" s="2"/>
      <c r="K2138" s="2"/>
      <c r="L2138" s="2"/>
      <c r="M2138" s="2" t="s">
        <v>5948</v>
      </c>
      <c r="N2138" s="11">
        <v>6</v>
      </c>
      <c r="O2138" s="11">
        <v>6</v>
      </c>
      <c r="P2138" s="12">
        <v>44991.46666666667</v>
      </c>
      <c r="Q2138" s="12">
        <v>44999.46666666667</v>
      </c>
      <c r="R2138" s="11">
        <v>-25</v>
      </c>
      <c r="S2138" s="2">
        <f>OR(AND(P2138&lt;=U$2,Q2138&gt;V$2),AND(P2138&gt;U$2,P2138&lt;V$2))</f>
        <v>0</v>
      </c>
    </row>
    <row r="2139" spans="1:19">
      <c r="A2139" s="2" t="s">
        <v>3488</v>
      </c>
      <c r="B2139" s="2" t="s">
        <v>4755</v>
      </c>
      <c r="C2139" s="2" t="s">
        <v>6699</v>
      </c>
      <c r="D2139" s="2" t="s">
        <v>6704</v>
      </c>
      <c r="E2139" s="2" t="s">
        <v>1107</v>
      </c>
      <c r="F2139" s="2" t="s">
        <v>1589</v>
      </c>
      <c r="G2139" s="2"/>
      <c r="H2139" s="2" t="s">
        <v>1018</v>
      </c>
      <c r="I2139" s="2" t="s">
        <v>227</v>
      </c>
      <c r="J2139" s="2"/>
      <c r="K2139" s="2"/>
      <c r="L2139" s="2"/>
      <c r="M2139" s="2" t="s">
        <v>6237</v>
      </c>
      <c r="N2139" s="11">
        <v>4</v>
      </c>
      <c r="O2139" s="11">
        <v>4</v>
      </c>
      <c r="P2139" s="12">
        <v>45041.33333333334</v>
      </c>
      <c r="Q2139" s="12">
        <v>45044.70833333334</v>
      </c>
      <c r="R2139" s="11">
        <v>-12</v>
      </c>
      <c r="S2139" s="2">
        <f>OR(AND(P2139&lt;=U$2,Q2139&gt;V$2),AND(P2139&gt;U$2,P2139&lt;V$2))</f>
        <v>0</v>
      </c>
    </row>
    <row r="2140" spans="1:19">
      <c r="A2140" s="2" t="s">
        <v>3488</v>
      </c>
      <c r="B2140" s="2" t="s">
        <v>4755</v>
      </c>
      <c r="C2140" s="2" t="s">
        <v>6699</v>
      </c>
      <c r="D2140" s="2" t="s">
        <v>6705</v>
      </c>
      <c r="E2140" s="2" t="s">
        <v>1107</v>
      </c>
      <c r="F2140" s="2" t="s">
        <v>1589</v>
      </c>
      <c r="G2140" s="2"/>
      <c r="H2140" s="2" t="s">
        <v>1018</v>
      </c>
      <c r="I2140" s="2" t="s">
        <v>227</v>
      </c>
      <c r="J2140" s="2"/>
      <c r="K2140" s="2"/>
      <c r="L2140" s="2"/>
      <c r="M2140" s="2" t="s">
        <v>6004</v>
      </c>
      <c r="N2140" s="11">
        <v>5</v>
      </c>
      <c r="O2140" s="11">
        <v>5</v>
      </c>
      <c r="P2140" s="12">
        <v>45000.4</v>
      </c>
      <c r="Q2140" s="12">
        <v>45007.4</v>
      </c>
      <c r="R2140" s="11">
        <v>19</v>
      </c>
      <c r="S2140" s="2">
        <f>OR(AND(P2140&lt;=U$2,Q2140&gt;V$2),AND(P2140&gt;U$2,P2140&lt;V$2))</f>
        <v>0</v>
      </c>
    </row>
    <row r="2141" spans="1:19">
      <c r="A2141" s="2" t="s">
        <v>3488</v>
      </c>
      <c r="B2141" s="2" t="s">
        <v>4755</v>
      </c>
      <c r="C2141" s="2" t="s">
        <v>6699</v>
      </c>
      <c r="D2141" s="2" t="s">
        <v>1699</v>
      </c>
      <c r="E2141" s="2" t="s">
        <v>1107</v>
      </c>
      <c r="F2141" s="2" t="s">
        <v>1589</v>
      </c>
      <c r="G2141" s="2"/>
      <c r="H2141" s="2" t="s">
        <v>1018</v>
      </c>
      <c r="I2141" s="2" t="s">
        <v>227</v>
      </c>
      <c r="J2141" s="2"/>
      <c r="K2141" s="2"/>
      <c r="L2141" s="2"/>
      <c r="M2141" s="2" t="s">
        <v>5953</v>
      </c>
      <c r="N2141" s="11">
        <v>4</v>
      </c>
      <c r="O2141" s="11">
        <v>4</v>
      </c>
      <c r="P2141" s="12">
        <v>44999.46666666667</v>
      </c>
      <c r="Q2141" s="12">
        <v>45005.46666666667</v>
      </c>
      <c r="R2141" s="11">
        <v>-25</v>
      </c>
      <c r="S2141" s="2">
        <f>OR(AND(P2141&lt;=U$2,Q2141&gt;V$2),AND(P2141&gt;U$2,P2141&lt;V$2))</f>
        <v>0</v>
      </c>
    </row>
    <row r="2142" spans="1:19">
      <c r="A2142" s="2" t="s">
        <v>3488</v>
      </c>
      <c r="B2142" s="2" t="s">
        <v>4755</v>
      </c>
      <c r="C2142" s="2" t="s">
        <v>6699</v>
      </c>
      <c r="D2142" s="2" t="s">
        <v>6706</v>
      </c>
      <c r="E2142" s="2" t="s">
        <v>1007</v>
      </c>
      <c r="F2142" s="2" t="s">
        <v>1589</v>
      </c>
      <c r="G2142" s="2" t="s">
        <v>5933</v>
      </c>
      <c r="H2142" s="2" t="s">
        <v>1018</v>
      </c>
      <c r="I2142" s="2" t="s">
        <v>227</v>
      </c>
      <c r="J2142" s="2"/>
      <c r="K2142" s="2"/>
      <c r="L2142" s="2"/>
      <c r="M2142" s="2" t="s">
        <v>5955</v>
      </c>
      <c r="N2142" s="11">
        <v>4</v>
      </c>
      <c r="O2142" s="11">
        <v>4</v>
      </c>
      <c r="P2142" s="12">
        <v>44991.46666666667</v>
      </c>
      <c r="Q2142" s="12">
        <v>44995.46666666667</v>
      </c>
      <c r="R2142" s="11">
        <v>-17</v>
      </c>
      <c r="S2142" s="2">
        <f>OR(AND(P2142&lt;=U$2,Q2142&gt;V$2),AND(P2142&gt;U$2,P2142&lt;V$2))</f>
        <v>0</v>
      </c>
    </row>
    <row r="2143" spans="1:19">
      <c r="A2143" s="2" t="s">
        <v>3481</v>
      </c>
      <c r="B2143" s="2" t="s">
        <v>4755</v>
      </c>
      <c r="C2143" s="2" t="s">
        <v>6699</v>
      </c>
      <c r="D2143" s="2" t="s">
        <v>1702</v>
      </c>
      <c r="E2143" s="2" t="s">
        <v>1107</v>
      </c>
      <c r="F2143" s="2" t="s">
        <v>1589</v>
      </c>
      <c r="G2143" s="2"/>
      <c r="H2143" s="2"/>
      <c r="I2143" s="2"/>
      <c r="J2143" s="2"/>
      <c r="K2143" s="2"/>
      <c r="L2143" s="2"/>
      <c r="M2143" s="2" t="s">
        <v>5958</v>
      </c>
      <c r="N2143" s="11">
        <v>5</v>
      </c>
      <c r="O2143" s="11">
        <v>0</v>
      </c>
      <c r="P2143" s="12">
        <v>44917.33333333334</v>
      </c>
      <c r="Q2143" s="12">
        <v>44922.70833333334</v>
      </c>
      <c r="R2143" s="11"/>
      <c r="S2143" s="2">
        <f>OR(AND(P2143&lt;=U$2,Q2143&gt;V$2),AND(P2143&gt;U$2,P2143&lt;V$2))</f>
        <v>0</v>
      </c>
    </row>
    <row r="2144" spans="1:19">
      <c r="A2144" s="2" t="s">
        <v>3488</v>
      </c>
      <c r="B2144" s="2" t="s">
        <v>4755</v>
      </c>
      <c r="C2144" s="2" t="s">
        <v>6699</v>
      </c>
      <c r="D2144" s="2" t="s">
        <v>6707</v>
      </c>
      <c r="E2144" s="2" t="s">
        <v>1107</v>
      </c>
      <c r="F2144" s="2" t="s">
        <v>1589</v>
      </c>
      <c r="G2144" s="2"/>
      <c r="H2144" s="2" t="s">
        <v>1018</v>
      </c>
      <c r="I2144" s="2" t="s">
        <v>227</v>
      </c>
      <c r="J2144" s="2"/>
      <c r="K2144" s="2"/>
      <c r="L2144" s="2"/>
      <c r="M2144" s="2" t="s">
        <v>5957</v>
      </c>
      <c r="N2144" s="11">
        <v>2</v>
      </c>
      <c r="O2144" s="11">
        <v>2</v>
      </c>
      <c r="P2144" s="12">
        <v>45005.46666666667</v>
      </c>
      <c r="Q2144" s="12">
        <v>45007.46666666667</v>
      </c>
      <c r="R2144" s="11">
        <v>-25</v>
      </c>
      <c r="S2144" s="2">
        <f>OR(AND(P2144&lt;=U$2,Q2144&gt;V$2),AND(P2144&gt;U$2,P2144&lt;V$2))</f>
        <v>0</v>
      </c>
    </row>
    <row r="2145" spans="1:19">
      <c r="A2145" s="2" t="s">
        <v>3488</v>
      </c>
      <c r="B2145" s="2" t="s">
        <v>4755</v>
      </c>
      <c r="C2145" s="2" t="s">
        <v>6699</v>
      </c>
      <c r="D2145" s="2" t="s">
        <v>6708</v>
      </c>
      <c r="E2145" s="2" t="s">
        <v>1107</v>
      </c>
      <c r="F2145" s="2" t="s">
        <v>1589</v>
      </c>
      <c r="G2145" s="2"/>
      <c r="H2145" s="2" t="s">
        <v>1018</v>
      </c>
      <c r="I2145" s="2" t="s">
        <v>227</v>
      </c>
      <c r="J2145" s="2"/>
      <c r="K2145" s="2"/>
      <c r="L2145" s="2"/>
      <c r="M2145" s="2" t="s">
        <v>5960</v>
      </c>
      <c r="N2145" s="11">
        <v>5</v>
      </c>
      <c r="O2145" s="11">
        <v>5</v>
      </c>
      <c r="P2145" s="12">
        <v>44998.4</v>
      </c>
      <c r="Q2145" s="12">
        <v>45005.4</v>
      </c>
      <c r="R2145" s="11">
        <v>-25</v>
      </c>
      <c r="S2145" s="2">
        <f>OR(AND(P2145&lt;=U$2,Q2145&gt;V$2),AND(P2145&gt;U$2,P2145&lt;V$2))</f>
        <v>0</v>
      </c>
    </row>
    <row r="2146" spans="1:19">
      <c r="A2146" s="2" t="s">
        <v>3488</v>
      </c>
      <c r="B2146" s="2" t="s">
        <v>4755</v>
      </c>
      <c r="C2146" s="2" t="s">
        <v>6699</v>
      </c>
      <c r="D2146" s="2" t="s">
        <v>6709</v>
      </c>
      <c r="E2146" s="2" t="s">
        <v>1107</v>
      </c>
      <c r="F2146" s="2" t="s">
        <v>1589</v>
      </c>
      <c r="G2146" s="2"/>
      <c r="H2146" s="2" t="s">
        <v>1018</v>
      </c>
      <c r="I2146" s="2" t="s">
        <v>227</v>
      </c>
      <c r="J2146" s="2"/>
      <c r="K2146" s="2"/>
      <c r="L2146" s="2"/>
      <c r="M2146" s="2" t="s">
        <v>6243</v>
      </c>
      <c r="N2146" s="11">
        <v>2</v>
      </c>
      <c r="O2146" s="11">
        <v>2</v>
      </c>
      <c r="P2146" s="12">
        <v>45007.4</v>
      </c>
      <c r="Q2146" s="12">
        <v>45009.4</v>
      </c>
      <c r="R2146" s="11">
        <v>31</v>
      </c>
      <c r="S2146" s="2">
        <f>OR(AND(P2146&lt;=U$2,Q2146&gt;V$2),AND(P2146&gt;U$2,P2146&lt;V$2))</f>
        <v>0</v>
      </c>
    </row>
    <row r="2147" spans="1:19">
      <c r="A2147" s="2" t="s">
        <v>3481</v>
      </c>
      <c r="B2147" s="2" t="s">
        <v>4755</v>
      </c>
      <c r="C2147" s="2" t="s">
        <v>6699</v>
      </c>
      <c r="D2147" s="2" t="s">
        <v>6710</v>
      </c>
      <c r="E2147" s="2" t="s">
        <v>1107</v>
      </c>
      <c r="F2147" s="2" t="s">
        <v>1589</v>
      </c>
      <c r="G2147" s="2"/>
      <c r="H2147" s="2"/>
      <c r="I2147" s="2"/>
      <c r="J2147" s="2"/>
      <c r="K2147" s="2"/>
      <c r="L2147" s="2"/>
      <c r="M2147" s="2" t="s">
        <v>6711</v>
      </c>
      <c r="N2147" s="11">
        <v>20</v>
      </c>
      <c r="O2147" s="11">
        <v>0</v>
      </c>
      <c r="P2147" s="12">
        <v>44896.33333333334</v>
      </c>
      <c r="Q2147" s="12">
        <v>44907.70833333334</v>
      </c>
      <c r="R2147" s="11"/>
      <c r="S2147" s="2">
        <f>OR(AND(P2147&lt;=U$2,Q2147&gt;V$2),AND(P2147&gt;U$2,P2147&lt;V$2))</f>
        <v>0</v>
      </c>
    </row>
    <row r="2148" spans="1:19">
      <c r="A2148" s="2" t="s">
        <v>3488</v>
      </c>
      <c r="B2148" s="2" t="s">
        <v>4755</v>
      </c>
      <c r="C2148" s="2" t="s">
        <v>6699</v>
      </c>
      <c r="D2148" s="2" t="s">
        <v>6712</v>
      </c>
      <c r="E2148" s="2" t="s">
        <v>1107</v>
      </c>
      <c r="F2148" s="2" t="s">
        <v>1589</v>
      </c>
      <c r="G2148" s="2"/>
      <c r="H2148" s="2" t="s">
        <v>1018</v>
      </c>
      <c r="I2148" s="2" t="s">
        <v>227</v>
      </c>
      <c r="J2148" s="2"/>
      <c r="K2148" s="2"/>
      <c r="L2148" s="2"/>
      <c r="M2148" s="2" t="s">
        <v>5966</v>
      </c>
      <c r="N2148" s="11">
        <v>5</v>
      </c>
      <c r="O2148" s="11">
        <v>5</v>
      </c>
      <c r="P2148" s="12">
        <v>45005.33333333334</v>
      </c>
      <c r="Q2148" s="12">
        <v>45009.70833333334</v>
      </c>
      <c r="R2148" s="11">
        <v>-28</v>
      </c>
      <c r="S2148" s="2">
        <f>OR(AND(P2148&lt;=U$2,Q2148&gt;V$2),AND(P2148&gt;U$2,P2148&lt;V$2))</f>
        <v>0</v>
      </c>
    </row>
    <row r="2149" spans="1:19">
      <c r="A2149" s="2" t="s">
        <v>3488</v>
      </c>
      <c r="B2149" s="2" t="s">
        <v>4755</v>
      </c>
      <c r="C2149" s="2" t="s">
        <v>6713</v>
      </c>
      <c r="D2149" s="2" t="s">
        <v>6714</v>
      </c>
      <c r="E2149" s="2" t="s">
        <v>1107</v>
      </c>
      <c r="F2149" s="2" t="s">
        <v>1589</v>
      </c>
      <c r="G2149" s="2"/>
      <c r="H2149" s="2" t="s">
        <v>1018</v>
      </c>
      <c r="I2149" s="2" t="s">
        <v>227</v>
      </c>
      <c r="J2149" s="2"/>
      <c r="K2149" s="2"/>
      <c r="L2149" s="2"/>
      <c r="M2149" s="2" t="s">
        <v>6715</v>
      </c>
      <c r="N2149" s="11">
        <v>4</v>
      </c>
      <c r="O2149" s="11">
        <v>4</v>
      </c>
      <c r="P2149" s="12">
        <v>45152.33333333334</v>
      </c>
      <c r="Q2149" s="12">
        <v>45155.70833333334</v>
      </c>
      <c r="R2149" s="11">
        <v>-111</v>
      </c>
      <c r="S2149" s="2">
        <f>OR(AND(P2149&lt;=U$2,Q2149&gt;V$2),AND(P2149&gt;U$2,P2149&lt;V$2))</f>
        <v>0</v>
      </c>
    </row>
    <row r="2150" spans="1:19">
      <c r="A2150" s="2" t="s">
        <v>3488</v>
      </c>
      <c r="B2150" s="2" t="s">
        <v>4755</v>
      </c>
      <c r="C2150" s="2" t="s">
        <v>6713</v>
      </c>
      <c r="D2150" s="2" t="s">
        <v>1707</v>
      </c>
      <c r="E2150" s="2" t="s">
        <v>1107</v>
      </c>
      <c r="F2150" s="2" t="s">
        <v>1589</v>
      </c>
      <c r="G2150" s="2"/>
      <c r="H2150" s="2" t="s">
        <v>1018</v>
      </c>
      <c r="I2150" s="2" t="s">
        <v>227</v>
      </c>
      <c r="J2150" s="2"/>
      <c r="K2150" s="2"/>
      <c r="L2150" s="2"/>
      <c r="M2150" s="2" t="s">
        <v>6716</v>
      </c>
      <c r="N2150" s="11">
        <v>5</v>
      </c>
      <c r="O2150" s="11">
        <v>5</v>
      </c>
      <c r="P2150" s="12">
        <v>45156.33333333334</v>
      </c>
      <c r="Q2150" s="12">
        <v>45162.70833333334</v>
      </c>
      <c r="R2150" s="11">
        <v>-72</v>
      </c>
      <c r="S2150" s="2">
        <f>OR(AND(P2150&lt;=U$2,Q2150&gt;V$2),AND(P2150&gt;U$2,P2150&lt;V$2))</f>
        <v>0</v>
      </c>
    </row>
    <row r="2151" spans="1:19">
      <c r="A2151" s="2" t="s">
        <v>3488</v>
      </c>
      <c r="B2151" s="2" t="s">
        <v>4755</v>
      </c>
      <c r="C2151" s="2" t="s">
        <v>6713</v>
      </c>
      <c r="D2151" s="2" t="s">
        <v>1700</v>
      </c>
      <c r="E2151" s="2" t="s">
        <v>1107</v>
      </c>
      <c r="F2151" s="2" t="s">
        <v>1589</v>
      </c>
      <c r="G2151" s="2"/>
      <c r="H2151" s="2" t="s">
        <v>1018</v>
      </c>
      <c r="I2151" s="2" t="s">
        <v>227</v>
      </c>
      <c r="J2151" s="2"/>
      <c r="K2151" s="2"/>
      <c r="L2151" s="2"/>
      <c r="M2151" s="2" t="s">
        <v>6717</v>
      </c>
      <c r="N2151" s="11">
        <v>5</v>
      </c>
      <c r="O2151" s="11">
        <v>5</v>
      </c>
      <c r="P2151" s="12">
        <v>45042.33333333334</v>
      </c>
      <c r="Q2151" s="12">
        <v>45048.70833333334</v>
      </c>
      <c r="R2151" s="11">
        <v>-43</v>
      </c>
      <c r="S2151" s="2">
        <f>OR(AND(P2151&lt;=U$2,Q2151&gt;V$2),AND(P2151&gt;U$2,P2151&lt;V$2))</f>
        <v>0</v>
      </c>
    </row>
    <row r="2152" spans="1:19">
      <c r="A2152" s="2" t="s">
        <v>3488</v>
      </c>
      <c r="B2152" s="2" t="s">
        <v>4755</v>
      </c>
      <c r="C2152" s="2" t="s">
        <v>6713</v>
      </c>
      <c r="D2152" s="2" t="s">
        <v>6718</v>
      </c>
      <c r="E2152" s="2" t="s">
        <v>1107</v>
      </c>
      <c r="F2152" s="2" t="s">
        <v>1589</v>
      </c>
      <c r="G2152" s="2"/>
      <c r="H2152" s="2" t="s">
        <v>1018</v>
      </c>
      <c r="I2152" s="2" t="s">
        <v>227</v>
      </c>
      <c r="J2152" s="2"/>
      <c r="K2152" s="2"/>
      <c r="L2152" s="2"/>
      <c r="M2152" s="2" t="s">
        <v>6719</v>
      </c>
      <c r="N2152" s="11">
        <v>5</v>
      </c>
      <c r="O2152" s="11">
        <v>5</v>
      </c>
      <c r="P2152" s="12">
        <v>45033.33333333334</v>
      </c>
      <c r="Q2152" s="12">
        <v>45037.70833333334</v>
      </c>
      <c r="R2152" s="11">
        <v>-43</v>
      </c>
      <c r="S2152" s="2">
        <f>OR(AND(P2152&lt;=U$2,Q2152&gt;V$2),AND(P2152&gt;U$2,P2152&lt;V$2))</f>
        <v>0</v>
      </c>
    </row>
    <row r="2153" spans="1:19">
      <c r="A2153" s="2" t="s">
        <v>3488</v>
      </c>
      <c r="B2153" s="2" t="s">
        <v>4755</v>
      </c>
      <c r="C2153" s="2" t="s">
        <v>6713</v>
      </c>
      <c r="D2153" s="2" t="s">
        <v>6720</v>
      </c>
      <c r="E2153" s="2" t="s">
        <v>1107</v>
      </c>
      <c r="F2153" s="2" t="s">
        <v>1589</v>
      </c>
      <c r="G2153" s="2"/>
      <c r="H2153" s="2" t="s">
        <v>1018</v>
      </c>
      <c r="I2153" s="2" t="s">
        <v>227</v>
      </c>
      <c r="J2153" s="2"/>
      <c r="K2153" s="2"/>
      <c r="L2153" s="2"/>
      <c r="M2153" s="2" t="s">
        <v>6021</v>
      </c>
      <c r="N2153" s="11">
        <v>3</v>
      </c>
      <c r="O2153" s="11">
        <v>3</v>
      </c>
      <c r="P2153" s="12">
        <v>45049.33333333334</v>
      </c>
      <c r="Q2153" s="12">
        <v>45051.70833333334</v>
      </c>
      <c r="R2153" s="11">
        <v>-43</v>
      </c>
      <c r="S2153" s="2">
        <f>OR(AND(P2153&lt;=U$2,Q2153&gt;V$2),AND(P2153&gt;U$2,P2153&lt;V$2))</f>
        <v>0</v>
      </c>
    </row>
    <row r="2154" spans="1:19">
      <c r="A2154" s="2" t="s">
        <v>3488</v>
      </c>
      <c r="B2154" s="2" t="s">
        <v>4755</v>
      </c>
      <c r="C2154" s="2" t="s">
        <v>6713</v>
      </c>
      <c r="D2154" s="2" t="s">
        <v>1703</v>
      </c>
      <c r="E2154" s="2" t="s">
        <v>1107</v>
      </c>
      <c r="F2154" s="2" t="s">
        <v>1589</v>
      </c>
      <c r="G2154" s="2"/>
      <c r="H2154" s="2" t="s">
        <v>1018</v>
      </c>
      <c r="I2154" s="2" t="s">
        <v>227</v>
      </c>
      <c r="J2154" s="2"/>
      <c r="K2154" s="2"/>
      <c r="L2154" s="2"/>
      <c r="M2154" s="2" t="s">
        <v>6022</v>
      </c>
      <c r="N2154" s="11">
        <v>2</v>
      </c>
      <c r="O2154" s="11">
        <v>2</v>
      </c>
      <c r="P2154" s="12">
        <v>45040.33333333334</v>
      </c>
      <c r="Q2154" s="12">
        <v>45041.70833333334</v>
      </c>
      <c r="R2154" s="11">
        <v>-43</v>
      </c>
      <c r="S2154" s="2">
        <f>OR(AND(P2154&lt;=U$2,Q2154&gt;V$2),AND(P2154&gt;U$2,P2154&lt;V$2))</f>
        <v>0</v>
      </c>
    </row>
    <row r="2155" spans="1:19">
      <c r="A2155" s="2" t="s">
        <v>3488</v>
      </c>
      <c r="B2155" s="2" t="s">
        <v>4755</v>
      </c>
      <c r="C2155" s="2" t="s">
        <v>6713</v>
      </c>
      <c r="D2155" s="2" t="s">
        <v>6721</v>
      </c>
      <c r="E2155" s="2" t="s">
        <v>1107</v>
      </c>
      <c r="F2155" s="2" t="s">
        <v>1589</v>
      </c>
      <c r="G2155" s="2"/>
      <c r="H2155" s="2" t="s">
        <v>1018</v>
      </c>
      <c r="I2155" s="2" t="s">
        <v>227</v>
      </c>
      <c r="J2155" s="2"/>
      <c r="K2155" s="2"/>
      <c r="L2155" s="2"/>
      <c r="M2155" s="2" t="s">
        <v>6024</v>
      </c>
      <c r="N2155" s="11">
        <v>14</v>
      </c>
      <c r="O2155" s="11">
        <v>14</v>
      </c>
      <c r="P2155" s="12">
        <v>45138.33333333334</v>
      </c>
      <c r="Q2155" s="12">
        <v>45155.70833333334</v>
      </c>
      <c r="R2155" s="11">
        <v>-72</v>
      </c>
      <c r="S2155" s="2">
        <f>OR(AND(P2155&lt;=U$2,Q2155&gt;V$2),AND(P2155&gt;U$2,P2155&lt;V$2))</f>
        <v>0</v>
      </c>
    </row>
    <row r="2156" spans="1:19">
      <c r="A2156" s="2" t="s">
        <v>3488</v>
      </c>
      <c r="B2156" s="2" t="s">
        <v>4755</v>
      </c>
      <c r="C2156" s="2" t="s">
        <v>6722</v>
      </c>
      <c r="D2156" s="2" t="s">
        <v>6723</v>
      </c>
      <c r="E2156" s="2" t="s">
        <v>1107</v>
      </c>
      <c r="F2156" s="2" t="s">
        <v>1516</v>
      </c>
      <c r="G2156" s="2"/>
      <c r="H2156" s="2" t="s">
        <v>1411</v>
      </c>
      <c r="I2156" s="2" t="s">
        <v>216</v>
      </c>
      <c r="J2156" s="2"/>
      <c r="K2156" s="2"/>
      <c r="L2156" s="2"/>
      <c r="M2156" s="2" t="s">
        <v>6724</v>
      </c>
      <c r="N2156" s="11">
        <v>10</v>
      </c>
      <c r="O2156" s="11">
        <v>10</v>
      </c>
      <c r="P2156" s="12">
        <v>45103.33333333334</v>
      </c>
      <c r="Q2156" s="12">
        <v>45117.70833333334</v>
      </c>
      <c r="R2156" s="11">
        <v>-120</v>
      </c>
      <c r="S2156" s="2">
        <f>OR(AND(P2156&lt;=U$2,Q2156&gt;V$2),AND(P2156&gt;U$2,P2156&lt;V$2))</f>
        <v>0</v>
      </c>
    </row>
    <row r="2157" spans="1:19">
      <c r="A2157" s="2" t="s">
        <v>3488</v>
      </c>
      <c r="B2157" s="2" t="s">
        <v>4755</v>
      </c>
      <c r="C2157" s="2" t="s">
        <v>6722</v>
      </c>
      <c r="D2157" s="2" t="s">
        <v>3078</v>
      </c>
      <c r="E2157" s="2" t="s">
        <v>1107</v>
      </c>
      <c r="F2157" s="2" t="s">
        <v>1516</v>
      </c>
      <c r="G2157" s="2"/>
      <c r="H2157" s="2" t="s">
        <v>1411</v>
      </c>
      <c r="I2157" s="2" t="s">
        <v>216</v>
      </c>
      <c r="J2157" s="2"/>
      <c r="K2157" s="2"/>
      <c r="L2157" s="2"/>
      <c r="M2157" s="2" t="s">
        <v>6725</v>
      </c>
      <c r="N2157" s="11">
        <v>10</v>
      </c>
      <c r="O2157" s="11">
        <v>10</v>
      </c>
      <c r="P2157" s="12">
        <v>45103.33333333334</v>
      </c>
      <c r="Q2157" s="12">
        <v>45117.70833333334</v>
      </c>
      <c r="R2157" s="11">
        <v>-93</v>
      </c>
      <c r="S2157" s="2">
        <f>OR(AND(P2157&lt;=U$2,Q2157&gt;V$2),AND(P2157&gt;U$2,P2157&lt;V$2))</f>
        <v>0</v>
      </c>
    </row>
    <row r="2158" spans="1:19">
      <c r="A2158" s="2" t="s">
        <v>3488</v>
      </c>
      <c r="B2158" s="2" t="s">
        <v>4755</v>
      </c>
      <c r="C2158" s="2" t="s">
        <v>6722</v>
      </c>
      <c r="D2158" s="2" t="s">
        <v>6726</v>
      </c>
      <c r="E2158" s="2" t="s">
        <v>1107</v>
      </c>
      <c r="F2158" s="2" t="s">
        <v>1516</v>
      </c>
      <c r="G2158" s="2"/>
      <c r="H2158" s="2" t="s">
        <v>1411</v>
      </c>
      <c r="I2158" s="2" t="s">
        <v>216</v>
      </c>
      <c r="J2158" s="2"/>
      <c r="K2158" s="2"/>
      <c r="L2158" s="2"/>
      <c r="M2158" s="2" t="s">
        <v>6727</v>
      </c>
      <c r="N2158" s="11">
        <v>5</v>
      </c>
      <c r="O2158" s="11">
        <v>5</v>
      </c>
      <c r="P2158" s="12">
        <v>45096.33333333334</v>
      </c>
      <c r="Q2158" s="12">
        <v>45100.70833333334</v>
      </c>
      <c r="R2158" s="11">
        <v>-102</v>
      </c>
      <c r="S2158" s="2">
        <f>OR(AND(P2158&lt;=U$2,Q2158&gt;V$2),AND(P2158&gt;U$2,P2158&lt;V$2))</f>
        <v>0</v>
      </c>
    </row>
    <row r="2159" spans="1:19">
      <c r="A2159" s="2" t="s">
        <v>3488</v>
      </c>
      <c r="B2159" s="2" t="s">
        <v>4755</v>
      </c>
      <c r="C2159" s="2" t="s">
        <v>6722</v>
      </c>
      <c r="D2159" s="2" t="s">
        <v>6728</v>
      </c>
      <c r="E2159" s="2" t="s">
        <v>1107</v>
      </c>
      <c r="F2159" s="2" t="s">
        <v>1516</v>
      </c>
      <c r="G2159" s="2"/>
      <c r="H2159" s="2" t="s">
        <v>1411</v>
      </c>
      <c r="I2159" s="2" t="s">
        <v>216</v>
      </c>
      <c r="J2159" s="2"/>
      <c r="K2159" s="2"/>
      <c r="L2159" s="2"/>
      <c r="M2159" s="2" t="s">
        <v>6729</v>
      </c>
      <c r="N2159" s="11">
        <v>10</v>
      </c>
      <c r="O2159" s="11">
        <v>10</v>
      </c>
      <c r="P2159" s="12">
        <v>45103.33333333334</v>
      </c>
      <c r="Q2159" s="12">
        <v>45117.70833333334</v>
      </c>
      <c r="R2159" s="11">
        <v>-86</v>
      </c>
      <c r="S2159" s="2">
        <f>OR(AND(P2159&lt;=U$2,Q2159&gt;V$2),AND(P2159&gt;U$2,P2159&lt;V$2))</f>
        <v>0</v>
      </c>
    </row>
    <row r="2160" spans="1:19">
      <c r="A2160" s="2" t="s">
        <v>3488</v>
      </c>
      <c r="B2160" s="2" t="s">
        <v>4755</v>
      </c>
      <c r="C2160" s="2" t="s">
        <v>6722</v>
      </c>
      <c r="D2160" s="2" t="s">
        <v>1336</v>
      </c>
      <c r="E2160" s="2" t="s">
        <v>1107</v>
      </c>
      <c r="F2160" s="2" t="s">
        <v>1516</v>
      </c>
      <c r="G2160" s="2"/>
      <c r="H2160" s="2" t="s">
        <v>1411</v>
      </c>
      <c r="I2160" s="2" t="s">
        <v>216</v>
      </c>
      <c r="J2160" s="2"/>
      <c r="K2160" s="2"/>
      <c r="L2160" s="2"/>
      <c r="M2160" s="2" t="s">
        <v>6730</v>
      </c>
      <c r="N2160" s="11">
        <v>10</v>
      </c>
      <c r="O2160" s="11">
        <v>10</v>
      </c>
      <c r="P2160" s="12">
        <v>45037.33333333334</v>
      </c>
      <c r="Q2160" s="12">
        <v>45050.70833333334</v>
      </c>
      <c r="R2160" s="11">
        <v>-57</v>
      </c>
      <c r="S2160" s="2">
        <f>OR(AND(P2160&lt;=U$2,Q2160&gt;V$2),AND(P2160&gt;U$2,P2160&lt;V$2))</f>
        <v>0</v>
      </c>
    </row>
    <row r="2161" spans="1:19">
      <c r="A2161" s="2" t="s">
        <v>3488</v>
      </c>
      <c r="B2161" s="2" t="s">
        <v>4755</v>
      </c>
      <c r="C2161" s="2" t="s">
        <v>6722</v>
      </c>
      <c r="D2161" s="2" t="s">
        <v>1542</v>
      </c>
      <c r="E2161" s="2" t="s">
        <v>1107</v>
      </c>
      <c r="F2161" s="2" t="s">
        <v>1516</v>
      </c>
      <c r="G2161" s="2"/>
      <c r="H2161" s="2" t="s">
        <v>1411</v>
      </c>
      <c r="I2161" s="2" t="s">
        <v>216</v>
      </c>
      <c r="J2161" s="2"/>
      <c r="K2161" s="2"/>
      <c r="L2161" s="2"/>
      <c r="M2161" s="2" t="s">
        <v>6731</v>
      </c>
      <c r="N2161" s="11">
        <v>5</v>
      </c>
      <c r="O2161" s="11">
        <v>5</v>
      </c>
      <c r="P2161" s="12">
        <v>45107.54166666666</v>
      </c>
      <c r="Q2161" s="12">
        <v>45117.5</v>
      </c>
      <c r="R2161" s="11">
        <v>-107</v>
      </c>
      <c r="S2161" s="2">
        <f>OR(AND(P2161&lt;=U$2,Q2161&gt;V$2),AND(P2161&gt;U$2,P2161&lt;V$2))</f>
        <v>0</v>
      </c>
    </row>
    <row r="2162" spans="1:19">
      <c r="A2162" s="2" t="s">
        <v>3488</v>
      </c>
      <c r="B2162" s="2" t="s">
        <v>4755</v>
      </c>
      <c r="C2162" s="2" t="s">
        <v>6722</v>
      </c>
      <c r="D2162" s="2" t="s">
        <v>6732</v>
      </c>
      <c r="E2162" s="2" t="s">
        <v>1107</v>
      </c>
      <c r="F2162" s="2" t="s">
        <v>1516</v>
      </c>
      <c r="G2162" s="2"/>
      <c r="H2162" s="2" t="s">
        <v>1411</v>
      </c>
      <c r="I2162" s="2" t="s">
        <v>216</v>
      </c>
      <c r="J2162" s="2"/>
      <c r="K2162" s="2"/>
      <c r="L2162" s="2"/>
      <c r="M2162" s="2" t="s">
        <v>6733</v>
      </c>
      <c r="N2162" s="11">
        <v>5</v>
      </c>
      <c r="O2162" s="11">
        <v>5</v>
      </c>
      <c r="P2162" s="12">
        <v>45089.33333333334</v>
      </c>
      <c r="Q2162" s="12">
        <v>45093.70833333334</v>
      </c>
      <c r="R2162" s="11">
        <v>-102</v>
      </c>
      <c r="S2162" s="2">
        <f>OR(AND(P2162&lt;=U$2,Q2162&gt;V$2),AND(P2162&gt;U$2,P2162&lt;V$2))</f>
        <v>0</v>
      </c>
    </row>
    <row r="2163" spans="1:19">
      <c r="A2163" s="2" t="s">
        <v>3488</v>
      </c>
      <c r="B2163" s="2" t="s">
        <v>4755</v>
      </c>
      <c r="C2163" s="2" t="s">
        <v>6734</v>
      </c>
      <c r="D2163" s="2" t="s">
        <v>6735</v>
      </c>
      <c r="E2163" s="2" t="s">
        <v>1107</v>
      </c>
      <c r="F2163" s="2" t="s">
        <v>1516</v>
      </c>
      <c r="G2163" s="2"/>
      <c r="H2163" s="2" t="s">
        <v>1411</v>
      </c>
      <c r="I2163" s="2" t="s">
        <v>216</v>
      </c>
      <c r="J2163" s="2"/>
      <c r="K2163" s="2"/>
      <c r="L2163" s="2"/>
      <c r="M2163" s="2" t="s">
        <v>5893</v>
      </c>
      <c r="N2163" s="11">
        <v>5</v>
      </c>
      <c r="O2163" s="11">
        <v>5</v>
      </c>
      <c r="P2163" s="12">
        <v>45183.33333333334</v>
      </c>
      <c r="Q2163" s="12">
        <v>45189.70833333334</v>
      </c>
      <c r="R2163" s="11">
        <v>-110</v>
      </c>
      <c r="S2163" s="2">
        <f>OR(AND(P2163&lt;=U$2,Q2163&gt;V$2),AND(P2163&gt;U$2,P2163&lt;V$2))</f>
        <v>0</v>
      </c>
    </row>
    <row r="2164" spans="1:19">
      <c r="A2164" s="2" t="s">
        <v>3488</v>
      </c>
      <c r="B2164" s="2" t="s">
        <v>4755</v>
      </c>
      <c r="C2164" s="2" t="s">
        <v>6734</v>
      </c>
      <c r="D2164" s="2" t="s">
        <v>1540</v>
      </c>
      <c r="E2164" s="2" t="s">
        <v>1107</v>
      </c>
      <c r="F2164" s="2" t="s">
        <v>1516</v>
      </c>
      <c r="G2164" s="2"/>
      <c r="H2164" s="2" t="s">
        <v>1411</v>
      </c>
      <c r="I2164" s="2" t="s">
        <v>216</v>
      </c>
      <c r="J2164" s="2"/>
      <c r="K2164" s="2"/>
      <c r="L2164" s="2"/>
      <c r="M2164" s="2" t="s">
        <v>5894</v>
      </c>
      <c r="N2164" s="11">
        <v>10</v>
      </c>
      <c r="O2164" s="11">
        <v>10</v>
      </c>
      <c r="P2164" s="12">
        <v>45190.33333333334</v>
      </c>
      <c r="Q2164" s="12">
        <v>45203.70833333334</v>
      </c>
      <c r="R2164" s="11">
        <v>-110</v>
      </c>
      <c r="S2164" s="2">
        <f>OR(AND(P2164&lt;=U$2,Q2164&gt;V$2),AND(P2164&gt;U$2,P2164&lt;V$2))</f>
        <v>0</v>
      </c>
    </row>
    <row r="2165" spans="1:19">
      <c r="A2165" s="2" t="s">
        <v>3488</v>
      </c>
      <c r="B2165" s="2" t="s">
        <v>4755</v>
      </c>
      <c r="C2165" s="2" t="s">
        <v>6734</v>
      </c>
      <c r="D2165" s="2" t="s">
        <v>1539</v>
      </c>
      <c r="E2165" s="2" t="s">
        <v>1107</v>
      </c>
      <c r="F2165" s="2" t="s">
        <v>1516</v>
      </c>
      <c r="G2165" s="2"/>
      <c r="H2165" s="2" t="s">
        <v>1411</v>
      </c>
      <c r="I2165" s="2" t="s">
        <v>216</v>
      </c>
      <c r="J2165" s="2"/>
      <c r="K2165" s="2"/>
      <c r="L2165" s="2"/>
      <c r="M2165" s="2" t="s">
        <v>5895</v>
      </c>
      <c r="N2165" s="11">
        <v>5</v>
      </c>
      <c r="O2165" s="11">
        <v>5</v>
      </c>
      <c r="P2165" s="12">
        <v>45204.33333333334</v>
      </c>
      <c r="Q2165" s="12">
        <v>45210.70833333334</v>
      </c>
      <c r="R2165" s="11">
        <v>-110</v>
      </c>
      <c r="S2165" s="2">
        <f>OR(AND(P2165&lt;=U$2,Q2165&gt;V$2),AND(P2165&gt;U$2,P2165&lt;V$2))</f>
        <v>0</v>
      </c>
    </row>
    <row r="2166" spans="1:19">
      <c r="A2166" s="2" t="s">
        <v>3488</v>
      </c>
      <c r="B2166" s="2" t="s">
        <v>4755</v>
      </c>
      <c r="C2166" s="2" t="s">
        <v>6734</v>
      </c>
      <c r="D2166" s="2" t="s">
        <v>1541</v>
      </c>
      <c r="E2166" s="2" t="s">
        <v>1107</v>
      </c>
      <c r="F2166" s="2" t="s">
        <v>1516</v>
      </c>
      <c r="G2166" s="2"/>
      <c r="H2166" s="2" t="s">
        <v>1411</v>
      </c>
      <c r="I2166" s="2" t="s">
        <v>216</v>
      </c>
      <c r="J2166" s="2"/>
      <c r="K2166" s="2"/>
      <c r="L2166" s="2"/>
      <c r="M2166" s="2" t="s">
        <v>5896</v>
      </c>
      <c r="N2166" s="11">
        <v>10</v>
      </c>
      <c r="O2166" s="11">
        <v>10</v>
      </c>
      <c r="P2166" s="12">
        <v>45211.33333333334</v>
      </c>
      <c r="Q2166" s="12">
        <v>45225.70833333334</v>
      </c>
      <c r="R2166" s="11">
        <v>-110</v>
      </c>
      <c r="S2166" s="2">
        <f>OR(AND(P2166&lt;=U$2,Q2166&gt;V$2),AND(P2166&gt;U$2,P2166&lt;V$2))</f>
        <v>0</v>
      </c>
    </row>
    <row r="2167" spans="1:19">
      <c r="A2167" s="2" t="s">
        <v>3488</v>
      </c>
      <c r="B2167" s="2" t="s">
        <v>4755</v>
      </c>
      <c r="C2167" s="2" t="s">
        <v>6736</v>
      </c>
      <c r="D2167" s="2" t="s">
        <v>6737</v>
      </c>
      <c r="E2167" s="2" t="s">
        <v>1107</v>
      </c>
      <c r="F2167" s="2" t="s">
        <v>1141</v>
      </c>
      <c r="G2167" s="2"/>
      <c r="H2167" s="2" t="s">
        <v>1018</v>
      </c>
      <c r="I2167" s="2" t="s">
        <v>306</v>
      </c>
      <c r="J2167" s="2"/>
      <c r="K2167" s="2"/>
      <c r="L2167" s="2"/>
      <c r="M2167" s="2" t="s">
        <v>6101</v>
      </c>
      <c r="N2167" s="11">
        <v>2</v>
      </c>
      <c r="O2167" s="11">
        <v>2</v>
      </c>
      <c r="P2167" s="12">
        <v>44984.33333333334</v>
      </c>
      <c r="Q2167" s="12">
        <v>44985.70833333334</v>
      </c>
      <c r="R2167" s="11">
        <v>-38</v>
      </c>
      <c r="S2167" s="2">
        <f>OR(AND(P2167&lt;=U$2,Q2167&gt;V$2),AND(P2167&gt;U$2,P2167&lt;V$2))</f>
        <v>0</v>
      </c>
    </row>
    <row r="2168" spans="1:19">
      <c r="A2168" s="2" t="s">
        <v>3877</v>
      </c>
      <c r="B2168" s="2" t="s">
        <v>4755</v>
      </c>
      <c r="C2168" s="2" t="s">
        <v>6736</v>
      </c>
      <c r="D2168" s="2" t="s">
        <v>1372</v>
      </c>
      <c r="E2168" s="2" t="s">
        <v>1107</v>
      </c>
      <c r="F2168" s="2" t="s">
        <v>1141</v>
      </c>
      <c r="G2168" s="2"/>
      <c r="H2168" s="2" t="s">
        <v>1018</v>
      </c>
      <c r="I2168" s="2" t="s">
        <v>306</v>
      </c>
      <c r="J2168" s="2"/>
      <c r="K2168" s="2"/>
      <c r="L2168" s="2"/>
      <c r="M2168" s="2" t="s">
        <v>6738</v>
      </c>
      <c r="N2168" s="11">
        <v>5</v>
      </c>
      <c r="O2168" s="11">
        <v>2</v>
      </c>
      <c r="P2168" s="12">
        <v>44526</v>
      </c>
      <c r="Q2168" s="12">
        <v>44986.41666666666</v>
      </c>
      <c r="R2168" s="11">
        <v>-59</v>
      </c>
      <c r="S2168" s="2">
        <f>OR(AND(P2168&lt;=U$2,Q2168&gt;V$2),AND(P2168&gt;U$2,P2168&lt;V$2))</f>
        <v>0</v>
      </c>
    </row>
    <row r="2169" spans="1:19">
      <c r="A2169" s="2" t="s">
        <v>3481</v>
      </c>
      <c r="B2169" s="2" t="s">
        <v>4755</v>
      </c>
      <c r="C2169" s="2" t="s">
        <v>6736</v>
      </c>
      <c r="D2169" s="2" t="s">
        <v>1343</v>
      </c>
      <c r="E2169" s="2"/>
      <c r="F2169" s="2" t="s">
        <v>1141</v>
      </c>
      <c r="G2169" s="2"/>
      <c r="H2169" s="2"/>
      <c r="I2169" s="2"/>
      <c r="J2169" s="2"/>
      <c r="K2169" s="2"/>
      <c r="L2169" s="2"/>
      <c r="M2169" s="2" t="s">
        <v>6104</v>
      </c>
      <c r="N2169" s="11">
        <v>20</v>
      </c>
      <c r="O2169" s="11">
        <v>0</v>
      </c>
      <c r="P2169" s="12">
        <v>44689</v>
      </c>
      <c r="Q2169" s="12">
        <v>44910.70833333334</v>
      </c>
      <c r="R2169" s="11"/>
      <c r="S2169" s="2">
        <f>OR(AND(P2169&lt;=U$2,Q2169&gt;V$2),AND(P2169&gt;U$2,P2169&lt;V$2))</f>
        <v>0</v>
      </c>
    </row>
    <row r="2170" spans="1:19">
      <c r="A2170" s="2" t="s">
        <v>3488</v>
      </c>
      <c r="B2170" s="2" t="s">
        <v>4755</v>
      </c>
      <c r="C2170" s="2" t="s">
        <v>6736</v>
      </c>
      <c r="D2170" s="2" t="s">
        <v>6739</v>
      </c>
      <c r="E2170" s="2" t="s">
        <v>1107</v>
      </c>
      <c r="F2170" s="2" t="s">
        <v>1141</v>
      </c>
      <c r="G2170" s="2"/>
      <c r="H2170" s="2" t="s">
        <v>1018</v>
      </c>
      <c r="I2170" s="2" t="s">
        <v>306</v>
      </c>
      <c r="J2170" s="2"/>
      <c r="K2170" s="2"/>
      <c r="L2170" s="2"/>
      <c r="M2170" s="2" t="s">
        <v>6142</v>
      </c>
      <c r="N2170" s="11">
        <v>2</v>
      </c>
      <c r="O2170" s="11">
        <v>2</v>
      </c>
      <c r="P2170" s="12">
        <v>44986.33333333334</v>
      </c>
      <c r="Q2170" s="12">
        <v>44987.70833333334</v>
      </c>
      <c r="R2170" s="11">
        <v>-38</v>
      </c>
      <c r="S2170" s="2">
        <f>OR(AND(P2170&lt;=U$2,Q2170&gt;V$2),AND(P2170&gt;U$2,P2170&lt;V$2))</f>
        <v>0</v>
      </c>
    </row>
    <row r="2171" spans="1:19">
      <c r="A2171" s="2" t="s">
        <v>3481</v>
      </c>
      <c r="B2171" s="2" t="s">
        <v>4755</v>
      </c>
      <c r="C2171" s="2" t="s">
        <v>6736</v>
      </c>
      <c r="D2171" s="2" t="s">
        <v>6740</v>
      </c>
      <c r="E2171" s="2"/>
      <c r="F2171" s="2" t="s">
        <v>1141</v>
      </c>
      <c r="G2171" s="2"/>
      <c r="H2171" s="2"/>
      <c r="I2171" s="2"/>
      <c r="J2171" s="2"/>
      <c r="K2171" s="2"/>
      <c r="L2171" s="2"/>
      <c r="M2171" s="2" t="s">
        <v>6108</v>
      </c>
      <c r="N2171" s="11">
        <v>2</v>
      </c>
      <c r="O2171" s="11">
        <v>0</v>
      </c>
      <c r="P2171" s="12">
        <v>44866</v>
      </c>
      <c r="Q2171" s="12">
        <v>44866</v>
      </c>
      <c r="R2171" s="11"/>
      <c r="S2171" s="2">
        <f>OR(AND(P2171&lt;=U$2,Q2171&gt;V$2),AND(P2171&gt;U$2,P2171&lt;V$2))</f>
        <v>0</v>
      </c>
    </row>
    <row r="2172" spans="1:19">
      <c r="A2172" s="2" t="s">
        <v>3488</v>
      </c>
      <c r="B2172" s="2" t="s">
        <v>4755</v>
      </c>
      <c r="C2172" s="2" t="s">
        <v>6741</v>
      </c>
      <c r="D2172" s="2" t="s">
        <v>6742</v>
      </c>
      <c r="E2172" s="2" t="s">
        <v>1107</v>
      </c>
      <c r="F2172" s="2" t="s">
        <v>1141</v>
      </c>
      <c r="G2172" s="2"/>
      <c r="H2172" s="2" t="s">
        <v>1018</v>
      </c>
      <c r="I2172" s="2" t="s">
        <v>306</v>
      </c>
      <c r="J2172" s="2"/>
      <c r="K2172" s="2"/>
      <c r="L2172" s="2"/>
      <c r="M2172" s="2" t="s">
        <v>6027</v>
      </c>
      <c r="N2172" s="11">
        <v>5</v>
      </c>
      <c r="O2172" s="11">
        <v>5</v>
      </c>
      <c r="P2172" s="12">
        <v>44998.41666666666</v>
      </c>
      <c r="Q2172" s="12">
        <v>45005.41666666666</v>
      </c>
      <c r="R2172" s="11">
        <v>-38</v>
      </c>
      <c r="S2172" s="2">
        <f>OR(AND(P2172&lt;=U$2,Q2172&gt;V$2),AND(P2172&gt;U$2,P2172&lt;V$2))</f>
        <v>0</v>
      </c>
    </row>
    <row r="2173" spans="1:19">
      <c r="A2173" s="2" t="s">
        <v>3488</v>
      </c>
      <c r="B2173" s="2" t="s">
        <v>4755</v>
      </c>
      <c r="C2173" s="2" t="s">
        <v>6741</v>
      </c>
      <c r="D2173" s="2" t="s">
        <v>1358</v>
      </c>
      <c r="E2173" s="2" t="s">
        <v>1107</v>
      </c>
      <c r="F2173" s="2" t="s">
        <v>1141</v>
      </c>
      <c r="G2173" s="2"/>
      <c r="H2173" s="2" t="s">
        <v>1018</v>
      </c>
      <c r="I2173" s="2" t="s">
        <v>306</v>
      </c>
      <c r="J2173" s="2"/>
      <c r="K2173" s="2"/>
      <c r="L2173" s="2"/>
      <c r="M2173" s="2" t="s">
        <v>6028</v>
      </c>
      <c r="N2173" s="11">
        <v>5</v>
      </c>
      <c r="O2173" s="11">
        <v>1</v>
      </c>
      <c r="P2173" s="12">
        <v>44958</v>
      </c>
      <c r="Q2173" s="12">
        <v>44994.70833333334</v>
      </c>
      <c r="R2173" s="11">
        <v>-26</v>
      </c>
      <c r="S2173" s="2">
        <f>OR(AND(P2173&lt;=U$2,Q2173&gt;V$2),AND(P2173&gt;U$2,P2173&lt;V$2))</f>
        <v>0</v>
      </c>
    </row>
    <row r="2174" spans="1:19">
      <c r="A2174" s="2" t="s">
        <v>3488</v>
      </c>
      <c r="B2174" s="2" t="s">
        <v>4755</v>
      </c>
      <c r="C2174" s="2" t="s">
        <v>6741</v>
      </c>
      <c r="D2174" s="2" t="s">
        <v>6743</v>
      </c>
      <c r="E2174" s="2" t="s">
        <v>1107</v>
      </c>
      <c r="F2174" s="2" t="s">
        <v>1141</v>
      </c>
      <c r="G2174" s="2"/>
      <c r="H2174" s="2" t="s">
        <v>1018</v>
      </c>
      <c r="I2174" s="2" t="s">
        <v>306</v>
      </c>
      <c r="J2174" s="2"/>
      <c r="K2174" s="2"/>
      <c r="L2174" s="2"/>
      <c r="M2174" s="2" t="s">
        <v>5928</v>
      </c>
      <c r="N2174" s="11">
        <v>5</v>
      </c>
      <c r="O2174" s="11">
        <v>5</v>
      </c>
      <c r="P2174" s="12">
        <v>44991.41666666666</v>
      </c>
      <c r="Q2174" s="12">
        <v>44998.41666666666</v>
      </c>
      <c r="R2174" s="11">
        <v>-38</v>
      </c>
      <c r="S2174" s="2">
        <f>OR(AND(P2174&lt;=U$2,Q2174&gt;V$2),AND(P2174&gt;U$2,P2174&lt;V$2))</f>
        <v>0</v>
      </c>
    </row>
    <row r="2175" spans="1:19">
      <c r="A2175" s="2" t="s">
        <v>3488</v>
      </c>
      <c r="B2175" s="2" t="s">
        <v>4755</v>
      </c>
      <c r="C2175" s="2" t="s">
        <v>6741</v>
      </c>
      <c r="D2175" s="2" t="s">
        <v>1364</v>
      </c>
      <c r="E2175" s="2" t="s">
        <v>1107</v>
      </c>
      <c r="F2175" s="2" t="s">
        <v>1141</v>
      </c>
      <c r="G2175" s="2"/>
      <c r="H2175" s="2" t="s">
        <v>1018</v>
      </c>
      <c r="I2175" s="2" t="s">
        <v>306</v>
      </c>
      <c r="J2175" s="2"/>
      <c r="K2175" s="2"/>
      <c r="L2175" s="2"/>
      <c r="M2175" s="2" t="s">
        <v>6744</v>
      </c>
      <c r="N2175" s="11">
        <v>5</v>
      </c>
      <c r="O2175" s="11">
        <v>5</v>
      </c>
      <c r="P2175" s="12">
        <v>45009.54166666666</v>
      </c>
      <c r="Q2175" s="12">
        <v>45016.5</v>
      </c>
      <c r="R2175" s="11">
        <v>-42</v>
      </c>
      <c r="S2175" s="2">
        <f>OR(AND(P2175&lt;=U$2,Q2175&gt;V$2),AND(P2175&gt;U$2,P2175&lt;V$2))</f>
        <v>0</v>
      </c>
    </row>
    <row r="2176" spans="1:19">
      <c r="A2176" s="2" t="s">
        <v>3488</v>
      </c>
      <c r="B2176" s="2" t="s">
        <v>4755</v>
      </c>
      <c r="C2176" s="2" t="s">
        <v>6741</v>
      </c>
      <c r="D2176" s="2" t="s">
        <v>1367</v>
      </c>
      <c r="E2176" s="2" t="s">
        <v>1107</v>
      </c>
      <c r="F2176" s="2" t="s">
        <v>1141</v>
      </c>
      <c r="G2176" s="2"/>
      <c r="H2176" s="2" t="s">
        <v>1018</v>
      </c>
      <c r="I2176" s="2" t="s">
        <v>306</v>
      </c>
      <c r="J2176" s="2"/>
      <c r="K2176" s="2"/>
      <c r="L2176" s="2"/>
      <c r="M2176" s="2" t="s">
        <v>6031</v>
      </c>
      <c r="N2176" s="11">
        <v>2</v>
      </c>
      <c r="O2176" s="11">
        <v>2</v>
      </c>
      <c r="P2176" s="12">
        <v>45016.54166666666</v>
      </c>
      <c r="Q2176" s="12">
        <v>45020.5</v>
      </c>
      <c r="R2176" s="11">
        <v>-42</v>
      </c>
      <c r="S2176" s="2">
        <f>OR(AND(P2176&lt;=U$2,Q2176&gt;V$2),AND(P2176&gt;U$2,P2176&lt;V$2))</f>
        <v>0</v>
      </c>
    </row>
    <row r="2177" spans="1:19">
      <c r="A2177" s="2" t="s">
        <v>3488</v>
      </c>
      <c r="B2177" s="2" t="s">
        <v>4755</v>
      </c>
      <c r="C2177" s="2" t="s">
        <v>6741</v>
      </c>
      <c r="D2177" s="2" t="s">
        <v>6745</v>
      </c>
      <c r="E2177" s="2" t="s">
        <v>1107</v>
      </c>
      <c r="F2177" s="2" t="s">
        <v>1141</v>
      </c>
      <c r="G2177" s="2"/>
      <c r="H2177" s="2" t="s">
        <v>1018</v>
      </c>
      <c r="I2177" s="2" t="s">
        <v>306</v>
      </c>
      <c r="J2177" s="2"/>
      <c r="K2177" s="2"/>
      <c r="L2177" s="2"/>
      <c r="M2177" s="2" t="s">
        <v>6033</v>
      </c>
      <c r="N2177" s="11">
        <v>2</v>
      </c>
      <c r="O2177" s="11">
        <v>2</v>
      </c>
      <c r="P2177" s="12">
        <v>45005.41666666666</v>
      </c>
      <c r="Q2177" s="12">
        <v>45007.41666666666</v>
      </c>
      <c r="R2177" s="11">
        <v>-38</v>
      </c>
      <c r="S2177" s="2">
        <f>OR(AND(P2177&lt;=U$2,Q2177&gt;V$2),AND(P2177&gt;U$2,P2177&lt;V$2))</f>
        <v>0</v>
      </c>
    </row>
    <row r="2178" spans="1:19">
      <c r="A2178" s="2" t="s">
        <v>3481</v>
      </c>
      <c r="B2178" s="2" t="s">
        <v>4755</v>
      </c>
      <c r="C2178" s="2" t="s">
        <v>6741</v>
      </c>
      <c r="D2178" s="2" t="s">
        <v>6746</v>
      </c>
      <c r="E2178" s="2" t="s">
        <v>1107</v>
      </c>
      <c r="F2178" s="2" t="s">
        <v>1141</v>
      </c>
      <c r="G2178" s="2"/>
      <c r="H2178" s="2"/>
      <c r="I2178" s="2"/>
      <c r="J2178" s="2"/>
      <c r="K2178" s="2"/>
      <c r="L2178" s="2"/>
      <c r="M2178" s="2" t="s">
        <v>5919</v>
      </c>
      <c r="N2178" s="11">
        <v>20</v>
      </c>
      <c r="O2178" s="11">
        <v>0</v>
      </c>
      <c r="P2178" s="12">
        <v>44837.33333333334</v>
      </c>
      <c r="Q2178" s="12">
        <v>44910.70833333334</v>
      </c>
      <c r="R2178" s="11"/>
      <c r="S2178" s="2">
        <f>OR(AND(P2178&lt;=U$2,Q2178&gt;V$2),AND(P2178&gt;U$2,P2178&lt;V$2))</f>
        <v>0</v>
      </c>
    </row>
    <row r="2179" spans="1:19">
      <c r="A2179" s="2" t="s">
        <v>3877</v>
      </c>
      <c r="B2179" s="2" t="s">
        <v>4755</v>
      </c>
      <c r="C2179" s="2" t="s">
        <v>6741</v>
      </c>
      <c r="D2179" s="2" t="s">
        <v>1339</v>
      </c>
      <c r="E2179" s="2" t="s">
        <v>1107</v>
      </c>
      <c r="F2179" s="2" t="s">
        <v>1141</v>
      </c>
      <c r="G2179" s="2"/>
      <c r="H2179" s="2" t="s">
        <v>1018</v>
      </c>
      <c r="I2179" s="2" t="s">
        <v>306</v>
      </c>
      <c r="J2179" s="2"/>
      <c r="K2179" s="2"/>
      <c r="L2179" s="2"/>
      <c r="M2179" s="2" t="s">
        <v>6035</v>
      </c>
      <c r="N2179" s="11">
        <v>15</v>
      </c>
      <c r="O2179" s="11">
        <v>5</v>
      </c>
      <c r="P2179" s="12">
        <v>44796.33333333334</v>
      </c>
      <c r="Q2179" s="12">
        <v>44991.41666666666</v>
      </c>
      <c r="R2179" s="11">
        <v>-39</v>
      </c>
      <c r="S2179" s="2">
        <f>OR(AND(P2179&lt;=U$2,Q2179&gt;V$2),AND(P2179&gt;U$2,P2179&lt;V$2))</f>
        <v>0</v>
      </c>
    </row>
    <row r="2180" spans="1:19">
      <c r="A2180" s="2" t="s">
        <v>3488</v>
      </c>
      <c r="B2180" s="2" t="s">
        <v>4755</v>
      </c>
      <c r="C2180" s="2" t="s">
        <v>6741</v>
      </c>
      <c r="D2180" s="2" t="s">
        <v>1334</v>
      </c>
      <c r="E2180" s="2" t="s">
        <v>1107</v>
      </c>
      <c r="F2180" s="2" t="s">
        <v>1141</v>
      </c>
      <c r="G2180" s="2"/>
      <c r="H2180" s="2" t="s">
        <v>1018</v>
      </c>
      <c r="I2180" s="2" t="s">
        <v>306</v>
      </c>
      <c r="J2180" s="2"/>
      <c r="K2180" s="2"/>
      <c r="L2180" s="2"/>
      <c r="M2180" s="2" t="s">
        <v>5925</v>
      </c>
      <c r="N2180" s="11">
        <v>5</v>
      </c>
      <c r="O2180" s="11">
        <v>3</v>
      </c>
      <c r="P2180" s="12">
        <v>44958</v>
      </c>
      <c r="Q2180" s="12">
        <v>44993.625</v>
      </c>
      <c r="R2180" s="11">
        <v>-39</v>
      </c>
      <c r="S2180" s="2">
        <f>OR(AND(P2180&lt;=U$2,Q2180&gt;V$2),AND(P2180&gt;U$2,P2180&lt;V$2))</f>
        <v>0</v>
      </c>
    </row>
    <row r="2181" spans="1:19">
      <c r="A2181" s="2" t="s">
        <v>3488</v>
      </c>
      <c r="B2181" s="2" t="s">
        <v>4755</v>
      </c>
      <c r="C2181" s="2" t="s">
        <v>6741</v>
      </c>
      <c r="D2181" s="2" t="s">
        <v>1284</v>
      </c>
      <c r="E2181" s="2" t="s">
        <v>1107</v>
      </c>
      <c r="F2181" s="2" t="s">
        <v>1141</v>
      </c>
      <c r="G2181" s="2"/>
      <c r="H2181" s="2" t="s">
        <v>1018</v>
      </c>
      <c r="I2181" s="2" t="s">
        <v>306</v>
      </c>
      <c r="J2181" s="2"/>
      <c r="K2181" s="2"/>
      <c r="L2181" s="2"/>
      <c r="M2181" s="2" t="s">
        <v>6036</v>
      </c>
      <c r="N2181" s="11">
        <v>3</v>
      </c>
      <c r="O2181" s="11">
        <v>3</v>
      </c>
      <c r="P2181" s="12">
        <v>45002.54166666666</v>
      </c>
      <c r="Q2181" s="12">
        <v>45007.5</v>
      </c>
      <c r="R2181" s="11">
        <v>-32</v>
      </c>
      <c r="S2181" s="2">
        <f>OR(AND(P2181&lt;=U$2,Q2181&gt;V$2),AND(P2181&gt;U$2,P2181&lt;V$2))</f>
        <v>0</v>
      </c>
    </row>
    <row r="2182" spans="1:19">
      <c r="A2182" s="2" t="s">
        <v>3481</v>
      </c>
      <c r="B2182" s="2" t="s">
        <v>4755</v>
      </c>
      <c r="C2182" s="2" t="s">
        <v>6741</v>
      </c>
      <c r="D2182" s="2" t="s">
        <v>1341</v>
      </c>
      <c r="E2182" s="2"/>
      <c r="F2182" s="2"/>
      <c r="G2182" s="2"/>
      <c r="H2182" s="2"/>
      <c r="I2182" s="2"/>
      <c r="J2182" s="2"/>
      <c r="K2182" s="2"/>
      <c r="L2182" s="2"/>
      <c r="M2182" s="2" t="s">
        <v>6149</v>
      </c>
      <c r="N2182" s="11">
        <v>5</v>
      </c>
      <c r="O2182" s="11">
        <v>0</v>
      </c>
      <c r="P2182" s="12">
        <v>44691</v>
      </c>
      <c r="Q2182" s="12">
        <v>44736</v>
      </c>
      <c r="R2182" s="11"/>
      <c r="S2182" s="2">
        <f>OR(AND(P2182&lt;=U$2,Q2182&gt;V$2),AND(P2182&gt;U$2,P2182&lt;V$2))</f>
        <v>0</v>
      </c>
    </row>
    <row r="2183" spans="1:19">
      <c r="A2183" s="2" t="s">
        <v>3488</v>
      </c>
      <c r="B2183" s="2" t="s">
        <v>4755</v>
      </c>
      <c r="C2183" s="2" t="s">
        <v>6741</v>
      </c>
      <c r="D2183" s="2" t="s">
        <v>6747</v>
      </c>
      <c r="E2183" s="2" t="s">
        <v>1107</v>
      </c>
      <c r="F2183" s="2" t="s">
        <v>1141</v>
      </c>
      <c r="G2183" s="2"/>
      <c r="H2183" s="2" t="s">
        <v>1018</v>
      </c>
      <c r="I2183" s="2" t="s">
        <v>306</v>
      </c>
      <c r="J2183" s="2"/>
      <c r="K2183" s="2"/>
      <c r="L2183" s="2"/>
      <c r="M2183" s="2" t="s">
        <v>6748</v>
      </c>
      <c r="N2183" s="11">
        <v>5</v>
      </c>
      <c r="O2183" s="11">
        <v>5</v>
      </c>
      <c r="P2183" s="12">
        <v>45005.41666666666</v>
      </c>
      <c r="Q2183" s="12">
        <v>45012.41666666666</v>
      </c>
      <c r="R2183" s="11">
        <v>-24</v>
      </c>
      <c r="S2183" s="2">
        <f>OR(AND(P2183&lt;=U$2,Q2183&gt;V$2),AND(P2183&gt;U$2,P2183&lt;V$2))</f>
        <v>0</v>
      </c>
    </row>
    <row r="2184" spans="1:19">
      <c r="A2184" s="2" t="s">
        <v>3488</v>
      </c>
      <c r="B2184" s="2" t="s">
        <v>4755</v>
      </c>
      <c r="C2184" s="2" t="s">
        <v>6741</v>
      </c>
      <c r="D2184" s="2" t="s">
        <v>1355</v>
      </c>
      <c r="E2184" s="2" t="s">
        <v>1107</v>
      </c>
      <c r="F2184" s="2" t="s">
        <v>1141</v>
      </c>
      <c r="G2184" s="2"/>
      <c r="H2184" s="2" t="s">
        <v>1018</v>
      </c>
      <c r="I2184" s="2" t="s">
        <v>306</v>
      </c>
      <c r="J2184" s="2"/>
      <c r="K2184" s="2"/>
      <c r="L2184" s="2"/>
      <c r="M2184" s="2" t="s">
        <v>6038</v>
      </c>
      <c r="N2184" s="11">
        <v>2</v>
      </c>
      <c r="O2184" s="11">
        <v>2</v>
      </c>
      <c r="P2184" s="12">
        <v>44993.625</v>
      </c>
      <c r="Q2184" s="12">
        <v>44995.625</v>
      </c>
      <c r="R2184" s="11">
        <v>-27</v>
      </c>
      <c r="S2184" s="2">
        <f>OR(AND(P2184&lt;=U$2,Q2184&gt;V$2),AND(P2184&gt;U$2,P2184&lt;V$2))</f>
        <v>0</v>
      </c>
    </row>
    <row r="2185" spans="1:19">
      <c r="A2185" s="2" t="s">
        <v>3877</v>
      </c>
      <c r="B2185" s="2" t="s">
        <v>4755</v>
      </c>
      <c r="C2185" s="2" t="s">
        <v>6749</v>
      </c>
      <c r="D2185" s="2" t="s">
        <v>6750</v>
      </c>
      <c r="E2185" s="2" t="s">
        <v>1107</v>
      </c>
      <c r="F2185" s="2" t="s">
        <v>1141</v>
      </c>
      <c r="G2185" s="2"/>
      <c r="H2185" s="2" t="s">
        <v>1018</v>
      </c>
      <c r="I2185" s="2" t="s">
        <v>306</v>
      </c>
      <c r="J2185" s="2"/>
      <c r="K2185" s="2"/>
      <c r="L2185" s="2"/>
      <c r="M2185" s="2" t="s">
        <v>6040</v>
      </c>
      <c r="N2185" s="11">
        <v>10</v>
      </c>
      <c r="O2185" s="11">
        <v>1</v>
      </c>
      <c r="P2185" s="12">
        <v>44837.33333333334</v>
      </c>
      <c r="Q2185" s="12">
        <v>44984.70833333334</v>
      </c>
      <c r="R2185" s="11">
        <v>-21</v>
      </c>
      <c r="S2185" s="2">
        <f>OR(AND(P2185&lt;=U$2,Q2185&gt;V$2),AND(P2185&gt;U$2,P2185&lt;V$2))</f>
        <v>0</v>
      </c>
    </row>
    <row r="2186" spans="1:19">
      <c r="A2186" s="2" t="s">
        <v>3488</v>
      </c>
      <c r="B2186" s="2" t="s">
        <v>4755</v>
      </c>
      <c r="C2186" s="2" t="s">
        <v>6749</v>
      </c>
      <c r="D2186" s="2" t="s">
        <v>6751</v>
      </c>
      <c r="E2186" s="2" t="s">
        <v>1107</v>
      </c>
      <c r="F2186" s="2" t="s">
        <v>1141</v>
      </c>
      <c r="G2186" s="2"/>
      <c r="H2186" s="2" t="s">
        <v>1018</v>
      </c>
      <c r="I2186" s="2" t="s">
        <v>306</v>
      </c>
      <c r="J2186" s="2"/>
      <c r="K2186" s="2"/>
      <c r="L2186" s="2"/>
      <c r="M2186" s="2" t="s">
        <v>6042</v>
      </c>
      <c r="N2186" s="11">
        <v>10</v>
      </c>
      <c r="O2186" s="11">
        <v>10</v>
      </c>
      <c r="P2186" s="12">
        <v>45098.54166666666</v>
      </c>
      <c r="Q2186" s="12">
        <v>45113.5</v>
      </c>
      <c r="R2186" s="11">
        <v>-101</v>
      </c>
      <c r="S2186" s="2">
        <f>OR(AND(P2186&lt;=U$2,Q2186&gt;V$2),AND(P2186&gt;U$2,P2186&lt;V$2))</f>
        <v>0</v>
      </c>
    </row>
    <row r="2187" spans="1:19">
      <c r="A2187" s="2" t="s">
        <v>3488</v>
      </c>
      <c r="B2187" s="2" t="s">
        <v>4755</v>
      </c>
      <c r="C2187" s="2" t="s">
        <v>6749</v>
      </c>
      <c r="D2187" s="2" t="s">
        <v>6752</v>
      </c>
      <c r="E2187" s="2" t="s">
        <v>1107</v>
      </c>
      <c r="F2187" s="2" t="s">
        <v>1141</v>
      </c>
      <c r="G2187" s="2"/>
      <c r="H2187" s="2" t="s">
        <v>1018</v>
      </c>
      <c r="I2187" s="2" t="s">
        <v>306</v>
      </c>
      <c r="J2187" s="2"/>
      <c r="K2187" s="2"/>
      <c r="L2187" s="2"/>
      <c r="M2187" s="2" t="s">
        <v>6044</v>
      </c>
      <c r="N2187" s="11">
        <v>15</v>
      </c>
      <c r="O2187" s="11">
        <v>8</v>
      </c>
      <c r="P2187" s="12">
        <v>44928.33333333334</v>
      </c>
      <c r="Q2187" s="12">
        <v>45098.5</v>
      </c>
      <c r="R2187" s="11">
        <v>-106</v>
      </c>
      <c r="S2187" s="2">
        <f>OR(AND(P2187&lt;=U$2,Q2187&gt;V$2),AND(P2187&gt;U$2,P2187&lt;V$2))</f>
        <v>0</v>
      </c>
    </row>
    <row r="2188" spans="1:19">
      <c r="A2188" s="2" t="s">
        <v>3488</v>
      </c>
      <c r="B2188" s="2" t="s">
        <v>4755</v>
      </c>
      <c r="C2188" s="2" t="s">
        <v>6749</v>
      </c>
      <c r="D2188" s="2" t="s">
        <v>6753</v>
      </c>
      <c r="E2188" s="2" t="s">
        <v>1107</v>
      </c>
      <c r="F2188" s="2" t="s">
        <v>1141</v>
      </c>
      <c r="G2188" s="2"/>
      <c r="H2188" s="2" t="s">
        <v>1018</v>
      </c>
      <c r="I2188" s="2" t="s">
        <v>306</v>
      </c>
      <c r="J2188" s="2"/>
      <c r="K2188" s="2"/>
      <c r="L2188" s="2"/>
      <c r="M2188" s="2" t="s">
        <v>5948</v>
      </c>
      <c r="N2188" s="11">
        <v>5</v>
      </c>
      <c r="O2188" s="11">
        <v>5</v>
      </c>
      <c r="P2188" s="12">
        <v>44958.33333333334</v>
      </c>
      <c r="Q2188" s="12">
        <v>45105.5</v>
      </c>
      <c r="R2188" s="11">
        <v>-106</v>
      </c>
      <c r="S2188" s="2">
        <f>OR(AND(P2188&lt;=U$2,Q2188&gt;V$2),AND(P2188&gt;U$2,P2188&lt;V$2))</f>
        <v>0</v>
      </c>
    </row>
    <row r="2189" spans="1:19">
      <c r="A2189" s="2" t="s">
        <v>3488</v>
      </c>
      <c r="B2189" s="2" t="s">
        <v>4755</v>
      </c>
      <c r="C2189" s="2" t="s">
        <v>6749</v>
      </c>
      <c r="D2189" s="2" t="s">
        <v>6754</v>
      </c>
      <c r="E2189" s="2" t="s">
        <v>1107</v>
      </c>
      <c r="F2189" s="2" t="s">
        <v>1141</v>
      </c>
      <c r="G2189" s="2"/>
      <c r="H2189" s="2" t="s">
        <v>1018</v>
      </c>
      <c r="I2189" s="2" t="s">
        <v>306</v>
      </c>
      <c r="J2189" s="2"/>
      <c r="K2189" s="2"/>
      <c r="L2189" s="2"/>
      <c r="M2189" s="2" t="s">
        <v>6047</v>
      </c>
      <c r="N2189" s="11">
        <v>5</v>
      </c>
      <c r="O2189" s="11">
        <v>5</v>
      </c>
      <c r="P2189" s="12">
        <v>45098.54166666666</v>
      </c>
      <c r="Q2189" s="12">
        <v>45105.5</v>
      </c>
      <c r="R2189" s="11">
        <v>-101</v>
      </c>
      <c r="S2189" s="2">
        <f>OR(AND(P2189&lt;=U$2,Q2189&gt;V$2),AND(P2189&gt;U$2,P2189&lt;V$2))</f>
        <v>0</v>
      </c>
    </row>
    <row r="2190" spans="1:19">
      <c r="A2190" s="2" t="s">
        <v>3488</v>
      </c>
      <c r="B2190" s="2" t="s">
        <v>4755</v>
      </c>
      <c r="C2190" s="2" t="s">
        <v>6749</v>
      </c>
      <c r="D2190" s="2" t="s">
        <v>6755</v>
      </c>
      <c r="E2190" s="2" t="s">
        <v>1107</v>
      </c>
      <c r="F2190" s="2" t="s">
        <v>1141</v>
      </c>
      <c r="G2190" s="2"/>
      <c r="H2190" s="2" t="s">
        <v>1018</v>
      </c>
      <c r="I2190" s="2" t="s">
        <v>306</v>
      </c>
      <c r="J2190" s="2"/>
      <c r="K2190" s="2"/>
      <c r="L2190" s="2"/>
      <c r="M2190" s="2" t="s">
        <v>6049</v>
      </c>
      <c r="N2190" s="11">
        <v>5</v>
      </c>
      <c r="O2190" s="11">
        <v>5</v>
      </c>
      <c r="P2190" s="12">
        <v>45105.54166666666</v>
      </c>
      <c r="Q2190" s="12">
        <v>45113.5</v>
      </c>
      <c r="R2190" s="11">
        <v>-101</v>
      </c>
      <c r="S2190" s="2">
        <f>OR(AND(P2190&lt;=U$2,Q2190&gt;V$2),AND(P2190&gt;U$2,P2190&lt;V$2))</f>
        <v>0</v>
      </c>
    </row>
    <row r="2191" spans="1:19">
      <c r="A2191" s="2" t="s">
        <v>3488</v>
      </c>
      <c r="B2191" s="2" t="s">
        <v>4755</v>
      </c>
      <c r="C2191" s="2" t="s">
        <v>6749</v>
      </c>
      <c r="D2191" s="2" t="s">
        <v>6756</v>
      </c>
      <c r="E2191" s="2" t="s">
        <v>1107</v>
      </c>
      <c r="F2191" s="2" t="s">
        <v>1141</v>
      </c>
      <c r="G2191" s="2"/>
      <c r="H2191" s="2" t="s">
        <v>1018</v>
      </c>
      <c r="I2191" s="2" t="s">
        <v>306</v>
      </c>
      <c r="J2191" s="2"/>
      <c r="K2191" s="2"/>
      <c r="L2191" s="2"/>
      <c r="M2191" s="2" t="s">
        <v>6051</v>
      </c>
      <c r="N2191" s="11">
        <v>5</v>
      </c>
      <c r="O2191" s="11">
        <v>5</v>
      </c>
      <c r="P2191" s="12">
        <v>45105.54166666666</v>
      </c>
      <c r="Q2191" s="12">
        <v>45113.5</v>
      </c>
      <c r="R2191" s="11">
        <v>-106</v>
      </c>
      <c r="S2191" s="2">
        <f>OR(AND(P2191&lt;=U$2,Q2191&gt;V$2),AND(P2191&gt;U$2,P2191&lt;V$2))</f>
        <v>0</v>
      </c>
    </row>
    <row r="2192" spans="1:19">
      <c r="A2192" s="2" t="s">
        <v>3481</v>
      </c>
      <c r="B2192" s="2" t="s">
        <v>4755</v>
      </c>
      <c r="C2192" s="2" t="s">
        <v>6749</v>
      </c>
      <c r="D2192" s="2" t="s">
        <v>6757</v>
      </c>
      <c r="E2192" s="2"/>
      <c r="F2192" s="2" t="s">
        <v>1141</v>
      </c>
      <c r="G2192" s="2"/>
      <c r="H2192" s="2"/>
      <c r="I2192" s="2"/>
      <c r="J2192" s="2"/>
      <c r="K2192" s="2"/>
      <c r="L2192" s="2"/>
      <c r="M2192" s="2" t="s">
        <v>6758</v>
      </c>
      <c r="N2192" s="11">
        <v>2</v>
      </c>
      <c r="O2192" s="11">
        <v>0</v>
      </c>
      <c r="P2192" s="12">
        <v>44796.33333333334</v>
      </c>
      <c r="Q2192" s="12">
        <v>44827</v>
      </c>
      <c r="R2192" s="11"/>
      <c r="S2192" s="2">
        <f>OR(AND(P2192&lt;=U$2,Q2192&gt;V$2),AND(P2192&gt;U$2,P2192&lt;V$2))</f>
        <v>0</v>
      </c>
    </row>
    <row r="2193" spans="1:19">
      <c r="A2193" s="2" t="s">
        <v>3488</v>
      </c>
      <c r="B2193" s="2" t="s">
        <v>4755</v>
      </c>
      <c r="C2193" s="2" t="s">
        <v>6749</v>
      </c>
      <c r="D2193" s="2" t="s">
        <v>6759</v>
      </c>
      <c r="E2193" s="2" t="s">
        <v>1107</v>
      </c>
      <c r="F2193" s="2" t="s">
        <v>1141</v>
      </c>
      <c r="G2193" s="2"/>
      <c r="H2193" s="2" t="s">
        <v>1018</v>
      </c>
      <c r="I2193" s="2" t="s">
        <v>306</v>
      </c>
      <c r="J2193" s="2"/>
      <c r="K2193" s="2"/>
      <c r="L2193" s="2"/>
      <c r="M2193" s="2" t="s">
        <v>5953</v>
      </c>
      <c r="N2193" s="11">
        <v>2</v>
      </c>
      <c r="O2193" s="11">
        <v>2</v>
      </c>
      <c r="P2193" s="12">
        <v>45105.54166666666</v>
      </c>
      <c r="Q2193" s="12">
        <v>45107.5</v>
      </c>
      <c r="R2193" s="11">
        <v>-102</v>
      </c>
      <c r="S2193" s="2">
        <f>OR(AND(P2193&lt;=U$2,Q2193&gt;V$2),AND(P2193&gt;U$2,P2193&lt;V$2))</f>
        <v>0</v>
      </c>
    </row>
    <row r="2194" spans="1:19">
      <c r="A2194" s="2" t="s">
        <v>3488</v>
      </c>
      <c r="B2194" s="2" t="s">
        <v>4755</v>
      </c>
      <c r="C2194" s="2" t="s">
        <v>6749</v>
      </c>
      <c r="D2194" s="2" t="s">
        <v>6760</v>
      </c>
      <c r="E2194" s="2" t="s">
        <v>1107</v>
      </c>
      <c r="F2194" s="2" t="s">
        <v>1141</v>
      </c>
      <c r="G2194" s="2"/>
      <c r="H2194" s="2" t="s">
        <v>1018</v>
      </c>
      <c r="I2194" s="2" t="s">
        <v>306</v>
      </c>
      <c r="J2194" s="2"/>
      <c r="K2194" s="2"/>
      <c r="L2194" s="2"/>
      <c r="M2194" s="2" t="s">
        <v>6761</v>
      </c>
      <c r="N2194" s="11">
        <v>5</v>
      </c>
      <c r="O2194" s="11">
        <v>5</v>
      </c>
      <c r="P2194" s="12">
        <v>45121.54166666666</v>
      </c>
      <c r="Q2194" s="12">
        <v>45128.5</v>
      </c>
      <c r="R2194" s="11">
        <v>-107</v>
      </c>
      <c r="S2194" s="2">
        <f>OR(AND(P2194&lt;=U$2,Q2194&gt;V$2),AND(P2194&gt;U$2,P2194&lt;V$2))</f>
        <v>0</v>
      </c>
    </row>
    <row r="2195" spans="1:19">
      <c r="A2195" s="2" t="s">
        <v>3488</v>
      </c>
      <c r="B2195" s="2" t="s">
        <v>4755</v>
      </c>
      <c r="C2195" s="2" t="s">
        <v>6749</v>
      </c>
      <c r="D2195" s="2" t="s">
        <v>1374</v>
      </c>
      <c r="E2195" s="2" t="s">
        <v>1107</v>
      </c>
      <c r="F2195" s="2" t="s">
        <v>1141</v>
      </c>
      <c r="G2195" s="2"/>
      <c r="H2195" s="2" t="s">
        <v>1018</v>
      </c>
      <c r="I2195" s="2" t="s">
        <v>306</v>
      </c>
      <c r="J2195" s="2"/>
      <c r="K2195" s="2"/>
      <c r="L2195" s="2"/>
      <c r="M2195" s="2" t="s">
        <v>6762</v>
      </c>
      <c r="N2195" s="11">
        <v>2</v>
      </c>
      <c r="O2195" s="11">
        <v>2</v>
      </c>
      <c r="P2195" s="12">
        <v>45007.41666666666</v>
      </c>
      <c r="Q2195" s="12">
        <v>45009.41666666666</v>
      </c>
      <c r="R2195" s="11">
        <v>-38</v>
      </c>
      <c r="S2195" s="2">
        <f>OR(AND(P2195&lt;=U$2,Q2195&gt;V$2),AND(P2195&gt;U$2,P2195&lt;V$2))</f>
        <v>0</v>
      </c>
    </row>
    <row r="2196" spans="1:19">
      <c r="A2196" s="2" t="s">
        <v>3488</v>
      </c>
      <c r="B2196" s="2" t="s">
        <v>4755</v>
      </c>
      <c r="C2196" s="2" t="s">
        <v>6749</v>
      </c>
      <c r="D2196" s="2" t="s">
        <v>6763</v>
      </c>
      <c r="E2196" s="2" t="s">
        <v>1107</v>
      </c>
      <c r="F2196" s="2" t="s">
        <v>1141</v>
      </c>
      <c r="G2196" s="2"/>
      <c r="H2196" s="2" t="s">
        <v>1018</v>
      </c>
      <c r="I2196" s="2" t="s">
        <v>306</v>
      </c>
      <c r="J2196" s="2"/>
      <c r="K2196" s="2"/>
      <c r="L2196" s="2"/>
      <c r="M2196" s="2" t="s">
        <v>6764</v>
      </c>
      <c r="N2196" s="11">
        <v>10</v>
      </c>
      <c r="O2196" s="11">
        <v>10</v>
      </c>
      <c r="P2196" s="12">
        <v>44984.33333333334</v>
      </c>
      <c r="Q2196" s="12">
        <v>44995.70833333334</v>
      </c>
      <c r="R2196" s="11">
        <v>-33</v>
      </c>
      <c r="S2196" s="2">
        <f>OR(AND(P2196&lt;=U$2,Q2196&gt;V$2),AND(P2196&gt;U$2,P2196&lt;V$2))</f>
        <v>0</v>
      </c>
    </row>
    <row r="2197" spans="1:19">
      <c r="A2197" s="2" t="s">
        <v>3488</v>
      </c>
      <c r="B2197" s="2" t="s">
        <v>4755</v>
      </c>
      <c r="C2197" s="2" t="s">
        <v>6749</v>
      </c>
      <c r="D2197" s="2" t="s">
        <v>6765</v>
      </c>
      <c r="E2197" s="2" t="s">
        <v>1107</v>
      </c>
      <c r="F2197" s="2" t="s">
        <v>1141</v>
      </c>
      <c r="G2197" s="2"/>
      <c r="H2197" s="2" t="s">
        <v>1018</v>
      </c>
      <c r="I2197" s="2" t="s">
        <v>306</v>
      </c>
      <c r="J2197" s="2"/>
      <c r="K2197" s="2"/>
      <c r="L2197" s="2"/>
      <c r="M2197" s="2" t="s">
        <v>6766</v>
      </c>
      <c r="N2197" s="11">
        <v>5</v>
      </c>
      <c r="O2197" s="11">
        <v>5</v>
      </c>
      <c r="P2197" s="12">
        <v>45113.54166666666</v>
      </c>
      <c r="Q2197" s="12">
        <v>45120.5</v>
      </c>
      <c r="R2197" s="11">
        <v>-101</v>
      </c>
      <c r="S2197" s="2">
        <f>OR(AND(P2197&lt;=U$2,Q2197&gt;V$2),AND(P2197&gt;U$2,P2197&lt;V$2))</f>
        <v>0</v>
      </c>
    </row>
    <row r="2198" spans="1:19">
      <c r="A2198" s="2" t="s">
        <v>3488</v>
      </c>
      <c r="B2198" s="2" t="s">
        <v>4755</v>
      </c>
      <c r="C2198" s="2" t="s">
        <v>6749</v>
      </c>
      <c r="D2198" s="2" t="s">
        <v>6767</v>
      </c>
      <c r="E2198" s="2" t="s">
        <v>1107</v>
      </c>
      <c r="F2198" s="2" t="s">
        <v>1141</v>
      </c>
      <c r="G2198" s="2"/>
      <c r="H2198" s="2" t="s">
        <v>1018</v>
      </c>
      <c r="I2198" s="2" t="s">
        <v>306</v>
      </c>
      <c r="J2198" s="2"/>
      <c r="K2198" s="2"/>
      <c r="L2198" s="2"/>
      <c r="M2198" s="2" t="s">
        <v>6086</v>
      </c>
      <c r="N2198" s="11">
        <v>3</v>
      </c>
      <c r="O2198" s="11">
        <v>3</v>
      </c>
      <c r="P2198" s="12">
        <v>45072.33333333334</v>
      </c>
      <c r="Q2198" s="12">
        <v>45077.70833333334</v>
      </c>
      <c r="R2198" s="11">
        <v>-80</v>
      </c>
      <c r="S2198" s="2">
        <f>OR(AND(P2198&lt;=U$2,Q2198&gt;V$2),AND(P2198&gt;U$2,P2198&lt;V$2))</f>
        <v>0</v>
      </c>
    </row>
    <row r="2199" spans="1:19">
      <c r="A2199" s="2" t="s">
        <v>3488</v>
      </c>
      <c r="B2199" s="2" t="s">
        <v>4755</v>
      </c>
      <c r="C2199" s="2" t="s">
        <v>6749</v>
      </c>
      <c r="D2199" s="2" t="s">
        <v>6768</v>
      </c>
      <c r="E2199" s="2" t="s">
        <v>1107</v>
      </c>
      <c r="F2199" s="2" t="s">
        <v>1141</v>
      </c>
      <c r="G2199" s="2"/>
      <c r="H2199" s="2" t="s">
        <v>1018</v>
      </c>
      <c r="I2199" s="2" t="s">
        <v>306</v>
      </c>
      <c r="J2199" s="2"/>
      <c r="K2199" s="2"/>
      <c r="L2199" s="2"/>
      <c r="M2199" s="2" t="s">
        <v>6769</v>
      </c>
      <c r="N2199" s="11">
        <v>5</v>
      </c>
      <c r="O2199" s="11">
        <v>5</v>
      </c>
      <c r="P2199" s="12">
        <v>45118.33333333334</v>
      </c>
      <c r="Q2199" s="12">
        <v>45124.70833333334</v>
      </c>
      <c r="R2199" s="11">
        <v>-93</v>
      </c>
      <c r="S2199" s="2">
        <f>OR(AND(P2199&lt;=U$2,Q2199&gt;V$2),AND(P2199&gt;U$2,P2199&lt;V$2))</f>
        <v>0</v>
      </c>
    </row>
    <row r="2200" spans="1:19">
      <c r="A2200" s="2" t="s">
        <v>3488</v>
      </c>
      <c r="B2200" s="2" t="s">
        <v>4755</v>
      </c>
      <c r="C2200" s="2" t="s">
        <v>6749</v>
      </c>
      <c r="D2200" s="2" t="s">
        <v>1328</v>
      </c>
      <c r="E2200" s="2" t="s">
        <v>1107</v>
      </c>
      <c r="F2200" s="2" t="s">
        <v>1141</v>
      </c>
      <c r="G2200" s="2"/>
      <c r="H2200" s="2" t="s">
        <v>1018</v>
      </c>
      <c r="I2200" s="2" t="s">
        <v>306</v>
      </c>
      <c r="J2200" s="2"/>
      <c r="K2200" s="2"/>
      <c r="L2200" s="2"/>
      <c r="M2200" s="2" t="s">
        <v>6770</v>
      </c>
      <c r="N2200" s="11">
        <v>2</v>
      </c>
      <c r="O2200" s="11">
        <v>2</v>
      </c>
      <c r="P2200" s="12">
        <v>45047.33333333334</v>
      </c>
      <c r="Q2200" s="12">
        <v>45048.70833333334</v>
      </c>
      <c r="R2200" s="11">
        <v>-46</v>
      </c>
      <c r="S2200" s="2">
        <f>OR(AND(P2200&lt;=U$2,Q2200&gt;V$2),AND(P2200&gt;U$2,P2200&lt;V$2))</f>
        <v>0</v>
      </c>
    </row>
    <row r="2201" spans="1:19">
      <c r="A2201" s="2" t="s">
        <v>3488</v>
      </c>
      <c r="B2201" s="2" t="s">
        <v>4755</v>
      </c>
      <c r="C2201" s="2" t="s">
        <v>6771</v>
      </c>
      <c r="D2201" s="2" t="s">
        <v>6772</v>
      </c>
      <c r="E2201" s="2" t="s">
        <v>1107</v>
      </c>
      <c r="F2201" s="2" t="s">
        <v>1141</v>
      </c>
      <c r="G2201" s="2"/>
      <c r="H2201" s="2" t="s">
        <v>1018</v>
      </c>
      <c r="I2201" s="2" t="s">
        <v>306</v>
      </c>
      <c r="J2201" s="2"/>
      <c r="K2201" s="2"/>
      <c r="L2201" s="2"/>
      <c r="M2201" s="2" t="s">
        <v>6773</v>
      </c>
      <c r="N2201" s="11">
        <v>15</v>
      </c>
      <c r="O2201" s="11">
        <v>15</v>
      </c>
      <c r="P2201" s="12">
        <v>45065.33333333334</v>
      </c>
      <c r="Q2201" s="12">
        <v>45086.70833333334</v>
      </c>
      <c r="R2201" s="11">
        <v>-102</v>
      </c>
      <c r="S2201" s="2">
        <f>OR(AND(P2201&lt;=U$2,Q2201&gt;V$2),AND(P2201&gt;U$2,P2201&lt;V$2))</f>
        <v>0</v>
      </c>
    </row>
    <row r="2202" spans="1:19">
      <c r="A2202" s="2" t="s">
        <v>3488</v>
      </c>
      <c r="B2202" s="2" t="s">
        <v>4755</v>
      </c>
      <c r="C2202" s="2" t="s">
        <v>6771</v>
      </c>
      <c r="D2202" s="2" t="s">
        <v>6774</v>
      </c>
      <c r="E2202" s="2" t="s">
        <v>1107</v>
      </c>
      <c r="F2202" s="2" t="s">
        <v>1141</v>
      </c>
      <c r="G2202" s="2"/>
      <c r="H2202" s="2" t="s">
        <v>1018</v>
      </c>
      <c r="I2202" s="2" t="s">
        <v>306</v>
      </c>
      <c r="J2202" s="2"/>
      <c r="K2202" s="2"/>
      <c r="L2202" s="2"/>
      <c r="M2202" s="2" t="s">
        <v>6775</v>
      </c>
      <c r="N2202" s="11">
        <v>5</v>
      </c>
      <c r="O2202" s="11">
        <v>5</v>
      </c>
      <c r="P2202" s="12">
        <v>45051.33333333334</v>
      </c>
      <c r="Q2202" s="12">
        <v>45057.70833333334</v>
      </c>
      <c r="R2202" s="11">
        <v>-106</v>
      </c>
      <c r="S2202" s="2">
        <f>OR(AND(P2202&lt;=U$2,Q2202&gt;V$2),AND(P2202&gt;U$2,P2202&lt;V$2))</f>
        <v>0</v>
      </c>
    </row>
    <row r="2203" spans="1:19">
      <c r="A2203" s="2" t="s">
        <v>3488</v>
      </c>
      <c r="B2203" s="2" t="s">
        <v>4755</v>
      </c>
      <c r="C2203" s="2" t="s">
        <v>6771</v>
      </c>
      <c r="D2203" s="2" t="s">
        <v>6776</v>
      </c>
      <c r="E2203" s="2" t="s">
        <v>1107</v>
      </c>
      <c r="F2203" s="2" t="s">
        <v>1141</v>
      </c>
      <c r="G2203" s="2"/>
      <c r="H2203" s="2" t="s">
        <v>1018</v>
      </c>
      <c r="I2203" s="2" t="s">
        <v>306</v>
      </c>
      <c r="J2203" s="2"/>
      <c r="K2203" s="2"/>
      <c r="L2203" s="2"/>
      <c r="M2203" s="2" t="s">
        <v>6777</v>
      </c>
      <c r="N2203" s="11">
        <v>5</v>
      </c>
      <c r="O2203" s="11">
        <v>5</v>
      </c>
      <c r="P2203" s="12">
        <v>45058.33333333334</v>
      </c>
      <c r="Q2203" s="12">
        <v>45064.70833333334</v>
      </c>
      <c r="R2203" s="11">
        <v>-102</v>
      </c>
      <c r="S2203" s="2">
        <f>OR(AND(P2203&lt;=U$2,Q2203&gt;V$2),AND(P2203&gt;U$2,P2203&lt;V$2))</f>
        <v>0</v>
      </c>
    </row>
    <row r="2204" spans="1:19">
      <c r="A2204" s="2" t="s">
        <v>3488</v>
      </c>
      <c r="B2204" s="2" t="s">
        <v>4755</v>
      </c>
      <c r="C2204" s="2" t="s">
        <v>6771</v>
      </c>
      <c r="D2204" s="2" t="s">
        <v>6778</v>
      </c>
      <c r="E2204" s="2" t="s">
        <v>1107</v>
      </c>
      <c r="F2204" s="2" t="s">
        <v>1141</v>
      </c>
      <c r="G2204" s="2"/>
      <c r="H2204" s="2" t="s">
        <v>1018</v>
      </c>
      <c r="I2204" s="2" t="s">
        <v>306</v>
      </c>
      <c r="J2204" s="2"/>
      <c r="K2204" s="2"/>
      <c r="L2204" s="2"/>
      <c r="M2204" s="2" t="s">
        <v>6779</v>
      </c>
      <c r="N2204" s="11">
        <v>10</v>
      </c>
      <c r="O2204" s="11">
        <v>10</v>
      </c>
      <c r="P2204" s="12">
        <v>45065.33333333334</v>
      </c>
      <c r="Q2204" s="12">
        <v>45079.70833333334</v>
      </c>
      <c r="R2204" s="11">
        <v>-101</v>
      </c>
      <c r="S2204" s="2">
        <f>OR(AND(P2204&lt;=U$2,Q2204&gt;V$2),AND(P2204&gt;U$2,P2204&lt;V$2))</f>
        <v>0</v>
      </c>
    </row>
    <row r="2205" spans="1:19">
      <c r="A2205" s="2" t="s">
        <v>3488</v>
      </c>
      <c r="B2205" s="2" t="s">
        <v>4755</v>
      </c>
      <c r="C2205" s="2" t="s">
        <v>6771</v>
      </c>
      <c r="D2205" s="2" t="s">
        <v>1369</v>
      </c>
      <c r="E2205" s="2" t="s">
        <v>1107</v>
      </c>
      <c r="F2205" s="2" t="s">
        <v>1141</v>
      </c>
      <c r="G2205" s="2"/>
      <c r="H2205" s="2" t="s">
        <v>1018</v>
      </c>
      <c r="I2205" s="2" t="s">
        <v>306</v>
      </c>
      <c r="J2205" s="2"/>
      <c r="K2205" s="2"/>
      <c r="L2205" s="2"/>
      <c r="M2205" s="2" t="s">
        <v>6780</v>
      </c>
      <c r="N2205" s="11">
        <v>2</v>
      </c>
      <c r="O2205" s="11">
        <v>2</v>
      </c>
      <c r="P2205" s="12">
        <v>45117.54166666666</v>
      </c>
      <c r="Q2205" s="12">
        <v>45119.5</v>
      </c>
      <c r="R2205" s="11">
        <v>-107</v>
      </c>
      <c r="S2205" s="2">
        <f>OR(AND(P2205&lt;=U$2,Q2205&gt;V$2),AND(P2205&gt;U$2,P2205&lt;V$2))</f>
        <v>0</v>
      </c>
    </row>
    <row r="2206" spans="1:19">
      <c r="A2206" s="2" t="s">
        <v>3488</v>
      </c>
      <c r="B2206" s="2" t="s">
        <v>4755</v>
      </c>
      <c r="C2206" s="2" t="s">
        <v>6771</v>
      </c>
      <c r="D2206" s="2" t="s">
        <v>6781</v>
      </c>
      <c r="E2206" s="2" t="s">
        <v>1107</v>
      </c>
      <c r="F2206" s="2" t="s">
        <v>1141</v>
      </c>
      <c r="G2206" s="2"/>
      <c r="H2206" s="2" t="s">
        <v>1018</v>
      </c>
      <c r="I2206" s="2" t="s">
        <v>306</v>
      </c>
      <c r="J2206" s="2"/>
      <c r="K2206" s="2"/>
      <c r="L2206" s="2"/>
      <c r="M2206" s="2" t="s">
        <v>6782</v>
      </c>
      <c r="N2206" s="11">
        <v>2</v>
      </c>
      <c r="O2206" s="11">
        <v>2</v>
      </c>
      <c r="P2206" s="12">
        <v>45119.54166666666</v>
      </c>
      <c r="Q2206" s="12">
        <v>45121.5</v>
      </c>
      <c r="R2206" s="11">
        <v>-107</v>
      </c>
      <c r="S2206" s="2">
        <f>OR(AND(P2206&lt;=U$2,Q2206&gt;V$2),AND(P2206&gt;U$2,P2206&lt;V$2))</f>
        <v>0</v>
      </c>
    </row>
    <row r="2207" spans="1:19">
      <c r="A2207" s="2" t="s">
        <v>3488</v>
      </c>
      <c r="B2207" s="2" t="s">
        <v>4755</v>
      </c>
      <c r="C2207" s="2" t="s">
        <v>6771</v>
      </c>
      <c r="D2207" s="2" t="s">
        <v>6783</v>
      </c>
      <c r="E2207" s="2" t="s">
        <v>1107</v>
      </c>
      <c r="F2207" s="2" t="s">
        <v>1141</v>
      </c>
      <c r="G2207" s="2"/>
      <c r="H2207" s="2" t="s">
        <v>1018</v>
      </c>
      <c r="I2207" s="2" t="s">
        <v>306</v>
      </c>
      <c r="J2207" s="2"/>
      <c r="K2207" s="2"/>
      <c r="L2207" s="2"/>
      <c r="M2207" s="2" t="s">
        <v>6784</v>
      </c>
      <c r="N2207" s="11">
        <v>10</v>
      </c>
      <c r="O2207" s="11">
        <v>10</v>
      </c>
      <c r="P2207" s="12">
        <v>45096.33333333334</v>
      </c>
      <c r="Q2207" s="12">
        <v>45107.70833333334</v>
      </c>
      <c r="R2207" s="11">
        <v>-102</v>
      </c>
      <c r="S2207" s="2">
        <f>OR(AND(P2207&lt;=U$2,Q2207&gt;V$2),AND(P2207&gt;U$2,P2207&lt;V$2))</f>
        <v>0</v>
      </c>
    </row>
    <row r="2208" spans="1:19">
      <c r="A2208" s="2" t="s">
        <v>3488</v>
      </c>
      <c r="B2208" s="2" t="s">
        <v>4755</v>
      </c>
      <c r="C2208" s="2" t="s">
        <v>6785</v>
      </c>
      <c r="D2208" s="2" t="s">
        <v>6786</v>
      </c>
      <c r="E2208" s="2" t="s">
        <v>1107</v>
      </c>
      <c r="F2208" s="2" t="s">
        <v>1141</v>
      </c>
      <c r="G2208" s="2"/>
      <c r="H2208" s="2" t="s">
        <v>1018</v>
      </c>
      <c r="I2208" s="2" t="s">
        <v>306</v>
      </c>
      <c r="J2208" s="2"/>
      <c r="K2208" s="2"/>
      <c r="L2208" s="2"/>
      <c r="M2208" s="2" t="s">
        <v>6787</v>
      </c>
      <c r="N2208" s="11">
        <v>15</v>
      </c>
      <c r="O2208" s="11">
        <v>15</v>
      </c>
      <c r="P2208" s="12">
        <v>45072.33333333334</v>
      </c>
      <c r="Q2208" s="12">
        <v>45093.70833333334</v>
      </c>
      <c r="R2208" s="11">
        <v>-102</v>
      </c>
      <c r="S2208" s="2">
        <f>OR(AND(P2208&lt;=U$2,Q2208&gt;V$2),AND(P2208&gt;U$2,P2208&lt;V$2))</f>
        <v>0</v>
      </c>
    </row>
    <row r="2209" spans="1:19">
      <c r="A2209" s="2" t="s">
        <v>3488</v>
      </c>
      <c r="B2209" s="2" t="s">
        <v>4755</v>
      </c>
      <c r="C2209" s="2" t="s">
        <v>6785</v>
      </c>
      <c r="D2209" s="2" t="s">
        <v>6788</v>
      </c>
      <c r="E2209" s="2" t="s">
        <v>1107</v>
      </c>
      <c r="F2209" s="2" t="s">
        <v>1141</v>
      </c>
      <c r="G2209" s="2"/>
      <c r="H2209" s="2" t="s">
        <v>1018</v>
      </c>
      <c r="I2209" s="2" t="s">
        <v>306</v>
      </c>
      <c r="J2209" s="2"/>
      <c r="K2209" s="2"/>
      <c r="L2209" s="2"/>
      <c r="M2209" s="2" t="s">
        <v>6789</v>
      </c>
      <c r="N2209" s="11">
        <v>5</v>
      </c>
      <c r="O2209" s="11">
        <v>5</v>
      </c>
      <c r="P2209" s="12">
        <v>45058.33333333334</v>
      </c>
      <c r="Q2209" s="12">
        <v>45064.70833333334</v>
      </c>
      <c r="R2209" s="11">
        <v>-106</v>
      </c>
      <c r="S2209" s="2">
        <f>OR(AND(P2209&lt;=U$2,Q2209&gt;V$2),AND(P2209&gt;U$2,P2209&lt;V$2))</f>
        <v>0</v>
      </c>
    </row>
    <row r="2210" spans="1:19">
      <c r="A2210" s="2" t="s">
        <v>3488</v>
      </c>
      <c r="B2210" s="2" t="s">
        <v>4755</v>
      </c>
      <c r="C2210" s="2" t="s">
        <v>6785</v>
      </c>
      <c r="D2210" s="2" t="s">
        <v>6790</v>
      </c>
      <c r="E2210" s="2" t="s">
        <v>1107</v>
      </c>
      <c r="F2210" s="2" t="s">
        <v>1141</v>
      </c>
      <c r="G2210" s="2"/>
      <c r="H2210" s="2" t="s">
        <v>1018</v>
      </c>
      <c r="I2210" s="2" t="s">
        <v>306</v>
      </c>
      <c r="J2210" s="2"/>
      <c r="K2210" s="2"/>
      <c r="L2210" s="2"/>
      <c r="M2210" s="2" t="s">
        <v>6791</v>
      </c>
      <c r="N2210" s="11">
        <v>5</v>
      </c>
      <c r="O2210" s="11">
        <v>5</v>
      </c>
      <c r="P2210" s="12">
        <v>45065.33333333334</v>
      </c>
      <c r="Q2210" s="12">
        <v>45071.70833333334</v>
      </c>
      <c r="R2210" s="11">
        <v>-106</v>
      </c>
      <c r="S2210" s="2">
        <f>OR(AND(P2210&lt;=U$2,Q2210&gt;V$2),AND(P2210&gt;U$2,P2210&lt;V$2))</f>
        <v>0</v>
      </c>
    </row>
    <row r="2211" spans="1:19">
      <c r="A2211" s="2" t="s">
        <v>3488</v>
      </c>
      <c r="B2211" s="2" t="s">
        <v>4755</v>
      </c>
      <c r="C2211" s="2" t="s">
        <v>6785</v>
      </c>
      <c r="D2211" s="2" t="s">
        <v>6792</v>
      </c>
      <c r="E2211" s="2" t="s">
        <v>1107</v>
      </c>
      <c r="F2211" s="2" t="s">
        <v>1141</v>
      </c>
      <c r="G2211" s="2"/>
      <c r="H2211" s="2" t="s">
        <v>1018</v>
      </c>
      <c r="I2211" s="2" t="s">
        <v>306</v>
      </c>
      <c r="J2211" s="2"/>
      <c r="K2211" s="2"/>
      <c r="L2211" s="2"/>
      <c r="M2211" s="2" t="s">
        <v>6793</v>
      </c>
      <c r="N2211" s="11">
        <v>10</v>
      </c>
      <c r="O2211" s="11">
        <v>10</v>
      </c>
      <c r="P2211" s="12">
        <v>45072.33333333334</v>
      </c>
      <c r="Q2211" s="12">
        <v>45086.70833333334</v>
      </c>
      <c r="R2211" s="11">
        <v>-106</v>
      </c>
      <c r="S2211" s="2">
        <f>OR(AND(P2211&lt;=U$2,Q2211&gt;V$2),AND(P2211&gt;U$2,P2211&lt;V$2))</f>
        <v>0</v>
      </c>
    </row>
    <row r="2212" spans="1:19">
      <c r="A2212" s="2" t="s">
        <v>3488</v>
      </c>
      <c r="B2212" s="2" t="s">
        <v>4755</v>
      </c>
      <c r="C2212" s="2" t="s">
        <v>6785</v>
      </c>
      <c r="D2212" s="2" t="s">
        <v>3001</v>
      </c>
      <c r="E2212" s="2" t="s">
        <v>1107</v>
      </c>
      <c r="F2212" s="2" t="s">
        <v>1141</v>
      </c>
      <c r="G2212" s="2"/>
      <c r="H2212" s="2" t="s">
        <v>1018</v>
      </c>
      <c r="I2212" s="2" t="s">
        <v>306</v>
      </c>
      <c r="J2212" s="2"/>
      <c r="K2212" s="2"/>
      <c r="L2212" s="2"/>
      <c r="M2212" s="2" t="s">
        <v>6794</v>
      </c>
      <c r="N2212" s="11">
        <v>2</v>
      </c>
      <c r="O2212" s="11">
        <v>2</v>
      </c>
      <c r="P2212" s="12">
        <v>45119.54166666666</v>
      </c>
      <c r="Q2212" s="12">
        <v>45121.5</v>
      </c>
      <c r="R2212" s="11">
        <v>-104</v>
      </c>
      <c r="S2212" s="2">
        <f>OR(AND(P2212&lt;=U$2,Q2212&gt;V$2),AND(P2212&gt;U$2,P2212&lt;V$2))</f>
        <v>0</v>
      </c>
    </row>
    <row r="2213" spans="1:19">
      <c r="A2213" s="2" t="s">
        <v>3488</v>
      </c>
      <c r="B2213" s="2" t="s">
        <v>4755</v>
      </c>
      <c r="C2213" s="2" t="s">
        <v>6785</v>
      </c>
      <c r="D2213" s="2" t="s">
        <v>6795</v>
      </c>
      <c r="E2213" s="2" t="s">
        <v>1107</v>
      </c>
      <c r="F2213" s="2" t="s">
        <v>1141</v>
      </c>
      <c r="G2213" s="2"/>
      <c r="H2213" s="2" t="s">
        <v>1018</v>
      </c>
      <c r="I2213" s="2" t="s">
        <v>306</v>
      </c>
      <c r="J2213" s="2"/>
      <c r="K2213" s="2"/>
      <c r="L2213" s="2"/>
      <c r="M2213" s="2" t="s">
        <v>6796</v>
      </c>
      <c r="N2213" s="11">
        <v>2</v>
      </c>
      <c r="O2213" s="11">
        <v>2</v>
      </c>
      <c r="P2213" s="12">
        <v>45121.54166666666</v>
      </c>
      <c r="Q2213" s="12">
        <v>45125.5</v>
      </c>
      <c r="R2213" s="11">
        <v>-104</v>
      </c>
      <c r="S2213" s="2">
        <f>OR(AND(P2213&lt;=U$2,Q2213&gt;V$2),AND(P2213&gt;U$2,P2213&lt;V$2))</f>
        <v>0</v>
      </c>
    </row>
    <row r="2214" spans="1:19">
      <c r="A2214" s="2" t="s">
        <v>3488</v>
      </c>
      <c r="B2214" s="2" t="s">
        <v>4755</v>
      </c>
      <c r="C2214" s="2" t="s">
        <v>6785</v>
      </c>
      <c r="D2214" s="2" t="s">
        <v>6797</v>
      </c>
      <c r="E2214" s="2" t="s">
        <v>1107</v>
      </c>
      <c r="F2214" s="2" t="s">
        <v>1141</v>
      </c>
      <c r="G2214" s="2"/>
      <c r="H2214" s="2" t="s">
        <v>1018</v>
      </c>
      <c r="I2214" s="2" t="s">
        <v>306</v>
      </c>
      <c r="J2214" s="2"/>
      <c r="K2214" s="2"/>
      <c r="L2214" s="2"/>
      <c r="M2214" s="2" t="s">
        <v>6798</v>
      </c>
      <c r="N2214" s="11">
        <v>10</v>
      </c>
      <c r="O2214" s="11">
        <v>10</v>
      </c>
      <c r="P2214" s="12">
        <v>45103.33333333334</v>
      </c>
      <c r="Q2214" s="12">
        <v>45117.70833333334</v>
      </c>
      <c r="R2214" s="11">
        <v>-102</v>
      </c>
      <c r="S2214" s="2">
        <f>OR(AND(P2214&lt;=U$2,Q2214&gt;V$2),AND(P2214&gt;U$2,P2214&lt;V$2))</f>
        <v>0</v>
      </c>
    </row>
    <row r="2215" spans="1:19">
      <c r="A2215" s="2" t="s">
        <v>3488</v>
      </c>
      <c r="B2215" s="2" t="s">
        <v>4755</v>
      </c>
      <c r="C2215" s="2" t="s">
        <v>6799</v>
      </c>
      <c r="D2215" s="2" t="s">
        <v>6800</v>
      </c>
      <c r="E2215" s="2" t="s">
        <v>1288</v>
      </c>
      <c r="F2215" s="2" t="s">
        <v>1141</v>
      </c>
      <c r="G2215" s="2" t="s">
        <v>6171</v>
      </c>
      <c r="H2215" s="2" t="s">
        <v>1018</v>
      </c>
      <c r="I2215" s="2" t="s">
        <v>306</v>
      </c>
      <c r="J2215" s="2"/>
      <c r="K2215" s="2"/>
      <c r="L2215" s="2"/>
      <c r="M2215" s="2" t="s">
        <v>6801</v>
      </c>
      <c r="N2215" s="11">
        <v>1</v>
      </c>
      <c r="O2215" s="11">
        <v>1</v>
      </c>
      <c r="P2215" s="12">
        <v>45007.33333333334</v>
      </c>
      <c r="Q2215" s="12">
        <v>45007.70833333334</v>
      </c>
      <c r="R2215" s="11">
        <v>-57</v>
      </c>
      <c r="S2215" s="2">
        <f>OR(AND(P2215&lt;=U$2,Q2215&gt;V$2),AND(P2215&gt;U$2,P2215&lt;V$2))</f>
        <v>0</v>
      </c>
    </row>
    <row r="2216" spans="1:19">
      <c r="A2216" s="2" t="s">
        <v>3488</v>
      </c>
      <c r="B2216" s="2" t="s">
        <v>4755</v>
      </c>
      <c r="C2216" s="2" t="s">
        <v>6799</v>
      </c>
      <c r="D2216" s="2" t="s">
        <v>1351</v>
      </c>
      <c r="E2216" s="2" t="s">
        <v>1107</v>
      </c>
      <c r="F2216" s="2" t="s">
        <v>1141</v>
      </c>
      <c r="G2216" s="2"/>
      <c r="H2216" s="2" t="s">
        <v>1018</v>
      </c>
      <c r="I2216" s="2" t="s">
        <v>306</v>
      </c>
      <c r="J2216" s="2"/>
      <c r="K2216" s="2"/>
      <c r="L2216" s="2"/>
      <c r="M2216" s="2" t="s">
        <v>6802</v>
      </c>
      <c r="N2216" s="11">
        <v>10</v>
      </c>
      <c r="O2216" s="11">
        <v>10</v>
      </c>
      <c r="P2216" s="12">
        <v>45009.33333333334</v>
      </c>
      <c r="Q2216" s="12">
        <v>45022.70833333334</v>
      </c>
      <c r="R2216" s="11">
        <v>-57</v>
      </c>
      <c r="S2216" s="2">
        <f>OR(AND(P2216&lt;=U$2,Q2216&gt;V$2),AND(P2216&gt;U$2,P2216&lt;V$2))</f>
        <v>0</v>
      </c>
    </row>
    <row r="2217" spans="1:19">
      <c r="A2217" s="2" t="s">
        <v>3488</v>
      </c>
      <c r="B2217" s="2" t="s">
        <v>4755</v>
      </c>
      <c r="C2217" s="2" t="s">
        <v>6799</v>
      </c>
      <c r="D2217" s="2" t="s">
        <v>6803</v>
      </c>
      <c r="E2217" s="2" t="s">
        <v>1107</v>
      </c>
      <c r="F2217" s="2" t="s">
        <v>1141</v>
      </c>
      <c r="G2217" s="2"/>
      <c r="H2217" s="2" t="s">
        <v>1018</v>
      </c>
      <c r="I2217" s="2" t="s">
        <v>306</v>
      </c>
      <c r="J2217" s="2"/>
      <c r="K2217" s="2"/>
      <c r="L2217" s="2"/>
      <c r="M2217" s="2" t="s">
        <v>6062</v>
      </c>
      <c r="N2217" s="11">
        <v>5</v>
      </c>
      <c r="O2217" s="11">
        <v>5</v>
      </c>
      <c r="P2217" s="12">
        <v>45082.33333333334</v>
      </c>
      <c r="Q2217" s="12">
        <v>45086.70833333334</v>
      </c>
      <c r="R2217" s="11">
        <v>-93</v>
      </c>
      <c r="S2217" s="2">
        <f>OR(AND(P2217&lt;=U$2,Q2217&gt;V$2),AND(P2217&gt;U$2,P2217&lt;V$2))</f>
        <v>0</v>
      </c>
    </row>
    <row r="2218" spans="1:19">
      <c r="A2218" s="2" t="s">
        <v>3488</v>
      </c>
      <c r="B2218" s="2" t="s">
        <v>4755</v>
      </c>
      <c r="C2218" s="2" t="s">
        <v>6799</v>
      </c>
      <c r="D2218" s="2" t="s">
        <v>6804</v>
      </c>
      <c r="E2218" s="2" t="s">
        <v>1107</v>
      </c>
      <c r="F2218" s="2" t="s">
        <v>1141</v>
      </c>
      <c r="G2218" s="2"/>
      <c r="H2218" s="2" t="s">
        <v>1018</v>
      </c>
      <c r="I2218" s="2" t="s">
        <v>306</v>
      </c>
      <c r="J2218" s="2"/>
      <c r="K2218" s="2"/>
      <c r="L2218" s="2"/>
      <c r="M2218" s="2" t="s">
        <v>6064</v>
      </c>
      <c r="N2218" s="11">
        <v>5</v>
      </c>
      <c r="O2218" s="11">
        <v>5</v>
      </c>
      <c r="P2218" s="12">
        <v>45089.33333333334</v>
      </c>
      <c r="Q2218" s="12">
        <v>45093.70833333334</v>
      </c>
      <c r="R2218" s="11">
        <v>-93</v>
      </c>
      <c r="S2218" s="2">
        <f>OR(AND(P2218&lt;=U$2,Q2218&gt;V$2),AND(P2218&gt;U$2,P2218&lt;V$2))</f>
        <v>0</v>
      </c>
    </row>
    <row r="2219" spans="1:19">
      <c r="A2219" s="2" t="s">
        <v>3488</v>
      </c>
      <c r="B2219" s="2" t="s">
        <v>4755</v>
      </c>
      <c r="C2219" s="2" t="s">
        <v>6799</v>
      </c>
      <c r="D2219" s="2" t="s">
        <v>6805</v>
      </c>
      <c r="E2219" s="2" t="s">
        <v>1288</v>
      </c>
      <c r="F2219" s="2" t="s">
        <v>1141</v>
      </c>
      <c r="G2219" s="2" t="s">
        <v>6171</v>
      </c>
      <c r="H2219" s="2" t="s">
        <v>1018</v>
      </c>
      <c r="I2219" s="2" t="s">
        <v>306</v>
      </c>
      <c r="J2219" s="2"/>
      <c r="K2219" s="2"/>
      <c r="L2219" s="2"/>
      <c r="M2219" s="2" t="s">
        <v>6806</v>
      </c>
      <c r="N2219" s="11">
        <v>1</v>
      </c>
      <c r="O2219" s="11">
        <v>1</v>
      </c>
      <c r="P2219" s="12">
        <v>45008.33333333334</v>
      </c>
      <c r="Q2219" s="12">
        <v>45008.70833333334</v>
      </c>
      <c r="R2219" s="11">
        <v>-57</v>
      </c>
      <c r="S2219" s="2">
        <f>OR(AND(P2219&lt;=U$2,Q2219&gt;V$2),AND(P2219&gt;U$2,P2219&lt;V$2))</f>
        <v>0</v>
      </c>
    </row>
    <row r="2220" spans="1:19">
      <c r="A2220" s="2" t="s">
        <v>3488</v>
      </c>
      <c r="B2220" s="2" t="s">
        <v>4755</v>
      </c>
      <c r="C2220" s="2" t="s">
        <v>6799</v>
      </c>
      <c r="D2220" s="2" t="s">
        <v>6807</v>
      </c>
      <c r="E2220" s="2" t="s">
        <v>1107</v>
      </c>
      <c r="F2220" s="2" t="s">
        <v>1141</v>
      </c>
      <c r="G2220" s="2"/>
      <c r="H2220" s="2" t="s">
        <v>1018</v>
      </c>
      <c r="I2220" s="2" t="s">
        <v>306</v>
      </c>
      <c r="J2220" s="2"/>
      <c r="K2220" s="2"/>
      <c r="L2220" s="2"/>
      <c r="M2220" s="2" t="s">
        <v>6808</v>
      </c>
      <c r="N2220" s="11">
        <v>10</v>
      </c>
      <c r="O2220" s="11">
        <v>10</v>
      </c>
      <c r="P2220" s="12">
        <v>45023.33333333334</v>
      </c>
      <c r="Q2220" s="12">
        <v>45036.70833333334</v>
      </c>
      <c r="R2220" s="11">
        <v>-57</v>
      </c>
      <c r="S2220" s="2">
        <f>OR(AND(P2220&lt;=U$2,Q2220&gt;V$2),AND(P2220&gt;U$2,P2220&lt;V$2))</f>
        <v>0</v>
      </c>
    </row>
    <row r="2221" spans="1:19">
      <c r="A2221" s="2" t="s">
        <v>3488</v>
      </c>
      <c r="B2221" s="2" t="s">
        <v>4755</v>
      </c>
      <c r="C2221" s="2" t="s">
        <v>6799</v>
      </c>
      <c r="D2221" s="2" t="s">
        <v>6809</v>
      </c>
      <c r="E2221" s="2" t="s">
        <v>1107</v>
      </c>
      <c r="F2221" s="2" t="s">
        <v>1141</v>
      </c>
      <c r="G2221" s="2"/>
      <c r="H2221" s="2" t="s">
        <v>1018</v>
      </c>
      <c r="I2221" s="2" t="s">
        <v>306</v>
      </c>
      <c r="J2221" s="2"/>
      <c r="K2221" s="2"/>
      <c r="L2221" s="2"/>
      <c r="M2221" s="2" t="s">
        <v>6072</v>
      </c>
      <c r="N2221" s="11">
        <v>3</v>
      </c>
      <c r="O2221" s="11">
        <v>3</v>
      </c>
      <c r="P2221" s="12">
        <v>45105.54166666666</v>
      </c>
      <c r="Q2221" s="12">
        <v>45110.5</v>
      </c>
      <c r="R2221" s="11">
        <v>-99</v>
      </c>
      <c r="S2221" s="2">
        <f>OR(AND(P2221&lt;=U$2,Q2221&gt;V$2),AND(P2221&gt;U$2,P2221&lt;V$2))</f>
        <v>0</v>
      </c>
    </row>
    <row r="2222" spans="1:19">
      <c r="A2222" s="2" t="s">
        <v>3488</v>
      </c>
      <c r="B2222" s="2" t="s">
        <v>4755</v>
      </c>
      <c r="C2222" s="2" t="s">
        <v>6799</v>
      </c>
      <c r="D2222" s="2" t="s">
        <v>6810</v>
      </c>
      <c r="E2222" s="2" t="s">
        <v>1107</v>
      </c>
      <c r="F2222" s="2" t="s">
        <v>1141</v>
      </c>
      <c r="G2222" s="2"/>
      <c r="H2222" s="2" t="s">
        <v>1018</v>
      </c>
      <c r="I2222" s="2" t="s">
        <v>306</v>
      </c>
      <c r="J2222" s="2"/>
      <c r="K2222" s="2"/>
      <c r="L2222" s="2"/>
      <c r="M2222" s="2" t="s">
        <v>6079</v>
      </c>
      <c r="N2222" s="11">
        <v>2</v>
      </c>
      <c r="O2222" s="11">
        <v>2</v>
      </c>
      <c r="P2222" s="12">
        <v>45113.54166666666</v>
      </c>
      <c r="Q2222" s="12">
        <v>45117.5</v>
      </c>
      <c r="R2222" s="11">
        <v>-65</v>
      </c>
      <c r="S2222" s="2">
        <f>OR(AND(P2222&lt;=U$2,Q2222&gt;V$2),AND(P2222&gt;U$2,P2222&lt;V$2))</f>
        <v>0</v>
      </c>
    </row>
    <row r="2223" spans="1:19">
      <c r="A2223" s="2" t="s">
        <v>3488</v>
      </c>
      <c r="B2223" s="2" t="s">
        <v>4755</v>
      </c>
      <c r="C2223" s="2" t="s">
        <v>6799</v>
      </c>
      <c r="D2223" s="2" t="s">
        <v>6811</v>
      </c>
      <c r="E2223" s="2" t="s">
        <v>1107</v>
      </c>
      <c r="F2223" s="2" t="s">
        <v>1141</v>
      </c>
      <c r="G2223" s="2"/>
      <c r="H2223" s="2" t="s">
        <v>1018</v>
      </c>
      <c r="I2223" s="2" t="s">
        <v>306</v>
      </c>
      <c r="J2223" s="2"/>
      <c r="K2223" s="2"/>
      <c r="L2223" s="2"/>
      <c r="M2223" s="2" t="s">
        <v>6081</v>
      </c>
      <c r="N2223" s="11">
        <v>3</v>
      </c>
      <c r="O2223" s="11">
        <v>3</v>
      </c>
      <c r="P2223" s="12">
        <v>45107.54166666666</v>
      </c>
      <c r="Q2223" s="12">
        <v>45113.5</v>
      </c>
      <c r="R2223" s="11">
        <v>-96</v>
      </c>
      <c r="S2223" s="2">
        <f>OR(AND(P2223&lt;=U$2,Q2223&gt;V$2),AND(P2223&gt;U$2,P2223&lt;V$2))</f>
        <v>0</v>
      </c>
    </row>
    <row r="2224" spans="1:19">
      <c r="A2224" s="2" t="s">
        <v>3488</v>
      </c>
      <c r="B2224" s="2" t="s">
        <v>4755</v>
      </c>
      <c r="C2224" s="2" t="s">
        <v>6799</v>
      </c>
      <c r="D2224" s="2" t="s">
        <v>6812</v>
      </c>
      <c r="E2224" s="2" t="s">
        <v>1107</v>
      </c>
      <c r="F2224" s="2" t="s">
        <v>1141</v>
      </c>
      <c r="G2224" s="2"/>
      <c r="H2224" s="2" t="s">
        <v>1018</v>
      </c>
      <c r="I2224" s="2" t="s">
        <v>306</v>
      </c>
      <c r="J2224" s="2"/>
      <c r="K2224" s="2"/>
      <c r="L2224" s="2"/>
      <c r="M2224" s="2" t="s">
        <v>6187</v>
      </c>
      <c r="N2224" s="11">
        <v>5</v>
      </c>
      <c r="O2224" s="11">
        <v>5</v>
      </c>
      <c r="P2224" s="12">
        <v>45113.54166666666</v>
      </c>
      <c r="Q2224" s="12">
        <v>45120.5</v>
      </c>
      <c r="R2224" s="11">
        <v>-106</v>
      </c>
      <c r="S2224" s="2">
        <f>OR(AND(P2224&lt;=U$2,Q2224&gt;V$2),AND(P2224&gt;U$2,P2224&lt;V$2))</f>
        <v>0</v>
      </c>
    </row>
    <row r="2225" spans="1:19">
      <c r="A2225" s="2" t="s">
        <v>3488</v>
      </c>
      <c r="B2225" s="2" t="s">
        <v>4755</v>
      </c>
      <c r="C2225" s="2" t="s">
        <v>6799</v>
      </c>
      <c r="D2225" s="2" t="s">
        <v>1362</v>
      </c>
      <c r="E2225" s="2" t="s">
        <v>1107</v>
      </c>
      <c r="F2225" s="2" t="s">
        <v>1141</v>
      </c>
      <c r="G2225" s="2"/>
      <c r="H2225" s="2" t="s">
        <v>1018</v>
      </c>
      <c r="I2225" s="2" t="s">
        <v>306</v>
      </c>
      <c r="J2225" s="2"/>
      <c r="K2225" s="2"/>
      <c r="L2225" s="2"/>
      <c r="M2225" s="2" t="s">
        <v>6084</v>
      </c>
      <c r="N2225" s="11">
        <v>5</v>
      </c>
      <c r="O2225" s="11">
        <v>5</v>
      </c>
      <c r="P2225" s="12">
        <v>45083.33333333334</v>
      </c>
      <c r="Q2225" s="12">
        <v>45089.70833333334</v>
      </c>
      <c r="R2225" s="11">
        <v>-86</v>
      </c>
      <c r="S2225" s="2">
        <f>OR(AND(P2225&lt;=U$2,Q2225&gt;V$2),AND(P2225&gt;U$2,P2225&lt;V$2))</f>
        <v>0</v>
      </c>
    </row>
    <row r="2226" spans="1:19">
      <c r="A2226" s="2" t="s">
        <v>3488</v>
      </c>
      <c r="B2226" s="2" t="s">
        <v>4755</v>
      </c>
      <c r="C2226" s="2" t="s">
        <v>6799</v>
      </c>
      <c r="D2226" s="2" t="s">
        <v>6813</v>
      </c>
      <c r="E2226" s="2" t="s">
        <v>1107</v>
      </c>
      <c r="F2226" s="2" t="s">
        <v>1141</v>
      </c>
      <c r="G2226" s="2"/>
      <c r="H2226" s="2" t="s">
        <v>1018</v>
      </c>
      <c r="I2226" s="2" t="s">
        <v>306</v>
      </c>
      <c r="J2226" s="2"/>
      <c r="K2226" s="2"/>
      <c r="L2226" s="2"/>
      <c r="M2226" s="2" t="s">
        <v>6814</v>
      </c>
      <c r="N2226" s="11">
        <v>2</v>
      </c>
      <c r="O2226" s="11">
        <v>2</v>
      </c>
      <c r="P2226" s="12">
        <v>45090.33333333334</v>
      </c>
      <c r="Q2226" s="12">
        <v>45091.70833333334</v>
      </c>
      <c r="R2226" s="11">
        <v>-86</v>
      </c>
      <c r="S2226" s="2">
        <f>OR(AND(P2226&lt;=U$2,Q2226&gt;V$2),AND(P2226&gt;U$2,P2226&lt;V$2))</f>
        <v>0</v>
      </c>
    </row>
    <row r="2227" spans="1:19">
      <c r="A2227" s="2" t="s">
        <v>3488</v>
      </c>
      <c r="B2227" s="2" t="s">
        <v>4755</v>
      </c>
      <c r="C2227" s="2" t="s">
        <v>6799</v>
      </c>
      <c r="D2227" s="2" t="s">
        <v>6815</v>
      </c>
      <c r="E2227" s="2" t="s">
        <v>1107</v>
      </c>
      <c r="F2227" s="2" t="s">
        <v>1141</v>
      </c>
      <c r="G2227" s="2"/>
      <c r="H2227" s="2" t="s">
        <v>1018</v>
      </c>
      <c r="I2227" s="2" t="s">
        <v>306</v>
      </c>
      <c r="J2227" s="2"/>
      <c r="K2227" s="2"/>
      <c r="L2227" s="2"/>
      <c r="M2227" s="2" t="s">
        <v>6089</v>
      </c>
      <c r="N2227" s="11">
        <v>2</v>
      </c>
      <c r="O2227" s="11">
        <v>2</v>
      </c>
      <c r="P2227" s="12">
        <v>45105.54166666666</v>
      </c>
      <c r="Q2227" s="12">
        <v>45107.5</v>
      </c>
      <c r="R2227" s="11">
        <v>-96</v>
      </c>
      <c r="S2227" s="2">
        <f>OR(AND(P2227&lt;=U$2,Q2227&gt;V$2),AND(P2227&gt;U$2,P2227&lt;V$2))</f>
        <v>0</v>
      </c>
    </row>
    <row r="2228" spans="1:19">
      <c r="A2228" s="2" t="s">
        <v>3488</v>
      </c>
      <c r="B2228" s="2" t="s">
        <v>4755</v>
      </c>
      <c r="C2228" s="2" t="s">
        <v>6799</v>
      </c>
      <c r="D2228" s="2" t="s">
        <v>6816</v>
      </c>
      <c r="E2228" s="2" t="s">
        <v>1107</v>
      </c>
      <c r="F2228" s="2" t="s">
        <v>1141</v>
      </c>
      <c r="G2228" s="2"/>
      <c r="H2228" s="2" t="s">
        <v>1018</v>
      </c>
      <c r="I2228" s="2" t="s">
        <v>306</v>
      </c>
      <c r="J2228" s="2"/>
      <c r="K2228" s="2"/>
      <c r="L2228" s="2"/>
      <c r="M2228" s="2" t="s">
        <v>6091</v>
      </c>
      <c r="N2228" s="11">
        <v>5</v>
      </c>
      <c r="O2228" s="11">
        <v>5</v>
      </c>
      <c r="P2228" s="12">
        <v>45120.54166666666</v>
      </c>
      <c r="Q2228" s="12">
        <v>45127.5</v>
      </c>
      <c r="R2228" s="11">
        <v>-106</v>
      </c>
      <c r="S2228" s="2">
        <f>OR(AND(P2228&lt;=U$2,Q2228&gt;V$2),AND(P2228&gt;U$2,P2228&lt;V$2))</f>
        <v>0</v>
      </c>
    </row>
    <row r="2229" spans="1:19">
      <c r="A2229" s="2" t="s">
        <v>3488</v>
      </c>
      <c r="B2229" s="2" t="s">
        <v>4755</v>
      </c>
      <c r="C2229" s="2" t="s">
        <v>6799</v>
      </c>
      <c r="D2229" s="2" t="s">
        <v>1204</v>
      </c>
      <c r="E2229" s="2" t="s">
        <v>1007</v>
      </c>
      <c r="F2229" s="2" t="s">
        <v>1141</v>
      </c>
      <c r="G2229" s="2" t="s">
        <v>5933</v>
      </c>
      <c r="H2229" s="2" t="s">
        <v>1018</v>
      </c>
      <c r="I2229" s="2" t="s">
        <v>306</v>
      </c>
      <c r="J2229" s="2"/>
      <c r="K2229" s="2"/>
      <c r="L2229" s="2"/>
      <c r="M2229" s="2" t="s">
        <v>6092</v>
      </c>
      <c r="N2229" s="11">
        <v>4</v>
      </c>
      <c r="O2229" s="11">
        <v>4</v>
      </c>
      <c r="P2229" s="12">
        <v>45110.33333333334</v>
      </c>
      <c r="Q2229" s="12">
        <v>45114.70833333334</v>
      </c>
      <c r="R2229" s="11">
        <v>-97</v>
      </c>
      <c r="S2229" s="2">
        <f>OR(AND(P2229&lt;=U$2,Q2229&gt;V$2),AND(P2229&gt;U$2,P2229&lt;V$2))</f>
        <v>0</v>
      </c>
    </row>
    <row r="2230" spans="1:19">
      <c r="A2230" s="2" t="s">
        <v>3488</v>
      </c>
      <c r="B2230" s="2" t="s">
        <v>4755</v>
      </c>
      <c r="C2230" s="2" t="s">
        <v>6799</v>
      </c>
      <c r="D2230" s="2" t="s">
        <v>6817</v>
      </c>
      <c r="E2230" s="2" t="s">
        <v>1107</v>
      </c>
      <c r="F2230" s="2" t="s">
        <v>1141</v>
      </c>
      <c r="G2230" s="2"/>
      <c r="H2230" s="2" t="s">
        <v>1018</v>
      </c>
      <c r="I2230" s="2" t="s">
        <v>306</v>
      </c>
      <c r="J2230" s="2"/>
      <c r="K2230" s="2"/>
      <c r="L2230" s="2"/>
      <c r="M2230" s="2" t="s">
        <v>6818</v>
      </c>
      <c r="N2230" s="11">
        <v>2</v>
      </c>
      <c r="O2230" s="11">
        <v>2</v>
      </c>
      <c r="P2230" s="12">
        <v>45117.54166666666</v>
      </c>
      <c r="Q2230" s="12">
        <v>45119.5</v>
      </c>
      <c r="R2230" s="11">
        <v>-65</v>
      </c>
      <c r="S2230" s="2">
        <f>OR(AND(P2230&lt;=U$2,Q2230&gt;V$2),AND(P2230&gt;U$2,P2230&lt;V$2))</f>
        <v>0</v>
      </c>
    </row>
    <row r="2231" spans="1:19">
      <c r="A2231" s="2" t="s">
        <v>3488</v>
      </c>
      <c r="B2231" s="2" t="s">
        <v>4755</v>
      </c>
      <c r="C2231" s="2" t="s">
        <v>6799</v>
      </c>
      <c r="D2231" s="2" t="s">
        <v>6819</v>
      </c>
      <c r="E2231" s="2" t="s">
        <v>1107</v>
      </c>
      <c r="F2231" s="2" t="s">
        <v>1141</v>
      </c>
      <c r="G2231" s="2"/>
      <c r="H2231" s="2" t="s">
        <v>1018</v>
      </c>
      <c r="I2231" s="2" t="s">
        <v>306</v>
      </c>
      <c r="J2231" s="2"/>
      <c r="K2231" s="2"/>
      <c r="L2231" s="2"/>
      <c r="M2231" s="2" t="s">
        <v>6820</v>
      </c>
      <c r="N2231" s="11">
        <v>2</v>
      </c>
      <c r="O2231" s="11">
        <v>2</v>
      </c>
      <c r="P2231" s="12">
        <v>45065.33333333334</v>
      </c>
      <c r="Q2231" s="12">
        <v>45068.70833333334</v>
      </c>
      <c r="R2231" s="11">
        <v>-85</v>
      </c>
      <c r="S2231" s="2">
        <f>OR(AND(P2231&lt;=U$2,Q2231&gt;V$2),AND(P2231&gt;U$2,P2231&lt;V$2))</f>
        <v>0</v>
      </c>
    </row>
    <row r="2232" spans="1:19">
      <c r="A2232" s="2" t="s">
        <v>3488</v>
      </c>
      <c r="B2232" s="2" t="s">
        <v>4755</v>
      </c>
      <c r="C2232" s="2" t="s">
        <v>6799</v>
      </c>
      <c r="D2232" s="2" t="s">
        <v>6821</v>
      </c>
      <c r="E2232" s="2" t="s">
        <v>1288</v>
      </c>
      <c r="F2232" s="2" t="s">
        <v>1141</v>
      </c>
      <c r="G2232" s="2" t="s">
        <v>6171</v>
      </c>
      <c r="H2232" s="2" t="s">
        <v>1018</v>
      </c>
      <c r="I2232" s="2" t="s">
        <v>306</v>
      </c>
      <c r="J2232" s="2"/>
      <c r="K2232" s="2"/>
      <c r="L2232" s="2"/>
      <c r="M2232" s="2" t="s">
        <v>6822</v>
      </c>
      <c r="N2232" s="11">
        <v>1</v>
      </c>
      <c r="O2232" s="11">
        <v>1</v>
      </c>
      <c r="P2232" s="12">
        <v>45065.33333333334</v>
      </c>
      <c r="Q2232" s="12">
        <v>45065.70833333334</v>
      </c>
      <c r="R2232" s="11">
        <v>-86</v>
      </c>
      <c r="S2232" s="2">
        <f>OR(AND(P2232&lt;=U$2,Q2232&gt;V$2),AND(P2232&gt;U$2,P2232&lt;V$2))</f>
        <v>0</v>
      </c>
    </row>
    <row r="2233" spans="1:19">
      <c r="A2233" s="2" t="s">
        <v>3488</v>
      </c>
      <c r="B2233" s="2" t="s">
        <v>4755</v>
      </c>
      <c r="C2233" s="2" t="s">
        <v>6799</v>
      </c>
      <c r="D2233" s="2" t="s">
        <v>6823</v>
      </c>
      <c r="E2233" s="2" t="s">
        <v>1107</v>
      </c>
      <c r="F2233" s="2" t="s">
        <v>1141</v>
      </c>
      <c r="G2233" s="2"/>
      <c r="H2233" s="2" t="s">
        <v>1018</v>
      </c>
      <c r="I2233" s="2" t="s">
        <v>306</v>
      </c>
      <c r="J2233" s="2"/>
      <c r="K2233" s="2"/>
      <c r="L2233" s="2"/>
      <c r="M2233" s="2" t="s">
        <v>6824</v>
      </c>
      <c r="N2233" s="11">
        <v>10</v>
      </c>
      <c r="O2233" s="11">
        <v>10</v>
      </c>
      <c r="P2233" s="12">
        <v>45068.33333333334</v>
      </c>
      <c r="Q2233" s="12">
        <v>45082.70833333334</v>
      </c>
      <c r="R2233" s="11">
        <v>-86</v>
      </c>
      <c r="S2233" s="2">
        <f>OR(AND(P2233&lt;=U$2,Q2233&gt;V$2),AND(P2233&gt;U$2,P2233&lt;V$2))</f>
        <v>0</v>
      </c>
    </row>
    <row r="2234" spans="1:19">
      <c r="A2234" s="2" t="s">
        <v>3488</v>
      </c>
      <c r="B2234" s="2" t="s">
        <v>4755</v>
      </c>
      <c r="C2234" s="2" t="s">
        <v>6799</v>
      </c>
      <c r="D2234" s="2" t="s">
        <v>6825</v>
      </c>
      <c r="E2234" s="2" t="s">
        <v>1107</v>
      </c>
      <c r="F2234" s="2" t="s">
        <v>1141</v>
      </c>
      <c r="G2234" s="2"/>
      <c r="H2234" s="2" t="s">
        <v>1018</v>
      </c>
      <c r="I2234" s="2" t="s">
        <v>306</v>
      </c>
      <c r="J2234" s="2"/>
      <c r="K2234" s="2"/>
      <c r="L2234" s="2"/>
      <c r="M2234" s="2" t="s">
        <v>6826</v>
      </c>
      <c r="N2234" s="11">
        <v>10</v>
      </c>
      <c r="O2234" s="11">
        <v>10</v>
      </c>
      <c r="P2234" s="12">
        <v>45069.33333333334</v>
      </c>
      <c r="Q2234" s="12">
        <v>45083.70833333334</v>
      </c>
      <c r="R2234" s="11">
        <v>-81</v>
      </c>
      <c r="S2234" s="2">
        <f>OR(AND(P2234&lt;=U$2,Q2234&gt;V$2),AND(P2234&gt;U$2,P2234&lt;V$2))</f>
        <v>0</v>
      </c>
    </row>
    <row r="2235" spans="1:19">
      <c r="A2235" s="2" t="s">
        <v>3488</v>
      </c>
      <c r="B2235" s="2" t="s">
        <v>4755</v>
      </c>
      <c r="C2235" s="2" t="s">
        <v>6799</v>
      </c>
      <c r="D2235" s="2" t="s">
        <v>6827</v>
      </c>
      <c r="E2235" s="2" t="s">
        <v>1107</v>
      </c>
      <c r="F2235" s="2" t="s">
        <v>1141</v>
      </c>
      <c r="G2235" s="2"/>
      <c r="H2235" s="2" t="s">
        <v>1018</v>
      </c>
      <c r="I2235" s="2" t="s">
        <v>306</v>
      </c>
      <c r="J2235" s="2"/>
      <c r="K2235" s="2"/>
      <c r="L2235" s="2"/>
      <c r="M2235" s="2" t="s">
        <v>6828</v>
      </c>
      <c r="N2235" s="11">
        <v>1</v>
      </c>
      <c r="O2235" s="11">
        <v>1</v>
      </c>
      <c r="P2235" s="12">
        <v>45084.33333333334</v>
      </c>
      <c r="Q2235" s="12">
        <v>45084.70833333334</v>
      </c>
      <c r="R2235" s="11">
        <v>-81</v>
      </c>
      <c r="S2235" s="2">
        <f>OR(AND(P2235&lt;=U$2,Q2235&gt;V$2),AND(P2235&gt;U$2,P2235&lt;V$2))</f>
        <v>0</v>
      </c>
    </row>
    <row r="2236" spans="1:19">
      <c r="A2236" s="2" t="s">
        <v>3488</v>
      </c>
      <c r="B2236" s="2" t="s">
        <v>4755</v>
      </c>
      <c r="C2236" s="2" t="s">
        <v>6829</v>
      </c>
      <c r="D2236" s="2" t="s">
        <v>1375</v>
      </c>
      <c r="E2236" s="2" t="s">
        <v>1107</v>
      </c>
      <c r="F2236" s="2" t="s">
        <v>1141</v>
      </c>
      <c r="G2236" s="2"/>
      <c r="H2236" s="2" t="s">
        <v>1018</v>
      </c>
      <c r="I2236" s="2" t="s">
        <v>306</v>
      </c>
      <c r="J2236" s="2"/>
      <c r="K2236" s="2"/>
      <c r="L2236" s="2"/>
      <c r="M2236" s="2" t="s">
        <v>6830</v>
      </c>
      <c r="N2236" s="11">
        <v>5</v>
      </c>
      <c r="O2236" s="11">
        <v>5</v>
      </c>
      <c r="P2236" s="12">
        <v>45167.41666666666</v>
      </c>
      <c r="Q2236" s="12">
        <v>45175.41666666666</v>
      </c>
      <c r="R2236" s="11">
        <v>-84</v>
      </c>
      <c r="S2236" s="2">
        <f>OR(AND(P2236&lt;=U$2,Q2236&gt;V$2),AND(P2236&gt;U$2,P2236&lt;V$2))</f>
        <v>0</v>
      </c>
    </row>
    <row r="2237" spans="1:19">
      <c r="A2237" s="2" t="s">
        <v>3488</v>
      </c>
      <c r="B2237" s="2" t="s">
        <v>4755</v>
      </c>
      <c r="C2237" s="2" t="s">
        <v>6829</v>
      </c>
      <c r="D2237" s="2" t="s">
        <v>1353</v>
      </c>
      <c r="E2237" s="2" t="s">
        <v>1107</v>
      </c>
      <c r="F2237" s="2" t="s">
        <v>1141</v>
      </c>
      <c r="G2237" s="2"/>
      <c r="H2237" s="2" t="s">
        <v>1018</v>
      </c>
      <c r="I2237" s="2" t="s">
        <v>306</v>
      </c>
      <c r="J2237" s="2"/>
      <c r="K2237" s="2"/>
      <c r="L2237" s="2"/>
      <c r="M2237" s="2" t="s">
        <v>6831</v>
      </c>
      <c r="N2237" s="11">
        <v>2</v>
      </c>
      <c r="O2237" s="11">
        <v>2</v>
      </c>
      <c r="P2237" s="12">
        <v>45135.54166666666</v>
      </c>
      <c r="Q2237" s="12">
        <v>45139.5</v>
      </c>
      <c r="R2237" s="11">
        <v>-106</v>
      </c>
      <c r="S2237" s="2">
        <f>OR(AND(P2237&lt;=U$2,Q2237&gt;V$2),AND(P2237&gt;U$2,P2237&lt;V$2))</f>
        <v>0</v>
      </c>
    </row>
    <row r="2238" spans="1:19">
      <c r="A2238" s="2" t="s">
        <v>3488</v>
      </c>
      <c r="B2238" s="2" t="s">
        <v>4755</v>
      </c>
      <c r="C2238" s="2" t="s">
        <v>6829</v>
      </c>
      <c r="D2238" s="2" t="s">
        <v>6832</v>
      </c>
      <c r="E2238" s="2" t="s">
        <v>1107</v>
      </c>
      <c r="F2238" s="2" t="s">
        <v>1141</v>
      </c>
      <c r="G2238" s="2"/>
      <c r="H2238" s="2" t="s">
        <v>1018</v>
      </c>
      <c r="I2238" s="2" t="s">
        <v>306</v>
      </c>
      <c r="J2238" s="2"/>
      <c r="K2238" s="2"/>
      <c r="L2238" s="2"/>
      <c r="M2238" s="2" t="s">
        <v>6833</v>
      </c>
      <c r="N2238" s="11">
        <v>5</v>
      </c>
      <c r="O2238" s="11">
        <v>5</v>
      </c>
      <c r="P2238" s="12">
        <v>45128.54166666666</v>
      </c>
      <c r="Q2238" s="12">
        <v>45135.5</v>
      </c>
      <c r="R2238" s="11">
        <v>-107</v>
      </c>
      <c r="S2238" s="2">
        <f>OR(AND(P2238&lt;=U$2,Q2238&gt;V$2),AND(P2238&gt;U$2,P2238&lt;V$2))</f>
        <v>0</v>
      </c>
    </row>
    <row r="2239" spans="1:19">
      <c r="A2239" s="2" t="s">
        <v>3488</v>
      </c>
      <c r="B2239" s="2" t="s">
        <v>4755</v>
      </c>
      <c r="C2239" s="2" t="s">
        <v>6829</v>
      </c>
      <c r="D2239" s="2" t="s">
        <v>6834</v>
      </c>
      <c r="E2239" s="2" t="s">
        <v>1107</v>
      </c>
      <c r="F2239" s="2" t="s">
        <v>1141</v>
      </c>
      <c r="G2239" s="2"/>
      <c r="H2239" s="2" t="s">
        <v>1018</v>
      </c>
      <c r="I2239" s="2" t="s">
        <v>306</v>
      </c>
      <c r="J2239" s="2"/>
      <c r="K2239" s="2"/>
      <c r="L2239" s="2"/>
      <c r="M2239" s="2" t="s">
        <v>6835</v>
      </c>
      <c r="N2239" s="11">
        <v>14</v>
      </c>
      <c r="O2239" s="11">
        <v>14</v>
      </c>
      <c r="P2239" s="12">
        <v>45147.41666666666</v>
      </c>
      <c r="Q2239" s="12">
        <v>45167.41666666666</v>
      </c>
      <c r="R2239" s="11">
        <v>-84</v>
      </c>
      <c r="S2239" s="2">
        <f>OR(AND(P2239&lt;=U$2,Q2239&gt;V$2),AND(P2239&gt;U$2,P2239&lt;V$2))</f>
        <v>0</v>
      </c>
    </row>
    <row r="2240" spans="1:19">
      <c r="A2240" s="2" t="s">
        <v>3488</v>
      </c>
      <c r="B2240" s="2" t="s">
        <v>4755</v>
      </c>
      <c r="C2240" s="2" t="s">
        <v>6829</v>
      </c>
      <c r="D2240" s="2" t="s">
        <v>6836</v>
      </c>
      <c r="E2240" s="2" t="s">
        <v>1107</v>
      </c>
      <c r="F2240" s="2" t="s">
        <v>1141</v>
      </c>
      <c r="G2240" s="2"/>
      <c r="H2240" s="2" t="s">
        <v>1018</v>
      </c>
      <c r="I2240" s="2" t="s">
        <v>306</v>
      </c>
      <c r="J2240" s="2"/>
      <c r="K2240" s="2"/>
      <c r="L2240" s="2"/>
      <c r="M2240" s="2" t="s">
        <v>6837</v>
      </c>
      <c r="N2240" s="11">
        <v>2</v>
      </c>
      <c r="O2240" s="11">
        <v>2</v>
      </c>
      <c r="P2240" s="12">
        <v>45139.54166666666</v>
      </c>
      <c r="Q2240" s="12">
        <v>45141.5</v>
      </c>
      <c r="R2240" s="11">
        <v>-106</v>
      </c>
      <c r="S2240" s="2">
        <f>OR(AND(P2240&lt;=U$2,Q2240&gt;V$2),AND(P2240&gt;U$2,P2240&lt;V$2))</f>
        <v>0</v>
      </c>
    </row>
    <row r="2241" spans="1:19">
      <c r="A2241" s="2" t="s">
        <v>3488</v>
      </c>
      <c r="B2241" s="2" t="s">
        <v>4755</v>
      </c>
      <c r="C2241" s="2" t="s">
        <v>6829</v>
      </c>
      <c r="D2241" s="2" t="s">
        <v>6838</v>
      </c>
      <c r="E2241" s="2" t="s">
        <v>1107</v>
      </c>
      <c r="F2241" s="2" t="s">
        <v>1141</v>
      </c>
      <c r="G2241" s="2"/>
      <c r="H2241" s="2" t="s">
        <v>1018</v>
      </c>
      <c r="I2241" s="2" t="s">
        <v>306</v>
      </c>
      <c r="J2241" s="2"/>
      <c r="K2241" s="2"/>
      <c r="L2241" s="2"/>
      <c r="M2241" s="2" t="s">
        <v>6839</v>
      </c>
      <c r="N2241" s="11">
        <v>2</v>
      </c>
      <c r="O2241" s="11">
        <v>2</v>
      </c>
      <c r="P2241" s="12">
        <v>45141.54166666666</v>
      </c>
      <c r="Q2241" s="12">
        <v>45145.5</v>
      </c>
      <c r="R2241" s="11">
        <v>-106</v>
      </c>
      <c r="S2241" s="2">
        <f>OR(AND(P2241&lt;=U$2,Q2241&gt;V$2),AND(P2241&gt;U$2,P2241&lt;V$2))</f>
        <v>0</v>
      </c>
    </row>
    <row r="2242" spans="1:19">
      <c r="A2242" s="2" t="s">
        <v>3488</v>
      </c>
      <c r="B2242" s="2" t="s">
        <v>4755</v>
      </c>
      <c r="C2242" s="2" t="s">
        <v>6829</v>
      </c>
      <c r="D2242" s="2" t="s">
        <v>6840</v>
      </c>
      <c r="E2242" s="2" t="s">
        <v>1107</v>
      </c>
      <c r="F2242" s="2" t="s">
        <v>1141</v>
      </c>
      <c r="G2242" s="2"/>
      <c r="H2242" s="2" t="s">
        <v>1018</v>
      </c>
      <c r="I2242" s="2" t="s">
        <v>306</v>
      </c>
      <c r="J2242" s="2"/>
      <c r="K2242" s="2"/>
      <c r="L2242" s="2"/>
      <c r="M2242" s="2" t="s">
        <v>6841</v>
      </c>
      <c r="N2242" s="11">
        <v>15</v>
      </c>
      <c r="O2242" s="11">
        <v>15</v>
      </c>
      <c r="P2242" s="12">
        <v>45114.54166666666</v>
      </c>
      <c r="Q2242" s="12">
        <v>45135.5</v>
      </c>
      <c r="R2242" s="11">
        <v>-106</v>
      </c>
      <c r="S2242" s="2">
        <f>OR(AND(P2242&lt;=U$2,Q2242&gt;V$2),AND(P2242&gt;U$2,P2242&lt;V$2))</f>
        <v>0</v>
      </c>
    </row>
    <row r="2243" spans="1:19">
      <c r="A2243" s="2" t="s">
        <v>3488</v>
      </c>
      <c r="B2243" s="2" t="s">
        <v>4755</v>
      </c>
      <c r="C2243" s="2" t="s">
        <v>6842</v>
      </c>
      <c r="D2243" s="2" t="s">
        <v>1371</v>
      </c>
      <c r="E2243" s="2" t="s">
        <v>1107</v>
      </c>
      <c r="F2243" s="2" t="s">
        <v>1141</v>
      </c>
      <c r="G2243" s="2"/>
      <c r="H2243" s="2" t="s">
        <v>1018</v>
      </c>
      <c r="I2243" s="2" t="s">
        <v>306</v>
      </c>
      <c r="J2243" s="2"/>
      <c r="K2243" s="2"/>
      <c r="L2243" s="2"/>
      <c r="M2243" s="2" t="s">
        <v>6843</v>
      </c>
      <c r="N2243" s="11">
        <v>2</v>
      </c>
      <c r="O2243" s="11">
        <v>2</v>
      </c>
      <c r="P2243" s="12">
        <v>45135.54166666666</v>
      </c>
      <c r="Q2243" s="12">
        <v>45139.5</v>
      </c>
      <c r="R2243" s="11">
        <v>-107</v>
      </c>
      <c r="S2243" s="2">
        <f>OR(AND(P2243&lt;=U$2,Q2243&gt;V$2),AND(P2243&gt;U$2,P2243&lt;V$2))</f>
        <v>0</v>
      </c>
    </row>
    <row r="2244" spans="1:19">
      <c r="A2244" s="2" t="s">
        <v>3488</v>
      </c>
      <c r="B2244" s="2" t="s">
        <v>4755</v>
      </c>
      <c r="C2244" s="2" t="s">
        <v>6842</v>
      </c>
      <c r="D2244" s="2" t="s">
        <v>1368</v>
      </c>
      <c r="E2244" s="2" t="s">
        <v>1107</v>
      </c>
      <c r="F2244" s="2" t="s">
        <v>1141</v>
      </c>
      <c r="G2244" s="2"/>
      <c r="H2244" s="2" t="s">
        <v>1018</v>
      </c>
      <c r="I2244" s="2" t="s">
        <v>306</v>
      </c>
      <c r="J2244" s="2"/>
      <c r="K2244" s="2"/>
      <c r="L2244" s="2"/>
      <c r="M2244" s="2" t="s">
        <v>6844</v>
      </c>
      <c r="N2244" s="11">
        <v>4</v>
      </c>
      <c r="O2244" s="11">
        <v>4</v>
      </c>
      <c r="P2244" s="12">
        <v>45135.54166666666</v>
      </c>
      <c r="Q2244" s="12">
        <v>45141.5</v>
      </c>
      <c r="R2244" s="11">
        <v>-105</v>
      </c>
      <c r="S2244" s="2">
        <f>OR(AND(P2244&lt;=U$2,Q2244&gt;V$2),AND(P2244&gt;U$2,P2244&lt;V$2))</f>
        <v>0</v>
      </c>
    </row>
    <row r="2245" spans="1:19">
      <c r="A2245" s="2" t="s">
        <v>3488</v>
      </c>
      <c r="B2245" s="2" t="s">
        <v>4755</v>
      </c>
      <c r="C2245" s="2" t="s">
        <v>6842</v>
      </c>
      <c r="D2245" s="2" t="s">
        <v>6845</v>
      </c>
      <c r="E2245" s="2" t="s">
        <v>1107</v>
      </c>
      <c r="F2245" s="2" t="s">
        <v>1141</v>
      </c>
      <c r="G2245" s="2"/>
      <c r="H2245" s="2" t="s">
        <v>1018</v>
      </c>
      <c r="I2245" s="2" t="s">
        <v>306</v>
      </c>
      <c r="J2245" s="2"/>
      <c r="K2245" s="2"/>
      <c r="L2245" s="2"/>
      <c r="M2245" s="2" t="s">
        <v>6846</v>
      </c>
      <c r="N2245" s="11">
        <v>4</v>
      </c>
      <c r="O2245" s="11">
        <v>4</v>
      </c>
      <c r="P2245" s="12">
        <v>45161.41666666666</v>
      </c>
      <c r="Q2245" s="12">
        <v>45167.41666666666</v>
      </c>
      <c r="R2245" s="11">
        <v>-99</v>
      </c>
      <c r="S2245" s="2">
        <f>OR(AND(P2245&lt;=U$2,Q2245&gt;V$2),AND(P2245&gt;U$2,P2245&lt;V$2))</f>
        <v>0</v>
      </c>
    </row>
    <row r="2246" spans="1:19">
      <c r="A2246" s="2" t="s">
        <v>3488</v>
      </c>
      <c r="B2246" s="2" t="s">
        <v>4755</v>
      </c>
      <c r="C2246" s="2" t="s">
        <v>6847</v>
      </c>
      <c r="D2246" s="2" t="s">
        <v>3000</v>
      </c>
      <c r="E2246" s="2" t="s">
        <v>1107</v>
      </c>
      <c r="F2246" s="2" t="s">
        <v>1141</v>
      </c>
      <c r="G2246" s="2"/>
      <c r="H2246" s="2" t="s">
        <v>1018</v>
      </c>
      <c r="I2246" s="2" t="s">
        <v>306</v>
      </c>
      <c r="J2246" s="2"/>
      <c r="K2246" s="2"/>
      <c r="L2246" s="2"/>
      <c r="M2246" s="2" t="s">
        <v>6848</v>
      </c>
      <c r="N2246" s="11">
        <v>4</v>
      </c>
      <c r="O2246" s="11">
        <v>4</v>
      </c>
      <c r="P2246" s="12">
        <v>45139.54166666666</v>
      </c>
      <c r="Q2246" s="12">
        <v>45145.5</v>
      </c>
      <c r="R2246" s="11">
        <v>-107</v>
      </c>
      <c r="S2246" s="2">
        <f>OR(AND(P2246&lt;=U$2,Q2246&gt;V$2),AND(P2246&gt;U$2,P2246&lt;V$2))</f>
        <v>0</v>
      </c>
    </row>
    <row r="2247" spans="1:19">
      <c r="A2247" s="2" t="s">
        <v>3488</v>
      </c>
      <c r="B2247" s="2" t="s">
        <v>4755</v>
      </c>
      <c r="C2247" s="2" t="s">
        <v>6847</v>
      </c>
      <c r="D2247" s="2" t="s">
        <v>3002</v>
      </c>
      <c r="E2247" s="2" t="s">
        <v>1107</v>
      </c>
      <c r="F2247" s="2" t="s">
        <v>1141</v>
      </c>
      <c r="G2247" s="2"/>
      <c r="H2247" s="2" t="s">
        <v>1018</v>
      </c>
      <c r="I2247" s="2" t="s">
        <v>306</v>
      </c>
      <c r="J2247" s="2"/>
      <c r="K2247" s="2"/>
      <c r="L2247" s="2"/>
      <c r="M2247" s="2" t="s">
        <v>6849</v>
      </c>
      <c r="N2247" s="11">
        <v>2</v>
      </c>
      <c r="O2247" s="11">
        <v>2</v>
      </c>
      <c r="P2247" s="12">
        <v>45135.54166666666</v>
      </c>
      <c r="Q2247" s="12">
        <v>45139.5</v>
      </c>
      <c r="R2247" s="11">
        <v>-107</v>
      </c>
      <c r="S2247" s="2">
        <f>OR(AND(P2247&lt;=U$2,Q2247&gt;V$2),AND(P2247&gt;U$2,P2247&lt;V$2))</f>
        <v>0</v>
      </c>
    </row>
    <row r="2248" spans="1:19">
      <c r="A2248" s="2" t="s">
        <v>3488</v>
      </c>
      <c r="B2248" s="2" t="s">
        <v>4755</v>
      </c>
      <c r="C2248" s="2" t="s">
        <v>6847</v>
      </c>
      <c r="D2248" s="2" t="s">
        <v>6850</v>
      </c>
      <c r="E2248" s="2" t="s">
        <v>1107</v>
      </c>
      <c r="F2248" s="2" t="s">
        <v>1141</v>
      </c>
      <c r="G2248" s="2"/>
      <c r="H2248" s="2" t="s">
        <v>1018</v>
      </c>
      <c r="I2248" s="2" t="s">
        <v>306</v>
      </c>
      <c r="J2248" s="2"/>
      <c r="K2248" s="2"/>
      <c r="L2248" s="2"/>
      <c r="M2248" s="2" t="s">
        <v>6851</v>
      </c>
      <c r="N2248" s="11">
        <v>4</v>
      </c>
      <c r="O2248" s="11">
        <v>4</v>
      </c>
      <c r="P2248" s="12">
        <v>45152.54166666666</v>
      </c>
      <c r="Q2248" s="12">
        <v>45156.5</v>
      </c>
      <c r="R2248" s="11">
        <v>-93</v>
      </c>
      <c r="S2248" s="2">
        <f>OR(AND(P2248&lt;=U$2,Q2248&gt;V$2),AND(P2248&gt;U$2,P2248&lt;V$2))</f>
        <v>0</v>
      </c>
    </row>
    <row r="2249" spans="1:19">
      <c r="A2249" s="2" t="s">
        <v>3488</v>
      </c>
      <c r="B2249" s="2" t="s">
        <v>4755</v>
      </c>
      <c r="C2249" s="2" t="s">
        <v>6852</v>
      </c>
      <c r="D2249" s="2" t="s">
        <v>6853</v>
      </c>
      <c r="E2249" s="2" t="s">
        <v>1107</v>
      </c>
      <c r="F2249" s="2" t="s">
        <v>1960</v>
      </c>
      <c r="G2249" s="2"/>
      <c r="H2249" s="2" t="s">
        <v>1018</v>
      </c>
      <c r="I2249" s="2" t="s">
        <v>227</v>
      </c>
      <c r="J2249" s="2"/>
      <c r="K2249" s="2"/>
      <c r="L2249" s="2"/>
      <c r="M2249" s="2" t="s">
        <v>5899</v>
      </c>
      <c r="N2249" s="11">
        <v>5</v>
      </c>
      <c r="O2249" s="11">
        <v>5</v>
      </c>
      <c r="P2249" s="12">
        <v>44984.33333333334</v>
      </c>
      <c r="Q2249" s="12">
        <v>44988.70833333334</v>
      </c>
      <c r="R2249" s="11">
        <v>-36</v>
      </c>
      <c r="S2249" s="2">
        <f>OR(AND(P2249&lt;=U$2,Q2249&gt;V$2),AND(P2249&gt;U$2,P2249&lt;V$2))</f>
        <v>0</v>
      </c>
    </row>
    <row r="2250" spans="1:19">
      <c r="A2250" s="2" t="s">
        <v>3488</v>
      </c>
      <c r="B2250" s="2" t="s">
        <v>4755</v>
      </c>
      <c r="C2250" s="2" t="s">
        <v>6852</v>
      </c>
      <c r="D2250" s="2" t="s">
        <v>2903</v>
      </c>
      <c r="E2250" s="2" t="s">
        <v>1107</v>
      </c>
      <c r="F2250" s="2" t="s">
        <v>1960</v>
      </c>
      <c r="G2250" s="2"/>
      <c r="H2250" s="2" t="s">
        <v>1018</v>
      </c>
      <c r="I2250" s="2" t="s">
        <v>227</v>
      </c>
      <c r="J2250" s="2"/>
      <c r="K2250" s="2"/>
      <c r="L2250" s="2"/>
      <c r="M2250" s="2" t="s">
        <v>5900</v>
      </c>
      <c r="N2250" s="11">
        <v>6</v>
      </c>
      <c r="O2250" s="11">
        <v>6</v>
      </c>
      <c r="P2250" s="12">
        <v>44991.33333333334</v>
      </c>
      <c r="Q2250" s="12">
        <v>44998.70833333334</v>
      </c>
      <c r="R2250" s="11">
        <v>-36</v>
      </c>
      <c r="S2250" s="2">
        <f>OR(AND(P2250&lt;=U$2,Q2250&gt;V$2),AND(P2250&gt;U$2,P2250&lt;V$2))</f>
        <v>0</v>
      </c>
    </row>
    <row r="2251" spans="1:19">
      <c r="A2251" s="2" t="s">
        <v>3877</v>
      </c>
      <c r="B2251" s="2" t="s">
        <v>4755</v>
      </c>
      <c r="C2251" s="2" t="s">
        <v>6852</v>
      </c>
      <c r="D2251" s="2" t="s">
        <v>2944</v>
      </c>
      <c r="E2251" s="2" t="s">
        <v>1107</v>
      </c>
      <c r="F2251" s="2" t="s">
        <v>1960</v>
      </c>
      <c r="G2251" s="2"/>
      <c r="H2251" s="2" t="s">
        <v>1018</v>
      </c>
      <c r="I2251" s="2" t="s">
        <v>227</v>
      </c>
      <c r="J2251" s="2"/>
      <c r="K2251" s="2"/>
      <c r="L2251" s="2"/>
      <c r="M2251" s="2" t="s">
        <v>5901</v>
      </c>
      <c r="N2251" s="11">
        <v>5</v>
      </c>
      <c r="O2251" s="11">
        <v>4</v>
      </c>
      <c r="P2251" s="12">
        <v>44727</v>
      </c>
      <c r="Q2251" s="12">
        <v>44998.70833333334</v>
      </c>
      <c r="R2251" s="11">
        <v>-36</v>
      </c>
      <c r="S2251" s="2">
        <f>OR(AND(P2251&lt;=U$2,Q2251&gt;V$2),AND(P2251&gt;U$2,P2251&lt;V$2))</f>
        <v>0</v>
      </c>
    </row>
    <row r="2252" spans="1:19">
      <c r="A2252" s="2" t="s">
        <v>3488</v>
      </c>
      <c r="B2252" s="2" t="s">
        <v>4755</v>
      </c>
      <c r="C2252" s="2" t="s">
        <v>6852</v>
      </c>
      <c r="D2252" s="2" t="s">
        <v>2998</v>
      </c>
      <c r="E2252" s="2" t="s">
        <v>1107</v>
      </c>
      <c r="F2252" s="2" t="s">
        <v>1960</v>
      </c>
      <c r="G2252" s="2"/>
      <c r="H2252" s="2" t="s">
        <v>1018</v>
      </c>
      <c r="I2252" s="2" t="s">
        <v>227</v>
      </c>
      <c r="J2252" s="2"/>
      <c r="K2252" s="2"/>
      <c r="L2252" s="2"/>
      <c r="M2252" s="2" t="s">
        <v>6854</v>
      </c>
      <c r="N2252" s="11">
        <v>5</v>
      </c>
      <c r="O2252" s="11">
        <v>5</v>
      </c>
      <c r="P2252" s="12">
        <v>45029.625</v>
      </c>
      <c r="Q2252" s="12">
        <v>45036.625</v>
      </c>
      <c r="R2252" s="11">
        <v>-40</v>
      </c>
      <c r="S2252" s="2">
        <f>OR(AND(P2252&lt;=U$2,Q2252&gt;V$2),AND(P2252&gt;U$2,P2252&lt;V$2))</f>
        <v>0</v>
      </c>
    </row>
    <row r="2253" spans="1:19">
      <c r="A2253" s="2" t="s">
        <v>3481</v>
      </c>
      <c r="B2253" s="2" t="s">
        <v>4755</v>
      </c>
      <c r="C2253" s="2" t="s">
        <v>6852</v>
      </c>
      <c r="D2253" s="2" t="s">
        <v>6855</v>
      </c>
      <c r="E2253" s="2"/>
      <c r="F2253" s="2"/>
      <c r="G2253" s="2"/>
      <c r="H2253" s="2"/>
      <c r="I2253" s="2"/>
      <c r="J2253" s="2"/>
      <c r="K2253" s="2"/>
      <c r="L2253" s="2"/>
      <c r="M2253" s="2" t="s">
        <v>5907</v>
      </c>
      <c r="N2253" s="11">
        <v>10</v>
      </c>
      <c r="O2253" s="11">
        <v>0</v>
      </c>
      <c r="P2253" s="12">
        <v>44491</v>
      </c>
      <c r="Q2253" s="12">
        <v>44491</v>
      </c>
      <c r="R2253" s="11"/>
      <c r="S2253" s="2">
        <f>OR(AND(P2253&lt;=U$2,Q2253&gt;V$2),AND(P2253&gt;U$2,P2253&lt;V$2))</f>
        <v>0</v>
      </c>
    </row>
    <row r="2254" spans="1:19">
      <c r="A2254" s="2" t="s">
        <v>3488</v>
      </c>
      <c r="B2254" s="2" t="s">
        <v>4755</v>
      </c>
      <c r="C2254" s="2" t="s">
        <v>6852</v>
      </c>
      <c r="D2254" s="2" t="s">
        <v>6856</v>
      </c>
      <c r="E2254" s="2" t="s">
        <v>1107</v>
      </c>
      <c r="F2254" s="2" t="s">
        <v>1960</v>
      </c>
      <c r="G2254" s="2"/>
      <c r="H2254" s="2" t="s">
        <v>1018</v>
      </c>
      <c r="I2254" s="2" t="s">
        <v>227</v>
      </c>
      <c r="J2254" s="2"/>
      <c r="K2254" s="2"/>
      <c r="L2254" s="2"/>
      <c r="M2254" s="2" t="s">
        <v>5909</v>
      </c>
      <c r="N2254" s="11">
        <v>3</v>
      </c>
      <c r="O2254" s="11">
        <v>3</v>
      </c>
      <c r="P2254" s="12">
        <v>45036.625</v>
      </c>
      <c r="Q2254" s="12">
        <v>45041.625</v>
      </c>
      <c r="R2254" s="11">
        <v>-40</v>
      </c>
      <c r="S2254" s="2">
        <f>OR(AND(P2254&lt;=U$2,Q2254&gt;V$2),AND(P2254&gt;U$2,P2254&lt;V$2))</f>
        <v>0</v>
      </c>
    </row>
    <row r="2255" spans="1:19">
      <c r="A2255" s="2" t="s">
        <v>3488</v>
      </c>
      <c r="B2255" s="2" t="s">
        <v>4755</v>
      </c>
      <c r="C2255" s="2" t="s">
        <v>6852</v>
      </c>
      <c r="D2255" s="2" t="s">
        <v>2978</v>
      </c>
      <c r="E2255" s="2" t="s">
        <v>1107</v>
      </c>
      <c r="F2255" s="2" t="s">
        <v>1960</v>
      </c>
      <c r="G2255" s="2"/>
      <c r="H2255" s="2" t="s">
        <v>1018</v>
      </c>
      <c r="I2255" s="2" t="s">
        <v>227</v>
      </c>
      <c r="J2255" s="2"/>
      <c r="K2255" s="2"/>
      <c r="L2255" s="2"/>
      <c r="M2255" s="2" t="s">
        <v>5910</v>
      </c>
      <c r="N2255" s="11">
        <v>3</v>
      </c>
      <c r="O2255" s="11">
        <v>3</v>
      </c>
      <c r="P2255" s="12">
        <v>45041.625</v>
      </c>
      <c r="Q2255" s="12">
        <v>45044.625</v>
      </c>
      <c r="R2255" s="11">
        <v>-40</v>
      </c>
      <c r="S2255" s="2">
        <f>OR(AND(P2255&lt;=U$2,Q2255&gt;V$2),AND(P2255&gt;U$2,P2255&lt;V$2))</f>
        <v>0</v>
      </c>
    </row>
    <row r="2256" spans="1:19">
      <c r="A2256" s="2" t="s">
        <v>3877</v>
      </c>
      <c r="B2256" s="2" t="s">
        <v>4755</v>
      </c>
      <c r="C2256" s="2" t="s">
        <v>6852</v>
      </c>
      <c r="D2256" s="2" t="s">
        <v>2657</v>
      </c>
      <c r="E2256" s="2" t="s">
        <v>1107</v>
      </c>
      <c r="F2256" s="2" t="s">
        <v>1960</v>
      </c>
      <c r="G2256" s="2"/>
      <c r="H2256" s="2" t="s">
        <v>1018</v>
      </c>
      <c r="I2256" s="2" t="s">
        <v>227</v>
      </c>
      <c r="J2256" s="2"/>
      <c r="K2256" s="2"/>
      <c r="L2256" s="2"/>
      <c r="M2256" s="2" t="s">
        <v>5912</v>
      </c>
      <c r="N2256" s="11">
        <v>5</v>
      </c>
      <c r="O2256" s="11">
        <v>3</v>
      </c>
      <c r="P2256" s="12">
        <v>44928.33333333334</v>
      </c>
      <c r="Q2256" s="12">
        <v>45041.41666666666</v>
      </c>
      <c r="R2256" s="11">
        <v>-36</v>
      </c>
      <c r="S2256" s="2">
        <f>OR(AND(P2256&lt;=U$2,Q2256&gt;V$2),AND(P2256&gt;U$2,P2256&lt;V$2))</f>
        <v>0</v>
      </c>
    </row>
    <row r="2257" spans="1:19">
      <c r="A2257" s="2" t="s">
        <v>3877</v>
      </c>
      <c r="B2257" s="2" t="s">
        <v>4755</v>
      </c>
      <c r="C2257" s="2" t="s">
        <v>6852</v>
      </c>
      <c r="D2257" s="2" t="s">
        <v>2936</v>
      </c>
      <c r="E2257" s="2" t="s">
        <v>1107</v>
      </c>
      <c r="F2257" s="2" t="s">
        <v>1960</v>
      </c>
      <c r="G2257" s="2" t="s">
        <v>5985</v>
      </c>
      <c r="H2257" s="2" t="s">
        <v>1018</v>
      </c>
      <c r="I2257" s="2" t="s">
        <v>227</v>
      </c>
      <c r="J2257" s="2"/>
      <c r="K2257" s="2"/>
      <c r="L2257" s="2"/>
      <c r="M2257" s="2" t="s">
        <v>5914</v>
      </c>
      <c r="N2257" s="11">
        <v>15</v>
      </c>
      <c r="O2257" s="11">
        <v>12</v>
      </c>
      <c r="P2257" s="12">
        <v>44727</v>
      </c>
      <c r="Q2257" s="12">
        <v>44999.70833333334</v>
      </c>
      <c r="R2257" s="11">
        <v>-30</v>
      </c>
      <c r="S2257" s="2">
        <f>OR(AND(P2257&lt;=U$2,Q2257&gt;V$2),AND(P2257&gt;U$2,P2257&lt;V$2))</f>
        <v>0</v>
      </c>
    </row>
    <row r="2258" spans="1:19">
      <c r="A2258" s="2" t="s">
        <v>3488</v>
      </c>
      <c r="B2258" s="2" t="s">
        <v>4755</v>
      </c>
      <c r="C2258" s="2" t="s">
        <v>6852</v>
      </c>
      <c r="D2258" s="2" t="s">
        <v>6857</v>
      </c>
      <c r="E2258" s="2" t="s">
        <v>1107</v>
      </c>
      <c r="F2258" s="2" t="s">
        <v>1960</v>
      </c>
      <c r="G2258" s="2"/>
      <c r="H2258" s="2" t="s">
        <v>1018</v>
      </c>
      <c r="I2258" s="2" t="s">
        <v>227</v>
      </c>
      <c r="J2258" s="2"/>
      <c r="K2258" s="2"/>
      <c r="L2258" s="2"/>
      <c r="M2258" s="2" t="s">
        <v>6221</v>
      </c>
      <c r="N2258" s="11">
        <v>2</v>
      </c>
      <c r="O2258" s="11">
        <v>2</v>
      </c>
      <c r="P2258" s="12">
        <v>45000.54166666666</v>
      </c>
      <c r="Q2258" s="12">
        <v>45002.5</v>
      </c>
      <c r="R2258" s="11">
        <v>-40</v>
      </c>
      <c r="S2258" s="2">
        <f>OR(AND(P2258&lt;=U$2,Q2258&gt;V$2),AND(P2258&gt;U$2,P2258&lt;V$2))</f>
        <v>0</v>
      </c>
    </row>
    <row r="2259" spans="1:19">
      <c r="A2259" s="2" t="s">
        <v>3877</v>
      </c>
      <c r="B2259" s="2" t="s">
        <v>4755</v>
      </c>
      <c r="C2259" s="2" t="s">
        <v>6852</v>
      </c>
      <c r="D2259" s="2" t="s">
        <v>2925</v>
      </c>
      <c r="E2259" s="2" t="s">
        <v>1107</v>
      </c>
      <c r="F2259" s="2" t="s">
        <v>1960</v>
      </c>
      <c r="G2259" s="2"/>
      <c r="H2259" s="2" t="s">
        <v>1018</v>
      </c>
      <c r="I2259" s="2" t="s">
        <v>227</v>
      </c>
      <c r="J2259" s="2"/>
      <c r="K2259" s="2"/>
      <c r="L2259" s="2"/>
      <c r="M2259" s="2" t="s">
        <v>6319</v>
      </c>
      <c r="N2259" s="11">
        <v>15</v>
      </c>
      <c r="O2259" s="11">
        <v>14</v>
      </c>
      <c r="P2259" s="12">
        <v>44928.33333333334</v>
      </c>
      <c r="Q2259" s="12">
        <v>45022.625</v>
      </c>
      <c r="R2259" s="11">
        <v>-40</v>
      </c>
      <c r="S2259" s="2">
        <f>OR(AND(P2259&lt;=U$2,Q2259&gt;V$2),AND(P2259&gt;U$2,P2259&lt;V$2))</f>
        <v>0</v>
      </c>
    </row>
    <row r="2260" spans="1:19">
      <c r="A2260" s="2" t="s">
        <v>3488</v>
      </c>
      <c r="B2260" s="2" t="s">
        <v>4755</v>
      </c>
      <c r="C2260" s="2" t="s">
        <v>6852</v>
      </c>
      <c r="D2260" s="2" t="s">
        <v>2907</v>
      </c>
      <c r="E2260" s="2" t="s">
        <v>1107</v>
      </c>
      <c r="F2260" s="2" t="s">
        <v>1960</v>
      </c>
      <c r="G2260" s="2"/>
      <c r="H2260" s="2" t="s">
        <v>1018</v>
      </c>
      <c r="I2260" s="2" t="s">
        <v>227</v>
      </c>
      <c r="J2260" s="2"/>
      <c r="K2260" s="2"/>
      <c r="L2260" s="2"/>
      <c r="M2260" s="2" t="s">
        <v>6320</v>
      </c>
      <c r="N2260" s="11">
        <v>5</v>
      </c>
      <c r="O2260" s="11">
        <v>5</v>
      </c>
      <c r="P2260" s="12">
        <v>45022.625</v>
      </c>
      <c r="Q2260" s="12">
        <v>45029.625</v>
      </c>
      <c r="R2260" s="11">
        <v>-40</v>
      </c>
      <c r="S2260" s="2">
        <f>OR(AND(P2260&lt;=U$2,Q2260&gt;V$2),AND(P2260&gt;U$2,P2260&lt;V$2))</f>
        <v>0</v>
      </c>
    </row>
    <row r="2261" spans="1:19">
      <c r="A2261" s="2" t="s">
        <v>3488</v>
      </c>
      <c r="B2261" s="2" t="s">
        <v>4755</v>
      </c>
      <c r="C2261" s="2" t="s">
        <v>6852</v>
      </c>
      <c r="D2261" s="2" t="s">
        <v>6858</v>
      </c>
      <c r="E2261" s="2" t="s">
        <v>1107</v>
      </c>
      <c r="F2261" s="2" t="s">
        <v>1960</v>
      </c>
      <c r="G2261" s="2"/>
      <c r="H2261" s="2" t="s">
        <v>1018</v>
      </c>
      <c r="I2261" s="2" t="s">
        <v>227</v>
      </c>
      <c r="J2261" s="2"/>
      <c r="K2261" s="2"/>
      <c r="L2261" s="2"/>
      <c r="M2261" s="2" t="s">
        <v>5905</v>
      </c>
      <c r="N2261" s="11">
        <v>10</v>
      </c>
      <c r="O2261" s="11">
        <v>10</v>
      </c>
      <c r="P2261" s="12">
        <v>44999.33333333334</v>
      </c>
      <c r="Q2261" s="12">
        <v>45012.70833333334</v>
      </c>
      <c r="R2261" s="11">
        <v>-22</v>
      </c>
      <c r="S2261" s="2">
        <f>OR(AND(P2261&lt;=U$2,Q2261&gt;V$2),AND(P2261&gt;U$2,P2261&lt;V$2))</f>
        <v>0</v>
      </c>
    </row>
    <row r="2262" spans="1:19">
      <c r="A2262" s="2" t="s">
        <v>3488</v>
      </c>
      <c r="B2262" s="2" t="s">
        <v>4755</v>
      </c>
      <c r="C2262" s="2" t="s">
        <v>6859</v>
      </c>
      <c r="D2262" s="2" t="s">
        <v>2999</v>
      </c>
      <c r="E2262" s="2" t="s">
        <v>1107</v>
      </c>
      <c r="F2262" s="2" t="s">
        <v>1960</v>
      </c>
      <c r="G2262" s="2"/>
      <c r="H2262" s="2" t="s">
        <v>1018</v>
      </c>
      <c r="I2262" s="2" t="s">
        <v>227</v>
      </c>
      <c r="J2262" s="2"/>
      <c r="K2262" s="2"/>
      <c r="L2262" s="2"/>
      <c r="M2262" s="2" t="s">
        <v>5921</v>
      </c>
      <c r="N2262" s="11">
        <v>5</v>
      </c>
      <c r="O2262" s="11">
        <v>5</v>
      </c>
      <c r="P2262" s="12">
        <v>45000.33333333334</v>
      </c>
      <c r="Q2262" s="12">
        <v>45006.70833333334</v>
      </c>
      <c r="R2262" s="11">
        <v>-29</v>
      </c>
      <c r="S2262" s="2">
        <f>OR(AND(P2262&lt;=U$2,Q2262&gt;V$2),AND(P2262&gt;U$2,P2262&lt;V$2))</f>
        <v>0</v>
      </c>
    </row>
    <row r="2263" spans="1:19">
      <c r="A2263" s="2" t="s">
        <v>3488</v>
      </c>
      <c r="B2263" s="2" t="s">
        <v>4755</v>
      </c>
      <c r="C2263" s="2" t="s">
        <v>6859</v>
      </c>
      <c r="D2263" s="2" t="s">
        <v>6860</v>
      </c>
      <c r="E2263" s="2" t="s">
        <v>1107</v>
      </c>
      <c r="F2263" s="2" t="s">
        <v>1960</v>
      </c>
      <c r="G2263" s="2"/>
      <c r="H2263" s="2" t="s">
        <v>1018</v>
      </c>
      <c r="I2263" s="2" t="s">
        <v>227</v>
      </c>
      <c r="J2263" s="2"/>
      <c r="K2263" s="2"/>
      <c r="L2263" s="2"/>
      <c r="M2263" s="2" t="s">
        <v>5932</v>
      </c>
      <c r="N2263" s="11">
        <v>2</v>
      </c>
      <c r="O2263" s="11">
        <v>2</v>
      </c>
      <c r="P2263" s="12">
        <v>45021.33333333334</v>
      </c>
      <c r="Q2263" s="12">
        <v>45022.70833333334</v>
      </c>
      <c r="R2263" s="11">
        <v>-29</v>
      </c>
      <c r="S2263" s="2">
        <f>OR(AND(P2263&lt;=U$2,Q2263&gt;V$2),AND(P2263&gt;U$2,P2263&lt;V$2))</f>
        <v>0</v>
      </c>
    </row>
    <row r="2264" spans="1:19">
      <c r="A2264" s="2" t="s">
        <v>3488</v>
      </c>
      <c r="B2264" s="2" t="s">
        <v>4755</v>
      </c>
      <c r="C2264" s="2" t="s">
        <v>6859</v>
      </c>
      <c r="D2264" s="2" t="s">
        <v>2215</v>
      </c>
      <c r="E2264" s="2" t="s">
        <v>1007</v>
      </c>
      <c r="F2264" s="2" t="s">
        <v>1960</v>
      </c>
      <c r="G2264" s="2" t="s">
        <v>5933</v>
      </c>
      <c r="H2264" s="2" t="s">
        <v>1018</v>
      </c>
      <c r="I2264" s="2" t="s">
        <v>227</v>
      </c>
      <c r="J2264" s="2"/>
      <c r="K2264" s="2"/>
      <c r="L2264" s="2"/>
      <c r="M2264" s="2" t="s">
        <v>5934</v>
      </c>
      <c r="N2264" s="11">
        <v>5</v>
      </c>
      <c r="O2264" s="11">
        <v>5</v>
      </c>
      <c r="P2264" s="12">
        <v>45023.33333333334</v>
      </c>
      <c r="Q2264" s="12">
        <v>45029.70833333334</v>
      </c>
      <c r="R2264" s="11">
        <v>-29</v>
      </c>
      <c r="S2264" s="2">
        <f>OR(AND(P2264&lt;=U$2,Q2264&gt;V$2),AND(P2264&gt;U$2,P2264&lt;V$2))</f>
        <v>0</v>
      </c>
    </row>
    <row r="2265" spans="1:19">
      <c r="A2265" s="2" t="s">
        <v>3488</v>
      </c>
      <c r="B2265" s="2" t="s">
        <v>4755</v>
      </c>
      <c r="C2265" s="2" t="s">
        <v>6859</v>
      </c>
      <c r="D2265" s="2" t="s">
        <v>6861</v>
      </c>
      <c r="E2265" s="2" t="s">
        <v>1107</v>
      </c>
      <c r="F2265" s="2" t="s">
        <v>1960</v>
      </c>
      <c r="G2265" s="2"/>
      <c r="H2265" s="2" t="s">
        <v>1018</v>
      </c>
      <c r="I2265" s="2" t="s">
        <v>227</v>
      </c>
      <c r="J2265" s="2"/>
      <c r="K2265" s="2"/>
      <c r="L2265" s="2"/>
      <c r="M2265" s="2" t="s">
        <v>5930</v>
      </c>
      <c r="N2265" s="11">
        <v>3</v>
      </c>
      <c r="O2265" s="11">
        <v>3</v>
      </c>
      <c r="P2265" s="12">
        <v>45014.33333333334</v>
      </c>
      <c r="Q2265" s="12">
        <v>45016.70833333334</v>
      </c>
      <c r="R2265" s="11">
        <v>-18</v>
      </c>
      <c r="S2265" s="2">
        <f>OR(AND(P2265&lt;=U$2,Q2265&gt;V$2),AND(P2265&gt;U$2,P2265&lt;V$2))</f>
        <v>0</v>
      </c>
    </row>
    <row r="2266" spans="1:19">
      <c r="A2266" s="2" t="s">
        <v>3488</v>
      </c>
      <c r="B2266" s="2" t="s">
        <v>4755</v>
      </c>
      <c r="C2266" s="2" t="s">
        <v>6859</v>
      </c>
      <c r="D2266" s="2" t="s">
        <v>2914</v>
      </c>
      <c r="E2266" s="2" t="s">
        <v>1107</v>
      </c>
      <c r="F2266" s="2" t="s">
        <v>1960</v>
      </c>
      <c r="G2266" s="2"/>
      <c r="H2266" s="2" t="s">
        <v>1018</v>
      </c>
      <c r="I2266" s="2" t="s">
        <v>227</v>
      </c>
      <c r="J2266" s="2"/>
      <c r="K2266" s="2"/>
      <c r="L2266" s="2"/>
      <c r="M2266" s="2" t="s">
        <v>6326</v>
      </c>
      <c r="N2266" s="11">
        <v>10</v>
      </c>
      <c r="O2266" s="11">
        <v>10</v>
      </c>
      <c r="P2266" s="12">
        <v>45007.33333333334</v>
      </c>
      <c r="Q2266" s="12">
        <v>45020.70833333334</v>
      </c>
      <c r="R2266" s="11">
        <v>-29</v>
      </c>
      <c r="S2266" s="2">
        <f>OR(AND(P2266&lt;=U$2,Q2266&gt;V$2),AND(P2266&gt;U$2,P2266&lt;V$2))</f>
        <v>0</v>
      </c>
    </row>
    <row r="2267" spans="1:19">
      <c r="A2267" s="2" t="s">
        <v>3488</v>
      </c>
      <c r="B2267" s="2" t="s">
        <v>4755</v>
      </c>
      <c r="C2267" s="2" t="s">
        <v>6859</v>
      </c>
      <c r="D2267" s="2" t="s">
        <v>6862</v>
      </c>
      <c r="E2267" s="2" t="s">
        <v>1107</v>
      </c>
      <c r="F2267" s="2" t="s">
        <v>1960</v>
      </c>
      <c r="G2267" s="2"/>
      <c r="H2267" s="2" t="s">
        <v>1018</v>
      </c>
      <c r="I2267" s="2" t="s">
        <v>227</v>
      </c>
      <c r="J2267" s="2"/>
      <c r="K2267" s="2"/>
      <c r="L2267" s="2"/>
      <c r="M2267" s="2" t="s">
        <v>6030</v>
      </c>
      <c r="N2267" s="11">
        <v>3</v>
      </c>
      <c r="O2267" s="11">
        <v>3</v>
      </c>
      <c r="P2267" s="12">
        <v>45036.625</v>
      </c>
      <c r="Q2267" s="12">
        <v>45041.625</v>
      </c>
      <c r="R2267" s="11">
        <v>-37</v>
      </c>
      <c r="S2267" s="2">
        <f>OR(AND(P2267&lt;=U$2,Q2267&gt;V$2),AND(P2267&gt;U$2,P2267&lt;V$2))</f>
        <v>0</v>
      </c>
    </row>
    <row r="2268" spans="1:19">
      <c r="A2268" s="2" t="s">
        <v>3488</v>
      </c>
      <c r="B2268" s="2" t="s">
        <v>4755</v>
      </c>
      <c r="C2268" s="2" t="s">
        <v>6859</v>
      </c>
      <c r="D2268" s="2" t="s">
        <v>6863</v>
      </c>
      <c r="E2268" s="2" t="s">
        <v>1107</v>
      </c>
      <c r="F2268" s="2" t="s">
        <v>1960</v>
      </c>
      <c r="G2268" s="2"/>
      <c r="H2268" s="2" t="s">
        <v>1018</v>
      </c>
      <c r="I2268" s="2" t="s">
        <v>227</v>
      </c>
      <c r="J2268" s="2"/>
      <c r="K2268" s="2"/>
      <c r="L2268" s="2"/>
      <c r="M2268" s="2" t="s">
        <v>5923</v>
      </c>
      <c r="N2268" s="11">
        <v>5</v>
      </c>
      <c r="O2268" s="11">
        <v>5</v>
      </c>
      <c r="P2268" s="12">
        <v>45007.33333333334</v>
      </c>
      <c r="Q2268" s="12">
        <v>45013.70833333334</v>
      </c>
      <c r="R2268" s="11">
        <v>-20</v>
      </c>
      <c r="S2268" s="2">
        <f>OR(AND(P2268&lt;=U$2,Q2268&gt;V$2),AND(P2268&gt;U$2,P2268&lt;V$2))</f>
        <v>0</v>
      </c>
    </row>
    <row r="2269" spans="1:19">
      <c r="A2269" s="2" t="s">
        <v>3488</v>
      </c>
      <c r="B2269" s="2" t="s">
        <v>4755</v>
      </c>
      <c r="C2269" s="2" t="s">
        <v>6864</v>
      </c>
      <c r="D2269" s="2" t="s">
        <v>6865</v>
      </c>
      <c r="E2269" s="2" t="s">
        <v>1107</v>
      </c>
      <c r="F2269" s="2" t="s">
        <v>1960</v>
      </c>
      <c r="G2269" s="2"/>
      <c r="H2269" s="2" t="s">
        <v>1018</v>
      </c>
      <c r="I2269" s="2" t="s">
        <v>227</v>
      </c>
      <c r="J2269" s="2"/>
      <c r="K2269" s="2"/>
      <c r="L2269" s="2"/>
      <c r="M2269" s="2" t="s">
        <v>6866</v>
      </c>
      <c r="N2269" s="11">
        <v>5</v>
      </c>
      <c r="O2269" s="11">
        <v>5</v>
      </c>
      <c r="P2269" s="12">
        <v>45145.54166666666</v>
      </c>
      <c r="Q2269" s="12">
        <v>45152.5</v>
      </c>
      <c r="R2269" s="11">
        <v>-107</v>
      </c>
      <c r="S2269" s="2">
        <f>OR(AND(P2269&lt;=U$2,Q2269&gt;V$2),AND(P2269&gt;U$2,P2269&lt;V$2))</f>
        <v>0</v>
      </c>
    </row>
    <row r="2270" spans="1:19">
      <c r="A2270" s="2" t="s">
        <v>3488</v>
      </c>
      <c r="B2270" s="2" t="s">
        <v>4755</v>
      </c>
      <c r="C2270" s="2" t="s">
        <v>6864</v>
      </c>
      <c r="D2270" s="2" t="s">
        <v>6867</v>
      </c>
      <c r="E2270" s="2" t="s">
        <v>1107</v>
      </c>
      <c r="F2270" s="2" t="s">
        <v>1960</v>
      </c>
      <c r="G2270" s="2"/>
      <c r="H2270" s="2" t="s">
        <v>1018</v>
      </c>
      <c r="I2270" s="2" t="s">
        <v>227</v>
      </c>
      <c r="J2270" s="2"/>
      <c r="K2270" s="2"/>
      <c r="L2270" s="2"/>
      <c r="M2270" s="2" t="s">
        <v>6868</v>
      </c>
      <c r="N2270" s="11">
        <v>2</v>
      </c>
      <c r="O2270" s="11">
        <v>2</v>
      </c>
      <c r="P2270" s="12">
        <v>45044.625</v>
      </c>
      <c r="Q2270" s="12">
        <v>45048.625</v>
      </c>
      <c r="R2270" s="11">
        <v>-40</v>
      </c>
      <c r="S2270" s="2">
        <f>OR(AND(P2270&lt;=U$2,Q2270&gt;V$2),AND(P2270&gt;U$2,P2270&lt;V$2))</f>
        <v>0</v>
      </c>
    </row>
    <row r="2271" spans="1:19">
      <c r="A2271" s="2" t="s">
        <v>3488</v>
      </c>
      <c r="B2271" s="2" t="s">
        <v>4755</v>
      </c>
      <c r="C2271" s="2" t="s">
        <v>6869</v>
      </c>
      <c r="D2271" s="2" t="s">
        <v>6870</v>
      </c>
      <c r="E2271" s="2" t="s">
        <v>1107</v>
      </c>
      <c r="F2271" s="2" t="s">
        <v>3010</v>
      </c>
      <c r="G2271" s="2"/>
      <c r="H2271" s="2" t="s">
        <v>1018</v>
      </c>
      <c r="I2271" s="2" t="s">
        <v>227</v>
      </c>
      <c r="J2271" s="2"/>
      <c r="K2271" s="2"/>
      <c r="L2271" s="2"/>
      <c r="M2271" s="2" t="s">
        <v>5899</v>
      </c>
      <c r="N2271" s="11">
        <v>4</v>
      </c>
      <c r="O2271" s="11">
        <v>4</v>
      </c>
      <c r="P2271" s="12">
        <v>45012.33333333334</v>
      </c>
      <c r="Q2271" s="12">
        <v>45015.70833333334</v>
      </c>
      <c r="R2271" s="11">
        <v>-23</v>
      </c>
      <c r="S2271" s="2">
        <f>OR(AND(P2271&lt;=U$2,Q2271&gt;V$2),AND(P2271&gt;U$2,P2271&lt;V$2))</f>
        <v>0</v>
      </c>
    </row>
    <row r="2272" spans="1:19">
      <c r="A2272" s="2" t="s">
        <v>3488</v>
      </c>
      <c r="B2272" s="2" t="s">
        <v>4755</v>
      </c>
      <c r="C2272" s="2" t="s">
        <v>6869</v>
      </c>
      <c r="D2272" s="2" t="s">
        <v>3076</v>
      </c>
      <c r="E2272" s="2" t="s">
        <v>1107</v>
      </c>
      <c r="F2272" s="2" t="s">
        <v>3010</v>
      </c>
      <c r="G2272" s="2"/>
      <c r="H2272" s="2" t="s">
        <v>1018</v>
      </c>
      <c r="I2272" s="2" t="s">
        <v>227</v>
      </c>
      <c r="J2272" s="2"/>
      <c r="K2272" s="2"/>
      <c r="L2272" s="2"/>
      <c r="M2272" s="2" t="s">
        <v>5900</v>
      </c>
      <c r="N2272" s="11">
        <v>6</v>
      </c>
      <c r="O2272" s="11">
        <v>6</v>
      </c>
      <c r="P2272" s="12">
        <v>45016.33333333334</v>
      </c>
      <c r="Q2272" s="12">
        <v>45023.70833333334</v>
      </c>
      <c r="R2272" s="11">
        <v>-23</v>
      </c>
      <c r="S2272" s="2">
        <f>OR(AND(P2272&lt;=U$2,Q2272&gt;V$2),AND(P2272&gt;U$2,P2272&lt;V$2))</f>
        <v>0</v>
      </c>
    </row>
    <row r="2273" spans="1:19">
      <c r="A2273" s="2" t="s">
        <v>3877</v>
      </c>
      <c r="B2273" s="2" t="s">
        <v>4755</v>
      </c>
      <c r="C2273" s="2" t="s">
        <v>6869</v>
      </c>
      <c r="D2273" s="2" t="s">
        <v>3081</v>
      </c>
      <c r="E2273" s="2" t="s">
        <v>1107</v>
      </c>
      <c r="F2273" s="2" t="s">
        <v>3010</v>
      </c>
      <c r="G2273" s="2"/>
      <c r="H2273" s="2" t="s">
        <v>1018</v>
      </c>
      <c r="I2273" s="2" t="s">
        <v>227</v>
      </c>
      <c r="J2273" s="2"/>
      <c r="K2273" s="2"/>
      <c r="L2273" s="2"/>
      <c r="M2273" s="2" t="s">
        <v>5901</v>
      </c>
      <c r="N2273" s="11">
        <v>4</v>
      </c>
      <c r="O2273" s="11">
        <v>3</v>
      </c>
      <c r="P2273" s="12">
        <v>44718</v>
      </c>
      <c r="Q2273" s="12">
        <v>45014.70833333334</v>
      </c>
      <c r="R2273" s="11">
        <v>-16</v>
      </c>
      <c r="S2273" s="2">
        <f>OR(AND(P2273&lt;=U$2,Q2273&gt;V$2),AND(P2273&gt;U$2,P2273&lt;V$2))</f>
        <v>0</v>
      </c>
    </row>
    <row r="2274" spans="1:19">
      <c r="A2274" s="2" t="s">
        <v>3481</v>
      </c>
      <c r="B2274" s="2" t="s">
        <v>4755</v>
      </c>
      <c r="C2274" s="2" t="s">
        <v>6869</v>
      </c>
      <c r="D2274" s="2" t="s">
        <v>3082</v>
      </c>
      <c r="E2274" s="2"/>
      <c r="F2274" s="2"/>
      <c r="G2274" s="2"/>
      <c r="H2274" s="2"/>
      <c r="I2274" s="2"/>
      <c r="J2274" s="2"/>
      <c r="K2274" s="2"/>
      <c r="L2274" s="2"/>
      <c r="M2274" s="2" t="s">
        <v>5902</v>
      </c>
      <c r="N2274" s="11">
        <v>20</v>
      </c>
      <c r="O2274" s="11">
        <v>0</v>
      </c>
      <c r="P2274" s="12">
        <v>44719</v>
      </c>
      <c r="Q2274" s="12">
        <v>44736</v>
      </c>
      <c r="R2274" s="11"/>
      <c r="S2274" s="2">
        <f>OR(AND(P2274&lt;=U$2,Q2274&gt;V$2),AND(P2274&gt;U$2,P2274&lt;V$2))</f>
        <v>0</v>
      </c>
    </row>
    <row r="2275" spans="1:19">
      <c r="A2275" s="2" t="s">
        <v>3877</v>
      </c>
      <c r="B2275" s="2" t="s">
        <v>4755</v>
      </c>
      <c r="C2275" s="2" t="s">
        <v>6869</v>
      </c>
      <c r="D2275" s="2" t="s">
        <v>3079</v>
      </c>
      <c r="E2275" s="2" t="s">
        <v>1107</v>
      </c>
      <c r="F2275" s="2" t="s">
        <v>3010</v>
      </c>
      <c r="G2275" s="2"/>
      <c r="H2275" s="2" t="s">
        <v>1018</v>
      </c>
      <c r="I2275" s="2" t="s">
        <v>227</v>
      </c>
      <c r="J2275" s="2"/>
      <c r="K2275" s="2"/>
      <c r="L2275" s="2"/>
      <c r="M2275" s="2" t="s">
        <v>5903</v>
      </c>
      <c r="N2275" s="11">
        <v>20</v>
      </c>
      <c r="O2275" s="11">
        <v>12</v>
      </c>
      <c r="P2275" s="12">
        <v>44834.33333333334</v>
      </c>
      <c r="Q2275" s="12">
        <v>45027.70833333334</v>
      </c>
      <c r="R2275" s="11">
        <v>-80</v>
      </c>
      <c r="S2275" s="2">
        <f>OR(AND(P2275&lt;=U$2,Q2275&gt;V$2),AND(P2275&gt;U$2,P2275&lt;V$2))</f>
        <v>0</v>
      </c>
    </row>
    <row r="2276" spans="1:19">
      <c r="A2276" s="2" t="s">
        <v>3488</v>
      </c>
      <c r="B2276" s="2" t="s">
        <v>4755</v>
      </c>
      <c r="C2276" s="2" t="s">
        <v>6869</v>
      </c>
      <c r="D2276" s="2" t="s">
        <v>6871</v>
      </c>
      <c r="E2276" s="2" t="s">
        <v>1107</v>
      </c>
      <c r="F2276" s="2" t="s">
        <v>3010</v>
      </c>
      <c r="G2276" s="2"/>
      <c r="H2276" s="2" t="s">
        <v>1018</v>
      </c>
      <c r="I2276" s="2" t="s">
        <v>227</v>
      </c>
      <c r="J2276" s="2"/>
      <c r="K2276" s="2"/>
      <c r="L2276" s="2"/>
      <c r="M2276" s="2" t="s">
        <v>5905</v>
      </c>
      <c r="N2276" s="11">
        <v>20</v>
      </c>
      <c r="O2276" s="11">
        <v>20</v>
      </c>
      <c r="P2276" s="12">
        <v>45026.33333333334</v>
      </c>
      <c r="Q2276" s="12">
        <v>45051.70833333334</v>
      </c>
      <c r="R2276" s="11">
        <v>-23</v>
      </c>
      <c r="S2276" s="2">
        <f>OR(AND(P2276&lt;=U$2,Q2276&gt;V$2),AND(P2276&gt;U$2,P2276&lt;V$2))</f>
        <v>0</v>
      </c>
    </row>
    <row r="2277" spans="1:19">
      <c r="A2277" s="2" t="s">
        <v>3481</v>
      </c>
      <c r="B2277" s="2" t="s">
        <v>4755</v>
      </c>
      <c r="C2277" s="2" t="s">
        <v>6869</v>
      </c>
      <c r="D2277" s="2" t="s">
        <v>6872</v>
      </c>
      <c r="E2277" s="2"/>
      <c r="F2277" s="2"/>
      <c r="G2277" s="2"/>
      <c r="H2277" s="2"/>
      <c r="I2277" s="2"/>
      <c r="J2277" s="2"/>
      <c r="K2277" s="2"/>
      <c r="L2277" s="2"/>
      <c r="M2277" s="2" t="s">
        <v>5907</v>
      </c>
      <c r="N2277" s="11">
        <v>10</v>
      </c>
      <c r="O2277" s="11">
        <v>0</v>
      </c>
      <c r="P2277" s="12">
        <v>44491</v>
      </c>
      <c r="Q2277" s="12">
        <v>44491</v>
      </c>
      <c r="R2277" s="11"/>
      <c r="S2277" s="2">
        <f>OR(AND(P2277&lt;=U$2,Q2277&gt;V$2),AND(P2277&gt;U$2,P2277&lt;V$2))</f>
        <v>0</v>
      </c>
    </row>
    <row r="2278" spans="1:19">
      <c r="A2278" s="2" t="s">
        <v>3488</v>
      </c>
      <c r="B2278" s="2" t="s">
        <v>4755</v>
      </c>
      <c r="C2278" s="2" t="s">
        <v>6869</v>
      </c>
      <c r="D2278" s="2" t="s">
        <v>6873</v>
      </c>
      <c r="E2278" s="2" t="s">
        <v>1107</v>
      </c>
      <c r="F2278" s="2" t="s">
        <v>3010</v>
      </c>
      <c r="G2278" s="2"/>
      <c r="H2278" s="2" t="s">
        <v>1018</v>
      </c>
      <c r="I2278" s="2" t="s">
        <v>227</v>
      </c>
      <c r="J2278" s="2"/>
      <c r="K2278" s="2"/>
      <c r="L2278" s="2"/>
      <c r="M2278" s="2" t="s">
        <v>5909</v>
      </c>
      <c r="N2278" s="11">
        <v>5</v>
      </c>
      <c r="O2278" s="11">
        <v>5</v>
      </c>
      <c r="P2278" s="12">
        <v>45054.33333333334</v>
      </c>
      <c r="Q2278" s="12">
        <v>45058.70833333334</v>
      </c>
      <c r="R2278" s="11">
        <v>-23</v>
      </c>
      <c r="S2278" s="2">
        <f>OR(AND(P2278&lt;=U$2,Q2278&gt;V$2),AND(P2278&gt;U$2,P2278&lt;V$2))</f>
        <v>0</v>
      </c>
    </row>
    <row r="2279" spans="1:19">
      <c r="A2279" s="2" t="s">
        <v>3488</v>
      </c>
      <c r="B2279" s="2" t="s">
        <v>4755</v>
      </c>
      <c r="C2279" s="2" t="s">
        <v>6869</v>
      </c>
      <c r="D2279" s="2" t="s">
        <v>6874</v>
      </c>
      <c r="E2279" s="2" t="s">
        <v>1107</v>
      </c>
      <c r="F2279" s="2" t="s">
        <v>3010</v>
      </c>
      <c r="G2279" s="2"/>
      <c r="H2279" s="2" t="s">
        <v>1018</v>
      </c>
      <c r="I2279" s="2" t="s">
        <v>227</v>
      </c>
      <c r="J2279" s="2"/>
      <c r="K2279" s="2"/>
      <c r="L2279" s="2"/>
      <c r="M2279" s="2" t="s">
        <v>5910</v>
      </c>
      <c r="N2279" s="11">
        <v>5</v>
      </c>
      <c r="O2279" s="11">
        <v>5</v>
      </c>
      <c r="P2279" s="12">
        <v>45061.33333333334</v>
      </c>
      <c r="Q2279" s="12">
        <v>45065.70833333334</v>
      </c>
      <c r="R2279" s="11">
        <v>-23</v>
      </c>
      <c r="S2279" s="2">
        <f>OR(AND(P2279&lt;=U$2,Q2279&gt;V$2),AND(P2279&gt;U$2,P2279&lt;V$2))</f>
        <v>0</v>
      </c>
    </row>
    <row r="2280" spans="1:19">
      <c r="A2280" s="2" t="s">
        <v>3488</v>
      </c>
      <c r="B2280" s="2" t="s">
        <v>4755</v>
      </c>
      <c r="C2280" s="2" t="s">
        <v>6869</v>
      </c>
      <c r="D2280" s="2" t="s">
        <v>3077</v>
      </c>
      <c r="E2280" s="2" t="s">
        <v>1107</v>
      </c>
      <c r="F2280" s="2" t="s">
        <v>3010</v>
      </c>
      <c r="G2280" s="2"/>
      <c r="H2280" s="2" t="s">
        <v>1018</v>
      </c>
      <c r="I2280" s="2" t="s">
        <v>227</v>
      </c>
      <c r="J2280" s="2"/>
      <c r="K2280" s="2"/>
      <c r="L2280" s="2"/>
      <c r="M2280" s="2" t="s">
        <v>5911</v>
      </c>
      <c r="N2280" s="11">
        <v>7</v>
      </c>
      <c r="O2280" s="11">
        <v>7</v>
      </c>
      <c r="P2280" s="12">
        <v>45028.33333333334</v>
      </c>
      <c r="Q2280" s="12">
        <v>45036.70833333334</v>
      </c>
      <c r="R2280" s="11">
        <v>-80</v>
      </c>
      <c r="S2280" s="2">
        <f>OR(AND(P2280&lt;=U$2,Q2280&gt;V$2),AND(P2280&gt;U$2,P2280&lt;V$2))</f>
        <v>0</v>
      </c>
    </row>
    <row r="2281" spans="1:19">
      <c r="A2281" s="2" t="s">
        <v>3488</v>
      </c>
      <c r="B2281" s="2" t="s">
        <v>4755</v>
      </c>
      <c r="C2281" s="2" t="s">
        <v>6869</v>
      </c>
      <c r="D2281" s="2" t="s">
        <v>3068</v>
      </c>
      <c r="E2281" s="2" t="s">
        <v>1107</v>
      </c>
      <c r="F2281" s="2" t="s">
        <v>3010</v>
      </c>
      <c r="G2281" s="2"/>
      <c r="H2281" s="2" t="s">
        <v>1018</v>
      </c>
      <c r="I2281" s="2" t="s">
        <v>227</v>
      </c>
      <c r="J2281" s="2"/>
      <c r="K2281" s="2"/>
      <c r="L2281" s="2"/>
      <c r="M2281" s="2" t="s">
        <v>5912</v>
      </c>
      <c r="N2281" s="11">
        <v>2</v>
      </c>
      <c r="O2281" s="11">
        <v>2</v>
      </c>
      <c r="P2281" s="12">
        <v>45037.33333333334</v>
      </c>
      <c r="Q2281" s="12">
        <v>45040.70833333334</v>
      </c>
      <c r="R2281" s="11">
        <v>-50</v>
      </c>
      <c r="S2281" s="2">
        <f>OR(AND(P2281&lt;=U$2,Q2281&gt;V$2),AND(P2281&gt;U$2,P2281&lt;V$2))</f>
        <v>0</v>
      </c>
    </row>
    <row r="2282" spans="1:19">
      <c r="A2282" s="2" t="s">
        <v>3877</v>
      </c>
      <c r="B2282" s="2" t="s">
        <v>4755</v>
      </c>
      <c r="C2282" s="2" t="s">
        <v>6869</v>
      </c>
      <c r="D2282" s="2" t="s">
        <v>6875</v>
      </c>
      <c r="E2282" s="2" t="s">
        <v>1107</v>
      </c>
      <c r="F2282" s="2" t="s">
        <v>3010</v>
      </c>
      <c r="G2282" s="2" t="s">
        <v>5985</v>
      </c>
      <c r="H2282" s="2" t="s">
        <v>1018</v>
      </c>
      <c r="I2282" s="2" t="s">
        <v>227</v>
      </c>
      <c r="J2282" s="2"/>
      <c r="K2282" s="2"/>
      <c r="L2282" s="2"/>
      <c r="M2282" s="2" t="s">
        <v>6266</v>
      </c>
      <c r="N2282" s="11">
        <v>15</v>
      </c>
      <c r="O2282" s="11">
        <v>1</v>
      </c>
      <c r="P2282" s="12">
        <v>44713</v>
      </c>
      <c r="Q2282" s="12">
        <v>45012.625</v>
      </c>
      <c r="R2282" s="11">
        <v>-57</v>
      </c>
      <c r="S2282" s="2">
        <f>OR(AND(P2282&lt;=U$2,Q2282&gt;V$2),AND(P2282&gt;U$2,P2282&lt;V$2))</f>
        <v>0</v>
      </c>
    </row>
    <row r="2283" spans="1:19">
      <c r="A2283" s="2" t="s">
        <v>3488</v>
      </c>
      <c r="B2283" s="2" t="s">
        <v>4755</v>
      </c>
      <c r="C2283" s="2" t="s">
        <v>6869</v>
      </c>
      <c r="D2283" s="2" t="s">
        <v>3084</v>
      </c>
      <c r="E2283" s="2" t="s">
        <v>1107</v>
      </c>
      <c r="F2283" s="2" t="s">
        <v>3010</v>
      </c>
      <c r="G2283" s="2"/>
      <c r="H2283" s="2" t="s">
        <v>1018</v>
      </c>
      <c r="I2283" s="2" t="s">
        <v>227</v>
      </c>
      <c r="J2283" s="2"/>
      <c r="K2283" s="2"/>
      <c r="L2283" s="2"/>
      <c r="M2283" s="2" t="s">
        <v>6854</v>
      </c>
      <c r="N2283" s="11">
        <v>5</v>
      </c>
      <c r="O2283" s="11">
        <v>5</v>
      </c>
      <c r="P2283" s="12">
        <v>45049.33333333334</v>
      </c>
      <c r="Q2283" s="12">
        <v>45055.70833333334</v>
      </c>
      <c r="R2283" s="11">
        <v>-61</v>
      </c>
      <c r="S2283" s="2">
        <f>OR(AND(P2283&lt;=U$2,Q2283&gt;V$2),AND(P2283&gt;U$2,P2283&lt;V$2))</f>
        <v>0</v>
      </c>
    </row>
    <row r="2284" spans="1:19">
      <c r="A2284" s="2" t="s">
        <v>3877</v>
      </c>
      <c r="B2284" s="2" t="s">
        <v>4755</v>
      </c>
      <c r="C2284" s="2" t="s">
        <v>6876</v>
      </c>
      <c r="D2284" s="2" t="s">
        <v>3080</v>
      </c>
      <c r="E2284" s="2" t="s">
        <v>1107</v>
      </c>
      <c r="F2284" s="2" t="s">
        <v>3010</v>
      </c>
      <c r="G2284" s="2"/>
      <c r="H2284" s="2" t="s">
        <v>1018</v>
      </c>
      <c r="I2284" s="2" t="s">
        <v>227</v>
      </c>
      <c r="J2284" s="2"/>
      <c r="K2284" s="2"/>
      <c r="L2284" s="2"/>
      <c r="M2284" s="2" t="s">
        <v>5919</v>
      </c>
      <c r="N2284" s="11">
        <v>12</v>
      </c>
      <c r="O2284" s="11">
        <v>1</v>
      </c>
      <c r="P2284" s="12">
        <v>44849</v>
      </c>
      <c r="Q2284" s="12">
        <v>45012.625</v>
      </c>
      <c r="R2284" s="11">
        <v>-57</v>
      </c>
      <c r="S2284" s="2">
        <f>OR(AND(P2284&lt;=U$2,Q2284&gt;V$2),AND(P2284&gt;U$2,P2284&lt;V$2))</f>
        <v>0</v>
      </c>
    </row>
    <row r="2285" spans="1:19">
      <c r="A2285" s="2" t="s">
        <v>3877</v>
      </c>
      <c r="B2285" s="2" t="s">
        <v>4755</v>
      </c>
      <c r="C2285" s="2" t="s">
        <v>6876</v>
      </c>
      <c r="D2285" s="2" t="s">
        <v>6877</v>
      </c>
      <c r="E2285" s="2" t="s">
        <v>1107</v>
      </c>
      <c r="F2285" s="2" t="s">
        <v>3010</v>
      </c>
      <c r="G2285" s="2"/>
      <c r="H2285" s="2" t="s">
        <v>1018</v>
      </c>
      <c r="I2285" s="2" t="s">
        <v>227</v>
      </c>
      <c r="J2285" s="2"/>
      <c r="K2285" s="2"/>
      <c r="L2285" s="2"/>
      <c r="M2285" s="2" t="s">
        <v>6224</v>
      </c>
      <c r="N2285" s="11">
        <v>4</v>
      </c>
      <c r="O2285" s="11">
        <v>0</v>
      </c>
      <c r="P2285" s="12">
        <v>44857</v>
      </c>
      <c r="Q2285" s="12">
        <v>45014.625</v>
      </c>
      <c r="R2285" s="11">
        <v>-49</v>
      </c>
      <c r="S2285" s="2">
        <f>OR(AND(P2285&lt;=U$2,Q2285&gt;V$2),AND(P2285&gt;U$2,P2285&lt;V$2))</f>
        <v>0</v>
      </c>
    </row>
    <row r="2286" spans="1:19">
      <c r="A2286" s="2" t="s">
        <v>3488</v>
      </c>
      <c r="B2286" s="2" t="s">
        <v>4755</v>
      </c>
      <c r="C2286" s="2" t="s">
        <v>6876</v>
      </c>
      <c r="D2286" s="2" t="s">
        <v>6878</v>
      </c>
      <c r="E2286" s="2" t="s">
        <v>1107</v>
      </c>
      <c r="F2286" s="2" t="s">
        <v>3010</v>
      </c>
      <c r="G2286" s="2"/>
      <c r="H2286" s="2" t="s">
        <v>1018</v>
      </c>
      <c r="I2286" s="2" t="s">
        <v>227</v>
      </c>
      <c r="J2286" s="2"/>
      <c r="K2286" s="2"/>
      <c r="L2286" s="2"/>
      <c r="M2286" s="2" t="s">
        <v>5923</v>
      </c>
      <c r="N2286" s="11">
        <v>12</v>
      </c>
      <c r="O2286" s="11">
        <v>12</v>
      </c>
      <c r="P2286" s="12">
        <v>45037.33333333334</v>
      </c>
      <c r="Q2286" s="12">
        <v>45054.70833333334</v>
      </c>
      <c r="R2286" s="11">
        <v>-80</v>
      </c>
      <c r="S2286" s="2">
        <f>OR(AND(P2286&lt;=U$2,Q2286&gt;V$2),AND(P2286&gt;U$2,P2286&lt;V$2))</f>
        <v>0</v>
      </c>
    </row>
    <row r="2287" spans="1:19">
      <c r="A2287" s="2" t="s">
        <v>3488</v>
      </c>
      <c r="B2287" s="2" t="s">
        <v>4755</v>
      </c>
      <c r="C2287" s="2" t="s">
        <v>6876</v>
      </c>
      <c r="D2287" s="2" t="s">
        <v>6879</v>
      </c>
      <c r="E2287" s="2" t="s">
        <v>1107</v>
      </c>
      <c r="F2287" s="2" t="s">
        <v>3010</v>
      </c>
      <c r="G2287" s="2"/>
      <c r="H2287" s="2" t="s">
        <v>1018</v>
      </c>
      <c r="I2287" s="2" t="s">
        <v>227</v>
      </c>
      <c r="J2287" s="2"/>
      <c r="K2287" s="2"/>
      <c r="L2287" s="2"/>
      <c r="M2287" s="2" t="s">
        <v>5925</v>
      </c>
      <c r="N2287" s="11">
        <v>6</v>
      </c>
      <c r="O2287" s="11">
        <v>6</v>
      </c>
      <c r="P2287" s="12">
        <v>45055.33333333334</v>
      </c>
      <c r="Q2287" s="12">
        <v>45062.70833333334</v>
      </c>
      <c r="R2287" s="11">
        <v>-80</v>
      </c>
      <c r="S2287" s="2">
        <f>OR(AND(P2287&lt;=U$2,Q2287&gt;V$2),AND(P2287&gt;U$2,P2287&lt;V$2))</f>
        <v>0</v>
      </c>
    </row>
    <row r="2288" spans="1:19">
      <c r="A2288" s="2" t="s">
        <v>3488</v>
      </c>
      <c r="B2288" s="2" t="s">
        <v>4755</v>
      </c>
      <c r="C2288" s="2" t="s">
        <v>6876</v>
      </c>
      <c r="D2288" s="2" t="s">
        <v>3089</v>
      </c>
      <c r="E2288" s="2" t="s">
        <v>1107</v>
      </c>
      <c r="F2288" s="2" t="s">
        <v>3010</v>
      </c>
      <c r="G2288" s="2"/>
      <c r="H2288" s="2" t="s">
        <v>1018</v>
      </c>
      <c r="I2288" s="2" t="s">
        <v>227</v>
      </c>
      <c r="J2288" s="2"/>
      <c r="K2288" s="2"/>
      <c r="L2288" s="2"/>
      <c r="M2288" s="2" t="s">
        <v>5991</v>
      </c>
      <c r="N2288" s="11">
        <v>2</v>
      </c>
      <c r="O2288" s="11">
        <v>2</v>
      </c>
      <c r="P2288" s="12">
        <v>45063.33333333334</v>
      </c>
      <c r="Q2288" s="12">
        <v>45064.70833333334</v>
      </c>
      <c r="R2288" s="11">
        <v>-80</v>
      </c>
      <c r="S2288" s="2">
        <f>OR(AND(P2288&lt;=U$2,Q2288&gt;V$2),AND(P2288&gt;U$2,P2288&lt;V$2))</f>
        <v>0</v>
      </c>
    </row>
    <row r="2289" spans="1:19">
      <c r="A2289" s="2" t="s">
        <v>3488</v>
      </c>
      <c r="B2289" s="2" t="s">
        <v>4755</v>
      </c>
      <c r="C2289" s="2" t="s">
        <v>6876</v>
      </c>
      <c r="D2289" s="2" t="s">
        <v>6880</v>
      </c>
      <c r="E2289" s="2" t="s">
        <v>1107</v>
      </c>
      <c r="F2289" s="2" t="s">
        <v>3010</v>
      </c>
      <c r="G2289" s="2"/>
      <c r="H2289" s="2" t="s">
        <v>1018</v>
      </c>
      <c r="I2289" s="2" t="s">
        <v>227</v>
      </c>
      <c r="J2289" s="2"/>
      <c r="K2289" s="2"/>
      <c r="L2289" s="2"/>
      <c r="M2289" s="2" t="s">
        <v>5928</v>
      </c>
      <c r="N2289" s="11">
        <v>2</v>
      </c>
      <c r="O2289" s="11">
        <v>2</v>
      </c>
      <c r="P2289" s="12">
        <v>45065.33333333334</v>
      </c>
      <c r="Q2289" s="12">
        <v>45068.70833333334</v>
      </c>
      <c r="R2289" s="11">
        <v>-34</v>
      </c>
      <c r="S2289" s="2">
        <f>OR(AND(P2289&lt;=U$2,Q2289&gt;V$2),AND(P2289&gt;U$2,P2289&lt;V$2))</f>
        <v>0</v>
      </c>
    </row>
    <row r="2290" spans="1:19">
      <c r="A2290" s="2" t="s">
        <v>3488</v>
      </c>
      <c r="B2290" s="2" t="s">
        <v>4755</v>
      </c>
      <c r="C2290" s="2" t="s">
        <v>6876</v>
      </c>
      <c r="D2290" s="2" t="s">
        <v>3083</v>
      </c>
      <c r="E2290" s="2" t="s">
        <v>1107</v>
      </c>
      <c r="F2290" s="2" t="s">
        <v>3010</v>
      </c>
      <c r="G2290" s="2"/>
      <c r="H2290" s="2" t="s">
        <v>1018</v>
      </c>
      <c r="I2290" s="2" t="s">
        <v>227</v>
      </c>
      <c r="J2290" s="2"/>
      <c r="K2290" s="2"/>
      <c r="L2290" s="2"/>
      <c r="M2290" s="2" t="s">
        <v>5930</v>
      </c>
      <c r="N2290" s="11">
        <v>5</v>
      </c>
      <c r="O2290" s="11">
        <v>5</v>
      </c>
      <c r="P2290" s="12">
        <v>45068.33333333334</v>
      </c>
      <c r="Q2290" s="12">
        <v>45072.70833333334</v>
      </c>
      <c r="R2290" s="11">
        <v>-23</v>
      </c>
      <c r="S2290" s="2">
        <f>OR(AND(P2290&lt;=U$2,Q2290&gt;V$2),AND(P2290&gt;U$2,P2290&lt;V$2))</f>
        <v>0</v>
      </c>
    </row>
    <row r="2291" spans="1:19">
      <c r="A2291" s="2" t="s">
        <v>3488</v>
      </c>
      <c r="B2291" s="2" t="s">
        <v>4755</v>
      </c>
      <c r="C2291" s="2" t="s">
        <v>6876</v>
      </c>
      <c r="D2291" s="2" t="s">
        <v>6881</v>
      </c>
      <c r="E2291" s="2" t="s">
        <v>1107</v>
      </c>
      <c r="F2291" s="2" t="s">
        <v>3010</v>
      </c>
      <c r="G2291" s="2"/>
      <c r="H2291" s="2" t="s">
        <v>1018</v>
      </c>
      <c r="I2291" s="2" t="s">
        <v>227</v>
      </c>
      <c r="J2291" s="2"/>
      <c r="K2291" s="2"/>
      <c r="L2291" s="2"/>
      <c r="M2291" s="2" t="s">
        <v>5932</v>
      </c>
      <c r="N2291" s="11">
        <v>2</v>
      </c>
      <c r="O2291" s="11">
        <v>2</v>
      </c>
      <c r="P2291" s="12">
        <v>45132.33333333334</v>
      </c>
      <c r="Q2291" s="12">
        <v>45133.70833333334</v>
      </c>
      <c r="R2291" s="11">
        <v>-120</v>
      </c>
      <c r="S2291" s="2">
        <f>OR(AND(P2291&lt;=U$2,Q2291&gt;V$2),AND(P2291&gt;U$2,P2291&lt;V$2))</f>
        <v>0</v>
      </c>
    </row>
    <row r="2292" spans="1:19">
      <c r="A2292" s="2" t="s">
        <v>3488</v>
      </c>
      <c r="B2292" s="2" t="s">
        <v>4755</v>
      </c>
      <c r="C2292" s="2" t="s">
        <v>6876</v>
      </c>
      <c r="D2292" s="2" t="s">
        <v>3046</v>
      </c>
      <c r="E2292" s="2" t="s">
        <v>1007</v>
      </c>
      <c r="F2292" s="2" t="s">
        <v>3010</v>
      </c>
      <c r="G2292" s="2" t="s">
        <v>5933</v>
      </c>
      <c r="H2292" s="2" t="s">
        <v>1018</v>
      </c>
      <c r="I2292" s="2" t="s">
        <v>227</v>
      </c>
      <c r="J2292" s="2"/>
      <c r="K2292" s="2"/>
      <c r="L2292" s="2"/>
      <c r="M2292" s="2" t="s">
        <v>5934</v>
      </c>
      <c r="N2292" s="11">
        <v>5</v>
      </c>
      <c r="O2292" s="11">
        <v>5</v>
      </c>
      <c r="P2292" s="12">
        <v>45134.33333333334</v>
      </c>
      <c r="Q2292" s="12">
        <v>45140.70833333334</v>
      </c>
      <c r="R2292" s="11">
        <v>-120</v>
      </c>
      <c r="S2292" s="2">
        <f>OR(AND(P2292&lt;=U$2,Q2292&gt;V$2),AND(P2292&gt;U$2,P2292&lt;V$2))</f>
        <v>0</v>
      </c>
    </row>
    <row r="2293" spans="1:19">
      <c r="A2293" s="2" t="s">
        <v>3488</v>
      </c>
      <c r="B2293" s="2" t="s">
        <v>4755</v>
      </c>
      <c r="C2293" s="2" t="s">
        <v>6876</v>
      </c>
      <c r="D2293" s="2" t="s">
        <v>6882</v>
      </c>
      <c r="E2293" s="2" t="s">
        <v>1107</v>
      </c>
      <c r="F2293" s="2" t="s">
        <v>3010</v>
      </c>
      <c r="G2293" s="2"/>
      <c r="H2293" s="2" t="s">
        <v>1018</v>
      </c>
      <c r="I2293" s="2" t="s">
        <v>227</v>
      </c>
      <c r="J2293" s="2"/>
      <c r="K2293" s="2"/>
      <c r="L2293" s="2"/>
      <c r="M2293" s="2" t="s">
        <v>6030</v>
      </c>
      <c r="N2293" s="11">
        <v>5</v>
      </c>
      <c r="O2293" s="11">
        <v>5</v>
      </c>
      <c r="P2293" s="12">
        <v>45063.33333333334</v>
      </c>
      <c r="Q2293" s="12">
        <v>45069.70833333334</v>
      </c>
      <c r="R2293" s="11">
        <v>-71</v>
      </c>
      <c r="S2293" s="2">
        <f>OR(AND(P2293&lt;=U$2,Q2293&gt;V$2),AND(P2293&gt;U$2,P2293&lt;V$2))</f>
        <v>0</v>
      </c>
    </row>
    <row r="2294" spans="1:19">
      <c r="A2294" s="2" t="s">
        <v>3488</v>
      </c>
      <c r="B2294" s="2" t="s">
        <v>4755</v>
      </c>
      <c r="C2294" s="2" t="s">
        <v>6883</v>
      </c>
      <c r="D2294" s="2" t="s">
        <v>6884</v>
      </c>
      <c r="E2294" s="2" t="s">
        <v>1107</v>
      </c>
      <c r="F2294" s="2" t="s">
        <v>3010</v>
      </c>
      <c r="G2294" s="2"/>
      <c r="H2294" s="2" t="s">
        <v>1018</v>
      </c>
      <c r="I2294" s="2" t="s">
        <v>227</v>
      </c>
      <c r="J2294" s="2"/>
      <c r="K2294" s="2"/>
      <c r="L2294" s="2"/>
      <c r="M2294" s="2" t="s">
        <v>5939</v>
      </c>
      <c r="N2294" s="11">
        <v>10</v>
      </c>
      <c r="O2294" s="11">
        <v>10</v>
      </c>
      <c r="P2294" s="12">
        <v>45051.33333333334</v>
      </c>
      <c r="Q2294" s="12">
        <v>45064.70833333334</v>
      </c>
      <c r="R2294" s="11">
        <v>-112</v>
      </c>
      <c r="S2294" s="2">
        <f>OR(AND(P2294&lt;=U$2,Q2294&gt;V$2),AND(P2294&gt;U$2,P2294&lt;V$2))</f>
        <v>0</v>
      </c>
    </row>
    <row r="2295" spans="1:19">
      <c r="A2295" s="2" t="s">
        <v>3488</v>
      </c>
      <c r="B2295" s="2" t="s">
        <v>4755</v>
      </c>
      <c r="C2295" s="2" t="s">
        <v>6883</v>
      </c>
      <c r="D2295" s="2" t="s">
        <v>3074</v>
      </c>
      <c r="E2295" s="2" t="s">
        <v>1107</v>
      </c>
      <c r="F2295" s="2" t="s">
        <v>3010</v>
      </c>
      <c r="G2295" s="2"/>
      <c r="H2295" s="2" t="s">
        <v>1018</v>
      </c>
      <c r="I2295" s="2" t="s">
        <v>227</v>
      </c>
      <c r="J2295" s="2"/>
      <c r="K2295" s="2"/>
      <c r="L2295" s="2"/>
      <c r="M2295" s="2" t="s">
        <v>5940</v>
      </c>
      <c r="N2295" s="11">
        <v>4</v>
      </c>
      <c r="O2295" s="11">
        <v>4</v>
      </c>
      <c r="P2295" s="12">
        <v>45090.33333333334</v>
      </c>
      <c r="Q2295" s="12">
        <v>45093.70833333334</v>
      </c>
      <c r="R2295" s="11">
        <v>-128</v>
      </c>
      <c r="S2295" s="2">
        <f>OR(AND(P2295&lt;=U$2,Q2295&gt;V$2),AND(P2295&gt;U$2,P2295&lt;V$2))</f>
        <v>0</v>
      </c>
    </row>
    <row r="2296" spans="1:19">
      <c r="A2296" s="2" t="s">
        <v>3877</v>
      </c>
      <c r="B2296" s="2" t="s">
        <v>4755</v>
      </c>
      <c r="C2296" s="2" t="s">
        <v>6883</v>
      </c>
      <c r="D2296" s="2" t="s">
        <v>6885</v>
      </c>
      <c r="E2296" s="2" t="s">
        <v>1107</v>
      </c>
      <c r="F2296" s="2" t="s">
        <v>3010</v>
      </c>
      <c r="G2296" s="2"/>
      <c r="H2296" s="2" t="s">
        <v>1018</v>
      </c>
      <c r="I2296" s="2" t="s">
        <v>227</v>
      </c>
      <c r="J2296" s="2"/>
      <c r="K2296" s="2"/>
      <c r="L2296" s="2"/>
      <c r="M2296" s="2" t="s">
        <v>5942</v>
      </c>
      <c r="N2296" s="11">
        <v>20</v>
      </c>
      <c r="O2296" s="11">
        <v>5</v>
      </c>
      <c r="P2296" s="12">
        <v>44851.33333333334</v>
      </c>
      <c r="Q2296" s="12">
        <v>45100.70833333334</v>
      </c>
      <c r="R2296" s="11">
        <v>-128</v>
      </c>
      <c r="S2296" s="2">
        <f>OR(AND(P2296&lt;=U$2,Q2296&gt;V$2),AND(P2296&gt;U$2,P2296&lt;V$2))</f>
        <v>0</v>
      </c>
    </row>
    <row r="2297" spans="1:19">
      <c r="A2297" s="2" t="s">
        <v>3488</v>
      </c>
      <c r="B2297" s="2" t="s">
        <v>4755</v>
      </c>
      <c r="C2297" s="2" t="s">
        <v>6883</v>
      </c>
      <c r="D2297" s="2" t="s">
        <v>6886</v>
      </c>
      <c r="E2297" s="2" t="s">
        <v>1107</v>
      </c>
      <c r="F2297" s="2" t="s">
        <v>3010</v>
      </c>
      <c r="G2297" s="2"/>
      <c r="H2297" s="2" t="s">
        <v>1018</v>
      </c>
      <c r="I2297" s="2" t="s">
        <v>227</v>
      </c>
      <c r="J2297" s="2"/>
      <c r="K2297" s="2"/>
      <c r="L2297" s="2"/>
      <c r="M2297" s="2" t="s">
        <v>5944</v>
      </c>
      <c r="N2297" s="11">
        <v>4</v>
      </c>
      <c r="O2297" s="11">
        <v>4</v>
      </c>
      <c r="P2297" s="12">
        <v>45103.33333333334</v>
      </c>
      <c r="Q2297" s="12">
        <v>45106.70833333334</v>
      </c>
      <c r="R2297" s="11">
        <v>-128</v>
      </c>
      <c r="S2297" s="2">
        <f>OR(AND(P2297&lt;=U$2,Q2297&gt;V$2),AND(P2297&gt;U$2,P2297&lt;V$2))</f>
        <v>0</v>
      </c>
    </row>
    <row r="2298" spans="1:19">
      <c r="A2298" s="2" t="s">
        <v>3488</v>
      </c>
      <c r="B2298" s="2" t="s">
        <v>4755</v>
      </c>
      <c r="C2298" s="2" t="s">
        <v>6883</v>
      </c>
      <c r="D2298" s="2" t="s">
        <v>6887</v>
      </c>
      <c r="E2298" s="2" t="s">
        <v>1107</v>
      </c>
      <c r="F2298" s="2" t="s">
        <v>3010</v>
      </c>
      <c r="G2298" s="2"/>
      <c r="H2298" s="2" t="s">
        <v>1018</v>
      </c>
      <c r="I2298" s="2" t="s">
        <v>227</v>
      </c>
      <c r="J2298" s="2"/>
      <c r="K2298" s="2"/>
      <c r="L2298" s="2"/>
      <c r="M2298" s="2" t="s">
        <v>5946</v>
      </c>
      <c r="N2298" s="11">
        <v>15</v>
      </c>
      <c r="O2298" s="11">
        <v>15</v>
      </c>
      <c r="P2298" s="12">
        <v>45107.33333333334</v>
      </c>
      <c r="Q2298" s="12">
        <v>45128.70833333334</v>
      </c>
      <c r="R2298" s="11">
        <v>-128</v>
      </c>
      <c r="S2298" s="2">
        <f>OR(AND(P2298&lt;=U$2,Q2298&gt;V$2),AND(P2298&gt;U$2,P2298&lt;V$2))</f>
        <v>0</v>
      </c>
    </row>
    <row r="2299" spans="1:19">
      <c r="A2299" s="2" t="s">
        <v>3488</v>
      </c>
      <c r="B2299" s="2" t="s">
        <v>4755</v>
      </c>
      <c r="C2299" s="2" t="s">
        <v>6883</v>
      </c>
      <c r="D2299" s="2" t="s">
        <v>6888</v>
      </c>
      <c r="E2299" s="2" t="s">
        <v>1107</v>
      </c>
      <c r="F2299" s="2" t="s">
        <v>3010</v>
      </c>
      <c r="G2299" s="2"/>
      <c r="H2299" s="2" t="s">
        <v>1018</v>
      </c>
      <c r="I2299" s="2" t="s">
        <v>227</v>
      </c>
      <c r="J2299" s="2"/>
      <c r="K2299" s="2"/>
      <c r="L2299" s="2"/>
      <c r="M2299" s="2" t="s">
        <v>5948</v>
      </c>
      <c r="N2299" s="11">
        <v>5</v>
      </c>
      <c r="O2299" s="11">
        <v>5</v>
      </c>
      <c r="P2299" s="12">
        <v>45131.33333333334</v>
      </c>
      <c r="Q2299" s="12">
        <v>45135.70833333334</v>
      </c>
      <c r="R2299" s="11">
        <v>-128</v>
      </c>
      <c r="S2299" s="2">
        <f>OR(AND(P2299&lt;=U$2,Q2299&gt;V$2),AND(P2299&gt;U$2,P2299&lt;V$2))</f>
        <v>0</v>
      </c>
    </row>
    <row r="2300" spans="1:19">
      <c r="A2300" s="2" t="s">
        <v>3488</v>
      </c>
      <c r="B2300" s="2" t="s">
        <v>4755</v>
      </c>
      <c r="C2300" s="2" t="s">
        <v>6883</v>
      </c>
      <c r="D2300" s="2" t="s">
        <v>6889</v>
      </c>
      <c r="E2300" s="2" t="s">
        <v>1107</v>
      </c>
      <c r="F2300" s="2" t="s">
        <v>3010</v>
      </c>
      <c r="G2300" s="2"/>
      <c r="H2300" s="2" t="s">
        <v>1018</v>
      </c>
      <c r="I2300" s="2" t="s">
        <v>227</v>
      </c>
      <c r="J2300" s="2"/>
      <c r="K2300" s="2"/>
      <c r="L2300" s="2"/>
      <c r="M2300" s="2" t="s">
        <v>6237</v>
      </c>
      <c r="N2300" s="11">
        <v>4</v>
      </c>
      <c r="O2300" s="11">
        <v>4</v>
      </c>
      <c r="P2300" s="12">
        <v>45138.33333333334</v>
      </c>
      <c r="Q2300" s="12">
        <v>45141.70833333334</v>
      </c>
      <c r="R2300" s="11">
        <v>-66</v>
      </c>
      <c r="S2300" s="2">
        <f>OR(AND(P2300&lt;=U$2,Q2300&gt;V$2),AND(P2300&gt;U$2,P2300&lt;V$2))</f>
        <v>0</v>
      </c>
    </row>
    <row r="2301" spans="1:19">
      <c r="A2301" s="2" t="s">
        <v>3488</v>
      </c>
      <c r="B2301" s="2" t="s">
        <v>4755</v>
      </c>
      <c r="C2301" s="2" t="s">
        <v>6883</v>
      </c>
      <c r="D2301" s="2" t="s">
        <v>6890</v>
      </c>
      <c r="E2301" s="2" t="s">
        <v>1107</v>
      </c>
      <c r="F2301" s="2" t="s">
        <v>3010</v>
      </c>
      <c r="G2301" s="2"/>
      <c r="H2301" s="2" t="s">
        <v>1018</v>
      </c>
      <c r="I2301" s="2" t="s">
        <v>227</v>
      </c>
      <c r="J2301" s="2"/>
      <c r="K2301" s="2"/>
      <c r="L2301" s="2"/>
      <c r="M2301" s="2" t="s">
        <v>6004</v>
      </c>
      <c r="N2301" s="11">
        <v>5</v>
      </c>
      <c r="O2301" s="11">
        <v>5</v>
      </c>
      <c r="P2301" s="12">
        <v>45138.33333333334</v>
      </c>
      <c r="Q2301" s="12">
        <v>45142.70833333334</v>
      </c>
      <c r="R2301" s="11">
        <v>-81</v>
      </c>
      <c r="S2301" s="2">
        <f>OR(AND(P2301&lt;=U$2,Q2301&gt;V$2),AND(P2301&gt;U$2,P2301&lt;V$2))</f>
        <v>0</v>
      </c>
    </row>
    <row r="2302" spans="1:19">
      <c r="A2302" s="2" t="s">
        <v>3488</v>
      </c>
      <c r="B2302" s="2" t="s">
        <v>4755</v>
      </c>
      <c r="C2302" s="2" t="s">
        <v>6883</v>
      </c>
      <c r="D2302" s="2" t="s">
        <v>6891</v>
      </c>
      <c r="E2302" s="2" t="s">
        <v>1107</v>
      </c>
      <c r="F2302" s="2" t="s">
        <v>3010</v>
      </c>
      <c r="G2302" s="2"/>
      <c r="H2302" s="2" t="s">
        <v>1018</v>
      </c>
      <c r="I2302" s="2" t="s">
        <v>227</v>
      </c>
      <c r="J2302" s="2"/>
      <c r="K2302" s="2"/>
      <c r="L2302" s="2"/>
      <c r="M2302" s="2" t="s">
        <v>5953</v>
      </c>
      <c r="N2302" s="11">
        <v>4</v>
      </c>
      <c r="O2302" s="11">
        <v>4</v>
      </c>
      <c r="P2302" s="12">
        <v>45138.33333333334</v>
      </c>
      <c r="Q2302" s="12">
        <v>45141.70833333334</v>
      </c>
      <c r="R2302" s="11">
        <v>-128</v>
      </c>
      <c r="S2302" s="2">
        <f>OR(AND(P2302&lt;=U$2,Q2302&gt;V$2),AND(P2302&gt;U$2,P2302&lt;V$2))</f>
        <v>0</v>
      </c>
    </row>
    <row r="2303" spans="1:19">
      <c r="A2303" s="2" t="s">
        <v>3488</v>
      </c>
      <c r="B2303" s="2" t="s">
        <v>4755</v>
      </c>
      <c r="C2303" s="2" t="s">
        <v>6883</v>
      </c>
      <c r="D2303" s="2" t="s">
        <v>6892</v>
      </c>
      <c r="E2303" s="2" t="s">
        <v>1007</v>
      </c>
      <c r="F2303" s="2" t="s">
        <v>3010</v>
      </c>
      <c r="G2303" s="2" t="s">
        <v>5933</v>
      </c>
      <c r="H2303" s="2" t="s">
        <v>1018</v>
      </c>
      <c r="I2303" s="2" t="s">
        <v>227</v>
      </c>
      <c r="J2303" s="2"/>
      <c r="K2303" s="2"/>
      <c r="L2303" s="2"/>
      <c r="M2303" s="2" t="s">
        <v>5955</v>
      </c>
      <c r="N2303" s="11">
        <v>4</v>
      </c>
      <c r="O2303" s="11">
        <v>4</v>
      </c>
      <c r="P2303" s="12">
        <v>45131.33333333334</v>
      </c>
      <c r="Q2303" s="12">
        <v>45134.70833333334</v>
      </c>
      <c r="R2303" s="11">
        <v>-116</v>
      </c>
      <c r="S2303" s="2">
        <f>OR(AND(P2303&lt;=U$2,Q2303&gt;V$2),AND(P2303&gt;U$2,P2303&lt;V$2))</f>
        <v>0</v>
      </c>
    </row>
    <row r="2304" spans="1:19">
      <c r="A2304" s="2" t="s">
        <v>3488</v>
      </c>
      <c r="B2304" s="2" t="s">
        <v>4755</v>
      </c>
      <c r="C2304" s="2" t="s">
        <v>6883</v>
      </c>
      <c r="D2304" s="2" t="s">
        <v>3086</v>
      </c>
      <c r="E2304" s="2" t="s">
        <v>1107</v>
      </c>
      <c r="F2304" s="2" t="s">
        <v>3010</v>
      </c>
      <c r="G2304" s="2"/>
      <c r="H2304" s="2" t="s">
        <v>1018</v>
      </c>
      <c r="I2304" s="2" t="s">
        <v>227</v>
      </c>
      <c r="J2304" s="2"/>
      <c r="K2304" s="2"/>
      <c r="L2304" s="2"/>
      <c r="M2304" s="2" t="s">
        <v>5958</v>
      </c>
      <c r="N2304" s="11">
        <v>5</v>
      </c>
      <c r="O2304" s="11">
        <v>5</v>
      </c>
      <c r="P2304" s="12">
        <v>45142.33333333334</v>
      </c>
      <c r="Q2304" s="12">
        <v>45148.70833333334</v>
      </c>
      <c r="R2304" s="11">
        <v>-128</v>
      </c>
      <c r="S2304" s="2">
        <f>OR(AND(P2304&lt;=U$2,Q2304&gt;V$2),AND(P2304&gt;U$2,P2304&lt;V$2))</f>
        <v>0</v>
      </c>
    </row>
    <row r="2305" spans="1:19">
      <c r="A2305" s="2" t="s">
        <v>3488</v>
      </c>
      <c r="B2305" s="2" t="s">
        <v>4755</v>
      </c>
      <c r="C2305" s="2" t="s">
        <v>6883</v>
      </c>
      <c r="D2305" s="2" t="s">
        <v>6893</v>
      </c>
      <c r="E2305" s="2" t="s">
        <v>1107</v>
      </c>
      <c r="F2305" s="2" t="s">
        <v>3010</v>
      </c>
      <c r="G2305" s="2"/>
      <c r="H2305" s="2" t="s">
        <v>1018</v>
      </c>
      <c r="I2305" s="2" t="s">
        <v>227</v>
      </c>
      <c r="J2305" s="2"/>
      <c r="K2305" s="2"/>
      <c r="L2305" s="2"/>
      <c r="M2305" s="2" t="s">
        <v>5957</v>
      </c>
      <c r="N2305" s="11">
        <v>2</v>
      </c>
      <c r="O2305" s="11">
        <v>2</v>
      </c>
      <c r="P2305" s="12">
        <v>45149.33333333334</v>
      </c>
      <c r="Q2305" s="12">
        <v>45152.70833333334</v>
      </c>
      <c r="R2305" s="11">
        <v>-128</v>
      </c>
      <c r="S2305" s="2">
        <f>OR(AND(P2305&lt;=U$2,Q2305&gt;V$2),AND(P2305&gt;U$2,P2305&lt;V$2))</f>
        <v>0</v>
      </c>
    </row>
    <row r="2306" spans="1:19">
      <c r="A2306" s="2" t="s">
        <v>3488</v>
      </c>
      <c r="B2306" s="2" t="s">
        <v>4755</v>
      </c>
      <c r="C2306" s="2" t="s">
        <v>6883</v>
      </c>
      <c r="D2306" s="2" t="s">
        <v>6894</v>
      </c>
      <c r="E2306" s="2" t="s">
        <v>1107</v>
      </c>
      <c r="F2306" s="2" t="s">
        <v>3010</v>
      </c>
      <c r="G2306" s="2"/>
      <c r="H2306" s="2" t="s">
        <v>1018</v>
      </c>
      <c r="I2306" s="2" t="s">
        <v>227</v>
      </c>
      <c r="J2306" s="2"/>
      <c r="K2306" s="2"/>
      <c r="L2306" s="2"/>
      <c r="M2306" s="2" t="s">
        <v>5960</v>
      </c>
      <c r="N2306" s="11">
        <v>5</v>
      </c>
      <c r="O2306" s="11">
        <v>5</v>
      </c>
      <c r="P2306" s="12">
        <v>45107.33333333334</v>
      </c>
      <c r="Q2306" s="12">
        <v>45114.70833333334</v>
      </c>
      <c r="R2306" s="11">
        <v>-109</v>
      </c>
      <c r="S2306" s="2">
        <f>OR(AND(P2306&lt;=U$2,Q2306&gt;V$2),AND(P2306&gt;U$2,P2306&lt;V$2))</f>
        <v>0</v>
      </c>
    </row>
    <row r="2307" spans="1:19">
      <c r="A2307" s="2" t="s">
        <v>3488</v>
      </c>
      <c r="B2307" s="2" t="s">
        <v>4755</v>
      </c>
      <c r="C2307" s="2" t="s">
        <v>6883</v>
      </c>
      <c r="D2307" s="2" t="s">
        <v>6895</v>
      </c>
      <c r="E2307" s="2" t="s">
        <v>1107</v>
      </c>
      <c r="F2307" s="2" t="s">
        <v>3010</v>
      </c>
      <c r="G2307" s="2"/>
      <c r="H2307" s="2" t="s">
        <v>1018</v>
      </c>
      <c r="I2307" s="2" t="s">
        <v>227</v>
      </c>
      <c r="J2307" s="2"/>
      <c r="K2307" s="2"/>
      <c r="L2307" s="2"/>
      <c r="M2307" s="2" t="s">
        <v>6243</v>
      </c>
      <c r="N2307" s="11">
        <v>2</v>
      </c>
      <c r="O2307" s="11">
        <v>2</v>
      </c>
      <c r="P2307" s="12">
        <v>45149.33333333334</v>
      </c>
      <c r="Q2307" s="12">
        <v>45152.70833333334</v>
      </c>
      <c r="R2307" s="11">
        <v>-73</v>
      </c>
      <c r="S2307" s="2">
        <f>OR(AND(P2307&lt;=U$2,Q2307&gt;V$2),AND(P2307&gt;U$2,P2307&lt;V$2))</f>
        <v>0</v>
      </c>
    </row>
    <row r="2308" spans="1:19">
      <c r="A2308" s="2" t="s">
        <v>3488</v>
      </c>
      <c r="B2308" s="2" t="s">
        <v>4755</v>
      </c>
      <c r="C2308" s="2" t="s">
        <v>6883</v>
      </c>
      <c r="D2308" s="2" t="s">
        <v>6896</v>
      </c>
      <c r="E2308" s="2" t="s">
        <v>1107</v>
      </c>
      <c r="F2308" s="2" t="s">
        <v>3010</v>
      </c>
      <c r="G2308" s="2"/>
      <c r="H2308" s="2" t="s">
        <v>1018</v>
      </c>
      <c r="I2308" s="2" t="s">
        <v>227</v>
      </c>
      <c r="J2308" s="2"/>
      <c r="K2308" s="2"/>
      <c r="L2308" s="2"/>
      <c r="M2308" s="2" t="s">
        <v>6011</v>
      </c>
      <c r="N2308" s="11">
        <v>10</v>
      </c>
      <c r="O2308" s="11">
        <v>10</v>
      </c>
      <c r="P2308" s="12">
        <v>45118.33333333334</v>
      </c>
      <c r="Q2308" s="12">
        <v>45131.70833333334</v>
      </c>
      <c r="R2308" s="11">
        <v>-120</v>
      </c>
      <c r="S2308" s="2">
        <f>OR(AND(P2308&lt;=U$2,Q2308&gt;V$2),AND(P2308&gt;U$2,P2308&lt;V$2))</f>
        <v>0</v>
      </c>
    </row>
    <row r="2309" spans="1:19">
      <c r="A2309" s="2" t="s">
        <v>3488</v>
      </c>
      <c r="B2309" s="2" t="s">
        <v>4755</v>
      </c>
      <c r="C2309" s="2" t="s">
        <v>6883</v>
      </c>
      <c r="D2309" s="2" t="s">
        <v>6897</v>
      </c>
      <c r="E2309" s="2" t="s">
        <v>1107</v>
      </c>
      <c r="F2309" s="2" t="s">
        <v>3010</v>
      </c>
      <c r="G2309" s="2"/>
      <c r="H2309" s="2" t="s">
        <v>1018</v>
      </c>
      <c r="I2309" s="2" t="s">
        <v>227</v>
      </c>
      <c r="J2309" s="2"/>
      <c r="K2309" s="2"/>
      <c r="L2309" s="2"/>
      <c r="M2309" s="2" t="s">
        <v>5966</v>
      </c>
      <c r="N2309" s="11">
        <v>5</v>
      </c>
      <c r="O2309" s="11">
        <v>5</v>
      </c>
      <c r="P2309" s="12">
        <v>45132.33333333334</v>
      </c>
      <c r="Q2309" s="12">
        <v>45138.70833333334</v>
      </c>
      <c r="R2309" s="11">
        <v>-118</v>
      </c>
      <c r="S2309" s="2">
        <f>OR(AND(P2309&lt;=U$2,Q2309&gt;V$2),AND(P2309&gt;U$2,P2309&lt;V$2))</f>
        <v>0</v>
      </c>
    </row>
    <row r="2310" spans="1:19">
      <c r="A2310" s="2" t="s">
        <v>3488</v>
      </c>
      <c r="B2310" s="2" t="s">
        <v>4755</v>
      </c>
      <c r="C2310" s="2" t="s">
        <v>6898</v>
      </c>
      <c r="D2310" s="2" t="s">
        <v>6899</v>
      </c>
      <c r="E2310" s="2" t="s">
        <v>1107</v>
      </c>
      <c r="F2310" s="2" t="s">
        <v>3010</v>
      </c>
      <c r="G2310" s="2"/>
      <c r="H2310" s="2" t="s">
        <v>1018</v>
      </c>
      <c r="I2310" s="2" t="s">
        <v>227</v>
      </c>
      <c r="J2310" s="2"/>
      <c r="K2310" s="2"/>
      <c r="L2310" s="2"/>
      <c r="M2310" s="2" t="s">
        <v>6900</v>
      </c>
      <c r="N2310" s="11">
        <v>4</v>
      </c>
      <c r="O2310" s="11">
        <v>4</v>
      </c>
      <c r="P2310" s="12">
        <v>45177.33333333334</v>
      </c>
      <c r="Q2310" s="12">
        <v>45182.70833333334</v>
      </c>
      <c r="R2310" s="11">
        <v>-128</v>
      </c>
      <c r="S2310" s="2">
        <f>OR(AND(P2310&lt;=U$2,Q2310&gt;V$2),AND(P2310&gt;U$2,P2310&lt;V$2))</f>
        <v>0</v>
      </c>
    </row>
    <row r="2311" spans="1:19">
      <c r="A2311" s="2" t="s">
        <v>3488</v>
      </c>
      <c r="B2311" s="2" t="s">
        <v>4755</v>
      </c>
      <c r="C2311" s="2" t="s">
        <v>6898</v>
      </c>
      <c r="D2311" s="2" t="s">
        <v>3090</v>
      </c>
      <c r="E2311" s="2" t="s">
        <v>1107</v>
      </c>
      <c r="F2311" s="2" t="s">
        <v>3010</v>
      </c>
      <c r="G2311" s="2"/>
      <c r="H2311" s="2" t="s">
        <v>1018</v>
      </c>
      <c r="I2311" s="2" t="s">
        <v>227</v>
      </c>
      <c r="J2311" s="2"/>
      <c r="K2311" s="2"/>
      <c r="L2311" s="2"/>
      <c r="M2311" s="2" t="s">
        <v>6901</v>
      </c>
      <c r="N2311" s="11">
        <v>5</v>
      </c>
      <c r="O2311" s="11">
        <v>5</v>
      </c>
      <c r="P2311" s="12">
        <v>45183.33333333334</v>
      </c>
      <c r="Q2311" s="12">
        <v>45189.70833333334</v>
      </c>
      <c r="R2311" s="11">
        <v>-94</v>
      </c>
      <c r="S2311" s="2">
        <f>OR(AND(P2311&lt;=U$2,Q2311&gt;V$2),AND(P2311&gt;U$2,P2311&lt;V$2))</f>
        <v>0</v>
      </c>
    </row>
    <row r="2312" spans="1:19">
      <c r="A2312" s="2" t="s">
        <v>3488</v>
      </c>
      <c r="B2312" s="2" t="s">
        <v>4755</v>
      </c>
      <c r="C2312" s="2" t="s">
        <v>6898</v>
      </c>
      <c r="D2312" s="2" t="s">
        <v>3085</v>
      </c>
      <c r="E2312" s="2" t="s">
        <v>1107</v>
      </c>
      <c r="F2312" s="2" t="s">
        <v>3010</v>
      </c>
      <c r="G2312" s="2"/>
      <c r="H2312" s="2" t="s">
        <v>1018</v>
      </c>
      <c r="I2312" s="2" t="s">
        <v>227</v>
      </c>
      <c r="J2312" s="2"/>
      <c r="K2312" s="2"/>
      <c r="L2312" s="2"/>
      <c r="M2312" s="2" t="s">
        <v>6902</v>
      </c>
      <c r="N2312" s="11">
        <v>5</v>
      </c>
      <c r="O2312" s="11">
        <v>5</v>
      </c>
      <c r="P2312" s="12">
        <v>45162.33333333334</v>
      </c>
      <c r="Q2312" s="12">
        <v>45168.70833333334</v>
      </c>
      <c r="R2312" s="11">
        <v>-128</v>
      </c>
      <c r="S2312" s="2">
        <f>OR(AND(P2312&lt;=U$2,Q2312&gt;V$2),AND(P2312&gt;U$2,P2312&lt;V$2))</f>
        <v>0</v>
      </c>
    </row>
    <row r="2313" spans="1:19">
      <c r="A2313" s="2" t="s">
        <v>3488</v>
      </c>
      <c r="B2313" s="2" t="s">
        <v>4755</v>
      </c>
      <c r="C2313" s="2" t="s">
        <v>6898</v>
      </c>
      <c r="D2313" s="2" t="s">
        <v>6903</v>
      </c>
      <c r="E2313" s="2" t="s">
        <v>1107</v>
      </c>
      <c r="F2313" s="2" t="s">
        <v>3010</v>
      </c>
      <c r="G2313" s="2"/>
      <c r="H2313" s="2" t="s">
        <v>1018</v>
      </c>
      <c r="I2313" s="2" t="s">
        <v>227</v>
      </c>
      <c r="J2313" s="2"/>
      <c r="K2313" s="2"/>
      <c r="L2313" s="2"/>
      <c r="M2313" s="2" t="s">
        <v>6904</v>
      </c>
      <c r="N2313" s="11">
        <v>5</v>
      </c>
      <c r="O2313" s="11">
        <v>5</v>
      </c>
      <c r="P2313" s="12">
        <v>45153.33333333334</v>
      </c>
      <c r="Q2313" s="12">
        <v>45159.70833333334</v>
      </c>
      <c r="R2313" s="11">
        <v>-128</v>
      </c>
      <c r="S2313" s="2">
        <f>OR(AND(P2313&lt;=U$2,Q2313&gt;V$2),AND(P2313&gt;U$2,P2313&lt;V$2))</f>
        <v>0</v>
      </c>
    </row>
    <row r="2314" spans="1:19">
      <c r="A2314" s="2" t="s">
        <v>3488</v>
      </c>
      <c r="B2314" s="2" t="s">
        <v>4755</v>
      </c>
      <c r="C2314" s="2" t="s">
        <v>6898</v>
      </c>
      <c r="D2314" s="2" t="s">
        <v>6905</v>
      </c>
      <c r="E2314" s="2" t="s">
        <v>1107</v>
      </c>
      <c r="F2314" s="2" t="s">
        <v>3010</v>
      </c>
      <c r="G2314" s="2"/>
      <c r="H2314" s="2" t="s">
        <v>1018</v>
      </c>
      <c r="I2314" s="2" t="s">
        <v>227</v>
      </c>
      <c r="J2314" s="2"/>
      <c r="K2314" s="2"/>
      <c r="L2314" s="2"/>
      <c r="M2314" s="2" t="s">
        <v>6021</v>
      </c>
      <c r="N2314" s="11">
        <v>5</v>
      </c>
      <c r="O2314" s="11">
        <v>5</v>
      </c>
      <c r="P2314" s="12">
        <v>45169.33333333334</v>
      </c>
      <c r="Q2314" s="12">
        <v>45176.70833333334</v>
      </c>
      <c r="R2314" s="11">
        <v>-128</v>
      </c>
      <c r="S2314" s="2">
        <f>OR(AND(P2314&lt;=U$2,Q2314&gt;V$2),AND(P2314&gt;U$2,P2314&lt;V$2))</f>
        <v>0</v>
      </c>
    </row>
    <row r="2315" spans="1:19">
      <c r="A2315" s="2" t="s">
        <v>3488</v>
      </c>
      <c r="B2315" s="2" t="s">
        <v>4755</v>
      </c>
      <c r="C2315" s="2" t="s">
        <v>6898</v>
      </c>
      <c r="D2315" s="2" t="s">
        <v>3087</v>
      </c>
      <c r="E2315" s="2" t="s">
        <v>1107</v>
      </c>
      <c r="F2315" s="2" t="s">
        <v>3010</v>
      </c>
      <c r="G2315" s="2"/>
      <c r="H2315" s="2" t="s">
        <v>1018</v>
      </c>
      <c r="I2315" s="2" t="s">
        <v>227</v>
      </c>
      <c r="J2315" s="2"/>
      <c r="K2315" s="2"/>
      <c r="L2315" s="2"/>
      <c r="M2315" s="2" t="s">
        <v>6906</v>
      </c>
      <c r="N2315" s="11">
        <v>2</v>
      </c>
      <c r="O2315" s="11">
        <v>2</v>
      </c>
      <c r="P2315" s="12">
        <v>45160.33333333334</v>
      </c>
      <c r="Q2315" s="12">
        <v>45161.70833333334</v>
      </c>
      <c r="R2315" s="11">
        <v>-128</v>
      </c>
      <c r="S2315" s="2">
        <f>OR(AND(P2315&lt;=U$2,Q2315&gt;V$2),AND(P2315&gt;U$2,P2315&lt;V$2))</f>
        <v>0</v>
      </c>
    </row>
    <row r="2316" spans="1:19">
      <c r="A2316" s="2" t="s">
        <v>3488</v>
      </c>
      <c r="B2316" s="2" t="s">
        <v>4755</v>
      </c>
      <c r="C2316" s="2" t="s">
        <v>6898</v>
      </c>
      <c r="D2316" s="2" t="s">
        <v>6907</v>
      </c>
      <c r="E2316" s="2" t="s">
        <v>1107</v>
      </c>
      <c r="F2316" s="2" t="s">
        <v>3010</v>
      </c>
      <c r="G2316" s="2"/>
      <c r="H2316" s="2" t="s">
        <v>1018</v>
      </c>
      <c r="I2316" s="2" t="s">
        <v>227</v>
      </c>
      <c r="J2316" s="2"/>
      <c r="K2316" s="2"/>
      <c r="L2316" s="2"/>
      <c r="M2316" s="2" t="s">
        <v>6024</v>
      </c>
      <c r="N2316" s="11">
        <v>14</v>
      </c>
      <c r="O2316" s="11">
        <v>14</v>
      </c>
      <c r="P2316" s="12">
        <v>45162.33333333334</v>
      </c>
      <c r="Q2316" s="12">
        <v>45182.70833333334</v>
      </c>
      <c r="R2316" s="11">
        <v>-94</v>
      </c>
      <c r="S2316" s="2">
        <f>OR(AND(P2316&lt;=U$2,Q2316&gt;V$2),AND(P2316&gt;U$2,P2316&lt;V$2))</f>
        <v>0</v>
      </c>
    </row>
    <row r="2317" spans="1:19">
      <c r="A2317" s="2" t="s">
        <v>3488</v>
      </c>
      <c r="B2317" s="2" t="s">
        <v>4755</v>
      </c>
      <c r="C2317" s="2" t="s">
        <v>6908</v>
      </c>
      <c r="D2317" s="2" t="s">
        <v>6909</v>
      </c>
      <c r="E2317" s="2" t="s">
        <v>1107</v>
      </c>
      <c r="F2317" s="2" t="s">
        <v>989</v>
      </c>
      <c r="G2317" s="2"/>
      <c r="H2317" s="2" t="s">
        <v>1018</v>
      </c>
      <c r="I2317" s="2" t="s">
        <v>227</v>
      </c>
      <c r="J2317" s="2"/>
      <c r="K2317" s="2"/>
      <c r="L2317" s="2"/>
      <c r="M2317" s="2" t="s">
        <v>5899</v>
      </c>
      <c r="N2317" s="11">
        <v>5</v>
      </c>
      <c r="O2317" s="11">
        <v>5</v>
      </c>
      <c r="P2317" s="12">
        <v>45090.33333333334</v>
      </c>
      <c r="Q2317" s="12">
        <v>45096.70833333334</v>
      </c>
      <c r="R2317" s="11">
        <v>-113</v>
      </c>
      <c r="S2317" s="2">
        <f>OR(AND(P2317&lt;=U$2,Q2317&gt;V$2),AND(P2317&gt;U$2,P2317&lt;V$2))</f>
        <v>0</v>
      </c>
    </row>
    <row r="2318" spans="1:19">
      <c r="A2318" s="2" t="s">
        <v>3488</v>
      </c>
      <c r="B2318" s="2" t="s">
        <v>4755</v>
      </c>
      <c r="C2318" s="2" t="s">
        <v>6908</v>
      </c>
      <c r="D2318" s="2" t="s">
        <v>1820</v>
      </c>
      <c r="E2318" s="2" t="s">
        <v>1107</v>
      </c>
      <c r="F2318" s="2" t="s">
        <v>989</v>
      </c>
      <c r="G2318" s="2"/>
      <c r="H2318" s="2" t="s">
        <v>1018</v>
      </c>
      <c r="I2318" s="2" t="s">
        <v>227</v>
      </c>
      <c r="J2318" s="2"/>
      <c r="K2318" s="2"/>
      <c r="L2318" s="2"/>
      <c r="M2318" s="2" t="s">
        <v>5900</v>
      </c>
      <c r="N2318" s="11">
        <v>6</v>
      </c>
      <c r="O2318" s="11">
        <v>6</v>
      </c>
      <c r="P2318" s="12">
        <v>45097.33333333334</v>
      </c>
      <c r="Q2318" s="12">
        <v>45104.70833333334</v>
      </c>
      <c r="R2318" s="11">
        <v>-113</v>
      </c>
      <c r="S2318" s="2">
        <f>OR(AND(P2318&lt;=U$2,Q2318&gt;V$2),AND(P2318&gt;U$2,P2318&lt;V$2))</f>
        <v>0</v>
      </c>
    </row>
    <row r="2319" spans="1:19">
      <c r="A2319" s="2" t="s">
        <v>3488</v>
      </c>
      <c r="B2319" s="2" t="s">
        <v>4755</v>
      </c>
      <c r="C2319" s="2" t="s">
        <v>6908</v>
      </c>
      <c r="D2319" s="2" t="s">
        <v>1865</v>
      </c>
      <c r="E2319" s="2" t="s">
        <v>1107</v>
      </c>
      <c r="F2319" s="2" t="s">
        <v>989</v>
      </c>
      <c r="G2319" s="2"/>
      <c r="H2319" s="2" t="s">
        <v>1018</v>
      </c>
      <c r="I2319" s="2" t="s">
        <v>227</v>
      </c>
      <c r="J2319" s="2"/>
      <c r="K2319" s="2"/>
      <c r="L2319" s="2"/>
      <c r="M2319" s="2" t="s">
        <v>5901</v>
      </c>
      <c r="N2319" s="11">
        <v>5</v>
      </c>
      <c r="O2319" s="11">
        <v>5</v>
      </c>
      <c r="P2319" s="12">
        <v>45105.33333333334</v>
      </c>
      <c r="Q2319" s="12">
        <v>45112.70833333334</v>
      </c>
      <c r="R2319" s="11">
        <v>-113</v>
      </c>
      <c r="S2319" s="2">
        <f>OR(AND(P2319&lt;=U$2,Q2319&gt;V$2),AND(P2319&gt;U$2,P2319&lt;V$2))</f>
        <v>0</v>
      </c>
    </row>
    <row r="2320" spans="1:19">
      <c r="A2320" s="2" t="s">
        <v>3488</v>
      </c>
      <c r="B2320" s="2" t="s">
        <v>4755</v>
      </c>
      <c r="C2320" s="2" t="s">
        <v>6908</v>
      </c>
      <c r="D2320" s="2" t="s">
        <v>1885</v>
      </c>
      <c r="E2320" s="2" t="s">
        <v>1107</v>
      </c>
      <c r="F2320" s="2" t="s">
        <v>989</v>
      </c>
      <c r="G2320" s="2"/>
      <c r="H2320" s="2" t="s">
        <v>1018</v>
      </c>
      <c r="I2320" s="2" t="s">
        <v>227</v>
      </c>
      <c r="J2320" s="2"/>
      <c r="K2320" s="2"/>
      <c r="L2320" s="2"/>
      <c r="M2320" s="2" t="s">
        <v>6854</v>
      </c>
      <c r="N2320" s="11">
        <v>5</v>
      </c>
      <c r="O2320" s="11">
        <v>5</v>
      </c>
      <c r="P2320" s="12">
        <v>45140.41666666666</v>
      </c>
      <c r="Q2320" s="12">
        <v>45147.41666666666</v>
      </c>
      <c r="R2320" s="11">
        <v>-113</v>
      </c>
      <c r="S2320" s="2">
        <f>OR(AND(P2320&lt;=U$2,Q2320&gt;V$2),AND(P2320&gt;U$2,P2320&lt;V$2))</f>
        <v>0</v>
      </c>
    </row>
    <row r="2321" spans="1:19">
      <c r="A2321" s="2" t="s">
        <v>3481</v>
      </c>
      <c r="B2321" s="2" t="s">
        <v>4755</v>
      </c>
      <c r="C2321" s="2" t="s">
        <v>6908</v>
      </c>
      <c r="D2321" s="2" t="s">
        <v>6910</v>
      </c>
      <c r="E2321" s="2"/>
      <c r="F2321" s="2"/>
      <c r="G2321" s="2"/>
      <c r="H2321" s="2"/>
      <c r="I2321" s="2"/>
      <c r="J2321" s="2"/>
      <c r="K2321" s="2"/>
      <c r="L2321" s="2"/>
      <c r="M2321" s="2" t="s">
        <v>5907</v>
      </c>
      <c r="N2321" s="11">
        <v>9</v>
      </c>
      <c r="O2321" s="11">
        <v>0</v>
      </c>
      <c r="P2321" s="12">
        <v>44491</v>
      </c>
      <c r="Q2321" s="12">
        <v>44491</v>
      </c>
      <c r="R2321" s="11"/>
      <c r="S2321" s="2">
        <f>OR(AND(P2321&lt;=U$2,Q2321&gt;V$2),AND(P2321&gt;U$2,P2321&lt;V$2))</f>
        <v>0</v>
      </c>
    </row>
    <row r="2322" spans="1:19">
      <c r="A2322" s="2" t="s">
        <v>3488</v>
      </c>
      <c r="B2322" s="2" t="s">
        <v>4755</v>
      </c>
      <c r="C2322" s="2" t="s">
        <v>6908</v>
      </c>
      <c r="D2322" s="2" t="s">
        <v>6911</v>
      </c>
      <c r="E2322" s="2" t="s">
        <v>1107</v>
      </c>
      <c r="F2322" s="2" t="s">
        <v>989</v>
      </c>
      <c r="G2322" s="2"/>
      <c r="H2322" s="2" t="s">
        <v>1018</v>
      </c>
      <c r="I2322" s="2" t="s">
        <v>227</v>
      </c>
      <c r="J2322" s="2"/>
      <c r="K2322" s="2"/>
      <c r="L2322" s="2"/>
      <c r="M2322" s="2" t="s">
        <v>5909</v>
      </c>
      <c r="N2322" s="11">
        <v>3</v>
      </c>
      <c r="O2322" s="11">
        <v>3</v>
      </c>
      <c r="P2322" s="12">
        <v>45127.33333333334</v>
      </c>
      <c r="Q2322" s="12">
        <v>45131.70833333334</v>
      </c>
      <c r="R2322" s="11">
        <v>-108</v>
      </c>
      <c r="S2322" s="2">
        <f>OR(AND(P2322&lt;=U$2,Q2322&gt;V$2),AND(P2322&gt;U$2,P2322&lt;V$2))</f>
        <v>0</v>
      </c>
    </row>
    <row r="2323" spans="1:19">
      <c r="A2323" s="2" t="s">
        <v>3488</v>
      </c>
      <c r="B2323" s="2" t="s">
        <v>4755</v>
      </c>
      <c r="C2323" s="2" t="s">
        <v>6908</v>
      </c>
      <c r="D2323" s="2" t="s">
        <v>6912</v>
      </c>
      <c r="E2323" s="2" t="s">
        <v>1107</v>
      </c>
      <c r="F2323" s="2" t="s">
        <v>989</v>
      </c>
      <c r="G2323" s="2"/>
      <c r="H2323" s="2" t="s">
        <v>1018</v>
      </c>
      <c r="I2323" s="2" t="s">
        <v>227</v>
      </c>
      <c r="J2323" s="2"/>
      <c r="K2323" s="2"/>
      <c r="L2323" s="2"/>
      <c r="M2323" s="2" t="s">
        <v>5910</v>
      </c>
      <c r="N2323" s="11">
        <v>4</v>
      </c>
      <c r="O2323" s="11">
        <v>4</v>
      </c>
      <c r="P2323" s="12">
        <v>45132.33333333334</v>
      </c>
      <c r="Q2323" s="12">
        <v>45135.70833333334</v>
      </c>
      <c r="R2323" s="11">
        <v>-108</v>
      </c>
      <c r="S2323" s="2">
        <f>OR(AND(P2323&lt;=U$2,Q2323&gt;V$2),AND(P2323&gt;U$2,P2323&lt;V$2))</f>
        <v>0</v>
      </c>
    </row>
    <row r="2324" spans="1:19">
      <c r="A2324" s="2" t="s">
        <v>3877</v>
      </c>
      <c r="B2324" s="2" t="s">
        <v>4755</v>
      </c>
      <c r="C2324" s="2" t="s">
        <v>6908</v>
      </c>
      <c r="D2324" s="2" t="s">
        <v>1641</v>
      </c>
      <c r="E2324" s="2" t="s">
        <v>1107</v>
      </c>
      <c r="F2324" s="2" t="s">
        <v>989</v>
      </c>
      <c r="G2324" s="2"/>
      <c r="H2324" s="2" t="s">
        <v>1018</v>
      </c>
      <c r="I2324" s="2" t="s">
        <v>227</v>
      </c>
      <c r="J2324" s="2"/>
      <c r="K2324" s="2"/>
      <c r="L2324" s="2"/>
      <c r="M2324" s="2" t="s">
        <v>5912</v>
      </c>
      <c r="N2324" s="11">
        <v>5</v>
      </c>
      <c r="O2324" s="11">
        <v>3</v>
      </c>
      <c r="P2324" s="12">
        <v>44928.33333333334</v>
      </c>
      <c r="Q2324" s="12">
        <v>45149.625</v>
      </c>
      <c r="R2324" s="11">
        <v>-113</v>
      </c>
      <c r="S2324" s="2">
        <f>OR(AND(P2324&lt;=U$2,Q2324&gt;V$2),AND(P2324&gt;U$2,P2324&lt;V$2))</f>
        <v>0</v>
      </c>
    </row>
    <row r="2325" spans="1:19">
      <c r="A2325" s="2" t="s">
        <v>3877</v>
      </c>
      <c r="B2325" s="2" t="s">
        <v>4755</v>
      </c>
      <c r="C2325" s="2" t="s">
        <v>6908</v>
      </c>
      <c r="D2325" s="2" t="s">
        <v>1853</v>
      </c>
      <c r="E2325" s="2" t="s">
        <v>1107</v>
      </c>
      <c r="F2325" s="2" t="s">
        <v>989</v>
      </c>
      <c r="G2325" s="2" t="s">
        <v>5985</v>
      </c>
      <c r="H2325" s="2" t="s">
        <v>1018</v>
      </c>
      <c r="I2325" s="2" t="s">
        <v>227</v>
      </c>
      <c r="J2325" s="2"/>
      <c r="K2325" s="2"/>
      <c r="L2325" s="2"/>
      <c r="M2325" s="2" t="s">
        <v>5914</v>
      </c>
      <c r="N2325" s="11">
        <v>15</v>
      </c>
      <c r="O2325" s="11">
        <v>14</v>
      </c>
      <c r="P2325" s="12">
        <v>44696</v>
      </c>
      <c r="Q2325" s="12">
        <v>45107.5</v>
      </c>
      <c r="R2325" s="11">
        <v>-107</v>
      </c>
      <c r="S2325" s="2">
        <f>OR(AND(P2325&lt;=U$2,Q2325&gt;V$2),AND(P2325&gt;U$2,P2325&lt;V$2))</f>
        <v>0</v>
      </c>
    </row>
    <row r="2326" spans="1:19">
      <c r="A2326" s="2" t="s">
        <v>3488</v>
      </c>
      <c r="B2326" s="2" t="s">
        <v>4755</v>
      </c>
      <c r="C2326" s="2" t="s">
        <v>6908</v>
      </c>
      <c r="D2326" s="2" t="s">
        <v>6913</v>
      </c>
      <c r="E2326" s="2" t="s">
        <v>1107</v>
      </c>
      <c r="F2326" s="2" t="s">
        <v>989</v>
      </c>
      <c r="G2326" s="2"/>
      <c r="H2326" s="2" t="s">
        <v>1018</v>
      </c>
      <c r="I2326" s="2" t="s">
        <v>227</v>
      </c>
      <c r="J2326" s="2"/>
      <c r="K2326" s="2"/>
      <c r="L2326" s="2"/>
      <c r="M2326" s="2" t="s">
        <v>6221</v>
      </c>
      <c r="N2326" s="11">
        <v>2</v>
      </c>
      <c r="O2326" s="11">
        <v>2</v>
      </c>
      <c r="P2326" s="12">
        <v>45097.33333333334</v>
      </c>
      <c r="Q2326" s="12">
        <v>45098.70833333334</v>
      </c>
      <c r="R2326" s="11">
        <v>-104</v>
      </c>
      <c r="S2326" s="2">
        <f>OR(AND(P2326&lt;=U$2,Q2326&gt;V$2),AND(P2326&gt;U$2,P2326&lt;V$2))</f>
        <v>0</v>
      </c>
    </row>
    <row r="2327" spans="1:19">
      <c r="A2327" s="2" t="s">
        <v>3877</v>
      </c>
      <c r="B2327" s="2" t="s">
        <v>4755</v>
      </c>
      <c r="C2327" s="2" t="s">
        <v>6908</v>
      </c>
      <c r="D2327" s="2" t="s">
        <v>1844</v>
      </c>
      <c r="E2327" s="2" t="s">
        <v>1107</v>
      </c>
      <c r="F2327" s="2" t="s">
        <v>989</v>
      </c>
      <c r="G2327" s="2"/>
      <c r="H2327" s="2" t="s">
        <v>1018</v>
      </c>
      <c r="I2327" s="2" t="s">
        <v>227</v>
      </c>
      <c r="J2327" s="2"/>
      <c r="K2327" s="2"/>
      <c r="L2327" s="2"/>
      <c r="M2327" s="2" t="s">
        <v>5903</v>
      </c>
      <c r="N2327" s="11">
        <v>15</v>
      </c>
      <c r="O2327" s="11">
        <v>14</v>
      </c>
      <c r="P2327" s="12">
        <v>44928.33333333334</v>
      </c>
      <c r="Q2327" s="12">
        <v>45133.41666666666</v>
      </c>
      <c r="R2327" s="11">
        <v>-113</v>
      </c>
      <c r="S2327" s="2">
        <f>OR(AND(P2327&lt;=U$2,Q2327&gt;V$2),AND(P2327&gt;U$2,P2327&lt;V$2))</f>
        <v>0</v>
      </c>
    </row>
    <row r="2328" spans="1:19">
      <c r="A2328" s="2" t="s">
        <v>3488</v>
      </c>
      <c r="B2328" s="2" t="s">
        <v>4755</v>
      </c>
      <c r="C2328" s="2" t="s">
        <v>6908</v>
      </c>
      <c r="D2328" s="2" t="s">
        <v>1825</v>
      </c>
      <c r="E2328" s="2" t="s">
        <v>1107</v>
      </c>
      <c r="F2328" s="2" t="s">
        <v>989</v>
      </c>
      <c r="G2328" s="2"/>
      <c r="H2328" s="2" t="s">
        <v>1018</v>
      </c>
      <c r="I2328" s="2" t="s">
        <v>227</v>
      </c>
      <c r="J2328" s="2"/>
      <c r="K2328" s="2"/>
      <c r="L2328" s="2"/>
      <c r="M2328" s="2" t="s">
        <v>5911</v>
      </c>
      <c r="N2328" s="11">
        <v>5</v>
      </c>
      <c r="O2328" s="11">
        <v>5</v>
      </c>
      <c r="P2328" s="12">
        <v>45133.41666666666</v>
      </c>
      <c r="Q2328" s="12">
        <v>45140.41666666666</v>
      </c>
      <c r="R2328" s="11">
        <v>-113</v>
      </c>
      <c r="S2328" s="2">
        <f>OR(AND(P2328&lt;=U$2,Q2328&gt;V$2),AND(P2328&gt;U$2,P2328&lt;V$2))</f>
        <v>0</v>
      </c>
    </row>
    <row r="2329" spans="1:19">
      <c r="A2329" s="2" t="s">
        <v>3488</v>
      </c>
      <c r="B2329" s="2" t="s">
        <v>4755</v>
      </c>
      <c r="C2329" s="2" t="s">
        <v>6908</v>
      </c>
      <c r="D2329" s="2" t="s">
        <v>6914</v>
      </c>
      <c r="E2329" s="2" t="s">
        <v>1107</v>
      </c>
      <c r="F2329" s="2" t="s">
        <v>989</v>
      </c>
      <c r="G2329" s="2"/>
      <c r="H2329" s="2" t="s">
        <v>1018</v>
      </c>
      <c r="I2329" s="2" t="s">
        <v>227</v>
      </c>
      <c r="J2329" s="2"/>
      <c r="K2329" s="2"/>
      <c r="L2329" s="2"/>
      <c r="M2329" s="2" t="s">
        <v>5905</v>
      </c>
      <c r="N2329" s="11">
        <v>10</v>
      </c>
      <c r="O2329" s="11">
        <v>10</v>
      </c>
      <c r="P2329" s="12">
        <v>45113.33333333334</v>
      </c>
      <c r="Q2329" s="12">
        <v>45126.70833333334</v>
      </c>
      <c r="R2329" s="11">
        <v>-108</v>
      </c>
      <c r="S2329" s="2">
        <f>OR(AND(P2329&lt;=U$2,Q2329&gt;V$2),AND(P2329&gt;U$2,P2329&lt;V$2))</f>
        <v>0</v>
      </c>
    </row>
    <row r="2330" spans="1:19">
      <c r="A2330" s="2" t="s">
        <v>3488</v>
      </c>
      <c r="B2330" s="2" t="s">
        <v>4755</v>
      </c>
      <c r="C2330" s="2" t="s">
        <v>6915</v>
      </c>
      <c r="D2330" s="2" t="s">
        <v>1893</v>
      </c>
      <c r="E2330" s="2" t="s">
        <v>1107</v>
      </c>
      <c r="F2330" s="2" t="s">
        <v>989</v>
      </c>
      <c r="G2330" s="2"/>
      <c r="H2330" s="2" t="s">
        <v>1018</v>
      </c>
      <c r="I2330" s="2" t="s">
        <v>227</v>
      </c>
      <c r="J2330" s="2"/>
      <c r="K2330" s="2"/>
      <c r="L2330" s="2"/>
      <c r="M2330" s="2" t="s">
        <v>5921</v>
      </c>
      <c r="N2330" s="11">
        <v>4</v>
      </c>
      <c r="O2330" s="11">
        <v>4</v>
      </c>
      <c r="P2330" s="12">
        <v>45107.54166666666</v>
      </c>
      <c r="Q2330" s="12">
        <v>45114.5</v>
      </c>
      <c r="R2330" s="11">
        <v>-105</v>
      </c>
      <c r="S2330" s="2">
        <f>OR(AND(P2330&lt;=U$2,Q2330&gt;V$2),AND(P2330&gt;U$2,P2330&lt;V$2))</f>
        <v>0</v>
      </c>
    </row>
    <row r="2331" spans="1:19">
      <c r="A2331" s="2" t="s">
        <v>3488</v>
      </c>
      <c r="B2331" s="2" t="s">
        <v>4755</v>
      </c>
      <c r="C2331" s="2" t="s">
        <v>6915</v>
      </c>
      <c r="D2331" s="2" t="s">
        <v>6916</v>
      </c>
      <c r="E2331" s="2" t="s">
        <v>1107</v>
      </c>
      <c r="F2331" s="2" t="s">
        <v>989</v>
      </c>
      <c r="G2331" s="2"/>
      <c r="H2331" s="2" t="s">
        <v>1018</v>
      </c>
      <c r="I2331" s="2" t="s">
        <v>227</v>
      </c>
      <c r="J2331" s="2"/>
      <c r="K2331" s="2"/>
      <c r="L2331" s="2"/>
      <c r="M2331" s="2" t="s">
        <v>5932</v>
      </c>
      <c r="N2331" s="11">
        <v>2</v>
      </c>
      <c r="O2331" s="11">
        <v>2</v>
      </c>
      <c r="P2331" s="12">
        <v>45128.54166666666</v>
      </c>
      <c r="Q2331" s="12">
        <v>45132.5</v>
      </c>
      <c r="R2331" s="11">
        <v>-105</v>
      </c>
      <c r="S2331" s="2">
        <f>OR(AND(P2331&lt;=U$2,Q2331&gt;V$2),AND(P2331&gt;U$2,P2331&lt;V$2))</f>
        <v>0</v>
      </c>
    </row>
    <row r="2332" spans="1:19">
      <c r="A2332" s="2" t="s">
        <v>3488</v>
      </c>
      <c r="B2332" s="2" t="s">
        <v>4755</v>
      </c>
      <c r="C2332" s="2" t="s">
        <v>6915</v>
      </c>
      <c r="D2332" s="2" t="s">
        <v>1067</v>
      </c>
      <c r="E2332" s="2" t="s">
        <v>1007</v>
      </c>
      <c r="F2332" s="2" t="s">
        <v>989</v>
      </c>
      <c r="G2332" s="2" t="s">
        <v>5933</v>
      </c>
      <c r="H2332" s="2" t="s">
        <v>1018</v>
      </c>
      <c r="I2332" s="2" t="s">
        <v>227</v>
      </c>
      <c r="J2332" s="2"/>
      <c r="K2332" s="2"/>
      <c r="L2332" s="2"/>
      <c r="M2332" s="2" t="s">
        <v>5934</v>
      </c>
      <c r="N2332" s="11">
        <v>5</v>
      </c>
      <c r="O2332" s="11">
        <v>5</v>
      </c>
      <c r="P2332" s="12">
        <v>45138.33333333334</v>
      </c>
      <c r="Q2332" s="12">
        <v>45142.70833333334</v>
      </c>
      <c r="R2332" s="11">
        <v>-108</v>
      </c>
      <c r="S2332" s="2">
        <f>OR(AND(P2332&lt;=U$2,Q2332&gt;V$2),AND(P2332&gt;U$2,P2332&lt;V$2))</f>
        <v>0</v>
      </c>
    </row>
    <row r="2333" spans="1:19">
      <c r="A2333" s="2" t="s">
        <v>3488</v>
      </c>
      <c r="B2333" s="2" t="s">
        <v>4755</v>
      </c>
      <c r="C2333" s="2" t="s">
        <v>6915</v>
      </c>
      <c r="D2333" s="2" t="s">
        <v>1876</v>
      </c>
      <c r="E2333" s="2" t="s">
        <v>1107</v>
      </c>
      <c r="F2333" s="2" t="s">
        <v>989</v>
      </c>
      <c r="G2333" s="2"/>
      <c r="H2333" s="2" t="s">
        <v>1018</v>
      </c>
      <c r="I2333" s="2" t="s">
        <v>227</v>
      </c>
      <c r="J2333" s="2"/>
      <c r="K2333" s="2"/>
      <c r="L2333" s="2"/>
      <c r="M2333" s="2" t="s">
        <v>5930</v>
      </c>
      <c r="N2333" s="11">
        <v>3</v>
      </c>
      <c r="O2333" s="11">
        <v>3</v>
      </c>
      <c r="P2333" s="12">
        <v>45121.54166666666</v>
      </c>
      <c r="Q2333" s="12">
        <v>45126.5</v>
      </c>
      <c r="R2333" s="11">
        <v>-66</v>
      </c>
      <c r="S2333" s="2">
        <f>OR(AND(P2333&lt;=U$2,Q2333&gt;V$2),AND(P2333&gt;U$2,P2333&lt;V$2))</f>
        <v>0</v>
      </c>
    </row>
    <row r="2334" spans="1:19">
      <c r="A2334" s="2" t="s">
        <v>3488</v>
      </c>
      <c r="B2334" s="2" t="s">
        <v>4755</v>
      </c>
      <c r="C2334" s="2" t="s">
        <v>6915</v>
      </c>
      <c r="D2334" s="2" t="s">
        <v>1826</v>
      </c>
      <c r="E2334" s="2" t="s">
        <v>1107</v>
      </c>
      <c r="F2334" s="2" t="s">
        <v>989</v>
      </c>
      <c r="G2334" s="2"/>
      <c r="H2334" s="2" t="s">
        <v>1018</v>
      </c>
      <c r="I2334" s="2" t="s">
        <v>227</v>
      </c>
      <c r="J2334" s="2"/>
      <c r="K2334" s="2"/>
      <c r="L2334" s="2"/>
      <c r="M2334" s="2" t="s">
        <v>6326</v>
      </c>
      <c r="N2334" s="11">
        <v>10</v>
      </c>
      <c r="O2334" s="11">
        <v>10</v>
      </c>
      <c r="P2334" s="12">
        <v>45114.54166666666</v>
      </c>
      <c r="Q2334" s="12">
        <v>45128.5</v>
      </c>
      <c r="R2334" s="11">
        <v>-105</v>
      </c>
      <c r="S2334" s="2">
        <f>OR(AND(P2334&lt;=U$2,Q2334&gt;V$2),AND(P2334&gt;U$2,P2334&lt;V$2))</f>
        <v>0</v>
      </c>
    </row>
    <row r="2335" spans="1:19">
      <c r="A2335" s="2" t="s">
        <v>3488</v>
      </c>
      <c r="B2335" s="2" t="s">
        <v>4755</v>
      </c>
      <c r="C2335" s="2" t="s">
        <v>6915</v>
      </c>
      <c r="D2335" s="2" t="s">
        <v>6917</v>
      </c>
      <c r="E2335" s="2" t="s">
        <v>1107</v>
      </c>
      <c r="F2335" s="2" t="s">
        <v>989</v>
      </c>
      <c r="G2335" s="2"/>
      <c r="H2335" s="2" t="s">
        <v>1018</v>
      </c>
      <c r="I2335" s="2" t="s">
        <v>227</v>
      </c>
      <c r="J2335" s="2"/>
      <c r="K2335" s="2"/>
      <c r="L2335" s="2"/>
      <c r="M2335" s="2" t="s">
        <v>6030</v>
      </c>
      <c r="N2335" s="11">
        <v>3</v>
      </c>
      <c r="O2335" s="11">
        <v>3</v>
      </c>
      <c r="P2335" s="12">
        <v>45147.41666666666</v>
      </c>
      <c r="Q2335" s="12">
        <v>45152.41666666666</v>
      </c>
      <c r="R2335" s="11">
        <v>-113</v>
      </c>
      <c r="S2335" s="2">
        <f>OR(AND(P2335&lt;=U$2,Q2335&gt;V$2),AND(P2335&gt;U$2,P2335&lt;V$2))</f>
        <v>0</v>
      </c>
    </row>
    <row r="2336" spans="1:19">
      <c r="A2336" s="2" t="s">
        <v>3488</v>
      </c>
      <c r="B2336" s="2" t="s">
        <v>4755</v>
      </c>
      <c r="C2336" s="2" t="s">
        <v>6915</v>
      </c>
      <c r="D2336" s="2" t="s">
        <v>6918</v>
      </c>
      <c r="E2336" s="2" t="s">
        <v>1107</v>
      </c>
      <c r="F2336" s="2" t="s">
        <v>989</v>
      </c>
      <c r="G2336" s="2"/>
      <c r="H2336" s="2" t="s">
        <v>1018</v>
      </c>
      <c r="I2336" s="2" t="s">
        <v>227</v>
      </c>
      <c r="J2336" s="2"/>
      <c r="K2336" s="2"/>
      <c r="L2336" s="2"/>
      <c r="M2336" s="2" t="s">
        <v>5923</v>
      </c>
      <c r="N2336" s="11">
        <v>5</v>
      </c>
      <c r="O2336" s="11">
        <v>5</v>
      </c>
      <c r="P2336" s="12">
        <v>45114.54166666666</v>
      </c>
      <c r="Q2336" s="12">
        <v>45121.5</v>
      </c>
      <c r="R2336" s="11">
        <v>-100</v>
      </c>
      <c r="S2336" s="2">
        <f>OR(AND(P2336&lt;=U$2,Q2336&gt;V$2),AND(P2336&gt;U$2,P2336&lt;V$2))</f>
        <v>0</v>
      </c>
    </row>
    <row r="2337" spans="1:19">
      <c r="A2337" s="2" t="s">
        <v>3488</v>
      </c>
      <c r="B2337" s="2" t="s">
        <v>4755</v>
      </c>
      <c r="C2337" s="2" t="s">
        <v>6919</v>
      </c>
      <c r="D2337" s="2" t="s">
        <v>6920</v>
      </c>
      <c r="E2337" s="2" t="s">
        <v>1107</v>
      </c>
      <c r="F2337" s="2" t="s">
        <v>989</v>
      </c>
      <c r="G2337" s="2"/>
      <c r="H2337" s="2" t="s">
        <v>1018</v>
      </c>
      <c r="I2337" s="2" t="s">
        <v>227</v>
      </c>
      <c r="J2337" s="2"/>
      <c r="K2337" s="2"/>
      <c r="L2337" s="2"/>
      <c r="M2337" s="2" t="s">
        <v>6921</v>
      </c>
      <c r="N2337" s="11">
        <v>5</v>
      </c>
      <c r="O2337" s="11">
        <v>5</v>
      </c>
      <c r="P2337" s="12">
        <v>45154.41666666666</v>
      </c>
      <c r="Q2337" s="12">
        <v>45161.41666666666</v>
      </c>
      <c r="R2337" s="11">
        <v>-113</v>
      </c>
      <c r="S2337" s="2">
        <f>OR(AND(P2337&lt;=U$2,Q2337&gt;V$2),AND(P2337&gt;U$2,P2337&lt;V$2))</f>
        <v>0</v>
      </c>
    </row>
    <row r="2338" spans="1:19">
      <c r="A2338" s="2" t="s">
        <v>3488</v>
      </c>
      <c r="B2338" s="2" t="s">
        <v>4755</v>
      </c>
      <c r="C2338" s="2" t="s">
        <v>6919</v>
      </c>
      <c r="D2338" s="2" t="s">
        <v>6922</v>
      </c>
      <c r="E2338" s="2" t="s">
        <v>1107</v>
      </c>
      <c r="F2338" s="2" t="s">
        <v>989</v>
      </c>
      <c r="G2338" s="2"/>
      <c r="H2338" s="2" t="s">
        <v>1018</v>
      </c>
      <c r="I2338" s="2" t="s">
        <v>227</v>
      </c>
      <c r="J2338" s="2"/>
      <c r="K2338" s="2"/>
      <c r="L2338" s="2"/>
      <c r="M2338" s="2" t="s">
        <v>6923</v>
      </c>
      <c r="N2338" s="11">
        <v>2</v>
      </c>
      <c r="O2338" s="11">
        <v>2</v>
      </c>
      <c r="P2338" s="12">
        <v>45152.41666666666</v>
      </c>
      <c r="Q2338" s="12">
        <v>45154.41666666666</v>
      </c>
      <c r="R2338" s="11">
        <v>-113</v>
      </c>
      <c r="S2338" s="2">
        <f>OR(AND(P2338&lt;=U$2,Q2338&gt;V$2),AND(P2338&gt;U$2,P2338&lt;V$2))</f>
        <v>0</v>
      </c>
    </row>
    <row r="2339" spans="1:19">
      <c r="A2339" s="2" t="s">
        <v>3481</v>
      </c>
      <c r="B2339" s="2"/>
      <c r="C2339" s="2" t="s">
        <v>4777</v>
      </c>
      <c r="D2339" s="2" t="s">
        <v>960</v>
      </c>
      <c r="E2339" s="2"/>
      <c r="F2339" s="2"/>
      <c r="G2339" s="2"/>
      <c r="H2339" s="2"/>
      <c r="I2339" s="2"/>
      <c r="J2339" s="2"/>
      <c r="K2339" s="2"/>
      <c r="L2339" s="2"/>
      <c r="M2339" s="2" t="s">
        <v>6924</v>
      </c>
      <c r="N2339" s="11">
        <v>10</v>
      </c>
      <c r="O2339" s="11">
        <v>0</v>
      </c>
      <c r="P2339" s="12">
        <v>44099</v>
      </c>
      <c r="Q2339" s="12">
        <v>44099</v>
      </c>
      <c r="R2339" s="11"/>
      <c r="S2339" s="2">
        <f>OR(AND(P2339&lt;=U$2,Q2339&gt;V$2),AND(P2339&gt;U$2,P2339&lt;V$2))</f>
        <v>0</v>
      </c>
    </row>
    <row r="2340" spans="1:19">
      <c r="A2340" s="2" t="s">
        <v>3481</v>
      </c>
      <c r="B2340" s="2"/>
      <c r="C2340" s="2" t="s">
        <v>4777</v>
      </c>
      <c r="D2340" s="2" t="s">
        <v>6925</v>
      </c>
      <c r="E2340" s="2"/>
      <c r="F2340" s="2"/>
      <c r="G2340" s="2"/>
      <c r="H2340" s="2"/>
      <c r="I2340" s="2"/>
      <c r="J2340" s="2"/>
      <c r="K2340" s="2"/>
      <c r="L2340" s="2"/>
      <c r="M2340" s="2" t="s">
        <v>6926</v>
      </c>
      <c r="N2340" s="11">
        <v>20</v>
      </c>
      <c r="O2340" s="11">
        <v>0</v>
      </c>
      <c r="P2340" s="12">
        <v>44102</v>
      </c>
      <c r="Q2340" s="12">
        <v>44202</v>
      </c>
      <c r="R2340" s="11"/>
      <c r="S2340" s="2">
        <f>OR(AND(P2340&lt;=U$2,Q2340&gt;V$2),AND(P2340&gt;U$2,P2340&lt;V$2))</f>
        <v>0</v>
      </c>
    </row>
    <row r="2341" spans="1:19">
      <c r="A2341" s="2" t="s">
        <v>3481</v>
      </c>
      <c r="B2341" s="2"/>
      <c r="C2341" s="2" t="s">
        <v>4777</v>
      </c>
      <c r="D2341" s="2" t="s">
        <v>958</v>
      </c>
      <c r="E2341" s="2"/>
      <c r="F2341" s="2"/>
      <c r="G2341" s="2"/>
      <c r="H2341" s="2"/>
      <c r="I2341" s="2"/>
      <c r="J2341" s="2"/>
      <c r="K2341" s="2"/>
      <c r="L2341" s="2"/>
      <c r="M2341" s="2" t="s">
        <v>6927</v>
      </c>
      <c r="N2341" s="11">
        <v>10</v>
      </c>
      <c r="O2341" s="11">
        <v>0</v>
      </c>
      <c r="P2341" s="12">
        <v>44136</v>
      </c>
      <c r="Q2341" s="12">
        <v>44166</v>
      </c>
      <c r="R2341" s="11"/>
      <c r="S2341" s="2">
        <f>OR(AND(P2341&lt;=U$2,Q2341&gt;V$2),AND(P2341&gt;U$2,P2341&lt;V$2))</f>
        <v>0</v>
      </c>
    </row>
    <row r="2342" spans="1:19">
      <c r="A2342" s="2" t="s">
        <v>3481</v>
      </c>
      <c r="B2342" s="2"/>
      <c r="C2342" s="2" t="s">
        <v>4777</v>
      </c>
      <c r="D2342" s="2" t="s">
        <v>6928</v>
      </c>
      <c r="E2342" s="2"/>
      <c r="F2342" s="2"/>
      <c r="G2342" s="2"/>
      <c r="H2342" s="2"/>
      <c r="I2342" s="2"/>
      <c r="J2342" s="2"/>
      <c r="K2342" s="2"/>
      <c r="L2342" s="2"/>
      <c r="M2342" s="2" t="s">
        <v>6929</v>
      </c>
      <c r="N2342" s="11">
        <v>20</v>
      </c>
      <c r="O2342" s="11">
        <v>0</v>
      </c>
      <c r="P2342" s="12">
        <v>44166</v>
      </c>
      <c r="Q2342" s="12">
        <v>44229</v>
      </c>
      <c r="R2342" s="11"/>
      <c r="S2342" s="2">
        <f>OR(AND(P2342&lt;=U$2,Q2342&gt;V$2),AND(P2342&gt;U$2,P2342&lt;V$2))</f>
        <v>0</v>
      </c>
    </row>
    <row r="2343" spans="1:19">
      <c r="A2343" s="2" t="s">
        <v>3481</v>
      </c>
      <c r="B2343" s="2" t="s">
        <v>4755</v>
      </c>
      <c r="C2343" s="2" t="s">
        <v>4773</v>
      </c>
      <c r="D2343" s="2" t="s">
        <v>3129</v>
      </c>
      <c r="E2343" s="2"/>
      <c r="F2343" s="2"/>
      <c r="G2343" s="2"/>
      <c r="H2343" s="2"/>
      <c r="I2343" s="2"/>
      <c r="J2343" s="2"/>
      <c r="K2343" s="2"/>
      <c r="L2343" s="2"/>
      <c r="M2343" s="2" t="s">
        <v>6930</v>
      </c>
      <c r="N2343" s="11">
        <v>10</v>
      </c>
      <c r="O2343" s="11">
        <v>0</v>
      </c>
      <c r="P2343" s="12">
        <v>44617</v>
      </c>
      <c r="Q2343" s="12">
        <v>44617</v>
      </c>
      <c r="R2343" s="11"/>
      <c r="S2343" s="2">
        <f>OR(AND(P2343&lt;=U$2,Q2343&gt;V$2),AND(P2343&gt;U$2,P2343&lt;V$2))</f>
        <v>0</v>
      </c>
    </row>
    <row r="2344" spans="1:19">
      <c r="A2344" s="2" t="s">
        <v>3481</v>
      </c>
      <c r="B2344" s="2" t="s">
        <v>4755</v>
      </c>
      <c r="C2344" s="2" t="s">
        <v>4773</v>
      </c>
      <c r="D2344" s="2" t="s">
        <v>1438</v>
      </c>
      <c r="E2344" s="2"/>
      <c r="F2344" s="2"/>
      <c r="G2344" s="2"/>
      <c r="H2344" s="2"/>
      <c r="I2344" s="2"/>
      <c r="J2344" s="2"/>
      <c r="K2344" s="2" t="s">
        <v>597</v>
      </c>
      <c r="L2344" s="2"/>
      <c r="M2344" s="2" t="s">
        <v>6931</v>
      </c>
      <c r="N2344" s="11">
        <v>10</v>
      </c>
      <c r="O2344" s="11">
        <v>0</v>
      </c>
      <c r="P2344" s="12">
        <v>44138</v>
      </c>
      <c r="Q2344" s="12">
        <v>44147.70833333334</v>
      </c>
      <c r="R2344" s="11"/>
      <c r="S2344" s="2">
        <f>OR(AND(P2344&lt;=U$2,Q2344&gt;V$2),AND(P2344&gt;U$2,P2344&lt;V$2))</f>
        <v>0</v>
      </c>
    </row>
    <row r="2345" spans="1:19">
      <c r="A2345" s="2" t="s">
        <v>3481</v>
      </c>
      <c r="B2345" s="2" t="s">
        <v>4755</v>
      </c>
      <c r="C2345" s="2" t="s">
        <v>4773</v>
      </c>
      <c r="D2345" s="2" t="s">
        <v>1486</v>
      </c>
      <c r="E2345" s="2"/>
      <c r="F2345" s="2"/>
      <c r="G2345" s="2"/>
      <c r="H2345" s="2"/>
      <c r="I2345" s="2"/>
      <c r="J2345" s="2"/>
      <c r="K2345" s="2"/>
      <c r="L2345" s="2"/>
      <c r="M2345" s="2" t="s">
        <v>6932</v>
      </c>
      <c r="N2345" s="11">
        <v>2</v>
      </c>
      <c r="O2345" s="11">
        <v>0</v>
      </c>
      <c r="P2345" s="12">
        <v>44210</v>
      </c>
      <c r="Q2345" s="12">
        <v>44215</v>
      </c>
      <c r="R2345" s="11"/>
      <c r="S2345" s="2">
        <f>OR(AND(P2345&lt;=U$2,Q2345&gt;V$2),AND(P2345&gt;U$2,P2345&lt;V$2))</f>
        <v>0</v>
      </c>
    </row>
    <row r="2346" spans="1:19">
      <c r="A2346" s="2" t="s">
        <v>3481</v>
      </c>
      <c r="B2346" s="2" t="s">
        <v>4755</v>
      </c>
      <c r="C2346" s="2" t="s">
        <v>4773</v>
      </c>
      <c r="D2346" s="2" t="s">
        <v>1396</v>
      </c>
      <c r="E2346" s="2"/>
      <c r="F2346" s="2"/>
      <c r="G2346" s="2"/>
      <c r="H2346" s="2"/>
      <c r="I2346" s="2"/>
      <c r="J2346" s="2"/>
      <c r="K2346" s="2"/>
      <c r="L2346" s="2"/>
      <c r="M2346" s="2" t="s">
        <v>6933</v>
      </c>
      <c r="N2346" s="11">
        <v>10</v>
      </c>
      <c r="O2346" s="11">
        <v>0</v>
      </c>
      <c r="P2346" s="12">
        <v>44181</v>
      </c>
      <c r="Q2346" s="12">
        <v>44221</v>
      </c>
      <c r="R2346" s="11"/>
      <c r="S2346" s="2">
        <f>OR(AND(P2346&lt;=U$2,Q2346&gt;V$2),AND(P2346&gt;U$2,P2346&lt;V$2))</f>
        <v>0</v>
      </c>
    </row>
    <row r="2347" spans="1:19">
      <c r="A2347" s="2" t="s">
        <v>3481</v>
      </c>
      <c r="B2347" s="2" t="s">
        <v>4755</v>
      </c>
      <c r="C2347" s="2" t="s">
        <v>4773</v>
      </c>
      <c r="D2347" s="2" t="s">
        <v>1385</v>
      </c>
      <c r="E2347" s="2"/>
      <c r="F2347" s="2"/>
      <c r="G2347" s="2"/>
      <c r="H2347" s="2"/>
      <c r="I2347" s="2"/>
      <c r="J2347" s="2"/>
      <c r="K2347" s="2"/>
      <c r="L2347" s="2"/>
      <c r="M2347" s="2" t="s">
        <v>6934</v>
      </c>
      <c r="N2347" s="11">
        <v>5</v>
      </c>
      <c r="O2347" s="11">
        <v>0</v>
      </c>
      <c r="P2347" s="12">
        <v>44274</v>
      </c>
      <c r="Q2347" s="12">
        <v>44280</v>
      </c>
      <c r="R2347" s="11"/>
      <c r="S2347" s="2">
        <f>OR(AND(P2347&lt;=U$2,Q2347&gt;V$2),AND(P2347&gt;U$2,P2347&lt;V$2))</f>
        <v>0</v>
      </c>
    </row>
    <row r="2348" spans="1:19">
      <c r="A2348" s="2" t="s">
        <v>3481</v>
      </c>
      <c r="B2348" s="2" t="s">
        <v>4755</v>
      </c>
      <c r="C2348" s="2" t="s">
        <v>4773</v>
      </c>
      <c r="D2348" s="2" t="s">
        <v>939</v>
      </c>
      <c r="E2348" s="2"/>
      <c r="F2348" s="2"/>
      <c r="G2348" s="2"/>
      <c r="H2348" s="2"/>
      <c r="I2348" s="2"/>
      <c r="J2348" s="2"/>
      <c r="K2348" s="2"/>
      <c r="L2348" s="2"/>
      <c r="M2348" s="2" t="s">
        <v>6935</v>
      </c>
      <c r="N2348" s="11">
        <v>5</v>
      </c>
      <c r="O2348" s="11">
        <v>0</v>
      </c>
      <c r="P2348" s="12">
        <v>44252.33333333334</v>
      </c>
      <c r="Q2348" s="12">
        <v>44259</v>
      </c>
      <c r="R2348" s="11"/>
      <c r="S2348" s="2">
        <f>OR(AND(P2348&lt;=U$2,Q2348&gt;V$2),AND(P2348&gt;U$2,P2348&lt;V$2))</f>
        <v>0</v>
      </c>
    </row>
    <row r="2349" spans="1:19">
      <c r="A2349" s="2" t="s">
        <v>3481</v>
      </c>
      <c r="B2349" s="2" t="s">
        <v>4755</v>
      </c>
      <c r="C2349" s="2" t="s">
        <v>4773</v>
      </c>
      <c r="D2349" s="2" t="s">
        <v>6936</v>
      </c>
      <c r="E2349" s="2"/>
      <c r="F2349" s="2"/>
      <c r="G2349" s="2"/>
      <c r="H2349" s="2"/>
      <c r="I2349" s="2"/>
      <c r="J2349" s="2"/>
      <c r="K2349" s="2"/>
      <c r="L2349" s="2"/>
      <c r="M2349" s="2" t="s">
        <v>6937</v>
      </c>
      <c r="N2349" s="11">
        <v>5</v>
      </c>
      <c r="O2349" s="11">
        <v>0</v>
      </c>
      <c r="P2349" s="12">
        <v>44207</v>
      </c>
      <c r="Q2349" s="12">
        <v>44582</v>
      </c>
      <c r="R2349" s="11"/>
      <c r="S2349" s="2">
        <f>OR(AND(P2349&lt;=U$2,Q2349&gt;V$2),AND(P2349&gt;U$2,P2349&lt;V$2))</f>
        <v>0</v>
      </c>
    </row>
    <row r="2350" spans="1:19">
      <c r="A2350" s="2" t="s">
        <v>3481</v>
      </c>
      <c r="B2350" s="2" t="s">
        <v>4755</v>
      </c>
      <c r="C2350" s="2" t="s">
        <v>4773</v>
      </c>
      <c r="D2350" s="2" t="s">
        <v>6938</v>
      </c>
      <c r="E2350" s="2"/>
      <c r="F2350" s="2"/>
      <c r="G2350" s="2"/>
      <c r="H2350" s="2"/>
      <c r="I2350" s="2"/>
      <c r="J2350" s="2"/>
      <c r="K2350" s="2"/>
      <c r="L2350" s="2"/>
      <c r="M2350" s="2" t="s">
        <v>6939</v>
      </c>
      <c r="N2350" s="11">
        <v>10</v>
      </c>
      <c r="O2350" s="11">
        <v>0</v>
      </c>
      <c r="P2350" s="12">
        <v>44214</v>
      </c>
      <c r="Q2350" s="12">
        <v>44279</v>
      </c>
      <c r="R2350" s="11"/>
      <c r="S2350" s="2">
        <f>OR(AND(P2350&lt;=U$2,Q2350&gt;V$2),AND(P2350&gt;U$2,P2350&lt;V$2))</f>
        <v>0</v>
      </c>
    </row>
    <row r="2351" spans="1:19">
      <c r="A2351" s="2" t="s">
        <v>3481</v>
      </c>
      <c r="B2351" s="2" t="s">
        <v>4755</v>
      </c>
      <c r="C2351" s="2" t="s">
        <v>4773</v>
      </c>
      <c r="D2351" s="2" t="s">
        <v>981</v>
      </c>
      <c r="E2351" s="2"/>
      <c r="F2351" s="2"/>
      <c r="G2351" s="2"/>
      <c r="H2351" s="2"/>
      <c r="I2351" s="2"/>
      <c r="J2351" s="2"/>
      <c r="K2351" s="2"/>
      <c r="L2351" s="2"/>
      <c r="M2351" s="2" t="s">
        <v>6940</v>
      </c>
      <c r="N2351" s="11">
        <v>10</v>
      </c>
      <c r="O2351" s="11">
        <v>0</v>
      </c>
      <c r="P2351" s="12">
        <v>44238</v>
      </c>
      <c r="Q2351" s="12">
        <v>44252</v>
      </c>
      <c r="R2351" s="11"/>
      <c r="S2351" s="2">
        <f>OR(AND(P2351&lt;=U$2,Q2351&gt;V$2),AND(P2351&gt;U$2,P2351&lt;V$2))</f>
        <v>0</v>
      </c>
    </row>
    <row r="2352" spans="1:19">
      <c r="A2352" s="2" t="s">
        <v>3481</v>
      </c>
      <c r="B2352" s="2" t="s">
        <v>4755</v>
      </c>
      <c r="C2352" s="2" t="s">
        <v>4773</v>
      </c>
      <c r="D2352" s="2" t="s">
        <v>1400</v>
      </c>
      <c r="E2352" s="2"/>
      <c r="F2352" s="2"/>
      <c r="G2352" s="2"/>
      <c r="H2352" s="2"/>
      <c r="I2352" s="2"/>
      <c r="J2352" s="2"/>
      <c r="K2352" s="2" t="s">
        <v>221</v>
      </c>
      <c r="L2352" s="2"/>
      <c r="M2352" s="2" t="s">
        <v>6941</v>
      </c>
      <c r="N2352" s="11">
        <v>5</v>
      </c>
      <c r="O2352" s="11">
        <v>0</v>
      </c>
      <c r="P2352" s="12">
        <v>44207</v>
      </c>
      <c r="Q2352" s="12">
        <v>44400.70833333334</v>
      </c>
      <c r="R2352" s="11"/>
      <c r="S2352" s="2">
        <f>OR(AND(P2352&lt;=U$2,Q2352&gt;V$2),AND(P2352&gt;U$2,P2352&lt;V$2))</f>
        <v>0</v>
      </c>
    </row>
    <row r="2353" spans="1:19">
      <c r="A2353" s="2" t="s">
        <v>3481</v>
      </c>
      <c r="B2353" s="2" t="s">
        <v>4755</v>
      </c>
      <c r="C2353" s="2" t="s">
        <v>4773</v>
      </c>
      <c r="D2353" s="2" t="s">
        <v>6942</v>
      </c>
      <c r="E2353" s="2"/>
      <c r="F2353" s="2"/>
      <c r="G2353" s="2"/>
      <c r="H2353" s="2"/>
      <c r="I2353" s="2"/>
      <c r="J2353" s="2"/>
      <c r="K2353" s="2"/>
      <c r="L2353" s="2"/>
      <c r="M2353" s="2" t="s">
        <v>6943</v>
      </c>
      <c r="N2353" s="11">
        <v>10</v>
      </c>
      <c r="O2353" s="11">
        <v>0</v>
      </c>
      <c r="P2353" s="12">
        <v>44214</v>
      </c>
      <c r="Q2353" s="12">
        <v>44582</v>
      </c>
      <c r="R2353" s="11"/>
      <c r="S2353" s="2">
        <f>OR(AND(P2353&lt;=U$2,Q2353&gt;V$2),AND(P2353&gt;U$2,P2353&lt;V$2))</f>
        <v>0</v>
      </c>
    </row>
    <row r="2354" spans="1:19">
      <c r="A2354" s="2" t="s">
        <v>3481</v>
      </c>
      <c r="B2354" s="2" t="s">
        <v>4755</v>
      </c>
      <c r="C2354" s="2" t="s">
        <v>4773</v>
      </c>
      <c r="D2354" s="2" t="s">
        <v>6944</v>
      </c>
      <c r="E2354" s="2"/>
      <c r="F2354" s="2"/>
      <c r="G2354" s="2"/>
      <c r="H2354" s="2"/>
      <c r="I2354" s="2"/>
      <c r="J2354" s="2"/>
      <c r="K2354" s="2"/>
      <c r="L2354" s="2"/>
      <c r="M2354" s="2" t="s">
        <v>6945</v>
      </c>
      <c r="N2354" s="11">
        <v>10</v>
      </c>
      <c r="O2354" s="11">
        <v>0</v>
      </c>
      <c r="P2354" s="12">
        <v>44341</v>
      </c>
      <c r="Q2354" s="12">
        <v>44341</v>
      </c>
      <c r="R2354" s="11"/>
      <c r="S2354" s="2">
        <f>OR(AND(P2354&lt;=U$2,Q2354&gt;V$2),AND(P2354&gt;U$2,P2354&lt;V$2))</f>
        <v>0</v>
      </c>
    </row>
    <row r="2355" spans="1:19">
      <c r="A2355" s="2" t="s">
        <v>3481</v>
      </c>
      <c r="B2355" s="2" t="s">
        <v>4755</v>
      </c>
      <c r="C2355" s="2" t="s">
        <v>4773</v>
      </c>
      <c r="D2355" s="2" t="s">
        <v>6946</v>
      </c>
      <c r="E2355" s="2"/>
      <c r="F2355" s="2"/>
      <c r="G2355" s="2"/>
      <c r="H2355" s="2"/>
      <c r="I2355" s="2"/>
      <c r="J2355" s="2"/>
      <c r="K2355" s="2"/>
      <c r="L2355" s="2"/>
      <c r="M2355" s="2" t="s">
        <v>6947</v>
      </c>
      <c r="N2355" s="11">
        <v>5</v>
      </c>
      <c r="O2355" s="11">
        <v>0</v>
      </c>
      <c r="P2355" s="12">
        <v>44341</v>
      </c>
      <c r="Q2355" s="12">
        <v>44341</v>
      </c>
      <c r="R2355" s="11"/>
      <c r="S2355" s="2">
        <f>OR(AND(P2355&lt;=U$2,Q2355&gt;V$2),AND(P2355&gt;U$2,P2355&lt;V$2))</f>
        <v>0</v>
      </c>
    </row>
    <row r="2356" spans="1:19">
      <c r="A2356" s="2" t="s">
        <v>3481</v>
      </c>
      <c r="B2356" s="2" t="s">
        <v>4755</v>
      </c>
      <c r="C2356" s="2" t="s">
        <v>4773</v>
      </c>
      <c r="D2356" s="2" t="s">
        <v>6948</v>
      </c>
      <c r="E2356" s="2"/>
      <c r="F2356" s="2"/>
      <c r="G2356" s="2"/>
      <c r="H2356" s="2"/>
      <c r="I2356" s="2"/>
      <c r="J2356" s="2"/>
      <c r="K2356" s="2"/>
      <c r="L2356" s="2"/>
      <c r="M2356" s="2" t="s">
        <v>6949</v>
      </c>
      <c r="N2356" s="11">
        <v>10</v>
      </c>
      <c r="O2356" s="11">
        <v>0</v>
      </c>
      <c r="P2356" s="12">
        <v>44341</v>
      </c>
      <c r="Q2356" s="12">
        <v>44341</v>
      </c>
      <c r="R2356" s="11"/>
      <c r="S2356" s="2">
        <f>OR(AND(P2356&lt;=U$2,Q2356&gt;V$2),AND(P2356&gt;U$2,P2356&lt;V$2))</f>
        <v>0</v>
      </c>
    </row>
    <row r="2357" spans="1:19">
      <c r="A2357" s="2" t="s">
        <v>3481</v>
      </c>
      <c r="B2357" s="2" t="s">
        <v>4755</v>
      </c>
      <c r="C2357" s="2" t="s">
        <v>4773</v>
      </c>
      <c r="D2357" s="2" t="s">
        <v>6950</v>
      </c>
      <c r="E2357" s="2"/>
      <c r="F2357" s="2"/>
      <c r="G2357" s="2"/>
      <c r="H2357" s="2"/>
      <c r="I2357" s="2"/>
      <c r="J2357" s="2"/>
      <c r="K2357" s="2"/>
      <c r="L2357" s="2"/>
      <c r="M2357" s="2" t="s">
        <v>6951</v>
      </c>
      <c r="N2357" s="11">
        <v>10</v>
      </c>
      <c r="O2357" s="11">
        <v>0</v>
      </c>
      <c r="P2357" s="12">
        <v>44341</v>
      </c>
      <c r="Q2357" s="12">
        <v>44341</v>
      </c>
      <c r="R2357" s="11"/>
      <c r="S2357" s="2">
        <f>OR(AND(P2357&lt;=U$2,Q2357&gt;V$2),AND(P2357&gt;U$2,P2357&lt;V$2))</f>
        <v>0</v>
      </c>
    </row>
    <row r="2358" spans="1:19">
      <c r="A2358" s="2" t="s">
        <v>3481</v>
      </c>
      <c r="B2358" s="2" t="s">
        <v>4755</v>
      </c>
      <c r="C2358" s="2" t="s">
        <v>5878</v>
      </c>
      <c r="D2358" s="2" t="s">
        <v>6952</v>
      </c>
      <c r="E2358" s="2"/>
      <c r="F2358" s="2"/>
      <c r="G2358" s="2"/>
      <c r="H2358" s="2"/>
      <c r="I2358" s="2"/>
      <c r="J2358" s="2"/>
      <c r="K2358" s="2"/>
      <c r="L2358" s="2"/>
      <c r="M2358" s="2" t="s">
        <v>6953</v>
      </c>
      <c r="N2358" s="11">
        <v>10</v>
      </c>
      <c r="O2358" s="11">
        <v>0</v>
      </c>
      <c r="P2358" s="12">
        <v>44423</v>
      </c>
      <c r="Q2358" s="12">
        <v>44428</v>
      </c>
      <c r="R2358" s="11"/>
      <c r="S2358" s="2">
        <f>OR(AND(P2358&lt;=U$2,Q2358&gt;V$2),AND(P2358&gt;U$2,P2358&lt;V$2))</f>
        <v>0</v>
      </c>
    </row>
    <row r="2359" spans="1:19">
      <c r="A2359" s="2" t="s">
        <v>3481</v>
      </c>
      <c r="B2359" s="2" t="s">
        <v>4755</v>
      </c>
      <c r="C2359" s="2" t="s">
        <v>5878</v>
      </c>
      <c r="D2359" s="2" t="s">
        <v>1494</v>
      </c>
      <c r="E2359" s="2"/>
      <c r="F2359" s="2"/>
      <c r="G2359" s="2"/>
      <c r="H2359" s="2"/>
      <c r="I2359" s="2"/>
      <c r="J2359" s="2"/>
      <c r="K2359" s="2"/>
      <c r="L2359" s="2"/>
      <c r="M2359" s="2" t="s">
        <v>6954</v>
      </c>
      <c r="N2359" s="11">
        <v>15</v>
      </c>
      <c r="O2359" s="11">
        <v>0</v>
      </c>
      <c r="P2359" s="12">
        <v>44448.33333333334</v>
      </c>
      <c r="Q2359" s="12">
        <v>44525.70833333334</v>
      </c>
      <c r="R2359" s="11"/>
      <c r="S2359" s="2">
        <f>OR(AND(P2359&lt;=U$2,Q2359&gt;V$2),AND(P2359&gt;U$2,P2359&lt;V$2))</f>
        <v>0</v>
      </c>
    </row>
    <row r="2360" spans="1:19">
      <c r="A2360" s="2" t="s">
        <v>3481</v>
      </c>
      <c r="B2360" s="2" t="s">
        <v>4755</v>
      </c>
      <c r="C2360" s="2" t="s">
        <v>5878</v>
      </c>
      <c r="D2360" s="2" t="s">
        <v>1497</v>
      </c>
      <c r="E2360" s="2" t="s">
        <v>1288</v>
      </c>
      <c r="F2360" s="2"/>
      <c r="G2360" s="2"/>
      <c r="H2360" s="2"/>
      <c r="I2360" s="2"/>
      <c r="J2360" s="2"/>
      <c r="K2360" s="2"/>
      <c r="L2360" s="2"/>
      <c r="M2360" s="2" t="s">
        <v>6955</v>
      </c>
      <c r="N2360" s="11">
        <v>10</v>
      </c>
      <c r="O2360" s="11">
        <v>0</v>
      </c>
      <c r="P2360" s="12">
        <v>44525.33333333334</v>
      </c>
      <c r="Q2360" s="12">
        <v>44530.70833333334</v>
      </c>
      <c r="R2360" s="11"/>
      <c r="S2360" s="2">
        <f>OR(AND(P2360&lt;=U$2,Q2360&gt;V$2),AND(P2360&gt;U$2,P2360&lt;V$2))</f>
        <v>0</v>
      </c>
    </row>
    <row r="2361" spans="1:19">
      <c r="A2361" s="2" t="s">
        <v>3481</v>
      </c>
      <c r="B2361" s="2" t="s">
        <v>4755</v>
      </c>
      <c r="C2361" s="2" t="s">
        <v>5878</v>
      </c>
      <c r="D2361" s="2" t="s">
        <v>1443</v>
      </c>
      <c r="E2361" s="2"/>
      <c r="F2361" s="2"/>
      <c r="G2361" s="2"/>
      <c r="H2361" s="2"/>
      <c r="I2361" s="2"/>
      <c r="J2361" s="2"/>
      <c r="K2361" s="2"/>
      <c r="L2361" s="2"/>
      <c r="M2361" s="2" t="s">
        <v>6956</v>
      </c>
      <c r="N2361" s="11">
        <v>5</v>
      </c>
      <c r="O2361" s="11">
        <v>0</v>
      </c>
      <c r="P2361" s="12">
        <v>44678</v>
      </c>
      <c r="Q2361" s="12">
        <v>44680</v>
      </c>
      <c r="R2361" s="11"/>
      <c r="S2361" s="2">
        <f>OR(AND(P2361&lt;=U$2,Q2361&gt;V$2),AND(P2361&gt;U$2,P2361&lt;V$2))</f>
        <v>0</v>
      </c>
    </row>
    <row r="2362" spans="1:19">
      <c r="A2362" s="2" t="s">
        <v>3481</v>
      </c>
      <c r="B2362" s="2" t="s">
        <v>4755</v>
      </c>
      <c r="C2362" s="2" t="s">
        <v>5878</v>
      </c>
      <c r="D2362" s="2" t="s">
        <v>6957</v>
      </c>
      <c r="E2362" s="2"/>
      <c r="F2362" s="2"/>
      <c r="G2362" s="2"/>
      <c r="H2362" s="2"/>
      <c r="I2362" s="2"/>
      <c r="J2362" s="2"/>
      <c r="K2362" s="2"/>
      <c r="L2362" s="2"/>
      <c r="M2362" s="2" t="s">
        <v>6958</v>
      </c>
      <c r="N2362" s="11">
        <v>10</v>
      </c>
      <c r="O2362" s="11">
        <v>0</v>
      </c>
      <c r="P2362" s="12">
        <v>44424.33333333334</v>
      </c>
      <c r="Q2362" s="12">
        <v>44426</v>
      </c>
      <c r="R2362" s="11"/>
      <c r="S2362" s="2">
        <f>OR(AND(P2362&lt;=U$2,Q2362&gt;V$2),AND(P2362&gt;U$2,P2362&lt;V$2))</f>
        <v>0</v>
      </c>
    </row>
    <row r="2363" spans="1:19">
      <c r="A2363" s="2" t="s">
        <v>3481</v>
      </c>
      <c r="B2363" s="2" t="s">
        <v>4755</v>
      </c>
      <c r="C2363" s="2" t="s">
        <v>5878</v>
      </c>
      <c r="D2363" s="2" t="s">
        <v>1499</v>
      </c>
      <c r="E2363" s="2"/>
      <c r="F2363" s="2"/>
      <c r="G2363" s="2"/>
      <c r="H2363" s="2"/>
      <c r="I2363" s="2"/>
      <c r="J2363" s="2"/>
      <c r="K2363" s="2"/>
      <c r="L2363" s="2"/>
      <c r="M2363" s="2" t="s">
        <v>6959</v>
      </c>
      <c r="N2363" s="11">
        <v>10</v>
      </c>
      <c r="O2363" s="11">
        <v>0</v>
      </c>
      <c r="P2363" s="12">
        <v>44465</v>
      </c>
      <c r="Q2363" s="12">
        <v>44471</v>
      </c>
      <c r="R2363" s="11"/>
      <c r="S2363" s="2">
        <f>OR(AND(P2363&lt;=U$2,Q2363&gt;V$2),AND(P2363&gt;U$2,P2363&lt;V$2))</f>
        <v>0</v>
      </c>
    </row>
    <row r="2364" spans="1:19">
      <c r="A2364" s="2" t="s">
        <v>3481</v>
      </c>
      <c r="B2364" s="2" t="s">
        <v>4755</v>
      </c>
      <c r="C2364" s="2" t="s">
        <v>5878</v>
      </c>
      <c r="D2364" s="2" t="s">
        <v>1501</v>
      </c>
      <c r="E2364" s="2"/>
      <c r="F2364" s="2"/>
      <c r="G2364" s="2"/>
      <c r="H2364" s="2"/>
      <c r="I2364" s="2"/>
      <c r="J2364" s="2"/>
      <c r="K2364" s="2"/>
      <c r="L2364" s="2"/>
      <c r="M2364" s="2" t="s">
        <v>6960</v>
      </c>
      <c r="N2364" s="11">
        <v>4</v>
      </c>
      <c r="O2364" s="11">
        <v>0</v>
      </c>
      <c r="P2364" s="12">
        <v>44526.33333333334</v>
      </c>
      <c r="Q2364" s="12">
        <v>44526.70833333334</v>
      </c>
      <c r="R2364" s="11"/>
      <c r="S2364" s="2">
        <f>OR(AND(P2364&lt;=U$2,Q2364&gt;V$2),AND(P2364&gt;U$2,P2364&lt;V$2))</f>
        <v>0</v>
      </c>
    </row>
    <row r="2365" spans="1:19">
      <c r="A2365" s="2" t="s">
        <v>3481</v>
      </c>
      <c r="B2365" s="2" t="s">
        <v>4755</v>
      </c>
      <c r="C2365" s="2" t="s">
        <v>5878</v>
      </c>
      <c r="D2365" s="2" t="s">
        <v>6961</v>
      </c>
      <c r="E2365" s="2"/>
      <c r="F2365" s="2"/>
      <c r="G2365" s="2"/>
      <c r="H2365" s="2"/>
      <c r="I2365" s="2"/>
      <c r="J2365" s="2"/>
      <c r="K2365" s="2"/>
      <c r="L2365" s="2"/>
      <c r="M2365" s="2" t="s">
        <v>6962</v>
      </c>
      <c r="N2365" s="11">
        <v>5</v>
      </c>
      <c r="O2365" s="11">
        <v>0</v>
      </c>
      <c r="P2365" s="12">
        <v>44707</v>
      </c>
      <c r="Q2365" s="12">
        <v>44711</v>
      </c>
      <c r="R2365" s="11"/>
      <c r="S2365" s="2">
        <f>OR(AND(P2365&lt;=U$2,Q2365&gt;V$2),AND(P2365&gt;U$2,P2365&lt;V$2))</f>
        <v>0</v>
      </c>
    </row>
    <row r="2366" spans="1:19">
      <c r="A2366" s="2" t="s">
        <v>3481</v>
      </c>
      <c r="B2366" s="2" t="s">
        <v>4755</v>
      </c>
      <c r="C2366" s="2" t="s">
        <v>5878</v>
      </c>
      <c r="D2366" s="2" t="s">
        <v>6963</v>
      </c>
      <c r="E2366" s="2"/>
      <c r="F2366" s="2"/>
      <c r="G2366" s="2"/>
      <c r="H2366" s="2"/>
      <c r="I2366" s="2"/>
      <c r="J2366" s="2"/>
      <c r="K2366" s="2"/>
      <c r="L2366" s="2"/>
      <c r="M2366" s="2" t="s">
        <v>6964</v>
      </c>
      <c r="N2366" s="11">
        <v>10</v>
      </c>
      <c r="O2366" s="11">
        <v>0</v>
      </c>
      <c r="P2366" s="12">
        <v>44354</v>
      </c>
      <c r="Q2366" s="12">
        <v>44413.70833333334</v>
      </c>
      <c r="R2366" s="11"/>
      <c r="S2366" s="2">
        <f>OR(AND(P2366&lt;=U$2,Q2366&gt;V$2),AND(P2366&gt;U$2,P2366&lt;V$2))</f>
        <v>0</v>
      </c>
    </row>
    <row r="2367" spans="1:19">
      <c r="A2367" s="2" t="s">
        <v>3481</v>
      </c>
      <c r="B2367" s="2" t="s">
        <v>4755</v>
      </c>
      <c r="C2367" s="2" t="s">
        <v>5878</v>
      </c>
      <c r="D2367" s="2" t="s">
        <v>1424</v>
      </c>
      <c r="E2367" s="2"/>
      <c r="F2367" s="2"/>
      <c r="G2367" s="2"/>
      <c r="H2367" s="2"/>
      <c r="I2367" s="2"/>
      <c r="J2367" s="2"/>
      <c r="K2367" s="2"/>
      <c r="L2367" s="2"/>
      <c r="M2367" s="2" t="s">
        <v>6965</v>
      </c>
      <c r="N2367" s="11">
        <v>10</v>
      </c>
      <c r="O2367" s="11">
        <v>0</v>
      </c>
      <c r="P2367" s="12">
        <v>44361</v>
      </c>
      <c r="Q2367" s="12">
        <v>44431.70833333334</v>
      </c>
      <c r="R2367" s="11"/>
      <c r="S2367" s="2">
        <f>OR(AND(P2367&lt;=U$2,Q2367&gt;V$2),AND(P2367&gt;U$2,P2367&lt;V$2))</f>
        <v>0</v>
      </c>
    </row>
    <row r="2368" spans="1:19">
      <c r="A2368" s="2" t="s">
        <v>3481</v>
      </c>
      <c r="B2368" s="2" t="s">
        <v>4755</v>
      </c>
      <c r="C2368" s="2" t="s">
        <v>5878</v>
      </c>
      <c r="D2368" s="2" t="s">
        <v>6966</v>
      </c>
      <c r="E2368" s="2"/>
      <c r="F2368" s="2"/>
      <c r="G2368" s="2"/>
      <c r="H2368" s="2"/>
      <c r="I2368" s="2"/>
      <c r="J2368" s="2"/>
      <c r="K2368" s="2"/>
      <c r="L2368" s="2"/>
      <c r="M2368" s="2" t="s">
        <v>6967</v>
      </c>
      <c r="N2368" s="11">
        <v>5</v>
      </c>
      <c r="O2368" s="11">
        <v>0</v>
      </c>
      <c r="P2368" s="12">
        <v>44372.33333333334</v>
      </c>
      <c r="Q2368" s="12">
        <v>44526</v>
      </c>
      <c r="R2368" s="11"/>
      <c r="S2368" s="2">
        <f>OR(AND(P2368&lt;=U$2,Q2368&gt;V$2),AND(P2368&gt;U$2,P2368&lt;V$2))</f>
        <v>0</v>
      </c>
    </row>
    <row r="2369" spans="1:19">
      <c r="A2369" s="2" t="s">
        <v>3481</v>
      </c>
      <c r="B2369" s="2" t="s">
        <v>4755</v>
      </c>
      <c r="C2369" s="2" t="s">
        <v>5878</v>
      </c>
      <c r="D2369" s="2" t="s">
        <v>6968</v>
      </c>
      <c r="E2369" s="2"/>
      <c r="F2369" s="2"/>
      <c r="G2369" s="2"/>
      <c r="H2369" s="2"/>
      <c r="I2369" s="2"/>
      <c r="J2369" s="2"/>
      <c r="K2369" s="2"/>
      <c r="L2369" s="2"/>
      <c r="M2369" s="2" t="s">
        <v>6969</v>
      </c>
      <c r="N2369" s="11">
        <v>5</v>
      </c>
      <c r="O2369" s="11">
        <v>0</v>
      </c>
      <c r="P2369" s="12">
        <v>44377.33333333334</v>
      </c>
      <c r="Q2369" s="12">
        <v>44449.70833333334</v>
      </c>
      <c r="R2369" s="11"/>
      <c r="S2369" s="2">
        <f>OR(AND(P2369&lt;=U$2,Q2369&gt;V$2),AND(P2369&gt;U$2,P2369&lt;V$2))</f>
        <v>0</v>
      </c>
    </row>
    <row r="2370" spans="1:19">
      <c r="A2370" s="2" t="s">
        <v>3481</v>
      </c>
      <c r="B2370" s="2" t="s">
        <v>4755</v>
      </c>
      <c r="C2370" s="2" t="s">
        <v>5878</v>
      </c>
      <c r="D2370" s="2" t="s">
        <v>6970</v>
      </c>
      <c r="E2370" s="2" t="s">
        <v>1007</v>
      </c>
      <c r="F2370" s="2" t="s">
        <v>1387</v>
      </c>
      <c r="G2370" s="2" t="s">
        <v>6971</v>
      </c>
      <c r="H2370" s="2"/>
      <c r="I2370" s="2"/>
      <c r="J2370" s="2" t="s">
        <v>6972</v>
      </c>
      <c r="K2370" s="2" t="s">
        <v>766</v>
      </c>
      <c r="L2370" s="2" t="s">
        <v>6973</v>
      </c>
      <c r="M2370" s="2" t="s">
        <v>6974</v>
      </c>
      <c r="N2370" s="11">
        <v>5</v>
      </c>
      <c r="O2370" s="11">
        <v>0</v>
      </c>
      <c r="P2370" s="12">
        <v>44824</v>
      </c>
      <c r="Q2370" s="12">
        <v>44827</v>
      </c>
      <c r="R2370" s="11"/>
      <c r="S2370" s="2">
        <f>OR(AND(P2370&lt;=U$2,Q2370&gt;V$2),AND(P2370&gt;U$2,P2370&lt;V$2))</f>
        <v>0</v>
      </c>
    </row>
    <row r="2371" spans="1:19">
      <c r="A2371" s="2" t="s">
        <v>3488</v>
      </c>
      <c r="B2371" s="2" t="s">
        <v>4755</v>
      </c>
      <c r="C2371" s="2" t="s">
        <v>5878</v>
      </c>
      <c r="D2371" s="2" t="s">
        <v>6975</v>
      </c>
      <c r="E2371" s="2" t="s">
        <v>3453</v>
      </c>
      <c r="F2371" s="2" t="s">
        <v>1387</v>
      </c>
      <c r="G2371" s="2"/>
      <c r="H2371" s="2" t="s">
        <v>1411</v>
      </c>
      <c r="I2371" s="2" t="s">
        <v>216</v>
      </c>
      <c r="J2371" s="2"/>
      <c r="K2371" s="2"/>
      <c r="L2371" s="2"/>
      <c r="M2371" s="2" t="s">
        <v>6976</v>
      </c>
      <c r="N2371" s="11">
        <v>2</v>
      </c>
      <c r="O2371" s="11">
        <v>2</v>
      </c>
      <c r="P2371" s="12">
        <v>44971</v>
      </c>
      <c r="Q2371" s="12">
        <v>44985.70833333334</v>
      </c>
      <c r="R2371" s="11">
        <v>16</v>
      </c>
      <c r="S2371" s="2">
        <f>OR(AND(P2371&lt;=U$2,Q2371&gt;V$2),AND(P2371&gt;U$2,P2371&lt;V$2))</f>
        <v>0</v>
      </c>
    </row>
    <row r="2372" spans="1:19">
      <c r="A2372" s="2" t="s">
        <v>3488</v>
      </c>
      <c r="B2372" s="2" t="s">
        <v>4755</v>
      </c>
      <c r="C2372" s="2" t="s">
        <v>5878</v>
      </c>
      <c r="D2372" s="2" t="s">
        <v>6977</v>
      </c>
      <c r="E2372" s="2" t="s">
        <v>1007</v>
      </c>
      <c r="F2372" s="2" t="s">
        <v>1387</v>
      </c>
      <c r="G2372" s="2" t="s">
        <v>6978</v>
      </c>
      <c r="H2372" s="2" t="s">
        <v>1411</v>
      </c>
      <c r="I2372" s="2" t="s">
        <v>216</v>
      </c>
      <c r="J2372" s="2" t="s">
        <v>6979</v>
      </c>
      <c r="K2372" s="2" t="s">
        <v>605</v>
      </c>
      <c r="L2372" s="2" t="s">
        <v>6980</v>
      </c>
      <c r="M2372" s="2" t="s">
        <v>6981</v>
      </c>
      <c r="N2372" s="11">
        <v>3</v>
      </c>
      <c r="O2372" s="11">
        <v>3</v>
      </c>
      <c r="P2372" s="12">
        <v>44986.33333333334</v>
      </c>
      <c r="Q2372" s="12">
        <v>44988.70833333334</v>
      </c>
      <c r="R2372" s="11">
        <v>55</v>
      </c>
      <c r="S2372" s="2">
        <f>OR(AND(P2372&lt;=U$2,Q2372&gt;V$2),AND(P2372&gt;U$2,P2372&lt;V$2))</f>
        <v>0</v>
      </c>
    </row>
    <row r="2373" spans="1:19">
      <c r="A2373" s="2" t="s">
        <v>3481</v>
      </c>
      <c r="B2373" s="2" t="s">
        <v>4755</v>
      </c>
      <c r="C2373" s="2" t="s">
        <v>5878</v>
      </c>
      <c r="D2373" s="2" t="s">
        <v>6982</v>
      </c>
      <c r="E2373" s="2"/>
      <c r="F2373" s="2"/>
      <c r="G2373" s="2"/>
      <c r="H2373" s="2"/>
      <c r="I2373" s="2"/>
      <c r="J2373" s="2"/>
      <c r="K2373" s="2"/>
      <c r="L2373" s="2"/>
      <c r="M2373" s="2" t="s">
        <v>6983</v>
      </c>
      <c r="N2373" s="11">
        <v>3</v>
      </c>
      <c r="O2373" s="11">
        <v>0</v>
      </c>
      <c r="P2373" s="12">
        <v>44432.33333333334</v>
      </c>
      <c r="Q2373" s="12">
        <v>44454.70833333334</v>
      </c>
      <c r="R2373" s="11"/>
      <c r="S2373" s="2">
        <f>OR(AND(P2373&lt;=U$2,Q2373&gt;V$2),AND(P2373&gt;U$2,P2373&lt;V$2))</f>
        <v>0</v>
      </c>
    </row>
    <row r="2374" spans="1:19">
      <c r="A2374" s="2" t="s">
        <v>3481</v>
      </c>
      <c r="B2374" s="2" t="s">
        <v>4755</v>
      </c>
      <c r="C2374" s="2" t="s">
        <v>5878</v>
      </c>
      <c r="D2374" s="2" t="s">
        <v>6984</v>
      </c>
      <c r="E2374" s="2"/>
      <c r="F2374" s="2"/>
      <c r="G2374" s="2"/>
      <c r="H2374" s="2"/>
      <c r="I2374" s="2"/>
      <c r="J2374" s="2"/>
      <c r="K2374" s="2"/>
      <c r="L2374" s="2"/>
      <c r="M2374" s="2" t="s">
        <v>6985</v>
      </c>
      <c r="N2374" s="11">
        <v>2</v>
      </c>
      <c r="O2374" s="11">
        <v>0</v>
      </c>
      <c r="P2374" s="12">
        <v>44461.33333333334</v>
      </c>
      <c r="Q2374" s="12">
        <v>44489</v>
      </c>
      <c r="R2374" s="11"/>
      <c r="S2374" s="2">
        <f>OR(AND(P2374&lt;=U$2,Q2374&gt;V$2),AND(P2374&gt;U$2,P2374&lt;V$2))</f>
        <v>0</v>
      </c>
    </row>
    <row r="2375" spans="1:19">
      <c r="A2375" s="2" t="s">
        <v>3481</v>
      </c>
      <c r="B2375" s="2" t="s">
        <v>4755</v>
      </c>
      <c r="C2375" s="2" t="s">
        <v>5878</v>
      </c>
      <c r="D2375" s="2" t="s">
        <v>6986</v>
      </c>
      <c r="E2375" s="2"/>
      <c r="F2375" s="2"/>
      <c r="G2375" s="2"/>
      <c r="H2375" s="2"/>
      <c r="I2375" s="2"/>
      <c r="J2375" s="2"/>
      <c r="K2375" s="2"/>
      <c r="L2375" s="2"/>
      <c r="M2375" s="2" t="s">
        <v>6987</v>
      </c>
      <c r="N2375" s="11">
        <v>2</v>
      </c>
      <c r="O2375" s="11">
        <v>0</v>
      </c>
      <c r="P2375" s="12">
        <v>44469</v>
      </c>
      <c r="Q2375" s="12">
        <v>44491</v>
      </c>
      <c r="R2375" s="11"/>
      <c r="S2375" s="2">
        <f>OR(AND(P2375&lt;=U$2,Q2375&gt;V$2),AND(P2375&gt;U$2,P2375&lt;V$2))</f>
        <v>0</v>
      </c>
    </row>
    <row r="2376" spans="1:19">
      <c r="A2376" s="2" t="s">
        <v>3481</v>
      </c>
      <c r="B2376" s="2" t="s">
        <v>4755</v>
      </c>
      <c r="C2376" s="2" t="s">
        <v>5878</v>
      </c>
      <c r="D2376" s="2" t="s">
        <v>6988</v>
      </c>
      <c r="E2376" s="2"/>
      <c r="F2376" s="2"/>
      <c r="G2376" s="2"/>
      <c r="H2376" s="2"/>
      <c r="I2376" s="2"/>
      <c r="J2376" s="2"/>
      <c r="K2376" s="2"/>
      <c r="L2376" s="2"/>
      <c r="M2376" s="2" t="s">
        <v>6989</v>
      </c>
      <c r="N2376" s="11">
        <v>2</v>
      </c>
      <c r="O2376" s="11">
        <v>0</v>
      </c>
      <c r="P2376" s="12">
        <v>44475</v>
      </c>
      <c r="Q2376" s="12">
        <v>44491</v>
      </c>
      <c r="R2376" s="11"/>
      <c r="S2376" s="2">
        <f>OR(AND(P2376&lt;=U$2,Q2376&gt;V$2),AND(P2376&gt;U$2,P2376&lt;V$2))</f>
        <v>0</v>
      </c>
    </row>
    <row r="2377" spans="1:19">
      <c r="A2377" s="2" t="s">
        <v>3481</v>
      </c>
      <c r="B2377" s="2" t="s">
        <v>4755</v>
      </c>
      <c r="C2377" s="2" t="s">
        <v>5878</v>
      </c>
      <c r="D2377" s="2" t="s">
        <v>6990</v>
      </c>
      <c r="E2377" s="2"/>
      <c r="F2377" s="2"/>
      <c r="G2377" s="2"/>
      <c r="H2377" s="2"/>
      <c r="I2377" s="2"/>
      <c r="J2377" s="2"/>
      <c r="K2377" s="2"/>
      <c r="L2377" s="2"/>
      <c r="M2377" s="2" t="s">
        <v>6991</v>
      </c>
      <c r="N2377" s="11">
        <v>10</v>
      </c>
      <c r="O2377" s="11">
        <v>0</v>
      </c>
      <c r="P2377" s="12">
        <v>44397.33333333334</v>
      </c>
      <c r="Q2377" s="12">
        <v>44417.70833333334</v>
      </c>
      <c r="R2377" s="11"/>
      <c r="S2377" s="2">
        <f>OR(AND(P2377&lt;=U$2,Q2377&gt;V$2),AND(P2377&gt;U$2,P2377&lt;V$2))</f>
        <v>0</v>
      </c>
    </row>
    <row r="2378" spans="1:19">
      <c r="A2378" s="2" t="s">
        <v>3481</v>
      </c>
      <c r="B2378" s="2" t="s">
        <v>4755</v>
      </c>
      <c r="C2378" s="2" t="s">
        <v>5878</v>
      </c>
      <c r="D2378" s="2" t="s">
        <v>6992</v>
      </c>
      <c r="E2378" s="2"/>
      <c r="F2378" s="2"/>
      <c r="G2378" s="2"/>
      <c r="H2378" s="2"/>
      <c r="I2378" s="2"/>
      <c r="J2378" s="2"/>
      <c r="K2378" s="2"/>
      <c r="L2378" s="2"/>
      <c r="M2378" s="2" t="s">
        <v>6993</v>
      </c>
      <c r="N2378" s="11">
        <v>5</v>
      </c>
      <c r="O2378" s="11">
        <v>0</v>
      </c>
      <c r="P2378" s="12">
        <v>44361</v>
      </c>
      <c r="Q2378" s="12">
        <v>44431.70833333334</v>
      </c>
      <c r="R2378" s="11"/>
      <c r="S2378" s="2">
        <f>OR(AND(P2378&lt;=U$2,Q2378&gt;V$2),AND(P2378&gt;U$2,P2378&lt;V$2))</f>
        <v>0</v>
      </c>
    </row>
    <row r="2379" spans="1:19">
      <c r="A2379" s="2" t="s">
        <v>3481</v>
      </c>
      <c r="B2379" s="2" t="s">
        <v>4755</v>
      </c>
      <c r="C2379" s="2" t="s">
        <v>5878</v>
      </c>
      <c r="D2379" s="2" t="s">
        <v>6994</v>
      </c>
      <c r="E2379" s="2"/>
      <c r="F2379" s="2"/>
      <c r="G2379" s="2"/>
      <c r="H2379" s="2"/>
      <c r="I2379" s="2"/>
      <c r="J2379" s="2"/>
      <c r="K2379" s="2"/>
      <c r="L2379" s="2"/>
      <c r="M2379" s="2" t="s">
        <v>6995</v>
      </c>
      <c r="N2379" s="11">
        <v>3</v>
      </c>
      <c r="O2379" s="11">
        <v>0</v>
      </c>
      <c r="P2379" s="12">
        <v>44403.33333333334</v>
      </c>
      <c r="Q2379" s="12">
        <v>44451.70833333334</v>
      </c>
      <c r="R2379" s="11"/>
      <c r="S2379" s="2">
        <f>OR(AND(P2379&lt;=U$2,Q2379&gt;V$2),AND(P2379&gt;U$2,P2379&lt;V$2))</f>
        <v>0</v>
      </c>
    </row>
    <row r="2380" spans="1:19">
      <c r="A2380" s="2" t="s">
        <v>3481</v>
      </c>
      <c r="B2380" s="2" t="s">
        <v>4755</v>
      </c>
      <c r="C2380" s="2" t="s">
        <v>5878</v>
      </c>
      <c r="D2380" s="2" t="s">
        <v>6996</v>
      </c>
      <c r="E2380" s="2"/>
      <c r="F2380" s="2"/>
      <c r="G2380" s="2"/>
      <c r="H2380" s="2"/>
      <c r="I2380" s="2"/>
      <c r="J2380" s="2"/>
      <c r="K2380" s="2"/>
      <c r="L2380" s="2"/>
      <c r="M2380" s="2" t="s">
        <v>6997</v>
      </c>
      <c r="N2380" s="11">
        <v>5</v>
      </c>
      <c r="O2380" s="11">
        <v>0</v>
      </c>
      <c r="P2380" s="12">
        <v>44410.33333333334</v>
      </c>
      <c r="Q2380" s="12">
        <v>44451.70833333334</v>
      </c>
      <c r="R2380" s="11"/>
      <c r="S2380" s="2">
        <f>OR(AND(P2380&lt;=U$2,Q2380&gt;V$2),AND(P2380&gt;U$2,P2380&lt;V$2))</f>
        <v>0</v>
      </c>
    </row>
    <row r="2381" spans="1:19">
      <c r="A2381" s="2" t="s">
        <v>3481</v>
      </c>
      <c r="B2381" s="2" t="s">
        <v>4755</v>
      </c>
      <c r="C2381" s="2" t="s">
        <v>5878</v>
      </c>
      <c r="D2381" s="2" t="s">
        <v>1510</v>
      </c>
      <c r="E2381" s="2"/>
      <c r="F2381" s="2"/>
      <c r="G2381" s="2"/>
      <c r="H2381" s="2"/>
      <c r="I2381" s="2"/>
      <c r="J2381" s="2"/>
      <c r="K2381" s="2"/>
      <c r="L2381" s="2"/>
      <c r="M2381" s="2" t="s">
        <v>6998</v>
      </c>
      <c r="N2381" s="11">
        <v>3</v>
      </c>
      <c r="O2381" s="11">
        <v>0</v>
      </c>
      <c r="P2381" s="12">
        <v>44449.33333333334</v>
      </c>
      <c r="Q2381" s="12">
        <v>44453.70833333334</v>
      </c>
      <c r="R2381" s="11"/>
      <c r="S2381" s="2">
        <f>OR(AND(P2381&lt;=U$2,Q2381&gt;V$2),AND(P2381&gt;U$2,P2381&lt;V$2))</f>
        <v>0</v>
      </c>
    </row>
    <row r="2382" spans="1:19">
      <c r="A2382" s="2" t="s">
        <v>3481</v>
      </c>
      <c r="B2382" s="2" t="s">
        <v>4755</v>
      </c>
      <c r="C2382" s="2" t="s">
        <v>5878</v>
      </c>
      <c r="D2382" s="2" t="s">
        <v>6999</v>
      </c>
      <c r="E2382" s="2"/>
      <c r="F2382" s="2"/>
      <c r="G2382" s="2"/>
      <c r="H2382" s="2"/>
      <c r="I2382" s="2"/>
      <c r="J2382" s="2"/>
      <c r="K2382" s="2"/>
      <c r="L2382" s="2"/>
      <c r="M2382" s="2" t="s">
        <v>7000</v>
      </c>
      <c r="N2382" s="11">
        <v>2</v>
      </c>
      <c r="O2382" s="11">
        <v>0</v>
      </c>
      <c r="P2382" s="12">
        <v>44452.33333333334</v>
      </c>
      <c r="Q2382" s="12">
        <v>44463</v>
      </c>
      <c r="R2382" s="11"/>
      <c r="S2382" s="2">
        <f>OR(AND(P2382&lt;=U$2,Q2382&gt;V$2),AND(P2382&gt;U$2,P2382&lt;V$2))</f>
        <v>0</v>
      </c>
    </row>
    <row r="2383" spans="1:19">
      <c r="A2383" s="2" t="s">
        <v>3481</v>
      </c>
      <c r="B2383" s="2" t="s">
        <v>4755</v>
      </c>
      <c r="C2383" s="2" t="s">
        <v>5878</v>
      </c>
      <c r="D2383" s="2" t="s">
        <v>7001</v>
      </c>
      <c r="E2383" s="2"/>
      <c r="F2383" s="2"/>
      <c r="G2383" s="2"/>
      <c r="H2383" s="2"/>
      <c r="I2383" s="2"/>
      <c r="J2383" s="2"/>
      <c r="K2383" s="2"/>
      <c r="L2383" s="2"/>
      <c r="M2383" s="2" t="s">
        <v>7002</v>
      </c>
      <c r="N2383" s="11">
        <v>2</v>
      </c>
      <c r="O2383" s="11">
        <v>0</v>
      </c>
      <c r="P2383" s="12">
        <v>44471</v>
      </c>
      <c r="Q2383" s="12">
        <v>44475</v>
      </c>
      <c r="R2383" s="11"/>
      <c r="S2383" s="2">
        <f>OR(AND(P2383&lt;=U$2,Q2383&gt;V$2),AND(P2383&gt;U$2,P2383&lt;V$2))</f>
        <v>0</v>
      </c>
    </row>
    <row r="2384" spans="1:19">
      <c r="A2384" s="2" t="s">
        <v>3481</v>
      </c>
      <c r="B2384" s="2" t="s">
        <v>4755</v>
      </c>
      <c r="C2384" s="2" t="s">
        <v>5878</v>
      </c>
      <c r="D2384" s="2" t="s">
        <v>7003</v>
      </c>
      <c r="E2384" s="2"/>
      <c r="F2384" s="2"/>
      <c r="G2384" s="2"/>
      <c r="H2384" s="2"/>
      <c r="I2384" s="2"/>
      <c r="J2384" s="2"/>
      <c r="K2384" s="2"/>
      <c r="L2384" s="2"/>
      <c r="M2384" s="2" t="s">
        <v>7004</v>
      </c>
      <c r="N2384" s="11">
        <v>2</v>
      </c>
      <c r="O2384" s="11">
        <v>0</v>
      </c>
      <c r="P2384" s="12">
        <v>44476</v>
      </c>
      <c r="Q2384" s="12">
        <v>44480</v>
      </c>
      <c r="R2384" s="11"/>
      <c r="S2384" s="2">
        <f>OR(AND(P2384&lt;=U$2,Q2384&gt;V$2),AND(P2384&gt;U$2,P2384&lt;V$2))</f>
        <v>0</v>
      </c>
    </row>
    <row r="2385" spans="1:19">
      <c r="A2385" s="2" t="s">
        <v>3481</v>
      </c>
      <c r="B2385" s="2" t="s">
        <v>4755</v>
      </c>
      <c r="C2385" s="2" t="s">
        <v>5878</v>
      </c>
      <c r="D2385" s="2" t="s">
        <v>7005</v>
      </c>
      <c r="E2385" s="2"/>
      <c r="F2385" s="2"/>
      <c r="G2385" s="2"/>
      <c r="H2385" s="2"/>
      <c r="I2385" s="2"/>
      <c r="J2385" s="2"/>
      <c r="K2385" s="2"/>
      <c r="L2385" s="2"/>
      <c r="M2385" s="2" t="s">
        <v>7006</v>
      </c>
      <c r="N2385" s="11">
        <v>15</v>
      </c>
      <c r="O2385" s="11">
        <v>0</v>
      </c>
      <c r="P2385" s="12">
        <v>44459.33333333334</v>
      </c>
      <c r="Q2385" s="12">
        <v>44463</v>
      </c>
      <c r="R2385" s="11"/>
      <c r="S2385" s="2">
        <f>OR(AND(P2385&lt;=U$2,Q2385&gt;V$2),AND(P2385&gt;U$2,P2385&lt;V$2))</f>
        <v>0</v>
      </c>
    </row>
    <row r="2386" spans="1:19">
      <c r="A2386" s="2" t="s">
        <v>3481</v>
      </c>
      <c r="B2386" s="2" t="s">
        <v>4755</v>
      </c>
      <c r="C2386" s="2" t="s">
        <v>5878</v>
      </c>
      <c r="D2386" s="2" t="s">
        <v>7007</v>
      </c>
      <c r="E2386" s="2"/>
      <c r="F2386" s="2"/>
      <c r="G2386" s="2"/>
      <c r="H2386" s="2"/>
      <c r="I2386" s="2"/>
      <c r="J2386" s="2"/>
      <c r="K2386" s="2"/>
      <c r="L2386" s="2"/>
      <c r="M2386" s="2" t="s">
        <v>7008</v>
      </c>
      <c r="N2386" s="11">
        <v>20</v>
      </c>
      <c r="O2386" s="11">
        <v>0</v>
      </c>
      <c r="P2386" s="12">
        <v>44465</v>
      </c>
      <c r="Q2386" s="12">
        <v>44728</v>
      </c>
      <c r="R2386" s="11"/>
      <c r="S2386" s="2">
        <f>OR(AND(P2386&lt;=U$2,Q2386&gt;V$2),AND(P2386&gt;U$2,P2386&lt;V$2))</f>
        <v>0</v>
      </c>
    </row>
    <row r="2387" spans="1:19">
      <c r="A2387" s="2" t="s">
        <v>3481</v>
      </c>
      <c r="B2387" s="2" t="s">
        <v>4755</v>
      </c>
      <c r="C2387" s="2" t="s">
        <v>5878</v>
      </c>
      <c r="D2387" s="2" t="s">
        <v>7009</v>
      </c>
      <c r="E2387" s="2"/>
      <c r="F2387" s="2"/>
      <c r="G2387" s="2"/>
      <c r="H2387" s="2"/>
      <c r="I2387" s="2"/>
      <c r="J2387" s="2"/>
      <c r="K2387" s="2"/>
      <c r="L2387" s="2"/>
      <c r="M2387" s="2" t="s">
        <v>7010</v>
      </c>
      <c r="N2387" s="11">
        <v>8</v>
      </c>
      <c r="O2387" s="11">
        <v>0</v>
      </c>
      <c r="P2387" s="12">
        <v>44725</v>
      </c>
      <c r="Q2387" s="12">
        <v>44729</v>
      </c>
      <c r="R2387" s="11"/>
      <c r="S2387" s="2">
        <f>OR(AND(P2387&lt;=U$2,Q2387&gt;V$2),AND(P2387&gt;U$2,P2387&lt;V$2))</f>
        <v>0</v>
      </c>
    </row>
    <row r="2388" spans="1:19">
      <c r="A2388" s="2" t="s">
        <v>3481</v>
      </c>
      <c r="B2388" s="2" t="s">
        <v>4755</v>
      </c>
      <c r="C2388" s="2" t="s">
        <v>5878</v>
      </c>
      <c r="D2388" s="2" t="s">
        <v>7011</v>
      </c>
      <c r="E2388" s="2"/>
      <c r="F2388" s="2"/>
      <c r="G2388" s="2"/>
      <c r="H2388" s="2"/>
      <c r="I2388" s="2"/>
      <c r="J2388" s="2"/>
      <c r="K2388" s="2"/>
      <c r="L2388" s="2"/>
      <c r="M2388" s="2" t="s">
        <v>7012</v>
      </c>
      <c r="N2388" s="11">
        <v>10</v>
      </c>
      <c r="O2388" s="11">
        <v>0</v>
      </c>
      <c r="P2388" s="12">
        <v>44732</v>
      </c>
      <c r="Q2388" s="12">
        <v>44736</v>
      </c>
      <c r="R2388" s="11"/>
      <c r="S2388" s="2">
        <f>OR(AND(P2388&lt;=U$2,Q2388&gt;V$2),AND(P2388&gt;U$2,P2388&lt;V$2))</f>
        <v>0</v>
      </c>
    </row>
    <row r="2389" spans="1:19">
      <c r="A2389" s="2" t="s">
        <v>3481</v>
      </c>
      <c r="B2389" s="2" t="s">
        <v>4755</v>
      </c>
      <c r="C2389" s="2" t="s">
        <v>5878</v>
      </c>
      <c r="D2389" s="2" t="s">
        <v>7013</v>
      </c>
      <c r="E2389" s="2" t="s">
        <v>1007</v>
      </c>
      <c r="F2389" s="2" t="s">
        <v>1387</v>
      </c>
      <c r="G2389" s="2" t="s">
        <v>6971</v>
      </c>
      <c r="H2389" s="2"/>
      <c r="I2389" s="2"/>
      <c r="J2389" s="2" t="s">
        <v>7014</v>
      </c>
      <c r="K2389" s="2"/>
      <c r="L2389" s="2"/>
      <c r="M2389" s="2" t="s">
        <v>7015</v>
      </c>
      <c r="N2389" s="11">
        <v>2</v>
      </c>
      <c r="O2389" s="11">
        <v>0</v>
      </c>
      <c r="P2389" s="12">
        <v>44826</v>
      </c>
      <c r="Q2389" s="12">
        <v>44827</v>
      </c>
      <c r="R2389" s="11"/>
      <c r="S2389" s="2">
        <f>OR(AND(P2389&lt;=U$2,Q2389&gt;V$2),AND(P2389&gt;U$2,P2389&lt;V$2))</f>
        <v>0</v>
      </c>
    </row>
    <row r="2390" spans="1:19">
      <c r="A2390" s="2" t="s">
        <v>3481</v>
      </c>
      <c r="B2390" s="2" t="s">
        <v>4755</v>
      </c>
      <c r="C2390" s="2" t="s">
        <v>5878</v>
      </c>
      <c r="D2390" s="2" t="s">
        <v>7016</v>
      </c>
      <c r="E2390" s="2"/>
      <c r="F2390" s="2" t="s">
        <v>1387</v>
      </c>
      <c r="G2390" s="2"/>
      <c r="H2390" s="2"/>
      <c r="I2390" s="2"/>
      <c r="J2390" s="2" t="s">
        <v>7014</v>
      </c>
      <c r="K2390" s="2"/>
      <c r="L2390" s="2"/>
      <c r="M2390" s="2" t="s">
        <v>7017</v>
      </c>
      <c r="N2390" s="11">
        <v>5</v>
      </c>
      <c r="O2390" s="11">
        <v>0</v>
      </c>
      <c r="P2390" s="12">
        <v>44869</v>
      </c>
      <c r="Q2390" s="12">
        <v>44888</v>
      </c>
      <c r="R2390" s="11"/>
      <c r="S2390" s="2">
        <f>OR(AND(P2390&lt;=U$2,Q2390&gt;V$2),AND(P2390&gt;U$2,P2390&lt;V$2))</f>
        <v>0</v>
      </c>
    </row>
    <row r="2391" spans="1:19">
      <c r="A2391" s="2" t="s">
        <v>3481</v>
      </c>
      <c r="B2391" s="2" t="s">
        <v>4755</v>
      </c>
      <c r="C2391" s="2" t="s">
        <v>5878</v>
      </c>
      <c r="D2391" s="2" t="s">
        <v>7018</v>
      </c>
      <c r="E2391" s="2"/>
      <c r="F2391" s="2" t="s">
        <v>1387</v>
      </c>
      <c r="G2391" s="2"/>
      <c r="H2391" s="2"/>
      <c r="I2391" s="2"/>
      <c r="J2391" s="2" t="s">
        <v>7014</v>
      </c>
      <c r="K2391" s="2"/>
      <c r="L2391" s="2"/>
      <c r="M2391" s="2" t="s">
        <v>7019</v>
      </c>
      <c r="N2391" s="11">
        <v>2</v>
      </c>
      <c r="O2391" s="11">
        <v>0</v>
      </c>
      <c r="P2391" s="12">
        <v>44866</v>
      </c>
      <c r="Q2391" s="12">
        <v>44897</v>
      </c>
      <c r="R2391" s="11"/>
      <c r="S2391" s="2">
        <f>OR(AND(P2391&lt;=U$2,Q2391&gt;V$2),AND(P2391&gt;U$2,P2391&lt;V$2))</f>
        <v>0</v>
      </c>
    </row>
    <row r="2392" spans="1:19">
      <c r="A2392" s="2" t="s">
        <v>3481</v>
      </c>
      <c r="B2392" s="2" t="s">
        <v>4755</v>
      </c>
      <c r="C2392" s="2" t="s">
        <v>5878</v>
      </c>
      <c r="D2392" s="2" t="s">
        <v>7020</v>
      </c>
      <c r="E2392" s="2" t="s">
        <v>1007</v>
      </c>
      <c r="F2392" s="2" t="s">
        <v>1387</v>
      </c>
      <c r="G2392" s="2" t="s">
        <v>6978</v>
      </c>
      <c r="H2392" s="2"/>
      <c r="I2392" s="2"/>
      <c r="J2392" s="2" t="s">
        <v>7021</v>
      </c>
      <c r="K2392" s="2"/>
      <c r="L2392" s="2"/>
      <c r="M2392" s="2" t="s">
        <v>7022</v>
      </c>
      <c r="N2392" s="11">
        <v>2</v>
      </c>
      <c r="O2392" s="11">
        <v>0</v>
      </c>
      <c r="P2392" s="12">
        <v>44900</v>
      </c>
      <c r="Q2392" s="12">
        <v>44901</v>
      </c>
      <c r="R2392" s="11"/>
      <c r="S2392" s="2">
        <f>OR(AND(P2392&lt;=U$2,Q2392&gt;V$2),AND(P2392&gt;U$2,P2392&lt;V$2))</f>
        <v>0</v>
      </c>
    </row>
    <row r="2393" spans="1:19">
      <c r="A2393" s="2" t="s">
        <v>3481</v>
      </c>
      <c r="B2393" s="2" t="s">
        <v>4755</v>
      </c>
      <c r="C2393" s="2" t="s">
        <v>5878</v>
      </c>
      <c r="D2393" s="2" t="s">
        <v>7023</v>
      </c>
      <c r="E2393" s="2" t="s">
        <v>1007</v>
      </c>
      <c r="F2393" s="2" t="s">
        <v>1387</v>
      </c>
      <c r="G2393" s="2" t="s">
        <v>6971</v>
      </c>
      <c r="H2393" s="2"/>
      <c r="I2393" s="2"/>
      <c r="J2393" s="2" t="s">
        <v>7014</v>
      </c>
      <c r="K2393" s="2"/>
      <c r="L2393" s="2"/>
      <c r="M2393" s="2" t="s">
        <v>7024</v>
      </c>
      <c r="N2393" s="11">
        <v>2</v>
      </c>
      <c r="O2393" s="11">
        <v>0</v>
      </c>
      <c r="P2393" s="12">
        <v>44826</v>
      </c>
      <c r="Q2393" s="12">
        <v>44827</v>
      </c>
      <c r="R2393" s="11"/>
      <c r="S2393" s="2">
        <f>OR(AND(P2393&lt;=U$2,Q2393&gt;V$2),AND(P2393&gt;U$2,P2393&lt;V$2))</f>
        <v>0</v>
      </c>
    </row>
    <row r="2394" spans="1:19">
      <c r="A2394" s="2" t="s">
        <v>3481</v>
      </c>
      <c r="B2394" s="2" t="s">
        <v>4755</v>
      </c>
      <c r="C2394" s="2" t="s">
        <v>5878</v>
      </c>
      <c r="D2394" s="2" t="s">
        <v>7025</v>
      </c>
      <c r="E2394" s="2"/>
      <c r="F2394" s="2" t="s">
        <v>1387</v>
      </c>
      <c r="G2394" s="2"/>
      <c r="H2394" s="2"/>
      <c r="I2394" s="2"/>
      <c r="J2394" s="2" t="s">
        <v>7014</v>
      </c>
      <c r="K2394" s="2"/>
      <c r="L2394" s="2"/>
      <c r="M2394" s="2" t="s">
        <v>7026</v>
      </c>
      <c r="N2394" s="11">
        <v>5</v>
      </c>
      <c r="O2394" s="11">
        <v>0</v>
      </c>
      <c r="P2394" s="12">
        <v>44899</v>
      </c>
      <c r="Q2394" s="12">
        <v>44899</v>
      </c>
      <c r="R2394" s="11"/>
      <c r="S2394" s="2">
        <f>OR(AND(P2394&lt;=U$2,Q2394&gt;V$2),AND(P2394&gt;U$2,P2394&lt;V$2))</f>
        <v>0</v>
      </c>
    </row>
    <row r="2395" spans="1:19">
      <c r="A2395" s="2" t="s">
        <v>3481</v>
      </c>
      <c r="B2395" s="2" t="s">
        <v>4755</v>
      </c>
      <c r="C2395" s="2" t="s">
        <v>5878</v>
      </c>
      <c r="D2395" s="2" t="s">
        <v>7027</v>
      </c>
      <c r="E2395" s="2"/>
      <c r="F2395" s="2" t="s">
        <v>1387</v>
      </c>
      <c r="G2395" s="2"/>
      <c r="H2395" s="2"/>
      <c r="I2395" s="2"/>
      <c r="J2395" s="2" t="s">
        <v>7014</v>
      </c>
      <c r="K2395" s="2"/>
      <c r="L2395" s="2"/>
      <c r="M2395" s="2" t="s">
        <v>7028</v>
      </c>
      <c r="N2395" s="11">
        <v>2</v>
      </c>
      <c r="O2395" s="11">
        <v>0</v>
      </c>
      <c r="P2395" s="12">
        <v>44900</v>
      </c>
      <c r="Q2395" s="12">
        <v>44901</v>
      </c>
      <c r="R2395" s="11"/>
      <c r="S2395" s="2">
        <f>OR(AND(P2395&lt;=U$2,Q2395&gt;V$2),AND(P2395&gt;U$2,P2395&lt;V$2))</f>
        <v>0</v>
      </c>
    </row>
    <row r="2396" spans="1:19">
      <c r="A2396" s="2" t="s">
        <v>3488</v>
      </c>
      <c r="B2396" s="2" t="s">
        <v>4755</v>
      </c>
      <c r="C2396" s="2" t="s">
        <v>5878</v>
      </c>
      <c r="D2396" s="2" t="s">
        <v>7029</v>
      </c>
      <c r="E2396" s="2" t="s">
        <v>1007</v>
      </c>
      <c r="F2396" s="2" t="s">
        <v>1387</v>
      </c>
      <c r="G2396" s="2" t="s">
        <v>6978</v>
      </c>
      <c r="H2396" s="2" t="s">
        <v>1411</v>
      </c>
      <c r="I2396" s="2" t="s">
        <v>216</v>
      </c>
      <c r="J2396" s="2" t="s">
        <v>7021</v>
      </c>
      <c r="K2396" s="2"/>
      <c r="L2396" s="2"/>
      <c r="M2396" s="2" t="s">
        <v>7030</v>
      </c>
      <c r="N2396" s="11">
        <v>2</v>
      </c>
      <c r="O2396" s="11">
        <v>2</v>
      </c>
      <c r="P2396" s="12">
        <v>44963</v>
      </c>
      <c r="Q2396" s="12">
        <v>44985.70833333334</v>
      </c>
      <c r="R2396" s="11">
        <v>54</v>
      </c>
      <c r="S2396" s="2">
        <f>OR(AND(P2396&lt;=U$2,Q2396&gt;V$2),AND(P2396&gt;U$2,P2396&lt;V$2))</f>
        <v>0</v>
      </c>
    </row>
    <row r="2397" spans="1:19">
      <c r="A2397" s="2" t="s">
        <v>3481</v>
      </c>
      <c r="B2397" s="2" t="s">
        <v>4755</v>
      </c>
      <c r="C2397" s="2" t="s">
        <v>5878</v>
      </c>
      <c r="D2397" s="2" t="s">
        <v>7031</v>
      </c>
      <c r="E2397" s="2" t="s">
        <v>1007</v>
      </c>
      <c r="F2397" s="2" t="s">
        <v>1387</v>
      </c>
      <c r="G2397" s="2" t="s">
        <v>6971</v>
      </c>
      <c r="H2397" s="2"/>
      <c r="I2397" s="2"/>
      <c r="J2397" s="2" t="s">
        <v>6972</v>
      </c>
      <c r="K2397" s="2" t="s">
        <v>766</v>
      </c>
      <c r="L2397" s="2" t="s">
        <v>6973</v>
      </c>
      <c r="M2397" s="2" t="s">
        <v>7032</v>
      </c>
      <c r="N2397" s="11">
        <v>3</v>
      </c>
      <c r="O2397" s="11">
        <v>0</v>
      </c>
      <c r="P2397" s="12">
        <v>44802</v>
      </c>
      <c r="Q2397" s="12">
        <v>44804</v>
      </c>
      <c r="R2397" s="11"/>
      <c r="S2397" s="2">
        <f>OR(AND(P2397&lt;=U$2,Q2397&gt;V$2),AND(P2397&gt;U$2,P2397&lt;V$2))</f>
        <v>0</v>
      </c>
    </row>
    <row r="2398" spans="1:19">
      <c r="A2398" s="2" t="s">
        <v>3481</v>
      </c>
      <c r="B2398" s="2" t="s">
        <v>4755</v>
      </c>
      <c r="C2398" s="2" t="s">
        <v>5878</v>
      </c>
      <c r="D2398" s="2" t="s">
        <v>7033</v>
      </c>
      <c r="E2398" s="2"/>
      <c r="F2398" s="2" t="s">
        <v>1387</v>
      </c>
      <c r="G2398" s="2" t="s">
        <v>7034</v>
      </c>
      <c r="H2398" s="2"/>
      <c r="I2398" s="2"/>
      <c r="J2398" s="2"/>
      <c r="K2398" s="2"/>
      <c r="L2398" s="2"/>
      <c r="M2398" s="2" t="s">
        <v>7035</v>
      </c>
      <c r="N2398" s="11">
        <v>2</v>
      </c>
      <c r="O2398" s="11">
        <v>0</v>
      </c>
      <c r="P2398" s="12">
        <v>44804</v>
      </c>
      <c r="Q2398" s="12">
        <v>44811</v>
      </c>
      <c r="R2398" s="11"/>
      <c r="S2398" s="2">
        <f>OR(AND(P2398&lt;=U$2,Q2398&gt;V$2),AND(P2398&gt;U$2,P2398&lt;V$2))</f>
        <v>0</v>
      </c>
    </row>
    <row r="2399" spans="1:19">
      <c r="A2399" s="2" t="s">
        <v>3488</v>
      </c>
      <c r="B2399" s="2" t="s">
        <v>4755</v>
      </c>
      <c r="C2399" s="2" t="s">
        <v>5878</v>
      </c>
      <c r="D2399" s="2" t="s">
        <v>7036</v>
      </c>
      <c r="E2399" s="2" t="s">
        <v>1007</v>
      </c>
      <c r="F2399" s="2" t="s">
        <v>1387</v>
      </c>
      <c r="G2399" s="2" t="s">
        <v>6978</v>
      </c>
      <c r="H2399" s="2" t="s">
        <v>1411</v>
      </c>
      <c r="I2399" s="2" t="s">
        <v>216</v>
      </c>
      <c r="J2399" s="2" t="s">
        <v>6979</v>
      </c>
      <c r="K2399" s="2" t="s">
        <v>605</v>
      </c>
      <c r="L2399" s="2" t="s">
        <v>6980</v>
      </c>
      <c r="M2399" s="2" t="s">
        <v>7037</v>
      </c>
      <c r="N2399" s="11">
        <v>2</v>
      </c>
      <c r="O2399" s="11">
        <v>2</v>
      </c>
      <c r="P2399" s="12">
        <v>44991.33333333334</v>
      </c>
      <c r="Q2399" s="12">
        <v>44992.70833333334</v>
      </c>
      <c r="R2399" s="11">
        <v>51</v>
      </c>
      <c r="S2399" s="2">
        <f>OR(AND(P2399&lt;=U$2,Q2399&gt;V$2),AND(P2399&gt;U$2,P2399&lt;V$2))</f>
        <v>0</v>
      </c>
    </row>
    <row r="2400" spans="1:19">
      <c r="A2400" s="2" t="s">
        <v>3488</v>
      </c>
      <c r="B2400" s="2" t="s">
        <v>4755</v>
      </c>
      <c r="C2400" s="2" t="s">
        <v>5878</v>
      </c>
      <c r="D2400" s="2" t="s">
        <v>1507</v>
      </c>
      <c r="E2400" s="2" t="s">
        <v>1007</v>
      </c>
      <c r="F2400" s="2" t="s">
        <v>1387</v>
      </c>
      <c r="G2400" s="2" t="s">
        <v>6971</v>
      </c>
      <c r="H2400" s="2" t="s">
        <v>1411</v>
      </c>
      <c r="I2400" s="2" t="s">
        <v>216</v>
      </c>
      <c r="J2400" s="2" t="s">
        <v>7038</v>
      </c>
      <c r="K2400" s="2" t="s">
        <v>756</v>
      </c>
      <c r="L2400" s="2" t="s">
        <v>7039</v>
      </c>
      <c r="M2400" s="2" t="s">
        <v>7040</v>
      </c>
      <c r="N2400" s="11">
        <v>5</v>
      </c>
      <c r="O2400" s="11">
        <v>5</v>
      </c>
      <c r="P2400" s="12">
        <v>44984.33333333334</v>
      </c>
      <c r="Q2400" s="12">
        <v>44988.70833333334</v>
      </c>
      <c r="R2400" s="11">
        <v>53</v>
      </c>
      <c r="S2400" s="2">
        <f>OR(AND(P2400&lt;=U$2,Q2400&gt;V$2),AND(P2400&gt;U$2,P2400&lt;V$2))</f>
        <v>0</v>
      </c>
    </row>
    <row r="2401" spans="1:19">
      <c r="A2401" s="2" t="s">
        <v>3488</v>
      </c>
      <c r="B2401" s="2" t="s">
        <v>4755</v>
      </c>
      <c r="C2401" s="2" t="s">
        <v>5878</v>
      </c>
      <c r="D2401" s="2" t="s">
        <v>1505</v>
      </c>
      <c r="E2401" s="2" t="s">
        <v>1007</v>
      </c>
      <c r="F2401" s="2" t="s">
        <v>1387</v>
      </c>
      <c r="G2401" s="2" t="s">
        <v>6978</v>
      </c>
      <c r="H2401" s="2" t="s">
        <v>1411</v>
      </c>
      <c r="I2401" s="2" t="s">
        <v>216</v>
      </c>
      <c r="J2401" s="2" t="s">
        <v>7041</v>
      </c>
      <c r="K2401" s="2" t="s">
        <v>756</v>
      </c>
      <c r="L2401" s="2" t="s">
        <v>7039</v>
      </c>
      <c r="M2401" s="2" t="s">
        <v>7042</v>
      </c>
      <c r="N2401" s="11">
        <v>2</v>
      </c>
      <c r="O2401" s="11">
        <v>2</v>
      </c>
      <c r="P2401" s="12">
        <v>44993.33333333334</v>
      </c>
      <c r="Q2401" s="12">
        <v>44994.70833333334</v>
      </c>
      <c r="R2401" s="11">
        <v>51</v>
      </c>
      <c r="S2401" s="2">
        <f>OR(AND(P2401&lt;=U$2,Q2401&gt;V$2),AND(P2401&gt;U$2,P2401&lt;V$2))</f>
        <v>0</v>
      </c>
    </row>
    <row r="2402" spans="1:19">
      <c r="A2402" s="2" t="s">
        <v>3481</v>
      </c>
      <c r="B2402" s="2" t="s">
        <v>4755</v>
      </c>
      <c r="C2402" s="2" t="s">
        <v>5878</v>
      </c>
      <c r="D2402" s="2" t="s">
        <v>7043</v>
      </c>
      <c r="E2402" s="2" t="s">
        <v>1007</v>
      </c>
      <c r="F2402" s="2" t="s">
        <v>1387</v>
      </c>
      <c r="G2402" s="2" t="s">
        <v>6971</v>
      </c>
      <c r="H2402" s="2"/>
      <c r="I2402" s="2"/>
      <c r="J2402" s="2" t="s">
        <v>7038</v>
      </c>
      <c r="K2402" s="2" t="s">
        <v>756</v>
      </c>
      <c r="L2402" s="2" t="s">
        <v>7039</v>
      </c>
      <c r="M2402" s="2" t="s">
        <v>7044</v>
      </c>
      <c r="N2402" s="11">
        <v>10</v>
      </c>
      <c r="O2402" s="11">
        <v>0</v>
      </c>
      <c r="P2402" s="12">
        <v>44802</v>
      </c>
      <c r="Q2402" s="12">
        <v>44806</v>
      </c>
      <c r="R2402" s="11"/>
      <c r="S2402" s="2">
        <f>OR(AND(P2402&lt;=U$2,Q2402&gt;V$2),AND(P2402&gt;U$2,P2402&lt;V$2))</f>
        <v>0</v>
      </c>
    </row>
    <row r="2403" spans="1:19">
      <c r="A2403" s="2" t="s">
        <v>3481</v>
      </c>
      <c r="B2403" s="2" t="s">
        <v>4755</v>
      </c>
      <c r="C2403" s="2" t="s">
        <v>5878</v>
      </c>
      <c r="D2403" s="2" t="s">
        <v>7045</v>
      </c>
      <c r="E2403" s="2" t="s">
        <v>1007</v>
      </c>
      <c r="F2403" s="2" t="s">
        <v>1387</v>
      </c>
      <c r="G2403" s="2" t="s">
        <v>6978</v>
      </c>
      <c r="H2403" s="2"/>
      <c r="I2403" s="2"/>
      <c r="J2403" s="2" t="s">
        <v>7041</v>
      </c>
      <c r="K2403" s="2" t="s">
        <v>756</v>
      </c>
      <c r="L2403" s="2" t="s">
        <v>7039</v>
      </c>
      <c r="M2403" s="2" t="s">
        <v>7046</v>
      </c>
      <c r="N2403" s="11">
        <v>3</v>
      </c>
      <c r="O2403" s="11">
        <v>0</v>
      </c>
      <c r="P2403" s="12">
        <v>44809</v>
      </c>
      <c r="Q2403" s="12">
        <v>44810</v>
      </c>
      <c r="R2403" s="11"/>
      <c r="S2403" s="2">
        <f>OR(AND(P2403&lt;=U$2,Q2403&gt;V$2),AND(P2403&gt;U$2,P2403&lt;V$2))</f>
        <v>0</v>
      </c>
    </row>
    <row r="2404" spans="1:19">
      <c r="A2404" s="2" t="s">
        <v>3481</v>
      </c>
      <c r="B2404" s="2" t="s">
        <v>4755</v>
      </c>
      <c r="C2404" s="2" t="s">
        <v>5878</v>
      </c>
      <c r="D2404" s="2" t="s">
        <v>7047</v>
      </c>
      <c r="E2404" s="2" t="s">
        <v>1007</v>
      </c>
      <c r="F2404" s="2" t="s">
        <v>1387</v>
      </c>
      <c r="G2404" s="2" t="s">
        <v>6971</v>
      </c>
      <c r="H2404" s="2"/>
      <c r="I2404" s="2"/>
      <c r="J2404" s="2" t="s">
        <v>7038</v>
      </c>
      <c r="K2404" s="2" t="s">
        <v>756</v>
      </c>
      <c r="L2404" s="2" t="s">
        <v>7039</v>
      </c>
      <c r="M2404" s="2" t="s">
        <v>7048</v>
      </c>
      <c r="N2404" s="11">
        <v>12</v>
      </c>
      <c r="O2404" s="11">
        <v>0</v>
      </c>
      <c r="P2404" s="12">
        <v>44796</v>
      </c>
      <c r="Q2404" s="12">
        <v>44802</v>
      </c>
      <c r="R2404" s="11"/>
      <c r="S2404" s="2">
        <f>OR(AND(P2404&lt;=U$2,Q2404&gt;V$2),AND(P2404&gt;U$2,P2404&lt;V$2))</f>
        <v>0</v>
      </c>
    </row>
    <row r="2405" spans="1:19">
      <c r="A2405" s="2" t="s">
        <v>3481</v>
      </c>
      <c r="B2405" s="2" t="s">
        <v>4755</v>
      </c>
      <c r="C2405" s="2" t="s">
        <v>5878</v>
      </c>
      <c r="D2405" s="2" t="s">
        <v>7049</v>
      </c>
      <c r="E2405" s="2" t="s">
        <v>1007</v>
      </c>
      <c r="F2405" s="2" t="s">
        <v>1387</v>
      </c>
      <c r="G2405" s="2" t="s">
        <v>6978</v>
      </c>
      <c r="H2405" s="2"/>
      <c r="I2405" s="2"/>
      <c r="J2405" s="2" t="s">
        <v>7041</v>
      </c>
      <c r="K2405" s="2" t="s">
        <v>756</v>
      </c>
      <c r="L2405" s="2" t="s">
        <v>7039</v>
      </c>
      <c r="M2405" s="2" t="s">
        <v>7050</v>
      </c>
      <c r="N2405" s="11">
        <v>5</v>
      </c>
      <c r="O2405" s="11">
        <v>0</v>
      </c>
      <c r="P2405" s="12">
        <v>44803</v>
      </c>
      <c r="Q2405" s="12">
        <v>44806</v>
      </c>
      <c r="R2405" s="11"/>
      <c r="S2405" s="2">
        <f>OR(AND(P2405&lt;=U$2,Q2405&gt;V$2),AND(P2405&gt;U$2,P2405&lt;V$2))</f>
        <v>0</v>
      </c>
    </row>
    <row r="2406" spans="1:19">
      <c r="A2406" s="2" t="s">
        <v>3481</v>
      </c>
      <c r="B2406" s="2" t="s">
        <v>4755</v>
      </c>
      <c r="C2406" s="2" t="s">
        <v>5878</v>
      </c>
      <c r="D2406" s="2" t="s">
        <v>7051</v>
      </c>
      <c r="E2406" s="2" t="s">
        <v>1007</v>
      </c>
      <c r="F2406" s="2" t="s">
        <v>1387</v>
      </c>
      <c r="G2406" s="2" t="s">
        <v>6971</v>
      </c>
      <c r="H2406" s="2"/>
      <c r="I2406" s="2"/>
      <c r="J2406" s="2" t="s">
        <v>7038</v>
      </c>
      <c r="K2406" s="2" t="s">
        <v>756</v>
      </c>
      <c r="L2406" s="2" t="s">
        <v>7039</v>
      </c>
      <c r="M2406" s="2" t="s">
        <v>7052</v>
      </c>
      <c r="N2406" s="11">
        <v>3</v>
      </c>
      <c r="O2406" s="11">
        <v>0</v>
      </c>
      <c r="P2406" s="12">
        <v>44859</v>
      </c>
      <c r="Q2406" s="12">
        <v>44861</v>
      </c>
      <c r="R2406" s="11"/>
      <c r="S2406" s="2">
        <f>OR(AND(P2406&lt;=U$2,Q2406&gt;V$2),AND(P2406&gt;U$2,P2406&lt;V$2))</f>
        <v>0</v>
      </c>
    </row>
    <row r="2407" spans="1:19">
      <c r="A2407" s="2" t="s">
        <v>3481</v>
      </c>
      <c r="B2407" s="2" t="s">
        <v>4755</v>
      </c>
      <c r="C2407" s="2" t="s">
        <v>5878</v>
      </c>
      <c r="D2407" s="2" t="s">
        <v>7053</v>
      </c>
      <c r="E2407" s="2" t="s">
        <v>1007</v>
      </c>
      <c r="F2407" s="2" t="s">
        <v>1387</v>
      </c>
      <c r="G2407" s="2" t="s">
        <v>6978</v>
      </c>
      <c r="H2407" s="2"/>
      <c r="I2407" s="2"/>
      <c r="J2407" s="2" t="s">
        <v>7041</v>
      </c>
      <c r="K2407" s="2" t="s">
        <v>756</v>
      </c>
      <c r="L2407" s="2" t="s">
        <v>7039</v>
      </c>
      <c r="M2407" s="2" t="s">
        <v>7054</v>
      </c>
      <c r="N2407" s="11">
        <v>2</v>
      </c>
      <c r="O2407" s="11">
        <v>0</v>
      </c>
      <c r="P2407" s="12">
        <v>44862</v>
      </c>
      <c r="Q2407" s="12">
        <v>44862</v>
      </c>
      <c r="R2407" s="11"/>
      <c r="S2407" s="2">
        <f>OR(AND(P2407&lt;=U$2,Q2407&gt;V$2),AND(P2407&gt;U$2,P2407&lt;V$2))</f>
        <v>0</v>
      </c>
    </row>
    <row r="2408" spans="1:19">
      <c r="A2408" s="2" t="s">
        <v>3481</v>
      </c>
      <c r="B2408" s="2" t="s">
        <v>4755</v>
      </c>
      <c r="C2408" s="2" t="s">
        <v>5878</v>
      </c>
      <c r="D2408" s="2" t="s">
        <v>7055</v>
      </c>
      <c r="E2408" s="2"/>
      <c r="F2408" s="2"/>
      <c r="G2408" s="2"/>
      <c r="H2408" s="2"/>
      <c r="I2408" s="2"/>
      <c r="J2408" s="2"/>
      <c r="K2408" s="2"/>
      <c r="L2408" s="2"/>
      <c r="M2408" s="2" t="s">
        <v>7056</v>
      </c>
      <c r="N2408" s="11">
        <v>10</v>
      </c>
      <c r="O2408" s="11">
        <v>0</v>
      </c>
      <c r="P2408" s="12">
        <v>44718</v>
      </c>
      <c r="Q2408" s="12">
        <v>44729</v>
      </c>
      <c r="R2408" s="11"/>
      <c r="S2408" s="2">
        <f>OR(AND(P2408&lt;=U$2,Q2408&gt;V$2),AND(P2408&gt;U$2,P2408&lt;V$2))</f>
        <v>0</v>
      </c>
    </row>
    <row r="2409" spans="1:19">
      <c r="A2409" s="2" t="s">
        <v>3481</v>
      </c>
      <c r="B2409" s="2" t="s">
        <v>4755</v>
      </c>
      <c r="C2409" s="2" t="s">
        <v>5878</v>
      </c>
      <c r="D2409" s="2" t="s">
        <v>7057</v>
      </c>
      <c r="E2409" s="2" t="s">
        <v>1007</v>
      </c>
      <c r="F2409" s="2" t="s">
        <v>1387</v>
      </c>
      <c r="G2409" s="2" t="s">
        <v>6978</v>
      </c>
      <c r="H2409" s="2"/>
      <c r="I2409" s="2"/>
      <c r="J2409" s="2" t="s">
        <v>7041</v>
      </c>
      <c r="K2409" s="2" t="s">
        <v>756</v>
      </c>
      <c r="L2409" s="2" t="s">
        <v>7039</v>
      </c>
      <c r="M2409" s="2" t="s">
        <v>7058</v>
      </c>
      <c r="N2409" s="11">
        <v>3</v>
      </c>
      <c r="O2409" s="11">
        <v>0</v>
      </c>
      <c r="P2409" s="12">
        <v>44739</v>
      </c>
      <c r="Q2409" s="12">
        <v>44747</v>
      </c>
      <c r="R2409" s="11"/>
      <c r="S2409" s="2">
        <f>OR(AND(P2409&lt;=U$2,Q2409&gt;V$2),AND(P2409&gt;U$2,P2409&lt;V$2))</f>
        <v>0</v>
      </c>
    </row>
    <row r="2410" spans="1:19">
      <c r="A2410" s="2" t="s">
        <v>3481</v>
      </c>
      <c r="B2410" s="2" t="s">
        <v>4755</v>
      </c>
      <c r="C2410" s="2" t="s">
        <v>5878</v>
      </c>
      <c r="D2410" s="2" t="s">
        <v>7059</v>
      </c>
      <c r="E2410" s="2" t="s">
        <v>1007</v>
      </c>
      <c r="F2410" s="2" t="s">
        <v>1387</v>
      </c>
      <c r="G2410" s="2" t="s">
        <v>6971</v>
      </c>
      <c r="H2410" s="2"/>
      <c r="I2410" s="2"/>
      <c r="J2410" s="2" t="s">
        <v>7038</v>
      </c>
      <c r="K2410" s="2" t="s">
        <v>756</v>
      </c>
      <c r="L2410" s="2" t="s">
        <v>7039</v>
      </c>
      <c r="M2410" s="2" t="s">
        <v>7060</v>
      </c>
      <c r="N2410" s="11">
        <v>5</v>
      </c>
      <c r="O2410" s="11">
        <v>0</v>
      </c>
      <c r="P2410" s="12">
        <v>44816</v>
      </c>
      <c r="Q2410" s="12">
        <v>44820</v>
      </c>
      <c r="R2410" s="11"/>
      <c r="S2410" s="2">
        <f>OR(AND(P2410&lt;=U$2,Q2410&gt;V$2),AND(P2410&gt;U$2,P2410&lt;V$2))</f>
        <v>0</v>
      </c>
    </row>
    <row r="2411" spans="1:19">
      <c r="A2411" s="2" t="s">
        <v>3481</v>
      </c>
      <c r="B2411" s="2" t="s">
        <v>4755</v>
      </c>
      <c r="C2411" s="2" t="s">
        <v>5878</v>
      </c>
      <c r="D2411" s="2" t="s">
        <v>7061</v>
      </c>
      <c r="E2411" s="2" t="s">
        <v>1007</v>
      </c>
      <c r="F2411" s="2" t="s">
        <v>1387</v>
      </c>
      <c r="G2411" s="2" t="s">
        <v>6978</v>
      </c>
      <c r="H2411" s="2"/>
      <c r="I2411" s="2"/>
      <c r="J2411" s="2" t="s">
        <v>7041</v>
      </c>
      <c r="K2411" s="2" t="s">
        <v>756</v>
      </c>
      <c r="L2411" s="2" t="s">
        <v>7039</v>
      </c>
      <c r="M2411" s="2" t="s">
        <v>7062</v>
      </c>
      <c r="N2411" s="11">
        <v>2</v>
      </c>
      <c r="O2411" s="11">
        <v>0</v>
      </c>
      <c r="P2411" s="12">
        <v>44822</v>
      </c>
      <c r="Q2411" s="12">
        <v>44823</v>
      </c>
      <c r="R2411" s="11"/>
      <c r="S2411" s="2">
        <f>OR(AND(P2411&lt;=U$2,Q2411&gt;V$2),AND(P2411&gt;U$2,P2411&lt;V$2))</f>
        <v>0</v>
      </c>
    </row>
    <row r="2412" spans="1:19">
      <c r="A2412" s="2" t="s">
        <v>3481</v>
      </c>
      <c r="B2412" s="2" t="s">
        <v>4755</v>
      </c>
      <c r="C2412" s="2" t="s">
        <v>5878</v>
      </c>
      <c r="D2412" s="2" t="s">
        <v>7063</v>
      </c>
      <c r="E2412" s="2" t="s">
        <v>1007</v>
      </c>
      <c r="F2412" s="2" t="s">
        <v>1387</v>
      </c>
      <c r="G2412" s="2" t="s">
        <v>6971</v>
      </c>
      <c r="H2412" s="2"/>
      <c r="I2412" s="2"/>
      <c r="J2412" s="2" t="s">
        <v>7038</v>
      </c>
      <c r="K2412" s="2" t="s">
        <v>756</v>
      </c>
      <c r="L2412" s="2" t="s">
        <v>7039</v>
      </c>
      <c r="M2412" s="2" t="s">
        <v>7064</v>
      </c>
      <c r="N2412" s="11">
        <v>3</v>
      </c>
      <c r="O2412" s="11">
        <v>0</v>
      </c>
      <c r="P2412" s="12">
        <v>44824</v>
      </c>
      <c r="Q2412" s="12">
        <v>44859</v>
      </c>
      <c r="R2412" s="11"/>
      <c r="S2412" s="2">
        <f>OR(AND(P2412&lt;=U$2,Q2412&gt;V$2),AND(P2412&gt;U$2,P2412&lt;V$2))</f>
        <v>0</v>
      </c>
    </row>
    <row r="2413" spans="1:19">
      <c r="A2413" s="2" t="s">
        <v>3481</v>
      </c>
      <c r="B2413" s="2" t="s">
        <v>4755</v>
      </c>
      <c r="C2413" s="2" t="s">
        <v>5878</v>
      </c>
      <c r="D2413" s="2" t="s">
        <v>7065</v>
      </c>
      <c r="E2413" s="2" t="s">
        <v>1007</v>
      </c>
      <c r="F2413" s="2" t="s">
        <v>1387</v>
      </c>
      <c r="G2413" s="2" t="s">
        <v>6978</v>
      </c>
      <c r="H2413" s="2"/>
      <c r="I2413" s="2"/>
      <c r="J2413" s="2" t="s">
        <v>7041</v>
      </c>
      <c r="K2413" s="2" t="s">
        <v>756</v>
      </c>
      <c r="L2413" s="2" t="s">
        <v>7039</v>
      </c>
      <c r="M2413" s="2" t="s">
        <v>7066</v>
      </c>
      <c r="N2413" s="11">
        <v>2</v>
      </c>
      <c r="O2413" s="11">
        <v>0</v>
      </c>
      <c r="P2413" s="12">
        <v>44587</v>
      </c>
      <c r="Q2413" s="12">
        <v>44861</v>
      </c>
      <c r="R2413" s="11"/>
      <c r="S2413" s="2">
        <f>OR(AND(P2413&lt;=U$2,Q2413&gt;V$2),AND(P2413&gt;U$2,P2413&lt;V$2))</f>
        <v>0</v>
      </c>
    </row>
    <row r="2414" spans="1:19">
      <c r="A2414" s="2" t="s">
        <v>3481</v>
      </c>
      <c r="B2414" s="2" t="s">
        <v>4755</v>
      </c>
      <c r="C2414" s="2" t="s">
        <v>5878</v>
      </c>
      <c r="D2414" s="2" t="s">
        <v>7067</v>
      </c>
      <c r="E2414" s="2" t="s">
        <v>1007</v>
      </c>
      <c r="F2414" s="2" t="s">
        <v>1387</v>
      </c>
      <c r="G2414" s="2" t="s">
        <v>6971</v>
      </c>
      <c r="H2414" s="2"/>
      <c r="I2414" s="2"/>
      <c r="J2414" s="2"/>
      <c r="K2414" s="2"/>
      <c r="L2414" s="2"/>
      <c r="M2414" s="2" t="s">
        <v>7068</v>
      </c>
      <c r="N2414" s="11">
        <v>2</v>
      </c>
      <c r="O2414" s="11">
        <v>0</v>
      </c>
      <c r="P2414" s="12">
        <v>44860</v>
      </c>
      <c r="Q2414" s="12">
        <v>44861</v>
      </c>
      <c r="R2414" s="11"/>
      <c r="S2414" s="2">
        <f>OR(AND(P2414&lt;=U$2,Q2414&gt;V$2),AND(P2414&gt;U$2,P2414&lt;V$2))</f>
        <v>0</v>
      </c>
    </row>
    <row r="2415" spans="1:19">
      <c r="A2415" s="2" t="s">
        <v>3481</v>
      </c>
      <c r="B2415" s="2" t="s">
        <v>4755</v>
      </c>
      <c r="C2415" s="2" t="s">
        <v>5878</v>
      </c>
      <c r="D2415" s="2" t="s">
        <v>7069</v>
      </c>
      <c r="E2415" s="2" t="s">
        <v>1007</v>
      </c>
      <c r="F2415" s="2" t="s">
        <v>1387</v>
      </c>
      <c r="G2415" s="2" t="s">
        <v>6978</v>
      </c>
      <c r="H2415" s="2"/>
      <c r="I2415" s="2"/>
      <c r="J2415" s="2"/>
      <c r="K2415" s="2"/>
      <c r="L2415" s="2"/>
      <c r="M2415" s="2" t="s">
        <v>7070</v>
      </c>
      <c r="N2415" s="11">
        <v>1</v>
      </c>
      <c r="O2415" s="11">
        <v>0</v>
      </c>
      <c r="P2415" s="12">
        <v>44862</v>
      </c>
      <c r="Q2415" s="12">
        <v>44862</v>
      </c>
      <c r="R2415" s="11"/>
      <c r="S2415" s="2">
        <f>OR(AND(P2415&lt;=U$2,Q2415&gt;V$2),AND(P2415&gt;U$2,P2415&lt;V$2))</f>
        <v>0</v>
      </c>
    </row>
    <row r="2416" spans="1:19">
      <c r="A2416" s="2" t="s">
        <v>3481</v>
      </c>
      <c r="B2416" s="2" t="s">
        <v>4755</v>
      </c>
      <c r="C2416" s="2" t="s">
        <v>5878</v>
      </c>
      <c r="D2416" s="2" t="s">
        <v>7071</v>
      </c>
      <c r="E2416" s="2" t="s">
        <v>1007</v>
      </c>
      <c r="F2416" s="2" t="s">
        <v>1387</v>
      </c>
      <c r="G2416" s="2" t="s">
        <v>6971</v>
      </c>
      <c r="H2416" s="2"/>
      <c r="I2416" s="2"/>
      <c r="J2416" s="2" t="s">
        <v>7038</v>
      </c>
      <c r="K2416" s="2" t="s">
        <v>756</v>
      </c>
      <c r="L2416" s="2" t="s">
        <v>7039</v>
      </c>
      <c r="M2416" s="2" t="s">
        <v>7072</v>
      </c>
      <c r="N2416" s="11">
        <v>2</v>
      </c>
      <c r="O2416" s="11">
        <v>0</v>
      </c>
      <c r="P2416" s="12">
        <v>44816</v>
      </c>
      <c r="Q2416" s="12">
        <v>44820</v>
      </c>
      <c r="R2416" s="11"/>
      <c r="S2416" s="2">
        <f>OR(AND(P2416&lt;=U$2,Q2416&gt;V$2),AND(P2416&gt;U$2,P2416&lt;V$2))</f>
        <v>0</v>
      </c>
    </row>
    <row r="2417" spans="1:19">
      <c r="A2417" s="2" t="s">
        <v>3481</v>
      </c>
      <c r="B2417" s="2" t="s">
        <v>4755</v>
      </c>
      <c r="C2417" s="2" t="s">
        <v>5878</v>
      </c>
      <c r="D2417" s="2" t="s">
        <v>7073</v>
      </c>
      <c r="E2417" s="2" t="s">
        <v>1007</v>
      </c>
      <c r="F2417" s="2" t="s">
        <v>1387</v>
      </c>
      <c r="G2417" s="2" t="s">
        <v>6978</v>
      </c>
      <c r="H2417" s="2"/>
      <c r="I2417" s="2"/>
      <c r="J2417" s="2" t="s">
        <v>7041</v>
      </c>
      <c r="K2417" s="2" t="s">
        <v>756</v>
      </c>
      <c r="L2417" s="2" t="s">
        <v>7039</v>
      </c>
      <c r="M2417" s="2" t="s">
        <v>7066</v>
      </c>
      <c r="N2417" s="11">
        <v>1</v>
      </c>
      <c r="O2417" s="11">
        <v>0</v>
      </c>
      <c r="P2417" s="12">
        <v>44820</v>
      </c>
      <c r="Q2417" s="12">
        <v>44821</v>
      </c>
      <c r="R2417" s="11"/>
      <c r="S2417" s="2">
        <f>OR(AND(P2417&lt;=U$2,Q2417&gt;V$2),AND(P2417&gt;U$2,P2417&lt;V$2))</f>
        <v>0</v>
      </c>
    </row>
    <row r="2418" spans="1:19">
      <c r="A2418" s="2" t="s">
        <v>3481</v>
      </c>
      <c r="B2418" s="2" t="s">
        <v>4755</v>
      </c>
      <c r="C2418" s="2" t="s">
        <v>7074</v>
      </c>
      <c r="D2418" s="2" t="s">
        <v>7075</v>
      </c>
      <c r="E2418" s="2" t="s">
        <v>1007</v>
      </c>
      <c r="F2418" s="2" t="s">
        <v>1387</v>
      </c>
      <c r="G2418" s="2" t="s">
        <v>6971</v>
      </c>
      <c r="H2418" s="2"/>
      <c r="I2418" s="2"/>
      <c r="J2418" s="2" t="s">
        <v>7076</v>
      </c>
      <c r="K2418" s="2"/>
      <c r="L2418" s="2"/>
      <c r="M2418" s="2" t="s">
        <v>7077</v>
      </c>
      <c r="N2418" s="11">
        <v>2</v>
      </c>
      <c r="O2418" s="11">
        <v>0</v>
      </c>
      <c r="P2418" s="12">
        <v>44779</v>
      </c>
      <c r="Q2418" s="12">
        <v>44783</v>
      </c>
      <c r="R2418" s="11"/>
      <c r="S2418" s="2">
        <f>OR(AND(P2418&lt;=U$2,Q2418&gt;V$2),AND(P2418&gt;U$2,P2418&lt;V$2))</f>
        <v>0</v>
      </c>
    </row>
    <row r="2419" spans="1:19">
      <c r="A2419" s="2" t="s">
        <v>3481</v>
      </c>
      <c r="B2419" s="2" t="s">
        <v>4755</v>
      </c>
      <c r="C2419" s="2" t="s">
        <v>7074</v>
      </c>
      <c r="D2419" s="2" t="s">
        <v>1404</v>
      </c>
      <c r="E2419" s="2" t="s">
        <v>1007</v>
      </c>
      <c r="F2419" s="2" t="s">
        <v>1387</v>
      </c>
      <c r="G2419" s="2" t="s">
        <v>7078</v>
      </c>
      <c r="H2419" s="2"/>
      <c r="I2419" s="2"/>
      <c r="J2419" s="2" t="s">
        <v>7079</v>
      </c>
      <c r="K2419" s="2" t="s">
        <v>320</v>
      </c>
      <c r="L2419" s="2" t="s">
        <v>7080</v>
      </c>
      <c r="M2419" s="2" t="s">
        <v>7081</v>
      </c>
      <c r="N2419" s="11">
        <v>2</v>
      </c>
      <c r="O2419" s="11">
        <v>0</v>
      </c>
      <c r="P2419" s="12">
        <v>44784</v>
      </c>
      <c r="Q2419" s="12">
        <v>44785</v>
      </c>
      <c r="R2419" s="11"/>
      <c r="S2419" s="2">
        <f>OR(AND(P2419&lt;=U$2,Q2419&gt;V$2),AND(P2419&gt;U$2,P2419&lt;V$2))</f>
        <v>0</v>
      </c>
    </row>
    <row r="2420" spans="1:19">
      <c r="A2420" s="2" t="s">
        <v>3481</v>
      </c>
      <c r="B2420" s="2" t="s">
        <v>4755</v>
      </c>
      <c r="C2420" s="2" t="s">
        <v>7074</v>
      </c>
      <c r="D2420" s="2" t="s">
        <v>7082</v>
      </c>
      <c r="E2420" s="2"/>
      <c r="F2420" s="2" t="s">
        <v>1387</v>
      </c>
      <c r="G2420" s="2" t="s">
        <v>7083</v>
      </c>
      <c r="H2420" s="2"/>
      <c r="I2420" s="2"/>
      <c r="J2420" s="2"/>
      <c r="K2420" s="2"/>
      <c r="L2420" s="2"/>
      <c r="M2420" s="2" t="s">
        <v>7084</v>
      </c>
      <c r="N2420" s="11">
        <v>2</v>
      </c>
      <c r="O2420" s="11">
        <v>0</v>
      </c>
      <c r="P2420" s="12">
        <v>44788</v>
      </c>
      <c r="Q2420" s="12">
        <v>44789</v>
      </c>
      <c r="R2420" s="11"/>
      <c r="S2420" s="2">
        <f>OR(AND(P2420&lt;=U$2,Q2420&gt;V$2),AND(P2420&gt;U$2,P2420&lt;V$2))</f>
        <v>0</v>
      </c>
    </row>
    <row r="2421" spans="1:19">
      <c r="A2421" s="2" t="s">
        <v>3481</v>
      </c>
      <c r="B2421" s="2" t="s">
        <v>4755</v>
      </c>
      <c r="C2421" s="2" t="s">
        <v>7074</v>
      </c>
      <c r="D2421" s="2" t="s">
        <v>1412</v>
      </c>
      <c r="E2421" s="2" t="s">
        <v>1007</v>
      </c>
      <c r="F2421" s="2" t="s">
        <v>1387</v>
      </c>
      <c r="G2421" s="2" t="s">
        <v>7085</v>
      </c>
      <c r="H2421" s="2"/>
      <c r="I2421" s="2"/>
      <c r="J2421" s="2" t="s">
        <v>7086</v>
      </c>
      <c r="K2421" s="2"/>
      <c r="L2421" s="2"/>
      <c r="M2421" s="2" t="s">
        <v>7087</v>
      </c>
      <c r="N2421" s="11">
        <v>1</v>
      </c>
      <c r="O2421" s="11">
        <v>0</v>
      </c>
      <c r="P2421" s="12">
        <v>44789</v>
      </c>
      <c r="Q2421" s="12">
        <v>44789</v>
      </c>
      <c r="R2421" s="11"/>
      <c r="S2421" s="2">
        <f>OR(AND(P2421&lt;=U$2,Q2421&gt;V$2),AND(P2421&gt;U$2,P2421&lt;V$2))</f>
        <v>0</v>
      </c>
    </row>
    <row r="2422" spans="1:19">
      <c r="A2422" s="2" t="s">
        <v>3481</v>
      </c>
      <c r="B2422" s="2" t="s">
        <v>4755</v>
      </c>
      <c r="C2422" s="2" t="s">
        <v>7074</v>
      </c>
      <c r="D2422" s="2" t="s">
        <v>7088</v>
      </c>
      <c r="E2422" s="2"/>
      <c r="F2422" s="2" t="s">
        <v>1387</v>
      </c>
      <c r="G2422" s="2" t="s">
        <v>7078</v>
      </c>
      <c r="H2422" s="2"/>
      <c r="I2422" s="2"/>
      <c r="J2422" s="2" t="s">
        <v>7079</v>
      </c>
      <c r="K2422" s="2"/>
      <c r="L2422" s="2"/>
      <c r="M2422" s="2" t="s">
        <v>7089</v>
      </c>
      <c r="N2422" s="11">
        <v>1</v>
      </c>
      <c r="O2422" s="11">
        <v>0</v>
      </c>
      <c r="P2422" s="12">
        <v>44792</v>
      </c>
      <c r="Q2422" s="12">
        <v>44792</v>
      </c>
      <c r="R2422" s="11"/>
      <c r="S2422" s="2">
        <f>OR(AND(P2422&lt;=U$2,Q2422&gt;V$2),AND(P2422&gt;U$2,P2422&lt;V$2))</f>
        <v>0</v>
      </c>
    </row>
    <row r="2423" spans="1:19">
      <c r="A2423" s="2" t="s">
        <v>3481</v>
      </c>
      <c r="B2423" s="2" t="s">
        <v>4755</v>
      </c>
      <c r="C2423" s="2" t="s">
        <v>7074</v>
      </c>
      <c r="D2423" s="2" t="s">
        <v>7090</v>
      </c>
      <c r="E2423" s="2" t="s">
        <v>1007</v>
      </c>
      <c r="F2423" s="2" t="s">
        <v>1387</v>
      </c>
      <c r="G2423" s="2" t="s">
        <v>7078</v>
      </c>
      <c r="H2423" s="2"/>
      <c r="I2423" s="2"/>
      <c r="J2423" s="2" t="s">
        <v>7079</v>
      </c>
      <c r="K2423" s="2" t="s">
        <v>320</v>
      </c>
      <c r="L2423" s="2" t="s">
        <v>7080</v>
      </c>
      <c r="M2423" s="2" t="s">
        <v>7091</v>
      </c>
      <c r="N2423" s="11">
        <v>3</v>
      </c>
      <c r="O2423" s="11">
        <v>0</v>
      </c>
      <c r="P2423" s="12">
        <v>44795</v>
      </c>
      <c r="Q2423" s="12">
        <v>44796</v>
      </c>
      <c r="R2423" s="11"/>
      <c r="S2423" s="2">
        <f>OR(AND(P2423&lt;=U$2,Q2423&gt;V$2),AND(P2423&gt;U$2,P2423&lt;V$2))</f>
        <v>0</v>
      </c>
    </row>
    <row r="2424" spans="1:19">
      <c r="A2424" s="2" t="s">
        <v>3481</v>
      </c>
      <c r="B2424" s="2" t="s">
        <v>4755</v>
      </c>
      <c r="C2424" s="2" t="s">
        <v>7074</v>
      </c>
      <c r="D2424" s="2" t="s">
        <v>7092</v>
      </c>
      <c r="E2424" s="2"/>
      <c r="F2424" s="2" t="s">
        <v>1387</v>
      </c>
      <c r="G2424" s="2" t="s">
        <v>7083</v>
      </c>
      <c r="H2424" s="2"/>
      <c r="I2424" s="2"/>
      <c r="J2424" s="2"/>
      <c r="K2424" s="2"/>
      <c r="L2424" s="2"/>
      <c r="M2424" s="2" t="s">
        <v>7093</v>
      </c>
      <c r="N2424" s="11">
        <v>3</v>
      </c>
      <c r="O2424" s="11">
        <v>0</v>
      </c>
      <c r="P2424" s="12">
        <v>44796</v>
      </c>
      <c r="Q2424" s="12">
        <v>44797</v>
      </c>
      <c r="R2424" s="11"/>
      <c r="S2424" s="2">
        <f>OR(AND(P2424&lt;=U$2,Q2424&gt;V$2),AND(P2424&gt;U$2,P2424&lt;V$2))</f>
        <v>0</v>
      </c>
    </row>
    <row r="2425" spans="1:19">
      <c r="A2425" s="2" t="s">
        <v>3481</v>
      </c>
      <c r="B2425" s="2" t="s">
        <v>4755</v>
      </c>
      <c r="C2425" s="2" t="s">
        <v>7074</v>
      </c>
      <c r="D2425" s="2" t="s">
        <v>7094</v>
      </c>
      <c r="E2425" s="2" t="s">
        <v>1007</v>
      </c>
      <c r="F2425" s="2" t="s">
        <v>1387</v>
      </c>
      <c r="G2425" s="2" t="s">
        <v>7085</v>
      </c>
      <c r="H2425" s="2"/>
      <c r="I2425" s="2"/>
      <c r="J2425" s="2" t="s">
        <v>7086</v>
      </c>
      <c r="K2425" s="2"/>
      <c r="L2425" s="2"/>
      <c r="M2425" s="2" t="s">
        <v>7095</v>
      </c>
      <c r="N2425" s="11">
        <v>1</v>
      </c>
      <c r="O2425" s="11">
        <v>0</v>
      </c>
      <c r="P2425" s="12">
        <v>44798</v>
      </c>
      <c r="Q2425" s="12">
        <v>44798</v>
      </c>
      <c r="R2425" s="11"/>
      <c r="S2425" s="2">
        <f>OR(AND(P2425&lt;=U$2,Q2425&gt;V$2),AND(P2425&gt;U$2,P2425&lt;V$2))</f>
        <v>0</v>
      </c>
    </row>
    <row r="2426" spans="1:19">
      <c r="A2426" s="2" t="s">
        <v>3481</v>
      </c>
      <c r="B2426" s="2" t="s">
        <v>4755</v>
      </c>
      <c r="C2426" s="2" t="s">
        <v>7074</v>
      </c>
      <c r="D2426" s="2" t="s">
        <v>7096</v>
      </c>
      <c r="E2426" s="2"/>
      <c r="F2426" s="2" t="s">
        <v>1387</v>
      </c>
      <c r="G2426" s="2" t="s">
        <v>7078</v>
      </c>
      <c r="H2426" s="2"/>
      <c r="I2426" s="2"/>
      <c r="J2426" s="2" t="s">
        <v>7079</v>
      </c>
      <c r="K2426" s="2"/>
      <c r="L2426" s="2"/>
      <c r="M2426" s="2" t="s">
        <v>7097</v>
      </c>
      <c r="N2426" s="11">
        <v>1</v>
      </c>
      <c r="O2426" s="11">
        <v>0</v>
      </c>
      <c r="P2426" s="12">
        <v>44800</v>
      </c>
      <c r="Q2426" s="12">
        <v>44800</v>
      </c>
      <c r="R2426" s="11"/>
      <c r="S2426" s="2">
        <f>OR(AND(P2426&lt;=U$2,Q2426&gt;V$2),AND(P2426&gt;U$2,P2426&lt;V$2))</f>
        <v>0</v>
      </c>
    </row>
    <row r="2427" spans="1:19">
      <c r="A2427" s="2" t="s">
        <v>3488</v>
      </c>
      <c r="B2427" s="2" t="s">
        <v>4755</v>
      </c>
      <c r="C2427" s="2" t="s">
        <v>7098</v>
      </c>
      <c r="D2427" s="2" t="s">
        <v>1471</v>
      </c>
      <c r="E2427" s="2" t="s">
        <v>1173</v>
      </c>
      <c r="F2427" s="2" t="s">
        <v>1387</v>
      </c>
      <c r="G2427" s="2" t="s">
        <v>7099</v>
      </c>
      <c r="H2427" s="2" t="s">
        <v>1389</v>
      </c>
      <c r="I2427" s="2" t="s">
        <v>216</v>
      </c>
      <c r="J2427" s="2"/>
      <c r="K2427" s="2"/>
      <c r="L2427" s="2"/>
      <c r="M2427" s="2" t="s">
        <v>7100</v>
      </c>
      <c r="N2427" s="11">
        <v>15</v>
      </c>
      <c r="O2427" s="11">
        <v>15</v>
      </c>
      <c r="P2427" s="12">
        <v>45012.33333333334</v>
      </c>
      <c r="Q2427" s="12">
        <v>45030.70833333334</v>
      </c>
      <c r="R2427" s="11">
        <v>-47</v>
      </c>
      <c r="S2427" s="2">
        <f>OR(AND(P2427&lt;=U$2,Q2427&gt;V$2),AND(P2427&gt;U$2,P2427&lt;V$2))</f>
        <v>0</v>
      </c>
    </row>
    <row r="2428" spans="1:19">
      <c r="A2428" s="2" t="s">
        <v>3488</v>
      </c>
      <c r="B2428" s="2" t="s">
        <v>4755</v>
      </c>
      <c r="C2428" s="2" t="s">
        <v>7098</v>
      </c>
      <c r="D2428" s="2" t="s">
        <v>1465</v>
      </c>
      <c r="E2428" s="2" t="s">
        <v>1173</v>
      </c>
      <c r="F2428" s="2" t="s">
        <v>1387</v>
      </c>
      <c r="G2428" s="2" t="s">
        <v>7101</v>
      </c>
      <c r="H2428" s="2" t="s">
        <v>1389</v>
      </c>
      <c r="I2428" s="2" t="s">
        <v>216</v>
      </c>
      <c r="J2428" s="2"/>
      <c r="K2428" s="2"/>
      <c r="L2428" s="2"/>
      <c r="M2428" s="2" t="s">
        <v>7102</v>
      </c>
      <c r="N2428" s="11">
        <v>10</v>
      </c>
      <c r="O2428" s="11">
        <v>10</v>
      </c>
      <c r="P2428" s="12">
        <v>45047.33333333334</v>
      </c>
      <c r="Q2428" s="12">
        <v>45058.70833333334</v>
      </c>
      <c r="R2428" s="11">
        <v>-47</v>
      </c>
      <c r="S2428" s="2">
        <f>OR(AND(P2428&lt;=U$2,Q2428&gt;V$2),AND(P2428&gt;U$2,P2428&lt;V$2))</f>
        <v>0</v>
      </c>
    </row>
    <row r="2429" spans="1:19">
      <c r="A2429" s="2" t="s">
        <v>3488</v>
      </c>
      <c r="B2429" s="2" t="s">
        <v>4755</v>
      </c>
      <c r="C2429" s="2" t="s">
        <v>7098</v>
      </c>
      <c r="D2429" s="2" t="s">
        <v>7103</v>
      </c>
      <c r="E2429" s="2" t="s">
        <v>1007</v>
      </c>
      <c r="F2429" s="2" t="s">
        <v>1387</v>
      </c>
      <c r="G2429" s="2" t="s">
        <v>7099</v>
      </c>
      <c r="H2429" s="2" t="s">
        <v>1389</v>
      </c>
      <c r="I2429" s="2" t="s">
        <v>216</v>
      </c>
      <c r="J2429" s="2"/>
      <c r="K2429" s="2"/>
      <c r="L2429" s="2"/>
      <c r="M2429" s="2" t="s">
        <v>7104</v>
      </c>
      <c r="N2429" s="11">
        <v>5</v>
      </c>
      <c r="O2429" s="11">
        <v>5</v>
      </c>
      <c r="P2429" s="12">
        <v>45061.33333333334</v>
      </c>
      <c r="Q2429" s="12">
        <v>45065.70833333334</v>
      </c>
      <c r="R2429" s="11">
        <v>-47</v>
      </c>
      <c r="S2429" s="2">
        <f>OR(AND(P2429&lt;=U$2,Q2429&gt;V$2),AND(P2429&gt;U$2,P2429&lt;V$2))</f>
        <v>0</v>
      </c>
    </row>
    <row r="2430" spans="1:19">
      <c r="A2430" s="2" t="s">
        <v>3488</v>
      </c>
      <c r="B2430" s="2" t="s">
        <v>4755</v>
      </c>
      <c r="C2430" s="2" t="s">
        <v>7098</v>
      </c>
      <c r="D2430" s="2" t="s">
        <v>7105</v>
      </c>
      <c r="E2430" s="2" t="s">
        <v>1007</v>
      </c>
      <c r="F2430" s="2" t="s">
        <v>1387</v>
      </c>
      <c r="G2430" s="2"/>
      <c r="H2430" s="2" t="s">
        <v>1389</v>
      </c>
      <c r="I2430" s="2" t="s">
        <v>216</v>
      </c>
      <c r="J2430" s="2" t="s">
        <v>7014</v>
      </c>
      <c r="K2430" s="2"/>
      <c r="L2430" s="2"/>
      <c r="M2430" s="2" t="s">
        <v>7106</v>
      </c>
      <c r="N2430" s="11">
        <v>5</v>
      </c>
      <c r="O2430" s="11">
        <v>5</v>
      </c>
      <c r="P2430" s="12">
        <v>45068.33333333334</v>
      </c>
      <c r="Q2430" s="12">
        <v>45072.70833333334</v>
      </c>
      <c r="R2430" s="11">
        <v>-47</v>
      </c>
      <c r="S2430" s="2">
        <f>OR(AND(P2430&lt;=U$2,Q2430&gt;V$2),AND(P2430&gt;U$2,P2430&lt;V$2))</f>
        <v>0</v>
      </c>
    </row>
    <row r="2431" spans="1:19">
      <c r="A2431" s="2" t="s">
        <v>3488</v>
      </c>
      <c r="B2431" s="2" t="s">
        <v>4755</v>
      </c>
      <c r="C2431" s="2" t="s">
        <v>7098</v>
      </c>
      <c r="D2431" s="2" t="s">
        <v>7107</v>
      </c>
      <c r="E2431" s="2" t="s">
        <v>1007</v>
      </c>
      <c r="F2431" s="2" t="s">
        <v>1387</v>
      </c>
      <c r="G2431" s="2" t="s">
        <v>7085</v>
      </c>
      <c r="H2431" s="2" t="s">
        <v>1389</v>
      </c>
      <c r="I2431" s="2" t="s">
        <v>216</v>
      </c>
      <c r="J2431" s="2" t="s">
        <v>7086</v>
      </c>
      <c r="K2431" s="2"/>
      <c r="L2431" s="2"/>
      <c r="M2431" s="2" t="s">
        <v>7108</v>
      </c>
      <c r="N2431" s="11">
        <v>10</v>
      </c>
      <c r="O2431" s="11">
        <v>10</v>
      </c>
      <c r="P2431" s="12">
        <v>45033.33333333334</v>
      </c>
      <c r="Q2431" s="12">
        <v>45044.70833333334</v>
      </c>
      <c r="R2431" s="11">
        <v>-47</v>
      </c>
      <c r="S2431" s="2">
        <f>OR(AND(P2431&lt;=U$2,Q2431&gt;V$2),AND(P2431&gt;U$2,P2431&lt;V$2))</f>
        <v>0</v>
      </c>
    </row>
    <row r="2432" spans="1:19">
      <c r="A2432" s="2" t="s">
        <v>3877</v>
      </c>
      <c r="B2432" s="2" t="s">
        <v>4755</v>
      </c>
      <c r="C2432" s="2" t="s">
        <v>7098</v>
      </c>
      <c r="D2432" s="2" t="s">
        <v>1469</v>
      </c>
      <c r="E2432" s="2" t="s">
        <v>1173</v>
      </c>
      <c r="F2432" s="2" t="s">
        <v>1387</v>
      </c>
      <c r="G2432" s="2" t="s">
        <v>7109</v>
      </c>
      <c r="H2432" s="2" t="s">
        <v>1389</v>
      </c>
      <c r="I2432" s="2" t="s">
        <v>216</v>
      </c>
      <c r="J2432" s="2"/>
      <c r="K2432" s="2"/>
      <c r="L2432" s="2"/>
      <c r="M2432" s="2" t="s">
        <v>7110</v>
      </c>
      <c r="N2432" s="11">
        <v>20</v>
      </c>
      <c r="O2432" s="11">
        <v>15</v>
      </c>
      <c r="P2432" s="12">
        <v>44816</v>
      </c>
      <c r="Q2432" s="12">
        <v>45096.70833333334</v>
      </c>
      <c r="R2432" s="11">
        <v>-47</v>
      </c>
      <c r="S2432" s="2">
        <f>OR(AND(P2432&lt;=U$2,Q2432&gt;V$2),AND(P2432&gt;U$2,P2432&lt;V$2))</f>
        <v>0</v>
      </c>
    </row>
    <row r="2433" spans="1:19">
      <c r="A2433" s="2" t="s">
        <v>3488</v>
      </c>
      <c r="B2433" s="2" t="s">
        <v>4755</v>
      </c>
      <c r="C2433" s="2" t="s">
        <v>7098</v>
      </c>
      <c r="D2433" s="2" t="s">
        <v>1416</v>
      </c>
      <c r="E2433" s="2" t="s">
        <v>1007</v>
      </c>
      <c r="F2433" s="2" t="s">
        <v>1387</v>
      </c>
      <c r="G2433" s="2"/>
      <c r="H2433" s="2" t="s">
        <v>1389</v>
      </c>
      <c r="I2433" s="2" t="s">
        <v>216</v>
      </c>
      <c r="J2433" s="2" t="s">
        <v>7014</v>
      </c>
      <c r="K2433" s="2"/>
      <c r="L2433" s="2"/>
      <c r="M2433" s="2" t="s">
        <v>7111</v>
      </c>
      <c r="N2433" s="11">
        <v>5</v>
      </c>
      <c r="O2433" s="11">
        <v>2</v>
      </c>
      <c r="P2433" s="12">
        <v>44964</v>
      </c>
      <c r="Q2433" s="12">
        <v>45098.70833333334</v>
      </c>
      <c r="R2433" s="11">
        <v>-47</v>
      </c>
      <c r="S2433" s="2">
        <f>OR(AND(P2433&lt;=U$2,Q2433&gt;V$2),AND(P2433&gt;U$2,P2433&lt;V$2))</f>
        <v>0</v>
      </c>
    </row>
    <row r="2434" spans="1:19">
      <c r="A2434" s="2" t="s">
        <v>3488</v>
      </c>
      <c r="B2434" s="2" t="s">
        <v>4755</v>
      </c>
      <c r="C2434" s="2" t="s">
        <v>7098</v>
      </c>
      <c r="D2434" s="2" t="s">
        <v>1457</v>
      </c>
      <c r="E2434" s="2" t="s">
        <v>1007</v>
      </c>
      <c r="F2434" s="2" t="s">
        <v>1387</v>
      </c>
      <c r="G2434" s="2"/>
      <c r="H2434" s="2" t="s">
        <v>1389</v>
      </c>
      <c r="I2434" s="2" t="s">
        <v>216</v>
      </c>
      <c r="J2434" s="2" t="s">
        <v>7014</v>
      </c>
      <c r="K2434" s="2"/>
      <c r="L2434" s="2"/>
      <c r="M2434" s="2" t="s">
        <v>7112</v>
      </c>
      <c r="N2434" s="11">
        <v>10</v>
      </c>
      <c r="O2434" s="11">
        <v>10</v>
      </c>
      <c r="P2434" s="12">
        <v>45099.33333333334</v>
      </c>
      <c r="Q2434" s="12">
        <v>45113.70833333334</v>
      </c>
      <c r="R2434" s="11">
        <v>-47</v>
      </c>
      <c r="S2434" s="2">
        <f>OR(AND(P2434&lt;=U$2,Q2434&gt;V$2),AND(P2434&gt;U$2,P2434&lt;V$2))</f>
        <v>0</v>
      </c>
    </row>
    <row r="2435" spans="1:19">
      <c r="A2435" s="2" t="s">
        <v>3488</v>
      </c>
      <c r="B2435" s="2" t="s">
        <v>4755</v>
      </c>
      <c r="C2435" s="2" t="s">
        <v>7098</v>
      </c>
      <c r="D2435" s="2" t="s">
        <v>1461</v>
      </c>
      <c r="E2435" s="2" t="s">
        <v>1460</v>
      </c>
      <c r="F2435" s="2" t="s">
        <v>1387</v>
      </c>
      <c r="G2435" s="2" t="s">
        <v>7113</v>
      </c>
      <c r="H2435" s="2" t="s">
        <v>1389</v>
      </c>
      <c r="I2435" s="2" t="s">
        <v>216</v>
      </c>
      <c r="J2435" s="2"/>
      <c r="K2435" s="2"/>
      <c r="L2435" s="2"/>
      <c r="M2435" s="2" t="s">
        <v>7114</v>
      </c>
      <c r="N2435" s="11">
        <v>5</v>
      </c>
      <c r="O2435" s="11">
        <v>5</v>
      </c>
      <c r="P2435" s="12">
        <v>45114.33333333334</v>
      </c>
      <c r="Q2435" s="12">
        <v>45120.70833333334</v>
      </c>
      <c r="R2435" s="11">
        <v>-47</v>
      </c>
      <c r="S2435" s="2">
        <f>OR(AND(P2435&lt;=U$2,Q2435&gt;V$2),AND(P2435&gt;U$2,P2435&lt;V$2))</f>
        <v>0</v>
      </c>
    </row>
    <row r="2436" spans="1:19">
      <c r="A2436" s="2" t="s">
        <v>3488</v>
      </c>
      <c r="B2436" s="2" t="s">
        <v>4755</v>
      </c>
      <c r="C2436" s="2" t="s">
        <v>7098</v>
      </c>
      <c r="D2436" s="2" t="s">
        <v>1407</v>
      </c>
      <c r="E2436" s="2" t="s">
        <v>1007</v>
      </c>
      <c r="F2436" s="2" t="s">
        <v>1387</v>
      </c>
      <c r="G2436" s="2" t="s">
        <v>7113</v>
      </c>
      <c r="H2436" s="2" t="s">
        <v>1389</v>
      </c>
      <c r="I2436" s="2" t="s">
        <v>216</v>
      </c>
      <c r="J2436" s="2"/>
      <c r="K2436" s="2"/>
      <c r="L2436" s="2"/>
      <c r="M2436" s="2" t="s">
        <v>7115</v>
      </c>
      <c r="N2436" s="11">
        <v>10</v>
      </c>
      <c r="O2436" s="11">
        <v>10</v>
      </c>
      <c r="P2436" s="12">
        <v>45121.33333333334</v>
      </c>
      <c r="Q2436" s="12">
        <v>45134.70833333334</v>
      </c>
      <c r="R2436" s="11">
        <v>-47</v>
      </c>
      <c r="S2436" s="2">
        <f>OR(AND(P2436&lt;=U$2,Q2436&gt;V$2),AND(P2436&gt;U$2,P2436&lt;V$2))</f>
        <v>0</v>
      </c>
    </row>
    <row r="2437" spans="1:19">
      <c r="A2437" s="2" t="s">
        <v>3877</v>
      </c>
      <c r="B2437" s="2" t="s">
        <v>4755</v>
      </c>
      <c r="C2437" s="2" t="s">
        <v>7098</v>
      </c>
      <c r="D2437" s="2" t="s">
        <v>1484</v>
      </c>
      <c r="E2437" s="2" t="s">
        <v>1479</v>
      </c>
      <c r="F2437" s="2" t="s">
        <v>1387</v>
      </c>
      <c r="G2437" s="2" t="s">
        <v>7116</v>
      </c>
      <c r="H2437" s="2" t="s">
        <v>1389</v>
      </c>
      <c r="I2437" s="2" t="s">
        <v>216</v>
      </c>
      <c r="J2437" s="2"/>
      <c r="K2437" s="2"/>
      <c r="L2437" s="2"/>
      <c r="M2437" s="2" t="s">
        <v>7117</v>
      </c>
      <c r="N2437" s="11">
        <v>3</v>
      </c>
      <c r="O2437" s="11">
        <v>2</v>
      </c>
      <c r="P2437" s="12">
        <v>44839</v>
      </c>
      <c r="Q2437" s="12">
        <v>45020.70833333334</v>
      </c>
      <c r="R2437" s="11">
        <v>24</v>
      </c>
      <c r="S2437" s="2">
        <f>OR(AND(P2437&lt;=U$2,Q2437&gt;V$2),AND(P2437&gt;U$2,P2437&lt;V$2))</f>
        <v>0</v>
      </c>
    </row>
    <row r="2438" spans="1:19">
      <c r="A2438" s="2" t="s">
        <v>3488</v>
      </c>
      <c r="B2438" s="2" t="s">
        <v>4755</v>
      </c>
      <c r="C2438" s="2" t="s">
        <v>7098</v>
      </c>
      <c r="D2438" s="2" t="s">
        <v>1477</v>
      </c>
      <c r="E2438" s="2" t="s">
        <v>1479</v>
      </c>
      <c r="F2438" s="2" t="s">
        <v>1387</v>
      </c>
      <c r="G2438" s="2"/>
      <c r="H2438" s="2" t="s">
        <v>1389</v>
      </c>
      <c r="I2438" s="2" t="s">
        <v>216</v>
      </c>
      <c r="J2438" s="2"/>
      <c r="K2438" s="2"/>
      <c r="L2438" s="2"/>
      <c r="M2438" s="2" t="s">
        <v>7118</v>
      </c>
      <c r="N2438" s="11">
        <v>5</v>
      </c>
      <c r="O2438" s="11">
        <v>5</v>
      </c>
      <c r="P2438" s="12">
        <v>45021.33333333334</v>
      </c>
      <c r="Q2438" s="12">
        <v>45027.70833333334</v>
      </c>
      <c r="R2438" s="11">
        <v>24</v>
      </c>
      <c r="S2438" s="2">
        <f>OR(AND(P2438&lt;=U$2,Q2438&gt;V$2),AND(P2438&gt;U$2,P2438&lt;V$2))</f>
        <v>0</v>
      </c>
    </row>
    <row r="2439" spans="1:19">
      <c r="A2439" s="2" t="s">
        <v>3877</v>
      </c>
      <c r="B2439" s="2" t="s">
        <v>4755</v>
      </c>
      <c r="C2439" s="2" t="s">
        <v>7098</v>
      </c>
      <c r="D2439" s="2" t="s">
        <v>7119</v>
      </c>
      <c r="E2439" s="2" t="s">
        <v>1479</v>
      </c>
      <c r="F2439" s="2" t="s">
        <v>1387</v>
      </c>
      <c r="G2439" s="2"/>
      <c r="H2439" s="2" t="s">
        <v>1389</v>
      </c>
      <c r="I2439" s="2" t="s">
        <v>216</v>
      </c>
      <c r="J2439" s="2"/>
      <c r="K2439" s="2"/>
      <c r="L2439" s="2"/>
      <c r="M2439" s="2" t="s">
        <v>7120</v>
      </c>
      <c r="N2439" s="11">
        <v>5</v>
      </c>
      <c r="O2439" s="11">
        <v>2</v>
      </c>
      <c r="P2439" s="12">
        <v>44846</v>
      </c>
      <c r="Q2439" s="12">
        <v>45020.70833333334</v>
      </c>
      <c r="R2439" s="11">
        <v>29</v>
      </c>
      <c r="S2439" s="2">
        <f>OR(AND(P2439&lt;=U$2,Q2439&gt;V$2),AND(P2439&gt;U$2,P2439&lt;V$2))</f>
        <v>0</v>
      </c>
    </row>
    <row r="2440" spans="1:19">
      <c r="A2440" s="2" t="s">
        <v>3481</v>
      </c>
      <c r="B2440" s="2" t="s">
        <v>4755</v>
      </c>
      <c r="C2440" s="2" t="s">
        <v>7121</v>
      </c>
      <c r="D2440" s="2" t="s">
        <v>7122</v>
      </c>
      <c r="E2440" s="2"/>
      <c r="F2440" s="2"/>
      <c r="G2440" s="2"/>
      <c r="H2440" s="2"/>
      <c r="I2440" s="2"/>
      <c r="J2440" s="2"/>
      <c r="K2440" s="2"/>
      <c r="L2440" s="2"/>
      <c r="M2440" s="2" t="s">
        <v>7123</v>
      </c>
      <c r="N2440" s="11">
        <v>10</v>
      </c>
      <c r="O2440" s="11">
        <v>0</v>
      </c>
      <c r="P2440" s="12">
        <v>44291</v>
      </c>
      <c r="Q2440" s="12">
        <v>44292</v>
      </c>
      <c r="R2440" s="11"/>
      <c r="S2440" s="2">
        <f>OR(AND(P2440&lt;=U$2,Q2440&gt;V$2),AND(P2440&gt;U$2,P2440&lt;V$2))</f>
        <v>0</v>
      </c>
    </row>
    <row r="2441" spans="1:19">
      <c r="A2441" s="2" t="s">
        <v>3481</v>
      </c>
      <c r="B2441" s="2" t="s">
        <v>4755</v>
      </c>
      <c r="C2441" s="2" t="s">
        <v>7121</v>
      </c>
      <c r="D2441" s="2" t="s">
        <v>3303</v>
      </c>
      <c r="E2441" s="2"/>
      <c r="F2441" s="2"/>
      <c r="G2441" s="2"/>
      <c r="H2441" s="2"/>
      <c r="I2441" s="2"/>
      <c r="J2441" s="2"/>
      <c r="K2441" s="2"/>
      <c r="L2441" s="2"/>
      <c r="M2441" s="2" t="s">
        <v>7124</v>
      </c>
      <c r="N2441" s="11">
        <v>5</v>
      </c>
      <c r="O2441" s="11">
        <v>0</v>
      </c>
      <c r="P2441" s="12">
        <v>44294</v>
      </c>
      <c r="Q2441" s="12">
        <v>44298</v>
      </c>
      <c r="R2441" s="11"/>
      <c r="S2441" s="2">
        <f>OR(AND(P2441&lt;=U$2,Q2441&gt;V$2),AND(P2441&gt;U$2,P2441&lt;V$2))</f>
        <v>0</v>
      </c>
    </row>
    <row r="2442" spans="1:19">
      <c r="A2442" s="2" t="s">
        <v>3481</v>
      </c>
      <c r="B2442" s="2" t="s">
        <v>4755</v>
      </c>
      <c r="C2442" s="2" t="s">
        <v>7121</v>
      </c>
      <c r="D2442" s="2" t="s">
        <v>3296</v>
      </c>
      <c r="E2442" s="2" t="s">
        <v>1007</v>
      </c>
      <c r="F2442" s="2" t="s">
        <v>1105</v>
      </c>
      <c r="G2442" s="2" t="s">
        <v>7125</v>
      </c>
      <c r="H2442" s="2"/>
      <c r="I2442" s="2"/>
      <c r="J2442" s="2" t="s">
        <v>7126</v>
      </c>
      <c r="K2442" s="2" t="s">
        <v>329</v>
      </c>
      <c r="L2442" s="2" t="s">
        <v>7127</v>
      </c>
      <c r="M2442" s="2" t="s">
        <v>7128</v>
      </c>
      <c r="N2442" s="11">
        <v>2</v>
      </c>
      <c r="O2442" s="11">
        <v>0</v>
      </c>
      <c r="P2442" s="12">
        <v>44294</v>
      </c>
      <c r="Q2442" s="12">
        <v>44300</v>
      </c>
      <c r="R2442" s="11"/>
      <c r="S2442" s="2">
        <f>OR(AND(P2442&lt;=U$2,Q2442&gt;V$2),AND(P2442&gt;U$2,P2442&lt;V$2))</f>
        <v>0</v>
      </c>
    </row>
    <row r="2443" spans="1:19">
      <c r="A2443" s="2" t="s">
        <v>3481</v>
      </c>
      <c r="B2443" s="2" t="s">
        <v>4755</v>
      </c>
      <c r="C2443" s="2" t="s">
        <v>7121</v>
      </c>
      <c r="D2443" s="2" t="s">
        <v>7129</v>
      </c>
      <c r="E2443" s="2"/>
      <c r="F2443" s="2"/>
      <c r="G2443" s="2"/>
      <c r="H2443" s="2"/>
      <c r="I2443" s="2"/>
      <c r="J2443" s="2"/>
      <c r="K2443" s="2"/>
      <c r="L2443" s="2"/>
      <c r="M2443" s="2" t="s">
        <v>7130</v>
      </c>
      <c r="N2443" s="11">
        <v>5</v>
      </c>
      <c r="O2443" s="11">
        <v>0</v>
      </c>
      <c r="P2443" s="12">
        <v>44298</v>
      </c>
      <c r="Q2443" s="12">
        <v>44298</v>
      </c>
      <c r="R2443" s="11"/>
      <c r="S2443" s="2">
        <f>OR(AND(P2443&lt;=U$2,Q2443&gt;V$2),AND(P2443&gt;U$2,P2443&lt;V$2))</f>
        <v>0</v>
      </c>
    </row>
    <row r="2444" spans="1:19">
      <c r="A2444" s="2" t="s">
        <v>3481</v>
      </c>
      <c r="B2444" s="2" t="s">
        <v>4755</v>
      </c>
      <c r="C2444" s="2" t="s">
        <v>7121</v>
      </c>
      <c r="D2444" s="2" t="s">
        <v>3329</v>
      </c>
      <c r="E2444" s="2"/>
      <c r="F2444" s="2"/>
      <c r="G2444" s="2"/>
      <c r="H2444" s="2"/>
      <c r="I2444" s="2"/>
      <c r="J2444" s="2"/>
      <c r="K2444" s="2"/>
      <c r="L2444" s="2"/>
      <c r="M2444" s="2" t="s">
        <v>7131</v>
      </c>
      <c r="N2444" s="11">
        <v>5</v>
      </c>
      <c r="O2444" s="11">
        <v>0</v>
      </c>
      <c r="P2444" s="12">
        <v>44256</v>
      </c>
      <c r="Q2444" s="12">
        <v>44256</v>
      </c>
      <c r="R2444" s="11"/>
      <c r="S2444" s="2">
        <f>OR(AND(P2444&lt;=U$2,Q2444&gt;V$2),AND(P2444&gt;U$2,P2444&lt;V$2))</f>
        <v>0</v>
      </c>
    </row>
    <row r="2445" spans="1:19">
      <c r="A2445" s="2" t="s">
        <v>3481</v>
      </c>
      <c r="B2445" s="2" t="s">
        <v>4755</v>
      </c>
      <c r="C2445" s="2" t="s">
        <v>7121</v>
      </c>
      <c r="D2445" s="2" t="s">
        <v>1130</v>
      </c>
      <c r="E2445" s="2"/>
      <c r="F2445" s="2"/>
      <c r="G2445" s="2"/>
      <c r="H2445" s="2"/>
      <c r="I2445" s="2"/>
      <c r="J2445" s="2"/>
      <c r="K2445" s="2"/>
      <c r="L2445" s="2"/>
      <c r="M2445" s="2" t="s">
        <v>7132</v>
      </c>
      <c r="N2445" s="11">
        <v>5</v>
      </c>
      <c r="O2445" s="11">
        <v>0</v>
      </c>
      <c r="P2445" s="12">
        <v>44257</v>
      </c>
      <c r="Q2445" s="12">
        <v>44286.70833333334</v>
      </c>
      <c r="R2445" s="11"/>
      <c r="S2445" s="2">
        <f>OR(AND(P2445&lt;=U$2,Q2445&gt;V$2),AND(P2445&gt;U$2,P2445&lt;V$2))</f>
        <v>0</v>
      </c>
    </row>
    <row r="2446" spans="1:19">
      <c r="A2446" s="2" t="s">
        <v>3481</v>
      </c>
      <c r="B2446" s="2" t="s">
        <v>4755</v>
      </c>
      <c r="C2446" s="2" t="s">
        <v>7121</v>
      </c>
      <c r="D2446" s="2" t="s">
        <v>7133</v>
      </c>
      <c r="E2446" s="2"/>
      <c r="F2446" s="2"/>
      <c r="G2446" s="2"/>
      <c r="H2446" s="2"/>
      <c r="I2446" s="2"/>
      <c r="J2446" s="2"/>
      <c r="K2446" s="2"/>
      <c r="L2446" s="2"/>
      <c r="M2446" s="2" t="s">
        <v>7134</v>
      </c>
      <c r="N2446" s="11">
        <v>3</v>
      </c>
      <c r="O2446" s="11">
        <v>0</v>
      </c>
      <c r="P2446" s="12">
        <v>44286</v>
      </c>
      <c r="Q2446" s="12">
        <v>44286</v>
      </c>
      <c r="R2446" s="11"/>
      <c r="S2446" s="2">
        <f>OR(AND(P2446&lt;=U$2,Q2446&gt;V$2),AND(P2446&gt;U$2,P2446&lt;V$2))</f>
        <v>0</v>
      </c>
    </row>
    <row r="2447" spans="1:19">
      <c r="A2447" s="2" t="s">
        <v>3481</v>
      </c>
      <c r="B2447" s="2" t="s">
        <v>4755</v>
      </c>
      <c r="C2447" s="2" t="s">
        <v>7121</v>
      </c>
      <c r="D2447" s="2" t="s">
        <v>1134</v>
      </c>
      <c r="E2447" s="2"/>
      <c r="F2447" s="2"/>
      <c r="G2447" s="2" t="s">
        <v>1105</v>
      </c>
      <c r="H2447" s="2"/>
      <c r="I2447" s="2"/>
      <c r="J2447" s="2"/>
      <c r="K2447" s="2" t="s">
        <v>575</v>
      </c>
      <c r="L2447" s="2" t="s">
        <v>7135</v>
      </c>
      <c r="M2447" s="2" t="s">
        <v>7136</v>
      </c>
      <c r="N2447" s="11">
        <v>5</v>
      </c>
      <c r="O2447" s="11">
        <v>0</v>
      </c>
      <c r="P2447" s="12">
        <v>44302</v>
      </c>
      <c r="Q2447" s="12">
        <v>44302</v>
      </c>
      <c r="R2447" s="11"/>
      <c r="S2447" s="2">
        <f>OR(AND(P2447&lt;=U$2,Q2447&gt;V$2),AND(P2447&gt;U$2,P2447&lt;V$2))</f>
        <v>0</v>
      </c>
    </row>
    <row r="2448" spans="1:19">
      <c r="A2448" s="2" t="s">
        <v>3481</v>
      </c>
      <c r="B2448" s="2" t="s">
        <v>4755</v>
      </c>
      <c r="C2448" s="2" t="s">
        <v>7121</v>
      </c>
      <c r="D2448" s="2" t="s">
        <v>7137</v>
      </c>
      <c r="E2448" s="2"/>
      <c r="F2448" s="2"/>
      <c r="G2448" s="2"/>
      <c r="H2448" s="2"/>
      <c r="I2448" s="2"/>
      <c r="J2448" s="2"/>
      <c r="K2448" s="2"/>
      <c r="L2448" s="2"/>
      <c r="M2448" s="2" t="s">
        <v>7138</v>
      </c>
      <c r="N2448" s="11">
        <v>10</v>
      </c>
      <c r="O2448" s="11">
        <v>0</v>
      </c>
      <c r="P2448" s="12">
        <v>44288</v>
      </c>
      <c r="Q2448" s="12">
        <v>44337.70833333334</v>
      </c>
      <c r="R2448" s="11"/>
      <c r="S2448" s="2">
        <f>OR(AND(P2448&lt;=U$2,Q2448&gt;V$2),AND(P2448&gt;U$2,P2448&lt;V$2))</f>
        <v>0</v>
      </c>
    </row>
    <row r="2449" spans="1:19">
      <c r="A2449" s="2" t="s">
        <v>3481</v>
      </c>
      <c r="B2449" s="2" t="s">
        <v>4755</v>
      </c>
      <c r="C2449" s="2" t="s">
        <v>7121</v>
      </c>
      <c r="D2449" s="2" t="s">
        <v>3291</v>
      </c>
      <c r="E2449" s="2"/>
      <c r="F2449" s="2" t="s">
        <v>1105</v>
      </c>
      <c r="G2449" s="2" t="s">
        <v>7139</v>
      </c>
      <c r="H2449" s="2"/>
      <c r="I2449" s="2"/>
      <c r="J2449" s="2" t="s">
        <v>7140</v>
      </c>
      <c r="K2449" s="2" t="s">
        <v>303</v>
      </c>
      <c r="L2449" s="2" t="s">
        <v>7141</v>
      </c>
      <c r="M2449" s="2" t="s">
        <v>7142</v>
      </c>
      <c r="N2449" s="11">
        <v>10</v>
      </c>
      <c r="O2449" s="11">
        <v>0</v>
      </c>
      <c r="P2449" s="12">
        <v>44305</v>
      </c>
      <c r="Q2449" s="12">
        <v>44384.70833333334</v>
      </c>
      <c r="R2449" s="11"/>
      <c r="S2449" s="2">
        <f>OR(AND(P2449&lt;=U$2,Q2449&gt;V$2),AND(P2449&gt;U$2,P2449&lt;V$2))</f>
        <v>0</v>
      </c>
    </row>
    <row r="2450" spans="1:19">
      <c r="A2450" s="2" t="s">
        <v>3481</v>
      </c>
      <c r="B2450" s="2" t="s">
        <v>4755</v>
      </c>
      <c r="C2450" s="2" t="s">
        <v>7121</v>
      </c>
      <c r="D2450" s="2" t="s">
        <v>3300</v>
      </c>
      <c r="E2450" s="2"/>
      <c r="F2450" s="2"/>
      <c r="G2450" s="2"/>
      <c r="H2450" s="2"/>
      <c r="I2450" s="2"/>
      <c r="J2450" s="2"/>
      <c r="K2450" s="2"/>
      <c r="L2450" s="2"/>
      <c r="M2450" s="2" t="s">
        <v>7143</v>
      </c>
      <c r="N2450" s="11">
        <v>10</v>
      </c>
      <c r="O2450" s="11">
        <v>0</v>
      </c>
      <c r="P2450" s="12">
        <v>44311</v>
      </c>
      <c r="Q2450" s="12">
        <v>44384</v>
      </c>
      <c r="R2450" s="11"/>
      <c r="S2450" s="2">
        <f>OR(AND(P2450&lt;=U$2,Q2450&gt;V$2),AND(P2450&gt;U$2,P2450&lt;V$2))</f>
        <v>0</v>
      </c>
    </row>
    <row r="2451" spans="1:19">
      <c r="A2451" s="2" t="s">
        <v>3481</v>
      </c>
      <c r="B2451" s="2" t="s">
        <v>4755</v>
      </c>
      <c r="C2451" s="2" t="s">
        <v>7121</v>
      </c>
      <c r="D2451" s="2" t="s">
        <v>7144</v>
      </c>
      <c r="E2451" s="2"/>
      <c r="F2451" s="2"/>
      <c r="G2451" s="2"/>
      <c r="H2451" s="2"/>
      <c r="I2451" s="2"/>
      <c r="J2451" s="2"/>
      <c r="K2451" s="2"/>
      <c r="L2451" s="2"/>
      <c r="M2451" s="2" t="s">
        <v>7145</v>
      </c>
      <c r="N2451" s="11">
        <v>5</v>
      </c>
      <c r="O2451" s="11">
        <v>0</v>
      </c>
      <c r="P2451" s="12">
        <v>44390</v>
      </c>
      <c r="Q2451" s="12">
        <v>44390</v>
      </c>
      <c r="R2451" s="11"/>
      <c r="S2451" s="2">
        <f>OR(AND(P2451&lt;=U$2,Q2451&gt;V$2),AND(P2451&gt;U$2,P2451&lt;V$2))</f>
        <v>0</v>
      </c>
    </row>
    <row r="2452" spans="1:19">
      <c r="A2452" s="2" t="s">
        <v>3481</v>
      </c>
      <c r="B2452" s="2" t="s">
        <v>4755</v>
      </c>
      <c r="C2452" s="2" t="s">
        <v>7121</v>
      </c>
      <c r="D2452" s="2" t="s">
        <v>7146</v>
      </c>
      <c r="E2452" s="2"/>
      <c r="F2452" s="2"/>
      <c r="G2452" s="2"/>
      <c r="H2452" s="2"/>
      <c r="I2452" s="2"/>
      <c r="J2452" s="2"/>
      <c r="K2452" s="2"/>
      <c r="L2452" s="2"/>
      <c r="M2452" s="2" t="s">
        <v>7147</v>
      </c>
      <c r="N2452" s="11">
        <v>5</v>
      </c>
      <c r="O2452" s="11">
        <v>0</v>
      </c>
      <c r="P2452" s="12">
        <v>44391</v>
      </c>
      <c r="Q2452" s="12">
        <v>44392</v>
      </c>
      <c r="R2452" s="11"/>
      <c r="S2452" s="2">
        <f>OR(AND(P2452&lt;=U$2,Q2452&gt;V$2),AND(P2452&gt;U$2,P2452&lt;V$2))</f>
        <v>0</v>
      </c>
    </row>
    <row r="2453" spans="1:19">
      <c r="A2453" s="2" t="s">
        <v>3481</v>
      </c>
      <c r="B2453" s="2" t="s">
        <v>4755</v>
      </c>
      <c r="C2453" s="2" t="s">
        <v>7121</v>
      </c>
      <c r="D2453" s="2" t="s">
        <v>7148</v>
      </c>
      <c r="E2453" s="2"/>
      <c r="F2453" s="2"/>
      <c r="G2453" s="2"/>
      <c r="H2453" s="2"/>
      <c r="I2453" s="2"/>
      <c r="J2453" s="2"/>
      <c r="K2453" s="2"/>
      <c r="L2453" s="2"/>
      <c r="M2453" s="2" t="s">
        <v>7149</v>
      </c>
      <c r="N2453" s="11">
        <v>5</v>
      </c>
      <c r="O2453" s="11">
        <v>0</v>
      </c>
      <c r="P2453" s="12">
        <v>44465</v>
      </c>
      <c r="Q2453" s="12">
        <v>44469</v>
      </c>
      <c r="R2453" s="11"/>
      <c r="S2453" s="2">
        <f>OR(AND(P2453&lt;=U$2,Q2453&gt;V$2),AND(P2453&gt;U$2,P2453&lt;V$2))</f>
        <v>0</v>
      </c>
    </row>
    <row r="2454" spans="1:19">
      <c r="A2454" s="2" t="s">
        <v>3481</v>
      </c>
      <c r="B2454" s="2" t="s">
        <v>4755</v>
      </c>
      <c r="C2454" s="2" t="s">
        <v>7121</v>
      </c>
      <c r="D2454" s="2" t="s">
        <v>7150</v>
      </c>
      <c r="E2454" s="2"/>
      <c r="F2454" s="2"/>
      <c r="G2454" s="2"/>
      <c r="H2454" s="2"/>
      <c r="I2454" s="2"/>
      <c r="J2454" s="2"/>
      <c r="K2454" s="2"/>
      <c r="L2454" s="2"/>
      <c r="M2454" s="2" t="s">
        <v>7151</v>
      </c>
      <c r="N2454" s="11">
        <v>5</v>
      </c>
      <c r="O2454" s="11">
        <v>0</v>
      </c>
      <c r="P2454" s="12">
        <v>44322</v>
      </c>
      <c r="Q2454" s="12">
        <v>44400.70833333334</v>
      </c>
      <c r="R2454" s="11"/>
      <c r="S2454" s="2">
        <f>OR(AND(P2454&lt;=U$2,Q2454&gt;V$2),AND(P2454&gt;U$2,P2454&lt;V$2))</f>
        <v>0</v>
      </c>
    </row>
    <row r="2455" spans="1:19">
      <c r="A2455" s="2" t="s">
        <v>3481</v>
      </c>
      <c r="B2455" s="2" t="s">
        <v>4755</v>
      </c>
      <c r="C2455" s="2" t="s">
        <v>7121</v>
      </c>
      <c r="D2455" s="2" t="s">
        <v>3312</v>
      </c>
      <c r="E2455" s="2"/>
      <c r="F2455" s="2"/>
      <c r="G2455" s="2"/>
      <c r="H2455" s="2"/>
      <c r="I2455" s="2"/>
      <c r="J2455" s="2"/>
      <c r="K2455" s="2"/>
      <c r="L2455" s="2"/>
      <c r="M2455" s="2" t="s">
        <v>7152</v>
      </c>
      <c r="N2455" s="11">
        <v>10</v>
      </c>
      <c r="O2455" s="11">
        <v>0</v>
      </c>
      <c r="P2455" s="12">
        <v>44411</v>
      </c>
      <c r="Q2455" s="12">
        <v>44419.70833333334</v>
      </c>
      <c r="R2455" s="11"/>
      <c r="S2455" s="2">
        <f>OR(AND(P2455&lt;=U$2,Q2455&gt;V$2),AND(P2455&gt;U$2,P2455&lt;V$2))</f>
        <v>0</v>
      </c>
    </row>
    <row r="2456" spans="1:19">
      <c r="A2456" s="2" t="s">
        <v>3481</v>
      </c>
      <c r="B2456" s="2" t="s">
        <v>4755</v>
      </c>
      <c r="C2456" s="2" t="s">
        <v>7121</v>
      </c>
      <c r="D2456" s="2" t="s">
        <v>7153</v>
      </c>
      <c r="E2456" s="2"/>
      <c r="F2456" s="2"/>
      <c r="G2456" s="2"/>
      <c r="H2456" s="2"/>
      <c r="I2456" s="2"/>
      <c r="J2456" s="2"/>
      <c r="K2456" s="2"/>
      <c r="L2456" s="2"/>
      <c r="M2456" s="2" t="s">
        <v>7154</v>
      </c>
      <c r="N2456" s="11">
        <v>2</v>
      </c>
      <c r="O2456" s="11">
        <v>0</v>
      </c>
      <c r="P2456" s="12">
        <v>44420.33333333334</v>
      </c>
      <c r="Q2456" s="12">
        <v>44433.70833333334</v>
      </c>
      <c r="R2456" s="11"/>
      <c r="S2456" s="2">
        <f>OR(AND(P2456&lt;=U$2,Q2456&gt;V$2),AND(P2456&gt;U$2,P2456&lt;V$2))</f>
        <v>0</v>
      </c>
    </row>
    <row r="2457" spans="1:19">
      <c r="A2457" s="2" t="s">
        <v>3481</v>
      </c>
      <c r="B2457" s="2" t="s">
        <v>4755</v>
      </c>
      <c r="C2457" s="2" t="s">
        <v>7121</v>
      </c>
      <c r="D2457" s="2" t="s">
        <v>7155</v>
      </c>
      <c r="E2457" s="2"/>
      <c r="F2457" s="2"/>
      <c r="G2457" s="2"/>
      <c r="H2457" s="2"/>
      <c r="I2457" s="2"/>
      <c r="J2457" s="2"/>
      <c r="K2457" s="2"/>
      <c r="L2457" s="2"/>
      <c r="M2457" s="2" t="s">
        <v>7156</v>
      </c>
      <c r="N2457" s="11">
        <v>5</v>
      </c>
      <c r="O2457" s="11">
        <v>0</v>
      </c>
      <c r="P2457" s="12">
        <v>44536.33333333334</v>
      </c>
      <c r="Q2457" s="12">
        <v>44540.70833333334</v>
      </c>
      <c r="R2457" s="11"/>
      <c r="S2457" s="2">
        <f>OR(AND(P2457&lt;=U$2,Q2457&gt;V$2),AND(P2457&gt;U$2,P2457&lt;V$2))</f>
        <v>0</v>
      </c>
    </row>
    <row r="2458" spans="1:19">
      <c r="A2458" s="2" t="s">
        <v>3481</v>
      </c>
      <c r="B2458" s="2" t="s">
        <v>4755</v>
      </c>
      <c r="C2458" s="2" t="s">
        <v>7121</v>
      </c>
      <c r="D2458" s="2" t="s">
        <v>3320</v>
      </c>
      <c r="E2458" s="2"/>
      <c r="F2458" s="2"/>
      <c r="G2458" s="2"/>
      <c r="H2458" s="2"/>
      <c r="I2458" s="2"/>
      <c r="J2458" s="2"/>
      <c r="K2458" s="2"/>
      <c r="L2458" s="2"/>
      <c r="M2458" s="2" t="s">
        <v>7157</v>
      </c>
      <c r="N2458" s="11">
        <v>2</v>
      </c>
      <c r="O2458" s="11">
        <v>0</v>
      </c>
      <c r="P2458" s="12">
        <v>44487</v>
      </c>
      <c r="Q2458" s="12">
        <v>44547</v>
      </c>
      <c r="R2458" s="11"/>
      <c r="S2458" s="2">
        <f>OR(AND(P2458&lt;=U$2,Q2458&gt;V$2),AND(P2458&gt;U$2,P2458&lt;V$2))</f>
        <v>0</v>
      </c>
    </row>
    <row r="2459" spans="1:19">
      <c r="A2459" s="2" t="s">
        <v>3481</v>
      </c>
      <c r="B2459" s="2" t="s">
        <v>4755</v>
      </c>
      <c r="C2459" s="2" t="s">
        <v>7121</v>
      </c>
      <c r="D2459" s="2" t="s">
        <v>3323</v>
      </c>
      <c r="E2459" s="2"/>
      <c r="F2459" s="2" t="s">
        <v>1105</v>
      </c>
      <c r="G2459" s="2"/>
      <c r="H2459" s="2"/>
      <c r="I2459" s="2"/>
      <c r="J2459" s="2"/>
      <c r="K2459" s="2" t="s">
        <v>426</v>
      </c>
      <c r="L2459" s="2" t="s">
        <v>7158</v>
      </c>
      <c r="M2459" s="2" t="s">
        <v>7159</v>
      </c>
      <c r="N2459" s="11">
        <v>5</v>
      </c>
      <c r="O2459" s="11">
        <v>0</v>
      </c>
      <c r="P2459" s="12">
        <v>44375.33333333334</v>
      </c>
      <c r="Q2459" s="12">
        <v>44382.70833333334</v>
      </c>
      <c r="R2459" s="11"/>
      <c r="S2459" s="2">
        <f>OR(AND(P2459&lt;=U$2,Q2459&gt;V$2),AND(P2459&gt;U$2,P2459&lt;V$2))</f>
        <v>0</v>
      </c>
    </row>
    <row r="2460" spans="1:19">
      <c r="A2460" s="2" t="s">
        <v>3481</v>
      </c>
      <c r="B2460" s="2" t="s">
        <v>4755</v>
      </c>
      <c r="C2460" s="2" t="s">
        <v>7121</v>
      </c>
      <c r="D2460" s="2" t="s">
        <v>3301</v>
      </c>
      <c r="E2460" s="2"/>
      <c r="F2460" s="2"/>
      <c r="G2460" s="2"/>
      <c r="H2460" s="2"/>
      <c r="I2460" s="2"/>
      <c r="J2460" s="2"/>
      <c r="K2460" s="2"/>
      <c r="L2460" s="2"/>
      <c r="M2460" s="2" t="s">
        <v>7160</v>
      </c>
      <c r="N2460" s="11">
        <v>2</v>
      </c>
      <c r="O2460" s="11">
        <v>0</v>
      </c>
      <c r="P2460" s="12">
        <v>44379.33333333334</v>
      </c>
      <c r="Q2460" s="12">
        <v>44389.70833333334</v>
      </c>
      <c r="R2460" s="11"/>
      <c r="S2460" s="2">
        <f>OR(AND(P2460&lt;=U$2,Q2460&gt;V$2),AND(P2460&gt;U$2,P2460&lt;V$2))</f>
        <v>0</v>
      </c>
    </row>
    <row r="2461" spans="1:19">
      <c r="A2461" s="2" t="s">
        <v>3481</v>
      </c>
      <c r="B2461" s="2" t="s">
        <v>4755</v>
      </c>
      <c r="C2461" s="2" t="s">
        <v>7121</v>
      </c>
      <c r="D2461" s="2" t="s">
        <v>3298</v>
      </c>
      <c r="E2461" s="2" t="s">
        <v>1007</v>
      </c>
      <c r="F2461" s="2" t="s">
        <v>1105</v>
      </c>
      <c r="G2461" s="2" t="s">
        <v>7125</v>
      </c>
      <c r="H2461" s="2"/>
      <c r="I2461" s="2"/>
      <c r="J2461" s="2" t="s">
        <v>7126</v>
      </c>
      <c r="K2461" s="2" t="s">
        <v>329</v>
      </c>
      <c r="L2461" s="2" t="s">
        <v>7127</v>
      </c>
      <c r="M2461" s="2" t="s">
        <v>7161</v>
      </c>
      <c r="N2461" s="11">
        <v>1</v>
      </c>
      <c r="O2461" s="11">
        <v>0</v>
      </c>
      <c r="P2461" s="12">
        <v>44390.33333333334</v>
      </c>
      <c r="Q2461" s="12">
        <v>44390.70833333334</v>
      </c>
      <c r="R2461" s="11"/>
      <c r="S2461" s="2">
        <f>OR(AND(P2461&lt;=U$2,Q2461&gt;V$2),AND(P2461&gt;U$2,P2461&lt;V$2))</f>
        <v>0</v>
      </c>
    </row>
    <row r="2462" spans="1:19">
      <c r="A2462" s="2" t="s">
        <v>3481</v>
      </c>
      <c r="B2462" s="2" t="s">
        <v>4755</v>
      </c>
      <c r="C2462" s="2" t="s">
        <v>7121</v>
      </c>
      <c r="D2462" s="2" t="s">
        <v>7162</v>
      </c>
      <c r="E2462" s="2"/>
      <c r="F2462" s="2"/>
      <c r="G2462" s="2"/>
      <c r="H2462" s="2"/>
      <c r="I2462" s="2"/>
      <c r="J2462" s="2"/>
      <c r="K2462" s="2"/>
      <c r="L2462" s="2"/>
      <c r="M2462" s="2" t="s">
        <v>7163</v>
      </c>
      <c r="N2462" s="11">
        <v>3</v>
      </c>
      <c r="O2462" s="11">
        <v>0</v>
      </c>
      <c r="P2462" s="12">
        <v>44446</v>
      </c>
      <c r="Q2462" s="12">
        <v>44459.70833333334</v>
      </c>
      <c r="R2462" s="11"/>
      <c r="S2462" s="2">
        <f>OR(AND(P2462&lt;=U$2,Q2462&gt;V$2),AND(P2462&gt;U$2,P2462&lt;V$2))</f>
        <v>0</v>
      </c>
    </row>
    <row r="2463" spans="1:19">
      <c r="A2463" s="2" t="s">
        <v>3481</v>
      </c>
      <c r="B2463" s="2" t="s">
        <v>4755</v>
      </c>
      <c r="C2463" s="2" t="s">
        <v>7121</v>
      </c>
      <c r="D2463" s="2" t="s">
        <v>3304</v>
      </c>
      <c r="E2463" s="2"/>
      <c r="F2463" s="2"/>
      <c r="G2463" s="2"/>
      <c r="H2463" s="2"/>
      <c r="I2463" s="2"/>
      <c r="J2463" s="2"/>
      <c r="K2463" s="2"/>
      <c r="L2463" s="2"/>
      <c r="M2463" s="2" t="s">
        <v>7164</v>
      </c>
      <c r="N2463" s="11">
        <v>3</v>
      </c>
      <c r="O2463" s="11">
        <v>0</v>
      </c>
      <c r="P2463" s="12">
        <v>44448.33333333334</v>
      </c>
      <c r="Q2463" s="12">
        <v>44461.70833333334</v>
      </c>
      <c r="R2463" s="11"/>
      <c r="S2463" s="2">
        <f>OR(AND(P2463&lt;=U$2,Q2463&gt;V$2),AND(P2463&gt;U$2,P2463&lt;V$2))</f>
        <v>0</v>
      </c>
    </row>
    <row r="2464" spans="1:19">
      <c r="A2464" s="2" t="s">
        <v>3481</v>
      </c>
      <c r="B2464" s="2" t="s">
        <v>4755</v>
      </c>
      <c r="C2464" s="2" t="s">
        <v>7121</v>
      </c>
      <c r="D2464" s="2" t="s">
        <v>7165</v>
      </c>
      <c r="E2464" s="2"/>
      <c r="F2464" s="2"/>
      <c r="G2464" s="2"/>
      <c r="H2464" s="2"/>
      <c r="I2464" s="2"/>
      <c r="J2464" s="2"/>
      <c r="K2464" s="2"/>
      <c r="L2464" s="2"/>
      <c r="M2464" s="2" t="s">
        <v>7166</v>
      </c>
      <c r="N2464" s="11">
        <v>5</v>
      </c>
      <c r="O2464" s="11">
        <v>0</v>
      </c>
      <c r="P2464" s="12">
        <v>44462.33333333334</v>
      </c>
      <c r="Q2464" s="12">
        <v>44474</v>
      </c>
      <c r="R2464" s="11"/>
      <c r="S2464" s="2">
        <f>OR(AND(P2464&lt;=U$2,Q2464&gt;V$2),AND(P2464&gt;U$2,P2464&lt;V$2))</f>
        <v>0</v>
      </c>
    </row>
    <row r="2465" spans="1:19">
      <c r="A2465" s="2" t="s">
        <v>3481</v>
      </c>
      <c r="B2465" s="2" t="s">
        <v>4755</v>
      </c>
      <c r="C2465" s="2" t="s">
        <v>7121</v>
      </c>
      <c r="D2465" s="2" t="s">
        <v>7167</v>
      </c>
      <c r="E2465" s="2"/>
      <c r="F2465" s="2"/>
      <c r="G2465" s="2"/>
      <c r="H2465" s="2"/>
      <c r="I2465" s="2"/>
      <c r="J2465" s="2"/>
      <c r="K2465" s="2"/>
      <c r="L2465" s="2"/>
      <c r="M2465" s="2" t="s">
        <v>7168</v>
      </c>
      <c r="N2465" s="11">
        <v>6</v>
      </c>
      <c r="O2465" s="11">
        <v>0</v>
      </c>
      <c r="P2465" s="12">
        <v>44440</v>
      </c>
      <c r="Q2465" s="12">
        <v>44445.70833333334</v>
      </c>
      <c r="R2465" s="11"/>
      <c r="S2465" s="2">
        <f>OR(AND(P2465&lt;=U$2,Q2465&gt;V$2),AND(P2465&gt;U$2,P2465&lt;V$2))</f>
        <v>0</v>
      </c>
    </row>
    <row r="2466" spans="1:19">
      <c r="A2466" s="2" t="s">
        <v>3481</v>
      </c>
      <c r="B2466" s="2" t="s">
        <v>4755</v>
      </c>
      <c r="C2466" s="2" t="s">
        <v>7121</v>
      </c>
      <c r="D2466" s="2" t="s">
        <v>7169</v>
      </c>
      <c r="E2466" s="2"/>
      <c r="F2466" s="2"/>
      <c r="G2466" s="2"/>
      <c r="H2466" s="2"/>
      <c r="I2466" s="2"/>
      <c r="J2466" s="2"/>
      <c r="K2466" s="2"/>
      <c r="L2466" s="2"/>
      <c r="M2466" s="2" t="s">
        <v>7170</v>
      </c>
      <c r="N2466" s="11">
        <v>2</v>
      </c>
      <c r="O2466" s="11">
        <v>0</v>
      </c>
      <c r="P2466" s="12">
        <v>44475</v>
      </c>
      <c r="Q2466" s="12">
        <v>44477</v>
      </c>
      <c r="R2466" s="11"/>
      <c r="S2466" s="2">
        <f>OR(AND(P2466&lt;=U$2,Q2466&gt;V$2),AND(P2466&gt;U$2,P2466&lt;V$2))</f>
        <v>0</v>
      </c>
    </row>
    <row r="2467" spans="1:19">
      <c r="A2467" s="2" t="s">
        <v>3481</v>
      </c>
      <c r="B2467" s="2" t="s">
        <v>4755</v>
      </c>
      <c r="C2467" s="2" t="s">
        <v>7121</v>
      </c>
      <c r="D2467" s="2" t="s">
        <v>3294</v>
      </c>
      <c r="E2467" s="2" t="s">
        <v>1007</v>
      </c>
      <c r="F2467" s="2" t="s">
        <v>1105</v>
      </c>
      <c r="G2467" s="2" t="s">
        <v>7125</v>
      </c>
      <c r="H2467" s="2"/>
      <c r="I2467" s="2"/>
      <c r="J2467" s="2" t="s">
        <v>7126</v>
      </c>
      <c r="K2467" s="2" t="s">
        <v>329</v>
      </c>
      <c r="L2467" s="2" t="s">
        <v>7127</v>
      </c>
      <c r="M2467" s="2" t="s">
        <v>7171</v>
      </c>
      <c r="N2467" s="11">
        <v>5</v>
      </c>
      <c r="O2467" s="11">
        <v>0</v>
      </c>
      <c r="P2467" s="12">
        <v>44477</v>
      </c>
      <c r="Q2467" s="12">
        <v>44482</v>
      </c>
      <c r="R2467" s="11"/>
      <c r="S2467" s="2">
        <f>OR(AND(P2467&lt;=U$2,Q2467&gt;V$2),AND(P2467&gt;U$2,P2467&lt;V$2))</f>
        <v>0</v>
      </c>
    </row>
    <row r="2468" spans="1:19">
      <c r="A2468" s="2" t="s">
        <v>3481</v>
      </c>
      <c r="B2468" s="2" t="s">
        <v>4755</v>
      </c>
      <c r="C2468" s="2" t="s">
        <v>7121</v>
      </c>
      <c r="D2468" s="2" t="s">
        <v>7172</v>
      </c>
      <c r="E2468" s="2"/>
      <c r="F2468" s="2"/>
      <c r="G2468" s="2"/>
      <c r="H2468" s="2"/>
      <c r="I2468" s="2"/>
      <c r="J2468" s="2"/>
      <c r="K2468" s="2"/>
      <c r="L2468" s="2"/>
      <c r="M2468" s="2" t="s">
        <v>7173</v>
      </c>
      <c r="N2468" s="11">
        <v>3</v>
      </c>
      <c r="O2468" s="11">
        <v>0</v>
      </c>
      <c r="P2468" s="12">
        <v>44480</v>
      </c>
      <c r="Q2468" s="12">
        <v>44482</v>
      </c>
      <c r="R2468" s="11"/>
      <c r="S2468" s="2">
        <f>OR(AND(P2468&lt;=U$2,Q2468&gt;V$2),AND(P2468&gt;U$2,P2468&lt;V$2))</f>
        <v>0</v>
      </c>
    </row>
    <row r="2469" spans="1:19">
      <c r="A2469" s="2" t="s">
        <v>3481</v>
      </c>
      <c r="B2469" s="2" t="s">
        <v>4755</v>
      </c>
      <c r="C2469" s="2" t="s">
        <v>7121</v>
      </c>
      <c r="D2469" s="2" t="s">
        <v>7174</v>
      </c>
      <c r="E2469" s="2"/>
      <c r="F2469" s="2"/>
      <c r="G2469" s="2"/>
      <c r="H2469" s="2"/>
      <c r="I2469" s="2"/>
      <c r="J2469" s="2"/>
      <c r="K2469" s="2"/>
      <c r="L2469" s="2"/>
      <c r="M2469" s="2" t="s">
        <v>7175</v>
      </c>
      <c r="N2469" s="11">
        <v>2</v>
      </c>
      <c r="O2469" s="11">
        <v>0</v>
      </c>
      <c r="P2469" s="12">
        <v>44600</v>
      </c>
      <c r="Q2469" s="12">
        <v>44600</v>
      </c>
      <c r="R2469" s="11"/>
      <c r="S2469" s="2">
        <f>OR(AND(P2469&lt;=U$2,Q2469&gt;V$2),AND(P2469&gt;U$2,P2469&lt;V$2))</f>
        <v>0</v>
      </c>
    </row>
    <row r="2470" spans="1:19">
      <c r="A2470" s="2" t="s">
        <v>3481</v>
      </c>
      <c r="B2470" s="2" t="s">
        <v>4755</v>
      </c>
      <c r="C2470" s="2" t="s">
        <v>7121</v>
      </c>
      <c r="D2470" s="2" t="s">
        <v>3306</v>
      </c>
      <c r="E2470" s="2"/>
      <c r="F2470" s="2"/>
      <c r="G2470" s="2"/>
      <c r="H2470" s="2"/>
      <c r="I2470" s="2"/>
      <c r="J2470" s="2"/>
      <c r="K2470" s="2"/>
      <c r="L2470" s="2"/>
      <c r="M2470" s="2" t="s">
        <v>7176</v>
      </c>
      <c r="N2470" s="11">
        <v>2</v>
      </c>
      <c r="O2470" s="11">
        <v>0</v>
      </c>
      <c r="P2470" s="12">
        <v>44531.33333333334</v>
      </c>
      <c r="Q2470" s="12">
        <v>44532.70833333334</v>
      </c>
      <c r="R2470" s="11"/>
      <c r="S2470" s="2">
        <f>OR(AND(P2470&lt;=U$2,Q2470&gt;V$2),AND(P2470&gt;U$2,P2470&lt;V$2))</f>
        <v>0</v>
      </c>
    </row>
    <row r="2471" spans="1:19">
      <c r="A2471" s="2" t="s">
        <v>3481</v>
      </c>
      <c r="B2471" s="2" t="s">
        <v>4755</v>
      </c>
      <c r="C2471" s="2" t="s">
        <v>7121</v>
      </c>
      <c r="D2471" s="2" t="s">
        <v>7177</v>
      </c>
      <c r="E2471" s="2"/>
      <c r="F2471" s="2"/>
      <c r="G2471" s="2"/>
      <c r="H2471" s="2"/>
      <c r="I2471" s="2"/>
      <c r="J2471" s="2"/>
      <c r="K2471" s="2"/>
      <c r="L2471" s="2"/>
      <c r="M2471" s="2" t="s">
        <v>7178</v>
      </c>
      <c r="N2471" s="11">
        <v>1</v>
      </c>
      <c r="O2471" s="11">
        <v>0</v>
      </c>
      <c r="P2471" s="12">
        <v>44533.33333333334</v>
      </c>
      <c r="Q2471" s="12">
        <v>44533.70833333334</v>
      </c>
      <c r="R2471" s="11"/>
      <c r="S2471" s="2">
        <f>OR(AND(P2471&lt;=U$2,Q2471&gt;V$2),AND(P2471&gt;U$2,P2471&lt;V$2))</f>
        <v>0</v>
      </c>
    </row>
    <row r="2472" spans="1:19">
      <c r="A2472" s="2" t="s">
        <v>3481</v>
      </c>
      <c r="B2472" s="2" t="s">
        <v>4755</v>
      </c>
      <c r="C2472" s="2" t="s">
        <v>7121</v>
      </c>
      <c r="D2472" s="2" t="s">
        <v>7179</v>
      </c>
      <c r="E2472" s="2"/>
      <c r="F2472" s="2"/>
      <c r="G2472" s="2"/>
      <c r="H2472" s="2"/>
      <c r="I2472" s="2"/>
      <c r="J2472" s="2"/>
      <c r="K2472" s="2"/>
      <c r="L2472" s="2"/>
      <c r="M2472" s="2" t="s">
        <v>7180</v>
      </c>
      <c r="N2472" s="11">
        <v>3</v>
      </c>
      <c r="O2472" s="11">
        <v>0</v>
      </c>
      <c r="P2472" s="12">
        <v>44601</v>
      </c>
      <c r="Q2472" s="12">
        <v>44602</v>
      </c>
      <c r="R2472" s="11"/>
      <c r="S2472" s="2">
        <f>OR(AND(P2472&lt;=U$2,Q2472&gt;V$2),AND(P2472&gt;U$2,P2472&lt;V$2))</f>
        <v>0</v>
      </c>
    </row>
    <row r="2473" spans="1:19">
      <c r="A2473" s="2" t="s">
        <v>3481</v>
      </c>
      <c r="B2473" s="2" t="s">
        <v>4755</v>
      </c>
      <c r="C2473" s="2" t="s">
        <v>7121</v>
      </c>
      <c r="D2473" s="2" t="s">
        <v>3332</v>
      </c>
      <c r="E2473" s="2"/>
      <c r="F2473" s="2"/>
      <c r="G2473" s="2"/>
      <c r="H2473" s="2"/>
      <c r="I2473" s="2"/>
      <c r="J2473" s="2"/>
      <c r="K2473" s="2"/>
      <c r="L2473" s="2"/>
      <c r="M2473" s="2" t="s">
        <v>7181</v>
      </c>
      <c r="N2473" s="11">
        <v>5</v>
      </c>
      <c r="O2473" s="11">
        <v>0</v>
      </c>
      <c r="P2473" s="12">
        <v>44540.33333333334</v>
      </c>
      <c r="Q2473" s="12">
        <v>44553.70833333334</v>
      </c>
      <c r="R2473" s="11"/>
      <c r="S2473" s="2">
        <f>OR(AND(P2473&lt;=U$2,Q2473&gt;V$2),AND(P2473&gt;U$2,P2473&lt;V$2))</f>
        <v>0</v>
      </c>
    </row>
    <row r="2474" spans="1:19">
      <c r="A2474" s="2" t="s">
        <v>3481</v>
      </c>
      <c r="B2474" s="2" t="s">
        <v>4755</v>
      </c>
      <c r="C2474" s="2" t="s">
        <v>7121</v>
      </c>
      <c r="D2474" s="2" t="s">
        <v>3307</v>
      </c>
      <c r="E2474" s="2"/>
      <c r="F2474" s="2"/>
      <c r="G2474" s="2"/>
      <c r="H2474" s="2"/>
      <c r="I2474" s="2"/>
      <c r="J2474" s="2"/>
      <c r="K2474" s="2"/>
      <c r="L2474" s="2"/>
      <c r="M2474" s="2" t="s">
        <v>7182</v>
      </c>
      <c r="N2474" s="11">
        <v>20</v>
      </c>
      <c r="O2474" s="11">
        <v>0</v>
      </c>
      <c r="P2474" s="12">
        <v>44551.33333333334</v>
      </c>
      <c r="Q2474" s="12">
        <v>44673</v>
      </c>
      <c r="R2474" s="11"/>
      <c r="S2474" s="2">
        <f>OR(AND(P2474&lt;=U$2,Q2474&gt;V$2),AND(P2474&gt;U$2,P2474&lt;V$2))</f>
        <v>0</v>
      </c>
    </row>
    <row r="2475" spans="1:19">
      <c r="A2475" s="2" t="s">
        <v>3481</v>
      </c>
      <c r="B2475" s="2" t="s">
        <v>4755</v>
      </c>
      <c r="C2475" s="2" t="s">
        <v>7121</v>
      </c>
      <c r="D2475" s="2" t="s">
        <v>7183</v>
      </c>
      <c r="E2475" s="2" t="s">
        <v>1083</v>
      </c>
      <c r="F2475" s="2" t="s">
        <v>1105</v>
      </c>
      <c r="G2475" s="2"/>
      <c r="H2475" s="2"/>
      <c r="I2475" s="2"/>
      <c r="J2475" s="2"/>
      <c r="K2475" s="2"/>
      <c r="L2475" s="2"/>
      <c r="M2475" s="2" t="s">
        <v>7184</v>
      </c>
      <c r="N2475" s="11">
        <v>5</v>
      </c>
      <c r="O2475" s="11">
        <v>0</v>
      </c>
      <c r="P2475" s="12">
        <v>44697</v>
      </c>
      <c r="Q2475" s="12">
        <v>44743</v>
      </c>
      <c r="R2475" s="11"/>
      <c r="S2475" s="2">
        <f>OR(AND(P2475&lt;=U$2,Q2475&gt;V$2),AND(P2475&gt;U$2,P2475&lt;V$2))</f>
        <v>0</v>
      </c>
    </row>
    <row r="2476" spans="1:19">
      <c r="A2476" s="2" t="s">
        <v>3877</v>
      </c>
      <c r="B2476" s="2" t="s">
        <v>4755</v>
      </c>
      <c r="C2476" s="2" t="s">
        <v>7121</v>
      </c>
      <c r="D2476" s="2" t="s">
        <v>3337</v>
      </c>
      <c r="E2476" s="2" t="s">
        <v>1083</v>
      </c>
      <c r="F2476" s="2" t="s">
        <v>1105</v>
      </c>
      <c r="G2476" s="2"/>
      <c r="H2476" s="2" t="s">
        <v>1018</v>
      </c>
      <c r="I2476" s="2" t="s">
        <v>306</v>
      </c>
      <c r="J2476" s="2"/>
      <c r="K2476" s="2"/>
      <c r="L2476" s="2"/>
      <c r="M2476" s="2" t="s">
        <v>7185</v>
      </c>
      <c r="N2476" s="11">
        <v>3</v>
      </c>
      <c r="O2476" s="11">
        <v>1</v>
      </c>
      <c r="P2476" s="12">
        <v>44846</v>
      </c>
      <c r="Q2476" s="12">
        <v>44992.70833333334</v>
      </c>
      <c r="R2476" s="11">
        <v>41</v>
      </c>
      <c r="S2476" s="2">
        <f>OR(AND(P2476&lt;=U$2,Q2476&gt;V$2),AND(P2476&gt;U$2,P2476&lt;V$2))</f>
        <v>0</v>
      </c>
    </row>
    <row r="2477" spans="1:19">
      <c r="A2477" s="2" t="s">
        <v>3481</v>
      </c>
      <c r="B2477" s="2" t="s">
        <v>4755</v>
      </c>
      <c r="C2477" s="2" t="s">
        <v>7121</v>
      </c>
      <c r="D2477" s="2" t="s">
        <v>3310</v>
      </c>
      <c r="E2477" s="2"/>
      <c r="F2477" s="2" t="s">
        <v>1105</v>
      </c>
      <c r="G2477" s="2" t="s">
        <v>7186</v>
      </c>
      <c r="H2477" s="2"/>
      <c r="I2477" s="2"/>
      <c r="J2477" s="2"/>
      <c r="K2477" s="2"/>
      <c r="L2477" s="2"/>
      <c r="M2477" s="2" t="s">
        <v>7187</v>
      </c>
      <c r="N2477" s="11">
        <v>1</v>
      </c>
      <c r="O2477" s="11">
        <v>0</v>
      </c>
      <c r="P2477" s="12">
        <v>44816</v>
      </c>
      <c r="Q2477" s="12">
        <v>44848</v>
      </c>
      <c r="R2477" s="11"/>
      <c r="S2477" s="2">
        <f>OR(AND(P2477&lt;=U$2,Q2477&gt;V$2),AND(P2477&gt;U$2,P2477&lt;V$2))</f>
        <v>0</v>
      </c>
    </row>
    <row r="2478" spans="1:19">
      <c r="A2478" s="2" t="s">
        <v>3877</v>
      </c>
      <c r="B2478" s="2" t="s">
        <v>4755</v>
      </c>
      <c r="C2478" s="2" t="s">
        <v>7121</v>
      </c>
      <c r="D2478" s="2" t="s">
        <v>3331</v>
      </c>
      <c r="E2478" s="2" t="s">
        <v>1216</v>
      </c>
      <c r="F2478" s="2" t="s">
        <v>1105</v>
      </c>
      <c r="G2478" s="2"/>
      <c r="H2478" s="2" t="s">
        <v>1133</v>
      </c>
      <c r="I2478" s="2" t="s">
        <v>306</v>
      </c>
      <c r="J2478" s="2"/>
      <c r="K2478" s="2"/>
      <c r="L2478" s="2"/>
      <c r="M2478" s="2" t="s">
        <v>7188</v>
      </c>
      <c r="N2478" s="11">
        <v>10</v>
      </c>
      <c r="O2478" s="11">
        <v>2</v>
      </c>
      <c r="P2478" s="12">
        <v>44732</v>
      </c>
      <c r="Q2478" s="12">
        <v>44985.70833333334</v>
      </c>
      <c r="R2478" s="11">
        <v>-85</v>
      </c>
      <c r="S2478" s="2">
        <f>OR(AND(P2478&lt;=U$2,Q2478&gt;V$2),AND(P2478&gt;U$2,P2478&lt;V$2))</f>
        <v>0</v>
      </c>
    </row>
    <row r="2479" spans="1:19">
      <c r="A2479" s="2" t="s">
        <v>3481</v>
      </c>
      <c r="B2479" s="2" t="s">
        <v>4755</v>
      </c>
      <c r="C2479" s="2" t="s">
        <v>7121</v>
      </c>
      <c r="D2479" s="2" t="s">
        <v>3334</v>
      </c>
      <c r="E2479" s="2"/>
      <c r="F2479" s="2"/>
      <c r="G2479" s="2"/>
      <c r="H2479" s="2"/>
      <c r="I2479" s="2"/>
      <c r="J2479" s="2"/>
      <c r="K2479" s="2"/>
      <c r="L2479" s="2"/>
      <c r="M2479" s="2" t="s">
        <v>7189</v>
      </c>
      <c r="N2479" s="11">
        <v>1</v>
      </c>
      <c r="O2479" s="11">
        <v>0</v>
      </c>
      <c r="P2479" s="12">
        <v>44635</v>
      </c>
      <c r="Q2479" s="12">
        <v>44635</v>
      </c>
      <c r="R2479" s="11"/>
      <c r="S2479" s="2">
        <f>OR(AND(P2479&lt;=U$2,Q2479&gt;V$2),AND(P2479&gt;U$2,P2479&lt;V$2))</f>
        <v>0</v>
      </c>
    </row>
    <row r="2480" spans="1:19">
      <c r="A2480" s="2" t="s">
        <v>3481</v>
      </c>
      <c r="B2480" s="2" t="s">
        <v>4755</v>
      </c>
      <c r="C2480" s="2" t="s">
        <v>7121</v>
      </c>
      <c r="D2480" s="2" t="s">
        <v>3333</v>
      </c>
      <c r="E2480" s="2" t="s">
        <v>1225</v>
      </c>
      <c r="F2480" s="2" t="s">
        <v>1105</v>
      </c>
      <c r="G2480" s="2"/>
      <c r="H2480" s="2"/>
      <c r="I2480" s="2"/>
      <c r="J2480" s="2"/>
      <c r="K2480" s="2"/>
      <c r="L2480" s="2"/>
      <c r="M2480" s="2" t="s">
        <v>7190</v>
      </c>
      <c r="N2480" s="11">
        <v>15</v>
      </c>
      <c r="O2480" s="11">
        <v>0</v>
      </c>
      <c r="P2480" s="12">
        <v>44760</v>
      </c>
      <c r="Q2480" s="12">
        <v>44846</v>
      </c>
      <c r="R2480" s="11"/>
      <c r="S2480" s="2">
        <f>OR(AND(P2480&lt;=U$2,Q2480&gt;V$2),AND(P2480&gt;U$2,P2480&lt;V$2))</f>
        <v>0</v>
      </c>
    </row>
    <row r="2481" spans="1:19">
      <c r="A2481" s="2" t="s">
        <v>3481</v>
      </c>
      <c r="B2481" s="2" t="s">
        <v>4755</v>
      </c>
      <c r="C2481" s="2" t="s">
        <v>7121</v>
      </c>
      <c r="D2481" s="2" t="s">
        <v>3313</v>
      </c>
      <c r="E2481" s="2"/>
      <c r="F2481" s="2"/>
      <c r="G2481" s="2"/>
      <c r="H2481" s="2"/>
      <c r="I2481" s="2"/>
      <c r="J2481" s="2"/>
      <c r="K2481" s="2"/>
      <c r="L2481" s="2"/>
      <c r="M2481" s="2" t="s">
        <v>7191</v>
      </c>
      <c r="N2481" s="11">
        <v>2</v>
      </c>
      <c r="O2481" s="11">
        <v>0</v>
      </c>
      <c r="P2481" s="12">
        <v>44426.33333333334</v>
      </c>
      <c r="Q2481" s="12">
        <v>44427.70833333334</v>
      </c>
      <c r="R2481" s="11"/>
      <c r="S2481" s="2">
        <f>OR(AND(P2481&lt;=U$2,Q2481&gt;V$2),AND(P2481&gt;U$2,P2481&lt;V$2))</f>
        <v>0</v>
      </c>
    </row>
    <row r="2482" spans="1:19">
      <c r="A2482" s="2" t="s">
        <v>3481</v>
      </c>
      <c r="B2482" s="2" t="s">
        <v>4755</v>
      </c>
      <c r="C2482" s="2" t="s">
        <v>7121</v>
      </c>
      <c r="D2482" s="2" t="s">
        <v>3309</v>
      </c>
      <c r="E2482" s="2"/>
      <c r="F2482" s="2"/>
      <c r="G2482" s="2"/>
      <c r="H2482" s="2"/>
      <c r="I2482" s="2"/>
      <c r="J2482" s="2"/>
      <c r="K2482" s="2"/>
      <c r="L2482" s="2"/>
      <c r="M2482" s="2" t="s">
        <v>7192</v>
      </c>
      <c r="N2482" s="11">
        <v>20</v>
      </c>
      <c r="O2482" s="11">
        <v>0</v>
      </c>
      <c r="P2482" s="12">
        <v>44673</v>
      </c>
      <c r="Q2482" s="12">
        <v>44701</v>
      </c>
      <c r="R2482" s="11"/>
      <c r="S2482" s="2">
        <f>OR(AND(P2482&lt;=U$2,Q2482&gt;V$2),AND(P2482&gt;U$2,P2482&lt;V$2))</f>
        <v>0</v>
      </c>
    </row>
    <row r="2483" spans="1:19">
      <c r="A2483" s="2" t="s">
        <v>3488</v>
      </c>
      <c r="B2483" s="2" t="s">
        <v>4755</v>
      </c>
      <c r="C2483" s="2" t="s">
        <v>7121</v>
      </c>
      <c r="D2483" s="2" t="s">
        <v>7193</v>
      </c>
      <c r="E2483" s="2" t="s">
        <v>1007</v>
      </c>
      <c r="F2483" s="2" t="s">
        <v>1105</v>
      </c>
      <c r="G2483" s="2" t="s">
        <v>7194</v>
      </c>
      <c r="H2483" s="2" t="s">
        <v>1133</v>
      </c>
      <c r="I2483" s="2" t="s">
        <v>306</v>
      </c>
      <c r="J2483" s="2" t="s">
        <v>7195</v>
      </c>
      <c r="K2483" s="2"/>
      <c r="L2483" s="2"/>
      <c r="M2483" s="2" t="s">
        <v>7196</v>
      </c>
      <c r="N2483" s="11">
        <v>3</v>
      </c>
      <c r="O2483" s="11">
        <v>2</v>
      </c>
      <c r="P2483" s="12">
        <v>44964</v>
      </c>
      <c r="Q2483" s="12">
        <v>44985.70833333334</v>
      </c>
      <c r="R2483" s="11">
        <v>46</v>
      </c>
      <c r="S2483" s="2">
        <f>OR(AND(P2483&lt;=U$2,Q2483&gt;V$2),AND(P2483&gt;U$2,P2483&lt;V$2))</f>
        <v>0</v>
      </c>
    </row>
    <row r="2484" spans="1:19">
      <c r="A2484" s="2" t="s">
        <v>3481</v>
      </c>
      <c r="B2484" s="2" t="s">
        <v>4755</v>
      </c>
      <c r="C2484" s="2" t="s">
        <v>7121</v>
      </c>
      <c r="D2484" s="2" t="s">
        <v>3315</v>
      </c>
      <c r="E2484" s="2"/>
      <c r="F2484" s="2"/>
      <c r="G2484" s="2"/>
      <c r="H2484" s="2"/>
      <c r="I2484" s="2"/>
      <c r="J2484" s="2"/>
      <c r="K2484" s="2"/>
      <c r="L2484" s="2"/>
      <c r="M2484" s="2" t="s">
        <v>7197</v>
      </c>
      <c r="N2484" s="11">
        <v>5</v>
      </c>
      <c r="O2484" s="11">
        <v>0</v>
      </c>
      <c r="P2484" s="12">
        <v>44587</v>
      </c>
      <c r="Q2484" s="12">
        <v>44597</v>
      </c>
      <c r="R2484" s="11"/>
      <c r="S2484" s="2">
        <f>OR(AND(P2484&lt;=U$2,Q2484&gt;V$2),AND(P2484&gt;U$2,P2484&lt;V$2))</f>
        <v>0</v>
      </c>
    </row>
    <row r="2485" spans="1:19">
      <c r="A2485" s="2" t="s">
        <v>3481</v>
      </c>
      <c r="B2485" s="2" t="s">
        <v>4755</v>
      </c>
      <c r="C2485" s="2" t="s">
        <v>7121</v>
      </c>
      <c r="D2485" s="2" t="s">
        <v>3318</v>
      </c>
      <c r="E2485" s="2"/>
      <c r="F2485" s="2"/>
      <c r="G2485" s="2"/>
      <c r="H2485" s="2"/>
      <c r="I2485" s="2"/>
      <c r="J2485" s="2"/>
      <c r="K2485" s="2"/>
      <c r="L2485" s="2"/>
      <c r="M2485" s="2" t="s">
        <v>7198</v>
      </c>
      <c r="N2485" s="11">
        <v>3</v>
      </c>
      <c r="O2485" s="11">
        <v>0</v>
      </c>
      <c r="P2485" s="12">
        <v>44634</v>
      </c>
      <c r="Q2485" s="12">
        <v>44635</v>
      </c>
      <c r="R2485" s="11"/>
      <c r="S2485" s="2">
        <f>OR(AND(P2485&lt;=U$2,Q2485&gt;V$2),AND(P2485&gt;U$2,P2485&lt;V$2))</f>
        <v>0</v>
      </c>
    </row>
    <row r="2486" spans="1:19">
      <c r="A2486" s="2" t="s">
        <v>3481</v>
      </c>
      <c r="B2486" s="2" t="s">
        <v>4755</v>
      </c>
      <c r="C2486" s="2" t="s">
        <v>7121</v>
      </c>
      <c r="D2486" s="2" t="s">
        <v>3321</v>
      </c>
      <c r="E2486" s="2" t="s">
        <v>1083</v>
      </c>
      <c r="F2486" s="2" t="s">
        <v>1105</v>
      </c>
      <c r="G2486" s="2"/>
      <c r="H2486" s="2"/>
      <c r="I2486" s="2"/>
      <c r="J2486" s="2"/>
      <c r="K2486" s="2"/>
      <c r="L2486" s="2"/>
      <c r="M2486" s="2" t="s">
        <v>7199</v>
      </c>
      <c r="N2486" s="11">
        <v>10</v>
      </c>
      <c r="O2486" s="11">
        <v>0</v>
      </c>
      <c r="P2486" s="12">
        <v>44872.33333333334</v>
      </c>
      <c r="Q2486" s="12">
        <v>44883.70833333334</v>
      </c>
      <c r="R2486" s="11"/>
      <c r="S2486" s="2">
        <f>OR(AND(P2486&lt;=U$2,Q2486&gt;V$2),AND(P2486&gt;U$2,P2486&lt;V$2))</f>
        <v>0</v>
      </c>
    </row>
    <row r="2487" spans="1:19">
      <c r="A2487" s="2" t="s">
        <v>3481</v>
      </c>
      <c r="B2487" s="2" t="s">
        <v>4755</v>
      </c>
      <c r="C2487" s="2" t="s">
        <v>7121</v>
      </c>
      <c r="D2487" s="2" t="s">
        <v>3344</v>
      </c>
      <c r="E2487" s="2"/>
      <c r="F2487" s="2" t="s">
        <v>1105</v>
      </c>
      <c r="G2487" s="2" t="s">
        <v>1247</v>
      </c>
      <c r="H2487" s="2"/>
      <c r="I2487" s="2"/>
      <c r="J2487" s="2" t="s">
        <v>7200</v>
      </c>
      <c r="K2487" s="2"/>
      <c r="L2487" s="2"/>
      <c r="M2487" s="2" t="s">
        <v>7201</v>
      </c>
      <c r="N2487" s="11">
        <v>2</v>
      </c>
      <c r="O2487" s="11">
        <v>0</v>
      </c>
      <c r="P2487" s="12">
        <v>44883</v>
      </c>
      <c r="Q2487" s="12">
        <v>44886</v>
      </c>
      <c r="R2487" s="11"/>
      <c r="S2487" s="2">
        <f>OR(AND(P2487&lt;=U$2,Q2487&gt;V$2),AND(P2487&gt;U$2,P2487&lt;V$2))</f>
        <v>0</v>
      </c>
    </row>
    <row r="2488" spans="1:19">
      <c r="A2488" s="2" t="s">
        <v>3481</v>
      </c>
      <c r="B2488" s="2" t="s">
        <v>4755</v>
      </c>
      <c r="C2488" s="2" t="s">
        <v>7121</v>
      </c>
      <c r="D2488" s="2" t="s">
        <v>3340</v>
      </c>
      <c r="E2488" s="2"/>
      <c r="F2488" s="2" t="s">
        <v>1105</v>
      </c>
      <c r="G2488" s="2" t="s">
        <v>7202</v>
      </c>
      <c r="H2488" s="2"/>
      <c r="I2488" s="2"/>
      <c r="J2488" s="2"/>
      <c r="K2488" s="2"/>
      <c r="L2488" s="2"/>
      <c r="M2488" s="2" t="s">
        <v>7203</v>
      </c>
      <c r="N2488" s="11">
        <v>2</v>
      </c>
      <c r="O2488" s="11">
        <v>0</v>
      </c>
      <c r="P2488" s="12">
        <v>44882</v>
      </c>
      <c r="Q2488" s="12">
        <v>44883</v>
      </c>
      <c r="R2488" s="11"/>
      <c r="S2488" s="2">
        <f>OR(AND(P2488&lt;=U$2,Q2488&gt;V$2),AND(P2488&gt;U$2,P2488&lt;V$2))</f>
        <v>0</v>
      </c>
    </row>
    <row r="2489" spans="1:19">
      <c r="A2489" s="2" t="s">
        <v>3481</v>
      </c>
      <c r="B2489" s="2" t="s">
        <v>4755</v>
      </c>
      <c r="C2489" s="2" t="s">
        <v>7121</v>
      </c>
      <c r="D2489" s="2" t="s">
        <v>7204</v>
      </c>
      <c r="E2489" s="2"/>
      <c r="F2489" s="2"/>
      <c r="G2489" s="2"/>
      <c r="H2489" s="2"/>
      <c r="I2489" s="2"/>
      <c r="J2489" s="2"/>
      <c r="K2489" s="2"/>
      <c r="L2489" s="2"/>
      <c r="M2489" s="2" t="s">
        <v>7205</v>
      </c>
      <c r="N2489" s="11">
        <v>3</v>
      </c>
      <c r="O2489" s="11">
        <v>0</v>
      </c>
      <c r="P2489" s="12">
        <v>44608</v>
      </c>
      <c r="Q2489" s="12">
        <v>44621</v>
      </c>
      <c r="R2489" s="11"/>
      <c r="S2489" s="2">
        <f>OR(AND(P2489&lt;=U$2,Q2489&gt;V$2),AND(P2489&gt;U$2,P2489&lt;V$2))</f>
        <v>0</v>
      </c>
    </row>
    <row r="2490" spans="1:19">
      <c r="A2490" s="2" t="s">
        <v>3481</v>
      </c>
      <c r="B2490" s="2" t="s">
        <v>4755</v>
      </c>
      <c r="C2490" s="2" t="s">
        <v>7121</v>
      </c>
      <c r="D2490" s="2" t="s">
        <v>3342</v>
      </c>
      <c r="E2490" s="2"/>
      <c r="F2490" s="2"/>
      <c r="G2490" s="2"/>
      <c r="H2490" s="2"/>
      <c r="I2490" s="2"/>
      <c r="J2490" s="2"/>
      <c r="K2490" s="2"/>
      <c r="L2490" s="2"/>
      <c r="M2490" s="2" t="s">
        <v>7206</v>
      </c>
      <c r="N2490" s="11">
        <v>15</v>
      </c>
      <c r="O2490" s="11">
        <v>0</v>
      </c>
      <c r="P2490" s="12">
        <v>44872</v>
      </c>
      <c r="Q2490" s="12">
        <v>44904</v>
      </c>
      <c r="R2490" s="11"/>
      <c r="S2490" s="2">
        <f>OR(AND(P2490&lt;=U$2,Q2490&gt;V$2),AND(P2490&gt;U$2,P2490&lt;V$2))</f>
        <v>0</v>
      </c>
    </row>
    <row r="2491" spans="1:19">
      <c r="A2491" s="2" t="s">
        <v>3488</v>
      </c>
      <c r="B2491" s="2" t="s">
        <v>4755</v>
      </c>
      <c r="C2491" s="2" t="s">
        <v>7121</v>
      </c>
      <c r="D2491" s="2" t="s">
        <v>3349</v>
      </c>
      <c r="E2491" s="2" t="s">
        <v>1007</v>
      </c>
      <c r="F2491" s="2" t="s">
        <v>1105</v>
      </c>
      <c r="G2491" s="2" t="s">
        <v>7207</v>
      </c>
      <c r="H2491" s="2" t="s">
        <v>1018</v>
      </c>
      <c r="I2491" s="2" t="s">
        <v>306</v>
      </c>
      <c r="J2491" s="2"/>
      <c r="K2491" s="2"/>
      <c r="L2491" s="2"/>
      <c r="M2491" s="2" t="s">
        <v>7208</v>
      </c>
      <c r="N2491" s="11">
        <v>2</v>
      </c>
      <c r="O2491" s="11">
        <v>2</v>
      </c>
      <c r="P2491" s="12">
        <v>45012.33333333334</v>
      </c>
      <c r="Q2491" s="12">
        <v>45013.70833333334</v>
      </c>
      <c r="R2491" s="11">
        <v>28</v>
      </c>
      <c r="S2491" s="2">
        <f>OR(AND(P2491&lt;=U$2,Q2491&gt;V$2),AND(P2491&gt;U$2,P2491&lt;V$2))</f>
        <v>0</v>
      </c>
    </row>
    <row r="2492" spans="1:19">
      <c r="A2492" s="2" t="s">
        <v>3481</v>
      </c>
      <c r="B2492" s="2" t="s">
        <v>4755</v>
      </c>
      <c r="C2492" s="2" t="s">
        <v>7121</v>
      </c>
      <c r="D2492" s="2" t="s">
        <v>7209</v>
      </c>
      <c r="E2492" s="2"/>
      <c r="F2492" s="2" t="s">
        <v>1105</v>
      </c>
      <c r="G2492" s="2" t="s">
        <v>7210</v>
      </c>
      <c r="H2492" s="2"/>
      <c r="I2492" s="2"/>
      <c r="J2492" s="2"/>
      <c r="K2492" s="2"/>
      <c r="L2492" s="2"/>
      <c r="M2492" s="2" t="s">
        <v>7211</v>
      </c>
      <c r="N2492" s="11">
        <v>3</v>
      </c>
      <c r="O2492" s="11">
        <v>0</v>
      </c>
      <c r="P2492" s="12">
        <v>44767.33333333334</v>
      </c>
      <c r="Q2492" s="12">
        <v>44771</v>
      </c>
      <c r="R2492" s="11"/>
      <c r="S2492" s="2">
        <f>OR(AND(P2492&lt;=U$2,Q2492&gt;V$2),AND(P2492&gt;U$2,P2492&lt;V$2))</f>
        <v>0</v>
      </c>
    </row>
    <row r="2493" spans="1:19">
      <c r="A2493" s="2" t="s">
        <v>3488</v>
      </c>
      <c r="B2493" s="2" t="s">
        <v>4755</v>
      </c>
      <c r="C2493" s="2" t="s">
        <v>7121</v>
      </c>
      <c r="D2493" s="2" t="s">
        <v>3341</v>
      </c>
      <c r="E2493" s="2" t="s">
        <v>1083</v>
      </c>
      <c r="F2493" s="2" t="s">
        <v>1105</v>
      </c>
      <c r="G2493" s="2"/>
      <c r="H2493" s="2" t="s">
        <v>1018</v>
      </c>
      <c r="I2493" s="2" t="s">
        <v>306</v>
      </c>
      <c r="J2493" s="2"/>
      <c r="K2493" s="2"/>
      <c r="L2493" s="2"/>
      <c r="M2493" s="2" t="s">
        <v>7212</v>
      </c>
      <c r="N2493" s="11">
        <v>5</v>
      </c>
      <c r="O2493" s="11">
        <v>5</v>
      </c>
      <c r="P2493" s="12">
        <v>44991.33333333334</v>
      </c>
      <c r="Q2493" s="12">
        <v>44995.70833333334</v>
      </c>
      <c r="R2493" s="11">
        <v>38</v>
      </c>
      <c r="S2493" s="2">
        <f>OR(AND(P2493&lt;=U$2,Q2493&gt;V$2),AND(P2493&gt;U$2,P2493&lt;V$2))</f>
        <v>0</v>
      </c>
    </row>
    <row r="2494" spans="1:19">
      <c r="A2494" s="2" t="s">
        <v>3481</v>
      </c>
      <c r="B2494" s="2" t="s">
        <v>4755</v>
      </c>
      <c r="C2494" s="2" t="s">
        <v>6025</v>
      </c>
      <c r="D2494" s="2" t="s">
        <v>3350</v>
      </c>
      <c r="E2494" s="2"/>
      <c r="F2494" s="2"/>
      <c r="G2494" s="2"/>
      <c r="H2494" s="2"/>
      <c r="I2494" s="2"/>
      <c r="J2494" s="2"/>
      <c r="K2494" s="2"/>
      <c r="L2494" s="2"/>
      <c r="M2494" s="2" t="s">
        <v>7213</v>
      </c>
      <c r="N2494" s="11">
        <v>15</v>
      </c>
      <c r="O2494" s="11">
        <v>0</v>
      </c>
      <c r="P2494" s="12">
        <v>44528.33333333334</v>
      </c>
      <c r="Q2494" s="12">
        <v>44560</v>
      </c>
      <c r="R2494" s="11"/>
      <c r="S2494" s="2">
        <f>OR(AND(P2494&lt;=U$2,Q2494&gt;V$2),AND(P2494&gt;U$2,P2494&lt;V$2))</f>
        <v>0</v>
      </c>
    </row>
    <row r="2495" spans="1:19">
      <c r="A2495" s="2" t="s">
        <v>3481</v>
      </c>
      <c r="B2495" s="2" t="s">
        <v>4755</v>
      </c>
      <c r="C2495" s="2" t="s">
        <v>6099</v>
      </c>
      <c r="D2495" s="2" t="s">
        <v>7214</v>
      </c>
      <c r="E2495" s="2"/>
      <c r="F2495" s="2"/>
      <c r="G2495" s="2"/>
      <c r="H2495" s="2"/>
      <c r="I2495" s="2"/>
      <c r="J2495" s="2"/>
      <c r="K2495" s="2"/>
      <c r="L2495" s="2"/>
      <c r="M2495" s="2" t="s">
        <v>7215</v>
      </c>
      <c r="N2495" s="11">
        <v>10</v>
      </c>
      <c r="O2495" s="11">
        <v>0</v>
      </c>
      <c r="P2495" s="12">
        <v>44641</v>
      </c>
      <c r="Q2495" s="12">
        <v>44729</v>
      </c>
      <c r="R2495" s="11"/>
      <c r="S2495" s="2">
        <f>OR(AND(P2495&lt;=U$2,Q2495&gt;V$2),AND(P2495&gt;U$2,P2495&lt;V$2))</f>
        <v>0</v>
      </c>
    </row>
    <row r="2496" spans="1:19">
      <c r="A2496" s="2" t="s">
        <v>3481</v>
      </c>
      <c r="B2496" s="2" t="s">
        <v>4755</v>
      </c>
      <c r="C2496" s="2" t="s">
        <v>6099</v>
      </c>
      <c r="D2496" s="2" t="s">
        <v>7216</v>
      </c>
      <c r="E2496" s="2"/>
      <c r="F2496" s="2"/>
      <c r="G2496" s="2"/>
      <c r="H2496" s="2"/>
      <c r="I2496" s="2"/>
      <c r="J2496" s="2"/>
      <c r="K2496" s="2"/>
      <c r="L2496" s="2"/>
      <c r="M2496" s="2" t="s">
        <v>7217</v>
      </c>
      <c r="N2496" s="11">
        <v>10</v>
      </c>
      <c r="O2496" s="11">
        <v>0</v>
      </c>
      <c r="P2496" s="12">
        <v>44578.33333333334</v>
      </c>
      <c r="Q2496" s="12">
        <v>44589.70833333334</v>
      </c>
      <c r="R2496" s="11"/>
      <c r="S2496" s="2">
        <f>OR(AND(P2496&lt;=U$2,Q2496&gt;V$2),AND(P2496&gt;U$2,P2496&lt;V$2))</f>
        <v>0</v>
      </c>
    </row>
    <row r="2497" spans="1:19">
      <c r="A2497" s="2" t="s">
        <v>3481</v>
      </c>
      <c r="B2497" s="2" t="s">
        <v>4755</v>
      </c>
      <c r="C2497" s="2" t="s">
        <v>6025</v>
      </c>
      <c r="D2497" s="2" t="s">
        <v>3357</v>
      </c>
      <c r="E2497" s="2"/>
      <c r="F2497" s="2"/>
      <c r="G2497" s="2"/>
      <c r="H2497" s="2"/>
      <c r="I2497" s="2"/>
      <c r="J2497" s="2"/>
      <c r="K2497" s="2"/>
      <c r="L2497" s="2"/>
      <c r="M2497" s="2" t="s">
        <v>7218</v>
      </c>
      <c r="N2497" s="11">
        <v>3</v>
      </c>
      <c r="O2497" s="11">
        <v>0</v>
      </c>
      <c r="P2497" s="12">
        <v>44460.33333333334</v>
      </c>
      <c r="Q2497" s="12">
        <v>44493</v>
      </c>
      <c r="R2497" s="11"/>
      <c r="S2497" s="2">
        <f>OR(AND(P2497&lt;=U$2,Q2497&gt;V$2),AND(P2497&gt;U$2,P2497&lt;V$2))</f>
        <v>0</v>
      </c>
    </row>
    <row r="2498" spans="1:19">
      <c r="A2498" s="2" t="s">
        <v>3481</v>
      </c>
      <c r="B2498" s="2" t="s">
        <v>4755</v>
      </c>
      <c r="C2498" s="2" t="s">
        <v>6025</v>
      </c>
      <c r="D2498" s="2" t="s">
        <v>7219</v>
      </c>
      <c r="E2498" s="2"/>
      <c r="F2498" s="2"/>
      <c r="G2498" s="2"/>
      <c r="H2498" s="2"/>
      <c r="I2498" s="2"/>
      <c r="J2498" s="2"/>
      <c r="K2498" s="2"/>
      <c r="L2498" s="2"/>
      <c r="M2498" s="2" t="s">
        <v>7220</v>
      </c>
      <c r="N2498" s="11">
        <v>10</v>
      </c>
      <c r="O2498" s="11">
        <v>0</v>
      </c>
      <c r="P2498" s="12">
        <v>44578.33333333334</v>
      </c>
      <c r="Q2498" s="12">
        <v>44589.70833333334</v>
      </c>
      <c r="R2498" s="11"/>
      <c r="S2498" s="2">
        <f>OR(AND(P2498&lt;=U$2,Q2498&gt;V$2),AND(P2498&gt;U$2,P2498&lt;V$2))</f>
        <v>0</v>
      </c>
    </row>
    <row r="2499" spans="1:19">
      <c r="A2499" s="2" t="s">
        <v>3481</v>
      </c>
      <c r="B2499" s="2" t="s">
        <v>4755</v>
      </c>
      <c r="C2499" s="2" t="s">
        <v>6025</v>
      </c>
      <c r="D2499" s="2" t="s">
        <v>3356</v>
      </c>
      <c r="E2499" s="2"/>
      <c r="F2499" s="2" t="s">
        <v>1105</v>
      </c>
      <c r="G2499" s="2"/>
      <c r="H2499" s="2"/>
      <c r="I2499" s="2"/>
      <c r="J2499" s="2"/>
      <c r="K2499" s="2"/>
      <c r="L2499" s="2"/>
      <c r="M2499" s="2" t="s">
        <v>7221</v>
      </c>
      <c r="N2499" s="11">
        <v>20</v>
      </c>
      <c r="O2499" s="11">
        <v>0</v>
      </c>
      <c r="P2499" s="12">
        <v>44725</v>
      </c>
      <c r="Q2499" s="12">
        <v>44827.70833333334</v>
      </c>
      <c r="R2499" s="11"/>
      <c r="S2499" s="2">
        <f>OR(AND(P2499&lt;=U$2,Q2499&gt;V$2),AND(P2499&gt;U$2,P2499&lt;V$2))</f>
        <v>0</v>
      </c>
    </row>
    <row r="2500" spans="1:19">
      <c r="A2500" s="2" t="s">
        <v>3481</v>
      </c>
      <c r="B2500" s="2" t="s">
        <v>4755</v>
      </c>
      <c r="C2500" s="2" t="s">
        <v>6025</v>
      </c>
      <c r="D2500" s="2" t="s">
        <v>3360</v>
      </c>
      <c r="E2500" s="2" t="s">
        <v>1288</v>
      </c>
      <c r="F2500" s="2" t="s">
        <v>1105</v>
      </c>
      <c r="G2500" s="2"/>
      <c r="H2500" s="2"/>
      <c r="I2500" s="2"/>
      <c r="J2500" s="2"/>
      <c r="K2500" s="2"/>
      <c r="L2500" s="2"/>
      <c r="M2500" s="2" t="s">
        <v>7222</v>
      </c>
      <c r="N2500" s="11">
        <v>5</v>
      </c>
      <c r="O2500" s="11">
        <v>0</v>
      </c>
      <c r="P2500" s="12">
        <v>44739.33333333334</v>
      </c>
      <c r="Q2500" s="12">
        <v>44743.70833333334</v>
      </c>
      <c r="R2500" s="11"/>
      <c r="S2500" s="2">
        <f>OR(AND(P2500&lt;=U$2,Q2500&gt;V$2),AND(P2500&gt;U$2,P2500&lt;V$2))</f>
        <v>0</v>
      </c>
    </row>
    <row r="2501" spans="1:19">
      <c r="A2501" s="2" t="s">
        <v>3481</v>
      </c>
      <c r="B2501" s="2" t="s">
        <v>4755</v>
      </c>
      <c r="C2501" s="2" t="s">
        <v>6025</v>
      </c>
      <c r="D2501" s="2" t="s">
        <v>3352</v>
      </c>
      <c r="E2501" s="2"/>
      <c r="F2501" s="2"/>
      <c r="G2501" s="2"/>
      <c r="H2501" s="2"/>
      <c r="I2501" s="2"/>
      <c r="J2501" s="2"/>
      <c r="K2501" s="2"/>
      <c r="L2501" s="2"/>
      <c r="M2501" s="2" t="s">
        <v>7223</v>
      </c>
      <c r="N2501" s="11">
        <v>15</v>
      </c>
      <c r="O2501" s="11">
        <v>0</v>
      </c>
      <c r="P2501" s="12">
        <v>44557</v>
      </c>
      <c r="Q2501" s="12">
        <v>44572</v>
      </c>
      <c r="R2501" s="11"/>
      <c r="S2501" s="2">
        <f>OR(AND(P2501&lt;=U$2,Q2501&gt;V$2),AND(P2501&gt;U$2,P2501&lt;V$2))</f>
        <v>0</v>
      </c>
    </row>
    <row r="2502" spans="1:19">
      <c r="A2502" s="2" t="s">
        <v>3877</v>
      </c>
      <c r="B2502" s="2" t="s">
        <v>4755</v>
      </c>
      <c r="C2502" s="2" t="s">
        <v>6025</v>
      </c>
      <c r="D2502" s="2" t="s">
        <v>7224</v>
      </c>
      <c r="E2502" s="2" t="s">
        <v>1288</v>
      </c>
      <c r="F2502" s="2" t="s">
        <v>1105</v>
      </c>
      <c r="G2502" s="2"/>
      <c r="H2502" s="2" t="s">
        <v>1018</v>
      </c>
      <c r="I2502" s="2" t="s">
        <v>306</v>
      </c>
      <c r="J2502" s="2"/>
      <c r="K2502" s="2"/>
      <c r="L2502" s="2"/>
      <c r="M2502" s="2" t="s">
        <v>7225</v>
      </c>
      <c r="N2502" s="11">
        <v>5</v>
      </c>
      <c r="O2502" s="11">
        <v>2</v>
      </c>
      <c r="P2502" s="12">
        <v>44732</v>
      </c>
      <c r="Q2502" s="12">
        <v>44985.70833333334</v>
      </c>
      <c r="R2502" s="11">
        <v>-76</v>
      </c>
      <c r="S2502" s="2">
        <f>OR(AND(P2502&lt;=U$2,Q2502&gt;V$2),AND(P2502&gt;U$2,P2502&lt;V$2))</f>
        <v>0</v>
      </c>
    </row>
    <row r="2503" spans="1:19">
      <c r="A2503" s="2" t="s">
        <v>3488</v>
      </c>
      <c r="B2503" s="2" t="s">
        <v>4755</v>
      </c>
      <c r="C2503" s="2" t="s">
        <v>6025</v>
      </c>
      <c r="D2503" s="2" t="s">
        <v>7226</v>
      </c>
      <c r="E2503" s="2" t="s">
        <v>3451</v>
      </c>
      <c r="F2503" s="2" t="s">
        <v>1105</v>
      </c>
      <c r="G2503" s="2"/>
      <c r="H2503" s="2" t="s">
        <v>1018</v>
      </c>
      <c r="I2503" s="2" t="s">
        <v>306</v>
      </c>
      <c r="J2503" s="2"/>
      <c r="K2503" s="2"/>
      <c r="L2503" s="2"/>
      <c r="M2503" s="2" t="s">
        <v>7227</v>
      </c>
      <c r="N2503" s="11">
        <v>20</v>
      </c>
      <c r="O2503" s="11">
        <v>20</v>
      </c>
      <c r="P2503" s="12">
        <v>44986.33333333334</v>
      </c>
      <c r="Q2503" s="12">
        <v>45013.70833333334</v>
      </c>
      <c r="R2503" s="11">
        <v>-76</v>
      </c>
      <c r="S2503" s="2">
        <f>OR(AND(P2503&lt;=U$2,Q2503&gt;V$2),AND(P2503&gt;U$2,P2503&lt;V$2))</f>
        <v>0</v>
      </c>
    </row>
    <row r="2504" spans="1:19">
      <c r="A2504" s="2" t="s">
        <v>3481</v>
      </c>
      <c r="B2504" s="2" t="s">
        <v>4755</v>
      </c>
      <c r="C2504" s="2" t="s">
        <v>6039</v>
      </c>
      <c r="D2504" s="2" t="s">
        <v>7228</v>
      </c>
      <c r="E2504" s="2"/>
      <c r="F2504" s="2"/>
      <c r="G2504" s="2"/>
      <c r="H2504" s="2"/>
      <c r="I2504" s="2"/>
      <c r="J2504" s="2"/>
      <c r="K2504" s="2"/>
      <c r="L2504" s="2"/>
      <c r="M2504" s="2" t="s">
        <v>7229</v>
      </c>
      <c r="N2504" s="11">
        <v>15</v>
      </c>
      <c r="O2504" s="11">
        <v>0</v>
      </c>
      <c r="P2504" s="12">
        <v>44410.33333333334</v>
      </c>
      <c r="Q2504" s="12">
        <v>44410.70833333334</v>
      </c>
      <c r="R2504" s="11"/>
      <c r="S2504" s="2">
        <f>OR(AND(P2504&lt;=U$2,Q2504&gt;V$2),AND(P2504&gt;U$2,P2504&lt;V$2))</f>
        <v>0</v>
      </c>
    </row>
    <row r="2505" spans="1:19">
      <c r="A2505" s="2" t="s">
        <v>3481</v>
      </c>
      <c r="B2505" s="2" t="s">
        <v>4755</v>
      </c>
      <c r="C2505" s="2" t="s">
        <v>6039</v>
      </c>
      <c r="D2505" s="2" t="s">
        <v>7230</v>
      </c>
      <c r="E2505" s="2"/>
      <c r="F2505" s="2"/>
      <c r="G2505" s="2"/>
      <c r="H2505" s="2"/>
      <c r="I2505" s="2"/>
      <c r="J2505" s="2"/>
      <c r="K2505" s="2"/>
      <c r="L2505" s="2"/>
      <c r="M2505" s="2" t="s">
        <v>7231</v>
      </c>
      <c r="N2505" s="11">
        <v>10</v>
      </c>
      <c r="O2505" s="11">
        <v>0</v>
      </c>
      <c r="P2505" s="12">
        <v>44497</v>
      </c>
      <c r="Q2505" s="12">
        <v>44575</v>
      </c>
      <c r="R2505" s="11"/>
      <c r="S2505" s="2">
        <f>OR(AND(P2505&lt;=U$2,Q2505&gt;V$2),AND(P2505&gt;U$2,P2505&lt;V$2))</f>
        <v>0</v>
      </c>
    </row>
    <row r="2506" spans="1:19">
      <c r="A2506" s="2" t="s">
        <v>3481</v>
      </c>
      <c r="B2506" s="2" t="s">
        <v>4755</v>
      </c>
      <c r="C2506" s="2" t="s">
        <v>6039</v>
      </c>
      <c r="D2506" s="2" t="s">
        <v>7232</v>
      </c>
      <c r="E2506" s="2"/>
      <c r="F2506" s="2" t="s">
        <v>1105</v>
      </c>
      <c r="G2506" s="2"/>
      <c r="H2506" s="2"/>
      <c r="I2506" s="2"/>
      <c r="J2506" s="2"/>
      <c r="K2506" s="2"/>
      <c r="L2506" s="2"/>
      <c r="M2506" s="2" t="s">
        <v>7233</v>
      </c>
      <c r="N2506" s="11">
        <v>20</v>
      </c>
      <c r="O2506" s="11">
        <v>0</v>
      </c>
      <c r="P2506" s="12">
        <v>44598</v>
      </c>
      <c r="Q2506" s="12">
        <v>44827.575</v>
      </c>
      <c r="R2506" s="11"/>
      <c r="S2506" s="2">
        <f>OR(AND(P2506&lt;=U$2,Q2506&gt;V$2),AND(P2506&gt;U$2,P2506&lt;V$2))</f>
        <v>0</v>
      </c>
    </row>
    <row r="2507" spans="1:19">
      <c r="A2507" s="2" t="s">
        <v>3877</v>
      </c>
      <c r="B2507" s="2" t="s">
        <v>4755</v>
      </c>
      <c r="C2507" s="2" t="s">
        <v>6039</v>
      </c>
      <c r="D2507" s="2" t="s">
        <v>7234</v>
      </c>
      <c r="E2507" s="2" t="s">
        <v>1107</v>
      </c>
      <c r="F2507" s="2" t="s">
        <v>1105</v>
      </c>
      <c r="G2507" s="2"/>
      <c r="H2507" s="2" t="s">
        <v>1018</v>
      </c>
      <c r="I2507" s="2" t="s">
        <v>306</v>
      </c>
      <c r="J2507" s="2"/>
      <c r="K2507" s="2"/>
      <c r="L2507" s="2"/>
      <c r="M2507" s="2" t="s">
        <v>7235</v>
      </c>
      <c r="N2507" s="11">
        <v>20</v>
      </c>
      <c r="O2507" s="11">
        <v>1</v>
      </c>
      <c r="P2507" s="12">
        <v>44774.33333333334</v>
      </c>
      <c r="Q2507" s="12">
        <v>44985.70833333334</v>
      </c>
      <c r="R2507" s="11">
        <v>-76</v>
      </c>
      <c r="S2507" s="2">
        <f>OR(AND(P2507&lt;=U$2,Q2507&gt;V$2),AND(P2507&gt;U$2,P2507&lt;V$2))</f>
        <v>0</v>
      </c>
    </row>
    <row r="2508" spans="1:19">
      <c r="A2508" s="2" t="s">
        <v>3481</v>
      </c>
      <c r="B2508" s="2" t="s">
        <v>4755</v>
      </c>
      <c r="C2508" s="2" t="s">
        <v>6039</v>
      </c>
      <c r="D2508" s="2" t="s">
        <v>7236</v>
      </c>
      <c r="E2508" s="2" t="s">
        <v>1288</v>
      </c>
      <c r="F2508" s="2" t="s">
        <v>1105</v>
      </c>
      <c r="G2508" s="2"/>
      <c r="H2508" s="2"/>
      <c r="I2508" s="2"/>
      <c r="J2508" s="2"/>
      <c r="K2508" s="2"/>
      <c r="L2508" s="2"/>
      <c r="M2508" s="2" t="s">
        <v>7237</v>
      </c>
      <c r="N2508" s="11">
        <v>5</v>
      </c>
      <c r="O2508" s="11">
        <v>0</v>
      </c>
      <c r="P2508" s="12">
        <v>44732</v>
      </c>
      <c r="Q2508" s="12">
        <v>44743.70833333334</v>
      </c>
      <c r="R2508" s="11"/>
      <c r="S2508" s="2">
        <f>OR(AND(P2508&lt;=U$2,Q2508&gt;V$2),AND(P2508&gt;U$2,P2508&lt;V$2))</f>
        <v>0</v>
      </c>
    </row>
    <row r="2509" spans="1:19">
      <c r="A2509" s="2" t="s">
        <v>3481</v>
      </c>
      <c r="B2509" s="2" t="s">
        <v>4755</v>
      </c>
      <c r="C2509" s="2" t="s">
        <v>6039</v>
      </c>
      <c r="D2509" s="2" t="s">
        <v>7238</v>
      </c>
      <c r="E2509" s="2"/>
      <c r="F2509" s="2"/>
      <c r="G2509" s="2"/>
      <c r="H2509" s="2"/>
      <c r="I2509" s="2"/>
      <c r="J2509" s="2"/>
      <c r="K2509" s="2"/>
      <c r="L2509" s="2"/>
      <c r="M2509" s="2" t="s">
        <v>7239</v>
      </c>
      <c r="N2509" s="11">
        <v>15</v>
      </c>
      <c r="O2509" s="11">
        <v>0</v>
      </c>
      <c r="P2509" s="12">
        <v>44410.33333333334</v>
      </c>
      <c r="Q2509" s="12">
        <v>44410.70833333334</v>
      </c>
      <c r="R2509" s="11"/>
      <c r="S2509" s="2">
        <f>OR(AND(P2509&lt;=U$2,Q2509&gt;V$2),AND(P2509&gt;U$2,P2509&lt;V$2))</f>
        <v>0</v>
      </c>
    </row>
    <row r="2510" spans="1:19">
      <c r="A2510" s="2" t="s">
        <v>3488</v>
      </c>
      <c r="B2510" s="2" t="s">
        <v>4755</v>
      </c>
      <c r="C2510" s="2" t="s">
        <v>6039</v>
      </c>
      <c r="D2510" s="2" t="s">
        <v>3362</v>
      </c>
      <c r="E2510" s="2" t="s">
        <v>1288</v>
      </c>
      <c r="F2510" s="2" t="s">
        <v>1105</v>
      </c>
      <c r="G2510" s="2"/>
      <c r="H2510" s="2" t="s">
        <v>1018</v>
      </c>
      <c r="I2510" s="2" t="s">
        <v>306</v>
      </c>
      <c r="J2510" s="2"/>
      <c r="K2510" s="2"/>
      <c r="L2510" s="2"/>
      <c r="M2510" s="2" t="s">
        <v>7240</v>
      </c>
      <c r="N2510" s="11">
        <v>10</v>
      </c>
      <c r="O2510" s="11">
        <v>10</v>
      </c>
      <c r="P2510" s="12">
        <v>44986.33333333334</v>
      </c>
      <c r="Q2510" s="12">
        <v>44999.70833333334</v>
      </c>
      <c r="R2510" s="11">
        <v>-76</v>
      </c>
      <c r="S2510" s="2">
        <f>OR(AND(P2510&lt;=U$2,Q2510&gt;V$2),AND(P2510&gt;U$2,P2510&lt;V$2))</f>
        <v>0</v>
      </c>
    </row>
    <row r="2511" spans="1:19">
      <c r="A2511" s="2" t="s">
        <v>3877</v>
      </c>
      <c r="B2511" s="2" t="s">
        <v>4755</v>
      </c>
      <c r="C2511" s="2" t="s">
        <v>6039</v>
      </c>
      <c r="D2511" s="2" t="s">
        <v>7241</v>
      </c>
      <c r="E2511" s="2" t="s">
        <v>3451</v>
      </c>
      <c r="F2511" s="2" t="s">
        <v>1105</v>
      </c>
      <c r="G2511" s="2"/>
      <c r="H2511" s="2" t="s">
        <v>1018</v>
      </c>
      <c r="I2511" s="2" t="s">
        <v>306</v>
      </c>
      <c r="J2511" s="2"/>
      <c r="K2511" s="2"/>
      <c r="L2511" s="2"/>
      <c r="M2511" s="2" t="s">
        <v>7242</v>
      </c>
      <c r="N2511" s="11">
        <v>20</v>
      </c>
      <c r="O2511" s="11">
        <v>8</v>
      </c>
      <c r="P2511" s="12">
        <v>44886.33333333334</v>
      </c>
      <c r="Q2511" s="12">
        <v>45013.70833333334</v>
      </c>
      <c r="R2511" s="11">
        <v>-76</v>
      </c>
      <c r="S2511" s="2">
        <f>OR(AND(P2511&lt;=U$2,Q2511&gt;V$2),AND(P2511&gt;U$2,P2511&lt;V$2))</f>
        <v>0</v>
      </c>
    </row>
    <row r="2512" spans="1:19">
      <c r="A2512" s="2" t="s">
        <v>3488</v>
      </c>
      <c r="B2512" s="2" t="s">
        <v>4755</v>
      </c>
      <c r="C2512" s="2" t="s">
        <v>6109</v>
      </c>
      <c r="D2512" s="2" t="s">
        <v>7243</v>
      </c>
      <c r="E2512" s="2" t="s">
        <v>3448</v>
      </c>
      <c r="F2512" s="2" t="s">
        <v>1105</v>
      </c>
      <c r="G2512" s="2" t="s">
        <v>7244</v>
      </c>
      <c r="H2512" s="2" t="s">
        <v>841</v>
      </c>
      <c r="I2512" s="2" t="s">
        <v>306</v>
      </c>
      <c r="J2512" s="2"/>
      <c r="K2512" s="2"/>
      <c r="L2512" s="2"/>
      <c r="M2512" s="2" t="s">
        <v>7245</v>
      </c>
      <c r="N2512" s="11">
        <v>4</v>
      </c>
      <c r="O2512" s="11">
        <v>4</v>
      </c>
      <c r="P2512" s="12">
        <v>45014.33333333334</v>
      </c>
      <c r="Q2512" s="12">
        <v>45019.70833333334</v>
      </c>
      <c r="R2512" s="11">
        <v>-76</v>
      </c>
      <c r="S2512" s="2">
        <f>OR(AND(P2512&lt;=U$2,Q2512&gt;V$2),AND(P2512&gt;U$2,P2512&lt;V$2))</f>
        <v>0</v>
      </c>
    </row>
    <row r="2513" spans="1:19">
      <c r="A2513" s="2" t="s">
        <v>3481</v>
      </c>
      <c r="B2513" s="2" t="s">
        <v>4755</v>
      </c>
      <c r="C2513" s="2" t="s">
        <v>6055</v>
      </c>
      <c r="D2513" s="2" t="s">
        <v>7246</v>
      </c>
      <c r="E2513" s="2"/>
      <c r="F2513" s="2" t="s">
        <v>1105</v>
      </c>
      <c r="G2513" s="2"/>
      <c r="H2513" s="2"/>
      <c r="I2513" s="2"/>
      <c r="J2513" s="2"/>
      <c r="K2513" s="2"/>
      <c r="L2513" s="2"/>
      <c r="M2513" s="2" t="s">
        <v>7247</v>
      </c>
      <c r="N2513" s="11">
        <v>15</v>
      </c>
      <c r="O2513" s="11">
        <v>0</v>
      </c>
      <c r="P2513" s="12">
        <v>44810.33333333334</v>
      </c>
      <c r="Q2513" s="12">
        <v>44827.70833333334</v>
      </c>
      <c r="R2513" s="11"/>
      <c r="S2513" s="2">
        <f>OR(AND(P2513&lt;=U$2,Q2513&gt;V$2),AND(P2513&gt;U$2,P2513&lt;V$2))</f>
        <v>0</v>
      </c>
    </row>
    <row r="2514" spans="1:19">
      <c r="A2514" s="2" t="s">
        <v>3488</v>
      </c>
      <c r="B2514" s="2" t="s">
        <v>4755</v>
      </c>
      <c r="C2514" s="2" t="s">
        <v>6109</v>
      </c>
      <c r="D2514" s="2" t="s">
        <v>3364</v>
      </c>
      <c r="E2514" s="2" t="s">
        <v>1007</v>
      </c>
      <c r="F2514" s="2" t="s">
        <v>1105</v>
      </c>
      <c r="G2514" s="2" t="s">
        <v>7248</v>
      </c>
      <c r="H2514" s="2" t="s">
        <v>1018</v>
      </c>
      <c r="I2514" s="2" t="s">
        <v>306</v>
      </c>
      <c r="J2514" s="2"/>
      <c r="K2514" s="2"/>
      <c r="L2514" s="2"/>
      <c r="M2514" s="2" t="s">
        <v>7249</v>
      </c>
      <c r="N2514" s="11">
        <v>15</v>
      </c>
      <c r="O2514" s="11">
        <v>15</v>
      </c>
      <c r="P2514" s="12">
        <v>45037.33333333334</v>
      </c>
      <c r="Q2514" s="12">
        <v>45057.70833333334</v>
      </c>
      <c r="R2514" s="11">
        <v>-89</v>
      </c>
      <c r="S2514" s="2">
        <f>OR(AND(P2514&lt;=U$2,Q2514&gt;V$2),AND(P2514&gt;U$2,P2514&lt;V$2))</f>
        <v>0</v>
      </c>
    </row>
    <row r="2515" spans="1:19">
      <c r="A2515" s="2" t="s">
        <v>3488</v>
      </c>
      <c r="B2515" s="2" t="s">
        <v>4755</v>
      </c>
      <c r="C2515" s="2" t="s">
        <v>6109</v>
      </c>
      <c r="D2515" s="2" t="s">
        <v>7250</v>
      </c>
      <c r="E2515" s="2" t="s">
        <v>3448</v>
      </c>
      <c r="F2515" s="2" t="s">
        <v>1105</v>
      </c>
      <c r="G2515" s="2" t="s">
        <v>7248</v>
      </c>
      <c r="H2515" s="2" t="s">
        <v>841</v>
      </c>
      <c r="I2515" s="2" t="s">
        <v>306</v>
      </c>
      <c r="J2515" s="2"/>
      <c r="K2515" s="2"/>
      <c r="L2515" s="2"/>
      <c r="M2515" s="2" t="s">
        <v>7251</v>
      </c>
      <c r="N2515" s="11">
        <v>16</v>
      </c>
      <c r="O2515" s="11">
        <v>16</v>
      </c>
      <c r="P2515" s="12">
        <v>45058.33333333334</v>
      </c>
      <c r="Q2515" s="12">
        <v>45082.70833333334</v>
      </c>
      <c r="R2515" s="11">
        <v>-46</v>
      </c>
      <c r="S2515" s="2">
        <f>OR(AND(P2515&lt;=U$2,Q2515&gt;V$2),AND(P2515&gt;U$2,P2515&lt;V$2))</f>
        <v>0</v>
      </c>
    </row>
    <row r="2516" spans="1:19">
      <c r="A2516" s="2" t="s">
        <v>3488</v>
      </c>
      <c r="B2516" s="2" t="s">
        <v>4755</v>
      </c>
      <c r="C2516" s="2" t="s">
        <v>6109</v>
      </c>
      <c r="D2516" s="2" t="s">
        <v>7252</v>
      </c>
      <c r="E2516" s="2" t="s">
        <v>905</v>
      </c>
      <c r="F2516" s="2" t="s">
        <v>1105</v>
      </c>
      <c r="G2516" s="2"/>
      <c r="H2516" s="2" t="s">
        <v>841</v>
      </c>
      <c r="I2516" s="2" t="s">
        <v>306</v>
      </c>
      <c r="J2516" s="2"/>
      <c r="K2516" s="2"/>
      <c r="L2516" s="2"/>
      <c r="M2516" s="2" t="s">
        <v>7253</v>
      </c>
      <c r="N2516" s="11">
        <v>5</v>
      </c>
      <c r="O2516" s="11">
        <v>5</v>
      </c>
      <c r="P2516" s="12">
        <v>45083.33333333334</v>
      </c>
      <c r="Q2516" s="12">
        <v>45089.70833333334</v>
      </c>
      <c r="R2516" s="11">
        <v>-46</v>
      </c>
      <c r="S2516" s="2">
        <f>OR(AND(P2516&lt;=U$2,Q2516&gt;V$2),AND(P2516&gt;U$2,P2516&lt;V$2))</f>
        <v>0</v>
      </c>
    </row>
    <row r="2517" spans="1:19">
      <c r="A2517" s="2" t="s">
        <v>3488</v>
      </c>
      <c r="B2517" s="2" t="s">
        <v>4755</v>
      </c>
      <c r="C2517" s="2" t="s">
        <v>6109</v>
      </c>
      <c r="D2517" s="2" t="s">
        <v>7254</v>
      </c>
      <c r="E2517" s="2" t="s">
        <v>3451</v>
      </c>
      <c r="F2517" s="2" t="s">
        <v>1105</v>
      </c>
      <c r="G2517" s="2" t="s">
        <v>3448</v>
      </c>
      <c r="H2517" s="2" t="s">
        <v>1018</v>
      </c>
      <c r="I2517" s="2" t="s">
        <v>306</v>
      </c>
      <c r="J2517" s="2"/>
      <c r="K2517" s="2"/>
      <c r="L2517" s="2"/>
      <c r="M2517" s="2" t="s">
        <v>7255</v>
      </c>
      <c r="N2517" s="11">
        <v>4</v>
      </c>
      <c r="O2517" s="11">
        <v>4</v>
      </c>
      <c r="P2517" s="12">
        <v>45127.33333333334</v>
      </c>
      <c r="Q2517" s="12">
        <v>45132.70833333334</v>
      </c>
      <c r="R2517" s="11">
        <v>-45</v>
      </c>
      <c r="S2517" s="2">
        <f>OR(AND(P2517&lt;=U$2,Q2517&gt;V$2),AND(P2517&gt;U$2,P2517&lt;V$2))</f>
        <v>0</v>
      </c>
    </row>
    <row r="2518" spans="1:19">
      <c r="A2518" s="2" t="s">
        <v>3488</v>
      </c>
      <c r="B2518" s="2" t="s">
        <v>4755</v>
      </c>
      <c r="C2518" s="2" t="s">
        <v>6109</v>
      </c>
      <c r="D2518" s="2" t="s">
        <v>7256</v>
      </c>
      <c r="E2518" s="2" t="s">
        <v>3448</v>
      </c>
      <c r="F2518" s="2" t="s">
        <v>1105</v>
      </c>
      <c r="G2518" s="2" t="s">
        <v>7244</v>
      </c>
      <c r="H2518" s="2" t="s">
        <v>841</v>
      </c>
      <c r="I2518" s="2" t="s">
        <v>306</v>
      </c>
      <c r="J2518" s="2"/>
      <c r="K2518" s="2"/>
      <c r="L2518" s="2"/>
      <c r="M2518" s="2" t="s">
        <v>7257</v>
      </c>
      <c r="N2518" s="11">
        <v>1</v>
      </c>
      <c r="O2518" s="11">
        <v>1</v>
      </c>
      <c r="P2518" s="12">
        <v>45126.33333333334</v>
      </c>
      <c r="Q2518" s="12">
        <v>45126.70833333334</v>
      </c>
      <c r="R2518" s="11">
        <v>-71</v>
      </c>
      <c r="S2518" s="2">
        <f>OR(AND(P2518&lt;=U$2,Q2518&gt;V$2),AND(P2518&gt;U$2,P2518&lt;V$2))</f>
        <v>0</v>
      </c>
    </row>
    <row r="2519" spans="1:19">
      <c r="A2519" s="2" t="s">
        <v>3488</v>
      </c>
      <c r="B2519" s="2" t="s">
        <v>4755</v>
      </c>
      <c r="C2519" s="2" t="s">
        <v>7258</v>
      </c>
      <c r="D2519" s="2" t="s">
        <v>3097</v>
      </c>
      <c r="E2519" s="2" t="s">
        <v>991</v>
      </c>
      <c r="F2519" s="2" t="s">
        <v>3098</v>
      </c>
      <c r="G2519" s="2" t="s">
        <v>7259</v>
      </c>
      <c r="H2519" s="2" t="s">
        <v>992</v>
      </c>
      <c r="I2519" s="2" t="s">
        <v>227</v>
      </c>
      <c r="J2519" s="2"/>
      <c r="K2519" s="2"/>
      <c r="L2519" s="2"/>
      <c r="M2519" s="2" t="s">
        <v>7260</v>
      </c>
      <c r="N2519" s="11">
        <v>3</v>
      </c>
      <c r="O2519" s="11">
        <v>3</v>
      </c>
      <c r="P2519" s="12">
        <v>45126.33333333334</v>
      </c>
      <c r="Q2519" s="12">
        <v>45128.70833333334</v>
      </c>
      <c r="R2519" s="11">
        <v>-53</v>
      </c>
      <c r="S2519" s="2">
        <f>OR(AND(P2519&lt;=U$2,Q2519&gt;V$2),AND(P2519&gt;U$2,P2519&lt;V$2))</f>
        <v>0</v>
      </c>
    </row>
    <row r="2520" spans="1:19">
      <c r="A2520" s="2" t="s">
        <v>3481</v>
      </c>
      <c r="B2520" s="2" t="s">
        <v>4755</v>
      </c>
      <c r="C2520" s="2" t="s">
        <v>7258</v>
      </c>
      <c r="D2520" s="2" t="s">
        <v>3100</v>
      </c>
      <c r="E2520" s="2"/>
      <c r="F2520" s="2"/>
      <c r="G2520" s="2"/>
      <c r="H2520" s="2"/>
      <c r="I2520" s="2"/>
      <c r="J2520" s="2"/>
      <c r="K2520" s="2"/>
      <c r="L2520" s="2"/>
      <c r="M2520" s="2" t="s">
        <v>7261</v>
      </c>
      <c r="N2520" s="11">
        <v>3</v>
      </c>
      <c r="O2520" s="11">
        <v>0</v>
      </c>
      <c r="P2520" s="12">
        <v>44452.33333333334</v>
      </c>
      <c r="Q2520" s="12">
        <v>44456</v>
      </c>
      <c r="R2520" s="11"/>
      <c r="S2520" s="2">
        <f>OR(AND(P2520&lt;=U$2,Q2520&gt;V$2),AND(P2520&gt;U$2,P2520&lt;V$2))</f>
        <v>0</v>
      </c>
    </row>
    <row r="2521" spans="1:19">
      <c r="A2521" s="2" t="s">
        <v>3481</v>
      </c>
      <c r="B2521" s="2" t="s">
        <v>4755</v>
      </c>
      <c r="C2521" s="2" t="s">
        <v>7258</v>
      </c>
      <c r="D2521" s="2" t="s">
        <v>3101</v>
      </c>
      <c r="E2521" s="2"/>
      <c r="F2521" s="2"/>
      <c r="G2521" s="2"/>
      <c r="H2521" s="2"/>
      <c r="I2521" s="2"/>
      <c r="J2521" s="2"/>
      <c r="K2521" s="2"/>
      <c r="L2521" s="2"/>
      <c r="M2521" s="2" t="s">
        <v>7262</v>
      </c>
      <c r="N2521" s="11">
        <v>3</v>
      </c>
      <c r="O2521" s="11">
        <v>0</v>
      </c>
      <c r="P2521" s="12">
        <v>44551</v>
      </c>
      <c r="Q2521" s="12">
        <v>44554</v>
      </c>
      <c r="R2521" s="11"/>
      <c r="S2521" s="2">
        <f>OR(AND(P2521&lt;=U$2,Q2521&gt;V$2),AND(P2521&gt;U$2,P2521&lt;V$2))</f>
        <v>0</v>
      </c>
    </row>
    <row r="2522" spans="1:19">
      <c r="A2522" s="2" t="s">
        <v>3481</v>
      </c>
      <c r="B2522" s="2" t="s">
        <v>4755</v>
      </c>
      <c r="C2522" s="2" t="s">
        <v>7258</v>
      </c>
      <c r="D2522" s="2" t="s">
        <v>3102</v>
      </c>
      <c r="E2522" s="2"/>
      <c r="F2522" s="2"/>
      <c r="G2522" s="2"/>
      <c r="H2522" s="2"/>
      <c r="I2522" s="2"/>
      <c r="J2522" s="2"/>
      <c r="K2522" s="2"/>
      <c r="L2522" s="2"/>
      <c r="M2522" s="2" t="s">
        <v>7263</v>
      </c>
      <c r="N2522" s="11">
        <v>3</v>
      </c>
      <c r="O2522" s="11">
        <v>0</v>
      </c>
      <c r="P2522" s="12">
        <v>44452</v>
      </c>
      <c r="Q2522" s="12">
        <v>44456.70833333334</v>
      </c>
      <c r="R2522" s="11"/>
      <c r="S2522" s="2">
        <f>OR(AND(P2522&lt;=U$2,Q2522&gt;V$2),AND(P2522&gt;U$2,P2522&lt;V$2))</f>
        <v>0</v>
      </c>
    </row>
    <row r="2523" spans="1:19">
      <c r="A2523" s="2" t="s">
        <v>3481</v>
      </c>
      <c r="B2523" s="2" t="s">
        <v>4755</v>
      </c>
      <c r="C2523" s="2" t="s">
        <v>7258</v>
      </c>
      <c r="D2523" s="2" t="s">
        <v>7264</v>
      </c>
      <c r="E2523" s="2"/>
      <c r="F2523" s="2"/>
      <c r="G2523" s="2"/>
      <c r="H2523" s="2"/>
      <c r="I2523" s="2"/>
      <c r="J2523" s="2"/>
      <c r="K2523" s="2"/>
      <c r="L2523" s="2"/>
      <c r="M2523" s="2" t="s">
        <v>7265</v>
      </c>
      <c r="N2523" s="11">
        <v>5</v>
      </c>
      <c r="O2523" s="11">
        <v>0</v>
      </c>
      <c r="P2523" s="12">
        <v>44291</v>
      </c>
      <c r="Q2523" s="12">
        <v>44291</v>
      </c>
      <c r="R2523" s="11"/>
      <c r="S2523" s="2">
        <f>OR(AND(P2523&lt;=U$2,Q2523&gt;V$2),AND(P2523&gt;U$2,P2523&lt;V$2))</f>
        <v>0</v>
      </c>
    </row>
    <row r="2524" spans="1:19">
      <c r="A2524" s="2" t="s">
        <v>3481</v>
      </c>
      <c r="B2524" s="2" t="s">
        <v>4755</v>
      </c>
      <c r="C2524" s="2" t="s">
        <v>7258</v>
      </c>
      <c r="D2524" s="2" t="s">
        <v>7266</v>
      </c>
      <c r="E2524" s="2"/>
      <c r="F2524" s="2"/>
      <c r="G2524" s="2"/>
      <c r="H2524" s="2"/>
      <c r="I2524" s="2"/>
      <c r="J2524" s="2"/>
      <c r="K2524" s="2"/>
      <c r="L2524" s="2"/>
      <c r="M2524" s="2" t="s">
        <v>7267</v>
      </c>
      <c r="N2524" s="11">
        <v>1</v>
      </c>
      <c r="O2524" s="11">
        <v>0</v>
      </c>
      <c r="P2524" s="12">
        <v>44311</v>
      </c>
      <c r="Q2524" s="12">
        <v>44311.70833333334</v>
      </c>
      <c r="R2524" s="11"/>
      <c r="S2524" s="2">
        <f>OR(AND(P2524&lt;=U$2,Q2524&gt;V$2),AND(P2524&gt;U$2,P2524&lt;V$2))</f>
        <v>0</v>
      </c>
    </row>
    <row r="2525" spans="1:19">
      <c r="A2525" s="2" t="s">
        <v>3481</v>
      </c>
      <c r="B2525" s="2" t="s">
        <v>4755</v>
      </c>
      <c r="C2525" s="2" t="s">
        <v>7268</v>
      </c>
      <c r="D2525" s="2" t="s">
        <v>3103</v>
      </c>
      <c r="E2525" s="2"/>
      <c r="F2525" s="2"/>
      <c r="G2525" s="2"/>
      <c r="H2525" s="2"/>
      <c r="I2525" s="2"/>
      <c r="J2525" s="2"/>
      <c r="K2525" s="2"/>
      <c r="L2525" s="2"/>
      <c r="M2525" s="2" t="s">
        <v>7269</v>
      </c>
      <c r="N2525" s="11">
        <v>10</v>
      </c>
      <c r="O2525" s="11">
        <v>0</v>
      </c>
      <c r="P2525" s="12">
        <v>44373</v>
      </c>
      <c r="Q2525" s="12">
        <v>44701</v>
      </c>
      <c r="R2525" s="11"/>
      <c r="S2525" s="2">
        <f>OR(AND(P2525&lt;=U$2,Q2525&gt;V$2),AND(P2525&gt;U$2,P2525&lt;V$2))</f>
        <v>0</v>
      </c>
    </row>
    <row r="2526" spans="1:19">
      <c r="A2526" s="2" t="s">
        <v>3481</v>
      </c>
      <c r="B2526" s="2" t="s">
        <v>4755</v>
      </c>
      <c r="C2526" s="2" t="s">
        <v>7268</v>
      </c>
      <c r="D2526" s="2" t="s">
        <v>7270</v>
      </c>
      <c r="E2526" s="2"/>
      <c r="F2526" s="2"/>
      <c r="G2526" s="2"/>
      <c r="H2526" s="2"/>
      <c r="I2526" s="2"/>
      <c r="J2526" s="2"/>
      <c r="K2526" s="2"/>
      <c r="L2526" s="2"/>
      <c r="M2526" s="2" t="s">
        <v>7271</v>
      </c>
      <c r="N2526" s="11">
        <v>5</v>
      </c>
      <c r="O2526" s="11">
        <v>0</v>
      </c>
      <c r="P2526" s="12">
        <v>44373</v>
      </c>
      <c r="Q2526" s="12">
        <v>44671</v>
      </c>
      <c r="R2526" s="11"/>
      <c r="S2526" s="2">
        <f>OR(AND(P2526&lt;=U$2,Q2526&gt;V$2),AND(P2526&gt;U$2,P2526&lt;V$2))</f>
        <v>0</v>
      </c>
    </row>
    <row r="2527" spans="1:19">
      <c r="A2527" s="2" t="s">
        <v>3481</v>
      </c>
      <c r="B2527" s="2" t="s">
        <v>4755</v>
      </c>
      <c r="C2527" s="2" t="s">
        <v>7268</v>
      </c>
      <c r="D2527" s="2" t="s">
        <v>3105</v>
      </c>
      <c r="E2527" s="2"/>
      <c r="F2527" s="2"/>
      <c r="G2527" s="2"/>
      <c r="H2527" s="2"/>
      <c r="I2527" s="2"/>
      <c r="J2527" s="2"/>
      <c r="K2527" s="2"/>
      <c r="L2527" s="2"/>
      <c r="M2527" s="2" t="s">
        <v>7272</v>
      </c>
      <c r="N2527" s="11">
        <v>10</v>
      </c>
      <c r="O2527" s="11">
        <v>0</v>
      </c>
      <c r="P2527" s="12">
        <v>44315</v>
      </c>
      <c r="Q2527" s="12">
        <v>44702</v>
      </c>
      <c r="R2527" s="11"/>
      <c r="S2527" s="2">
        <f>OR(AND(P2527&lt;=U$2,Q2527&gt;V$2),AND(P2527&gt;U$2,P2527&lt;V$2))</f>
        <v>0</v>
      </c>
    </row>
    <row r="2528" spans="1:19">
      <c r="A2528" s="2" t="s">
        <v>3481</v>
      </c>
      <c r="B2528" s="2" t="s">
        <v>4755</v>
      </c>
      <c r="C2528" s="2" t="s">
        <v>7268</v>
      </c>
      <c r="D2528" s="2" t="s">
        <v>3107</v>
      </c>
      <c r="E2528" s="2"/>
      <c r="F2528" s="2"/>
      <c r="G2528" s="2"/>
      <c r="H2528" s="2"/>
      <c r="I2528" s="2"/>
      <c r="J2528" s="2"/>
      <c r="K2528" s="2"/>
      <c r="L2528" s="2"/>
      <c r="M2528" s="2" t="s">
        <v>7273</v>
      </c>
      <c r="N2528" s="11">
        <v>5</v>
      </c>
      <c r="O2528" s="11">
        <v>0</v>
      </c>
      <c r="P2528" s="12">
        <v>44606</v>
      </c>
      <c r="Q2528" s="12">
        <v>44609</v>
      </c>
      <c r="R2528" s="11"/>
      <c r="S2528" s="2">
        <f>OR(AND(P2528&lt;=U$2,Q2528&gt;V$2),AND(P2528&gt;U$2,P2528&lt;V$2))</f>
        <v>0</v>
      </c>
    </row>
    <row r="2529" spans="1:19">
      <c r="A2529" s="2" t="s">
        <v>3481</v>
      </c>
      <c r="B2529" s="2" t="s">
        <v>4755</v>
      </c>
      <c r="C2529" s="2" t="s">
        <v>7268</v>
      </c>
      <c r="D2529" s="2" t="s">
        <v>3106</v>
      </c>
      <c r="E2529" s="2"/>
      <c r="F2529" s="2"/>
      <c r="G2529" s="2"/>
      <c r="H2529" s="2"/>
      <c r="I2529" s="2"/>
      <c r="J2529" s="2"/>
      <c r="K2529" s="2"/>
      <c r="L2529" s="2"/>
      <c r="M2529" s="2" t="s">
        <v>7274</v>
      </c>
      <c r="N2529" s="11">
        <v>5</v>
      </c>
      <c r="O2529" s="11">
        <v>0</v>
      </c>
      <c r="P2529" s="12">
        <v>44558</v>
      </c>
      <c r="Q2529" s="12">
        <v>44560</v>
      </c>
      <c r="R2529" s="11"/>
      <c r="S2529" s="2">
        <f>OR(AND(P2529&lt;=U$2,Q2529&gt;V$2),AND(P2529&gt;U$2,P2529&lt;V$2))</f>
        <v>0</v>
      </c>
    </row>
    <row r="2530" spans="1:19">
      <c r="A2530" s="2" t="s">
        <v>3481</v>
      </c>
      <c r="B2530" s="2" t="s">
        <v>4755</v>
      </c>
      <c r="C2530" s="2" t="s">
        <v>7268</v>
      </c>
      <c r="D2530" s="2" t="s">
        <v>7275</v>
      </c>
      <c r="E2530" s="2"/>
      <c r="F2530" s="2"/>
      <c r="G2530" s="2"/>
      <c r="H2530" s="2"/>
      <c r="I2530" s="2"/>
      <c r="J2530" s="2"/>
      <c r="K2530" s="2"/>
      <c r="L2530" s="2"/>
      <c r="M2530" s="2" t="s">
        <v>7276</v>
      </c>
      <c r="N2530" s="11">
        <v>5</v>
      </c>
      <c r="O2530" s="11">
        <v>0</v>
      </c>
      <c r="P2530" s="12">
        <v>44461</v>
      </c>
      <c r="Q2530" s="12">
        <v>44463</v>
      </c>
      <c r="R2530" s="11"/>
      <c r="S2530" s="2">
        <f>OR(AND(P2530&lt;=U$2,Q2530&gt;V$2),AND(P2530&gt;U$2,P2530&lt;V$2))</f>
        <v>0</v>
      </c>
    </row>
    <row r="2531" spans="1:19">
      <c r="A2531" s="2" t="s">
        <v>3481</v>
      </c>
      <c r="B2531" s="2" t="s">
        <v>4755</v>
      </c>
      <c r="C2531" s="2" t="s">
        <v>7277</v>
      </c>
      <c r="D2531" s="2" t="s">
        <v>7278</v>
      </c>
      <c r="E2531" s="2"/>
      <c r="F2531" s="2"/>
      <c r="G2531" s="2"/>
      <c r="H2531" s="2"/>
      <c r="I2531" s="2"/>
      <c r="J2531" s="2"/>
      <c r="K2531" s="2"/>
      <c r="L2531" s="2"/>
      <c r="M2531" s="2" t="s">
        <v>7279</v>
      </c>
      <c r="N2531" s="11">
        <v>5</v>
      </c>
      <c r="O2531" s="11">
        <v>0</v>
      </c>
      <c r="P2531" s="12">
        <v>44558</v>
      </c>
      <c r="Q2531" s="12">
        <v>44560</v>
      </c>
      <c r="R2531" s="11"/>
      <c r="S2531" s="2">
        <f>OR(AND(P2531&lt;=U$2,Q2531&gt;V$2),AND(P2531&gt;U$2,P2531&lt;V$2))</f>
        <v>0</v>
      </c>
    </row>
    <row r="2532" spans="1:19">
      <c r="A2532" s="2" t="s">
        <v>3481</v>
      </c>
      <c r="B2532" s="2" t="s">
        <v>4755</v>
      </c>
      <c r="C2532" s="2" t="s">
        <v>7277</v>
      </c>
      <c r="D2532" s="2" t="s">
        <v>3133</v>
      </c>
      <c r="E2532" s="2"/>
      <c r="F2532" s="2"/>
      <c r="G2532" s="2"/>
      <c r="H2532" s="2"/>
      <c r="I2532" s="2"/>
      <c r="J2532" s="2"/>
      <c r="K2532" s="2"/>
      <c r="L2532" s="2"/>
      <c r="M2532" s="2" t="s">
        <v>7280</v>
      </c>
      <c r="N2532" s="11">
        <v>5</v>
      </c>
      <c r="O2532" s="11">
        <v>0</v>
      </c>
      <c r="P2532" s="12">
        <v>44484</v>
      </c>
      <c r="Q2532" s="12">
        <v>44503.70833333334</v>
      </c>
      <c r="R2532" s="11"/>
      <c r="S2532" s="2">
        <f>OR(AND(P2532&lt;=U$2,Q2532&gt;V$2),AND(P2532&gt;U$2,P2532&lt;V$2))</f>
        <v>0</v>
      </c>
    </row>
    <row r="2533" spans="1:19">
      <c r="A2533" s="2" t="s">
        <v>3481</v>
      </c>
      <c r="B2533" s="2" t="s">
        <v>4755</v>
      </c>
      <c r="C2533" s="2" t="s">
        <v>7277</v>
      </c>
      <c r="D2533" s="2" t="s">
        <v>3119</v>
      </c>
      <c r="E2533" s="2"/>
      <c r="F2533" s="2"/>
      <c r="G2533" s="2"/>
      <c r="H2533" s="2"/>
      <c r="I2533" s="2"/>
      <c r="J2533" s="2"/>
      <c r="K2533" s="2"/>
      <c r="L2533" s="2"/>
      <c r="M2533" s="2" t="s">
        <v>7281</v>
      </c>
      <c r="N2533" s="11">
        <v>5</v>
      </c>
      <c r="O2533" s="11">
        <v>0</v>
      </c>
      <c r="P2533" s="12">
        <v>44599</v>
      </c>
      <c r="Q2533" s="12">
        <v>44601</v>
      </c>
      <c r="R2533" s="11"/>
      <c r="S2533" s="2">
        <f>OR(AND(P2533&lt;=U$2,Q2533&gt;V$2),AND(P2533&gt;U$2,P2533&lt;V$2))</f>
        <v>0</v>
      </c>
    </row>
    <row r="2534" spans="1:19">
      <c r="A2534" s="2" t="s">
        <v>3481</v>
      </c>
      <c r="B2534" s="2" t="s">
        <v>4755</v>
      </c>
      <c r="C2534" s="2" t="s">
        <v>7277</v>
      </c>
      <c r="D2534" s="2" t="s">
        <v>3145</v>
      </c>
      <c r="E2534" s="2" t="s">
        <v>1083</v>
      </c>
      <c r="F2534" s="2" t="s">
        <v>3098</v>
      </c>
      <c r="G2534" s="2"/>
      <c r="H2534" s="2"/>
      <c r="I2534" s="2"/>
      <c r="J2534" s="2"/>
      <c r="K2534" s="2"/>
      <c r="L2534" s="2"/>
      <c r="M2534" s="2" t="s">
        <v>7282</v>
      </c>
      <c r="N2534" s="11">
        <v>3</v>
      </c>
      <c r="O2534" s="11">
        <v>0</v>
      </c>
      <c r="P2534" s="12">
        <v>44602</v>
      </c>
      <c r="Q2534" s="12">
        <v>44911</v>
      </c>
      <c r="R2534" s="11"/>
      <c r="S2534" s="2">
        <f>OR(AND(P2534&lt;=U$2,Q2534&gt;V$2),AND(P2534&gt;U$2,P2534&lt;V$2))</f>
        <v>0</v>
      </c>
    </row>
    <row r="2535" spans="1:19">
      <c r="A2535" s="2" t="s">
        <v>3481</v>
      </c>
      <c r="B2535" s="2" t="s">
        <v>4755</v>
      </c>
      <c r="C2535" s="2" t="s">
        <v>7277</v>
      </c>
      <c r="D2535" s="2" t="s">
        <v>3143</v>
      </c>
      <c r="E2535" s="2" t="s">
        <v>1083</v>
      </c>
      <c r="F2535" s="2" t="s">
        <v>3098</v>
      </c>
      <c r="G2535" s="2"/>
      <c r="H2535" s="2"/>
      <c r="I2535" s="2"/>
      <c r="J2535" s="2"/>
      <c r="K2535" s="2"/>
      <c r="L2535" s="2"/>
      <c r="M2535" s="2" t="s">
        <v>7283</v>
      </c>
      <c r="N2535" s="11">
        <v>5</v>
      </c>
      <c r="O2535" s="11">
        <v>0</v>
      </c>
      <c r="P2535" s="12">
        <v>44602</v>
      </c>
      <c r="Q2535" s="12">
        <v>44911</v>
      </c>
      <c r="R2535" s="11"/>
      <c r="S2535" s="2">
        <f>OR(AND(P2535&lt;=U$2,Q2535&gt;V$2),AND(P2535&gt;U$2,P2535&lt;V$2))</f>
        <v>0</v>
      </c>
    </row>
    <row r="2536" spans="1:19">
      <c r="A2536" s="2" t="s">
        <v>3481</v>
      </c>
      <c r="B2536" s="2" t="s">
        <v>4755</v>
      </c>
      <c r="C2536" s="2" t="s">
        <v>7277</v>
      </c>
      <c r="D2536" s="2" t="s">
        <v>7284</v>
      </c>
      <c r="E2536" s="2" t="s">
        <v>1083</v>
      </c>
      <c r="F2536" s="2" t="s">
        <v>3098</v>
      </c>
      <c r="G2536" s="2"/>
      <c r="H2536" s="2"/>
      <c r="I2536" s="2"/>
      <c r="J2536" s="2"/>
      <c r="K2536" s="2"/>
      <c r="L2536" s="2"/>
      <c r="M2536" s="2" t="s">
        <v>7285</v>
      </c>
      <c r="N2536" s="11">
        <v>10</v>
      </c>
      <c r="O2536" s="11">
        <v>0</v>
      </c>
      <c r="P2536" s="12">
        <v>44726</v>
      </c>
      <c r="Q2536" s="12">
        <v>44911</v>
      </c>
      <c r="R2536" s="11"/>
      <c r="S2536" s="2">
        <f>OR(AND(P2536&lt;=U$2,Q2536&gt;V$2),AND(P2536&gt;U$2,P2536&lt;V$2))</f>
        <v>0</v>
      </c>
    </row>
    <row r="2537" spans="1:19">
      <c r="A2537" s="2" t="s">
        <v>3488</v>
      </c>
      <c r="B2537" s="2" t="s">
        <v>4755</v>
      </c>
      <c r="C2537" s="2" t="s">
        <v>7277</v>
      </c>
      <c r="D2537" s="2" t="s">
        <v>3147</v>
      </c>
      <c r="E2537" s="2" t="s">
        <v>1247</v>
      </c>
      <c r="F2537" s="2" t="s">
        <v>3098</v>
      </c>
      <c r="G2537" s="2" t="s">
        <v>1247</v>
      </c>
      <c r="H2537" s="2" t="s">
        <v>1018</v>
      </c>
      <c r="I2537" s="2" t="s">
        <v>227</v>
      </c>
      <c r="J2537" s="2" t="s">
        <v>7286</v>
      </c>
      <c r="K2537" s="2"/>
      <c r="L2537" s="2"/>
      <c r="M2537" s="2" t="s">
        <v>7287</v>
      </c>
      <c r="N2537" s="11">
        <v>2</v>
      </c>
      <c r="O2537" s="11">
        <v>2</v>
      </c>
      <c r="P2537" s="12">
        <v>44984.33333333334</v>
      </c>
      <c r="Q2537" s="12">
        <v>44985.70833333334</v>
      </c>
      <c r="R2537" s="11">
        <v>48</v>
      </c>
      <c r="S2537" s="2">
        <f>OR(AND(P2537&lt;=U$2,Q2537&gt;V$2),AND(P2537&gt;U$2,P2537&lt;V$2))</f>
        <v>0</v>
      </c>
    </row>
    <row r="2538" spans="1:19">
      <c r="A2538" s="2" t="s">
        <v>3481</v>
      </c>
      <c r="B2538" s="2" t="s">
        <v>4755</v>
      </c>
      <c r="C2538" s="2" t="s">
        <v>7288</v>
      </c>
      <c r="D2538" s="2" t="s">
        <v>3187</v>
      </c>
      <c r="E2538" s="2"/>
      <c r="F2538" s="2" t="s">
        <v>3098</v>
      </c>
      <c r="G2538" s="2" t="s">
        <v>7289</v>
      </c>
      <c r="H2538" s="2"/>
      <c r="I2538" s="2"/>
      <c r="J2538" s="2"/>
      <c r="K2538" s="2" t="s">
        <v>567</v>
      </c>
      <c r="L2538" s="2" t="s">
        <v>7290</v>
      </c>
      <c r="M2538" s="2" t="s">
        <v>7291</v>
      </c>
      <c r="N2538" s="11">
        <v>8</v>
      </c>
      <c r="O2538" s="11">
        <v>0</v>
      </c>
      <c r="P2538" s="12">
        <v>44581</v>
      </c>
      <c r="Q2538" s="12">
        <v>44610</v>
      </c>
      <c r="R2538" s="11"/>
      <c r="S2538" s="2">
        <f>OR(AND(P2538&lt;=U$2,Q2538&gt;V$2),AND(P2538&gt;U$2,P2538&lt;V$2))</f>
        <v>0</v>
      </c>
    </row>
    <row r="2539" spans="1:19">
      <c r="A2539" s="2" t="s">
        <v>3481</v>
      </c>
      <c r="B2539" s="2" t="s">
        <v>4755</v>
      </c>
      <c r="C2539" s="2" t="s">
        <v>7288</v>
      </c>
      <c r="D2539" s="2" t="s">
        <v>3108</v>
      </c>
      <c r="E2539" s="2"/>
      <c r="F2539" s="2" t="s">
        <v>3098</v>
      </c>
      <c r="G2539" s="2" t="s">
        <v>7139</v>
      </c>
      <c r="H2539" s="2"/>
      <c r="I2539" s="2"/>
      <c r="J2539" s="2" t="s">
        <v>7292</v>
      </c>
      <c r="K2539" s="2" t="s">
        <v>307</v>
      </c>
      <c r="L2539" s="2" t="s">
        <v>7293</v>
      </c>
      <c r="M2539" s="2" t="s">
        <v>7294</v>
      </c>
      <c r="N2539" s="11">
        <v>10</v>
      </c>
      <c r="O2539" s="11">
        <v>0</v>
      </c>
      <c r="P2539" s="12">
        <v>44606</v>
      </c>
      <c r="Q2539" s="12">
        <v>44615</v>
      </c>
      <c r="R2539" s="11"/>
      <c r="S2539" s="2">
        <f>OR(AND(P2539&lt;=U$2,Q2539&gt;V$2),AND(P2539&gt;U$2,P2539&lt;V$2))</f>
        <v>0</v>
      </c>
    </row>
    <row r="2540" spans="1:19">
      <c r="A2540" s="2" t="s">
        <v>3481</v>
      </c>
      <c r="B2540" s="2" t="s">
        <v>4755</v>
      </c>
      <c r="C2540" s="2" t="s">
        <v>7288</v>
      </c>
      <c r="D2540" s="2" t="s">
        <v>3121</v>
      </c>
      <c r="E2540" s="2"/>
      <c r="F2540" s="2"/>
      <c r="G2540" s="2"/>
      <c r="H2540" s="2"/>
      <c r="I2540" s="2"/>
      <c r="J2540" s="2"/>
      <c r="K2540" s="2"/>
      <c r="L2540" s="2"/>
      <c r="M2540" s="2" t="s">
        <v>7295</v>
      </c>
      <c r="N2540" s="11">
        <v>5</v>
      </c>
      <c r="O2540" s="11">
        <v>0</v>
      </c>
      <c r="P2540" s="12">
        <v>44594</v>
      </c>
      <c r="Q2540" s="12">
        <v>44615</v>
      </c>
      <c r="R2540" s="11"/>
      <c r="S2540" s="2">
        <f>OR(AND(P2540&lt;=U$2,Q2540&gt;V$2),AND(P2540&gt;U$2,P2540&lt;V$2))</f>
        <v>0</v>
      </c>
    </row>
    <row r="2541" spans="1:19">
      <c r="A2541" s="2" t="s">
        <v>3481</v>
      </c>
      <c r="B2541" s="2" t="s">
        <v>4755</v>
      </c>
      <c r="C2541" s="2" t="s">
        <v>7288</v>
      </c>
      <c r="D2541" s="2" t="s">
        <v>7296</v>
      </c>
      <c r="E2541" s="2"/>
      <c r="F2541" s="2"/>
      <c r="G2541" s="2"/>
      <c r="H2541" s="2"/>
      <c r="I2541" s="2"/>
      <c r="J2541" s="2"/>
      <c r="K2541" s="2"/>
      <c r="L2541" s="2"/>
      <c r="M2541" s="2" t="s">
        <v>7297</v>
      </c>
      <c r="N2541" s="11">
        <v>4</v>
      </c>
      <c r="O2541" s="11">
        <v>0</v>
      </c>
      <c r="P2541" s="12">
        <v>44616</v>
      </c>
      <c r="Q2541" s="12">
        <v>44616</v>
      </c>
      <c r="R2541" s="11"/>
      <c r="S2541" s="2">
        <f>OR(AND(P2541&lt;=U$2,Q2541&gt;V$2),AND(P2541&gt;U$2,P2541&lt;V$2))</f>
        <v>0</v>
      </c>
    </row>
    <row r="2542" spans="1:19">
      <c r="A2542" s="2" t="s">
        <v>3481</v>
      </c>
      <c r="B2542" s="2" t="s">
        <v>4755</v>
      </c>
      <c r="C2542" s="2" t="s">
        <v>7288</v>
      </c>
      <c r="D2542" s="2" t="s">
        <v>7298</v>
      </c>
      <c r="E2542" s="2"/>
      <c r="F2542" s="2"/>
      <c r="G2542" s="2"/>
      <c r="H2542" s="2"/>
      <c r="I2542" s="2"/>
      <c r="J2542" s="2"/>
      <c r="K2542" s="2"/>
      <c r="L2542" s="2"/>
      <c r="M2542" s="2" t="s">
        <v>7299</v>
      </c>
      <c r="N2542" s="11">
        <v>5</v>
      </c>
      <c r="O2542" s="11">
        <v>0</v>
      </c>
      <c r="P2542" s="12">
        <v>44620</v>
      </c>
      <c r="Q2542" s="12">
        <v>44624</v>
      </c>
      <c r="R2542" s="11"/>
      <c r="S2542" s="2">
        <f>OR(AND(P2542&lt;=U$2,Q2542&gt;V$2),AND(P2542&gt;U$2,P2542&lt;V$2))</f>
        <v>0</v>
      </c>
    </row>
    <row r="2543" spans="1:19">
      <c r="A2543" s="2" t="s">
        <v>3481</v>
      </c>
      <c r="B2543" s="2" t="s">
        <v>4755</v>
      </c>
      <c r="C2543" s="2" t="s">
        <v>7288</v>
      </c>
      <c r="D2543" s="2" t="s">
        <v>7300</v>
      </c>
      <c r="E2543" s="2"/>
      <c r="F2543" s="2"/>
      <c r="G2543" s="2"/>
      <c r="H2543" s="2"/>
      <c r="I2543" s="2"/>
      <c r="J2543" s="2"/>
      <c r="K2543" s="2"/>
      <c r="L2543" s="2"/>
      <c r="M2543" s="2" t="s">
        <v>7301</v>
      </c>
      <c r="N2543" s="11">
        <v>8</v>
      </c>
      <c r="O2543" s="11">
        <v>0</v>
      </c>
      <c r="P2543" s="12">
        <v>44627</v>
      </c>
      <c r="Q2543" s="12">
        <v>44632</v>
      </c>
      <c r="R2543" s="11"/>
      <c r="S2543" s="2">
        <f>OR(AND(P2543&lt;=U$2,Q2543&gt;V$2),AND(P2543&gt;U$2,P2543&lt;V$2))</f>
        <v>0</v>
      </c>
    </row>
    <row r="2544" spans="1:19">
      <c r="A2544" s="2" t="s">
        <v>3481</v>
      </c>
      <c r="B2544" s="2" t="s">
        <v>4755</v>
      </c>
      <c r="C2544" s="2" t="s">
        <v>7288</v>
      </c>
      <c r="D2544" s="2" t="s">
        <v>3122</v>
      </c>
      <c r="E2544" s="2"/>
      <c r="F2544" s="2"/>
      <c r="G2544" s="2"/>
      <c r="H2544" s="2"/>
      <c r="I2544" s="2"/>
      <c r="J2544" s="2"/>
      <c r="K2544" s="2"/>
      <c r="L2544" s="2"/>
      <c r="M2544" s="2" t="s">
        <v>7302</v>
      </c>
      <c r="N2544" s="11">
        <v>6</v>
      </c>
      <c r="O2544" s="11">
        <v>0</v>
      </c>
      <c r="P2544" s="12">
        <v>44634</v>
      </c>
      <c r="Q2544" s="12">
        <v>44639</v>
      </c>
      <c r="R2544" s="11"/>
      <c r="S2544" s="2">
        <f>OR(AND(P2544&lt;=U$2,Q2544&gt;V$2),AND(P2544&gt;U$2,P2544&lt;V$2))</f>
        <v>0</v>
      </c>
    </row>
    <row r="2545" spans="1:19">
      <c r="A2545" s="2" t="s">
        <v>3481</v>
      </c>
      <c r="B2545" s="2" t="s">
        <v>4755</v>
      </c>
      <c r="C2545" s="2" t="s">
        <v>7288</v>
      </c>
      <c r="D2545" s="2" t="s">
        <v>3116</v>
      </c>
      <c r="E2545" s="2"/>
      <c r="F2545" s="2"/>
      <c r="G2545" s="2"/>
      <c r="H2545" s="2"/>
      <c r="I2545" s="2"/>
      <c r="J2545" s="2"/>
      <c r="K2545" s="2"/>
      <c r="L2545" s="2"/>
      <c r="M2545" s="2" t="s">
        <v>7303</v>
      </c>
      <c r="N2545" s="11">
        <v>4</v>
      </c>
      <c r="O2545" s="11">
        <v>0</v>
      </c>
      <c r="P2545" s="12">
        <v>44641</v>
      </c>
      <c r="Q2545" s="12">
        <v>44641</v>
      </c>
      <c r="R2545" s="11"/>
      <c r="S2545" s="2">
        <f>OR(AND(P2545&lt;=U$2,Q2545&gt;V$2),AND(P2545&gt;U$2,P2545&lt;V$2))</f>
        <v>0</v>
      </c>
    </row>
    <row r="2546" spans="1:19">
      <c r="A2546" s="2" t="s">
        <v>3481</v>
      </c>
      <c r="B2546" s="2" t="s">
        <v>4755</v>
      </c>
      <c r="C2546" s="2" t="s">
        <v>7288</v>
      </c>
      <c r="D2546" s="2" t="s">
        <v>7304</v>
      </c>
      <c r="E2546" s="2"/>
      <c r="F2546" s="2"/>
      <c r="G2546" s="2"/>
      <c r="H2546" s="2"/>
      <c r="I2546" s="2"/>
      <c r="J2546" s="2"/>
      <c r="K2546" s="2"/>
      <c r="L2546" s="2"/>
      <c r="M2546" s="2" t="s">
        <v>7305</v>
      </c>
      <c r="N2546" s="11">
        <v>4</v>
      </c>
      <c r="O2546" s="11">
        <v>0</v>
      </c>
      <c r="P2546" s="12">
        <v>44643</v>
      </c>
      <c r="Q2546" s="12">
        <v>44672</v>
      </c>
      <c r="R2546" s="11"/>
      <c r="S2546" s="2">
        <f>OR(AND(P2546&lt;=U$2,Q2546&gt;V$2),AND(P2546&gt;U$2,P2546&lt;V$2))</f>
        <v>0</v>
      </c>
    </row>
    <row r="2547" spans="1:19">
      <c r="A2547" s="2" t="s">
        <v>3481</v>
      </c>
      <c r="B2547" s="2" t="s">
        <v>4755</v>
      </c>
      <c r="C2547" s="2" t="s">
        <v>7288</v>
      </c>
      <c r="D2547" s="2" t="s">
        <v>3111</v>
      </c>
      <c r="E2547" s="2" t="s">
        <v>1048</v>
      </c>
      <c r="F2547" s="2" t="s">
        <v>3098</v>
      </c>
      <c r="G2547" s="2" t="s">
        <v>7306</v>
      </c>
      <c r="H2547" s="2"/>
      <c r="I2547" s="2"/>
      <c r="J2547" s="2"/>
      <c r="K2547" s="2"/>
      <c r="L2547" s="2"/>
      <c r="M2547" s="2" t="s">
        <v>7307</v>
      </c>
      <c r="N2547" s="11">
        <v>4</v>
      </c>
      <c r="O2547" s="11">
        <v>0</v>
      </c>
      <c r="P2547" s="12">
        <v>44698</v>
      </c>
      <c r="Q2547" s="12">
        <v>44727</v>
      </c>
      <c r="R2547" s="11"/>
      <c r="S2547" s="2">
        <f>OR(AND(P2547&lt;=U$2,Q2547&gt;V$2),AND(P2547&gt;U$2,P2547&lt;V$2))</f>
        <v>0</v>
      </c>
    </row>
    <row r="2548" spans="1:19">
      <c r="A2548" s="2" t="s">
        <v>3481</v>
      </c>
      <c r="B2548" s="2" t="s">
        <v>4755</v>
      </c>
      <c r="C2548" s="2" t="s">
        <v>7288</v>
      </c>
      <c r="D2548" s="2" t="s">
        <v>7308</v>
      </c>
      <c r="E2548" s="2"/>
      <c r="F2548" s="2"/>
      <c r="G2548" s="2"/>
      <c r="H2548" s="2"/>
      <c r="I2548" s="2"/>
      <c r="J2548" s="2"/>
      <c r="K2548" s="2"/>
      <c r="L2548" s="2"/>
      <c r="M2548" s="2" t="s">
        <v>7309</v>
      </c>
      <c r="N2548" s="11">
        <v>5</v>
      </c>
      <c r="O2548" s="11">
        <v>0</v>
      </c>
      <c r="P2548" s="12">
        <v>44706</v>
      </c>
      <c r="Q2548" s="12">
        <v>44722</v>
      </c>
      <c r="R2548" s="11"/>
      <c r="S2548" s="2">
        <f>OR(AND(P2548&lt;=U$2,Q2548&gt;V$2),AND(P2548&gt;U$2,P2548&lt;V$2))</f>
        <v>0</v>
      </c>
    </row>
    <row r="2549" spans="1:19">
      <c r="A2549" s="2" t="s">
        <v>3481</v>
      </c>
      <c r="B2549" s="2" t="s">
        <v>4755</v>
      </c>
      <c r="C2549" s="2" t="s">
        <v>7288</v>
      </c>
      <c r="D2549" s="2" t="s">
        <v>7310</v>
      </c>
      <c r="E2549" s="2" t="s">
        <v>1007</v>
      </c>
      <c r="F2549" s="2" t="s">
        <v>3098</v>
      </c>
      <c r="G2549" s="2" t="s">
        <v>7078</v>
      </c>
      <c r="H2549" s="2"/>
      <c r="I2549" s="2"/>
      <c r="J2549" s="2" t="s">
        <v>7311</v>
      </c>
      <c r="K2549" s="2" t="s">
        <v>307</v>
      </c>
      <c r="L2549" s="2" t="s">
        <v>7293</v>
      </c>
      <c r="M2549" s="2" t="s">
        <v>7312</v>
      </c>
      <c r="N2549" s="11">
        <v>4</v>
      </c>
      <c r="O2549" s="11">
        <v>0</v>
      </c>
      <c r="P2549" s="12">
        <v>44739</v>
      </c>
      <c r="Q2549" s="12">
        <v>44750</v>
      </c>
      <c r="R2549" s="11"/>
      <c r="S2549" s="2">
        <f>OR(AND(P2549&lt;=U$2,Q2549&gt;V$2),AND(P2549&gt;U$2,P2549&lt;V$2))</f>
        <v>0</v>
      </c>
    </row>
    <row r="2550" spans="1:19">
      <c r="A2550" s="2" t="s">
        <v>3481</v>
      </c>
      <c r="B2550" s="2" t="s">
        <v>4755</v>
      </c>
      <c r="C2550" s="2" t="s">
        <v>7288</v>
      </c>
      <c r="D2550" s="2" t="s">
        <v>7313</v>
      </c>
      <c r="E2550" s="2"/>
      <c r="F2550" s="2" t="s">
        <v>3098</v>
      </c>
      <c r="G2550" s="2" t="s">
        <v>7083</v>
      </c>
      <c r="H2550" s="2"/>
      <c r="I2550" s="2"/>
      <c r="J2550" s="2"/>
      <c r="K2550" s="2"/>
      <c r="L2550" s="2"/>
      <c r="M2550" s="2" t="s">
        <v>7314</v>
      </c>
      <c r="N2550" s="11">
        <v>6</v>
      </c>
      <c r="O2550" s="11">
        <v>0</v>
      </c>
      <c r="P2550" s="12">
        <v>44761</v>
      </c>
      <c r="Q2550" s="12">
        <v>44764</v>
      </c>
      <c r="R2550" s="11"/>
      <c r="S2550" s="2">
        <f>OR(AND(P2550&lt;=U$2,Q2550&gt;V$2),AND(P2550&gt;U$2,P2550&lt;V$2))</f>
        <v>0</v>
      </c>
    </row>
    <row r="2551" spans="1:19">
      <c r="A2551" s="2" t="s">
        <v>3481</v>
      </c>
      <c r="B2551" s="2" t="s">
        <v>4755</v>
      </c>
      <c r="C2551" s="2" t="s">
        <v>7288</v>
      </c>
      <c r="D2551" s="2" t="s">
        <v>3114</v>
      </c>
      <c r="E2551" s="2" t="s">
        <v>1007</v>
      </c>
      <c r="F2551" s="2" t="s">
        <v>3098</v>
      </c>
      <c r="G2551" s="2" t="s">
        <v>7085</v>
      </c>
      <c r="H2551" s="2"/>
      <c r="I2551" s="2"/>
      <c r="J2551" s="2" t="s">
        <v>7315</v>
      </c>
      <c r="K2551" s="2" t="s">
        <v>333</v>
      </c>
      <c r="L2551" s="2" t="s">
        <v>7316</v>
      </c>
      <c r="M2551" s="2" t="s">
        <v>7317</v>
      </c>
      <c r="N2551" s="11">
        <v>4</v>
      </c>
      <c r="O2551" s="11">
        <v>0</v>
      </c>
      <c r="P2551" s="12">
        <v>44783</v>
      </c>
      <c r="Q2551" s="12">
        <v>44785</v>
      </c>
      <c r="R2551" s="11"/>
      <c r="S2551" s="2">
        <f>OR(AND(P2551&lt;=U$2,Q2551&gt;V$2),AND(P2551&gt;U$2,P2551&lt;V$2))</f>
        <v>0</v>
      </c>
    </row>
    <row r="2552" spans="1:19">
      <c r="A2552" s="2" t="s">
        <v>3481</v>
      </c>
      <c r="B2552" s="2" t="s">
        <v>4755</v>
      </c>
      <c r="C2552" s="2" t="s">
        <v>7288</v>
      </c>
      <c r="D2552" s="2" t="s">
        <v>7318</v>
      </c>
      <c r="E2552" s="2" t="s">
        <v>1007</v>
      </c>
      <c r="F2552" s="2" t="s">
        <v>3098</v>
      </c>
      <c r="G2552" s="2" t="s">
        <v>7078</v>
      </c>
      <c r="H2552" s="2"/>
      <c r="I2552" s="2"/>
      <c r="J2552" s="2" t="s">
        <v>7311</v>
      </c>
      <c r="K2552" s="2" t="s">
        <v>307</v>
      </c>
      <c r="L2552" s="2" t="s">
        <v>7293</v>
      </c>
      <c r="M2552" s="2" t="s">
        <v>7319</v>
      </c>
      <c r="N2552" s="11">
        <v>2</v>
      </c>
      <c r="O2552" s="11">
        <v>0</v>
      </c>
      <c r="P2552" s="12">
        <v>44788</v>
      </c>
      <c r="Q2552" s="12">
        <v>44789</v>
      </c>
      <c r="R2552" s="11"/>
      <c r="S2552" s="2">
        <f>OR(AND(P2552&lt;=U$2,Q2552&gt;V$2),AND(P2552&gt;U$2,P2552&lt;V$2))</f>
        <v>0</v>
      </c>
    </row>
    <row r="2553" spans="1:19">
      <c r="A2553" s="2" t="s">
        <v>3481</v>
      </c>
      <c r="B2553" s="2" t="s">
        <v>4755</v>
      </c>
      <c r="C2553" s="2" t="s">
        <v>7288</v>
      </c>
      <c r="D2553" s="2" t="s">
        <v>3190</v>
      </c>
      <c r="E2553" s="2" t="s">
        <v>1007</v>
      </c>
      <c r="F2553" s="2" t="s">
        <v>3098</v>
      </c>
      <c r="G2553" s="2" t="s">
        <v>6978</v>
      </c>
      <c r="H2553" s="2"/>
      <c r="I2553" s="2"/>
      <c r="J2553" s="2" t="s">
        <v>7320</v>
      </c>
      <c r="K2553" s="2" t="s">
        <v>569</v>
      </c>
      <c r="L2553" s="2" t="s">
        <v>7321</v>
      </c>
      <c r="M2553" s="2" t="s">
        <v>7322</v>
      </c>
      <c r="N2553" s="11">
        <v>4</v>
      </c>
      <c r="O2553" s="11">
        <v>0</v>
      </c>
      <c r="P2553" s="12">
        <v>44790</v>
      </c>
      <c r="Q2553" s="12">
        <v>44791</v>
      </c>
      <c r="R2553" s="11"/>
      <c r="S2553" s="2">
        <f>OR(AND(P2553&lt;=U$2,Q2553&gt;V$2),AND(P2553&gt;U$2,P2553&lt;V$2))</f>
        <v>0</v>
      </c>
    </row>
    <row r="2554" spans="1:19">
      <c r="A2554" s="2" t="s">
        <v>3481</v>
      </c>
      <c r="B2554" s="2"/>
      <c r="C2554" s="2" t="s">
        <v>4657</v>
      </c>
      <c r="D2554" s="2" t="s">
        <v>7323</v>
      </c>
      <c r="E2554" s="2"/>
      <c r="F2554" s="2"/>
      <c r="G2554" s="2"/>
      <c r="H2554" s="2"/>
      <c r="I2554" s="2"/>
      <c r="J2554" s="2"/>
      <c r="K2554" s="2"/>
      <c r="L2554" s="2"/>
      <c r="M2554" s="2" t="s">
        <v>7324</v>
      </c>
      <c r="N2554" s="11">
        <v>5</v>
      </c>
      <c r="O2554" s="11">
        <v>0</v>
      </c>
      <c r="P2554" s="12">
        <v>44025</v>
      </c>
      <c r="Q2554" s="12">
        <v>44025</v>
      </c>
      <c r="R2554" s="11"/>
      <c r="S2554" s="2">
        <f>OR(AND(P2554&lt;=U$2,Q2554&gt;V$2),AND(P2554&gt;U$2,P2554&lt;V$2))</f>
        <v>0</v>
      </c>
    </row>
    <row r="2555" spans="1:19">
      <c r="A2555" s="2" t="s">
        <v>3481</v>
      </c>
      <c r="B2555" s="2"/>
      <c r="C2555" s="2" t="s">
        <v>4657</v>
      </c>
      <c r="D2555" s="2" t="s">
        <v>7325</v>
      </c>
      <c r="E2555" s="2"/>
      <c r="F2555" s="2"/>
      <c r="G2555" s="2"/>
      <c r="H2555" s="2"/>
      <c r="I2555" s="2"/>
      <c r="J2555" s="2"/>
      <c r="K2555" s="2"/>
      <c r="L2555" s="2"/>
      <c r="M2555" s="2" t="s">
        <v>7326</v>
      </c>
      <c r="N2555" s="11">
        <v>10</v>
      </c>
      <c r="O2555" s="11">
        <v>0</v>
      </c>
      <c r="P2555" s="12">
        <v>44026</v>
      </c>
      <c r="Q2555" s="12">
        <v>44631</v>
      </c>
      <c r="R2555" s="11"/>
      <c r="S2555" s="2">
        <f>OR(AND(P2555&lt;=U$2,Q2555&gt;V$2),AND(P2555&gt;U$2,P2555&lt;V$2))</f>
        <v>0</v>
      </c>
    </row>
    <row r="2556" spans="1:19">
      <c r="A2556" s="2" t="s">
        <v>3481</v>
      </c>
      <c r="B2556" s="2" t="s">
        <v>4755</v>
      </c>
      <c r="C2556" s="2" t="s">
        <v>4773</v>
      </c>
      <c r="D2556" s="2" t="s">
        <v>1448</v>
      </c>
      <c r="E2556" s="2"/>
      <c r="F2556" s="2"/>
      <c r="G2556" s="2"/>
      <c r="H2556" s="2"/>
      <c r="I2556" s="2"/>
      <c r="J2556" s="2"/>
      <c r="K2556" s="2"/>
      <c r="L2556" s="2"/>
      <c r="M2556" s="2" t="s">
        <v>7327</v>
      </c>
      <c r="N2556" s="11">
        <v>1</v>
      </c>
      <c r="O2556" s="11">
        <v>0</v>
      </c>
      <c r="P2556" s="12">
        <v>44341</v>
      </c>
      <c r="Q2556" s="12">
        <v>44341</v>
      </c>
      <c r="R2556" s="11"/>
      <c r="S2556" s="2">
        <f>OR(AND(P2556&lt;=U$2,Q2556&gt;V$2),AND(P2556&gt;U$2,P2556&lt;V$2))</f>
        <v>0</v>
      </c>
    </row>
    <row r="2557" spans="1:19">
      <c r="A2557" s="2" t="s">
        <v>3481</v>
      </c>
      <c r="B2557" s="2" t="s">
        <v>4755</v>
      </c>
      <c r="C2557" s="2" t="s">
        <v>4773</v>
      </c>
      <c r="D2557" s="2" t="s">
        <v>1503</v>
      </c>
      <c r="E2557" s="2"/>
      <c r="F2557" s="2"/>
      <c r="G2557" s="2" t="s">
        <v>7328</v>
      </c>
      <c r="H2557" s="2"/>
      <c r="I2557" s="2"/>
      <c r="J2557" s="2"/>
      <c r="K2557" s="2"/>
      <c r="L2557" s="2"/>
      <c r="M2557" s="2" t="s">
        <v>7329</v>
      </c>
      <c r="N2557" s="11">
        <v>232</v>
      </c>
      <c r="O2557" s="11">
        <v>0</v>
      </c>
      <c r="P2557" s="12">
        <v>44341</v>
      </c>
      <c r="Q2557" s="12">
        <v>44341</v>
      </c>
      <c r="R2557" s="11"/>
      <c r="S2557" s="2">
        <f>OR(AND(P2557&lt;=U$2,Q2557&gt;V$2),AND(P2557&gt;U$2,P2557&lt;V$2))</f>
        <v>0</v>
      </c>
    </row>
    <row r="2558" spans="1:19">
      <c r="A2558" s="2" t="s">
        <v>3488</v>
      </c>
      <c r="B2558" s="2" t="s">
        <v>4755</v>
      </c>
      <c r="C2558" s="2" t="s">
        <v>7098</v>
      </c>
      <c r="D2558" s="2" t="s">
        <v>1394</v>
      </c>
      <c r="E2558" s="2" t="s">
        <v>1007</v>
      </c>
      <c r="F2558" s="2" t="s">
        <v>1387</v>
      </c>
      <c r="G2558" s="2" t="s">
        <v>7330</v>
      </c>
      <c r="H2558" s="2" t="s">
        <v>841</v>
      </c>
      <c r="I2558" s="2" t="s">
        <v>216</v>
      </c>
      <c r="J2558" s="2"/>
      <c r="K2558" s="2"/>
      <c r="L2558" s="2"/>
      <c r="M2558" s="2" t="s">
        <v>7331</v>
      </c>
      <c r="N2558" s="11">
        <v>5</v>
      </c>
      <c r="O2558" s="11">
        <v>5</v>
      </c>
      <c r="P2558" s="12">
        <v>45154.33333333334</v>
      </c>
      <c r="Q2558" s="12">
        <v>45160.70833333334</v>
      </c>
      <c r="R2558" s="11">
        <v>-60</v>
      </c>
      <c r="S2558" s="2">
        <f>OR(AND(P2558&lt;=U$2,Q2558&gt;V$2),AND(P2558&gt;U$2,P2558&lt;V$2))</f>
        <v>0</v>
      </c>
    </row>
    <row r="2559" spans="1:19">
      <c r="A2559" s="2" t="s">
        <v>3481</v>
      </c>
      <c r="B2559" s="2" t="s">
        <v>4755</v>
      </c>
      <c r="C2559" s="2" t="s">
        <v>7332</v>
      </c>
      <c r="D2559" s="2" t="s">
        <v>7333</v>
      </c>
      <c r="E2559" s="2"/>
      <c r="F2559" s="2"/>
      <c r="G2559" s="2"/>
      <c r="H2559" s="2"/>
      <c r="I2559" s="2"/>
      <c r="J2559" s="2"/>
      <c r="K2559" s="2"/>
      <c r="L2559" s="2"/>
      <c r="M2559" s="2" t="s">
        <v>7334</v>
      </c>
      <c r="N2559" s="11">
        <v>8</v>
      </c>
      <c r="O2559" s="11">
        <v>0</v>
      </c>
      <c r="P2559" s="12">
        <v>44581</v>
      </c>
      <c r="Q2559" s="12">
        <v>44610</v>
      </c>
      <c r="R2559" s="11"/>
      <c r="S2559" s="2">
        <f>OR(AND(P2559&lt;=U$2,Q2559&gt;V$2),AND(P2559&gt;U$2,P2559&lt;V$2))</f>
        <v>0</v>
      </c>
    </row>
    <row r="2560" spans="1:19">
      <c r="A2560" s="2" t="s">
        <v>3481</v>
      </c>
      <c r="B2560" s="2" t="s">
        <v>4755</v>
      </c>
      <c r="C2560" s="2" t="s">
        <v>7332</v>
      </c>
      <c r="D2560" s="2" t="s">
        <v>7335</v>
      </c>
      <c r="E2560" s="2"/>
      <c r="F2560" s="2"/>
      <c r="G2560" s="2"/>
      <c r="H2560" s="2"/>
      <c r="I2560" s="2"/>
      <c r="J2560" s="2"/>
      <c r="K2560" s="2"/>
      <c r="L2560" s="2"/>
      <c r="M2560" s="2" t="s">
        <v>7336</v>
      </c>
      <c r="N2560" s="11">
        <v>10</v>
      </c>
      <c r="O2560" s="11">
        <v>0</v>
      </c>
      <c r="P2560" s="12">
        <v>44606</v>
      </c>
      <c r="Q2560" s="12">
        <v>44615</v>
      </c>
      <c r="R2560" s="11"/>
      <c r="S2560" s="2">
        <f>OR(AND(P2560&lt;=U$2,Q2560&gt;V$2),AND(P2560&gt;U$2,P2560&lt;V$2))</f>
        <v>0</v>
      </c>
    </row>
    <row r="2561" spans="1:19">
      <c r="A2561" s="2" t="s">
        <v>3481</v>
      </c>
      <c r="B2561" s="2" t="s">
        <v>4755</v>
      </c>
      <c r="C2561" s="2" t="s">
        <v>7332</v>
      </c>
      <c r="D2561" s="2" t="s">
        <v>7337</v>
      </c>
      <c r="E2561" s="2"/>
      <c r="F2561" s="2"/>
      <c r="G2561" s="2"/>
      <c r="H2561" s="2"/>
      <c r="I2561" s="2"/>
      <c r="J2561" s="2"/>
      <c r="K2561" s="2"/>
      <c r="L2561" s="2"/>
      <c r="M2561" s="2" t="s">
        <v>7338</v>
      </c>
      <c r="N2561" s="11">
        <v>5</v>
      </c>
      <c r="O2561" s="11">
        <v>0</v>
      </c>
      <c r="P2561" s="12">
        <v>44594</v>
      </c>
      <c r="Q2561" s="12">
        <v>44615.33333333334</v>
      </c>
      <c r="R2561" s="11"/>
      <c r="S2561" s="2">
        <f>OR(AND(P2561&lt;=U$2,Q2561&gt;V$2),AND(P2561&gt;U$2,P2561&lt;V$2))</f>
        <v>0</v>
      </c>
    </row>
    <row r="2562" spans="1:19">
      <c r="A2562" s="2" t="s">
        <v>3481</v>
      </c>
      <c r="B2562" s="2" t="s">
        <v>4755</v>
      </c>
      <c r="C2562" s="2" t="s">
        <v>7332</v>
      </c>
      <c r="D2562" s="2" t="s">
        <v>7339</v>
      </c>
      <c r="E2562" s="2"/>
      <c r="F2562" s="2"/>
      <c r="G2562" s="2"/>
      <c r="H2562" s="2"/>
      <c r="I2562" s="2"/>
      <c r="J2562" s="2"/>
      <c r="K2562" s="2"/>
      <c r="L2562" s="2"/>
      <c r="M2562" s="2" t="s">
        <v>7340</v>
      </c>
      <c r="N2562" s="11">
        <v>4</v>
      </c>
      <c r="O2562" s="11">
        <v>0</v>
      </c>
      <c r="P2562" s="12">
        <v>44616</v>
      </c>
      <c r="Q2562" s="12">
        <v>44616</v>
      </c>
      <c r="R2562" s="11"/>
      <c r="S2562" s="2">
        <f>OR(AND(P2562&lt;=U$2,Q2562&gt;V$2),AND(P2562&gt;U$2,P2562&lt;V$2))</f>
        <v>0</v>
      </c>
    </row>
    <row r="2563" spans="1:19">
      <c r="A2563" s="2" t="s">
        <v>3481</v>
      </c>
      <c r="B2563" s="2" t="s">
        <v>4755</v>
      </c>
      <c r="C2563" s="2" t="s">
        <v>7332</v>
      </c>
      <c r="D2563" s="2" t="s">
        <v>7341</v>
      </c>
      <c r="E2563" s="2"/>
      <c r="F2563" s="2"/>
      <c r="G2563" s="2"/>
      <c r="H2563" s="2"/>
      <c r="I2563" s="2"/>
      <c r="J2563" s="2"/>
      <c r="K2563" s="2"/>
      <c r="L2563" s="2"/>
      <c r="M2563" s="2" t="s">
        <v>7342</v>
      </c>
      <c r="N2563" s="11">
        <v>5</v>
      </c>
      <c r="O2563" s="11">
        <v>0</v>
      </c>
      <c r="P2563" s="12">
        <v>44620</v>
      </c>
      <c r="Q2563" s="12">
        <v>44624</v>
      </c>
      <c r="R2563" s="11"/>
      <c r="S2563" s="2">
        <f>OR(AND(P2563&lt;=U$2,Q2563&gt;V$2),AND(P2563&gt;U$2,P2563&lt;V$2))</f>
        <v>0</v>
      </c>
    </row>
    <row r="2564" spans="1:19">
      <c r="A2564" s="2" t="s">
        <v>3481</v>
      </c>
      <c r="B2564" s="2" t="s">
        <v>4755</v>
      </c>
      <c r="C2564" s="2" t="s">
        <v>7332</v>
      </c>
      <c r="D2564" s="2" t="s">
        <v>7343</v>
      </c>
      <c r="E2564" s="2"/>
      <c r="F2564" s="2"/>
      <c r="G2564" s="2"/>
      <c r="H2564" s="2"/>
      <c r="I2564" s="2"/>
      <c r="J2564" s="2"/>
      <c r="K2564" s="2"/>
      <c r="L2564" s="2"/>
      <c r="M2564" s="2" t="s">
        <v>7344</v>
      </c>
      <c r="N2564" s="11">
        <v>8</v>
      </c>
      <c r="O2564" s="11">
        <v>0</v>
      </c>
      <c r="P2564" s="12">
        <v>44627</v>
      </c>
      <c r="Q2564" s="12">
        <v>44632</v>
      </c>
      <c r="R2564" s="11"/>
      <c r="S2564" s="2">
        <f>OR(AND(P2564&lt;=U$2,Q2564&gt;V$2),AND(P2564&gt;U$2,P2564&lt;V$2))</f>
        <v>0</v>
      </c>
    </row>
    <row r="2565" spans="1:19">
      <c r="A2565" s="2" t="s">
        <v>3481</v>
      </c>
      <c r="B2565" s="2" t="s">
        <v>4755</v>
      </c>
      <c r="C2565" s="2" t="s">
        <v>7332</v>
      </c>
      <c r="D2565" s="2" t="s">
        <v>7345</v>
      </c>
      <c r="E2565" s="2"/>
      <c r="F2565" s="2"/>
      <c r="G2565" s="2"/>
      <c r="H2565" s="2"/>
      <c r="I2565" s="2"/>
      <c r="J2565" s="2"/>
      <c r="K2565" s="2"/>
      <c r="L2565" s="2"/>
      <c r="M2565" s="2" t="s">
        <v>7346</v>
      </c>
      <c r="N2565" s="11">
        <v>6</v>
      </c>
      <c r="O2565" s="11">
        <v>0</v>
      </c>
      <c r="P2565" s="12">
        <v>44634</v>
      </c>
      <c r="Q2565" s="12">
        <v>44639</v>
      </c>
      <c r="R2565" s="11"/>
      <c r="S2565" s="2">
        <f>OR(AND(P2565&lt;=U$2,Q2565&gt;V$2),AND(P2565&gt;U$2,P2565&lt;V$2))</f>
        <v>0</v>
      </c>
    </row>
    <row r="2566" spans="1:19">
      <c r="A2566" s="2" t="s">
        <v>3481</v>
      </c>
      <c r="B2566" s="2" t="s">
        <v>4755</v>
      </c>
      <c r="C2566" s="2" t="s">
        <v>7332</v>
      </c>
      <c r="D2566" s="2" t="s">
        <v>7347</v>
      </c>
      <c r="E2566" s="2"/>
      <c r="F2566" s="2"/>
      <c r="G2566" s="2"/>
      <c r="H2566" s="2"/>
      <c r="I2566" s="2"/>
      <c r="J2566" s="2"/>
      <c r="K2566" s="2"/>
      <c r="L2566" s="2"/>
      <c r="M2566" s="2" t="s">
        <v>7348</v>
      </c>
      <c r="N2566" s="11">
        <v>4</v>
      </c>
      <c r="O2566" s="11">
        <v>0</v>
      </c>
      <c r="P2566" s="12">
        <v>44641</v>
      </c>
      <c r="Q2566" s="12">
        <v>44641</v>
      </c>
      <c r="R2566" s="11"/>
      <c r="S2566" s="2">
        <f>OR(AND(P2566&lt;=U$2,Q2566&gt;V$2),AND(P2566&gt;U$2,P2566&lt;V$2))</f>
        <v>0</v>
      </c>
    </row>
    <row r="2567" spans="1:19">
      <c r="A2567" s="2" t="s">
        <v>3481</v>
      </c>
      <c r="B2567" s="2" t="s">
        <v>4755</v>
      </c>
      <c r="C2567" s="2" t="s">
        <v>7332</v>
      </c>
      <c r="D2567" s="2" t="s">
        <v>7349</v>
      </c>
      <c r="E2567" s="2"/>
      <c r="F2567" s="2"/>
      <c r="G2567" s="2"/>
      <c r="H2567" s="2"/>
      <c r="I2567" s="2"/>
      <c r="J2567" s="2"/>
      <c r="K2567" s="2"/>
      <c r="L2567" s="2"/>
      <c r="M2567" s="2" t="s">
        <v>7350</v>
      </c>
      <c r="N2567" s="11">
        <v>4</v>
      </c>
      <c r="O2567" s="11">
        <v>0</v>
      </c>
      <c r="P2567" s="12">
        <v>44643</v>
      </c>
      <c r="Q2567" s="12">
        <v>44671</v>
      </c>
      <c r="R2567" s="11"/>
      <c r="S2567" s="2">
        <f>OR(AND(P2567&lt;=U$2,Q2567&gt;V$2),AND(P2567&gt;U$2,P2567&lt;V$2))</f>
        <v>0</v>
      </c>
    </row>
    <row r="2568" spans="1:19">
      <c r="A2568" s="2" t="s">
        <v>3481</v>
      </c>
      <c r="B2568" s="2" t="s">
        <v>4755</v>
      </c>
      <c r="C2568" s="2" t="s">
        <v>7332</v>
      </c>
      <c r="D2568" s="2" t="s">
        <v>7351</v>
      </c>
      <c r="E2568" s="2" t="s">
        <v>1048</v>
      </c>
      <c r="F2568" s="2" t="s">
        <v>3098</v>
      </c>
      <c r="G2568" s="2" t="s">
        <v>7306</v>
      </c>
      <c r="H2568" s="2"/>
      <c r="I2568" s="2"/>
      <c r="J2568" s="2"/>
      <c r="K2568" s="2"/>
      <c r="L2568" s="2"/>
      <c r="M2568" s="2" t="s">
        <v>7352</v>
      </c>
      <c r="N2568" s="11">
        <v>4</v>
      </c>
      <c r="O2568" s="11">
        <v>0</v>
      </c>
      <c r="P2568" s="12">
        <v>44700</v>
      </c>
      <c r="Q2568" s="12">
        <v>44820</v>
      </c>
      <c r="R2568" s="11"/>
      <c r="S2568" s="2">
        <f>OR(AND(P2568&lt;=U$2,Q2568&gt;V$2),AND(P2568&gt;U$2,P2568&lt;V$2))</f>
        <v>0</v>
      </c>
    </row>
    <row r="2569" spans="1:19">
      <c r="A2569" s="2" t="s">
        <v>3481</v>
      </c>
      <c r="B2569" s="2" t="s">
        <v>4755</v>
      </c>
      <c r="C2569" s="2" t="s">
        <v>7332</v>
      </c>
      <c r="D2569" s="2" t="s">
        <v>7353</v>
      </c>
      <c r="E2569" s="2"/>
      <c r="F2569" s="2"/>
      <c r="G2569" s="2"/>
      <c r="H2569" s="2"/>
      <c r="I2569" s="2"/>
      <c r="J2569" s="2"/>
      <c r="K2569" s="2"/>
      <c r="L2569" s="2"/>
      <c r="M2569" s="2" t="s">
        <v>7354</v>
      </c>
      <c r="N2569" s="11">
        <v>5</v>
      </c>
      <c r="O2569" s="11">
        <v>0</v>
      </c>
      <c r="P2569" s="12">
        <v>44627</v>
      </c>
      <c r="Q2569" s="12">
        <v>44632</v>
      </c>
      <c r="R2569" s="11"/>
      <c r="S2569" s="2">
        <f>OR(AND(P2569&lt;=U$2,Q2569&gt;V$2),AND(P2569&gt;U$2,P2569&lt;V$2))</f>
        <v>0</v>
      </c>
    </row>
    <row r="2570" spans="1:19">
      <c r="A2570" s="2" t="s">
        <v>3481</v>
      </c>
      <c r="B2570" s="2" t="s">
        <v>4755</v>
      </c>
      <c r="C2570" s="2" t="s">
        <v>7332</v>
      </c>
      <c r="D2570" s="2" t="s">
        <v>7355</v>
      </c>
      <c r="E2570" s="2"/>
      <c r="F2570" s="2"/>
      <c r="G2570" s="2"/>
      <c r="H2570" s="2"/>
      <c r="I2570" s="2"/>
      <c r="J2570" s="2"/>
      <c r="K2570" s="2"/>
      <c r="L2570" s="2"/>
      <c r="M2570" s="2" t="s">
        <v>7356</v>
      </c>
      <c r="N2570" s="11">
        <v>4</v>
      </c>
      <c r="O2570" s="11">
        <v>0</v>
      </c>
      <c r="P2570" s="12">
        <v>44634</v>
      </c>
      <c r="Q2570" s="12">
        <v>44639</v>
      </c>
      <c r="R2570" s="11"/>
      <c r="S2570" s="2">
        <f>OR(AND(P2570&lt;=U$2,Q2570&gt;V$2),AND(P2570&gt;U$2,P2570&lt;V$2))</f>
        <v>0</v>
      </c>
    </row>
    <row r="2571" spans="1:19">
      <c r="A2571" s="2" t="s">
        <v>3481</v>
      </c>
      <c r="B2571" s="2" t="s">
        <v>4755</v>
      </c>
      <c r="C2571" s="2" t="s">
        <v>7332</v>
      </c>
      <c r="D2571" s="2" t="s">
        <v>7357</v>
      </c>
      <c r="E2571" s="2"/>
      <c r="F2571" s="2"/>
      <c r="G2571" s="2"/>
      <c r="H2571" s="2"/>
      <c r="I2571" s="2"/>
      <c r="J2571" s="2"/>
      <c r="K2571" s="2"/>
      <c r="L2571" s="2"/>
      <c r="M2571" s="2" t="s">
        <v>7358</v>
      </c>
      <c r="N2571" s="11">
        <v>6</v>
      </c>
      <c r="O2571" s="11">
        <v>0</v>
      </c>
      <c r="P2571" s="12">
        <v>44634</v>
      </c>
      <c r="Q2571" s="12">
        <v>44639</v>
      </c>
      <c r="R2571" s="11"/>
      <c r="S2571" s="2">
        <f>OR(AND(P2571&lt;=U$2,Q2571&gt;V$2),AND(P2571&gt;U$2,P2571&lt;V$2))</f>
        <v>0</v>
      </c>
    </row>
    <row r="2572" spans="1:19">
      <c r="A2572" s="2" t="s">
        <v>3481</v>
      </c>
      <c r="B2572" s="2" t="s">
        <v>4755</v>
      </c>
      <c r="C2572" s="2" t="s">
        <v>7332</v>
      </c>
      <c r="D2572" s="2" t="s">
        <v>7359</v>
      </c>
      <c r="E2572" s="2"/>
      <c r="F2572" s="2"/>
      <c r="G2572" s="2"/>
      <c r="H2572" s="2"/>
      <c r="I2572" s="2"/>
      <c r="J2572" s="2"/>
      <c r="K2572" s="2"/>
      <c r="L2572" s="2"/>
      <c r="M2572" s="2" t="s">
        <v>7360</v>
      </c>
      <c r="N2572" s="11">
        <v>4</v>
      </c>
      <c r="O2572" s="11">
        <v>0</v>
      </c>
      <c r="P2572" s="12">
        <v>44641</v>
      </c>
      <c r="Q2572" s="12">
        <v>44641</v>
      </c>
      <c r="R2572" s="11"/>
      <c r="S2572" s="2">
        <f>OR(AND(P2572&lt;=U$2,Q2572&gt;V$2),AND(P2572&gt;U$2,P2572&lt;V$2))</f>
        <v>0</v>
      </c>
    </row>
    <row r="2573" spans="1:19">
      <c r="A2573" s="2" t="s">
        <v>3481</v>
      </c>
      <c r="B2573" s="2" t="s">
        <v>4755</v>
      </c>
      <c r="C2573" s="2" t="s">
        <v>7332</v>
      </c>
      <c r="D2573" s="2" t="s">
        <v>7361</v>
      </c>
      <c r="E2573" s="2"/>
      <c r="F2573" s="2"/>
      <c r="G2573" s="2"/>
      <c r="H2573" s="2"/>
      <c r="I2573" s="2"/>
      <c r="J2573" s="2"/>
      <c r="K2573" s="2"/>
      <c r="L2573" s="2"/>
      <c r="M2573" s="2" t="s">
        <v>7362</v>
      </c>
      <c r="N2573" s="11">
        <v>2</v>
      </c>
      <c r="O2573" s="11">
        <v>0</v>
      </c>
      <c r="P2573" s="12">
        <v>44643</v>
      </c>
      <c r="Q2573" s="12">
        <v>44671</v>
      </c>
      <c r="R2573" s="11"/>
      <c r="S2573" s="2">
        <f>OR(AND(P2573&lt;=U$2,Q2573&gt;V$2),AND(P2573&gt;U$2,P2573&lt;V$2))</f>
        <v>0</v>
      </c>
    </row>
    <row r="2574" spans="1:19">
      <c r="A2574" s="2" t="s">
        <v>3481</v>
      </c>
      <c r="B2574" s="2" t="s">
        <v>4755</v>
      </c>
      <c r="C2574" s="2" t="s">
        <v>7332</v>
      </c>
      <c r="D2574" s="2" t="s">
        <v>7363</v>
      </c>
      <c r="E2574" s="2"/>
      <c r="F2574" s="2"/>
      <c r="G2574" s="2"/>
      <c r="H2574" s="2"/>
      <c r="I2574" s="2"/>
      <c r="J2574" s="2"/>
      <c r="K2574" s="2"/>
      <c r="L2574" s="2"/>
      <c r="M2574" s="2" t="s">
        <v>7364</v>
      </c>
      <c r="N2574" s="11">
        <v>4</v>
      </c>
      <c r="O2574" s="11">
        <v>0</v>
      </c>
      <c r="P2574" s="12">
        <v>44706</v>
      </c>
      <c r="Q2574" s="12">
        <v>44722</v>
      </c>
      <c r="R2574" s="11"/>
      <c r="S2574" s="2">
        <f>OR(AND(P2574&lt;=U$2,Q2574&gt;V$2),AND(P2574&gt;U$2,P2574&lt;V$2))</f>
        <v>0</v>
      </c>
    </row>
    <row r="2575" spans="1:19">
      <c r="A2575" s="2" t="s">
        <v>3481</v>
      </c>
      <c r="B2575" s="2" t="s">
        <v>4755</v>
      </c>
      <c r="C2575" s="2" t="s">
        <v>7365</v>
      </c>
      <c r="D2575" s="2" t="s">
        <v>7366</v>
      </c>
      <c r="E2575" s="2"/>
      <c r="F2575" s="2"/>
      <c r="G2575" s="2"/>
      <c r="H2575" s="2"/>
      <c r="I2575" s="2"/>
      <c r="J2575" s="2"/>
      <c r="K2575" s="2"/>
      <c r="L2575" s="2"/>
      <c r="M2575" s="2" t="s">
        <v>7367</v>
      </c>
      <c r="N2575" s="11">
        <v>8</v>
      </c>
      <c r="O2575" s="11">
        <v>0</v>
      </c>
      <c r="P2575" s="12">
        <v>44638</v>
      </c>
      <c r="Q2575" s="12">
        <v>44645</v>
      </c>
      <c r="R2575" s="11"/>
      <c r="S2575" s="2">
        <f>OR(AND(P2575&lt;=U$2,Q2575&gt;V$2),AND(P2575&gt;U$2,P2575&lt;V$2))</f>
        <v>0</v>
      </c>
    </row>
    <row r="2576" spans="1:19">
      <c r="A2576" s="2" t="s">
        <v>3481</v>
      </c>
      <c r="B2576" s="2" t="s">
        <v>4755</v>
      </c>
      <c r="C2576" s="2" t="s">
        <v>7365</v>
      </c>
      <c r="D2576" s="2" t="s">
        <v>7368</v>
      </c>
      <c r="E2576" s="2"/>
      <c r="F2576" s="2"/>
      <c r="G2576" s="2"/>
      <c r="H2576" s="2"/>
      <c r="I2576" s="2"/>
      <c r="J2576" s="2"/>
      <c r="K2576" s="2"/>
      <c r="L2576" s="2"/>
      <c r="M2576" s="2" t="s">
        <v>7369</v>
      </c>
      <c r="N2576" s="11">
        <v>10</v>
      </c>
      <c r="O2576" s="11">
        <v>0</v>
      </c>
      <c r="P2576" s="12">
        <v>44641</v>
      </c>
      <c r="Q2576" s="12">
        <v>44645</v>
      </c>
      <c r="R2576" s="11"/>
      <c r="S2576" s="2">
        <f>OR(AND(P2576&lt;=U$2,Q2576&gt;V$2),AND(P2576&gt;U$2,P2576&lt;V$2))</f>
        <v>0</v>
      </c>
    </row>
    <row r="2577" spans="1:19">
      <c r="A2577" s="2" t="s">
        <v>3481</v>
      </c>
      <c r="B2577" s="2" t="s">
        <v>4755</v>
      </c>
      <c r="C2577" s="2" t="s">
        <v>7365</v>
      </c>
      <c r="D2577" s="2" t="s">
        <v>7370</v>
      </c>
      <c r="E2577" s="2"/>
      <c r="F2577" s="2"/>
      <c r="G2577" s="2"/>
      <c r="H2577" s="2"/>
      <c r="I2577" s="2"/>
      <c r="J2577" s="2"/>
      <c r="K2577" s="2"/>
      <c r="L2577" s="2"/>
      <c r="M2577" s="2" t="s">
        <v>7371</v>
      </c>
      <c r="N2577" s="11">
        <v>5</v>
      </c>
      <c r="O2577" s="11">
        <v>0</v>
      </c>
      <c r="P2577" s="12">
        <v>44643</v>
      </c>
      <c r="Q2577" s="12">
        <v>44651</v>
      </c>
      <c r="R2577" s="11"/>
      <c r="S2577" s="2">
        <f>OR(AND(P2577&lt;=U$2,Q2577&gt;V$2),AND(P2577&gt;U$2,P2577&lt;V$2))</f>
        <v>0</v>
      </c>
    </row>
    <row r="2578" spans="1:19">
      <c r="A2578" s="2" t="s">
        <v>3481</v>
      </c>
      <c r="B2578" s="2" t="s">
        <v>4755</v>
      </c>
      <c r="C2578" s="2" t="s">
        <v>7365</v>
      </c>
      <c r="D2578" s="2" t="s">
        <v>7372</v>
      </c>
      <c r="E2578" s="2"/>
      <c r="F2578" s="2"/>
      <c r="G2578" s="2"/>
      <c r="H2578" s="2"/>
      <c r="I2578" s="2"/>
      <c r="J2578" s="2"/>
      <c r="K2578" s="2"/>
      <c r="L2578" s="2"/>
      <c r="M2578" s="2" t="s">
        <v>7373</v>
      </c>
      <c r="N2578" s="11">
        <v>4</v>
      </c>
      <c r="O2578" s="11">
        <v>0</v>
      </c>
      <c r="P2578" s="12">
        <v>44666</v>
      </c>
      <c r="Q2578" s="12">
        <v>44666</v>
      </c>
      <c r="R2578" s="11"/>
      <c r="S2578" s="2">
        <f>OR(AND(P2578&lt;=U$2,Q2578&gt;V$2),AND(P2578&gt;U$2,P2578&lt;V$2))</f>
        <v>0</v>
      </c>
    </row>
    <row r="2579" spans="1:19">
      <c r="A2579" s="2" t="s">
        <v>3481</v>
      </c>
      <c r="B2579" s="2" t="s">
        <v>4755</v>
      </c>
      <c r="C2579" s="2" t="s">
        <v>7365</v>
      </c>
      <c r="D2579" s="2" t="s">
        <v>7374</v>
      </c>
      <c r="E2579" s="2"/>
      <c r="F2579" s="2"/>
      <c r="G2579" s="2"/>
      <c r="H2579" s="2"/>
      <c r="I2579" s="2"/>
      <c r="J2579" s="2"/>
      <c r="K2579" s="2"/>
      <c r="L2579" s="2"/>
      <c r="M2579" s="2" t="s">
        <v>7375</v>
      </c>
      <c r="N2579" s="11">
        <v>5</v>
      </c>
      <c r="O2579" s="11">
        <v>0</v>
      </c>
      <c r="P2579" s="12">
        <v>44669</v>
      </c>
      <c r="Q2579" s="12">
        <v>44669</v>
      </c>
      <c r="R2579" s="11"/>
      <c r="S2579" s="2">
        <f>OR(AND(P2579&lt;=U$2,Q2579&gt;V$2),AND(P2579&gt;U$2,P2579&lt;V$2))</f>
        <v>0</v>
      </c>
    </row>
    <row r="2580" spans="1:19">
      <c r="A2580" s="2" t="s">
        <v>3481</v>
      </c>
      <c r="B2580" s="2" t="s">
        <v>4755</v>
      </c>
      <c r="C2580" s="2" t="s">
        <v>7365</v>
      </c>
      <c r="D2580" s="2" t="s">
        <v>7376</v>
      </c>
      <c r="E2580" s="2"/>
      <c r="F2580" s="2"/>
      <c r="G2580" s="2"/>
      <c r="H2580" s="2"/>
      <c r="I2580" s="2"/>
      <c r="J2580" s="2"/>
      <c r="K2580" s="2"/>
      <c r="L2580" s="2"/>
      <c r="M2580" s="2" t="s">
        <v>7377</v>
      </c>
      <c r="N2580" s="11">
        <v>8</v>
      </c>
      <c r="O2580" s="11">
        <v>0</v>
      </c>
      <c r="P2580" s="12">
        <v>44673</v>
      </c>
      <c r="Q2580" s="12">
        <v>44706</v>
      </c>
      <c r="R2580" s="11"/>
      <c r="S2580" s="2">
        <f>OR(AND(P2580&lt;=U$2,Q2580&gt;V$2),AND(P2580&gt;U$2,P2580&lt;V$2))</f>
        <v>0</v>
      </c>
    </row>
    <row r="2581" spans="1:19">
      <c r="A2581" s="2" t="s">
        <v>3481</v>
      </c>
      <c r="B2581" s="2" t="s">
        <v>4755</v>
      </c>
      <c r="C2581" s="2" t="s">
        <v>7365</v>
      </c>
      <c r="D2581" s="2" t="s">
        <v>7378</v>
      </c>
      <c r="E2581" s="2"/>
      <c r="F2581" s="2"/>
      <c r="G2581" s="2"/>
      <c r="H2581" s="2"/>
      <c r="I2581" s="2"/>
      <c r="J2581" s="2"/>
      <c r="K2581" s="2"/>
      <c r="L2581" s="2"/>
      <c r="M2581" s="2" t="s">
        <v>7379</v>
      </c>
      <c r="N2581" s="11">
        <v>6</v>
      </c>
      <c r="O2581" s="11">
        <v>0</v>
      </c>
      <c r="P2581" s="12">
        <v>44676</v>
      </c>
      <c r="Q2581" s="12">
        <v>44681</v>
      </c>
      <c r="R2581" s="11"/>
      <c r="S2581" s="2">
        <f>OR(AND(P2581&lt;=U$2,Q2581&gt;V$2),AND(P2581&gt;U$2,P2581&lt;V$2))</f>
        <v>0</v>
      </c>
    </row>
    <row r="2582" spans="1:19">
      <c r="A2582" s="2" t="s">
        <v>3481</v>
      </c>
      <c r="B2582" s="2" t="s">
        <v>4755</v>
      </c>
      <c r="C2582" s="2" t="s">
        <v>7365</v>
      </c>
      <c r="D2582" s="2" t="s">
        <v>7380</v>
      </c>
      <c r="E2582" s="2"/>
      <c r="F2582" s="2"/>
      <c r="G2582" s="2"/>
      <c r="H2582" s="2"/>
      <c r="I2582" s="2"/>
      <c r="J2582" s="2"/>
      <c r="K2582" s="2"/>
      <c r="L2582" s="2"/>
      <c r="M2582" s="2" t="s">
        <v>7381</v>
      </c>
      <c r="N2582" s="11">
        <v>4</v>
      </c>
      <c r="O2582" s="11">
        <v>0</v>
      </c>
      <c r="P2582" s="12">
        <v>44681</v>
      </c>
      <c r="Q2582" s="12">
        <v>44682</v>
      </c>
      <c r="R2582" s="11"/>
      <c r="S2582" s="2">
        <f>OR(AND(P2582&lt;=U$2,Q2582&gt;V$2),AND(P2582&gt;U$2,P2582&lt;V$2))</f>
        <v>0</v>
      </c>
    </row>
    <row r="2583" spans="1:19">
      <c r="A2583" s="2" t="s">
        <v>3481</v>
      </c>
      <c r="B2583" s="2" t="s">
        <v>4755</v>
      </c>
      <c r="C2583" s="2" t="s">
        <v>7365</v>
      </c>
      <c r="D2583" s="2" t="s">
        <v>7382</v>
      </c>
      <c r="E2583" s="2"/>
      <c r="F2583" s="2"/>
      <c r="G2583" s="2"/>
      <c r="H2583" s="2"/>
      <c r="I2583" s="2"/>
      <c r="J2583" s="2"/>
      <c r="K2583" s="2"/>
      <c r="L2583" s="2"/>
      <c r="M2583" s="2" t="s">
        <v>7383</v>
      </c>
      <c r="N2583" s="11">
        <v>4</v>
      </c>
      <c r="O2583" s="11">
        <v>0</v>
      </c>
      <c r="P2583" s="12">
        <v>44687</v>
      </c>
      <c r="Q2583" s="12">
        <v>44689</v>
      </c>
      <c r="R2583" s="11"/>
      <c r="S2583" s="2">
        <f>OR(AND(P2583&lt;=U$2,Q2583&gt;V$2),AND(P2583&gt;U$2,P2583&lt;V$2))</f>
        <v>0</v>
      </c>
    </row>
    <row r="2584" spans="1:19">
      <c r="A2584" s="2" t="s">
        <v>3481</v>
      </c>
      <c r="B2584" s="2" t="s">
        <v>4755</v>
      </c>
      <c r="C2584" s="2" t="s">
        <v>7365</v>
      </c>
      <c r="D2584" s="2" t="s">
        <v>7384</v>
      </c>
      <c r="E2584" s="2" t="s">
        <v>1048</v>
      </c>
      <c r="F2584" s="2" t="s">
        <v>3098</v>
      </c>
      <c r="G2584" s="2" t="s">
        <v>7306</v>
      </c>
      <c r="H2584" s="2"/>
      <c r="I2584" s="2"/>
      <c r="J2584" s="2"/>
      <c r="K2584" s="2"/>
      <c r="L2584" s="2"/>
      <c r="M2584" s="2" t="s">
        <v>7385</v>
      </c>
      <c r="N2584" s="11">
        <v>4</v>
      </c>
      <c r="O2584" s="11">
        <v>0</v>
      </c>
      <c r="P2584" s="12">
        <v>44705</v>
      </c>
      <c r="Q2584" s="12">
        <v>44820</v>
      </c>
      <c r="R2584" s="11"/>
      <c r="S2584" s="2">
        <f>OR(AND(P2584&lt;=U$2,Q2584&gt;V$2),AND(P2584&gt;U$2,P2584&lt;V$2))</f>
        <v>0</v>
      </c>
    </row>
    <row r="2585" spans="1:19">
      <c r="A2585" s="2" t="s">
        <v>3481</v>
      </c>
      <c r="B2585" s="2" t="s">
        <v>4755</v>
      </c>
      <c r="C2585" s="2" t="s">
        <v>7365</v>
      </c>
      <c r="D2585" s="2" t="s">
        <v>7386</v>
      </c>
      <c r="E2585" s="2"/>
      <c r="F2585" s="2"/>
      <c r="G2585" s="2"/>
      <c r="H2585" s="2"/>
      <c r="I2585" s="2"/>
      <c r="J2585" s="2"/>
      <c r="K2585" s="2"/>
      <c r="L2585" s="2"/>
      <c r="M2585" s="2" t="s">
        <v>7387</v>
      </c>
      <c r="N2585" s="11">
        <v>5</v>
      </c>
      <c r="O2585" s="11">
        <v>0</v>
      </c>
      <c r="P2585" s="12">
        <v>44690</v>
      </c>
      <c r="Q2585" s="12">
        <v>44694</v>
      </c>
      <c r="R2585" s="11"/>
      <c r="S2585" s="2">
        <f>OR(AND(P2585&lt;=U$2,Q2585&gt;V$2),AND(P2585&gt;U$2,P2585&lt;V$2))</f>
        <v>0</v>
      </c>
    </row>
    <row r="2586" spans="1:19">
      <c r="A2586" s="2" t="s">
        <v>3481</v>
      </c>
      <c r="B2586" s="2" t="s">
        <v>4755</v>
      </c>
      <c r="C2586" s="2" t="s">
        <v>7365</v>
      </c>
      <c r="D2586" s="2" t="s">
        <v>7388</v>
      </c>
      <c r="E2586" s="2" t="s">
        <v>1007</v>
      </c>
      <c r="F2586" s="2" t="s">
        <v>3098</v>
      </c>
      <c r="G2586" s="2" t="s">
        <v>7078</v>
      </c>
      <c r="H2586" s="2"/>
      <c r="I2586" s="2"/>
      <c r="J2586" s="2" t="s">
        <v>7311</v>
      </c>
      <c r="K2586" s="2" t="s">
        <v>307</v>
      </c>
      <c r="L2586" s="2" t="s">
        <v>7293</v>
      </c>
      <c r="M2586" s="2" t="s">
        <v>7389</v>
      </c>
      <c r="N2586" s="11">
        <v>4</v>
      </c>
      <c r="O2586" s="11">
        <v>0</v>
      </c>
      <c r="P2586" s="12">
        <v>44902</v>
      </c>
      <c r="Q2586" s="12">
        <v>44904.70833333334</v>
      </c>
      <c r="R2586" s="11"/>
      <c r="S2586" s="2">
        <f>OR(AND(P2586&lt;=U$2,Q2586&gt;V$2),AND(P2586&gt;U$2,P2586&lt;V$2))</f>
        <v>0</v>
      </c>
    </row>
    <row r="2587" spans="1:19">
      <c r="A2587" s="2" t="s">
        <v>3481</v>
      </c>
      <c r="B2587" s="2" t="s">
        <v>4755</v>
      </c>
      <c r="C2587" s="2" t="s">
        <v>7365</v>
      </c>
      <c r="D2587" s="2" t="s">
        <v>3123</v>
      </c>
      <c r="E2587" s="2"/>
      <c r="F2587" s="2" t="s">
        <v>3098</v>
      </c>
      <c r="G2587" s="2" t="s">
        <v>7083</v>
      </c>
      <c r="H2587" s="2"/>
      <c r="I2587" s="2"/>
      <c r="J2587" s="2"/>
      <c r="K2587" s="2"/>
      <c r="L2587" s="2"/>
      <c r="M2587" s="2" t="s">
        <v>7390</v>
      </c>
      <c r="N2587" s="11">
        <v>6</v>
      </c>
      <c r="O2587" s="11">
        <v>0</v>
      </c>
      <c r="P2587" s="12">
        <v>44904</v>
      </c>
      <c r="Q2587" s="12">
        <v>44904</v>
      </c>
      <c r="R2587" s="11"/>
      <c r="S2587" s="2">
        <f>OR(AND(P2587&lt;=U$2,Q2587&gt;V$2),AND(P2587&gt;U$2,P2587&lt;V$2))</f>
        <v>0</v>
      </c>
    </row>
    <row r="2588" spans="1:19">
      <c r="A2588" s="2" t="s">
        <v>3481</v>
      </c>
      <c r="B2588" s="2" t="s">
        <v>4755</v>
      </c>
      <c r="C2588" s="2" t="s">
        <v>7365</v>
      </c>
      <c r="D2588" s="2" t="s">
        <v>7391</v>
      </c>
      <c r="E2588" s="2" t="s">
        <v>1007</v>
      </c>
      <c r="F2588" s="2" t="s">
        <v>3098</v>
      </c>
      <c r="G2588" s="2" t="s">
        <v>7085</v>
      </c>
      <c r="H2588" s="2"/>
      <c r="I2588" s="2"/>
      <c r="J2588" s="2" t="s">
        <v>7315</v>
      </c>
      <c r="K2588" s="2" t="s">
        <v>333</v>
      </c>
      <c r="L2588" s="2" t="s">
        <v>7316</v>
      </c>
      <c r="M2588" s="2" t="s">
        <v>7392</v>
      </c>
      <c r="N2588" s="11">
        <v>4</v>
      </c>
      <c r="O2588" s="11">
        <v>0</v>
      </c>
      <c r="P2588" s="12">
        <v>44907</v>
      </c>
      <c r="Q2588" s="12">
        <v>44907</v>
      </c>
      <c r="R2588" s="11"/>
      <c r="S2588" s="2">
        <f>OR(AND(P2588&lt;=U$2,Q2588&gt;V$2),AND(P2588&gt;U$2,P2588&lt;V$2))</f>
        <v>0</v>
      </c>
    </row>
    <row r="2589" spans="1:19">
      <c r="A2589" s="2" t="s">
        <v>3481</v>
      </c>
      <c r="B2589" s="2" t="s">
        <v>4755</v>
      </c>
      <c r="C2589" s="2" t="s">
        <v>7365</v>
      </c>
      <c r="D2589" s="2" t="s">
        <v>7393</v>
      </c>
      <c r="E2589" s="2" t="s">
        <v>1007</v>
      </c>
      <c r="F2589" s="2" t="s">
        <v>3098</v>
      </c>
      <c r="G2589" s="2" t="s">
        <v>7078</v>
      </c>
      <c r="H2589" s="2"/>
      <c r="I2589" s="2"/>
      <c r="J2589" s="2" t="s">
        <v>7311</v>
      </c>
      <c r="K2589" s="2" t="s">
        <v>307</v>
      </c>
      <c r="L2589" s="2" t="s">
        <v>7293</v>
      </c>
      <c r="M2589" s="2" t="s">
        <v>7394</v>
      </c>
      <c r="N2589" s="11">
        <v>2</v>
      </c>
      <c r="O2589" s="11">
        <v>0</v>
      </c>
      <c r="P2589" s="12">
        <v>44908</v>
      </c>
      <c r="Q2589" s="12">
        <v>44908</v>
      </c>
      <c r="R2589" s="11"/>
      <c r="S2589" s="2">
        <f>OR(AND(P2589&lt;=U$2,Q2589&gt;V$2),AND(P2589&gt;U$2,P2589&lt;V$2))</f>
        <v>0</v>
      </c>
    </row>
    <row r="2590" spans="1:19">
      <c r="A2590" s="2" t="s">
        <v>3481</v>
      </c>
      <c r="B2590" s="2" t="s">
        <v>4755</v>
      </c>
      <c r="C2590" s="2" t="s">
        <v>7365</v>
      </c>
      <c r="D2590" s="2" t="s">
        <v>7395</v>
      </c>
      <c r="E2590" s="2" t="s">
        <v>1007</v>
      </c>
      <c r="F2590" s="2" t="s">
        <v>3098</v>
      </c>
      <c r="G2590" s="2" t="s">
        <v>6978</v>
      </c>
      <c r="H2590" s="2"/>
      <c r="I2590" s="2"/>
      <c r="J2590" s="2" t="s">
        <v>7320</v>
      </c>
      <c r="K2590" s="2" t="s">
        <v>569</v>
      </c>
      <c r="L2590" s="2" t="s">
        <v>7321</v>
      </c>
      <c r="M2590" s="2" t="s">
        <v>7396</v>
      </c>
      <c r="N2590" s="11">
        <v>4</v>
      </c>
      <c r="O2590" s="11">
        <v>0</v>
      </c>
      <c r="P2590" s="12">
        <v>44909</v>
      </c>
      <c r="Q2590" s="12">
        <v>44910</v>
      </c>
      <c r="R2590" s="11"/>
      <c r="S2590" s="2">
        <f>OR(AND(P2590&lt;=U$2,Q2590&gt;V$2),AND(P2590&gt;U$2,P2590&lt;V$2))</f>
        <v>0</v>
      </c>
    </row>
    <row r="2591" spans="1:19">
      <c r="A2591" s="2" t="s">
        <v>3481</v>
      </c>
      <c r="B2591" s="2" t="s">
        <v>4755</v>
      </c>
      <c r="C2591" s="2" t="s">
        <v>7397</v>
      </c>
      <c r="D2591" s="2" t="s">
        <v>7398</v>
      </c>
      <c r="E2591" s="2"/>
      <c r="F2591" s="2"/>
      <c r="G2591" s="2"/>
      <c r="H2591" s="2"/>
      <c r="I2591" s="2"/>
      <c r="J2591" s="2"/>
      <c r="K2591" s="2"/>
      <c r="L2591" s="2"/>
      <c r="M2591" s="2" t="s">
        <v>7399</v>
      </c>
      <c r="N2591" s="11">
        <v>8</v>
      </c>
      <c r="O2591" s="11">
        <v>0</v>
      </c>
      <c r="P2591" s="12">
        <v>44581</v>
      </c>
      <c r="Q2591" s="12">
        <v>44610</v>
      </c>
      <c r="R2591" s="11"/>
      <c r="S2591" s="2">
        <f>OR(AND(P2591&lt;=U$2,Q2591&gt;V$2),AND(P2591&gt;U$2,P2591&lt;V$2))</f>
        <v>0</v>
      </c>
    </row>
    <row r="2592" spans="1:19">
      <c r="A2592" s="2" t="s">
        <v>3481</v>
      </c>
      <c r="B2592" s="2" t="s">
        <v>4755</v>
      </c>
      <c r="C2592" s="2" t="s">
        <v>7397</v>
      </c>
      <c r="D2592" s="2" t="s">
        <v>7400</v>
      </c>
      <c r="E2592" s="2"/>
      <c r="F2592" s="2"/>
      <c r="G2592" s="2"/>
      <c r="H2592" s="2"/>
      <c r="I2592" s="2"/>
      <c r="J2592" s="2"/>
      <c r="K2592" s="2"/>
      <c r="L2592" s="2"/>
      <c r="M2592" s="2" t="s">
        <v>7401</v>
      </c>
      <c r="N2592" s="11">
        <v>10</v>
      </c>
      <c r="O2592" s="11">
        <v>0</v>
      </c>
      <c r="P2592" s="12">
        <v>44606</v>
      </c>
      <c r="Q2592" s="12">
        <v>44615</v>
      </c>
      <c r="R2592" s="11"/>
      <c r="S2592" s="2">
        <f>OR(AND(P2592&lt;=U$2,Q2592&gt;V$2),AND(P2592&gt;U$2,P2592&lt;V$2))</f>
        <v>0</v>
      </c>
    </row>
    <row r="2593" spans="1:19">
      <c r="A2593" s="2" t="s">
        <v>3481</v>
      </c>
      <c r="B2593" s="2" t="s">
        <v>4755</v>
      </c>
      <c r="C2593" s="2" t="s">
        <v>7397</v>
      </c>
      <c r="D2593" s="2" t="s">
        <v>7402</v>
      </c>
      <c r="E2593" s="2"/>
      <c r="F2593" s="2"/>
      <c r="G2593" s="2"/>
      <c r="H2593" s="2"/>
      <c r="I2593" s="2"/>
      <c r="J2593" s="2"/>
      <c r="K2593" s="2"/>
      <c r="L2593" s="2"/>
      <c r="M2593" s="2" t="s">
        <v>7403</v>
      </c>
      <c r="N2593" s="11">
        <v>5</v>
      </c>
      <c r="O2593" s="11">
        <v>0</v>
      </c>
      <c r="P2593" s="12">
        <v>44594</v>
      </c>
      <c r="Q2593" s="12">
        <v>44615</v>
      </c>
      <c r="R2593" s="11"/>
      <c r="S2593" s="2">
        <f>OR(AND(P2593&lt;=U$2,Q2593&gt;V$2),AND(P2593&gt;U$2,P2593&lt;V$2))</f>
        <v>0</v>
      </c>
    </row>
    <row r="2594" spans="1:19">
      <c r="A2594" s="2" t="s">
        <v>3481</v>
      </c>
      <c r="B2594" s="2" t="s">
        <v>4755</v>
      </c>
      <c r="C2594" s="2" t="s">
        <v>7397</v>
      </c>
      <c r="D2594" s="2" t="s">
        <v>7404</v>
      </c>
      <c r="E2594" s="2"/>
      <c r="F2594" s="2"/>
      <c r="G2594" s="2"/>
      <c r="H2594" s="2"/>
      <c r="I2594" s="2"/>
      <c r="J2594" s="2"/>
      <c r="K2594" s="2"/>
      <c r="L2594" s="2"/>
      <c r="M2594" s="2" t="s">
        <v>7405</v>
      </c>
      <c r="N2594" s="11">
        <v>4</v>
      </c>
      <c r="O2594" s="11">
        <v>0</v>
      </c>
      <c r="P2594" s="12">
        <v>44616</v>
      </c>
      <c r="Q2594" s="12">
        <v>44616</v>
      </c>
      <c r="R2594" s="11"/>
      <c r="S2594" s="2">
        <f>OR(AND(P2594&lt;=U$2,Q2594&gt;V$2),AND(P2594&gt;U$2,P2594&lt;V$2))</f>
        <v>0</v>
      </c>
    </row>
    <row r="2595" spans="1:19">
      <c r="A2595" s="2" t="s">
        <v>3481</v>
      </c>
      <c r="B2595" s="2" t="s">
        <v>4755</v>
      </c>
      <c r="C2595" s="2" t="s">
        <v>7397</v>
      </c>
      <c r="D2595" s="2" t="s">
        <v>7406</v>
      </c>
      <c r="E2595" s="2"/>
      <c r="F2595" s="2"/>
      <c r="G2595" s="2"/>
      <c r="H2595" s="2"/>
      <c r="I2595" s="2"/>
      <c r="J2595" s="2"/>
      <c r="K2595" s="2"/>
      <c r="L2595" s="2"/>
      <c r="M2595" s="2" t="s">
        <v>7407</v>
      </c>
      <c r="N2595" s="11">
        <v>5</v>
      </c>
      <c r="O2595" s="11">
        <v>0</v>
      </c>
      <c r="P2595" s="12">
        <v>44666</v>
      </c>
      <c r="Q2595" s="12">
        <v>44671</v>
      </c>
      <c r="R2595" s="11"/>
      <c r="S2595" s="2">
        <f>OR(AND(P2595&lt;=U$2,Q2595&gt;V$2),AND(P2595&gt;U$2,P2595&lt;V$2))</f>
        <v>0</v>
      </c>
    </row>
    <row r="2596" spans="1:19">
      <c r="A2596" s="2" t="s">
        <v>3481</v>
      </c>
      <c r="B2596" s="2" t="s">
        <v>4755</v>
      </c>
      <c r="C2596" s="2" t="s">
        <v>7397</v>
      </c>
      <c r="D2596" s="2" t="s">
        <v>7408</v>
      </c>
      <c r="E2596" s="2"/>
      <c r="F2596" s="2"/>
      <c r="G2596" s="2"/>
      <c r="H2596" s="2"/>
      <c r="I2596" s="2"/>
      <c r="J2596" s="2"/>
      <c r="K2596" s="2"/>
      <c r="L2596" s="2"/>
      <c r="M2596" s="2" t="s">
        <v>7409</v>
      </c>
      <c r="N2596" s="11">
        <v>8</v>
      </c>
      <c r="O2596" s="11">
        <v>0</v>
      </c>
      <c r="P2596" s="12">
        <v>44627</v>
      </c>
      <c r="Q2596" s="12">
        <v>44632</v>
      </c>
      <c r="R2596" s="11"/>
      <c r="S2596" s="2">
        <f>OR(AND(P2596&lt;=U$2,Q2596&gt;V$2),AND(P2596&gt;U$2,P2596&lt;V$2))</f>
        <v>0</v>
      </c>
    </row>
    <row r="2597" spans="1:19">
      <c r="A2597" s="2" t="s">
        <v>3481</v>
      </c>
      <c r="B2597" s="2" t="s">
        <v>4755</v>
      </c>
      <c r="C2597" s="2" t="s">
        <v>7397</v>
      </c>
      <c r="D2597" s="2" t="s">
        <v>7410</v>
      </c>
      <c r="E2597" s="2"/>
      <c r="F2597" s="2"/>
      <c r="G2597" s="2"/>
      <c r="H2597" s="2"/>
      <c r="I2597" s="2"/>
      <c r="J2597" s="2"/>
      <c r="K2597" s="2"/>
      <c r="L2597" s="2"/>
      <c r="M2597" s="2" t="s">
        <v>7411</v>
      </c>
      <c r="N2597" s="11">
        <v>6</v>
      </c>
      <c r="O2597" s="11">
        <v>0</v>
      </c>
      <c r="P2597" s="12">
        <v>44634</v>
      </c>
      <c r="Q2597" s="12">
        <v>44639</v>
      </c>
      <c r="R2597" s="11"/>
      <c r="S2597" s="2">
        <f>OR(AND(P2597&lt;=U$2,Q2597&gt;V$2),AND(P2597&gt;U$2,P2597&lt;V$2))</f>
        <v>0</v>
      </c>
    </row>
    <row r="2598" spans="1:19">
      <c r="A2598" s="2" t="s">
        <v>3481</v>
      </c>
      <c r="B2598" s="2" t="s">
        <v>4755</v>
      </c>
      <c r="C2598" s="2" t="s">
        <v>7397</v>
      </c>
      <c r="D2598" s="2" t="s">
        <v>7412</v>
      </c>
      <c r="E2598" s="2"/>
      <c r="F2598" s="2"/>
      <c r="G2598" s="2"/>
      <c r="H2598" s="2"/>
      <c r="I2598" s="2"/>
      <c r="J2598" s="2"/>
      <c r="K2598" s="2"/>
      <c r="L2598" s="2"/>
      <c r="M2598" s="2" t="s">
        <v>7413</v>
      </c>
      <c r="N2598" s="11">
        <v>4</v>
      </c>
      <c r="O2598" s="11">
        <v>0</v>
      </c>
      <c r="P2598" s="12">
        <v>44641</v>
      </c>
      <c r="Q2598" s="12">
        <v>44641</v>
      </c>
      <c r="R2598" s="11"/>
      <c r="S2598" s="2">
        <f>OR(AND(P2598&lt;=U$2,Q2598&gt;V$2),AND(P2598&gt;U$2,P2598&lt;V$2))</f>
        <v>0</v>
      </c>
    </row>
    <row r="2599" spans="1:19">
      <c r="A2599" s="2" t="s">
        <v>3481</v>
      </c>
      <c r="B2599" s="2" t="s">
        <v>4755</v>
      </c>
      <c r="C2599" s="2" t="s">
        <v>7397</v>
      </c>
      <c r="D2599" s="2" t="s">
        <v>7414</v>
      </c>
      <c r="E2599" s="2"/>
      <c r="F2599" s="2"/>
      <c r="G2599" s="2"/>
      <c r="H2599" s="2"/>
      <c r="I2599" s="2"/>
      <c r="J2599" s="2"/>
      <c r="K2599" s="2"/>
      <c r="L2599" s="2"/>
      <c r="M2599" s="2" t="s">
        <v>7415</v>
      </c>
      <c r="N2599" s="11">
        <v>4</v>
      </c>
      <c r="O2599" s="11">
        <v>0</v>
      </c>
      <c r="P2599" s="12">
        <v>44643</v>
      </c>
      <c r="Q2599" s="12">
        <v>44671</v>
      </c>
      <c r="R2599" s="11"/>
      <c r="S2599" s="2">
        <f>OR(AND(P2599&lt;=U$2,Q2599&gt;V$2),AND(P2599&gt;U$2,P2599&lt;V$2))</f>
        <v>0</v>
      </c>
    </row>
    <row r="2600" spans="1:19">
      <c r="A2600" s="2" t="s">
        <v>3481</v>
      </c>
      <c r="B2600" s="2" t="s">
        <v>4755</v>
      </c>
      <c r="C2600" s="2" t="s">
        <v>7397</v>
      </c>
      <c r="D2600" s="2" t="s">
        <v>7416</v>
      </c>
      <c r="E2600" s="2" t="s">
        <v>1048</v>
      </c>
      <c r="F2600" s="2" t="s">
        <v>3098</v>
      </c>
      <c r="G2600" s="2" t="s">
        <v>7306</v>
      </c>
      <c r="H2600" s="2"/>
      <c r="I2600" s="2"/>
      <c r="J2600" s="2"/>
      <c r="K2600" s="2"/>
      <c r="L2600" s="2"/>
      <c r="M2600" s="2" t="s">
        <v>7417</v>
      </c>
      <c r="N2600" s="11">
        <v>4</v>
      </c>
      <c r="O2600" s="11">
        <v>0</v>
      </c>
      <c r="P2600" s="12">
        <v>44805</v>
      </c>
      <c r="Q2600" s="12">
        <v>44809</v>
      </c>
      <c r="R2600" s="11"/>
      <c r="S2600" s="2">
        <f>OR(AND(P2600&lt;=U$2,Q2600&gt;V$2),AND(P2600&gt;U$2,P2600&lt;V$2))</f>
        <v>0</v>
      </c>
    </row>
    <row r="2601" spans="1:19">
      <c r="A2601" s="2" t="s">
        <v>3481</v>
      </c>
      <c r="B2601" s="2" t="s">
        <v>4755</v>
      </c>
      <c r="C2601" s="2" t="s">
        <v>7397</v>
      </c>
      <c r="D2601" s="2" t="s">
        <v>7418</v>
      </c>
      <c r="E2601" s="2" t="s">
        <v>1007</v>
      </c>
      <c r="F2601" s="2" t="s">
        <v>3098</v>
      </c>
      <c r="G2601" s="2" t="s">
        <v>6978</v>
      </c>
      <c r="H2601" s="2"/>
      <c r="I2601" s="2"/>
      <c r="J2601" s="2" t="s">
        <v>7320</v>
      </c>
      <c r="K2601" s="2" t="s">
        <v>569</v>
      </c>
      <c r="L2601" s="2" t="s">
        <v>7321</v>
      </c>
      <c r="M2601" s="2" t="s">
        <v>7419</v>
      </c>
      <c r="N2601" s="11">
        <v>5</v>
      </c>
      <c r="O2601" s="11">
        <v>0</v>
      </c>
      <c r="P2601" s="12">
        <v>44809</v>
      </c>
      <c r="Q2601" s="12">
        <v>44812</v>
      </c>
      <c r="R2601" s="11"/>
      <c r="S2601" s="2">
        <f>OR(AND(P2601&lt;=U$2,Q2601&gt;V$2),AND(P2601&gt;U$2,P2601&lt;V$2))</f>
        <v>0</v>
      </c>
    </row>
    <row r="2602" spans="1:19">
      <c r="A2602" s="2" t="s">
        <v>3481</v>
      </c>
      <c r="B2602" s="2" t="s">
        <v>4755</v>
      </c>
      <c r="C2602" s="2" t="s">
        <v>7397</v>
      </c>
      <c r="D2602" s="2" t="s">
        <v>7420</v>
      </c>
      <c r="E2602" s="2" t="s">
        <v>1007</v>
      </c>
      <c r="F2602" s="2" t="s">
        <v>3098</v>
      </c>
      <c r="G2602" s="2" t="s">
        <v>7078</v>
      </c>
      <c r="H2602" s="2"/>
      <c r="I2602" s="2"/>
      <c r="J2602" s="2" t="s">
        <v>7311</v>
      </c>
      <c r="K2602" s="2" t="s">
        <v>307</v>
      </c>
      <c r="L2602" s="2" t="s">
        <v>7293</v>
      </c>
      <c r="M2602" s="2" t="s">
        <v>7421</v>
      </c>
      <c r="N2602" s="11">
        <v>4</v>
      </c>
      <c r="O2602" s="11">
        <v>0</v>
      </c>
      <c r="P2602" s="12">
        <v>44782</v>
      </c>
      <c r="Q2602" s="12">
        <v>44785</v>
      </c>
      <c r="R2602" s="11"/>
      <c r="S2602" s="2">
        <f>OR(AND(P2602&lt;=U$2,Q2602&gt;V$2),AND(P2602&gt;U$2,P2602&lt;V$2))</f>
        <v>0</v>
      </c>
    </row>
    <row r="2603" spans="1:19">
      <c r="A2603" s="2" t="s">
        <v>3488</v>
      </c>
      <c r="B2603" s="2" t="s">
        <v>4755</v>
      </c>
      <c r="C2603" s="2" t="s">
        <v>7397</v>
      </c>
      <c r="D2603" s="2" t="s">
        <v>7422</v>
      </c>
      <c r="E2603" s="2" t="s">
        <v>1037</v>
      </c>
      <c r="F2603" s="2" t="s">
        <v>3098</v>
      </c>
      <c r="G2603" s="2" t="s">
        <v>7083</v>
      </c>
      <c r="H2603" s="2" t="s">
        <v>1027</v>
      </c>
      <c r="I2603" s="2" t="s">
        <v>227</v>
      </c>
      <c r="J2603" s="2"/>
      <c r="K2603" s="2"/>
      <c r="L2603" s="2"/>
      <c r="M2603" s="2" t="s">
        <v>7423</v>
      </c>
      <c r="N2603" s="11">
        <v>6</v>
      </c>
      <c r="O2603" s="11">
        <v>6</v>
      </c>
      <c r="P2603" s="12">
        <v>45014.33333333334</v>
      </c>
      <c r="Q2603" s="12">
        <v>45021.70833333334</v>
      </c>
      <c r="R2603" s="11">
        <v>8</v>
      </c>
      <c r="S2603" s="2">
        <f>OR(AND(P2603&lt;=U$2,Q2603&gt;V$2),AND(P2603&gt;U$2,P2603&lt;V$2))</f>
        <v>0</v>
      </c>
    </row>
    <row r="2604" spans="1:19">
      <c r="A2604" s="2" t="s">
        <v>3488</v>
      </c>
      <c r="B2604" s="2" t="s">
        <v>4755</v>
      </c>
      <c r="C2604" s="2" t="s">
        <v>7397</v>
      </c>
      <c r="D2604" s="2" t="s">
        <v>7424</v>
      </c>
      <c r="E2604" s="2" t="s">
        <v>1007</v>
      </c>
      <c r="F2604" s="2" t="s">
        <v>3098</v>
      </c>
      <c r="G2604" s="2" t="s">
        <v>7085</v>
      </c>
      <c r="H2604" s="2" t="s">
        <v>1027</v>
      </c>
      <c r="I2604" s="2" t="s">
        <v>227</v>
      </c>
      <c r="J2604" s="2" t="s">
        <v>7315</v>
      </c>
      <c r="K2604" s="2" t="s">
        <v>333</v>
      </c>
      <c r="L2604" s="2" t="s">
        <v>7316</v>
      </c>
      <c r="M2604" s="2" t="s">
        <v>7425</v>
      </c>
      <c r="N2604" s="11">
        <v>4</v>
      </c>
      <c r="O2604" s="11">
        <v>4</v>
      </c>
      <c r="P2604" s="12">
        <v>45022.33333333334</v>
      </c>
      <c r="Q2604" s="12">
        <v>45027.70833333334</v>
      </c>
      <c r="R2604" s="11">
        <v>8</v>
      </c>
      <c r="S2604" s="2">
        <f>OR(AND(P2604&lt;=U$2,Q2604&gt;V$2),AND(P2604&gt;U$2,P2604&lt;V$2))</f>
        <v>0</v>
      </c>
    </row>
    <row r="2605" spans="1:19">
      <c r="A2605" s="2" t="s">
        <v>3488</v>
      </c>
      <c r="B2605" s="2" t="s">
        <v>4755</v>
      </c>
      <c r="C2605" s="2" t="s">
        <v>7397</v>
      </c>
      <c r="D2605" s="2" t="s">
        <v>7426</v>
      </c>
      <c r="E2605" s="2" t="s">
        <v>1007</v>
      </c>
      <c r="F2605" s="2" t="s">
        <v>3098</v>
      </c>
      <c r="G2605" s="2" t="s">
        <v>7078</v>
      </c>
      <c r="H2605" s="2" t="s">
        <v>1027</v>
      </c>
      <c r="I2605" s="2" t="s">
        <v>227</v>
      </c>
      <c r="J2605" s="2" t="s">
        <v>7311</v>
      </c>
      <c r="K2605" s="2" t="s">
        <v>307</v>
      </c>
      <c r="L2605" s="2" t="s">
        <v>7293</v>
      </c>
      <c r="M2605" s="2" t="s">
        <v>7427</v>
      </c>
      <c r="N2605" s="11">
        <v>2</v>
      </c>
      <c r="O2605" s="11">
        <v>2</v>
      </c>
      <c r="P2605" s="12">
        <v>45028.33333333334</v>
      </c>
      <c r="Q2605" s="12">
        <v>45029.70833333334</v>
      </c>
      <c r="R2605" s="11">
        <v>11</v>
      </c>
      <c r="S2605" s="2">
        <f>OR(AND(P2605&lt;=U$2,Q2605&gt;V$2),AND(P2605&gt;U$2,P2605&lt;V$2))</f>
        <v>0</v>
      </c>
    </row>
    <row r="2606" spans="1:19">
      <c r="A2606" s="2" t="s">
        <v>3488</v>
      </c>
      <c r="B2606" s="2" t="s">
        <v>4755</v>
      </c>
      <c r="C2606" s="2" t="s">
        <v>7397</v>
      </c>
      <c r="D2606" s="2" t="s">
        <v>7428</v>
      </c>
      <c r="E2606" s="2" t="s">
        <v>1007</v>
      </c>
      <c r="F2606" s="2" t="s">
        <v>3098</v>
      </c>
      <c r="G2606" s="2" t="s">
        <v>6978</v>
      </c>
      <c r="H2606" s="2" t="s">
        <v>1027</v>
      </c>
      <c r="I2606" s="2" t="s">
        <v>227</v>
      </c>
      <c r="J2606" s="2" t="s">
        <v>7320</v>
      </c>
      <c r="K2606" s="2" t="s">
        <v>569</v>
      </c>
      <c r="L2606" s="2" t="s">
        <v>7321</v>
      </c>
      <c r="M2606" s="2" t="s">
        <v>7429</v>
      </c>
      <c r="N2606" s="11">
        <v>4</v>
      </c>
      <c r="O2606" s="11">
        <v>4</v>
      </c>
      <c r="P2606" s="12">
        <v>45035.33333333334</v>
      </c>
      <c r="Q2606" s="12">
        <v>45040.70833333334</v>
      </c>
      <c r="R2606" s="11">
        <v>8</v>
      </c>
      <c r="S2606" s="2">
        <f>OR(AND(P2606&lt;=U$2,Q2606&gt;V$2),AND(P2606&gt;U$2,P2606&lt;V$2))</f>
        <v>0</v>
      </c>
    </row>
    <row r="2607" spans="1:19">
      <c r="A2607" s="2" t="s">
        <v>3481</v>
      </c>
      <c r="B2607" s="2" t="s">
        <v>4755</v>
      </c>
      <c r="C2607" s="2" t="s">
        <v>5897</v>
      </c>
      <c r="D2607" s="2" t="s">
        <v>3156</v>
      </c>
      <c r="E2607" s="2"/>
      <c r="F2607" s="2"/>
      <c r="G2607" s="2"/>
      <c r="H2607" s="2"/>
      <c r="I2607" s="2"/>
      <c r="J2607" s="2"/>
      <c r="K2607" s="2"/>
      <c r="L2607" s="2"/>
      <c r="M2607" s="2" t="s">
        <v>7430</v>
      </c>
      <c r="N2607" s="11">
        <v>20</v>
      </c>
      <c r="O2607" s="11">
        <v>0</v>
      </c>
      <c r="P2607" s="12">
        <v>44235</v>
      </c>
      <c r="Q2607" s="12">
        <v>44372.70833333334</v>
      </c>
      <c r="R2607" s="11"/>
      <c r="S2607" s="2">
        <f>OR(AND(P2607&lt;=U$2,Q2607&gt;V$2),AND(P2607&gt;U$2,P2607&lt;V$2))</f>
        <v>0</v>
      </c>
    </row>
    <row r="2608" spans="1:19">
      <c r="A2608" s="2" t="s">
        <v>3481</v>
      </c>
      <c r="B2608" s="2" t="s">
        <v>4755</v>
      </c>
      <c r="C2608" s="2" t="s">
        <v>5897</v>
      </c>
      <c r="D2608" s="2" t="s">
        <v>7431</v>
      </c>
      <c r="E2608" s="2"/>
      <c r="F2608" s="2"/>
      <c r="G2608" s="2"/>
      <c r="H2608" s="2"/>
      <c r="I2608" s="2"/>
      <c r="J2608" s="2"/>
      <c r="K2608" s="2"/>
      <c r="L2608" s="2"/>
      <c r="M2608" s="2" t="s">
        <v>7432</v>
      </c>
      <c r="N2608" s="11">
        <v>10</v>
      </c>
      <c r="O2608" s="11">
        <v>0</v>
      </c>
      <c r="P2608" s="12">
        <v>44725</v>
      </c>
      <c r="Q2608" s="12">
        <v>44735</v>
      </c>
      <c r="R2608" s="11"/>
      <c r="S2608" s="2">
        <f>OR(AND(P2608&lt;=U$2,Q2608&gt;V$2),AND(P2608&gt;U$2,P2608&lt;V$2))</f>
        <v>0</v>
      </c>
    </row>
    <row r="2609" spans="1:19">
      <c r="A2609" s="2" t="s">
        <v>3481</v>
      </c>
      <c r="B2609" s="2" t="s">
        <v>4755</v>
      </c>
      <c r="C2609" s="2" t="s">
        <v>5897</v>
      </c>
      <c r="D2609" s="2" t="s">
        <v>7433</v>
      </c>
      <c r="E2609" s="2"/>
      <c r="F2609" s="2"/>
      <c r="G2609" s="2"/>
      <c r="H2609" s="2"/>
      <c r="I2609" s="2"/>
      <c r="J2609" s="2"/>
      <c r="K2609" s="2"/>
      <c r="L2609" s="2"/>
      <c r="M2609" s="2" t="s">
        <v>7434</v>
      </c>
      <c r="N2609" s="11">
        <v>20</v>
      </c>
      <c r="O2609" s="11">
        <v>0</v>
      </c>
      <c r="P2609" s="12">
        <v>44725</v>
      </c>
      <c r="Q2609" s="12">
        <v>44735</v>
      </c>
      <c r="R2609" s="11"/>
      <c r="S2609" s="2">
        <f>OR(AND(P2609&lt;=U$2,Q2609&gt;V$2),AND(P2609&gt;U$2,P2609&lt;V$2))</f>
        <v>0</v>
      </c>
    </row>
    <row r="2610" spans="1:19">
      <c r="A2610" s="2" t="s">
        <v>3481</v>
      </c>
      <c r="B2610" s="2" t="s">
        <v>4755</v>
      </c>
      <c r="C2610" s="2" t="s">
        <v>5897</v>
      </c>
      <c r="D2610" s="2" t="s">
        <v>3166</v>
      </c>
      <c r="E2610" s="2" t="s">
        <v>1288</v>
      </c>
      <c r="F2610" s="2" t="s">
        <v>3098</v>
      </c>
      <c r="G2610" s="2"/>
      <c r="H2610" s="2"/>
      <c r="I2610" s="2"/>
      <c r="J2610" s="2"/>
      <c r="K2610" s="2"/>
      <c r="L2610" s="2"/>
      <c r="M2610" s="2" t="s">
        <v>7435</v>
      </c>
      <c r="N2610" s="11">
        <v>5</v>
      </c>
      <c r="O2610" s="11">
        <v>0</v>
      </c>
      <c r="P2610" s="12">
        <v>44774.33333333334</v>
      </c>
      <c r="Q2610" s="12">
        <v>44781.70833333334</v>
      </c>
      <c r="R2610" s="11"/>
      <c r="S2610" s="2">
        <f>OR(AND(P2610&lt;=U$2,Q2610&gt;V$2),AND(P2610&gt;U$2,P2610&lt;V$2))</f>
        <v>0</v>
      </c>
    </row>
    <row r="2611" spans="1:19">
      <c r="A2611" s="2" t="s">
        <v>3481</v>
      </c>
      <c r="B2611" s="2" t="s">
        <v>4755</v>
      </c>
      <c r="C2611" s="2" t="s">
        <v>5897</v>
      </c>
      <c r="D2611" s="2" t="s">
        <v>3158</v>
      </c>
      <c r="E2611" s="2"/>
      <c r="F2611" s="2"/>
      <c r="G2611" s="2"/>
      <c r="H2611" s="2"/>
      <c r="I2611" s="2"/>
      <c r="J2611" s="2"/>
      <c r="K2611" s="2"/>
      <c r="L2611" s="2"/>
      <c r="M2611" s="2" t="s">
        <v>7436</v>
      </c>
      <c r="N2611" s="11">
        <v>15</v>
      </c>
      <c r="O2611" s="11">
        <v>0</v>
      </c>
      <c r="P2611" s="12">
        <v>44707</v>
      </c>
      <c r="Q2611" s="12">
        <v>44734</v>
      </c>
      <c r="R2611" s="11"/>
      <c r="S2611" s="2">
        <f>OR(AND(P2611&lt;=U$2,Q2611&gt;V$2),AND(P2611&gt;U$2,P2611&lt;V$2))</f>
        <v>0</v>
      </c>
    </row>
    <row r="2612" spans="1:19">
      <c r="A2612" s="2" t="s">
        <v>3481</v>
      </c>
      <c r="B2612" s="2" t="s">
        <v>4755</v>
      </c>
      <c r="C2612" s="2" t="s">
        <v>5897</v>
      </c>
      <c r="D2612" s="2" t="s">
        <v>7437</v>
      </c>
      <c r="E2612" s="2"/>
      <c r="F2612" s="2" t="s">
        <v>3098</v>
      </c>
      <c r="G2612" s="2" t="s">
        <v>7248</v>
      </c>
      <c r="H2612" s="2"/>
      <c r="I2612" s="2"/>
      <c r="J2612" s="2"/>
      <c r="K2612" s="2"/>
      <c r="L2612" s="2"/>
      <c r="M2612" s="2" t="s">
        <v>7438</v>
      </c>
      <c r="N2612" s="11">
        <v>10</v>
      </c>
      <c r="O2612" s="11">
        <v>0</v>
      </c>
      <c r="P2612" s="12">
        <v>44734</v>
      </c>
      <c r="Q2612" s="12">
        <v>44896</v>
      </c>
      <c r="R2612" s="11"/>
      <c r="S2612" s="2">
        <f>OR(AND(P2612&lt;=U$2,Q2612&gt;V$2),AND(P2612&gt;U$2,P2612&lt;V$2))</f>
        <v>0</v>
      </c>
    </row>
    <row r="2613" spans="1:19">
      <c r="A2613" s="2" t="s">
        <v>3481</v>
      </c>
      <c r="B2613" s="2" t="s">
        <v>4755</v>
      </c>
      <c r="C2613" s="2" t="s">
        <v>5897</v>
      </c>
      <c r="D2613" s="2" t="s">
        <v>7439</v>
      </c>
      <c r="E2613" s="2"/>
      <c r="F2613" s="2" t="s">
        <v>3098</v>
      </c>
      <c r="G2613" s="2"/>
      <c r="H2613" s="2"/>
      <c r="I2613" s="2"/>
      <c r="J2613" s="2"/>
      <c r="K2613" s="2"/>
      <c r="L2613" s="2"/>
      <c r="M2613" s="2" t="s">
        <v>7440</v>
      </c>
      <c r="N2613" s="11">
        <v>20</v>
      </c>
      <c r="O2613" s="11">
        <v>0</v>
      </c>
      <c r="P2613" s="12">
        <v>44866.33333333334</v>
      </c>
      <c r="Q2613" s="12">
        <v>44897</v>
      </c>
      <c r="R2613" s="11"/>
      <c r="S2613" s="2">
        <f>OR(AND(P2613&lt;=U$2,Q2613&gt;V$2),AND(P2613&gt;U$2,P2613&lt;V$2))</f>
        <v>0</v>
      </c>
    </row>
    <row r="2614" spans="1:19">
      <c r="A2614" s="2" t="s">
        <v>3481</v>
      </c>
      <c r="B2614" s="2" t="s">
        <v>4755</v>
      </c>
      <c r="C2614" s="2" t="s">
        <v>5897</v>
      </c>
      <c r="D2614" s="2" t="s">
        <v>7441</v>
      </c>
      <c r="E2614" s="2"/>
      <c r="F2614" s="2"/>
      <c r="G2614" s="2"/>
      <c r="H2614" s="2"/>
      <c r="I2614" s="2"/>
      <c r="J2614" s="2"/>
      <c r="K2614" s="2"/>
      <c r="L2614" s="2"/>
      <c r="M2614" s="2" t="s">
        <v>7442</v>
      </c>
      <c r="N2614" s="11">
        <v>2</v>
      </c>
      <c r="O2614" s="11">
        <v>0</v>
      </c>
      <c r="P2614" s="12">
        <v>44300</v>
      </c>
      <c r="Q2614" s="12">
        <v>44587</v>
      </c>
      <c r="R2614" s="11"/>
      <c r="S2614" s="2">
        <f>OR(AND(P2614&lt;=U$2,Q2614&gt;V$2),AND(P2614&gt;U$2,P2614&lt;V$2))</f>
        <v>0</v>
      </c>
    </row>
    <row r="2615" spans="1:19">
      <c r="A2615" s="2" t="s">
        <v>3481</v>
      </c>
      <c r="B2615" s="2" t="s">
        <v>4755</v>
      </c>
      <c r="C2615" s="2" t="s">
        <v>5918</v>
      </c>
      <c r="D2615" s="2" t="s">
        <v>7443</v>
      </c>
      <c r="E2615" s="2"/>
      <c r="F2615" s="2"/>
      <c r="G2615" s="2"/>
      <c r="H2615" s="2"/>
      <c r="I2615" s="2"/>
      <c r="J2615" s="2"/>
      <c r="K2615" s="2"/>
      <c r="L2615" s="2"/>
      <c r="M2615" s="2" t="s">
        <v>7444</v>
      </c>
      <c r="N2615" s="11">
        <v>10</v>
      </c>
      <c r="O2615" s="11">
        <v>0</v>
      </c>
      <c r="P2615" s="12">
        <v>44617</v>
      </c>
      <c r="Q2615" s="12">
        <v>44617</v>
      </c>
      <c r="R2615" s="11"/>
      <c r="S2615" s="2">
        <f>OR(AND(P2615&lt;=U$2,Q2615&gt;V$2),AND(P2615&gt;U$2,P2615&lt;V$2))</f>
        <v>0</v>
      </c>
    </row>
    <row r="2616" spans="1:19">
      <c r="A2616" s="2" t="s">
        <v>3877</v>
      </c>
      <c r="B2616" s="2" t="s">
        <v>4755</v>
      </c>
      <c r="C2616" s="2" t="s">
        <v>5918</v>
      </c>
      <c r="D2616" s="2" t="s">
        <v>7445</v>
      </c>
      <c r="E2616" s="2" t="s">
        <v>1288</v>
      </c>
      <c r="F2616" s="2" t="s">
        <v>3098</v>
      </c>
      <c r="G2616" s="2"/>
      <c r="H2616" s="2" t="s">
        <v>1018</v>
      </c>
      <c r="I2616" s="2" t="s">
        <v>227</v>
      </c>
      <c r="J2616" s="2"/>
      <c r="K2616" s="2"/>
      <c r="L2616" s="2"/>
      <c r="M2616" s="2" t="s">
        <v>7446</v>
      </c>
      <c r="N2616" s="11">
        <v>20</v>
      </c>
      <c r="O2616" s="11">
        <v>15</v>
      </c>
      <c r="P2616" s="12">
        <v>44855</v>
      </c>
      <c r="Q2616" s="12">
        <v>45009.70833333334</v>
      </c>
      <c r="R2616" s="11">
        <v>-109</v>
      </c>
      <c r="S2616" s="2">
        <f>OR(AND(P2616&lt;=U$2,Q2616&gt;V$2),AND(P2616&gt;U$2,P2616&lt;V$2))</f>
        <v>0</v>
      </c>
    </row>
    <row r="2617" spans="1:19">
      <c r="A2617" s="2" t="s">
        <v>3488</v>
      </c>
      <c r="B2617" s="2" t="s">
        <v>4755</v>
      </c>
      <c r="C2617" s="2" t="s">
        <v>5918</v>
      </c>
      <c r="D2617" s="2" t="s">
        <v>7447</v>
      </c>
      <c r="E2617" s="2" t="s">
        <v>1288</v>
      </c>
      <c r="F2617" s="2" t="s">
        <v>3098</v>
      </c>
      <c r="G2617" s="2"/>
      <c r="H2617" s="2" t="s">
        <v>1018</v>
      </c>
      <c r="I2617" s="2" t="s">
        <v>227</v>
      </c>
      <c r="J2617" s="2"/>
      <c r="K2617" s="2"/>
      <c r="L2617" s="2"/>
      <c r="M2617" s="2" t="s">
        <v>7222</v>
      </c>
      <c r="N2617" s="11">
        <v>5</v>
      </c>
      <c r="O2617" s="11">
        <v>5</v>
      </c>
      <c r="P2617" s="12">
        <v>45012.33333333334</v>
      </c>
      <c r="Q2617" s="12">
        <v>45016.70833333334</v>
      </c>
      <c r="R2617" s="11">
        <v>-109</v>
      </c>
      <c r="S2617" s="2">
        <f>OR(AND(P2617&lt;=U$2,Q2617&gt;V$2),AND(P2617&gt;U$2,P2617&lt;V$2))</f>
        <v>0</v>
      </c>
    </row>
    <row r="2618" spans="1:19">
      <c r="A2618" s="2" t="s">
        <v>3877</v>
      </c>
      <c r="B2618" s="2" t="s">
        <v>4755</v>
      </c>
      <c r="C2618" s="2" t="s">
        <v>5918</v>
      </c>
      <c r="D2618" s="2" t="s">
        <v>7448</v>
      </c>
      <c r="E2618" s="2" t="s">
        <v>1216</v>
      </c>
      <c r="F2618" s="2" t="s">
        <v>3098</v>
      </c>
      <c r="G2618" s="2"/>
      <c r="H2618" s="2" t="s">
        <v>1027</v>
      </c>
      <c r="I2618" s="2" t="s">
        <v>227</v>
      </c>
      <c r="J2618" s="2"/>
      <c r="K2618" s="2"/>
      <c r="L2618" s="2"/>
      <c r="M2618" s="2" t="s">
        <v>7449</v>
      </c>
      <c r="N2618" s="11">
        <v>15</v>
      </c>
      <c r="O2618" s="11">
        <v>5</v>
      </c>
      <c r="P2618" s="12">
        <v>44949.33333333334</v>
      </c>
      <c r="Q2618" s="12">
        <v>44988.70833333334</v>
      </c>
      <c r="R2618" s="11">
        <v>-119</v>
      </c>
      <c r="S2618" s="2">
        <f>OR(AND(P2618&lt;=U$2,Q2618&gt;V$2),AND(P2618&gt;U$2,P2618&lt;V$2))</f>
        <v>0</v>
      </c>
    </row>
    <row r="2619" spans="1:19">
      <c r="A2619" s="2" t="s">
        <v>3488</v>
      </c>
      <c r="B2619" s="2" t="s">
        <v>4755</v>
      </c>
      <c r="C2619" s="2" t="s">
        <v>5918</v>
      </c>
      <c r="D2619" s="2" t="s">
        <v>7450</v>
      </c>
      <c r="E2619" s="2" t="s">
        <v>1288</v>
      </c>
      <c r="F2619" s="2" t="s">
        <v>3098</v>
      </c>
      <c r="G2619" s="2"/>
      <c r="H2619" s="2" t="s">
        <v>1018</v>
      </c>
      <c r="I2619" s="2" t="s">
        <v>227</v>
      </c>
      <c r="J2619" s="2"/>
      <c r="K2619" s="2"/>
      <c r="L2619" s="2"/>
      <c r="M2619" s="2" t="s">
        <v>7225</v>
      </c>
      <c r="N2619" s="11">
        <v>10</v>
      </c>
      <c r="O2619" s="11">
        <v>10</v>
      </c>
      <c r="P2619" s="12">
        <v>45019.33333333334</v>
      </c>
      <c r="Q2619" s="12">
        <v>45030.70833333334</v>
      </c>
      <c r="R2619" s="11">
        <v>-109</v>
      </c>
      <c r="S2619" s="2">
        <f>OR(AND(P2619&lt;=U$2,Q2619&gt;V$2),AND(P2619&gt;U$2,P2619&lt;V$2))</f>
        <v>0</v>
      </c>
    </row>
    <row r="2620" spans="1:19">
      <c r="A2620" s="2" t="s">
        <v>3488</v>
      </c>
      <c r="B2620" s="2" t="s">
        <v>4755</v>
      </c>
      <c r="C2620" s="2" t="s">
        <v>5918</v>
      </c>
      <c r="D2620" s="2" t="s">
        <v>3167</v>
      </c>
      <c r="E2620" s="2" t="s">
        <v>3451</v>
      </c>
      <c r="F2620" s="2" t="s">
        <v>3098</v>
      </c>
      <c r="G2620" s="2"/>
      <c r="H2620" s="2" t="s">
        <v>1018</v>
      </c>
      <c r="I2620" s="2" t="s">
        <v>227</v>
      </c>
      <c r="J2620" s="2"/>
      <c r="K2620" s="2"/>
      <c r="L2620" s="2"/>
      <c r="M2620" s="2" t="s">
        <v>7227</v>
      </c>
      <c r="N2620" s="11">
        <v>20</v>
      </c>
      <c r="O2620" s="11">
        <v>20</v>
      </c>
      <c r="P2620" s="12">
        <v>45033.33333333334</v>
      </c>
      <c r="Q2620" s="12">
        <v>45058.70833333334</v>
      </c>
      <c r="R2620" s="11">
        <v>-109</v>
      </c>
      <c r="S2620" s="2">
        <f>OR(AND(P2620&lt;=U$2,Q2620&gt;V$2),AND(P2620&gt;U$2,P2620&lt;V$2))</f>
        <v>0</v>
      </c>
    </row>
    <row r="2621" spans="1:19">
      <c r="A2621" s="2" t="s">
        <v>3481</v>
      </c>
      <c r="B2621" s="2" t="s">
        <v>4755</v>
      </c>
      <c r="C2621" s="2" t="s">
        <v>5918</v>
      </c>
      <c r="D2621" s="2" t="s">
        <v>7451</v>
      </c>
      <c r="E2621" s="2"/>
      <c r="F2621" s="2"/>
      <c r="G2621" s="2"/>
      <c r="H2621" s="2"/>
      <c r="I2621" s="2"/>
      <c r="J2621" s="2"/>
      <c r="K2621" s="2"/>
      <c r="L2621" s="2"/>
      <c r="M2621" s="2" t="s">
        <v>7452</v>
      </c>
      <c r="N2621" s="11">
        <v>1</v>
      </c>
      <c r="O2621" s="11">
        <v>0</v>
      </c>
      <c r="P2621" s="12">
        <v>44587</v>
      </c>
      <c r="Q2621" s="12">
        <v>44589</v>
      </c>
      <c r="R2621" s="11"/>
      <c r="S2621" s="2">
        <f>OR(AND(P2621&lt;=U$2,Q2621&gt;V$2),AND(P2621&gt;U$2,P2621&lt;V$2))</f>
        <v>0</v>
      </c>
    </row>
    <row r="2622" spans="1:19">
      <c r="A2622" s="2" t="s">
        <v>3481</v>
      </c>
      <c r="B2622" s="2" t="s">
        <v>4755</v>
      </c>
      <c r="C2622" s="2" t="s">
        <v>5918</v>
      </c>
      <c r="D2622" s="2" t="s">
        <v>7453</v>
      </c>
      <c r="E2622" s="2"/>
      <c r="F2622" s="2" t="s">
        <v>3098</v>
      </c>
      <c r="G2622" s="2"/>
      <c r="H2622" s="2"/>
      <c r="I2622" s="2"/>
      <c r="J2622" s="2"/>
      <c r="K2622" s="2"/>
      <c r="L2622" s="2"/>
      <c r="M2622" s="2" t="s">
        <v>7454</v>
      </c>
      <c r="N2622" s="11">
        <v>5</v>
      </c>
      <c r="O2622" s="11">
        <v>0</v>
      </c>
      <c r="P2622" s="12">
        <v>44335</v>
      </c>
      <c r="Q2622" s="12">
        <v>44932.5</v>
      </c>
      <c r="R2622" s="11"/>
      <c r="S2622" s="2">
        <f>OR(AND(P2622&lt;=U$2,Q2622&gt;V$2),AND(P2622&gt;U$2,P2622&lt;V$2))</f>
        <v>0</v>
      </c>
    </row>
    <row r="2623" spans="1:19">
      <c r="A2623" s="2" t="s">
        <v>3481</v>
      </c>
      <c r="B2623" s="2" t="s">
        <v>4755</v>
      </c>
      <c r="C2623" s="2" t="s">
        <v>5918</v>
      </c>
      <c r="D2623" s="2" t="s">
        <v>3162</v>
      </c>
      <c r="E2623" s="2"/>
      <c r="F2623" s="2" t="s">
        <v>3098</v>
      </c>
      <c r="G2623" s="2"/>
      <c r="H2623" s="2"/>
      <c r="I2623" s="2"/>
      <c r="J2623" s="2"/>
      <c r="K2623" s="2"/>
      <c r="L2623" s="2"/>
      <c r="M2623" s="2" t="s">
        <v>7455</v>
      </c>
      <c r="N2623" s="11">
        <v>5</v>
      </c>
      <c r="O2623" s="11">
        <v>0</v>
      </c>
      <c r="P2623" s="12">
        <v>44556</v>
      </c>
      <c r="Q2623" s="12">
        <v>44831.70833333334</v>
      </c>
      <c r="R2623" s="11"/>
      <c r="S2623" s="2">
        <f>OR(AND(P2623&lt;=U$2,Q2623&gt;V$2),AND(P2623&gt;U$2,P2623&lt;V$2))</f>
        <v>0</v>
      </c>
    </row>
    <row r="2624" spans="1:19">
      <c r="A2624" s="2" t="s">
        <v>3481</v>
      </c>
      <c r="B2624" s="2" t="s">
        <v>4755</v>
      </c>
      <c r="C2624" s="2" t="s">
        <v>5937</v>
      </c>
      <c r="D2624" s="2" t="s">
        <v>7456</v>
      </c>
      <c r="E2624" s="2"/>
      <c r="F2624" s="2"/>
      <c r="G2624" s="2"/>
      <c r="H2624" s="2"/>
      <c r="I2624" s="2"/>
      <c r="J2624" s="2"/>
      <c r="K2624" s="2"/>
      <c r="L2624" s="2"/>
      <c r="M2624" s="2" t="s">
        <v>7229</v>
      </c>
      <c r="N2624" s="11">
        <v>10</v>
      </c>
      <c r="O2624" s="11">
        <v>0</v>
      </c>
      <c r="P2624" s="12">
        <v>44410.33333333334</v>
      </c>
      <c r="Q2624" s="12">
        <v>44410.70833333334</v>
      </c>
      <c r="R2624" s="11"/>
      <c r="S2624" s="2">
        <f>OR(AND(P2624&lt;=U$2,Q2624&gt;V$2),AND(P2624&gt;U$2,P2624&lt;V$2))</f>
        <v>0</v>
      </c>
    </row>
    <row r="2625" spans="1:19">
      <c r="A2625" s="2" t="s">
        <v>3488</v>
      </c>
      <c r="B2625" s="2" t="s">
        <v>4755</v>
      </c>
      <c r="C2625" s="2" t="s">
        <v>5937</v>
      </c>
      <c r="D2625" s="2" t="s">
        <v>7457</v>
      </c>
      <c r="E2625" s="2" t="s">
        <v>1288</v>
      </c>
      <c r="F2625" s="2" t="s">
        <v>3098</v>
      </c>
      <c r="G2625" s="2"/>
      <c r="H2625" s="2" t="s">
        <v>1018</v>
      </c>
      <c r="I2625" s="2" t="s">
        <v>227</v>
      </c>
      <c r="J2625" s="2"/>
      <c r="K2625" s="2"/>
      <c r="L2625" s="2"/>
      <c r="M2625" s="2" t="s">
        <v>7458</v>
      </c>
      <c r="N2625" s="11">
        <v>20</v>
      </c>
      <c r="O2625" s="11">
        <v>20</v>
      </c>
      <c r="P2625" s="12">
        <v>45005.33333333334</v>
      </c>
      <c r="Q2625" s="12">
        <v>45030.70833333334</v>
      </c>
      <c r="R2625" s="11">
        <v>-119</v>
      </c>
      <c r="S2625" s="2">
        <f>OR(AND(P2625&lt;=U$2,Q2625&gt;V$2),AND(P2625&gt;U$2,P2625&lt;V$2))</f>
        <v>0</v>
      </c>
    </row>
    <row r="2626" spans="1:19">
      <c r="A2626" s="2" t="s">
        <v>3488</v>
      </c>
      <c r="B2626" s="2" t="s">
        <v>4755</v>
      </c>
      <c r="C2626" s="2" t="s">
        <v>5937</v>
      </c>
      <c r="D2626" s="2" t="s">
        <v>7459</v>
      </c>
      <c r="E2626" s="2" t="s">
        <v>1216</v>
      </c>
      <c r="F2626" s="2" t="s">
        <v>3098</v>
      </c>
      <c r="G2626" s="2"/>
      <c r="H2626" s="2" t="s">
        <v>1027</v>
      </c>
      <c r="I2626" s="2" t="s">
        <v>227</v>
      </c>
      <c r="J2626" s="2"/>
      <c r="K2626" s="2"/>
      <c r="L2626" s="2"/>
      <c r="M2626" s="2" t="s">
        <v>7460</v>
      </c>
      <c r="N2626" s="11">
        <v>15</v>
      </c>
      <c r="O2626" s="11">
        <v>0</v>
      </c>
      <c r="P2626" s="12">
        <v>44958</v>
      </c>
      <c r="Q2626" s="12">
        <v>44971</v>
      </c>
      <c r="R2626" s="11"/>
      <c r="S2626" s="2">
        <f>OR(AND(P2626&lt;=U$2,Q2626&gt;V$2),AND(P2626&gt;U$2,P2626&lt;V$2))</f>
        <v>0</v>
      </c>
    </row>
    <row r="2627" spans="1:19">
      <c r="A2627" s="2" t="s">
        <v>3488</v>
      </c>
      <c r="B2627" s="2" t="s">
        <v>4755</v>
      </c>
      <c r="C2627" s="2" t="s">
        <v>5937</v>
      </c>
      <c r="D2627" s="2" t="s">
        <v>7461</v>
      </c>
      <c r="E2627" s="2" t="s">
        <v>1288</v>
      </c>
      <c r="F2627" s="2" t="s">
        <v>3098</v>
      </c>
      <c r="G2627" s="2"/>
      <c r="H2627" s="2" t="s">
        <v>1018</v>
      </c>
      <c r="I2627" s="2" t="s">
        <v>227</v>
      </c>
      <c r="J2627" s="2"/>
      <c r="K2627" s="2"/>
      <c r="L2627" s="2"/>
      <c r="M2627" s="2" t="s">
        <v>7240</v>
      </c>
      <c r="N2627" s="11">
        <v>10</v>
      </c>
      <c r="O2627" s="11">
        <v>10</v>
      </c>
      <c r="P2627" s="12">
        <v>45033.33333333334</v>
      </c>
      <c r="Q2627" s="12">
        <v>45044.70833333334</v>
      </c>
      <c r="R2627" s="11">
        <v>-119</v>
      </c>
      <c r="S2627" s="2">
        <f>OR(AND(P2627&lt;=U$2,Q2627&gt;V$2),AND(P2627&gt;U$2,P2627&lt;V$2))</f>
        <v>0</v>
      </c>
    </row>
    <row r="2628" spans="1:19">
      <c r="A2628" s="2" t="s">
        <v>3488</v>
      </c>
      <c r="B2628" s="2" t="s">
        <v>4755</v>
      </c>
      <c r="C2628" s="2" t="s">
        <v>5937</v>
      </c>
      <c r="D2628" s="2" t="s">
        <v>7462</v>
      </c>
      <c r="E2628" s="2" t="s">
        <v>3451</v>
      </c>
      <c r="F2628" s="2" t="s">
        <v>3098</v>
      </c>
      <c r="G2628" s="2"/>
      <c r="H2628" s="2" t="s">
        <v>1018</v>
      </c>
      <c r="I2628" s="2" t="s">
        <v>227</v>
      </c>
      <c r="J2628" s="2"/>
      <c r="K2628" s="2"/>
      <c r="L2628" s="2"/>
      <c r="M2628" s="2" t="s">
        <v>7242</v>
      </c>
      <c r="N2628" s="11">
        <v>20</v>
      </c>
      <c r="O2628" s="11">
        <v>20</v>
      </c>
      <c r="P2628" s="12">
        <v>45047.33333333334</v>
      </c>
      <c r="Q2628" s="12">
        <v>45072.70833333334</v>
      </c>
      <c r="R2628" s="11">
        <v>-119</v>
      </c>
      <c r="S2628" s="2">
        <f>OR(AND(P2628&lt;=U$2,Q2628&gt;V$2),AND(P2628&gt;U$2,P2628&lt;V$2))</f>
        <v>0</v>
      </c>
    </row>
    <row r="2629" spans="1:19">
      <c r="A2629" s="2" t="s">
        <v>3488</v>
      </c>
      <c r="B2629" s="2" t="s">
        <v>4755</v>
      </c>
      <c r="C2629" s="2" t="s">
        <v>5937</v>
      </c>
      <c r="D2629" s="2" t="s">
        <v>7463</v>
      </c>
      <c r="E2629" s="2" t="s">
        <v>1288</v>
      </c>
      <c r="F2629" s="2" t="s">
        <v>3098</v>
      </c>
      <c r="G2629" s="2"/>
      <c r="H2629" s="2" t="s">
        <v>1018</v>
      </c>
      <c r="I2629" s="2" t="s">
        <v>227</v>
      </c>
      <c r="J2629" s="2"/>
      <c r="K2629" s="2"/>
      <c r="L2629" s="2"/>
      <c r="M2629" s="2" t="s">
        <v>7464</v>
      </c>
      <c r="N2629" s="11">
        <v>5</v>
      </c>
      <c r="O2629" s="11">
        <v>5</v>
      </c>
      <c r="P2629" s="12">
        <v>44991.33333333334</v>
      </c>
      <c r="Q2629" s="12">
        <v>44995.70833333334</v>
      </c>
      <c r="R2629" s="11">
        <v>-119</v>
      </c>
      <c r="S2629" s="2">
        <f>OR(AND(P2629&lt;=U$2,Q2629&gt;V$2),AND(P2629&gt;U$2,P2629&lt;V$2))</f>
        <v>0</v>
      </c>
    </row>
    <row r="2630" spans="1:19">
      <c r="A2630" s="2" t="s">
        <v>3488</v>
      </c>
      <c r="B2630" s="2" t="s">
        <v>4755</v>
      </c>
      <c r="C2630" s="2" t="s">
        <v>5937</v>
      </c>
      <c r="D2630" s="2" t="s">
        <v>7465</v>
      </c>
      <c r="E2630" s="2" t="s">
        <v>1288</v>
      </c>
      <c r="F2630" s="2" t="s">
        <v>3098</v>
      </c>
      <c r="G2630" s="2"/>
      <c r="H2630" s="2" t="s">
        <v>1018</v>
      </c>
      <c r="I2630" s="2" t="s">
        <v>227</v>
      </c>
      <c r="J2630" s="2"/>
      <c r="K2630" s="2"/>
      <c r="L2630" s="2"/>
      <c r="M2630" s="2" t="s">
        <v>7466</v>
      </c>
      <c r="N2630" s="11">
        <v>5</v>
      </c>
      <c r="O2630" s="11">
        <v>5</v>
      </c>
      <c r="P2630" s="12">
        <v>44998.33333333334</v>
      </c>
      <c r="Q2630" s="12">
        <v>45002.70833333334</v>
      </c>
      <c r="R2630" s="11">
        <v>-119</v>
      </c>
      <c r="S2630" s="2">
        <f>OR(AND(P2630&lt;=U$2,Q2630&gt;V$2),AND(P2630&gt;U$2,P2630&lt;V$2))</f>
        <v>0</v>
      </c>
    </row>
    <row r="2631" spans="1:19">
      <c r="A2631" s="2" t="s">
        <v>3488</v>
      </c>
      <c r="B2631" s="2" t="s">
        <v>4755</v>
      </c>
      <c r="C2631" s="2" t="s">
        <v>5967</v>
      </c>
      <c r="D2631" s="2" t="s">
        <v>7467</v>
      </c>
      <c r="E2631" s="2" t="s">
        <v>3448</v>
      </c>
      <c r="F2631" s="2" t="s">
        <v>3098</v>
      </c>
      <c r="G2631" s="2" t="s">
        <v>7244</v>
      </c>
      <c r="H2631" s="2" t="s">
        <v>841</v>
      </c>
      <c r="I2631" s="2" t="s">
        <v>227</v>
      </c>
      <c r="J2631" s="2"/>
      <c r="K2631" s="2"/>
      <c r="L2631" s="2"/>
      <c r="M2631" s="2" t="s">
        <v>7468</v>
      </c>
      <c r="N2631" s="11">
        <v>4</v>
      </c>
      <c r="O2631" s="11">
        <v>4</v>
      </c>
      <c r="P2631" s="12">
        <v>45076.33333333334</v>
      </c>
      <c r="Q2631" s="12">
        <v>45079.70833333334</v>
      </c>
      <c r="R2631" s="11">
        <v>-119</v>
      </c>
      <c r="S2631" s="2">
        <f>OR(AND(P2631&lt;=U$2,Q2631&gt;V$2),AND(P2631&gt;U$2,P2631&lt;V$2))</f>
        <v>0</v>
      </c>
    </row>
    <row r="2632" spans="1:19">
      <c r="A2632" s="2" t="s">
        <v>3488</v>
      </c>
      <c r="B2632" s="2" t="s">
        <v>4755</v>
      </c>
      <c r="C2632" s="2" t="s">
        <v>5967</v>
      </c>
      <c r="D2632" s="2" t="s">
        <v>3168</v>
      </c>
      <c r="E2632" s="2" t="s">
        <v>1007</v>
      </c>
      <c r="F2632" s="2" t="s">
        <v>3098</v>
      </c>
      <c r="G2632" s="2" t="s">
        <v>7248</v>
      </c>
      <c r="H2632" s="2" t="s">
        <v>1018</v>
      </c>
      <c r="I2632" s="2" t="s">
        <v>227</v>
      </c>
      <c r="J2632" s="2"/>
      <c r="K2632" s="2"/>
      <c r="L2632" s="2"/>
      <c r="M2632" s="2" t="s">
        <v>7469</v>
      </c>
      <c r="N2632" s="11">
        <v>15</v>
      </c>
      <c r="O2632" s="11">
        <v>15</v>
      </c>
      <c r="P2632" s="12">
        <v>45082.33333333334</v>
      </c>
      <c r="Q2632" s="12">
        <v>45100.70833333334</v>
      </c>
      <c r="R2632" s="11">
        <v>-119</v>
      </c>
      <c r="S2632" s="2">
        <f>OR(AND(P2632&lt;=U$2,Q2632&gt;V$2),AND(P2632&gt;U$2,P2632&lt;V$2))</f>
        <v>0</v>
      </c>
    </row>
    <row r="2633" spans="1:19">
      <c r="A2633" s="2" t="s">
        <v>3488</v>
      </c>
      <c r="B2633" s="2" t="s">
        <v>4755</v>
      </c>
      <c r="C2633" s="2" t="s">
        <v>5967</v>
      </c>
      <c r="D2633" s="2" t="s">
        <v>7470</v>
      </c>
      <c r="E2633" s="2" t="s">
        <v>3448</v>
      </c>
      <c r="F2633" s="2" t="s">
        <v>3098</v>
      </c>
      <c r="G2633" s="2" t="s">
        <v>7248</v>
      </c>
      <c r="H2633" s="2" t="s">
        <v>841</v>
      </c>
      <c r="I2633" s="2" t="s">
        <v>227</v>
      </c>
      <c r="J2633" s="2"/>
      <c r="K2633" s="2"/>
      <c r="L2633" s="2"/>
      <c r="M2633" s="2" t="s">
        <v>7471</v>
      </c>
      <c r="N2633" s="11">
        <v>16</v>
      </c>
      <c r="O2633" s="11">
        <v>16</v>
      </c>
      <c r="P2633" s="12">
        <v>45103.33333333334</v>
      </c>
      <c r="Q2633" s="12">
        <v>45125.70833333334</v>
      </c>
      <c r="R2633" s="11">
        <v>-60</v>
      </c>
      <c r="S2633" s="2">
        <f>OR(AND(P2633&lt;=U$2,Q2633&gt;V$2),AND(P2633&gt;U$2,P2633&lt;V$2))</f>
        <v>0</v>
      </c>
    </row>
    <row r="2634" spans="1:19">
      <c r="A2634" s="2" t="s">
        <v>3488</v>
      </c>
      <c r="B2634" s="2" t="s">
        <v>4755</v>
      </c>
      <c r="C2634" s="2" t="s">
        <v>5967</v>
      </c>
      <c r="D2634" s="2" t="s">
        <v>7472</v>
      </c>
      <c r="E2634" s="2" t="s">
        <v>905</v>
      </c>
      <c r="F2634" s="2" t="s">
        <v>3098</v>
      </c>
      <c r="G2634" s="2"/>
      <c r="H2634" s="2" t="s">
        <v>841</v>
      </c>
      <c r="I2634" s="2" t="s">
        <v>227</v>
      </c>
      <c r="J2634" s="2"/>
      <c r="K2634" s="2"/>
      <c r="L2634" s="2"/>
      <c r="M2634" s="2" t="s">
        <v>7473</v>
      </c>
      <c r="N2634" s="11">
        <v>5</v>
      </c>
      <c r="O2634" s="11">
        <v>5</v>
      </c>
      <c r="P2634" s="12">
        <v>45140.33333333334</v>
      </c>
      <c r="Q2634" s="12">
        <v>45146.70833333334</v>
      </c>
      <c r="R2634" s="11">
        <v>-60</v>
      </c>
      <c r="S2634" s="2">
        <f>OR(AND(P2634&lt;=U$2,Q2634&gt;V$2),AND(P2634&gt;U$2,P2634&lt;V$2))</f>
        <v>0</v>
      </c>
    </row>
    <row r="2635" spans="1:19">
      <c r="A2635" s="2" t="s">
        <v>3488</v>
      </c>
      <c r="B2635" s="2" t="s">
        <v>4755</v>
      </c>
      <c r="C2635" s="2" t="s">
        <v>5967</v>
      </c>
      <c r="D2635" s="2" t="s">
        <v>7474</v>
      </c>
      <c r="E2635" s="2" t="s">
        <v>3451</v>
      </c>
      <c r="F2635" s="2" t="s">
        <v>3098</v>
      </c>
      <c r="G2635" s="2" t="s">
        <v>3448</v>
      </c>
      <c r="H2635" s="2" t="s">
        <v>1018</v>
      </c>
      <c r="I2635" s="2" t="s">
        <v>227</v>
      </c>
      <c r="J2635" s="2"/>
      <c r="K2635" s="2"/>
      <c r="L2635" s="2"/>
      <c r="M2635" s="2" t="s">
        <v>7475</v>
      </c>
      <c r="N2635" s="11">
        <v>4</v>
      </c>
      <c r="O2635" s="11">
        <v>4</v>
      </c>
      <c r="P2635" s="12">
        <v>45148.33333333334</v>
      </c>
      <c r="Q2635" s="12">
        <v>45153.70833333334</v>
      </c>
      <c r="R2635" s="11">
        <v>-60</v>
      </c>
      <c r="S2635" s="2">
        <f>OR(AND(P2635&lt;=U$2,Q2635&gt;V$2),AND(P2635&gt;U$2,P2635&lt;V$2))</f>
        <v>0</v>
      </c>
    </row>
    <row r="2636" spans="1:19">
      <c r="A2636" s="2" t="s">
        <v>3488</v>
      </c>
      <c r="B2636" s="2" t="s">
        <v>4755</v>
      </c>
      <c r="C2636" s="2" t="s">
        <v>5967</v>
      </c>
      <c r="D2636" s="2" t="s">
        <v>7476</v>
      </c>
      <c r="E2636" s="2" t="s">
        <v>3448</v>
      </c>
      <c r="F2636" s="2" t="s">
        <v>3098</v>
      </c>
      <c r="G2636" s="2" t="s">
        <v>7244</v>
      </c>
      <c r="H2636" s="2" t="s">
        <v>841</v>
      </c>
      <c r="I2636" s="2" t="s">
        <v>227</v>
      </c>
      <c r="J2636" s="2"/>
      <c r="K2636" s="2"/>
      <c r="L2636" s="2"/>
      <c r="M2636" s="2" t="s">
        <v>7477</v>
      </c>
      <c r="N2636" s="11">
        <v>1</v>
      </c>
      <c r="O2636" s="11">
        <v>1</v>
      </c>
      <c r="P2636" s="12">
        <v>45147.33333333334</v>
      </c>
      <c r="Q2636" s="12">
        <v>45147.70833333334</v>
      </c>
      <c r="R2636" s="11">
        <v>-60</v>
      </c>
      <c r="S2636" s="2">
        <f>OR(AND(P2636&lt;=U$2,Q2636&gt;V$2),AND(P2636&gt;U$2,P2636&lt;V$2))</f>
        <v>0</v>
      </c>
    </row>
    <row r="2637" spans="1:19">
      <c r="A2637" s="2" t="s">
        <v>3481</v>
      </c>
      <c r="B2637" s="2" t="s">
        <v>4755</v>
      </c>
      <c r="C2637" s="2" t="s">
        <v>7478</v>
      </c>
      <c r="D2637" s="2" t="s">
        <v>3193</v>
      </c>
      <c r="E2637" s="2"/>
      <c r="F2637" s="2"/>
      <c r="G2637" s="2"/>
      <c r="H2637" s="2"/>
      <c r="I2637" s="2"/>
      <c r="J2637" s="2"/>
      <c r="K2637" s="2"/>
      <c r="L2637" s="2"/>
      <c r="M2637" s="2" t="s">
        <v>7479</v>
      </c>
      <c r="N2637" s="11">
        <v>3</v>
      </c>
      <c r="O2637" s="11">
        <v>0</v>
      </c>
      <c r="P2637" s="12">
        <v>44361</v>
      </c>
      <c r="Q2637" s="12">
        <v>44371</v>
      </c>
      <c r="R2637" s="11"/>
      <c r="S2637" s="2">
        <f>OR(AND(P2637&lt;=U$2,Q2637&gt;V$2),AND(P2637&gt;U$2,P2637&lt;V$2))</f>
        <v>0</v>
      </c>
    </row>
    <row r="2638" spans="1:19">
      <c r="A2638" s="2" t="s">
        <v>3481</v>
      </c>
      <c r="B2638" s="2" t="s">
        <v>4755</v>
      </c>
      <c r="C2638" s="2" t="s">
        <v>7478</v>
      </c>
      <c r="D2638" s="2" t="s">
        <v>3196</v>
      </c>
      <c r="E2638" s="2"/>
      <c r="F2638" s="2"/>
      <c r="G2638" s="2"/>
      <c r="H2638" s="2"/>
      <c r="I2638" s="2"/>
      <c r="J2638" s="2"/>
      <c r="K2638" s="2"/>
      <c r="L2638" s="2"/>
      <c r="M2638" s="2" t="s">
        <v>7480</v>
      </c>
      <c r="N2638" s="11">
        <v>3</v>
      </c>
      <c r="O2638" s="11">
        <v>0</v>
      </c>
      <c r="P2638" s="12">
        <v>44361</v>
      </c>
      <c r="Q2638" s="12">
        <v>44371</v>
      </c>
      <c r="R2638" s="11"/>
      <c r="S2638" s="2">
        <f>OR(AND(P2638&lt;=U$2,Q2638&gt;V$2),AND(P2638&gt;U$2,P2638&lt;V$2))</f>
        <v>0</v>
      </c>
    </row>
    <row r="2639" spans="1:19">
      <c r="A2639" s="2" t="s">
        <v>3481</v>
      </c>
      <c r="B2639" s="2" t="s">
        <v>4755</v>
      </c>
      <c r="C2639" s="2" t="s">
        <v>7478</v>
      </c>
      <c r="D2639" s="2" t="s">
        <v>3197</v>
      </c>
      <c r="E2639" s="2"/>
      <c r="F2639" s="2"/>
      <c r="G2639" s="2"/>
      <c r="H2639" s="2"/>
      <c r="I2639" s="2"/>
      <c r="J2639" s="2"/>
      <c r="K2639" s="2"/>
      <c r="L2639" s="2"/>
      <c r="M2639" s="2" t="s">
        <v>7481</v>
      </c>
      <c r="N2639" s="11">
        <v>3</v>
      </c>
      <c r="O2639" s="11">
        <v>0</v>
      </c>
      <c r="P2639" s="12">
        <v>44361</v>
      </c>
      <c r="Q2639" s="12">
        <v>44371</v>
      </c>
      <c r="R2639" s="11"/>
      <c r="S2639" s="2">
        <f>OR(AND(P2639&lt;=U$2,Q2639&gt;V$2),AND(P2639&gt;U$2,P2639&lt;V$2))</f>
        <v>0</v>
      </c>
    </row>
    <row r="2640" spans="1:19">
      <c r="A2640" s="2" t="s">
        <v>3481</v>
      </c>
      <c r="B2640" s="2" t="s">
        <v>4755</v>
      </c>
      <c r="C2640" s="2" t="s">
        <v>7478</v>
      </c>
      <c r="D2640" s="2" t="s">
        <v>3198</v>
      </c>
      <c r="E2640" s="2"/>
      <c r="F2640" s="2"/>
      <c r="G2640" s="2"/>
      <c r="H2640" s="2"/>
      <c r="I2640" s="2"/>
      <c r="J2640" s="2"/>
      <c r="K2640" s="2"/>
      <c r="L2640" s="2"/>
      <c r="M2640" s="2" t="s">
        <v>7482</v>
      </c>
      <c r="N2640" s="11">
        <v>3</v>
      </c>
      <c r="O2640" s="11">
        <v>0</v>
      </c>
      <c r="P2640" s="12">
        <v>44361</v>
      </c>
      <c r="Q2640" s="12">
        <v>44371</v>
      </c>
      <c r="R2640" s="11"/>
      <c r="S2640" s="2">
        <f>OR(AND(P2640&lt;=U$2,Q2640&gt;V$2),AND(P2640&gt;U$2,P2640&lt;V$2))</f>
        <v>0</v>
      </c>
    </row>
    <row r="2641" spans="1:19">
      <c r="A2641" s="2" t="s">
        <v>3481</v>
      </c>
      <c r="B2641" s="2" t="s">
        <v>4755</v>
      </c>
      <c r="C2641" s="2" t="s">
        <v>7478</v>
      </c>
      <c r="D2641" s="2" t="s">
        <v>7483</v>
      </c>
      <c r="E2641" s="2"/>
      <c r="F2641" s="2"/>
      <c r="G2641" s="2"/>
      <c r="H2641" s="2"/>
      <c r="I2641" s="2"/>
      <c r="J2641" s="2"/>
      <c r="K2641" s="2"/>
      <c r="L2641" s="2"/>
      <c r="M2641" s="2" t="s">
        <v>7484</v>
      </c>
      <c r="N2641" s="11">
        <v>5</v>
      </c>
      <c r="O2641" s="11">
        <v>0</v>
      </c>
      <c r="P2641" s="12">
        <v>44361</v>
      </c>
      <c r="Q2641" s="12">
        <v>44371</v>
      </c>
      <c r="R2641" s="11"/>
      <c r="S2641" s="2">
        <f>OR(AND(P2641&lt;=U$2,Q2641&gt;V$2),AND(P2641&gt;U$2,P2641&lt;V$2))</f>
        <v>0</v>
      </c>
    </row>
    <row r="2642" spans="1:19">
      <c r="A2642" s="2" t="s">
        <v>3481</v>
      </c>
      <c r="B2642" s="2" t="s">
        <v>4755</v>
      </c>
      <c r="C2642" s="2" t="s">
        <v>7478</v>
      </c>
      <c r="D2642" s="2" t="s">
        <v>7485</v>
      </c>
      <c r="E2642" s="2"/>
      <c r="F2642" s="2"/>
      <c r="G2642" s="2"/>
      <c r="H2642" s="2"/>
      <c r="I2642" s="2"/>
      <c r="J2642" s="2"/>
      <c r="K2642" s="2"/>
      <c r="L2642" s="2"/>
      <c r="M2642" s="2" t="s">
        <v>7486</v>
      </c>
      <c r="N2642" s="11">
        <v>5</v>
      </c>
      <c r="O2642" s="11">
        <v>0</v>
      </c>
      <c r="P2642" s="12">
        <v>44311</v>
      </c>
      <c r="Q2642" s="12">
        <v>44311.70833333334</v>
      </c>
      <c r="R2642" s="11"/>
      <c r="S2642" s="2">
        <f>OR(AND(P2642&lt;=U$2,Q2642&gt;V$2),AND(P2642&gt;U$2,P2642&lt;V$2))</f>
        <v>0</v>
      </c>
    </row>
    <row r="2643" spans="1:19">
      <c r="A2643" s="2" t="s">
        <v>3481</v>
      </c>
      <c r="B2643" s="2" t="s">
        <v>4755</v>
      </c>
      <c r="C2643" s="2" t="s">
        <v>7487</v>
      </c>
      <c r="D2643" s="2" t="s">
        <v>3200</v>
      </c>
      <c r="E2643" s="2"/>
      <c r="F2643" s="2"/>
      <c r="G2643" s="2"/>
      <c r="H2643" s="2"/>
      <c r="I2643" s="2"/>
      <c r="J2643" s="2"/>
      <c r="K2643" s="2"/>
      <c r="L2643" s="2"/>
      <c r="M2643" s="2" t="s">
        <v>7488</v>
      </c>
      <c r="N2643" s="11">
        <v>10</v>
      </c>
      <c r="O2643" s="11">
        <v>0</v>
      </c>
      <c r="P2643" s="12">
        <v>44311</v>
      </c>
      <c r="Q2643" s="12">
        <v>44652.70833333334</v>
      </c>
      <c r="R2643" s="11"/>
      <c r="S2643" s="2">
        <f>OR(AND(P2643&lt;=U$2,Q2643&gt;V$2),AND(P2643&gt;U$2,P2643&lt;V$2))</f>
        <v>0</v>
      </c>
    </row>
    <row r="2644" spans="1:19">
      <c r="A2644" s="2" t="s">
        <v>3481</v>
      </c>
      <c r="B2644" s="2" t="s">
        <v>4755</v>
      </c>
      <c r="C2644" s="2" t="s">
        <v>7487</v>
      </c>
      <c r="D2644" s="2" t="s">
        <v>7489</v>
      </c>
      <c r="E2644" s="2"/>
      <c r="F2644" s="2"/>
      <c r="G2644" s="2"/>
      <c r="H2644" s="2"/>
      <c r="I2644" s="2"/>
      <c r="J2644" s="2"/>
      <c r="K2644" s="2"/>
      <c r="L2644" s="2"/>
      <c r="M2644" s="2" t="s">
        <v>7490</v>
      </c>
      <c r="N2644" s="11">
        <v>5</v>
      </c>
      <c r="O2644" s="11">
        <v>0</v>
      </c>
      <c r="P2644" s="12">
        <v>44377.33333333334</v>
      </c>
      <c r="Q2644" s="12">
        <v>44666</v>
      </c>
      <c r="R2644" s="11"/>
      <c r="S2644" s="2">
        <f>OR(AND(P2644&lt;=U$2,Q2644&gt;V$2),AND(P2644&gt;U$2,P2644&lt;V$2))</f>
        <v>0</v>
      </c>
    </row>
    <row r="2645" spans="1:19">
      <c r="A2645" s="2" t="s">
        <v>3481</v>
      </c>
      <c r="B2645" s="2" t="s">
        <v>4755</v>
      </c>
      <c r="C2645" s="2" t="s">
        <v>7487</v>
      </c>
      <c r="D2645" s="2" t="s">
        <v>3202</v>
      </c>
      <c r="E2645" s="2"/>
      <c r="F2645" s="2"/>
      <c r="G2645" s="2"/>
      <c r="H2645" s="2"/>
      <c r="I2645" s="2"/>
      <c r="J2645" s="2"/>
      <c r="K2645" s="2"/>
      <c r="L2645" s="2"/>
      <c r="M2645" s="2" t="s">
        <v>7491</v>
      </c>
      <c r="N2645" s="11">
        <v>10</v>
      </c>
      <c r="O2645" s="11">
        <v>0</v>
      </c>
      <c r="P2645" s="12">
        <v>44479</v>
      </c>
      <c r="Q2645" s="12">
        <v>44575.70833333334</v>
      </c>
      <c r="R2645" s="11"/>
      <c r="S2645" s="2">
        <f>OR(AND(P2645&lt;=U$2,Q2645&gt;V$2),AND(P2645&gt;U$2,P2645&lt;V$2))</f>
        <v>0</v>
      </c>
    </row>
    <row r="2646" spans="1:19">
      <c r="A2646" s="2" t="s">
        <v>3481</v>
      </c>
      <c r="B2646" s="2" t="s">
        <v>4755</v>
      </c>
      <c r="C2646" s="2" t="s">
        <v>7487</v>
      </c>
      <c r="D2646" s="2" t="s">
        <v>3205</v>
      </c>
      <c r="E2646" s="2"/>
      <c r="F2646" s="2"/>
      <c r="G2646" s="2"/>
      <c r="H2646" s="2"/>
      <c r="I2646" s="2"/>
      <c r="J2646" s="2"/>
      <c r="K2646" s="2"/>
      <c r="L2646" s="2"/>
      <c r="M2646" s="2" t="s">
        <v>7492</v>
      </c>
      <c r="N2646" s="11">
        <v>5</v>
      </c>
      <c r="O2646" s="11">
        <v>0</v>
      </c>
      <c r="P2646" s="12">
        <v>44613</v>
      </c>
      <c r="Q2646" s="12">
        <v>44616</v>
      </c>
      <c r="R2646" s="11"/>
      <c r="S2646" s="2">
        <f>OR(AND(P2646&lt;=U$2,Q2646&gt;V$2),AND(P2646&gt;U$2,P2646&lt;V$2))</f>
        <v>0</v>
      </c>
    </row>
    <row r="2647" spans="1:19">
      <c r="A2647" s="2" t="s">
        <v>3481</v>
      </c>
      <c r="B2647" s="2" t="s">
        <v>4755</v>
      </c>
      <c r="C2647" s="2" t="s">
        <v>7487</v>
      </c>
      <c r="D2647" s="2" t="s">
        <v>3204</v>
      </c>
      <c r="E2647" s="2"/>
      <c r="F2647" s="2"/>
      <c r="G2647" s="2"/>
      <c r="H2647" s="2"/>
      <c r="I2647" s="2"/>
      <c r="J2647" s="2"/>
      <c r="K2647" s="2"/>
      <c r="L2647" s="2"/>
      <c r="M2647" s="2" t="s">
        <v>7493</v>
      </c>
      <c r="N2647" s="11">
        <v>5</v>
      </c>
      <c r="O2647" s="11">
        <v>0</v>
      </c>
      <c r="P2647" s="12">
        <v>44649</v>
      </c>
      <c r="Q2647" s="12">
        <v>44651</v>
      </c>
      <c r="R2647" s="11"/>
      <c r="S2647" s="2">
        <f>OR(AND(P2647&lt;=U$2,Q2647&gt;V$2),AND(P2647&gt;U$2,P2647&lt;V$2))</f>
        <v>0</v>
      </c>
    </row>
    <row r="2648" spans="1:19">
      <c r="A2648" s="2" t="s">
        <v>3481</v>
      </c>
      <c r="B2648" s="2" t="s">
        <v>4755</v>
      </c>
      <c r="C2648" s="2" t="s">
        <v>7487</v>
      </c>
      <c r="D2648" s="2" t="s">
        <v>7494</v>
      </c>
      <c r="E2648" s="2" t="s">
        <v>1007</v>
      </c>
      <c r="F2648" s="2" t="s">
        <v>3194</v>
      </c>
      <c r="G2648" s="2" t="s">
        <v>7495</v>
      </c>
      <c r="H2648" s="2"/>
      <c r="I2648" s="2"/>
      <c r="J2648" s="2" t="s">
        <v>7496</v>
      </c>
      <c r="K2648" s="2" t="s">
        <v>275</v>
      </c>
      <c r="L2648" s="2" t="s">
        <v>7497</v>
      </c>
      <c r="M2648" s="2" t="s">
        <v>7498</v>
      </c>
      <c r="N2648" s="11">
        <v>5</v>
      </c>
      <c r="O2648" s="11">
        <v>0</v>
      </c>
      <c r="P2648" s="12">
        <v>44817</v>
      </c>
      <c r="Q2648" s="12">
        <v>44820</v>
      </c>
      <c r="R2648" s="11"/>
      <c r="S2648" s="2">
        <f>OR(AND(P2648&lt;=U$2,Q2648&gt;V$2),AND(P2648&gt;U$2,P2648&lt;V$2))</f>
        <v>0</v>
      </c>
    </row>
    <row r="2649" spans="1:19">
      <c r="A2649" s="2" t="s">
        <v>3481</v>
      </c>
      <c r="B2649" s="2" t="s">
        <v>4755</v>
      </c>
      <c r="C2649" s="2" t="s">
        <v>7499</v>
      </c>
      <c r="D2649" s="2" t="s">
        <v>7500</v>
      </c>
      <c r="E2649" s="2" t="s">
        <v>1007</v>
      </c>
      <c r="F2649" s="2" t="s">
        <v>3194</v>
      </c>
      <c r="G2649" s="2" t="s">
        <v>5985</v>
      </c>
      <c r="H2649" s="2"/>
      <c r="I2649" s="2"/>
      <c r="J2649" s="2"/>
      <c r="K2649" s="2"/>
      <c r="L2649" s="2"/>
      <c r="M2649" s="2" t="s">
        <v>7501</v>
      </c>
      <c r="N2649" s="11">
        <v>5</v>
      </c>
      <c r="O2649" s="11">
        <v>0</v>
      </c>
      <c r="P2649" s="12">
        <v>44824</v>
      </c>
      <c r="Q2649" s="12">
        <v>44827</v>
      </c>
      <c r="R2649" s="11"/>
      <c r="S2649" s="2">
        <f>OR(AND(P2649&lt;=U$2,Q2649&gt;V$2),AND(P2649&gt;U$2,P2649&lt;V$2))</f>
        <v>0</v>
      </c>
    </row>
    <row r="2650" spans="1:19">
      <c r="A2650" s="2" t="s">
        <v>3481</v>
      </c>
      <c r="B2650" s="2" t="s">
        <v>4755</v>
      </c>
      <c r="C2650" s="2" t="s">
        <v>7499</v>
      </c>
      <c r="D2650" s="2" t="s">
        <v>3230</v>
      </c>
      <c r="E2650" s="2"/>
      <c r="F2650" s="2"/>
      <c r="G2650" s="2"/>
      <c r="H2650" s="2"/>
      <c r="I2650" s="2"/>
      <c r="J2650" s="2"/>
      <c r="K2650" s="2"/>
      <c r="L2650" s="2"/>
      <c r="M2650" s="2" t="s">
        <v>7502</v>
      </c>
      <c r="N2650" s="11">
        <v>5</v>
      </c>
      <c r="O2650" s="11">
        <v>0</v>
      </c>
      <c r="P2650" s="12">
        <v>44550.33333333334</v>
      </c>
      <c r="Q2650" s="12">
        <v>44666</v>
      </c>
      <c r="R2650" s="11"/>
      <c r="S2650" s="2">
        <f>OR(AND(P2650&lt;=U$2,Q2650&gt;V$2),AND(P2650&gt;U$2,P2650&lt;V$2))</f>
        <v>0</v>
      </c>
    </row>
    <row r="2651" spans="1:19">
      <c r="A2651" s="2" t="s">
        <v>3481</v>
      </c>
      <c r="B2651" s="2" t="s">
        <v>4755</v>
      </c>
      <c r="C2651" s="2" t="s">
        <v>7499</v>
      </c>
      <c r="D2651" s="2" t="s">
        <v>3217</v>
      </c>
      <c r="E2651" s="2"/>
      <c r="F2651" s="2"/>
      <c r="G2651" s="2"/>
      <c r="H2651" s="2"/>
      <c r="I2651" s="2"/>
      <c r="J2651" s="2"/>
      <c r="K2651" s="2"/>
      <c r="L2651" s="2"/>
      <c r="M2651" s="2" t="s">
        <v>7503</v>
      </c>
      <c r="N2651" s="11">
        <v>5</v>
      </c>
      <c r="O2651" s="11">
        <v>0</v>
      </c>
      <c r="P2651" s="12">
        <v>44641</v>
      </c>
      <c r="Q2651" s="12">
        <v>44645</v>
      </c>
      <c r="R2651" s="11"/>
      <c r="S2651" s="2">
        <f>OR(AND(P2651&lt;=U$2,Q2651&gt;V$2),AND(P2651&gt;U$2,P2651&lt;V$2))</f>
        <v>0</v>
      </c>
    </row>
    <row r="2652" spans="1:19">
      <c r="A2652" s="2" t="s">
        <v>3481</v>
      </c>
      <c r="B2652" s="2" t="s">
        <v>4755</v>
      </c>
      <c r="C2652" s="2" t="s">
        <v>7499</v>
      </c>
      <c r="D2652" s="2" t="s">
        <v>3242</v>
      </c>
      <c r="E2652" s="2" t="s">
        <v>1083</v>
      </c>
      <c r="F2652" s="2" t="s">
        <v>3194</v>
      </c>
      <c r="G2652" s="2"/>
      <c r="H2652" s="2"/>
      <c r="I2652" s="2"/>
      <c r="J2652" s="2"/>
      <c r="K2652" s="2"/>
      <c r="L2652" s="2"/>
      <c r="M2652" s="2" t="s">
        <v>7504</v>
      </c>
      <c r="N2652" s="11">
        <v>3</v>
      </c>
      <c r="O2652" s="11">
        <v>0</v>
      </c>
      <c r="P2652" s="12">
        <v>44819</v>
      </c>
      <c r="Q2652" s="12">
        <v>44893</v>
      </c>
      <c r="R2652" s="11"/>
      <c r="S2652" s="2">
        <f>OR(AND(P2652&lt;=U$2,Q2652&gt;V$2),AND(P2652&gt;U$2,P2652&lt;V$2))</f>
        <v>0</v>
      </c>
    </row>
    <row r="2653" spans="1:19">
      <c r="A2653" s="2" t="s">
        <v>3481</v>
      </c>
      <c r="B2653" s="2" t="s">
        <v>4755</v>
      </c>
      <c r="C2653" s="2" t="s">
        <v>7499</v>
      </c>
      <c r="D2653" s="2" t="s">
        <v>3240</v>
      </c>
      <c r="E2653" s="2" t="s">
        <v>1083</v>
      </c>
      <c r="F2653" s="2" t="s">
        <v>3194</v>
      </c>
      <c r="G2653" s="2"/>
      <c r="H2653" s="2"/>
      <c r="I2653" s="2"/>
      <c r="J2653" s="2"/>
      <c r="K2653" s="2"/>
      <c r="L2653" s="2"/>
      <c r="M2653" s="2" t="s">
        <v>7505</v>
      </c>
      <c r="N2653" s="11">
        <v>5</v>
      </c>
      <c r="O2653" s="11">
        <v>0</v>
      </c>
      <c r="P2653" s="12">
        <v>44824</v>
      </c>
      <c r="Q2653" s="12">
        <v>44893</v>
      </c>
      <c r="R2653" s="11"/>
      <c r="S2653" s="2">
        <f>OR(AND(P2653&lt;=U$2,Q2653&gt;V$2),AND(P2653&gt;U$2,P2653&lt;V$2))</f>
        <v>0</v>
      </c>
    </row>
    <row r="2654" spans="1:19">
      <c r="A2654" s="2" t="s">
        <v>3488</v>
      </c>
      <c r="B2654" s="2" t="s">
        <v>4755</v>
      </c>
      <c r="C2654" s="2" t="s">
        <v>7499</v>
      </c>
      <c r="D2654" s="2" t="s">
        <v>7506</v>
      </c>
      <c r="E2654" s="2" t="s">
        <v>1083</v>
      </c>
      <c r="F2654" s="2" t="s">
        <v>3194</v>
      </c>
      <c r="G2654" s="2"/>
      <c r="H2654" s="2" t="s">
        <v>1018</v>
      </c>
      <c r="I2654" s="2" t="s">
        <v>227</v>
      </c>
      <c r="J2654" s="2"/>
      <c r="K2654" s="2"/>
      <c r="L2654" s="2"/>
      <c r="M2654" s="2" t="s">
        <v>7507</v>
      </c>
      <c r="N2654" s="11">
        <v>10</v>
      </c>
      <c r="O2654" s="11">
        <v>10</v>
      </c>
      <c r="P2654" s="12">
        <v>44984.33333333334</v>
      </c>
      <c r="Q2654" s="12">
        <v>44995.70833333334</v>
      </c>
      <c r="R2654" s="11">
        <v>38</v>
      </c>
      <c r="S2654" s="2">
        <f>OR(AND(P2654&lt;=U$2,Q2654&gt;V$2),AND(P2654&gt;U$2,P2654&lt;V$2))</f>
        <v>0</v>
      </c>
    </row>
    <row r="2655" spans="1:19">
      <c r="A2655" s="2" t="s">
        <v>3488</v>
      </c>
      <c r="B2655" s="2" t="s">
        <v>4755</v>
      </c>
      <c r="C2655" s="2" t="s">
        <v>7499</v>
      </c>
      <c r="D2655" s="2" t="s">
        <v>3244</v>
      </c>
      <c r="E2655" s="2" t="s">
        <v>1247</v>
      </c>
      <c r="F2655" s="2" t="s">
        <v>3194</v>
      </c>
      <c r="G2655" s="2" t="s">
        <v>1247</v>
      </c>
      <c r="H2655" s="2" t="s">
        <v>1018</v>
      </c>
      <c r="I2655" s="2" t="s">
        <v>227</v>
      </c>
      <c r="J2655" s="2" t="s">
        <v>7286</v>
      </c>
      <c r="K2655" s="2"/>
      <c r="L2655" s="2"/>
      <c r="M2655" s="2" t="s">
        <v>7508</v>
      </c>
      <c r="N2655" s="11">
        <v>2</v>
      </c>
      <c r="O2655" s="11">
        <v>2</v>
      </c>
      <c r="P2655" s="12">
        <v>44998.33333333334</v>
      </c>
      <c r="Q2655" s="12">
        <v>44999.70833333334</v>
      </c>
      <c r="R2655" s="11">
        <v>38</v>
      </c>
      <c r="S2655" s="2">
        <f>OR(AND(P2655&lt;=U$2,Q2655&gt;V$2),AND(P2655&gt;U$2,P2655&lt;V$2))</f>
        <v>0</v>
      </c>
    </row>
    <row r="2656" spans="1:19">
      <c r="A2656" s="2" t="s">
        <v>3481</v>
      </c>
      <c r="B2656" s="2" t="s">
        <v>4755</v>
      </c>
      <c r="C2656" s="2" t="s">
        <v>7509</v>
      </c>
      <c r="D2656" s="2" t="s">
        <v>3285</v>
      </c>
      <c r="E2656" s="2"/>
      <c r="F2656" s="2" t="s">
        <v>3194</v>
      </c>
      <c r="G2656" s="2" t="s">
        <v>7289</v>
      </c>
      <c r="H2656" s="2"/>
      <c r="I2656" s="2"/>
      <c r="J2656" s="2"/>
      <c r="K2656" s="2" t="s">
        <v>567</v>
      </c>
      <c r="L2656" s="2" t="s">
        <v>7510</v>
      </c>
      <c r="M2656" s="2" t="s">
        <v>7511</v>
      </c>
      <c r="N2656" s="11">
        <v>8</v>
      </c>
      <c r="O2656" s="11">
        <v>0</v>
      </c>
      <c r="P2656" s="12">
        <v>44487</v>
      </c>
      <c r="Q2656" s="12">
        <v>44558</v>
      </c>
      <c r="R2656" s="11"/>
      <c r="S2656" s="2">
        <f>OR(AND(P2656&lt;=U$2,Q2656&gt;V$2),AND(P2656&gt;U$2,P2656&lt;V$2))</f>
        <v>0</v>
      </c>
    </row>
    <row r="2657" spans="1:19">
      <c r="A2657" s="2" t="s">
        <v>3481</v>
      </c>
      <c r="B2657" s="2" t="s">
        <v>4755</v>
      </c>
      <c r="C2657" s="2" t="s">
        <v>7509</v>
      </c>
      <c r="D2657" s="2" t="s">
        <v>3206</v>
      </c>
      <c r="E2657" s="2"/>
      <c r="F2657" s="2" t="s">
        <v>3194</v>
      </c>
      <c r="G2657" s="2" t="s">
        <v>7139</v>
      </c>
      <c r="H2657" s="2"/>
      <c r="I2657" s="2"/>
      <c r="J2657" s="2" t="s">
        <v>7292</v>
      </c>
      <c r="K2657" s="2" t="s">
        <v>307</v>
      </c>
      <c r="L2657" s="2" t="s">
        <v>7512</v>
      </c>
      <c r="M2657" s="2" t="s">
        <v>7513</v>
      </c>
      <c r="N2657" s="11">
        <v>10</v>
      </c>
      <c r="O2657" s="11">
        <v>0</v>
      </c>
      <c r="P2657" s="12">
        <v>44608</v>
      </c>
      <c r="Q2657" s="12">
        <v>44609</v>
      </c>
      <c r="R2657" s="11"/>
      <c r="S2657" s="2">
        <f>OR(AND(P2657&lt;=U$2,Q2657&gt;V$2),AND(P2657&gt;U$2,P2657&lt;V$2))</f>
        <v>0</v>
      </c>
    </row>
    <row r="2658" spans="1:19">
      <c r="A2658" s="2" t="s">
        <v>3481</v>
      </c>
      <c r="B2658" s="2" t="s">
        <v>4755</v>
      </c>
      <c r="C2658" s="2" t="s">
        <v>7509</v>
      </c>
      <c r="D2658" s="2" t="s">
        <v>3223</v>
      </c>
      <c r="E2658" s="2"/>
      <c r="F2658" s="2"/>
      <c r="G2658" s="2"/>
      <c r="H2658" s="2"/>
      <c r="I2658" s="2"/>
      <c r="J2658" s="2"/>
      <c r="K2658" s="2"/>
      <c r="L2658" s="2"/>
      <c r="M2658" s="2" t="s">
        <v>7514</v>
      </c>
      <c r="N2658" s="11">
        <v>5</v>
      </c>
      <c r="O2658" s="11">
        <v>0</v>
      </c>
      <c r="P2658" s="12">
        <v>44609</v>
      </c>
      <c r="Q2658" s="12">
        <v>44610</v>
      </c>
      <c r="R2658" s="11"/>
      <c r="S2658" s="2">
        <f>OR(AND(P2658&lt;=U$2,Q2658&gt;V$2),AND(P2658&gt;U$2,P2658&lt;V$2))</f>
        <v>0</v>
      </c>
    </row>
    <row r="2659" spans="1:19">
      <c r="A2659" s="2" t="s">
        <v>3481</v>
      </c>
      <c r="B2659" s="2" t="s">
        <v>4755</v>
      </c>
      <c r="C2659" s="2" t="s">
        <v>7509</v>
      </c>
      <c r="D2659" s="2" t="s">
        <v>7515</v>
      </c>
      <c r="E2659" s="2"/>
      <c r="F2659" s="2"/>
      <c r="G2659" s="2"/>
      <c r="H2659" s="2"/>
      <c r="I2659" s="2"/>
      <c r="J2659" s="2"/>
      <c r="K2659" s="2"/>
      <c r="L2659" s="2"/>
      <c r="M2659" s="2" t="s">
        <v>7516</v>
      </c>
      <c r="N2659" s="11">
        <v>4</v>
      </c>
      <c r="O2659" s="11">
        <v>0</v>
      </c>
      <c r="P2659" s="12">
        <v>44613</v>
      </c>
      <c r="Q2659" s="12">
        <v>44613</v>
      </c>
      <c r="R2659" s="11"/>
      <c r="S2659" s="2">
        <f>OR(AND(P2659&lt;=U$2,Q2659&gt;V$2),AND(P2659&gt;U$2,P2659&lt;V$2))</f>
        <v>0</v>
      </c>
    </row>
    <row r="2660" spans="1:19">
      <c r="A2660" s="2" t="s">
        <v>3481</v>
      </c>
      <c r="B2660" s="2" t="s">
        <v>4755</v>
      </c>
      <c r="C2660" s="2" t="s">
        <v>7509</v>
      </c>
      <c r="D2660" s="2" t="s">
        <v>7517</v>
      </c>
      <c r="E2660" s="2"/>
      <c r="F2660" s="2"/>
      <c r="G2660" s="2"/>
      <c r="H2660" s="2"/>
      <c r="I2660" s="2"/>
      <c r="J2660" s="2"/>
      <c r="K2660" s="2"/>
      <c r="L2660" s="2"/>
      <c r="M2660" s="2" t="s">
        <v>7518</v>
      </c>
      <c r="N2660" s="11">
        <v>5</v>
      </c>
      <c r="O2660" s="11">
        <v>0</v>
      </c>
      <c r="P2660" s="12">
        <v>44706</v>
      </c>
      <c r="Q2660" s="12">
        <v>44708</v>
      </c>
      <c r="R2660" s="11"/>
      <c r="S2660" s="2">
        <f>OR(AND(P2660&lt;=U$2,Q2660&gt;V$2),AND(P2660&gt;U$2,P2660&lt;V$2))</f>
        <v>0</v>
      </c>
    </row>
    <row r="2661" spans="1:19">
      <c r="A2661" s="2" t="s">
        <v>3481</v>
      </c>
      <c r="B2661" s="2" t="s">
        <v>4755</v>
      </c>
      <c r="C2661" s="2" t="s">
        <v>7509</v>
      </c>
      <c r="D2661" s="2" t="s">
        <v>7519</v>
      </c>
      <c r="E2661" s="2" t="s">
        <v>1007</v>
      </c>
      <c r="F2661" s="2" t="s">
        <v>3194</v>
      </c>
      <c r="G2661" s="2" t="s">
        <v>7078</v>
      </c>
      <c r="H2661" s="2"/>
      <c r="I2661" s="2"/>
      <c r="J2661" s="2" t="s">
        <v>7311</v>
      </c>
      <c r="K2661" s="2" t="s">
        <v>307</v>
      </c>
      <c r="L2661" s="2" t="s">
        <v>7512</v>
      </c>
      <c r="M2661" s="2" t="s">
        <v>7520</v>
      </c>
      <c r="N2661" s="11">
        <v>8</v>
      </c>
      <c r="O2661" s="11">
        <v>0</v>
      </c>
      <c r="P2661" s="12">
        <v>44743</v>
      </c>
      <c r="Q2661" s="12">
        <v>44750.70833333334</v>
      </c>
      <c r="R2661" s="11"/>
      <c r="S2661" s="2">
        <f>OR(AND(P2661&lt;=U$2,Q2661&gt;V$2),AND(P2661&gt;U$2,P2661&lt;V$2))</f>
        <v>0</v>
      </c>
    </row>
    <row r="2662" spans="1:19">
      <c r="A2662" s="2" t="s">
        <v>3481</v>
      </c>
      <c r="B2662" s="2" t="s">
        <v>4755</v>
      </c>
      <c r="C2662" s="2" t="s">
        <v>7509</v>
      </c>
      <c r="D2662" s="2" t="s">
        <v>3219</v>
      </c>
      <c r="E2662" s="2" t="s">
        <v>1007</v>
      </c>
      <c r="F2662" s="2" t="s">
        <v>3194</v>
      </c>
      <c r="G2662" s="2" t="s">
        <v>7085</v>
      </c>
      <c r="H2662" s="2"/>
      <c r="I2662" s="2"/>
      <c r="J2662" s="2" t="s">
        <v>7315</v>
      </c>
      <c r="K2662" s="2" t="s">
        <v>333</v>
      </c>
      <c r="L2662" s="2" t="s">
        <v>7521</v>
      </c>
      <c r="M2662" s="2" t="s">
        <v>7522</v>
      </c>
      <c r="N2662" s="11">
        <v>6</v>
      </c>
      <c r="O2662" s="11">
        <v>0</v>
      </c>
      <c r="P2662" s="12">
        <v>44753.33333333334</v>
      </c>
      <c r="Q2662" s="12">
        <v>44754.70833333334</v>
      </c>
      <c r="R2662" s="11"/>
      <c r="S2662" s="2">
        <f>OR(AND(P2662&lt;=U$2,Q2662&gt;V$2),AND(P2662&gt;U$2,P2662&lt;V$2))</f>
        <v>0</v>
      </c>
    </row>
    <row r="2663" spans="1:19">
      <c r="A2663" s="2" t="s">
        <v>3481</v>
      </c>
      <c r="B2663" s="2" t="s">
        <v>4755</v>
      </c>
      <c r="C2663" s="2" t="s">
        <v>7509</v>
      </c>
      <c r="D2663" s="2" t="s">
        <v>3214</v>
      </c>
      <c r="E2663" s="2" t="s">
        <v>1007</v>
      </c>
      <c r="F2663" s="2" t="s">
        <v>3194</v>
      </c>
      <c r="G2663" s="2" t="s">
        <v>7085</v>
      </c>
      <c r="H2663" s="2"/>
      <c r="I2663" s="2"/>
      <c r="J2663" s="2" t="s">
        <v>7315</v>
      </c>
      <c r="K2663" s="2" t="s">
        <v>333</v>
      </c>
      <c r="L2663" s="2" t="s">
        <v>7521</v>
      </c>
      <c r="M2663" s="2" t="s">
        <v>7523</v>
      </c>
      <c r="N2663" s="11">
        <v>4</v>
      </c>
      <c r="O2663" s="11">
        <v>0</v>
      </c>
      <c r="P2663" s="12">
        <v>44783</v>
      </c>
      <c r="Q2663" s="12">
        <v>44785</v>
      </c>
      <c r="R2663" s="11"/>
      <c r="S2663" s="2">
        <f>OR(AND(P2663&lt;=U$2,Q2663&gt;V$2),AND(P2663&gt;U$2,P2663&lt;V$2))</f>
        <v>0</v>
      </c>
    </row>
    <row r="2664" spans="1:19">
      <c r="A2664" s="2" t="s">
        <v>3481</v>
      </c>
      <c r="B2664" s="2" t="s">
        <v>4755</v>
      </c>
      <c r="C2664" s="2" t="s">
        <v>7509</v>
      </c>
      <c r="D2664" s="2" t="s">
        <v>7524</v>
      </c>
      <c r="E2664" s="2" t="s">
        <v>1007</v>
      </c>
      <c r="F2664" s="2" t="s">
        <v>3194</v>
      </c>
      <c r="G2664" s="2" t="s">
        <v>7078</v>
      </c>
      <c r="H2664" s="2"/>
      <c r="I2664" s="2"/>
      <c r="J2664" s="2" t="s">
        <v>7311</v>
      </c>
      <c r="K2664" s="2" t="s">
        <v>307</v>
      </c>
      <c r="L2664" s="2" t="s">
        <v>7512</v>
      </c>
      <c r="M2664" s="2" t="s">
        <v>7525</v>
      </c>
      <c r="N2664" s="11">
        <v>4</v>
      </c>
      <c r="O2664" s="11">
        <v>0</v>
      </c>
      <c r="P2664" s="12">
        <v>44788</v>
      </c>
      <c r="Q2664" s="12">
        <v>44790</v>
      </c>
      <c r="R2664" s="11"/>
      <c r="S2664" s="2">
        <f>OR(AND(P2664&lt;=U$2,Q2664&gt;V$2),AND(P2664&gt;U$2,P2664&lt;V$2))</f>
        <v>0</v>
      </c>
    </row>
    <row r="2665" spans="1:19">
      <c r="A2665" s="2" t="s">
        <v>3481</v>
      </c>
      <c r="B2665" s="2" t="s">
        <v>4755</v>
      </c>
      <c r="C2665" s="2" t="s">
        <v>7509</v>
      </c>
      <c r="D2665" s="2" t="s">
        <v>3209</v>
      </c>
      <c r="E2665" s="2" t="s">
        <v>1048</v>
      </c>
      <c r="F2665" s="2" t="s">
        <v>3194</v>
      </c>
      <c r="G2665" s="2" t="s">
        <v>7306</v>
      </c>
      <c r="H2665" s="2"/>
      <c r="I2665" s="2"/>
      <c r="J2665" s="2"/>
      <c r="K2665" s="2"/>
      <c r="L2665" s="2"/>
      <c r="M2665" s="2" t="s">
        <v>7526</v>
      </c>
      <c r="N2665" s="11">
        <v>4</v>
      </c>
      <c r="O2665" s="11">
        <v>0</v>
      </c>
      <c r="P2665" s="12">
        <v>44690</v>
      </c>
      <c r="Q2665" s="12">
        <v>44711</v>
      </c>
      <c r="R2665" s="11"/>
      <c r="S2665" s="2">
        <f>OR(AND(P2665&lt;=U$2,Q2665&gt;V$2),AND(P2665&gt;U$2,P2665&lt;V$2))</f>
        <v>0</v>
      </c>
    </row>
    <row r="2666" spans="1:19">
      <c r="A2666" s="2" t="s">
        <v>3481</v>
      </c>
      <c r="B2666" s="2" t="s">
        <v>4755</v>
      </c>
      <c r="C2666" s="2" t="s">
        <v>7509</v>
      </c>
      <c r="D2666" s="2" t="s">
        <v>7527</v>
      </c>
      <c r="E2666" s="2"/>
      <c r="F2666" s="2"/>
      <c r="G2666" s="2"/>
      <c r="H2666" s="2"/>
      <c r="I2666" s="2"/>
      <c r="J2666" s="2"/>
      <c r="K2666" s="2"/>
      <c r="L2666" s="2"/>
      <c r="M2666" s="2" t="s">
        <v>7528</v>
      </c>
      <c r="N2666" s="11">
        <v>5</v>
      </c>
      <c r="O2666" s="11">
        <v>0</v>
      </c>
      <c r="P2666" s="12">
        <v>44707</v>
      </c>
      <c r="Q2666" s="12">
        <v>44722</v>
      </c>
      <c r="R2666" s="11"/>
      <c r="S2666" s="2">
        <f>OR(AND(P2666&lt;=U$2,Q2666&gt;V$2),AND(P2666&gt;U$2,P2666&lt;V$2))</f>
        <v>0</v>
      </c>
    </row>
    <row r="2667" spans="1:19">
      <c r="A2667" s="2" t="s">
        <v>3481</v>
      </c>
      <c r="B2667" s="2" t="s">
        <v>4755</v>
      </c>
      <c r="C2667" s="2" t="s">
        <v>7509</v>
      </c>
      <c r="D2667" s="2" t="s">
        <v>7529</v>
      </c>
      <c r="E2667" s="2" t="s">
        <v>1007</v>
      </c>
      <c r="F2667" s="2" t="s">
        <v>3194</v>
      </c>
      <c r="G2667" s="2" t="s">
        <v>7078</v>
      </c>
      <c r="H2667" s="2"/>
      <c r="I2667" s="2"/>
      <c r="J2667" s="2" t="s">
        <v>7311</v>
      </c>
      <c r="K2667" s="2" t="s">
        <v>307</v>
      </c>
      <c r="L2667" s="2" t="s">
        <v>7512</v>
      </c>
      <c r="M2667" s="2" t="s">
        <v>7530</v>
      </c>
      <c r="N2667" s="11">
        <v>4</v>
      </c>
      <c r="O2667" s="11">
        <v>0</v>
      </c>
      <c r="P2667" s="12">
        <v>44805</v>
      </c>
      <c r="Q2667" s="12">
        <v>44806</v>
      </c>
      <c r="R2667" s="11"/>
      <c r="S2667" s="2">
        <f>OR(AND(P2667&lt;=U$2,Q2667&gt;V$2),AND(P2667&gt;U$2,P2667&lt;V$2))</f>
        <v>0</v>
      </c>
    </row>
    <row r="2668" spans="1:19">
      <c r="A2668" s="2" t="s">
        <v>3481</v>
      </c>
      <c r="B2668" s="2" t="s">
        <v>4755</v>
      </c>
      <c r="C2668" s="2" t="s">
        <v>7509</v>
      </c>
      <c r="D2668" s="2" t="s">
        <v>3220</v>
      </c>
      <c r="E2668" s="2"/>
      <c r="F2668" s="2" t="s">
        <v>3194</v>
      </c>
      <c r="G2668" s="2" t="s">
        <v>7083</v>
      </c>
      <c r="H2668" s="2"/>
      <c r="I2668" s="2"/>
      <c r="J2668" s="2"/>
      <c r="K2668" s="2"/>
      <c r="L2668" s="2"/>
      <c r="M2668" s="2" t="s">
        <v>7531</v>
      </c>
      <c r="N2668" s="11">
        <v>6</v>
      </c>
      <c r="O2668" s="11">
        <v>0</v>
      </c>
      <c r="P2668" s="12">
        <v>44810</v>
      </c>
      <c r="Q2668" s="12">
        <v>44812</v>
      </c>
      <c r="R2668" s="11"/>
      <c r="S2668" s="2">
        <f>OR(AND(P2668&lt;=U$2,Q2668&gt;V$2),AND(P2668&gt;U$2,P2668&lt;V$2))</f>
        <v>0</v>
      </c>
    </row>
    <row r="2669" spans="1:19">
      <c r="A2669" s="2" t="s">
        <v>3481</v>
      </c>
      <c r="B2669" s="2" t="s">
        <v>4755</v>
      </c>
      <c r="C2669" s="2" t="s">
        <v>7509</v>
      </c>
      <c r="D2669" s="2" t="s">
        <v>3212</v>
      </c>
      <c r="E2669" s="2" t="s">
        <v>1007</v>
      </c>
      <c r="F2669" s="2" t="s">
        <v>3194</v>
      </c>
      <c r="G2669" s="2" t="s">
        <v>7085</v>
      </c>
      <c r="H2669" s="2"/>
      <c r="I2669" s="2"/>
      <c r="J2669" s="2" t="s">
        <v>7315</v>
      </c>
      <c r="K2669" s="2" t="s">
        <v>333</v>
      </c>
      <c r="L2669" s="2" t="s">
        <v>7521</v>
      </c>
      <c r="M2669" s="2" t="s">
        <v>7532</v>
      </c>
      <c r="N2669" s="11">
        <v>4</v>
      </c>
      <c r="O2669" s="11">
        <v>0</v>
      </c>
      <c r="P2669" s="12">
        <v>44813</v>
      </c>
      <c r="Q2669" s="12">
        <v>44813</v>
      </c>
      <c r="R2669" s="11"/>
      <c r="S2669" s="2">
        <f>OR(AND(P2669&lt;=U$2,Q2669&gt;V$2),AND(P2669&gt;U$2,P2669&lt;V$2))</f>
        <v>0</v>
      </c>
    </row>
    <row r="2670" spans="1:19">
      <c r="A2670" s="2" t="s">
        <v>3481</v>
      </c>
      <c r="B2670" s="2" t="s">
        <v>4755</v>
      </c>
      <c r="C2670" s="2" t="s">
        <v>7509</v>
      </c>
      <c r="D2670" s="2" t="s">
        <v>7533</v>
      </c>
      <c r="E2670" s="2" t="s">
        <v>1007</v>
      </c>
      <c r="F2670" s="2" t="s">
        <v>3194</v>
      </c>
      <c r="G2670" s="2" t="s">
        <v>7078</v>
      </c>
      <c r="H2670" s="2"/>
      <c r="I2670" s="2"/>
      <c r="J2670" s="2" t="s">
        <v>7311</v>
      </c>
      <c r="K2670" s="2" t="s">
        <v>307</v>
      </c>
      <c r="L2670" s="2" t="s">
        <v>7512</v>
      </c>
      <c r="M2670" s="2" t="s">
        <v>7534</v>
      </c>
      <c r="N2670" s="11">
        <v>2</v>
      </c>
      <c r="O2670" s="11">
        <v>0</v>
      </c>
      <c r="P2670" s="12">
        <v>44816</v>
      </c>
      <c r="Q2670" s="12">
        <v>44817</v>
      </c>
      <c r="R2670" s="11"/>
      <c r="S2670" s="2">
        <f>OR(AND(P2670&lt;=U$2,Q2670&gt;V$2),AND(P2670&gt;U$2,P2670&lt;V$2))</f>
        <v>0</v>
      </c>
    </row>
    <row r="2671" spans="1:19">
      <c r="A2671" s="2" t="s">
        <v>3481</v>
      </c>
      <c r="B2671" s="2" t="s">
        <v>4755</v>
      </c>
      <c r="C2671" s="2" t="s">
        <v>7509</v>
      </c>
      <c r="D2671" s="2" t="s">
        <v>3288</v>
      </c>
      <c r="E2671" s="2" t="s">
        <v>1007</v>
      </c>
      <c r="F2671" s="2" t="s">
        <v>3194</v>
      </c>
      <c r="G2671" s="2" t="s">
        <v>6978</v>
      </c>
      <c r="H2671" s="2"/>
      <c r="I2671" s="2"/>
      <c r="J2671" s="2" t="s">
        <v>7320</v>
      </c>
      <c r="K2671" s="2" t="s">
        <v>569</v>
      </c>
      <c r="L2671" s="2" t="s">
        <v>7535</v>
      </c>
      <c r="M2671" s="2" t="s">
        <v>7536</v>
      </c>
      <c r="N2671" s="11">
        <v>4</v>
      </c>
      <c r="O2671" s="11">
        <v>0</v>
      </c>
      <c r="P2671" s="12">
        <v>44818</v>
      </c>
      <c r="Q2671" s="12">
        <v>44819</v>
      </c>
      <c r="R2671" s="11"/>
      <c r="S2671" s="2">
        <f>OR(AND(P2671&lt;=U$2,Q2671&gt;V$2),AND(P2671&gt;U$2,P2671&lt;V$2))</f>
        <v>0</v>
      </c>
    </row>
    <row r="2672" spans="1:19">
      <c r="A2672" s="2" t="s">
        <v>3481</v>
      </c>
      <c r="B2672" s="2" t="s">
        <v>4755</v>
      </c>
      <c r="C2672" s="2" t="s">
        <v>7537</v>
      </c>
      <c r="D2672" s="2" t="s">
        <v>7538</v>
      </c>
      <c r="E2672" s="2"/>
      <c r="F2672" s="2"/>
      <c r="G2672" s="2"/>
      <c r="H2672" s="2"/>
      <c r="I2672" s="2"/>
      <c r="J2672" s="2"/>
      <c r="K2672" s="2"/>
      <c r="L2672" s="2"/>
      <c r="M2672" s="2" t="s">
        <v>7539</v>
      </c>
      <c r="N2672" s="11">
        <v>8</v>
      </c>
      <c r="O2672" s="11">
        <v>0</v>
      </c>
      <c r="P2672" s="12">
        <v>44556</v>
      </c>
      <c r="Q2672" s="12">
        <v>44559</v>
      </c>
      <c r="R2672" s="11"/>
      <c r="S2672" s="2">
        <f>OR(AND(P2672&lt;=U$2,Q2672&gt;V$2),AND(P2672&gt;U$2,P2672&lt;V$2))</f>
        <v>0</v>
      </c>
    </row>
    <row r="2673" spans="1:19">
      <c r="A2673" s="2" t="s">
        <v>3481</v>
      </c>
      <c r="B2673" s="2" t="s">
        <v>4755</v>
      </c>
      <c r="C2673" s="2" t="s">
        <v>7537</v>
      </c>
      <c r="D2673" s="2" t="s">
        <v>7540</v>
      </c>
      <c r="E2673" s="2" t="s">
        <v>1007</v>
      </c>
      <c r="F2673" s="2" t="s">
        <v>3194</v>
      </c>
      <c r="G2673" s="2" t="s">
        <v>7078</v>
      </c>
      <c r="H2673" s="2"/>
      <c r="I2673" s="2"/>
      <c r="J2673" s="2" t="s">
        <v>7311</v>
      </c>
      <c r="K2673" s="2" t="s">
        <v>307</v>
      </c>
      <c r="L2673" s="2" t="s">
        <v>7512</v>
      </c>
      <c r="M2673" s="2" t="s">
        <v>7541</v>
      </c>
      <c r="N2673" s="11">
        <v>10</v>
      </c>
      <c r="O2673" s="11">
        <v>0</v>
      </c>
      <c r="P2673" s="12">
        <v>44768</v>
      </c>
      <c r="Q2673" s="12">
        <v>44769.70833333334</v>
      </c>
      <c r="R2673" s="11"/>
      <c r="S2673" s="2">
        <f>OR(AND(P2673&lt;=U$2,Q2673&gt;V$2),AND(P2673&gt;U$2,P2673&lt;V$2))</f>
        <v>0</v>
      </c>
    </row>
    <row r="2674" spans="1:19">
      <c r="A2674" s="2" t="s">
        <v>3481</v>
      </c>
      <c r="B2674" s="2" t="s">
        <v>4755</v>
      </c>
      <c r="C2674" s="2" t="s">
        <v>7537</v>
      </c>
      <c r="D2674" s="2" t="s">
        <v>7542</v>
      </c>
      <c r="E2674" s="2" t="s">
        <v>1007</v>
      </c>
      <c r="F2674" s="2" t="s">
        <v>3194</v>
      </c>
      <c r="G2674" s="2" t="s">
        <v>7085</v>
      </c>
      <c r="H2674" s="2"/>
      <c r="I2674" s="2"/>
      <c r="J2674" s="2" t="s">
        <v>7315</v>
      </c>
      <c r="K2674" s="2" t="s">
        <v>333</v>
      </c>
      <c r="L2674" s="2" t="s">
        <v>7521</v>
      </c>
      <c r="M2674" s="2" t="s">
        <v>7543</v>
      </c>
      <c r="N2674" s="11">
        <v>5</v>
      </c>
      <c r="O2674" s="11">
        <v>0</v>
      </c>
      <c r="P2674" s="12">
        <v>44770.33333333334</v>
      </c>
      <c r="Q2674" s="12">
        <v>44771.70833333334</v>
      </c>
      <c r="R2674" s="11"/>
      <c r="S2674" s="2">
        <f>OR(AND(P2674&lt;=U$2,Q2674&gt;V$2),AND(P2674&gt;U$2,P2674&lt;V$2))</f>
        <v>0</v>
      </c>
    </row>
    <row r="2675" spans="1:19">
      <c r="A2675" s="2" t="s">
        <v>3481</v>
      </c>
      <c r="B2675" s="2" t="s">
        <v>4755</v>
      </c>
      <c r="C2675" s="2" t="s">
        <v>7537</v>
      </c>
      <c r="D2675" s="2" t="s">
        <v>7544</v>
      </c>
      <c r="E2675" s="2" t="s">
        <v>1007</v>
      </c>
      <c r="F2675" s="2" t="s">
        <v>3194</v>
      </c>
      <c r="G2675" s="2" t="s">
        <v>7085</v>
      </c>
      <c r="H2675" s="2"/>
      <c r="I2675" s="2"/>
      <c r="J2675" s="2" t="s">
        <v>7315</v>
      </c>
      <c r="K2675" s="2" t="s">
        <v>333</v>
      </c>
      <c r="L2675" s="2" t="s">
        <v>7521</v>
      </c>
      <c r="M2675" s="2" t="s">
        <v>7545</v>
      </c>
      <c r="N2675" s="11">
        <v>4</v>
      </c>
      <c r="O2675" s="11">
        <v>0</v>
      </c>
      <c r="P2675" s="12">
        <v>44774</v>
      </c>
      <c r="Q2675" s="12">
        <v>44774</v>
      </c>
      <c r="R2675" s="11"/>
      <c r="S2675" s="2">
        <f>OR(AND(P2675&lt;=U$2,Q2675&gt;V$2),AND(P2675&gt;U$2,P2675&lt;V$2))</f>
        <v>0</v>
      </c>
    </row>
    <row r="2676" spans="1:19">
      <c r="A2676" s="2" t="s">
        <v>3481</v>
      </c>
      <c r="B2676" s="2" t="s">
        <v>4755</v>
      </c>
      <c r="C2676" s="2" t="s">
        <v>7537</v>
      </c>
      <c r="D2676" s="2" t="s">
        <v>7546</v>
      </c>
      <c r="E2676" s="2" t="s">
        <v>1007</v>
      </c>
      <c r="F2676" s="2" t="s">
        <v>3194</v>
      </c>
      <c r="G2676" s="2" t="s">
        <v>7078</v>
      </c>
      <c r="H2676" s="2"/>
      <c r="I2676" s="2"/>
      <c r="J2676" s="2" t="s">
        <v>7311</v>
      </c>
      <c r="K2676" s="2" t="s">
        <v>307</v>
      </c>
      <c r="L2676" s="2" t="s">
        <v>7512</v>
      </c>
      <c r="M2676" s="2" t="s">
        <v>7547</v>
      </c>
      <c r="N2676" s="11">
        <v>5</v>
      </c>
      <c r="O2676" s="11">
        <v>0</v>
      </c>
      <c r="P2676" s="12">
        <v>44775</v>
      </c>
      <c r="Q2676" s="12">
        <v>44776</v>
      </c>
      <c r="R2676" s="11"/>
      <c r="S2676" s="2">
        <f>OR(AND(P2676&lt;=U$2,Q2676&gt;V$2),AND(P2676&gt;U$2,P2676&lt;V$2))</f>
        <v>0</v>
      </c>
    </row>
    <row r="2677" spans="1:19">
      <c r="A2677" s="2" t="s">
        <v>3481</v>
      </c>
      <c r="B2677" s="2" t="s">
        <v>4755</v>
      </c>
      <c r="C2677" s="2" t="s">
        <v>7537</v>
      </c>
      <c r="D2677" s="2" t="s">
        <v>7548</v>
      </c>
      <c r="E2677" s="2" t="s">
        <v>1007</v>
      </c>
      <c r="F2677" s="2" t="s">
        <v>3194</v>
      </c>
      <c r="G2677" s="2" t="s">
        <v>7078</v>
      </c>
      <c r="H2677" s="2"/>
      <c r="I2677" s="2"/>
      <c r="J2677" s="2" t="s">
        <v>7311</v>
      </c>
      <c r="K2677" s="2" t="s">
        <v>307</v>
      </c>
      <c r="L2677" s="2" t="s">
        <v>7512</v>
      </c>
      <c r="M2677" s="2" t="s">
        <v>7549</v>
      </c>
      <c r="N2677" s="11">
        <v>8</v>
      </c>
      <c r="O2677" s="11">
        <v>0</v>
      </c>
      <c r="P2677" s="12">
        <v>44768.33333333334</v>
      </c>
      <c r="Q2677" s="12">
        <v>44769.70833333334</v>
      </c>
      <c r="R2677" s="11"/>
      <c r="S2677" s="2">
        <f>OR(AND(P2677&lt;=U$2,Q2677&gt;V$2),AND(P2677&gt;U$2,P2677&lt;V$2))</f>
        <v>0</v>
      </c>
    </row>
    <row r="2678" spans="1:19">
      <c r="A2678" s="2" t="s">
        <v>3481</v>
      </c>
      <c r="B2678" s="2" t="s">
        <v>4755</v>
      </c>
      <c r="C2678" s="2" t="s">
        <v>7537</v>
      </c>
      <c r="D2678" s="2" t="s">
        <v>7550</v>
      </c>
      <c r="E2678" s="2" t="s">
        <v>1007</v>
      </c>
      <c r="F2678" s="2" t="s">
        <v>3194</v>
      </c>
      <c r="G2678" s="2" t="s">
        <v>7085</v>
      </c>
      <c r="H2678" s="2"/>
      <c r="I2678" s="2"/>
      <c r="J2678" s="2" t="s">
        <v>7315</v>
      </c>
      <c r="K2678" s="2" t="s">
        <v>333</v>
      </c>
      <c r="L2678" s="2" t="s">
        <v>7521</v>
      </c>
      <c r="M2678" s="2" t="s">
        <v>7551</v>
      </c>
      <c r="N2678" s="11">
        <v>6</v>
      </c>
      <c r="O2678" s="11">
        <v>0</v>
      </c>
      <c r="P2678" s="12">
        <v>44770.33333333334</v>
      </c>
      <c r="Q2678" s="12">
        <v>44771.70833333334</v>
      </c>
      <c r="R2678" s="11"/>
      <c r="S2678" s="2">
        <f>OR(AND(P2678&lt;=U$2,Q2678&gt;V$2),AND(P2678&gt;U$2,P2678&lt;V$2))</f>
        <v>0</v>
      </c>
    </row>
    <row r="2679" spans="1:19">
      <c r="A2679" s="2" t="s">
        <v>3481</v>
      </c>
      <c r="B2679" s="2" t="s">
        <v>4755</v>
      </c>
      <c r="C2679" s="2" t="s">
        <v>7537</v>
      </c>
      <c r="D2679" s="2" t="s">
        <v>7552</v>
      </c>
      <c r="E2679" s="2" t="s">
        <v>1007</v>
      </c>
      <c r="F2679" s="2" t="s">
        <v>3194</v>
      </c>
      <c r="G2679" s="2" t="s">
        <v>7085</v>
      </c>
      <c r="H2679" s="2"/>
      <c r="I2679" s="2"/>
      <c r="J2679" s="2" t="s">
        <v>7315</v>
      </c>
      <c r="K2679" s="2" t="s">
        <v>333</v>
      </c>
      <c r="L2679" s="2" t="s">
        <v>7521</v>
      </c>
      <c r="M2679" s="2" t="s">
        <v>7553</v>
      </c>
      <c r="N2679" s="11">
        <v>4</v>
      </c>
      <c r="O2679" s="11">
        <v>0</v>
      </c>
      <c r="P2679" s="12">
        <v>44774.33333333334</v>
      </c>
      <c r="Q2679" s="12">
        <v>44774.70833333334</v>
      </c>
      <c r="R2679" s="11"/>
      <c r="S2679" s="2">
        <f>OR(AND(P2679&lt;=U$2,Q2679&gt;V$2),AND(P2679&gt;U$2,P2679&lt;V$2))</f>
        <v>0</v>
      </c>
    </row>
    <row r="2680" spans="1:19">
      <c r="A2680" s="2" t="s">
        <v>3481</v>
      </c>
      <c r="B2680" s="2" t="s">
        <v>4755</v>
      </c>
      <c r="C2680" s="2" t="s">
        <v>7537</v>
      </c>
      <c r="D2680" s="2" t="s">
        <v>7554</v>
      </c>
      <c r="E2680" s="2" t="s">
        <v>1007</v>
      </c>
      <c r="F2680" s="2" t="s">
        <v>3194</v>
      </c>
      <c r="G2680" s="2" t="s">
        <v>7078</v>
      </c>
      <c r="H2680" s="2"/>
      <c r="I2680" s="2"/>
      <c r="J2680" s="2" t="s">
        <v>7311</v>
      </c>
      <c r="K2680" s="2" t="s">
        <v>307</v>
      </c>
      <c r="L2680" s="2" t="s">
        <v>7512</v>
      </c>
      <c r="M2680" s="2" t="s">
        <v>7555</v>
      </c>
      <c r="N2680" s="11">
        <v>4</v>
      </c>
      <c r="O2680" s="11">
        <v>0</v>
      </c>
      <c r="P2680" s="12">
        <v>44775.33333333334</v>
      </c>
      <c r="Q2680" s="12">
        <v>44776.70833333334</v>
      </c>
      <c r="R2680" s="11"/>
      <c r="S2680" s="2">
        <f>OR(AND(P2680&lt;=U$2,Q2680&gt;V$2),AND(P2680&gt;U$2,P2680&lt;V$2))</f>
        <v>0</v>
      </c>
    </row>
    <row r="2681" spans="1:19">
      <c r="A2681" s="2" t="s">
        <v>3481</v>
      </c>
      <c r="B2681" s="2" t="s">
        <v>4755</v>
      </c>
      <c r="C2681" s="2" t="s">
        <v>7537</v>
      </c>
      <c r="D2681" s="2" t="s">
        <v>7556</v>
      </c>
      <c r="E2681" s="2" t="s">
        <v>1048</v>
      </c>
      <c r="F2681" s="2" t="s">
        <v>3194</v>
      </c>
      <c r="G2681" s="2" t="s">
        <v>7306</v>
      </c>
      <c r="H2681" s="2"/>
      <c r="I2681" s="2"/>
      <c r="J2681" s="2"/>
      <c r="K2681" s="2"/>
      <c r="L2681" s="2"/>
      <c r="M2681" s="2" t="s">
        <v>7557</v>
      </c>
      <c r="N2681" s="11">
        <v>4</v>
      </c>
      <c r="O2681" s="11">
        <v>0</v>
      </c>
      <c r="P2681" s="12">
        <v>44693</v>
      </c>
      <c r="Q2681" s="12">
        <v>44831.70833333334</v>
      </c>
      <c r="R2681" s="11"/>
      <c r="S2681" s="2">
        <f>OR(AND(P2681&lt;=U$2,Q2681&gt;V$2),AND(P2681&gt;U$2,P2681&lt;V$2))</f>
        <v>0</v>
      </c>
    </row>
    <row r="2682" spans="1:19">
      <c r="A2682" s="2" t="s">
        <v>3481</v>
      </c>
      <c r="B2682" s="2" t="s">
        <v>4755</v>
      </c>
      <c r="C2682" s="2" t="s">
        <v>7537</v>
      </c>
      <c r="D2682" s="2" t="s">
        <v>7558</v>
      </c>
      <c r="E2682" s="2" t="s">
        <v>1007</v>
      </c>
      <c r="F2682" s="2" t="s">
        <v>3194</v>
      </c>
      <c r="G2682" s="2" t="s">
        <v>6978</v>
      </c>
      <c r="H2682" s="2"/>
      <c r="I2682" s="2"/>
      <c r="J2682" s="2" t="s">
        <v>7320</v>
      </c>
      <c r="K2682" s="2" t="s">
        <v>569</v>
      </c>
      <c r="L2682" s="2" t="s">
        <v>7535</v>
      </c>
      <c r="M2682" s="2" t="s">
        <v>7559</v>
      </c>
      <c r="N2682" s="11">
        <v>5</v>
      </c>
      <c r="O2682" s="11">
        <v>0</v>
      </c>
      <c r="P2682" s="12">
        <v>44832.33333333334</v>
      </c>
      <c r="Q2682" s="12">
        <v>44838.70833333334</v>
      </c>
      <c r="R2682" s="11"/>
      <c r="S2682" s="2">
        <f>OR(AND(P2682&lt;=U$2,Q2682&gt;V$2),AND(P2682&gt;U$2,P2682&lt;V$2))</f>
        <v>0</v>
      </c>
    </row>
    <row r="2683" spans="1:19">
      <c r="A2683" s="2" t="s">
        <v>3481</v>
      </c>
      <c r="B2683" s="2" t="s">
        <v>4755</v>
      </c>
      <c r="C2683" s="2" t="s">
        <v>7537</v>
      </c>
      <c r="D2683" s="2" t="s">
        <v>7560</v>
      </c>
      <c r="E2683" s="2" t="s">
        <v>1007</v>
      </c>
      <c r="F2683" s="2" t="s">
        <v>3194</v>
      </c>
      <c r="G2683" s="2" t="s">
        <v>7078</v>
      </c>
      <c r="H2683" s="2"/>
      <c r="I2683" s="2"/>
      <c r="J2683" s="2" t="s">
        <v>7311</v>
      </c>
      <c r="K2683" s="2" t="s">
        <v>307</v>
      </c>
      <c r="L2683" s="2" t="s">
        <v>7512</v>
      </c>
      <c r="M2683" s="2" t="s">
        <v>7561</v>
      </c>
      <c r="N2683" s="11">
        <v>4</v>
      </c>
      <c r="O2683" s="11">
        <v>0</v>
      </c>
      <c r="P2683" s="12">
        <v>44901</v>
      </c>
      <c r="Q2683" s="12">
        <v>44902</v>
      </c>
      <c r="R2683" s="11"/>
      <c r="S2683" s="2">
        <f>OR(AND(P2683&lt;=U$2,Q2683&gt;V$2),AND(P2683&gt;U$2,P2683&lt;V$2))</f>
        <v>0</v>
      </c>
    </row>
    <row r="2684" spans="1:19">
      <c r="A2684" s="2" t="s">
        <v>3481</v>
      </c>
      <c r="B2684" s="2" t="s">
        <v>4755</v>
      </c>
      <c r="C2684" s="2" t="s">
        <v>7537</v>
      </c>
      <c r="D2684" s="2" t="s">
        <v>7562</v>
      </c>
      <c r="E2684" s="2"/>
      <c r="F2684" s="2" t="s">
        <v>3194</v>
      </c>
      <c r="G2684" s="2" t="s">
        <v>7083</v>
      </c>
      <c r="H2684" s="2"/>
      <c r="I2684" s="2"/>
      <c r="J2684" s="2"/>
      <c r="K2684" s="2"/>
      <c r="L2684" s="2"/>
      <c r="M2684" s="2" t="s">
        <v>7563</v>
      </c>
      <c r="N2684" s="11">
        <v>6</v>
      </c>
      <c r="O2684" s="11">
        <v>0</v>
      </c>
      <c r="P2684" s="12">
        <v>44903</v>
      </c>
      <c r="Q2684" s="12">
        <v>44904</v>
      </c>
      <c r="R2684" s="11"/>
      <c r="S2684" s="2">
        <f>OR(AND(P2684&lt;=U$2,Q2684&gt;V$2),AND(P2684&gt;U$2,P2684&lt;V$2))</f>
        <v>0</v>
      </c>
    </row>
    <row r="2685" spans="1:19">
      <c r="A2685" s="2" t="s">
        <v>3481</v>
      </c>
      <c r="B2685" s="2" t="s">
        <v>4755</v>
      </c>
      <c r="C2685" s="2" t="s">
        <v>7537</v>
      </c>
      <c r="D2685" s="2" t="s">
        <v>7564</v>
      </c>
      <c r="E2685" s="2" t="s">
        <v>1007</v>
      </c>
      <c r="F2685" s="2" t="s">
        <v>3194</v>
      </c>
      <c r="G2685" s="2" t="s">
        <v>7085</v>
      </c>
      <c r="H2685" s="2"/>
      <c r="I2685" s="2"/>
      <c r="J2685" s="2" t="s">
        <v>7315</v>
      </c>
      <c r="K2685" s="2" t="s">
        <v>333</v>
      </c>
      <c r="L2685" s="2" t="s">
        <v>7521</v>
      </c>
      <c r="M2685" s="2" t="s">
        <v>7565</v>
      </c>
      <c r="N2685" s="11">
        <v>4</v>
      </c>
      <c r="O2685" s="11">
        <v>0</v>
      </c>
      <c r="P2685" s="12">
        <v>44907</v>
      </c>
      <c r="Q2685" s="12">
        <v>44907</v>
      </c>
      <c r="R2685" s="11"/>
      <c r="S2685" s="2">
        <f>OR(AND(P2685&lt;=U$2,Q2685&gt;V$2),AND(P2685&gt;U$2,P2685&lt;V$2))</f>
        <v>0</v>
      </c>
    </row>
    <row r="2686" spans="1:19">
      <c r="A2686" s="2" t="s">
        <v>3481</v>
      </c>
      <c r="B2686" s="2" t="s">
        <v>4755</v>
      </c>
      <c r="C2686" s="2" t="s">
        <v>7537</v>
      </c>
      <c r="D2686" s="2" t="s">
        <v>7566</v>
      </c>
      <c r="E2686" s="2" t="s">
        <v>1007</v>
      </c>
      <c r="F2686" s="2" t="s">
        <v>3194</v>
      </c>
      <c r="G2686" s="2" t="s">
        <v>7078</v>
      </c>
      <c r="H2686" s="2"/>
      <c r="I2686" s="2"/>
      <c r="J2686" s="2" t="s">
        <v>7311</v>
      </c>
      <c r="K2686" s="2" t="s">
        <v>307</v>
      </c>
      <c r="L2686" s="2" t="s">
        <v>7512</v>
      </c>
      <c r="M2686" s="2" t="s">
        <v>7567</v>
      </c>
      <c r="N2686" s="11">
        <v>2</v>
      </c>
      <c r="O2686" s="11">
        <v>0</v>
      </c>
      <c r="P2686" s="12">
        <v>44908</v>
      </c>
      <c r="Q2686" s="12">
        <v>44909</v>
      </c>
      <c r="R2686" s="11"/>
      <c r="S2686" s="2">
        <f>OR(AND(P2686&lt;=U$2,Q2686&gt;V$2),AND(P2686&gt;U$2,P2686&lt;V$2))</f>
        <v>0</v>
      </c>
    </row>
    <row r="2687" spans="1:19">
      <c r="A2687" s="2" t="s">
        <v>3481</v>
      </c>
      <c r="B2687" s="2" t="s">
        <v>4755</v>
      </c>
      <c r="C2687" s="2" t="s">
        <v>7537</v>
      </c>
      <c r="D2687" s="2" t="s">
        <v>7568</v>
      </c>
      <c r="E2687" s="2" t="s">
        <v>1007</v>
      </c>
      <c r="F2687" s="2" t="s">
        <v>3194</v>
      </c>
      <c r="G2687" s="2" t="s">
        <v>6978</v>
      </c>
      <c r="H2687" s="2"/>
      <c r="I2687" s="2"/>
      <c r="J2687" s="2" t="s">
        <v>7320</v>
      </c>
      <c r="K2687" s="2" t="s">
        <v>569</v>
      </c>
      <c r="L2687" s="2" t="s">
        <v>7535</v>
      </c>
      <c r="M2687" s="2" t="s">
        <v>7569</v>
      </c>
      <c r="N2687" s="11">
        <v>4</v>
      </c>
      <c r="O2687" s="11">
        <v>0</v>
      </c>
      <c r="P2687" s="12">
        <v>44910</v>
      </c>
      <c r="Q2687" s="12">
        <v>44911</v>
      </c>
      <c r="R2687" s="11"/>
      <c r="S2687" s="2">
        <f>OR(AND(P2687&lt;=U$2,Q2687&gt;V$2),AND(P2687&gt;U$2,P2687&lt;V$2))</f>
        <v>0</v>
      </c>
    </row>
    <row r="2688" spans="1:19">
      <c r="A2688" s="2" t="s">
        <v>3481</v>
      </c>
      <c r="B2688" s="2" t="s">
        <v>4755</v>
      </c>
      <c r="C2688" s="2" t="s">
        <v>7570</v>
      </c>
      <c r="D2688" s="2" t="s">
        <v>7571</v>
      </c>
      <c r="E2688" s="2"/>
      <c r="F2688" s="2"/>
      <c r="G2688" s="2"/>
      <c r="H2688" s="2"/>
      <c r="I2688" s="2"/>
      <c r="J2688" s="2"/>
      <c r="K2688" s="2"/>
      <c r="L2688" s="2"/>
      <c r="M2688" s="2" t="s">
        <v>7572</v>
      </c>
      <c r="N2688" s="11">
        <v>8</v>
      </c>
      <c r="O2688" s="11">
        <v>0</v>
      </c>
      <c r="P2688" s="12">
        <v>44557</v>
      </c>
      <c r="Q2688" s="12">
        <v>44561</v>
      </c>
      <c r="R2688" s="11"/>
      <c r="S2688" s="2">
        <f>OR(AND(P2688&lt;=U$2,Q2688&gt;V$2),AND(P2688&gt;U$2,P2688&lt;V$2))</f>
        <v>0</v>
      </c>
    </row>
    <row r="2689" spans="1:19">
      <c r="A2689" s="2" t="s">
        <v>3481</v>
      </c>
      <c r="B2689" s="2" t="s">
        <v>4755</v>
      </c>
      <c r="C2689" s="2" t="s">
        <v>7570</v>
      </c>
      <c r="D2689" s="2" t="s">
        <v>7573</v>
      </c>
      <c r="E2689" s="2"/>
      <c r="F2689" s="2"/>
      <c r="G2689" s="2"/>
      <c r="H2689" s="2"/>
      <c r="I2689" s="2"/>
      <c r="J2689" s="2"/>
      <c r="K2689" s="2"/>
      <c r="L2689" s="2"/>
      <c r="M2689" s="2" t="s">
        <v>7574</v>
      </c>
      <c r="N2689" s="11">
        <v>10</v>
      </c>
      <c r="O2689" s="11">
        <v>0</v>
      </c>
      <c r="P2689" s="12">
        <v>44608</v>
      </c>
      <c r="Q2689" s="12">
        <v>44609</v>
      </c>
      <c r="R2689" s="11"/>
      <c r="S2689" s="2">
        <f>OR(AND(P2689&lt;=U$2,Q2689&gt;V$2),AND(P2689&gt;U$2,P2689&lt;V$2))</f>
        <v>0</v>
      </c>
    </row>
    <row r="2690" spans="1:19">
      <c r="A2690" s="2" t="s">
        <v>3481</v>
      </c>
      <c r="B2690" s="2" t="s">
        <v>4755</v>
      </c>
      <c r="C2690" s="2" t="s">
        <v>7570</v>
      </c>
      <c r="D2690" s="2" t="s">
        <v>7575</v>
      </c>
      <c r="E2690" s="2"/>
      <c r="F2690" s="2"/>
      <c r="G2690" s="2"/>
      <c r="H2690" s="2"/>
      <c r="I2690" s="2"/>
      <c r="J2690" s="2"/>
      <c r="K2690" s="2"/>
      <c r="L2690" s="2"/>
      <c r="M2690" s="2" t="s">
        <v>7576</v>
      </c>
      <c r="N2690" s="11">
        <v>5</v>
      </c>
      <c r="O2690" s="11">
        <v>0</v>
      </c>
      <c r="P2690" s="12">
        <v>44609</v>
      </c>
      <c r="Q2690" s="12">
        <v>44610</v>
      </c>
      <c r="R2690" s="11"/>
      <c r="S2690" s="2">
        <f>OR(AND(P2690&lt;=U$2,Q2690&gt;V$2),AND(P2690&gt;U$2,P2690&lt;V$2))</f>
        <v>0</v>
      </c>
    </row>
    <row r="2691" spans="1:19">
      <c r="A2691" s="2" t="s">
        <v>3481</v>
      </c>
      <c r="B2691" s="2" t="s">
        <v>4755</v>
      </c>
      <c r="C2691" s="2" t="s">
        <v>7570</v>
      </c>
      <c r="D2691" s="2" t="s">
        <v>7577</v>
      </c>
      <c r="E2691" s="2"/>
      <c r="F2691" s="2"/>
      <c r="G2691" s="2"/>
      <c r="H2691" s="2"/>
      <c r="I2691" s="2"/>
      <c r="J2691" s="2"/>
      <c r="K2691" s="2"/>
      <c r="L2691" s="2"/>
      <c r="M2691" s="2" t="s">
        <v>7578</v>
      </c>
      <c r="N2691" s="11">
        <v>4</v>
      </c>
      <c r="O2691" s="11">
        <v>0</v>
      </c>
      <c r="P2691" s="12">
        <v>44613</v>
      </c>
      <c r="Q2691" s="12">
        <v>44613</v>
      </c>
      <c r="R2691" s="11"/>
      <c r="S2691" s="2">
        <f>OR(AND(P2691&lt;=U$2,Q2691&gt;V$2),AND(P2691&gt;U$2,P2691&lt;V$2))</f>
        <v>0</v>
      </c>
    </row>
    <row r="2692" spans="1:19">
      <c r="A2692" s="2" t="s">
        <v>3481</v>
      </c>
      <c r="B2692" s="2" t="s">
        <v>4755</v>
      </c>
      <c r="C2692" s="2" t="s">
        <v>7570</v>
      </c>
      <c r="D2692" s="2" t="s">
        <v>7579</v>
      </c>
      <c r="E2692" s="2" t="s">
        <v>1007</v>
      </c>
      <c r="F2692" s="2" t="s">
        <v>3194</v>
      </c>
      <c r="G2692" s="2" t="s">
        <v>7078</v>
      </c>
      <c r="H2692" s="2"/>
      <c r="I2692" s="2"/>
      <c r="J2692" s="2" t="s">
        <v>7311</v>
      </c>
      <c r="K2692" s="2" t="s">
        <v>307</v>
      </c>
      <c r="L2692" s="2" t="s">
        <v>7512</v>
      </c>
      <c r="M2692" s="2" t="s">
        <v>7580</v>
      </c>
      <c r="N2692" s="11">
        <v>5</v>
      </c>
      <c r="O2692" s="11">
        <v>0</v>
      </c>
      <c r="P2692" s="12">
        <v>44859</v>
      </c>
      <c r="Q2692" s="12">
        <v>44859</v>
      </c>
      <c r="R2692" s="11"/>
      <c r="S2692" s="2">
        <f>OR(AND(P2692&lt;=U$2,Q2692&gt;V$2),AND(P2692&gt;U$2,P2692&lt;V$2))</f>
        <v>0</v>
      </c>
    </row>
    <row r="2693" spans="1:19">
      <c r="A2693" s="2" t="s">
        <v>3481</v>
      </c>
      <c r="B2693" s="2" t="s">
        <v>4755</v>
      </c>
      <c r="C2693" s="2" t="s">
        <v>7570</v>
      </c>
      <c r="D2693" s="2" t="s">
        <v>7581</v>
      </c>
      <c r="E2693" s="2" t="s">
        <v>1007</v>
      </c>
      <c r="F2693" s="2" t="s">
        <v>3194</v>
      </c>
      <c r="G2693" s="2" t="s">
        <v>7078</v>
      </c>
      <c r="H2693" s="2"/>
      <c r="I2693" s="2"/>
      <c r="J2693" s="2" t="s">
        <v>7311</v>
      </c>
      <c r="K2693" s="2" t="s">
        <v>307</v>
      </c>
      <c r="L2693" s="2" t="s">
        <v>7512</v>
      </c>
      <c r="M2693" s="2" t="s">
        <v>7582</v>
      </c>
      <c r="N2693" s="11">
        <v>8</v>
      </c>
      <c r="O2693" s="11">
        <v>0</v>
      </c>
      <c r="P2693" s="12">
        <v>44859</v>
      </c>
      <c r="Q2693" s="12">
        <v>44861</v>
      </c>
      <c r="R2693" s="11"/>
      <c r="S2693" s="2">
        <f>OR(AND(P2693&lt;=U$2,Q2693&gt;V$2),AND(P2693&gt;U$2,P2693&lt;V$2))</f>
        <v>0</v>
      </c>
    </row>
    <row r="2694" spans="1:19">
      <c r="A2694" s="2" t="s">
        <v>3481</v>
      </c>
      <c r="B2694" s="2" t="s">
        <v>4755</v>
      </c>
      <c r="C2694" s="2" t="s">
        <v>7570</v>
      </c>
      <c r="D2694" s="2" t="s">
        <v>7583</v>
      </c>
      <c r="E2694" s="2" t="s">
        <v>1007</v>
      </c>
      <c r="F2694" s="2" t="s">
        <v>3194</v>
      </c>
      <c r="G2694" s="2" t="s">
        <v>7085</v>
      </c>
      <c r="H2694" s="2"/>
      <c r="I2694" s="2"/>
      <c r="J2694" s="2" t="s">
        <v>7315</v>
      </c>
      <c r="K2694" s="2" t="s">
        <v>333</v>
      </c>
      <c r="L2694" s="2" t="s">
        <v>7521</v>
      </c>
      <c r="M2694" s="2" t="s">
        <v>7584</v>
      </c>
      <c r="N2694" s="11">
        <v>6</v>
      </c>
      <c r="O2694" s="11">
        <v>0</v>
      </c>
      <c r="P2694" s="12">
        <v>44860</v>
      </c>
      <c r="Q2694" s="12">
        <v>44860</v>
      </c>
      <c r="R2694" s="11"/>
      <c r="S2694" s="2">
        <f>OR(AND(P2694&lt;=U$2,Q2694&gt;V$2),AND(P2694&gt;U$2,P2694&lt;V$2))</f>
        <v>0</v>
      </c>
    </row>
    <row r="2695" spans="1:19">
      <c r="A2695" s="2" t="s">
        <v>3481</v>
      </c>
      <c r="B2695" s="2" t="s">
        <v>4755</v>
      </c>
      <c r="C2695" s="2" t="s">
        <v>7570</v>
      </c>
      <c r="D2695" s="2" t="s">
        <v>7585</v>
      </c>
      <c r="E2695" s="2" t="s">
        <v>1007</v>
      </c>
      <c r="F2695" s="2" t="s">
        <v>3194</v>
      </c>
      <c r="G2695" s="2" t="s">
        <v>7085</v>
      </c>
      <c r="H2695" s="2"/>
      <c r="I2695" s="2"/>
      <c r="J2695" s="2" t="s">
        <v>7315</v>
      </c>
      <c r="K2695" s="2" t="s">
        <v>333</v>
      </c>
      <c r="L2695" s="2" t="s">
        <v>7521</v>
      </c>
      <c r="M2695" s="2" t="s">
        <v>7586</v>
      </c>
      <c r="N2695" s="11">
        <v>4</v>
      </c>
      <c r="O2695" s="11">
        <v>0</v>
      </c>
      <c r="P2695" s="12">
        <v>44862</v>
      </c>
      <c r="Q2695" s="12">
        <v>44862</v>
      </c>
      <c r="R2695" s="11"/>
      <c r="S2695" s="2">
        <f>OR(AND(P2695&lt;=U$2,Q2695&gt;V$2),AND(P2695&gt;U$2,P2695&lt;V$2))</f>
        <v>0</v>
      </c>
    </row>
    <row r="2696" spans="1:19">
      <c r="A2696" s="2" t="s">
        <v>3481</v>
      </c>
      <c r="B2696" s="2" t="s">
        <v>4755</v>
      </c>
      <c r="C2696" s="2" t="s">
        <v>7570</v>
      </c>
      <c r="D2696" s="2" t="s">
        <v>7587</v>
      </c>
      <c r="E2696" s="2" t="s">
        <v>1007</v>
      </c>
      <c r="F2696" s="2" t="s">
        <v>3194</v>
      </c>
      <c r="G2696" s="2" t="s">
        <v>7078</v>
      </c>
      <c r="H2696" s="2"/>
      <c r="I2696" s="2"/>
      <c r="J2696" s="2" t="s">
        <v>7311</v>
      </c>
      <c r="K2696" s="2" t="s">
        <v>307</v>
      </c>
      <c r="L2696" s="2" t="s">
        <v>7512</v>
      </c>
      <c r="M2696" s="2" t="s">
        <v>7588</v>
      </c>
      <c r="N2696" s="11">
        <v>4</v>
      </c>
      <c r="O2696" s="11">
        <v>0</v>
      </c>
      <c r="P2696" s="12">
        <v>44866</v>
      </c>
      <c r="Q2696" s="12">
        <v>44869</v>
      </c>
      <c r="R2696" s="11"/>
      <c r="S2696" s="2">
        <f>OR(AND(P2696&lt;=U$2,Q2696&gt;V$2),AND(P2696&gt;U$2,P2696&lt;V$2))</f>
        <v>0</v>
      </c>
    </row>
    <row r="2697" spans="1:19">
      <c r="A2697" s="2" t="s">
        <v>3481</v>
      </c>
      <c r="B2697" s="2" t="s">
        <v>4755</v>
      </c>
      <c r="C2697" s="2" t="s">
        <v>7570</v>
      </c>
      <c r="D2697" s="2" t="s">
        <v>7589</v>
      </c>
      <c r="E2697" s="2"/>
      <c r="F2697" s="2"/>
      <c r="G2697" s="2"/>
      <c r="H2697" s="2"/>
      <c r="I2697" s="2"/>
      <c r="J2697" s="2"/>
      <c r="K2697" s="2"/>
      <c r="L2697" s="2"/>
      <c r="M2697" s="2" t="s">
        <v>7590</v>
      </c>
      <c r="N2697" s="11">
        <v>4</v>
      </c>
      <c r="O2697" s="11">
        <v>0</v>
      </c>
      <c r="P2697" s="12">
        <v>44897</v>
      </c>
      <c r="Q2697" s="12">
        <v>44898</v>
      </c>
      <c r="R2697" s="11"/>
      <c r="S2697" s="2">
        <f>OR(AND(P2697&lt;=U$2,Q2697&gt;V$2),AND(P2697&gt;U$2,P2697&lt;V$2))</f>
        <v>0</v>
      </c>
    </row>
    <row r="2698" spans="1:19">
      <c r="A2698" s="2" t="s">
        <v>3481</v>
      </c>
      <c r="B2698" s="2" t="s">
        <v>4755</v>
      </c>
      <c r="C2698" s="2" t="s">
        <v>7570</v>
      </c>
      <c r="D2698" s="2" t="s">
        <v>7591</v>
      </c>
      <c r="E2698" s="2"/>
      <c r="F2698" s="2"/>
      <c r="G2698" s="2"/>
      <c r="H2698" s="2"/>
      <c r="I2698" s="2"/>
      <c r="J2698" s="2"/>
      <c r="K2698" s="2"/>
      <c r="L2698" s="2"/>
      <c r="M2698" s="2" t="s">
        <v>7592</v>
      </c>
      <c r="N2698" s="11">
        <v>5</v>
      </c>
      <c r="O2698" s="11">
        <v>0</v>
      </c>
      <c r="P2698" s="12">
        <v>44900</v>
      </c>
      <c r="Q2698" s="12">
        <v>44900</v>
      </c>
      <c r="R2698" s="11"/>
      <c r="S2698" s="2">
        <f>OR(AND(P2698&lt;=U$2,Q2698&gt;V$2),AND(P2698&gt;U$2,P2698&lt;V$2))</f>
        <v>0</v>
      </c>
    </row>
    <row r="2699" spans="1:19">
      <c r="A2699" s="2" t="s">
        <v>3481</v>
      </c>
      <c r="B2699" s="2" t="s">
        <v>4755</v>
      </c>
      <c r="C2699" s="2" t="s">
        <v>7570</v>
      </c>
      <c r="D2699" s="2" t="s">
        <v>7593</v>
      </c>
      <c r="E2699" s="2" t="s">
        <v>1007</v>
      </c>
      <c r="F2699" s="2" t="s">
        <v>3194</v>
      </c>
      <c r="G2699" s="2" t="s">
        <v>7078</v>
      </c>
      <c r="H2699" s="2"/>
      <c r="I2699" s="2"/>
      <c r="J2699" s="2" t="s">
        <v>7311</v>
      </c>
      <c r="K2699" s="2" t="s">
        <v>307</v>
      </c>
      <c r="L2699" s="2" t="s">
        <v>7512</v>
      </c>
      <c r="M2699" s="2" t="s">
        <v>7594</v>
      </c>
      <c r="N2699" s="11">
        <v>4</v>
      </c>
      <c r="O2699" s="11">
        <v>0</v>
      </c>
      <c r="P2699" s="12">
        <v>44901</v>
      </c>
      <c r="Q2699" s="12">
        <v>44902</v>
      </c>
      <c r="R2699" s="11"/>
      <c r="S2699" s="2">
        <f>OR(AND(P2699&lt;=U$2,Q2699&gt;V$2),AND(P2699&gt;U$2,P2699&lt;V$2))</f>
        <v>0</v>
      </c>
    </row>
    <row r="2700" spans="1:19">
      <c r="A2700" s="2" t="s">
        <v>3481</v>
      </c>
      <c r="B2700" s="2" t="s">
        <v>4755</v>
      </c>
      <c r="C2700" s="2" t="s">
        <v>7570</v>
      </c>
      <c r="D2700" s="2" t="s">
        <v>3221</v>
      </c>
      <c r="E2700" s="2"/>
      <c r="F2700" s="2" t="s">
        <v>3194</v>
      </c>
      <c r="G2700" s="2" t="s">
        <v>7083</v>
      </c>
      <c r="H2700" s="2"/>
      <c r="I2700" s="2"/>
      <c r="J2700" s="2"/>
      <c r="K2700" s="2"/>
      <c r="L2700" s="2"/>
      <c r="M2700" s="2" t="s">
        <v>7595</v>
      </c>
      <c r="N2700" s="11">
        <v>6</v>
      </c>
      <c r="O2700" s="11">
        <v>0</v>
      </c>
      <c r="P2700" s="12">
        <v>44903</v>
      </c>
      <c r="Q2700" s="12">
        <v>44904</v>
      </c>
      <c r="R2700" s="11"/>
      <c r="S2700" s="2">
        <f>OR(AND(P2700&lt;=U$2,Q2700&gt;V$2),AND(P2700&gt;U$2,P2700&lt;V$2))</f>
        <v>0</v>
      </c>
    </row>
    <row r="2701" spans="1:19">
      <c r="A2701" s="2" t="s">
        <v>3481</v>
      </c>
      <c r="B2701" s="2" t="s">
        <v>4755</v>
      </c>
      <c r="C2701" s="2" t="s">
        <v>7570</v>
      </c>
      <c r="D2701" s="2" t="s">
        <v>7596</v>
      </c>
      <c r="E2701" s="2" t="s">
        <v>1007</v>
      </c>
      <c r="F2701" s="2" t="s">
        <v>3194</v>
      </c>
      <c r="G2701" s="2" t="s">
        <v>7085</v>
      </c>
      <c r="H2701" s="2"/>
      <c r="I2701" s="2"/>
      <c r="J2701" s="2" t="s">
        <v>7315</v>
      </c>
      <c r="K2701" s="2" t="s">
        <v>333</v>
      </c>
      <c r="L2701" s="2" t="s">
        <v>7521</v>
      </c>
      <c r="M2701" s="2" t="s">
        <v>7597</v>
      </c>
      <c r="N2701" s="11">
        <v>4</v>
      </c>
      <c r="O2701" s="11">
        <v>0</v>
      </c>
      <c r="P2701" s="12">
        <v>44907</v>
      </c>
      <c r="Q2701" s="12">
        <v>44907</v>
      </c>
      <c r="R2701" s="11"/>
      <c r="S2701" s="2">
        <f>OR(AND(P2701&lt;=U$2,Q2701&gt;V$2),AND(P2701&gt;U$2,P2701&lt;V$2))</f>
        <v>0</v>
      </c>
    </row>
    <row r="2702" spans="1:19">
      <c r="A2702" s="2" t="s">
        <v>3481</v>
      </c>
      <c r="B2702" s="2" t="s">
        <v>4755</v>
      </c>
      <c r="C2702" s="2" t="s">
        <v>7570</v>
      </c>
      <c r="D2702" s="2" t="s">
        <v>7598</v>
      </c>
      <c r="E2702" s="2" t="s">
        <v>1007</v>
      </c>
      <c r="F2702" s="2" t="s">
        <v>3194</v>
      </c>
      <c r="G2702" s="2" t="s">
        <v>7078</v>
      </c>
      <c r="H2702" s="2"/>
      <c r="I2702" s="2"/>
      <c r="J2702" s="2" t="s">
        <v>7311</v>
      </c>
      <c r="K2702" s="2" t="s">
        <v>307</v>
      </c>
      <c r="L2702" s="2" t="s">
        <v>7512</v>
      </c>
      <c r="M2702" s="2" t="s">
        <v>7599</v>
      </c>
      <c r="N2702" s="11">
        <v>2</v>
      </c>
      <c r="O2702" s="11">
        <v>0</v>
      </c>
      <c r="P2702" s="12">
        <v>44908</v>
      </c>
      <c r="Q2702" s="12">
        <v>44909</v>
      </c>
      <c r="R2702" s="11"/>
      <c r="S2702" s="2">
        <f>OR(AND(P2702&lt;=U$2,Q2702&gt;V$2),AND(P2702&gt;U$2,P2702&lt;V$2))</f>
        <v>0</v>
      </c>
    </row>
    <row r="2703" spans="1:19">
      <c r="A2703" s="2" t="s">
        <v>3481</v>
      </c>
      <c r="B2703" s="2" t="s">
        <v>4755</v>
      </c>
      <c r="C2703" s="2" t="s">
        <v>7570</v>
      </c>
      <c r="D2703" s="2" t="s">
        <v>7600</v>
      </c>
      <c r="E2703" s="2" t="s">
        <v>1007</v>
      </c>
      <c r="F2703" s="2" t="s">
        <v>3194</v>
      </c>
      <c r="G2703" s="2" t="s">
        <v>6978</v>
      </c>
      <c r="H2703" s="2"/>
      <c r="I2703" s="2"/>
      <c r="J2703" s="2" t="s">
        <v>7320</v>
      </c>
      <c r="K2703" s="2" t="s">
        <v>569</v>
      </c>
      <c r="L2703" s="2" t="s">
        <v>7535</v>
      </c>
      <c r="M2703" s="2" t="s">
        <v>7601</v>
      </c>
      <c r="N2703" s="11">
        <v>4</v>
      </c>
      <c r="O2703" s="11">
        <v>0</v>
      </c>
      <c r="P2703" s="12">
        <v>44910</v>
      </c>
      <c r="Q2703" s="12">
        <v>44911</v>
      </c>
      <c r="R2703" s="11"/>
      <c r="S2703" s="2">
        <f>OR(AND(P2703&lt;=U$2,Q2703&gt;V$2),AND(P2703&gt;U$2,P2703&lt;V$2))</f>
        <v>0</v>
      </c>
    </row>
    <row r="2704" spans="1:19">
      <c r="A2704" s="2" t="s">
        <v>3481</v>
      </c>
      <c r="B2704" s="2" t="s">
        <v>4755</v>
      </c>
      <c r="C2704" s="2" t="s">
        <v>7602</v>
      </c>
      <c r="D2704" s="2" t="s">
        <v>7603</v>
      </c>
      <c r="E2704" s="2"/>
      <c r="F2704" s="2"/>
      <c r="G2704" s="2"/>
      <c r="H2704" s="2"/>
      <c r="I2704" s="2"/>
      <c r="J2704" s="2"/>
      <c r="K2704" s="2"/>
      <c r="L2704" s="2"/>
      <c r="M2704" s="2" t="s">
        <v>7604</v>
      </c>
      <c r="N2704" s="11">
        <v>8</v>
      </c>
      <c r="O2704" s="11">
        <v>0</v>
      </c>
      <c r="P2704" s="12">
        <v>44558</v>
      </c>
      <c r="Q2704" s="12">
        <v>44561</v>
      </c>
      <c r="R2704" s="11"/>
      <c r="S2704" s="2">
        <f>OR(AND(P2704&lt;=U$2,Q2704&gt;V$2),AND(P2704&gt;U$2,P2704&lt;V$2))</f>
        <v>0</v>
      </c>
    </row>
    <row r="2705" spans="1:19">
      <c r="A2705" s="2" t="s">
        <v>3481</v>
      </c>
      <c r="B2705" s="2" t="s">
        <v>4755</v>
      </c>
      <c r="C2705" s="2" t="s">
        <v>7602</v>
      </c>
      <c r="D2705" s="2" t="s">
        <v>7605</v>
      </c>
      <c r="E2705" s="2"/>
      <c r="F2705" s="2"/>
      <c r="G2705" s="2"/>
      <c r="H2705" s="2"/>
      <c r="I2705" s="2"/>
      <c r="J2705" s="2"/>
      <c r="K2705" s="2"/>
      <c r="L2705" s="2"/>
      <c r="M2705" s="2" t="s">
        <v>7606</v>
      </c>
      <c r="N2705" s="11">
        <v>10</v>
      </c>
      <c r="O2705" s="11">
        <v>0</v>
      </c>
      <c r="P2705" s="12">
        <v>44608</v>
      </c>
      <c r="Q2705" s="12">
        <v>44609</v>
      </c>
      <c r="R2705" s="11"/>
      <c r="S2705" s="2">
        <f>OR(AND(P2705&lt;=U$2,Q2705&gt;V$2),AND(P2705&gt;U$2,P2705&lt;V$2))</f>
        <v>0</v>
      </c>
    </row>
    <row r="2706" spans="1:19">
      <c r="A2706" s="2" t="s">
        <v>3481</v>
      </c>
      <c r="B2706" s="2" t="s">
        <v>4755</v>
      </c>
      <c r="C2706" s="2" t="s">
        <v>7602</v>
      </c>
      <c r="D2706" s="2" t="s">
        <v>7607</v>
      </c>
      <c r="E2706" s="2"/>
      <c r="F2706" s="2"/>
      <c r="G2706" s="2"/>
      <c r="H2706" s="2"/>
      <c r="I2706" s="2"/>
      <c r="J2706" s="2"/>
      <c r="K2706" s="2"/>
      <c r="L2706" s="2"/>
      <c r="M2706" s="2" t="s">
        <v>7608</v>
      </c>
      <c r="N2706" s="11">
        <v>5</v>
      </c>
      <c r="O2706" s="11">
        <v>0</v>
      </c>
      <c r="P2706" s="12">
        <v>44609</v>
      </c>
      <c r="Q2706" s="12">
        <v>44610</v>
      </c>
      <c r="R2706" s="11"/>
      <c r="S2706" s="2">
        <f>OR(AND(P2706&lt;=U$2,Q2706&gt;V$2),AND(P2706&gt;U$2,P2706&lt;V$2))</f>
        <v>0</v>
      </c>
    </row>
    <row r="2707" spans="1:19">
      <c r="A2707" s="2" t="s">
        <v>3481</v>
      </c>
      <c r="B2707" s="2" t="s">
        <v>4755</v>
      </c>
      <c r="C2707" s="2" t="s">
        <v>7602</v>
      </c>
      <c r="D2707" s="2" t="s">
        <v>7609</v>
      </c>
      <c r="E2707" s="2"/>
      <c r="F2707" s="2"/>
      <c r="G2707" s="2"/>
      <c r="H2707" s="2"/>
      <c r="I2707" s="2"/>
      <c r="J2707" s="2"/>
      <c r="K2707" s="2"/>
      <c r="L2707" s="2"/>
      <c r="M2707" s="2" t="s">
        <v>7610</v>
      </c>
      <c r="N2707" s="11">
        <v>4</v>
      </c>
      <c r="O2707" s="11">
        <v>0</v>
      </c>
      <c r="P2707" s="12">
        <v>44613</v>
      </c>
      <c r="Q2707" s="12">
        <v>44641</v>
      </c>
      <c r="R2707" s="11"/>
      <c r="S2707" s="2">
        <f>OR(AND(P2707&lt;=U$2,Q2707&gt;V$2),AND(P2707&gt;U$2,P2707&lt;V$2))</f>
        <v>0</v>
      </c>
    </row>
    <row r="2708" spans="1:19">
      <c r="A2708" s="2" t="s">
        <v>3481</v>
      </c>
      <c r="B2708" s="2" t="s">
        <v>4755</v>
      </c>
      <c r="C2708" s="2" t="s">
        <v>7602</v>
      </c>
      <c r="D2708" s="2" t="s">
        <v>7611</v>
      </c>
      <c r="E2708" s="2" t="s">
        <v>1007</v>
      </c>
      <c r="F2708" s="2" t="s">
        <v>3194</v>
      </c>
      <c r="G2708" s="2" t="s">
        <v>7078</v>
      </c>
      <c r="H2708" s="2"/>
      <c r="I2708" s="2"/>
      <c r="J2708" s="2" t="s">
        <v>7311</v>
      </c>
      <c r="K2708" s="2" t="s">
        <v>307</v>
      </c>
      <c r="L2708" s="2" t="s">
        <v>7512</v>
      </c>
      <c r="M2708" s="2" t="s">
        <v>7612</v>
      </c>
      <c r="N2708" s="11">
        <v>5</v>
      </c>
      <c r="O2708" s="11">
        <v>0</v>
      </c>
      <c r="P2708" s="12">
        <v>44743</v>
      </c>
      <c r="Q2708" s="12">
        <v>44750</v>
      </c>
      <c r="R2708" s="11"/>
      <c r="S2708" s="2">
        <f>OR(AND(P2708&lt;=U$2,Q2708&gt;V$2),AND(P2708&gt;U$2,P2708&lt;V$2))</f>
        <v>0</v>
      </c>
    </row>
    <row r="2709" spans="1:19">
      <c r="A2709" s="2" t="s">
        <v>3481</v>
      </c>
      <c r="B2709" s="2" t="s">
        <v>4755</v>
      </c>
      <c r="C2709" s="2" t="s">
        <v>7602</v>
      </c>
      <c r="D2709" s="2" t="s">
        <v>7613</v>
      </c>
      <c r="E2709" s="2" t="s">
        <v>1007</v>
      </c>
      <c r="F2709" s="2" t="s">
        <v>3194</v>
      </c>
      <c r="G2709" s="2" t="s">
        <v>7078</v>
      </c>
      <c r="H2709" s="2"/>
      <c r="I2709" s="2"/>
      <c r="J2709" s="2" t="s">
        <v>7311</v>
      </c>
      <c r="K2709" s="2" t="s">
        <v>307</v>
      </c>
      <c r="L2709" s="2" t="s">
        <v>7512</v>
      </c>
      <c r="M2709" s="2" t="s">
        <v>7614</v>
      </c>
      <c r="N2709" s="11">
        <v>8</v>
      </c>
      <c r="O2709" s="11">
        <v>0</v>
      </c>
      <c r="P2709" s="12">
        <v>44743</v>
      </c>
      <c r="Q2709" s="12">
        <v>44750</v>
      </c>
      <c r="R2709" s="11"/>
      <c r="S2709" s="2">
        <f>OR(AND(P2709&lt;=U$2,Q2709&gt;V$2),AND(P2709&gt;U$2,P2709&lt;V$2))</f>
        <v>0</v>
      </c>
    </row>
    <row r="2710" spans="1:19">
      <c r="A2710" s="2" t="s">
        <v>3481</v>
      </c>
      <c r="B2710" s="2" t="s">
        <v>4755</v>
      </c>
      <c r="C2710" s="2" t="s">
        <v>7602</v>
      </c>
      <c r="D2710" s="2" t="s">
        <v>7615</v>
      </c>
      <c r="E2710" s="2" t="s">
        <v>1007</v>
      </c>
      <c r="F2710" s="2" t="s">
        <v>3194</v>
      </c>
      <c r="G2710" s="2" t="s">
        <v>7085</v>
      </c>
      <c r="H2710" s="2"/>
      <c r="I2710" s="2"/>
      <c r="J2710" s="2" t="s">
        <v>7315</v>
      </c>
      <c r="K2710" s="2" t="s">
        <v>333</v>
      </c>
      <c r="L2710" s="2" t="s">
        <v>7521</v>
      </c>
      <c r="M2710" s="2" t="s">
        <v>7616</v>
      </c>
      <c r="N2710" s="11">
        <v>6</v>
      </c>
      <c r="O2710" s="11">
        <v>0</v>
      </c>
      <c r="P2710" s="12">
        <v>44753.33333333334</v>
      </c>
      <c r="Q2710" s="12">
        <v>44754.70833333334</v>
      </c>
      <c r="R2710" s="11"/>
      <c r="S2710" s="2">
        <f>OR(AND(P2710&lt;=U$2,Q2710&gt;V$2),AND(P2710&gt;U$2,P2710&lt;V$2))</f>
        <v>0</v>
      </c>
    </row>
    <row r="2711" spans="1:19">
      <c r="A2711" s="2" t="s">
        <v>3481</v>
      </c>
      <c r="B2711" s="2" t="s">
        <v>4755</v>
      </c>
      <c r="C2711" s="2" t="s">
        <v>7602</v>
      </c>
      <c r="D2711" s="2" t="s">
        <v>7617</v>
      </c>
      <c r="E2711" s="2" t="s">
        <v>1007</v>
      </c>
      <c r="F2711" s="2" t="s">
        <v>3194</v>
      </c>
      <c r="G2711" s="2" t="s">
        <v>7085</v>
      </c>
      <c r="H2711" s="2"/>
      <c r="I2711" s="2"/>
      <c r="J2711" s="2" t="s">
        <v>7315</v>
      </c>
      <c r="K2711" s="2" t="s">
        <v>333</v>
      </c>
      <c r="L2711" s="2" t="s">
        <v>7521</v>
      </c>
      <c r="M2711" s="2" t="s">
        <v>7618</v>
      </c>
      <c r="N2711" s="11">
        <v>4</v>
      </c>
      <c r="O2711" s="11">
        <v>0</v>
      </c>
      <c r="P2711" s="12">
        <v>44783</v>
      </c>
      <c r="Q2711" s="12">
        <v>44785</v>
      </c>
      <c r="R2711" s="11"/>
      <c r="S2711" s="2">
        <f>OR(AND(P2711&lt;=U$2,Q2711&gt;V$2),AND(P2711&gt;U$2,P2711&lt;V$2))</f>
        <v>0</v>
      </c>
    </row>
    <row r="2712" spans="1:19">
      <c r="A2712" s="2" t="s">
        <v>3481</v>
      </c>
      <c r="B2712" s="2" t="s">
        <v>4755</v>
      </c>
      <c r="C2712" s="2" t="s">
        <v>7602</v>
      </c>
      <c r="D2712" s="2" t="s">
        <v>7619</v>
      </c>
      <c r="E2712" s="2" t="s">
        <v>1007</v>
      </c>
      <c r="F2712" s="2" t="s">
        <v>3194</v>
      </c>
      <c r="G2712" s="2" t="s">
        <v>7078</v>
      </c>
      <c r="H2712" s="2"/>
      <c r="I2712" s="2"/>
      <c r="J2712" s="2" t="s">
        <v>7311</v>
      </c>
      <c r="K2712" s="2" t="s">
        <v>307</v>
      </c>
      <c r="L2712" s="2" t="s">
        <v>7512</v>
      </c>
      <c r="M2712" s="2" t="s">
        <v>7620</v>
      </c>
      <c r="N2712" s="11">
        <v>4</v>
      </c>
      <c r="O2712" s="11">
        <v>0</v>
      </c>
      <c r="P2712" s="12">
        <v>44788</v>
      </c>
      <c r="Q2712" s="12">
        <v>44790</v>
      </c>
      <c r="R2712" s="11"/>
      <c r="S2712" s="2">
        <f>OR(AND(P2712&lt;=U$2,Q2712&gt;V$2),AND(P2712&gt;U$2,P2712&lt;V$2))</f>
        <v>0</v>
      </c>
    </row>
    <row r="2713" spans="1:19">
      <c r="A2713" s="2" t="s">
        <v>3481</v>
      </c>
      <c r="B2713" s="2" t="s">
        <v>4755</v>
      </c>
      <c r="C2713" s="2" t="s">
        <v>7602</v>
      </c>
      <c r="D2713" s="2" t="s">
        <v>7621</v>
      </c>
      <c r="E2713" s="2"/>
      <c r="F2713" s="2"/>
      <c r="G2713" s="2"/>
      <c r="H2713" s="2"/>
      <c r="I2713" s="2"/>
      <c r="J2713" s="2"/>
      <c r="K2713" s="2"/>
      <c r="L2713" s="2"/>
      <c r="M2713" s="2" t="s">
        <v>7622</v>
      </c>
      <c r="N2713" s="11">
        <v>4</v>
      </c>
      <c r="O2713" s="11">
        <v>0</v>
      </c>
      <c r="P2713" s="12">
        <v>44694</v>
      </c>
      <c r="Q2713" s="12">
        <v>44729</v>
      </c>
      <c r="R2713" s="11"/>
      <c r="S2713" s="2">
        <f>OR(AND(P2713&lt;=U$2,Q2713&gt;V$2),AND(P2713&gt;U$2,P2713&lt;V$2))</f>
        <v>0</v>
      </c>
    </row>
    <row r="2714" spans="1:19">
      <c r="A2714" s="2" t="s">
        <v>3481</v>
      </c>
      <c r="B2714" s="2" t="s">
        <v>4755</v>
      </c>
      <c r="C2714" s="2" t="s">
        <v>7602</v>
      </c>
      <c r="D2714" s="2" t="s">
        <v>7623</v>
      </c>
      <c r="E2714" s="2"/>
      <c r="F2714" s="2"/>
      <c r="G2714" s="2"/>
      <c r="H2714" s="2"/>
      <c r="I2714" s="2"/>
      <c r="J2714" s="2"/>
      <c r="K2714" s="2"/>
      <c r="L2714" s="2"/>
      <c r="M2714" s="2" t="s">
        <v>7624</v>
      </c>
      <c r="N2714" s="11">
        <v>5</v>
      </c>
      <c r="O2714" s="11">
        <v>0</v>
      </c>
      <c r="P2714" s="12">
        <v>44732</v>
      </c>
      <c r="Q2714" s="12">
        <v>44736</v>
      </c>
      <c r="R2714" s="11"/>
      <c r="S2714" s="2">
        <f>OR(AND(P2714&lt;=U$2,Q2714&gt;V$2),AND(P2714&gt;U$2,P2714&lt;V$2))</f>
        <v>0</v>
      </c>
    </row>
    <row r="2715" spans="1:19">
      <c r="A2715" s="2" t="s">
        <v>3481</v>
      </c>
      <c r="B2715" s="2" t="s">
        <v>4755</v>
      </c>
      <c r="C2715" s="2" t="s">
        <v>7602</v>
      </c>
      <c r="D2715" s="2" t="s">
        <v>7625</v>
      </c>
      <c r="E2715" s="2" t="s">
        <v>1007</v>
      </c>
      <c r="F2715" s="2" t="s">
        <v>3194</v>
      </c>
      <c r="G2715" s="2" t="s">
        <v>7078</v>
      </c>
      <c r="H2715" s="2"/>
      <c r="I2715" s="2"/>
      <c r="J2715" s="2" t="s">
        <v>7311</v>
      </c>
      <c r="K2715" s="2" t="s">
        <v>307</v>
      </c>
      <c r="L2715" s="2" t="s">
        <v>7512</v>
      </c>
      <c r="M2715" s="2" t="s">
        <v>7626</v>
      </c>
      <c r="N2715" s="11">
        <v>4</v>
      </c>
      <c r="O2715" s="11">
        <v>0</v>
      </c>
      <c r="P2715" s="12">
        <v>44805</v>
      </c>
      <c r="Q2715" s="12">
        <v>44806</v>
      </c>
      <c r="R2715" s="11"/>
      <c r="S2715" s="2">
        <f>OR(AND(P2715&lt;=U$2,Q2715&gt;V$2),AND(P2715&gt;U$2,P2715&lt;V$2))</f>
        <v>0</v>
      </c>
    </row>
    <row r="2716" spans="1:19">
      <c r="A2716" s="2" t="s">
        <v>3481</v>
      </c>
      <c r="B2716" s="2" t="s">
        <v>4755</v>
      </c>
      <c r="C2716" s="2" t="s">
        <v>7602</v>
      </c>
      <c r="D2716" s="2" t="s">
        <v>7627</v>
      </c>
      <c r="E2716" s="2"/>
      <c r="F2716" s="2" t="s">
        <v>3194</v>
      </c>
      <c r="G2716" s="2" t="s">
        <v>7083</v>
      </c>
      <c r="H2716" s="2"/>
      <c r="I2716" s="2"/>
      <c r="J2716" s="2"/>
      <c r="K2716" s="2"/>
      <c r="L2716" s="2"/>
      <c r="M2716" s="2" t="s">
        <v>7628</v>
      </c>
      <c r="N2716" s="11">
        <v>6</v>
      </c>
      <c r="O2716" s="11">
        <v>0</v>
      </c>
      <c r="P2716" s="12">
        <v>44810</v>
      </c>
      <c r="Q2716" s="12">
        <v>44812</v>
      </c>
      <c r="R2716" s="11"/>
      <c r="S2716" s="2">
        <f>OR(AND(P2716&lt;=U$2,Q2716&gt;V$2),AND(P2716&gt;U$2,P2716&lt;V$2))</f>
        <v>0</v>
      </c>
    </row>
    <row r="2717" spans="1:19">
      <c r="A2717" s="2" t="s">
        <v>3481</v>
      </c>
      <c r="B2717" s="2" t="s">
        <v>4755</v>
      </c>
      <c r="C2717" s="2" t="s">
        <v>7602</v>
      </c>
      <c r="D2717" s="2" t="s">
        <v>7629</v>
      </c>
      <c r="E2717" s="2" t="s">
        <v>1007</v>
      </c>
      <c r="F2717" s="2" t="s">
        <v>3194</v>
      </c>
      <c r="G2717" s="2" t="s">
        <v>7085</v>
      </c>
      <c r="H2717" s="2"/>
      <c r="I2717" s="2"/>
      <c r="J2717" s="2" t="s">
        <v>7315</v>
      </c>
      <c r="K2717" s="2" t="s">
        <v>333</v>
      </c>
      <c r="L2717" s="2" t="s">
        <v>7521</v>
      </c>
      <c r="M2717" s="2" t="s">
        <v>7630</v>
      </c>
      <c r="N2717" s="11">
        <v>4</v>
      </c>
      <c r="O2717" s="11">
        <v>0</v>
      </c>
      <c r="P2717" s="12">
        <v>44813</v>
      </c>
      <c r="Q2717" s="12">
        <v>44813</v>
      </c>
      <c r="R2717" s="11"/>
      <c r="S2717" s="2">
        <f>OR(AND(P2717&lt;=U$2,Q2717&gt;V$2),AND(P2717&gt;U$2,P2717&lt;V$2))</f>
        <v>0</v>
      </c>
    </row>
    <row r="2718" spans="1:19">
      <c r="A2718" s="2" t="s">
        <v>3481</v>
      </c>
      <c r="B2718" s="2" t="s">
        <v>4755</v>
      </c>
      <c r="C2718" s="2" t="s">
        <v>7602</v>
      </c>
      <c r="D2718" s="2" t="s">
        <v>7631</v>
      </c>
      <c r="E2718" s="2" t="s">
        <v>1007</v>
      </c>
      <c r="F2718" s="2" t="s">
        <v>3194</v>
      </c>
      <c r="G2718" s="2" t="s">
        <v>7078</v>
      </c>
      <c r="H2718" s="2"/>
      <c r="I2718" s="2"/>
      <c r="J2718" s="2" t="s">
        <v>7311</v>
      </c>
      <c r="K2718" s="2" t="s">
        <v>307</v>
      </c>
      <c r="L2718" s="2" t="s">
        <v>7512</v>
      </c>
      <c r="M2718" s="2" t="s">
        <v>7632</v>
      </c>
      <c r="N2718" s="11">
        <v>2</v>
      </c>
      <c r="O2718" s="11">
        <v>0</v>
      </c>
      <c r="P2718" s="12">
        <v>44816</v>
      </c>
      <c r="Q2718" s="12">
        <v>44817</v>
      </c>
      <c r="R2718" s="11"/>
      <c r="S2718" s="2">
        <f>OR(AND(P2718&lt;=U$2,Q2718&gt;V$2),AND(P2718&gt;U$2,P2718&lt;V$2))</f>
        <v>0</v>
      </c>
    </row>
    <row r="2719" spans="1:19">
      <c r="A2719" s="2" t="s">
        <v>3481</v>
      </c>
      <c r="B2719" s="2" t="s">
        <v>4755</v>
      </c>
      <c r="C2719" s="2" t="s">
        <v>7602</v>
      </c>
      <c r="D2719" s="2" t="s">
        <v>7633</v>
      </c>
      <c r="E2719" s="2" t="s">
        <v>1007</v>
      </c>
      <c r="F2719" s="2" t="s">
        <v>3194</v>
      </c>
      <c r="G2719" s="2" t="s">
        <v>6978</v>
      </c>
      <c r="H2719" s="2"/>
      <c r="I2719" s="2"/>
      <c r="J2719" s="2" t="s">
        <v>7320</v>
      </c>
      <c r="K2719" s="2" t="s">
        <v>569</v>
      </c>
      <c r="L2719" s="2" t="s">
        <v>7535</v>
      </c>
      <c r="M2719" s="2" t="s">
        <v>7634</v>
      </c>
      <c r="N2719" s="11">
        <v>4</v>
      </c>
      <c r="O2719" s="11">
        <v>0</v>
      </c>
      <c r="P2719" s="12">
        <v>44818</v>
      </c>
      <c r="Q2719" s="12">
        <v>44819</v>
      </c>
      <c r="R2719" s="11"/>
      <c r="S2719" s="2">
        <f>OR(AND(P2719&lt;=U$2,Q2719&gt;V$2),AND(P2719&gt;U$2,P2719&lt;V$2))</f>
        <v>0</v>
      </c>
    </row>
    <row r="2720" spans="1:19">
      <c r="A2720" s="2" t="s">
        <v>3481</v>
      </c>
      <c r="B2720" s="2" t="s">
        <v>4755</v>
      </c>
      <c r="C2720" s="2" t="s">
        <v>5979</v>
      </c>
      <c r="D2720" s="2" t="s">
        <v>3254</v>
      </c>
      <c r="E2720" s="2"/>
      <c r="F2720" s="2"/>
      <c r="G2720" s="2"/>
      <c r="H2720" s="2"/>
      <c r="I2720" s="2"/>
      <c r="J2720" s="2"/>
      <c r="K2720" s="2"/>
      <c r="L2720" s="2"/>
      <c r="M2720" s="2" t="s">
        <v>7430</v>
      </c>
      <c r="N2720" s="11">
        <v>20</v>
      </c>
      <c r="O2720" s="11">
        <v>0</v>
      </c>
      <c r="P2720" s="12">
        <v>44465</v>
      </c>
      <c r="Q2720" s="12">
        <v>44531.70833333334</v>
      </c>
      <c r="R2720" s="11"/>
      <c r="S2720" s="2">
        <f>OR(AND(P2720&lt;=U$2,Q2720&gt;V$2),AND(P2720&gt;U$2,P2720&lt;V$2))</f>
        <v>0</v>
      </c>
    </row>
    <row r="2721" spans="1:19">
      <c r="A2721" s="2" t="s">
        <v>3481</v>
      </c>
      <c r="B2721" s="2" t="s">
        <v>4755</v>
      </c>
      <c r="C2721" s="2" t="s">
        <v>5979</v>
      </c>
      <c r="D2721" s="2" t="s">
        <v>7635</v>
      </c>
      <c r="E2721" s="2" t="s">
        <v>1288</v>
      </c>
      <c r="F2721" s="2" t="s">
        <v>3194</v>
      </c>
      <c r="G2721" s="2"/>
      <c r="H2721" s="2"/>
      <c r="I2721" s="2"/>
      <c r="J2721" s="2"/>
      <c r="K2721" s="2"/>
      <c r="L2721" s="2"/>
      <c r="M2721" s="2" t="s">
        <v>7432</v>
      </c>
      <c r="N2721" s="11">
        <v>10</v>
      </c>
      <c r="O2721" s="11">
        <v>0</v>
      </c>
      <c r="P2721" s="12">
        <v>44747</v>
      </c>
      <c r="Q2721" s="12">
        <v>44860</v>
      </c>
      <c r="R2721" s="11"/>
      <c r="S2721" s="2">
        <f>OR(AND(P2721&lt;=U$2,Q2721&gt;V$2),AND(P2721&gt;U$2,P2721&lt;V$2))</f>
        <v>0</v>
      </c>
    </row>
    <row r="2722" spans="1:19">
      <c r="A2722" s="2" t="s">
        <v>3481</v>
      </c>
      <c r="B2722" s="2" t="s">
        <v>4755</v>
      </c>
      <c r="C2722" s="2" t="s">
        <v>5979</v>
      </c>
      <c r="D2722" s="2" t="s">
        <v>7636</v>
      </c>
      <c r="E2722" s="2"/>
      <c r="F2722" s="2" t="s">
        <v>3194</v>
      </c>
      <c r="G2722" s="2"/>
      <c r="H2722" s="2"/>
      <c r="I2722" s="2"/>
      <c r="J2722" s="2"/>
      <c r="K2722" s="2"/>
      <c r="L2722" s="2"/>
      <c r="M2722" s="2" t="s">
        <v>7434</v>
      </c>
      <c r="N2722" s="11">
        <v>20</v>
      </c>
      <c r="O2722" s="11">
        <v>0</v>
      </c>
      <c r="P2722" s="12">
        <v>44832</v>
      </c>
      <c r="Q2722" s="12">
        <v>44855</v>
      </c>
      <c r="R2722" s="11"/>
      <c r="S2722" s="2">
        <f>OR(AND(P2722&lt;=U$2,Q2722&gt;V$2),AND(P2722&gt;U$2,P2722&lt;V$2))</f>
        <v>0</v>
      </c>
    </row>
    <row r="2723" spans="1:19">
      <c r="A2723" s="2" t="s">
        <v>3481</v>
      </c>
      <c r="B2723" s="2" t="s">
        <v>4755</v>
      </c>
      <c r="C2723" s="2" t="s">
        <v>5979</v>
      </c>
      <c r="D2723" s="2" t="s">
        <v>3264</v>
      </c>
      <c r="E2723" s="2" t="s">
        <v>1288</v>
      </c>
      <c r="F2723" s="2" t="s">
        <v>3194</v>
      </c>
      <c r="G2723" s="2"/>
      <c r="H2723" s="2"/>
      <c r="I2723" s="2"/>
      <c r="J2723" s="2"/>
      <c r="K2723" s="2"/>
      <c r="L2723" s="2"/>
      <c r="M2723" s="2" t="s">
        <v>7435</v>
      </c>
      <c r="N2723" s="11">
        <v>5</v>
      </c>
      <c r="O2723" s="11">
        <v>0</v>
      </c>
      <c r="P2723" s="12">
        <v>44774.33333333334</v>
      </c>
      <c r="Q2723" s="12">
        <v>44781.70833333334</v>
      </c>
      <c r="R2723" s="11"/>
      <c r="S2723" s="2">
        <f>OR(AND(P2723&lt;=U$2,Q2723&gt;V$2),AND(P2723&gt;U$2,P2723&lt;V$2))</f>
        <v>0</v>
      </c>
    </row>
    <row r="2724" spans="1:19">
      <c r="A2724" s="2" t="s">
        <v>3481</v>
      </c>
      <c r="B2724" s="2" t="s">
        <v>4755</v>
      </c>
      <c r="C2724" s="2" t="s">
        <v>5979</v>
      </c>
      <c r="D2724" s="2" t="s">
        <v>3256</v>
      </c>
      <c r="E2724" s="2"/>
      <c r="F2724" s="2"/>
      <c r="G2724" s="2"/>
      <c r="H2724" s="2"/>
      <c r="I2724" s="2"/>
      <c r="J2724" s="2"/>
      <c r="K2724" s="2"/>
      <c r="L2724" s="2"/>
      <c r="M2724" s="2" t="s">
        <v>7436</v>
      </c>
      <c r="N2724" s="11">
        <v>15</v>
      </c>
      <c r="O2724" s="11">
        <v>0</v>
      </c>
      <c r="P2724" s="12">
        <v>44706</v>
      </c>
      <c r="Q2724" s="12">
        <v>44720</v>
      </c>
      <c r="R2724" s="11"/>
      <c r="S2724" s="2">
        <f>OR(AND(P2724&lt;=U$2,Q2724&gt;V$2),AND(P2724&gt;U$2,P2724&lt;V$2))</f>
        <v>0</v>
      </c>
    </row>
    <row r="2725" spans="1:19">
      <c r="A2725" s="2" t="s">
        <v>3488</v>
      </c>
      <c r="B2725" s="2" t="s">
        <v>4755</v>
      </c>
      <c r="C2725" s="2" t="s">
        <v>5979</v>
      </c>
      <c r="D2725" s="2" t="s">
        <v>3265</v>
      </c>
      <c r="E2725" s="2" t="s">
        <v>1288</v>
      </c>
      <c r="F2725" s="2" t="s">
        <v>3194</v>
      </c>
      <c r="G2725" s="2"/>
      <c r="H2725" s="2" t="s">
        <v>1018</v>
      </c>
      <c r="I2725" s="2" t="s">
        <v>227</v>
      </c>
      <c r="J2725" s="2"/>
      <c r="K2725" s="2"/>
      <c r="L2725" s="2"/>
      <c r="M2725" s="2" t="s">
        <v>7637</v>
      </c>
      <c r="N2725" s="11">
        <v>10</v>
      </c>
      <c r="O2725" s="11">
        <v>10</v>
      </c>
      <c r="P2725" s="12">
        <v>44984.33333333334</v>
      </c>
      <c r="Q2725" s="12">
        <v>44995.70833333334</v>
      </c>
      <c r="R2725" s="11">
        <v>-64</v>
      </c>
      <c r="S2725" s="2">
        <f>OR(AND(P2725&lt;=U$2,Q2725&gt;V$2),AND(P2725&gt;U$2,P2725&lt;V$2))</f>
        <v>0</v>
      </c>
    </row>
    <row r="2726" spans="1:19">
      <c r="A2726" s="2" t="s">
        <v>3877</v>
      </c>
      <c r="B2726" s="2" t="s">
        <v>4755</v>
      </c>
      <c r="C2726" s="2" t="s">
        <v>5979</v>
      </c>
      <c r="D2726" s="2" t="s">
        <v>7638</v>
      </c>
      <c r="E2726" s="2" t="s">
        <v>3451</v>
      </c>
      <c r="F2726" s="2" t="s">
        <v>3194</v>
      </c>
      <c r="G2726" s="2"/>
      <c r="H2726" s="2" t="s">
        <v>1018</v>
      </c>
      <c r="I2726" s="2" t="s">
        <v>227</v>
      </c>
      <c r="J2726" s="2"/>
      <c r="K2726" s="2"/>
      <c r="L2726" s="2"/>
      <c r="M2726" s="2" t="s">
        <v>7639</v>
      </c>
      <c r="N2726" s="11">
        <v>20</v>
      </c>
      <c r="O2726" s="11">
        <v>1</v>
      </c>
      <c r="P2726" s="12">
        <v>44866.33333333334</v>
      </c>
      <c r="Q2726" s="12">
        <v>44995.70833333334</v>
      </c>
      <c r="R2726" s="11">
        <v>-64</v>
      </c>
      <c r="S2726" s="2">
        <f>OR(AND(P2726&lt;=U$2,Q2726&gt;V$2),AND(P2726&gt;U$2,P2726&lt;V$2))</f>
        <v>0</v>
      </c>
    </row>
    <row r="2727" spans="1:19">
      <c r="A2727" s="2" t="s">
        <v>3481</v>
      </c>
      <c r="B2727" s="2" t="s">
        <v>4755</v>
      </c>
      <c r="C2727" s="2" t="s">
        <v>5979</v>
      </c>
      <c r="D2727" s="2" t="s">
        <v>3261</v>
      </c>
      <c r="E2727" s="2"/>
      <c r="F2727" s="2"/>
      <c r="G2727" s="2"/>
      <c r="H2727" s="2"/>
      <c r="I2727" s="2"/>
      <c r="J2727" s="2"/>
      <c r="K2727" s="2"/>
      <c r="L2727" s="2"/>
      <c r="M2727" s="2" t="s">
        <v>7442</v>
      </c>
      <c r="N2727" s="11">
        <v>2</v>
      </c>
      <c r="O2727" s="11">
        <v>0</v>
      </c>
      <c r="P2727" s="12">
        <v>44403.33333333334</v>
      </c>
      <c r="Q2727" s="12">
        <v>44405</v>
      </c>
      <c r="R2727" s="11"/>
      <c r="S2727" s="2">
        <f>OR(AND(P2727&lt;=U$2,Q2727&gt;V$2),AND(P2727&gt;U$2,P2727&lt;V$2))</f>
        <v>0</v>
      </c>
    </row>
    <row r="2728" spans="1:19">
      <c r="A2728" s="2" t="s">
        <v>3481</v>
      </c>
      <c r="B2728" s="2" t="s">
        <v>4755</v>
      </c>
      <c r="C2728" s="2" t="s">
        <v>5987</v>
      </c>
      <c r="D2728" s="2" t="s">
        <v>7640</v>
      </c>
      <c r="E2728" s="2"/>
      <c r="F2728" s="2"/>
      <c r="G2728" s="2"/>
      <c r="H2728" s="2"/>
      <c r="I2728" s="2"/>
      <c r="J2728" s="2"/>
      <c r="K2728" s="2"/>
      <c r="L2728" s="2"/>
      <c r="M2728" s="2" t="s">
        <v>7444</v>
      </c>
      <c r="N2728" s="11">
        <v>10</v>
      </c>
      <c r="O2728" s="11">
        <v>0</v>
      </c>
      <c r="P2728" s="12">
        <v>44645.33333333334</v>
      </c>
      <c r="Q2728" s="12">
        <v>44645.70833333334</v>
      </c>
      <c r="R2728" s="11"/>
      <c r="S2728" s="2">
        <f>OR(AND(P2728&lt;=U$2,Q2728&gt;V$2),AND(P2728&gt;U$2,P2728&lt;V$2))</f>
        <v>0</v>
      </c>
    </row>
    <row r="2729" spans="1:19">
      <c r="A2729" s="2" t="s">
        <v>3877</v>
      </c>
      <c r="B2729" s="2" t="s">
        <v>4755</v>
      </c>
      <c r="C2729" s="2" t="s">
        <v>5987</v>
      </c>
      <c r="D2729" s="2" t="s">
        <v>7641</v>
      </c>
      <c r="E2729" s="2" t="s">
        <v>1288</v>
      </c>
      <c r="F2729" s="2" t="s">
        <v>3194</v>
      </c>
      <c r="G2729" s="2"/>
      <c r="H2729" s="2" t="s">
        <v>1018</v>
      </c>
      <c r="I2729" s="2" t="s">
        <v>227</v>
      </c>
      <c r="J2729" s="2"/>
      <c r="K2729" s="2"/>
      <c r="L2729" s="2"/>
      <c r="M2729" s="2" t="s">
        <v>7446</v>
      </c>
      <c r="N2729" s="11">
        <v>20</v>
      </c>
      <c r="O2729" s="11">
        <v>15</v>
      </c>
      <c r="P2729" s="12">
        <v>44855</v>
      </c>
      <c r="Q2729" s="12">
        <v>45002.70833333334</v>
      </c>
      <c r="R2729" s="11">
        <v>-104</v>
      </c>
      <c r="S2729" s="2">
        <f>OR(AND(P2729&lt;=U$2,Q2729&gt;V$2),AND(P2729&gt;U$2,P2729&lt;V$2))</f>
        <v>0</v>
      </c>
    </row>
    <row r="2730" spans="1:19">
      <c r="A2730" s="2" t="s">
        <v>3488</v>
      </c>
      <c r="B2730" s="2" t="s">
        <v>4755</v>
      </c>
      <c r="C2730" s="2" t="s">
        <v>5987</v>
      </c>
      <c r="D2730" s="2" t="s">
        <v>7642</v>
      </c>
      <c r="E2730" s="2" t="s">
        <v>1288</v>
      </c>
      <c r="F2730" s="2" t="s">
        <v>3194</v>
      </c>
      <c r="G2730" s="2"/>
      <c r="H2730" s="2" t="s">
        <v>1018</v>
      </c>
      <c r="I2730" s="2" t="s">
        <v>227</v>
      </c>
      <c r="J2730" s="2"/>
      <c r="K2730" s="2"/>
      <c r="L2730" s="2"/>
      <c r="M2730" s="2" t="s">
        <v>7222</v>
      </c>
      <c r="N2730" s="11">
        <v>5</v>
      </c>
      <c r="O2730" s="11">
        <v>5</v>
      </c>
      <c r="P2730" s="12">
        <v>45005.33333333334</v>
      </c>
      <c r="Q2730" s="12">
        <v>45009.70833333334</v>
      </c>
      <c r="R2730" s="11">
        <v>-104</v>
      </c>
      <c r="S2730" s="2">
        <f>OR(AND(P2730&lt;=U$2,Q2730&gt;V$2),AND(P2730&gt;U$2,P2730&lt;V$2))</f>
        <v>0</v>
      </c>
    </row>
    <row r="2731" spans="1:19">
      <c r="A2731" s="2" t="s">
        <v>3488</v>
      </c>
      <c r="B2731" s="2" t="s">
        <v>4755</v>
      </c>
      <c r="C2731" s="2" t="s">
        <v>5987</v>
      </c>
      <c r="D2731" s="2" t="s">
        <v>7643</v>
      </c>
      <c r="E2731" s="2" t="s">
        <v>1216</v>
      </c>
      <c r="F2731" s="2" t="s">
        <v>3194</v>
      </c>
      <c r="G2731" s="2"/>
      <c r="H2731" s="2" t="s">
        <v>1027</v>
      </c>
      <c r="I2731" s="2" t="s">
        <v>227</v>
      </c>
      <c r="J2731" s="2"/>
      <c r="K2731" s="2"/>
      <c r="L2731" s="2"/>
      <c r="M2731" s="2" t="s">
        <v>7449</v>
      </c>
      <c r="N2731" s="11">
        <v>15</v>
      </c>
      <c r="O2731" s="11">
        <v>15</v>
      </c>
      <c r="P2731" s="12">
        <v>44984.33333333334</v>
      </c>
      <c r="Q2731" s="12">
        <v>45002.70833333334</v>
      </c>
      <c r="R2731" s="11">
        <v>-104</v>
      </c>
      <c r="S2731" s="2">
        <f>OR(AND(P2731&lt;=U$2,Q2731&gt;V$2),AND(P2731&gt;U$2,P2731&lt;V$2))</f>
        <v>0</v>
      </c>
    </row>
    <row r="2732" spans="1:19">
      <c r="A2732" s="2" t="s">
        <v>3488</v>
      </c>
      <c r="B2732" s="2" t="s">
        <v>4755</v>
      </c>
      <c r="C2732" s="2" t="s">
        <v>5987</v>
      </c>
      <c r="D2732" s="2" t="s">
        <v>7644</v>
      </c>
      <c r="E2732" s="2" t="s">
        <v>1288</v>
      </c>
      <c r="F2732" s="2" t="s">
        <v>3194</v>
      </c>
      <c r="G2732" s="2"/>
      <c r="H2732" s="2" t="s">
        <v>1018</v>
      </c>
      <c r="I2732" s="2" t="s">
        <v>227</v>
      </c>
      <c r="J2732" s="2"/>
      <c r="K2732" s="2"/>
      <c r="L2732" s="2"/>
      <c r="M2732" s="2" t="s">
        <v>7225</v>
      </c>
      <c r="N2732" s="11">
        <v>10</v>
      </c>
      <c r="O2732" s="11">
        <v>10</v>
      </c>
      <c r="P2732" s="12">
        <v>45012.33333333334</v>
      </c>
      <c r="Q2732" s="12">
        <v>45023.70833333334</v>
      </c>
      <c r="R2732" s="11">
        <v>-104</v>
      </c>
      <c r="S2732" s="2">
        <f>OR(AND(P2732&lt;=U$2,Q2732&gt;V$2),AND(P2732&gt;U$2,P2732&lt;V$2))</f>
        <v>0</v>
      </c>
    </row>
    <row r="2733" spans="1:19">
      <c r="A2733" s="2" t="s">
        <v>3488</v>
      </c>
      <c r="B2733" s="2" t="s">
        <v>4755</v>
      </c>
      <c r="C2733" s="2" t="s">
        <v>5987</v>
      </c>
      <c r="D2733" s="2" t="s">
        <v>7645</v>
      </c>
      <c r="E2733" s="2" t="s">
        <v>3451</v>
      </c>
      <c r="F2733" s="2" t="s">
        <v>3194</v>
      </c>
      <c r="G2733" s="2"/>
      <c r="H2733" s="2" t="s">
        <v>1018</v>
      </c>
      <c r="I2733" s="2" t="s">
        <v>227</v>
      </c>
      <c r="J2733" s="2"/>
      <c r="K2733" s="2"/>
      <c r="L2733" s="2"/>
      <c r="M2733" s="2" t="s">
        <v>7646</v>
      </c>
      <c r="N2733" s="11">
        <v>20</v>
      </c>
      <c r="O2733" s="11">
        <v>20</v>
      </c>
      <c r="P2733" s="12">
        <v>45026.33333333334</v>
      </c>
      <c r="Q2733" s="12">
        <v>45051.70833333334</v>
      </c>
      <c r="R2733" s="11">
        <v>-104</v>
      </c>
      <c r="S2733" s="2">
        <f>OR(AND(P2733&lt;=U$2,Q2733&gt;V$2),AND(P2733&gt;U$2,P2733&lt;V$2))</f>
        <v>0</v>
      </c>
    </row>
    <row r="2734" spans="1:19">
      <c r="A2734" s="2" t="s">
        <v>3481</v>
      </c>
      <c r="B2734" s="2" t="s">
        <v>4755</v>
      </c>
      <c r="C2734" s="2" t="s">
        <v>5987</v>
      </c>
      <c r="D2734" s="2" t="s">
        <v>7647</v>
      </c>
      <c r="E2734" s="2" t="s">
        <v>1288</v>
      </c>
      <c r="F2734" s="2" t="s">
        <v>3194</v>
      </c>
      <c r="G2734" s="2"/>
      <c r="H2734" s="2"/>
      <c r="I2734" s="2"/>
      <c r="J2734" s="2"/>
      <c r="K2734" s="2"/>
      <c r="L2734" s="2"/>
      <c r="M2734" s="2" t="s">
        <v>7452</v>
      </c>
      <c r="N2734" s="11">
        <v>1</v>
      </c>
      <c r="O2734" s="11">
        <v>0</v>
      </c>
      <c r="P2734" s="12">
        <v>44819.33333333334</v>
      </c>
      <c r="Q2734" s="12">
        <v>44820.70833333334</v>
      </c>
      <c r="R2734" s="11"/>
      <c r="S2734" s="2">
        <f>OR(AND(P2734&lt;=U$2,Q2734&gt;V$2),AND(P2734&gt;U$2,P2734&lt;V$2))</f>
        <v>0</v>
      </c>
    </row>
    <row r="2735" spans="1:19">
      <c r="A2735" s="2" t="s">
        <v>3488</v>
      </c>
      <c r="B2735" s="2" t="s">
        <v>4755</v>
      </c>
      <c r="C2735" s="2" t="s">
        <v>5987</v>
      </c>
      <c r="D2735" s="2" t="s">
        <v>7648</v>
      </c>
      <c r="E2735" s="2" t="s">
        <v>1288</v>
      </c>
      <c r="F2735" s="2" t="s">
        <v>3194</v>
      </c>
      <c r="G2735" s="2"/>
      <c r="H2735" s="2" t="s">
        <v>1018</v>
      </c>
      <c r="I2735" s="2" t="s">
        <v>227</v>
      </c>
      <c r="J2735" s="2"/>
      <c r="K2735" s="2"/>
      <c r="L2735" s="2"/>
      <c r="M2735" s="2" t="s">
        <v>7454</v>
      </c>
      <c r="N2735" s="11">
        <v>5</v>
      </c>
      <c r="O2735" s="11">
        <v>5</v>
      </c>
      <c r="P2735" s="12">
        <v>45005.33333333334</v>
      </c>
      <c r="Q2735" s="12">
        <v>45009.70833333334</v>
      </c>
      <c r="R2735" s="11">
        <v>-104</v>
      </c>
      <c r="S2735" s="2">
        <f>OR(AND(P2735&lt;=U$2,Q2735&gt;V$2),AND(P2735&gt;U$2,P2735&lt;V$2))</f>
        <v>0</v>
      </c>
    </row>
    <row r="2736" spans="1:19">
      <c r="A2736" s="2" t="s">
        <v>3481</v>
      </c>
      <c r="B2736" s="2" t="s">
        <v>4755</v>
      </c>
      <c r="C2736" s="2" t="s">
        <v>5987</v>
      </c>
      <c r="D2736" s="2" t="s">
        <v>3259</v>
      </c>
      <c r="E2736" s="2"/>
      <c r="F2736" s="2" t="s">
        <v>3194</v>
      </c>
      <c r="G2736" s="2"/>
      <c r="H2736" s="2"/>
      <c r="I2736" s="2"/>
      <c r="J2736" s="2"/>
      <c r="K2736" s="2"/>
      <c r="L2736" s="2"/>
      <c r="M2736" s="2" t="s">
        <v>7455</v>
      </c>
      <c r="N2736" s="11">
        <v>5</v>
      </c>
      <c r="O2736" s="11">
        <v>0</v>
      </c>
      <c r="P2736" s="12">
        <v>44823.33333333334</v>
      </c>
      <c r="Q2736" s="12">
        <v>44834.70833333334</v>
      </c>
      <c r="R2736" s="11"/>
      <c r="S2736" s="2">
        <f>OR(AND(P2736&lt;=U$2,Q2736&gt;V$2),AND(P2736&gt;U$2,P2736&lt;V$2))</f>
        <v>0</v>
      </c>
    </row>
    <row r="2737" spans="1:19">
      <c r="A2737" s="2" t="s">
        <v>3481</v>
      </c>
      <c r="B2737" s="2" t="s">
        <v>4755</v>
      </c>
      <c r="C2737" s="2" t="s">
        <v>5996</v>
      </c>
      <c r="D2737" s="2" t="s">
        <v>7649</v>
      </c>
      <c r="E2737" s="2"/>
      <c r="F2737" s="2"/>
      <c r="G2737" s="2"/>
      <c r="H2737" s="2"/>
      <c r="I2737" s="2"/>
      <c r="J2737" s="2"/>
      <c r="K2737" s="2"/>
      <c r="L2737" s="2"/>
      <c r="M2737" s="2" t="s">
        <v>7229</v>
      </c>
      <c r="N2737" s="11">
        <v>10</v>
      </c>
      <c r="O2737" s="11">
        <v>0</v>
      </c>
      <c r="P2737" s="12">
        <v>44410.33333333334</v>
      </c>
      <c r="Q2737" s="12">
        <v>44410.70833333334</v>
      </c>
      <c r="R2737" s="11"/>
      <c r="S2737" s="2">
        <f>OR(AND(P2737&lt;=U$2,Q2737&gt;V$2),AND(P2737&gt;U$2,P2737&lt;V$2))</f>
        <v>0</v>
      </c>
    </row>
    <row r="2738" spans="1:19">
      <c r="A2738" s="2" t="s">
        <v>3488</v>
      </c>
      <c r="B2738" s="2" t="s">
        <v>4755</v>
      </c>
      <c r="C2738" s="2" t="s">
        <v>5996</v>
      </c>
      <c r="D2738" s="2" t="s">
        <v>7650</v>
      </c>
      <c r="E2738" s="2" t="s">
        <v>1288</v>
      </c>
      <c r="F2738" s="2" t="s">
        <v>3194</v>
      </c>
      <c r="G2738" s="2"/>
      <c r="H2738" s="2" t="s">
        <v>1018</v>
      </c>
      <c r="I2738" s="2" t="s">
        <v>227</v>
      </c>
      <c r="J2738" s="2"/>
      <c r="K2738" s="2"/>
      <c r="L2738" s="2"/>
      <c r="M2738" s="2" t="s">
        <v>7458</v>
      </c>
      <c r="N2738" s="11">
        <v>15</v>
      </c>
      <c r="O2738" s="11">
        <v>15</v>
      </c>
      <c r="P2738" s="12">
        <v>45005.33333333334</v>
      </c>
      <c r="Q2738" s="12">
        <v>45023.70833333334</v>
      </c>
      <c r="R2738" s="11">
        <v>-104</v>
      </c>
      <c r="S2738" s="2">
        <f>OR(AND(P2738&lt;=U$2,Q2738&gt;V$2),AND(P2738&gt;U$2,P2738&lt;V$2))</f>
        <v>0</v>
      </c>
    </row>
    <row r="2739" spans="1:19">
      <c r="A2739" s="2" t="s">
        <v>3488</v>
      </c>
      <c r="B2739" s="2" t="s">
        <v>4755</v>
      </c>
      <c r="C2739" s="2" t="s">
        <v>5996</v>
      </c>
      <c r="D2739" s="2" t="s">
        <v>7651</v>
      </c>
      <c r="E2739" s="2" t="s">
        <v>1216</v>
      </c>
      <c r="F2739" s="2" t="s">
        <v>3194</v>
      </c>
      <c r="G2739" s="2"/>
      <c r="H2739" s="2" t="s">
        <v>1027</v>
      </c>
      <c r="I2739" s="2" t="s">
        <v>227</v>
      </c>
      <c r="J2739" s="2"/>
      <c r="K2739" s="2"/>
      <c r="L2739" s="2"/>
      <c r="M2739" s="2" t="s">
        <v>7460</v>
      </c>
      <c r="N2739" s="11">
        <v>15</v>
      </c>
      <c r="O2739" s="11">
        <v>5</v>
      </c>
      <c r="P2739" s="12">
        <v>44978</v>
      </c>
      <c r="Q2739" s="12">
        <v>44988.70833333334</v>
      </c>
      <c r="R2739" s="11">
        <v>-104</v>
      </c>
      <c r="S2739" s="2">
        <f>OR(AND(P2739&lt;=U$2,Q2739&gt;V$2),AND(P2739&gt;U$2,P2739&lt;V$2))</f>
        <v>0</v>
      </c>
    </row>
    <row r="2740" spans="1:19">
      <c r="A2740" s="2" t="s">
        <v>3488</v>
      </c>
      <c r="B2740" s="2" t="s">
        <v>4755</v>
      </c>
      <c r="C2740" s="2" t="s">
        <v>5996</v>
      </c>
      <c r="D2740" s="2" t="s">
        <v>3266</v>
      </c>
      <c r="E2740" s="2" t="s">
        <v>1288</v>
      </c>
      <c r="F2740" s="2" t="s">
        <v>3194</v>
      </c>
      <c r="G2740" s="2"/>
      <c r="H2740" s="2" t="s">
        <v>1018</v>
      </c>
      <c r="I2740" s="2" t="s">
        <v>227</v>
      </c>
      <c r="J2740" s="2"/>
      <c r="K2740" s="2"/>
      <c r="L2740" s="2"/>
      <c r="M2740" s="2" t="s">
        <v>7240</v>
      </c>
      <c r="N2740" s="11">
        <v>10</v>
      </c>
      <c r="O2740" s="11">
        <v>10</v>
      </c>
      <c r="P2740" s="12">
        <v>45026.33333333334</v>
      </c>
      <c r="Q2740" s="12">
        <v>45037.70833333334</v>
      </c>
      <c r="R2740" s="11">
        <v>-104</v>
      </c>
      <c r="S2740" s="2">
        <f>OR(AND(P2740&lt;=U$2,Q2740&gt;V$2),AND(P2740&gt;U$2,P2740&lt;V$2))</f>
        <v>0</v>
      </c>
    </row>
    <row r="2741" spans="1:19">
      <c r="A2741" s="2" t="s">
        <v>3488</v>
      </c>
      <c r="B2741" s="2" t="s">
        <v>4755</v>
      </c>
      <c r="C2741" s="2" t="s">
        <v>5996</v>
      </c>
      <c r="D2741" s="2" t="s">
        <v>7652</v>
      </c>
      <c r="E2741" s="2" t="s">
        <v>3451</v>
      </c>
      <c r="F2741" s="2" t="s">
        <v>3194</v>
      </c>
      <c r="G2741" s="2"/>
      <c r="H2741" s="2" t="s">
        <v>1018</v>
      </c>
      <c r="I2741" s="2" t="s">
        <v>227</v>
      </c>
      <c r="J2741" s="2"/>
      <c r="K2741" s="2"/>
      <c r="L2741" s="2"/>
      <c r="M2741" s="2" t="s">
        <v>7653</v>
      </c>
      <c r="N2741" s="11">
        <v>10</v>
      </c>
      <c r="O2741" s="11">
        <v>10</v>
      </c>
      <c r="P2741" s="12">
        <v>45040.33333333334</v>
      </c>
      <c r="Q2741" s="12">
        <v>45051.70833333334</v>
      </c>
      <c r="R2741" s="11">
        <v>-104</v>
      </c>
      <c r="S2741" s="2">
        <f>OR(AND(P2741&lt;=U$2,Q2741&gt;V$2),AND(P2741&gt;U$2,P2741&lt;V$2))</f>
        <v>0</v>
      </c>
    </row>
    <row r="2742" spans="1:19">
      <c r="A2742" s="2" t="s">
        <v>3488</v>
      </c>
      <c r="B2742" s="2" t="s">
        <v>4755</v>
      </c>
      <c r="C2742" s="2" t="s">
        <v>5996</v>
      </c>
      <c r="D2742" s="2" t="s">
        <v>7654</v>
      </c>
      <c r="E2742" s="2" t="s">
        <v>1288</v>
      </c>
      <c r="F2742" s="2" t="s">
        <v>3194</v>
      </c>
      <c r="G2742" s="2"/>
      <c r="H2742" s="2" t="s">
        <v>1018</v>
      </c>
      <c r="I2742" s="2" t="s">
        <v>227</v>
      </c>
      <c r="J2742" s="2"/>
      <c r="K2742" s="2"/>
      <c r="L2742" s="2"/>
      <c r="M2742" s="2" t="s">
        <v>7464</v>
      </c>
      <c r="N2742" s="11">
        <v>5</v>
      </c>
      <c r="O2742" s="11">
        <v>5</v>
      </c>
      <c r="P2742" s="12">
        <v>44991.33333333334</v>
      </c>
      <c r="Q2742" s="12">
        <v>44995.70833333334</v>
      </c>
      <c r="R2742" s="11">
        <v>-104</v>
      </c>
      <c r="S2742" s="2">
        <f>OR(AND(P2742&lt;=U$2,Q2742&gt;V$2),AND(P2742&gt;U$2,P2742&lt;V$2))</f>
        <v>0</v>
      </c>
    </row>
    <row r="2743" spans="1:19">
      <c r="A2743" s="2" t="s">
        <v>3488</v>
      </c>
      <c r="B2743" s="2" t="s">
        <v>4755</v>
      </c>
      <c r="C2743" s="2" t="s">
        <v>5996</v>
      </c>
      <c r="D2743" s="2" t="s">
        <v>7655</v>
      </c>
      <c r="E2743" s="2" t="s">
        <v>1288</v>
      </c>
      <c r="F2743" s="2" t="s">
        <v>3194</v>
      </c>
      <c r="G2743" s="2"/>
      <c r="H2743" s="2" t="s">
        <v>1018</v>
      </c>
      <c r="I2743" s="2" t="s">
        <v>227</v>
      </c>
      <c r="J2743" s="2"/>
      <c r="K2743" s="2"/>
      <c r="L2743" s="2"/>
      <c r="M2743" s="2" t="s">
        <v>7466</v>
      </c>
      <c r="N2743" s="11">
        <v>5</v>
      </c>
      <c r="O2743" s="11">
        <v>5</v>
      </c>
      <c r="P2743" s="12">
        <v>44998.33333333334</v>
      </c>
      <c r="Q2743" s="12">
        <v>45002.70833333334</v>
      </c>
      <c r="R2743" s="11">
        <v>-104</v>
      </c>
      <c r="S2743" s="2">
        <f>OR(AND(P2743&lt;=U$2,Q2743&gt;V$2),AND(P2743&gt;U$2,P2743&lt;V$2))</f>
        <v>0</v>
      </c>
    </row>
    <row r="2744" spans="1:19">
      <c r="A2744" s="2" t="s">
        <v>3488</v>
      </c>
      <c r="B2744" s="2" t="s">
        <v>4755</v>
      </c>
      <c r="C2744" s="2" t="s">
        <v>6013</v>
      </c>
      <c r="D2744" s="2" t="s">
        <v>7656</v>
      </c>
      <c r="E2744" s="2" t="s">
        <v>3448</v>
      </c>
      <c r="F2744" s="2" t="s">
        <v>3194</v>
      </c>
      <c r="G2744" s="2" t="s">
        <v>7244</v>
      </c>
      <c r="H2744" s="2" t="s">
        <v>841</v>
      </c>
      <c r="I2744" s="2" t="s">
        <v>227</v>
      </c>
      <c r="J2744" s="2"/>
      <c r="K2744" s="2"/>
      <c r="L2744" s="2"/>
      <c r="M2744" s="2" t="s">
        <v>7657</v>
      </c>
      <c r="N2744" s="11">
        <v>4</v>
      </c>
      <c r="O2744" s="11">
        <v>4</v>
      </c>
      <c r="P2744" s="12">
        <v>45054.33333333334</v>
      </c>
      <c r="Q2744" s="12">
        <v>45057.70833333334</v>
      </c>
      <c r="R2744" s="11">
        <v>-104</v>
      </c>
      <c r="S2744" s="2">
        <f>OR(AND(P2744&lt;=U$2,Q2744&gt;V$2),AND(P2744&gt;U$2,P2744&lt;V$2))</f>
        <v>0</v>
      </c>
    </row>
    <row r="2745" spans="1:19">
      <c r="A2745" s="2" t="s">
        <v>3488</v>
      </c>
      <c r="B2745" s="2" t="s">
        <v>4755</v>
      </c>
      <c r="C2745" s="2" t="s">
        <v>6013</v>
      </c>
      <c r="D2745" s="2" t="s">
        <v>7658</v>
      </c>
      <c r="E2745" s="2" t="s">
        <v>3448</v>
      </c>
      <c r="F2745" s="2" t="s">
        <v>3194</v>
      </c>
      <c r="G2745" s="2" t="s">
        <v>7248</v>
      </c>
      <c r="H2745" s="2" t="s">
        <v>841</v>
      </c>
      <c r="I2745" s="2" t="s">
        <v>227</v>
      </c>
      <c r="J2745" s="2"/>
      <c r="K2745" s="2"/>
      <c r="L2745" s="2"/>
      <c r="M2745" s="2" t="s">
        <v>7659</v>
      </c>
      <c r="N2745" s="11">
        <v>15</v>
      </c>
      <c r="O2745" s="11">
        <v>15</v>
      </c>
      <c r="P2745" s="12">
        <v>45063.33333333334</v>
      </c>
      <c r="Q2745" s="12">
        <v>45084.70833333334</v>
      </c>
      <c r="R2745" s="11">
        <v>-107</v>
      </c>
      <c r="S2745" s="2">
        <f>OR(AND(P2745&lt;=U$2,Q2745&gt;V$2),AND(P2745&gt;U$2,P2745&lt;V$2))</f>
        <v>0</v>
      </c>
    </row>
    <row r="2746" spans="1:19">
      <c r="A2746" s="2" t="s">
        <v>3488</v>
      </c>
      <c r="B2746" s="2" t="s">
        <v>4755</v>
      </c>
      <c r="C2746" s="2" t="s">
        <v>6013</v>
      </c>
      <c r="D2746" s="2" t="s">
        <v>7660</v>
      </c>
      <c r="E2746" s="2" t="s">
        <v>3448</v>
      </c>
      <c r="F2746" s="2" t="s">
        <v>3194</v>
      </c>
      <c r="G2746" s="2" t="s">
        <v>7248</v>
      </c>
      <c r="H2746" s="2" t="s">
        <v>841</v>
      </c>
      <c r="I2746" s="2" t="s">
        <v>227</v>
      </c>
      <c r="J2746" s="2"/>
      <c r="K2746" s="2"/>
      <c r="L2746" s="2"/>
      <c r="M2746" s="2" t="s">
        <v>7661</v>
      </c>
      <c r="N2746" s="11">
        <v>16</v>
      </c>
      <c r="O2746" s="11">
        <v>16</v>
      </c>
      <c r="P2746" s="12">
        <v>45085.33333333334</v>
      </c>
      <c r="Q2746" s="12">
        <v>45106.70833333334</v>
      </c>
      <c r="R2746" s="11">
        <v>-38</v>
      </c>
      <c r="S2746" s="2">
        <f>OR(AND(P2746&lt;=U$2,Q2746&gt;V$2),AND(P2746&gt;U$2,P2746&lt;V$2))</f>
        <v>0</v>
      </c>
    </row>
    <row r="2747" spans="1:19">
      <c r="A2747" s="2" t="s">
        <v>3488</v>
      </c>
      <c r="B2747" s="2" t="s">
        <v>4755</v>
      </c>
      <c r="C2747" s="2" t="s">
        <v>6013</v>
      </c>
      <c r="D2747" s="2" t="s">
        <v>7662</v>
      </c>
      <c r="E2747" s="2" t="s">
        <v>905</v>
      </c>
      <c r="F2747" s="2" t="s">
        <v>3194</v>
      </c>
      <c r="G2747" s="2"/>
      <c r="H2747" s="2" t="s">
        <v>841</v>
      </c>
      <c r="I2747" s="2" t="s">
        <v>227</v>
      </c>
      <c r="J2747" s="2"/>
      <c r="K2747" s="2"/>
      <c r="L2747" s="2"/>
      <c r="M2747" s="2" t="s">
        <v>7663</v>
      </c>
      <c r="N2747" s="11">
        <v>5</v>
      </c>
      <c r="O2747" s="11">
        <v>5</v>
      </c>
      <c r="P2747" s="12">
        <v>45107.33333333334</v>
      </c>
      <c r="Q2747" s="12">
        <v>45114.70833333334</v>
      </c>
      <c r="R2747" s="11">
        <v>-38</v>
      </c>
      <c r="S2747" s="2">
        <f>OR(AND(P2747&lt;=U$2,Q2747&gt;V$2),AND(P2747&gt;U$2,P2747&lt;V$2))</f>
        <v>0</v>
      </c>
    </row>
    <row r="2748" spans="1:19">
      <c r="A2748" s="2" t="s">
        <v>3488</v>
      </c>
      <c r="B2748" s="2" t="s">
        <v>4755</v>
      </c>
      <c r="C2748" s="2" t="s">
        <v>6013</v>
      </c>
      <c r="D2748" s="2" t="s">
        <v>7664</v>
      </c>
      <c r="E2748" s="2" t="s">
        <v>3451</v>
      </c>
      <c r="F2748" s="2" t="s">
        <v>3194</v>
      </c>
      <c r="G2748" s="2" t="s">
        <v>3448</v>
      </c>
      <c r="H2748" s="2" t="s">
        <v>1018</v>
      </c>
      <c r="I2748" s="2" t="s">
        <v>227</v>
      </c>
      <c r="J2748" s="2"/>
      <c r="K2748" s="2"/>
      <c r="L2748" s="2"/>
      <c r="M2748" s="2" t="s">
        <v>7665</v>
      </c>
      <c r="N2748" s="11">
        <v>4</v>
      </c>
      <c r="O2748" s="11">
        <v>4</v>
      </c>
      <c r="P2748" s="12">
        <v>45127.33333333334</v>
      </c>
      <c r="Q2748" s="12">
        <v>45132.70833333334</v>
      </c>
      <c r="R2748" s="11">
        <v>-45</v>
      </c>
      <c r="S2748" s="2">
        <f>OR(AND(P2748&lt;=U$2,Q2748&gt;V$2),AND(P2748&gt;U$2,P2748&lt;V$2))</f>
        <v>0</v>
      </c>
    </row>
    <row r="2749" spans="1:19">
      <c r="A2749" s="2" t="s">
        <v>3488</v>
      </c>
      <c r="B2749" s="2" t="s">
        <v>4755</v>
      </c>
      <c r="C2749" s="2" t="s">
        <v>6013</v>
      </c>
      <c r="D2749" s="2" t="s">
        <v>7666</v>
      </c>
      <c r="E2749" s="2" t="s">
        <v>3448</v>
      </c>
      <c r="F2749" s="2" t="s">
        <v>3194</v>
      </c>
      <c r="G2749" s="2" t="s">
        <v>7244</v>
      </c>
      <c r="H2749" s="2" t="s">
        <v>841</v>
      </c>
      <c r="I2749" s="2" t="s">
        <v>227</v>
      </c>
      <c r="J2749" s="2"/>
      <c r="K2749" s="2"/>
      <c r="L2749" s="2"/>
      <c r="M2749" s="2" t="s">
        <v>7667</v>
      </c>
      <c r="N2749" s="11">
        <v>1</v>
      </c>
      <c r="O2749" s="11">
        <v>1</v>
      </c>
      <c r="P2749" s="12">
        <v>45126.33333333334</v>
      </c>
      <c r="Q2749" s="12">
        <v>45126.70833333334</v>
      </c>
      <c r="R2749" s="11">
        <v>-45</v>
      </c>
      <c r="S2749" s="2">
        <f>OR(AND(P2749&lt;=U$2,Q2749&gt;V$2),AND(P2749&gt;U$2,P2749&lt;V$2))</f>
        <v>0</v>
      </c>
    </row>
    <row r="2750" spans="1:19">
      <c r="A2750" s="2" t="s">
        <v>3481</v>
      </c>
      <c r="B2750" s="2" t="s">
        <v>4755</v>
      </c>
      <c r="C2750" s="2" t="s">
        <v>7668</v>
      </c>
      <c r="D2750" s="2" t="s">
        <v>7669</v>
      </c>
      <c r="E2750" s="2"/>
      <c r="F2750" s="2"/>
      <c r="G2750" s="2"/>
      <c r="H2750" s="2"/>
      <c r="I2750" s="2"/>
      <c r="J2750" s="2"/>
      <c r="K2750" s="2"/>
      <c r="L2750" s="2"/>
      <c r="M2750" s="2" t="s">
        <v>7670</v>
      </c>
      <c r="N2750" s="11">
        <v>10</v>
      </c>
      <c r="O2750" s="11">
        <v>0</v>
      </c>
      <c r="P2750" s="12">
        <v>44620</v>
      </c>
      <c r="Q2750" s="12">
        <v>44625</v>
      </c>
      <c r="R2750" s="11"/>
      <c r="S2750" s="2">
        <f>OR(AND(P2750&lt;=U$2,Q2750&gt;V$2),AND(P2750&gt;U$2,P2750&lt;V$2))</f>
        <v>0</v>
      </c>
    </row>
    <row r="2751" spans="1:19">
      <c r="A2751" s="2" t="s">
        <v>3481</v>
      </c>
      <c r="B2751" s="2" t="s">
        <v>4755</v>
      </c>
      <c r="C2751" s="2" t="s">
        <v>7668</v>
      </c>
      <c r="D2751" s="2" t="s">
        <v>3124</v>
      </c>
      <c r="E2751" s="2"/>
      <c r="F2751" s="2"/>
      <c r="G2751" s="2"/>
      <c r="H2751" s="2"/>
      <c r="I2751" s="2"/>
      <c r="J2751" s="2"/>
      <c r="K2751" s="2"/>
      <c r="L2751" s="2"/>
      <c r="M2751" s="2" t="s">
        <v>7671</v>
      </c>
      <c r="N2751" s="11">
        <v>5</v>
      </c>
      <c r="O2751" s="11">
        <v>0</v>
      </c>
      <c r="P2751" s="12">
        <v>44627</v>
      </c>
      <c r="Q2751" s="12">
        <v>44632</v>
      </c>
      <c r="R2751" s="11"/>
      <c r="S2751" s="2">
        <f>OR(AND(P2751&lt;=U$2,Q2751&gt;V$2),AND(P2751&gt;U$2,P2751&lt;V$2))</f>
        <v>0</v>
      </c>
    </row>
    <row r="2752" spans="1:19">
      <c r="A2752" s="2" t="s">
        <v>3481</v>
      </c>
      <c r="B2752" s="2" t="s">
        <v>4755</v>
      </c>
      <c r="C2752" s="2" t="s">
        <v>7668</v>
      </c>
      <c r="D2752" s="2" t="s">
        <v>7672</v>
      </c>
      <c r="E2752" s="2"/>
      <c r="F2752" s="2"/>
      <c r="G2752" s="2"/>
      <c r="H2752" s="2"/>
      <c r="I2752" s="2"/>
      <c r="J2752" s="2"/>
      <c r="K2752" s="2"/>
      <c r="L2752" s="2"/>
      <c r="M2752" s="2" t="s">
        <v>7673</v>
      </c>
      <c r="N2752" s="11">
        <v>5</v>
      </c>
      <c r="O2752" s="11">
        <v>0</v>
      </c>
      <c r="P2752" s="12">
        <v>44641</v>
      </c>
      <c r="Q2752" s="12">
        <v>44641</v>
      </c>
      <c r="R2752" s="11"/>
      <c r="S2752" s="2">
        <f>OR(AND(P2752&lt;=U$2,Q2752&gt;V$2),AND(P2752&gt;U$2,P2752&lt;V$2))</f>
        <v>0</v>
      </c>
    </row>
    <row r="2753" spans="1:19">
      <c r="A2753" s="2" t="s">
        <v>3481</v>
      </c>
      <c r="B2753" s="2" t="s">
        <v>4755</v>
      </c>
      <c r="C2753" s="2" t="s">
        <v>7668</v>
      </c>
      <c r="D2753" s="2" t="s">
        <v>3130</v>
      </c>
      <c r="E2753" s="2" t="s">
        <v>1007</v>
      </c>
      <c r="F2753" s="2" t="s">
        <v>3098</v>
      </c>
      <c r="G2753" s="2" t="s">
        <v>7085</v>
      </c>
      <c r="H2753" s="2"/>
      <c r="I2753" s="2"/>
      <c r="J2753" s="2" t="s">
        <v>7315</v>
      </c>
      <c r="K2753" s="2" t="s">
        <v>333</v>
      </c>
      <c r="L2753" s="2" t="s">
        <v>7316</v>
      </c>
      <c r="M2753" s="2" t="s">
        <v>7674</v>
      </c>
      <c r="N2753" s="11">
        <v>5</v>
      </c>
      <c r="O2753" s="11">
        <v>0</v>
      </c>
      <c r="P2753" s="12">
        <v>44634.33333333334</v>
      </c>
      <c r="Q2753" s="12">
        <v>44641.70833333334</v>
      </c>
      <c r="R2753" s="11"/>
      <c r="S2753" s="2">
        <f>OR(AND(P2753&lt;=U$2,Q2753&gt;V$2),AND(P2753&gt;U$2,P2753&lt;V$2))</f>
        <v>0</v>
      </c>
    </row>
    <row r="2754" spans="1:19">
      <c r="A2754" s="2" t="s">
        <v>3481</v>
      </c>
      <c r="B2754" s="2" t="s">
        <v>4755</v>
      </c>
      <c r="C2754" s="2" t="s">
        <v>7668</v>
      </c>
      <c r="D2754" s="2" t="s">
        <v>3140</v>
      </c>
      <c r="E2754" s="2" t="s">
        <v>1007</v>
      </c>
      <c r="F2754" s="2" t="s">
        <v>3098</v>
      </c>
      <c r="G2754" s="2" t="s">
        <v>7085</v>
      </c>
      <c r="H2754" s="2"/>
      <c r="I2754" s="2"/>
      <c r="J2754" s="2" t="s">
        <v>7315</v>
      </c>
      <c r="K2754" s="2" t="s">
        <v>333</v>
      </c>
      <c r="L2754" s="2" t="s">
        <v>7316</v>
      </c>
      <c r="M2754" s="2" t="s">
        <v>7675</v>
      </c>
      <c r="N2754" s="11">
        <v>10</v>
      </c>
      <c r="O2754" s="11">
        <v>0</v>
      </c>
      <c r="P2754" s="12">
        <v>44698.33333333334</v>
      </c>
      <c r="Q2754" s="12">
        <v>44792.70833333334</v>
      </c>
      <c r="R2754" s="11"/>
      <c r="S2754" s="2">
        <f>OR(AND(P2754&lt;=U$2,Q2754&gt;V$2),AND(P2754&gt;U$2,P2754&lt;V$2))</f>
        <v>0</v>
      </c>
    </row>
    <row r="2755" spans="1:19">
      <c r="A2755" s="2" t="s">
        <v>3481</v>
      </c>
      <c r="B2755" s="2" t="s">
        <v>4755</v>
      </c>
      <c r="C2755" s="2" t="s">
        <v>7668</v>
      </c>
      <c r="D2755" s="2" t="s">
        <v>3126</v>
      </c>
      <c r="E2755" s="2" t="s">
        <v>1048</v>
      </c>
      <c r="F2755" s="2" t="s">
        <v>3098</v>
      </c>
      <c r="G2755" s="2" t="s">
        <v>7306</v>
      </c>
      <c r="H2755" s="2"/>
      <c r="I2755" s="2"/>
      <c r="J2755" s="2"/>
      <c r="K2755" s="2"/>
      <c r="L2755" s="2"/>
      <c r="M2755" s="2" t="s">
        <v>7676</v>
      </c>
      <c r="N2755" s="11">
        <v>15</v>
      </c>
      <c r="O2755" s="11">
        <v>0</v>
      </c>
      <c r="P2755" s="12">
        <v>44698</v>
      </c>
      <c r="Q2755" s="12">
        <v>44792.70833333334</v>
      </c>
      <c r="R2755" s="11"/>
      <c r="S2755" s="2">
        <f>OR(AND(P2755&lt;=U$2,Q2755&gt;V$2),AND(P2755&gt;U$2,P2755&lt;V$2))</f>
        <v>0</v>
      </c>
    </row>
    <row r="2756" spans="1:19">
      <c r="A2756" s="2" t="s">
        <v>3481</v>
      </c>
      <c r="B2756" s="2" t="s">
        <v>4755</v>
      </c>
      <c r="C2756" s="2" t="s">
        <v>7668</v>
      </c>
      <c r="D2756" s="2" t="s">
        <v>7677</v>
      </c>
      <c r="E2756" s="2"/>
      <c r="F2756" s="2" t="s">
        <v>3098</v>
      </c>
      <c r="G2756" s="2" t="s">
        <v>7210</v>
      </c>
      <c r="H2756" s="2"/>
      <c r="I2756" s="2"/>
      <c r="J2756" s="2"/>
      <c r="K2756" s="2"/>
      <c r="L2756" s="2"/>
      <c r="M2756" s="2" t="s">
        <v>7678</v>
      </c>
      <c r="N2756" s="11">
        <v>10</v>
      </c>
      <c r="O2756" s="11">
        <v>0</v>
      </c>
      <c r="P2756" s="12">
        <v>44718</v>
      </c>
      <c r="Q2756" s="12">
        <v>44789.70833333334</v>
      </c>
      <c r="R2756" s="11"/>
      <c r="S2756" s="2">
        <f>OR(AND(P2756&lt;=U$2,Q2756&gt;V$2),AND(P2756&gt;U$2,P2756&lt;V$2))</f>
        <v>0</v>
      </c>
    </row>
    <row r="2757" spans="1:19">
      <c r="A2757" s="2" t="s">
        <v>3481</v>
      </c>
      <c r="B2757" s="2" t="s">
        <v>4755</v>
      </c>
      <c r="C2757" s="2" t="s">
        <v>7668</v>
      </c>
      <c r="D2757" s="2" t="s">
        <v>7679</v>
      </c>
      <c r="E2757" s="2"/>
      <c r="F2757" s="2" t="s">
        <v>3098</v>
      </c>
      <c r="G2757" s="2"/>
      <c r="H2757" s="2"/>
      <c r="I2757" s="2"/>
      <c r="J2757" s="2"/>
      <c r="K2757" s="2"/>
      <c r="L2757" s="2"/>
      <c r="M2757" s="2" t="s">
        <v>7680</v>
      </c>
      <c r="N2757" s="11">
        <v>10</v>
      </c>
      <c r="O2757" s="11">
        <v>0</v>
      </c>
      <c r="P2757" s="12">
        <v>44725</v>
      </c>
      <c r="Q2757" s="12">
        <v>44792.70833333334</v>
      </c>
      <c r="R2757" s="11"/>
      <c r="S2757" s="2">
        <f>OR(AND(P2757&lt;=U$2,Q2757&gt;V$2),AND(P2757&gt;U$2,P2757&lt;V$2))</f>
        <v>0</v>
      </c>
    </row>
    <row r="2758" spans="1:19">
      <c r="A2758" s="2" t="s">
        <v>3481</v>
      </c>
      <c r="B2758" s="2" t="s">
        <v>4755</v>
      </c>
      <c r="C2758" s="2" t="s">
        <v>7668</v>
      </c>
      <c r="D2758" s="2" t="s">
        <v>7681</v>
      </c>
      <c r="E2758" s="2" t="s">
        <v>1048</v>
      </c>
      <c r="F2758" s="2" t="s">
        <v>3098</v>
      </c>
      <c r="G2758" s="2"/>
      <c r="H2758" s="2"/>
      <c r="I2758" s="2"/>
      <c r="J2758" s="2"/>
      <c r="K2758" s="2"/>
      <c r="L2758" s="2"/>
      <c r="M2758" s="2" t="s">
        <v>7682</v>
      </c>
      <c r="N2758" s="11">
        <v>20</v>
      </c>
      <c r="O2758" s="11">
        <v>0</v>
      </c>
      <c r="P2758" s="12">
        <v>44725</v>
      </c>
      <c r="Q2758" s="12">
        <v>44797.70833333334</v>
      </c>
      <c r="R2758" s="11"/>
      <c r="S2758" s="2">
        <f>OR(AND(P2758&lt;=U$2,Q2758&gt;V$2),AND(P2758&gt;U$2,P2758&lt;V$2))</f>
        <v>0</v>
      </c>
    </row>
    <row r="2759" spans="1:19">
      <c r="A2759" s="2" t="s">
        <v>3481</v>
      </c>
      <c r="B2759" s="2" t="s">
        <v>4755</v>
      </c>
      <c r="C2759" s="2" t="s">
        <v>7668</v>
      </c>
      <c r="D2759" s="2" t="s">
        <v>7683</v>
      </c>
      <c r="E2759" s="2" t="s">
        <v>1007</v>
      </c>
      <c r="F2759" s="2" t="s">
        <v>3098</v>
      </c>
      <c r="G2759" s="2" t="s">
        <v>6978</v>
      </c>
      <c r="H2759" s="2"/>
      <c r="I2759" s="2"/>
      <c r="J2759" s="2" t="s">
        <v>7320</v>
      </c>
      <c r="K2759" s="2" t="s">
        <v>569</v>
      </c>
      <c r="L2759" s="2" t="s">
        <v>7321</v>
      </c>
      <c r="M2759" s="2" t="s">
        <v>7684</v>
      </c>
      <c r="N2759" s="11">
        <v>5</v>
      </c>
      <c r="O2759" s="11">
        <v>0</v>
      </c>
      <c r="P2759" s="12">
        <v>44830.33333333334</v>
      </c>
      <c r="Q2759" s="12">
        <v>44834.70833333334</v>
      </c>
      <c r="R2759" s="11"/>
      <c r="S2759" s="2">
        <f>OR(AND(P2759&lt;=U$2,Q2759&gt;V$2),AND(P2759&gt;U$2,P2759&lt;V$2))</f>
        <v>0</v>
      </c>
    </row>
    <row r="2760" spans="1:19">
      <c r="A2760" s="2" t="s">
        <v>3488</v>
      </c>
      <c r="B2760" s="2" t="s">
        <v>4755</v>
      </c>
      <c r="C2760" s="2" t="s">
        <v>7668</v>
      </c>
      <c r="D2760" s="2" t="s">
        <v>3146</v>
      </c>
      <c r="E2760" s="2" t="s">
        <v>1083</v>
      </c>
      <c r="F2760" s="2" t="s">
        <v>3098</v>
      </c>
      <c r="G2760" s="2"/>
      <c r="H2760" s="2" t="s">
        <v>1018</v>
      </c>
      <c r="I2760" s="2" t="s">
        <v>227</v>
      </c>
      <c r="J2760" s="2"/>
      <c r="K2760" s="2"/>
      <c r="L2760" s="2"/>
      <c r="M2760" s="2" t="s">
        <v>7685</v>
      </c>
      <c r="N2760" s="11">
        <v>4</v>
      </c>
      <c r="O2760" s="11">
        <v>4</v>
      </c>
      <c r="P2760" s="12">
        <v>45012.33333333334</v>
      </c>
      <c r="Q2760" s="12">
        <v>45015.70833333334</v>
      </c>
      <c r="R2760" s="11">
        <v>33</v>
      </c>
      <c r="S2760" s="2">
        <f>OR(AND(P2760&lt;=U$2,Q2760&gt;V$2),AND(P2760&gt;U$2,P2760&lt;V$2))</f>
        <v>0</v>
      </c>
    </row>
    <row r="2761" spans="1:19">
      <c r="A2761" s="2" t="s">
        <v>3488</v>
      </c>
      <c r="B2761" s="2" t="s">
        <v>4755</v>
      </c>
      <c r="C2761" s="2" t="s">
        <v>7668</v>
      </c>
      <c r="D2761" s="2" t="s">
        <v>3134</v>
      </c>
      <c r="E2761" s="2" t="s">
        <v>1007</v>
      </c>
      <c r="F2761" s="2" t="s">
        <v>3098</v>
      </c>
      <c r="G2761" s="2" t="s">
        <v>7194</v>
      </c>
      <c r="H2761" s="2" t="s">
        <v>1027</v>
      </c>
      <c r="I2761" s="2" t="s">
        <v>227</v>
      </c>
      <c r="J2761" s="2" t="s">
        <v>7686</v>
      </c>
      <c r="K2761" s="2"/>
      <c r="L2761" s="2"/>
      <c r="M2761" s="2" t="s">
        <v>7687</v>
      </c>
      <c r="N2761" s="11">
        <v>5</v>
      </c>
      <c r="O2761" s="11">
        <v>5</v>
      </c>
      <c r="P2761" s="12">
        <v>45016.33333333334</v>
      </c>
      <c r="Q2761" s="12">
        <v>45022.70833333334</v>
      </c>
      <c r="R2761" s="11">
        <v>33</v>
      </c>
      <c r="S2761" s="2">
        <f>OR(AND(P2761&lt;=U$2,Q2761&gt;V$2),AND(P2761&gt;U$2,P2761&lt;V$2))</f>
        <v>0</v>
      </c>
    </row>
    <row r="2762" spans="1:19">
      <c r="A2762" s="2" t="s">
        <v>3488</v>
      </c>
      <c r="B2762" s="2" t="s">
        <v>4755</v>
      </c>
      <c r="C2762" s="2" t="s">
        <v>7668</v>
      </c>
      <c r="D2762" s="2" t="s">
        <v>3153</v>
      </c>
      <c r="E2762" s="2" t="s">
        <v>1007</v>
      </c>
      <c r="F2762" s="2" t="s">
        <v>3098</v>
      </c>
      <c r="G2762" s="2" t="s">
        <v>7207</v>
      </c>
      <c r="H2762" s="2" t="s">
        <v>1018</v>
      </c>
      <c r="I2762" s="2" t="s">
        <v>227</v>
      </c>
      <c r="J2762" s="2"/>
      <c r="K2762" s="2"/>
      <c r="L2762" s="2"/>
      <c r="M2762" s="2" t="s">
        <v>7688</v>
      </c>
      <c r="N2762" s="11">
        <v>3</v>
      </c>
      <c r="O2762" s="11">
        <v>3</v>
      </c>
      <c r="P2762" s="12">
        <v>45023.33333333334</v>
      </c>
      <c r="Q2762" s="12">
        <v>45027.70833333334</v>
      </c>
      <c r="R2762" s="11">
        <v>33</v>
      </c>
      <c r="S2762" s="2">
        <f>OR(AND(P2762&lt;=U$2,Q2762&gt;V$2),AND(P2762&gt;U$2,P2762&lt;V$2))</f>
        <v>0</v>
      </c>
    </row>
    <row r="2763" spans="1:19">
      <c r="A2763" s="2" t="s">
        <v>3481</v>
      </c>
      <c r="B2763" s="2" t="s">
        <v>4755</v>
      </c>
      <c r="C2763" s="2" t="s">
        <v>7689</v>
      </c>
      <c r="D2763" s="2" t="s">
        <v>3125</v>
      </c>
      <c r="E2763" s="2"/>
      <c r="F2763" s="2"/>
      <c r="G2763" s="2"/>
      <c r="H2763" s="2"/>
      <c r="I2763" s="2"/>
      <c r="J2763" s="2"/>
      <c r="K2763" s="2"/>
      <c r="L2763" s="2"/>
      <c r="M2763" s="2" t="s">
        <v>7690</v>
      </c>
      <c r="N2763" s="11">
        <v>5</v>
      </c>
      <c r="O2763" s="11">
        <v>0</v>
      </c>
      <c r="P2763" s="12">
        <v>44327</v>
      </c>
      <c r="Q2763" s="12">
        <v>44329.70833333334</v>
      </c>
      <c r="R2763" s="11"/>
      <c r="S2763" s="2">
        <f>OR(AND(P2763&lt;=U$2,Q2763&gt;V$2),AND(P2763&gt;U$2,P2763&lt;V$2))</f>
        <v>0</v>
      </c>
    </row>
    <row r="2764" spans="1:19">
      <c r="A2764" s="2" t="s">
        <v>3481</v>
      </c>
      <c r="B2764" s="2" t="s">
        <v>4755</v>
      </c>
      <c r="C2764" s="2" t="s">
        <v>7689</v>
      </c>
      <c r="D2764" s="2" t="s">
        <v>7691</v>
      </c>
      <c r="E2764" s="2"/>
      <c r="F2764" s="2"/>
      <c r="G2764" s="2"/>
      <c r="H2764" s="2"/>
      <c r="I2764" s="2"/>
      <c r="J2764" s="2"/>
      <c r="K2764" s="2"/>
      <c r="L2764" s="2"/>
      <c r="M2764" s="2" t="s">
        <v>7692</v>
      </c>
      <c r="N2764" s="11">
        <v>5</v>
      </c>
      <c r="O2764" s="11">
        <v>0</v>
      </c>
      <c r="P2764" s="12">
        <v>44328</v>
      </c>
      <c r="Q2764" s="12">
        <v>44329.70833333334</v>
      </c>
      <c r="R2764" s="11"/>
      <c r="S2764" s="2">
        <f>OR(AND(P2764&lt;=U$2,Q2764&gt;V$2),AND(P2764&gt;U$2,P2764&lt;V$2))</f>
        <v>0</v>
      </c>
    </row>
    <row r="2765" spans="1:19">
      <c r="A2765" s="2" t="s">
        <v>3481</v>
      </c>
      <c r="B2765" s="2" t="s">
        <v>4755</v>
      </c>
      <c r="C2765" s="2" t="s">
        <v>7689</v>
      </c>
      <c r="D2765" s="2" t="s">
        <v>7693</v>
      </c>
      <c r="E2765" s="2"/>
      <c r="F2765" s="2"/>
      <c r="G2765" s="2"/>
      <c r="H2765" s="2"/>
      <c r="I2765" s="2"/>
      <c r="J2765" s="2"/>
      <c r="K2765" s="2"/>
      <c r="L2765" s="2"/>
      <c r="M2765" s="2" t="s">
        <v>7694</v>
      </c>
      <c r="N2765" s="11">
        <v>2</v>
      </c>
      <c r="O2765" s="11">
        <v>0</v>
      </c>
      <c r="P2765" s="12">
        <v>44330</v>
      </c>
      <c r="Q2765" s="12">
        <v>44330.70833333334</v>
      </c>
      <c r="R2765" s="11"/>
      <c r="S2765" s="2">
        <f>OR(AND(P2765&lt;=U$2,Q2765&gt;V$2),AND(P2765&gt;U$2,P2765&lt;V$2))</f>
        <v>0</v>
      </c>
    </row>
    <row r="2766" spans="1:19">
      <c r="A2766" s="2" t="s">
        <v>3481</v>
      </c>
      <c r="B2766" s="2" t="s">
        <v>4755</v>
      </c>
      <c r="C2766" s="2" t="s">
        <v>7689</v>
      </c>
      <c r="D2766" s="2" t="s">
        <v>7695</v>
      </c>
      <c r="E2766" s="2"/>
      <c r="F2766" s="2"/>
      <c r="G2766" s="2"/>
      <c r="H2766" s="2"/>
      <c r="I2766" s="2"/>
      <c r="J2766" s="2"/>
      <c r="K2766" s="2"/>
      <c r="L2766" s="2"/>
      <c r="M2766" s="2" t="s">
        <v>7696</v>
      </c>
      <c r="N2766" s="11">
        <v>3</v>
      </c>
      <c r="O2766" s="11">
        <v>0</v>
      </c>
      <c r="P2766" s="12">
        <v>44335</v>
      </c>
      <c r="Q2766" s="12">
        <v>44336.70833333334</v>
      </c>
      <c r="R2766" s="11"/>
      <c r="S2766" s="2">
        <f>OR(AND(P2766&lt;=U$2,Q2766&gt;V$2),AND(P2766&gt;U$2,P2766&lt;V$2))</f>
        <v>0</v>
      </c>
    </row>
    <row r="2767" spans="1:19">
      <c r="A2767" s="2" t="s">
        <v>3481</v>
      </c>
      <c r="B2767" s="2" t="s">
        <v>4755</v>
      </c>
      <c r="C2767" s="2" t="s">
        <v>7689</v>
      </c>
      <c r="D2767" s="2" t="s">
        <v>3139</v>
      </c>
      <c r="E2767" s="2"/>
      <c r="F2767" s="2" t="s">
        <v>3098</v>
      </c>
      <c r="G2767" s="2" t="s">
        <v>7210</v>
      </c>
      <c r="H2767" s="2"/>
      <c r="I2767" s="2"/>
      <c r="J2767" s="2"/>
      <c r="K2767" s="2"/>
      <c r="L2767" s="2"/>
      <c r="M2767" s="2" t="s">
        <v>7697</v>
      </c>
      <c r="N2767" s="11">
        <v>10</v>
      </c>
      <c r="O2767" s="11">
        <v>0</v>
      </c>
      <c r="P2767" s="12">
        <v>44743</v>
      </c>
      <c r="Q2767" s="12">
        <v>44743</v>
      </c>
      <c r="R2767" s="11"/>
      <c r="S2767" s="2">
        <f>OR(AND(P2767&lt;=U$2,Q2767&gt;V$2),AND(P2767&gt;U$2,P2767&lt;V$2))</f>
        <v>0</v>
      </c>
    </row>
    <row r="2768" spans="1:19">
      <c r="A2768" s="2" t="s">
        <v>3481</v>
      </c>
      <c r="B2768" s="2" t="s">
        <v>4755</v>
      </c>
      <c r="C2768" s="2" t="s">
        <v>7698</v>
      </c>
      <c r="D2768" s="2" t="s">
        <v>7699</v>
      </c>
      <c r="E2768" s="2"/>
      <c r="F2768" s="2"/>
      <c r="G2768" s="2"/>
      <c r="H2768" s="2"/>
      <c r="I2768" s="2"/>
      <c r="J2768" s="2"/>
      <c r="K2768" s="2"/>
      <c r="L2768" s="2"/>
      <c r="M2768" s="2" t="s">
        <v>7700</v>
      </c>
      <c r="N2768" s="11">
        <v>20</v>
      </c>
      <c r="O2768" s="11">
        <v>0</v>
      </c>
      <c r="P2768" s="12">
        <v>44525.33333333334</v>
      </c>
      <c r="Q2768" s="12">
        <v>44525.70833333334</v>
      </c>
      <c r="R2768" s="11"/>
      <c r="S2768" s="2">
        <f>OR(AND(P2768&lt;=U$2,Q2768&gt;V$2),AND(P2768&gt;U$2,P2768&lt;V$2))</f>
        <v>0</v>
      </c>
    </row>
    <row r="2769" spans="1:19">
      <c r="A2769" s="2" t="s">
        <v>3481</v>
      </c>
      <c r="B2769" s="2" t="s">
        <v>4755</v>
      </c>
      <c r="C2769" s="2" t="s">
        <v>7698</v>
      </c>
      <c r="D2769" s="2" t="s">
        <v>7701</v>
      </c>
      <c r="E2769" s="2"/>
      <c r="F2769" s="2"/>
      <c r="G2769" s="2"/>
      <c r="H2769" s="2"/>
      <c r="I2769" s="2"/>
      <c r="J2769" s="2"/>
      <c r="K2769" s="2"/>
      <c r="L2769" s="2"/>
      <c r="M2769" s="2" t="s">
        <v>7702</v>
      </c>
      <c r="N2769" s="11">
        <v>20</v>
      </c>
      <c r="O2769" s="11">
        <v>0</v>
      </c>
      <c r="P2769" s="12">
        <v>44525.33333333334</v>
      </c>
      <c r="Q2769" s="12">
        <v>44525.70833333334</v>
      </c>
      <c r="R2769" s="11"/>
      <c r="S2769" s="2">
        <f>OR(AND(P2769&lt;=U$2,Q2769&gt;V$2),AND(P2769&gt;U$2,P2769&lt;V$2))</f>
        <v>0</v>
      </c>
    </row>
    <row r="2770" spans="1:19">
      <c r="A2770" s="2" t="s">
        <v>3481</v>
      </c>
      <c r="B2770" s="2" t="s">
        <v>4755</v>
      </c>
      <c r="C2770" s="2" t="s">
        <v>7703</v>
      </c>
      <c r="D2770" s="2" t="s">
        <v>3253</v>
      </c>
      <c r="E2770" s="2"/>
      <c r="F2770" s="2"/>
      <c r="G2770" s="2"/>
      <c r="H2770" s="2"/>
      <c r="I2770" s="2"/>
      <c r="J2770" s="2"/>
      <c r="K2770" s="2"/>
      <c r="L2770" s="2"/>
      <c r="M2770" s="2" t="s">
        <v>7704</v>
      </c>
      <c r="N2770" s="11">
        <v>20</v>
      </c>
      <c r="O2770" s="11">
        <v>0</v>
      </c>
      <c r="P2770" s="12">
        <v>44525.33333333334</v>
      </c>
      <c r="Q2770" s="12">
        <v>44525.70833333334</v>
      </c>
      <c r="R2770" s="11"/>
      <c r="S2770" s="2">
        <f>OR(AND(P2770&lt;=U$2,Q2770&gt;V$2),AND(P2770&gt;U$2,P2770&lt;V$2))</f>
        <v>0</v>
      </c>
    </row>
    <row r="2771" spans="1:19">
      <c r="A2771" s="2" t="s">
        <v>3481</v>
      </c>
      <c r="B2771" s="2" t="s">
        <v>4755</v>
      </c>
      <c r="C2771" s="2" t="s">
        <v>7703</v>
      </c>
      <c r="D2771" s="2" t="s">
        <v>7705</v>
      </c>
      <c r="E2771" s="2"/>
      <c r="F2771" s="2"/>
      <c r="G2771" s="2"/>
      <c r="H2771" s="2"/>
      <c r="I2771" s="2"/>
      <c r="J2771" s="2"/>
      <c r="K2771" s="2"/>
      <c r="L2771" s="2"/>
      <c r="M2771" s="2" t="s">
        <v>7706</v>
      </c>
      <c r="N2771" s="11">
        <v>20</v>
      </c>
      <c r="O2771" s="11">
        <v>0</v>
      </c>
      <c r="P2771" s="12">
        <v>44525.33333333334</v>
      </c>
      <c r="Q2771" s="12">
        <v>44525.70833333334</v>
      </c>
      <c r="R2771" s="11"/>
      <c r="S2771" s="2">
        <f>OR(AND(P2771&lt;=U$2,Q2771&gt;V$2),AND(P2771&gt;U$2,P2771&lt;V$2))</f>
        <v>0</v>
      </c>
    </row>
    <row r="2772" spans="1:19">
      <c r="A2772" s="2" t="s">
        <v>3481</v>
      </c>
      <c r="B2772" s="2" t="s">
        <v>4755</v>
      </c>
      <c r="C2772" s="2" t="s">
        <v>7707</v>
      </c>
      <c r="D2772" s="2" t="s">
        <v>7708</v>
      </c>
      <c r="E2772" s="2"/>
      <c r="F2772" s="2"/>
      <c r="G2772" s="2"/>
      <c r="H2772" s="2"/>
      <c r="I2772" s="2"/>
      <c r="J2772" s="2"/>
      <c r="K2772" s="2"/>
      <c r="L2772" s="2"/>
      <c r="M2772" s="2" t="s">
        <v>7709</v>
      </c>
      <c r="N2772" s="11">
        <v>10</v>
      </c>
      <c r="O2772" s="11">
        <v>0</v>
      </c>
      <c r="P2772" s="12">
        <v>44525.33333333334</v>
      </c>
      <c r="Q2772" s="12">
        <v>44532.70833333334</v>
      </c>
      <c r="R2772" s="11"/>
      <c r="S2772" s="2">
        <f>OR(AND(P2772&lt;=U$2,Q2772&gt;V$2),AND(P2772&gt;U$2,P2772&lt;V$2))</f>
        <v>0</v>
      </c>
    </row>
    <row r="2773" spans="1:19">
      <c r="A2773" s="2" t="s">
        <v>3481</v>
      </c>
      <c r="B2773" s="2" t="s">
        <v>4755</v>
      </c>
      <c r="C2773" s="2" t="s">
        <v>7707</v>
      </c>
      <c r="D2773" s="2" t="s">
        <v>3222</v>
      </c>
      <c r="E2773" s="2"/>
      <c r="F2773" s="2"/>
      <c r="G2773" s="2"/>
      <c r="H2773" s="2"/>
      <c r="I2773" s="2"/>
      <c r="J2773" s="2"/>
      <c r="K2773" s="2"/>
      <c r="L2773" s="2"/>
      <c r="M2773" s="2" t="s">
        <v>7710</v>
      </c>
      <c r="N2773" s="11">
        <v>5</v>
      </c>
      <c r="O2773" s="11">
        <v>0</v>
      </c>
      <c r="P2773" s="12">
        <v>44627</v>
      </c>
      <c r="Q2773" s="12">
        <v>44631</v>
      </c>
      <c r="R2773" s="11"/>
      <c r="S2773" s="2">
        <f>OR(AND(P2773&lt;=U$2,Q2773&gt;V$2),AND(P2773&gt;U$2,P2773&lt;V$2))</f>
        <v>0</v>
      </c>
    </row>
    <row r="2774" spans="1:19">
      <c r="A2774" s="2" t="s">
        <v>3481</v>
      </c>
      <c r="B2774" s="2" t="s">
        <v>4755</v>
      </c>
      <c r="C2774" s="2" t="s">
        <v>7707</v>
      </c>
      <c r="D2774" s="2" t="s">
        <v>7711</v>
      </c>
      <c r="E2774" s="2"/>
      <c r="F2774" s="2"/>
      <c r="G2774" s="2"/>
      <c r="H2774" s="2"/>
      <c r="I2774" s="2"/>
      <c r="J2774" s="2"/>
      <c r="K2774" s="2"/>
      <c r="L2774" s="2"/>
      <c r="M2774" s="2" t="s">
        <v>7712</v>
      </c>
      <c r="N2774" s="11">
        <v>5</v>
      </c>
      <c r="O2774" s="11">
        <v>0</v>
      </c>
      <c r="P2774" s="12">
        <v>44641</v>
      </c>
      <c r="Q2774" s="12">
        <v>44641</v>
      </c>
      <c r="R2774" s="11"/>
      <c r="S2774" s="2">
        <f>OR(AND(P2774&lt;=U$2,Q2774&gt;V$2),AND(P2774&gt;U$2,P2774&lt;V$2))</f>
        <v>0</v>
      </c>
    </row>
    <row r="2775" spans="1:19">
      <c r="A2775" s="2" t="s">
        <v>3481</v>
      </c>
      <c r="B2775" s="2" t="s">
        <v>4755</v>
      </c>
      <c r="C2775" s="2" t="s">
        <v>7707</v>
      </c>
      <c r="D2775" s="2" t="s">
        <v>3227</v>
      </c>
      <c r="E2775" s="2" t="s">
        <v>1007</v>
      </c>
      <c r="F2775" s="2" t="s">
        <v>3194</v>
      </c>
      <c r="G2775" s="2" t="s">
        <v>7085</v>
      </c>
      <c r="H2775" s="2"/>
      <c r="I2775" s="2"/>
      <c r="J2775" s="2" t="s">
        <v>7315</v>
      </c>
      <c r="K2775" s="2" t="s">
        <v>333</v>
      </c>
      <c r="L2775" s="2" t="s">
        <v>7521</v>
      </c>
      <c r="M2775" s="2" t="s">
        <v>7713</v>
      </c>
      <c r="N2775" s="11">
        <v>5</v>
      </c>
      <c r="O2775" s="11">
        <v>0</v>
      </c>
      <c r="P2775" s="12">
        <v>44634.33333333334</v>
      </c>
      <c r="Q2775" s="12">
        <v>44641.70833333334</v>
      </c>
      <c r="R2775" s="11"/>
      <c r="S2775" s="2">
        <f>OR(AND(P2775&lt;=U$2,Q2775&gt;V$2),AND(P2775&gt;U$2,P2775&lt;V$2))</f>
        <v>0</v>
      </c>
    </row>
    <row r="2776" spans="1:19">
      <c r="A2776" s="2" t="s">
        <v>3481</v>
      </c>
      <c r="B2776" s="2" t="s">
        <v>4755</v>
      </c>
      <c r="C2776" s="2" t="s">
        <v>7707</v>
      </c>
      <c r="D2776" s="2" t="s">
        <v>3236</v>
      </c>
      <c r="E2776" s="2"/>
      <c r="F2776" s="2"/>
      <c r="G2776" s="2"/>
      <c r="H2776" s="2"/>
      <c r="I2776" s="2"/>
      <c r="J2776" s="2"/>
      <c r="K2776" s="2"/>
      <c r="L2776" s="2"/>
      <c r="M2776" s="2" t="s">
        <v>7714</v>
      </c>
      <c r="N2776" s="11">
        <v>10</v>
      </c>
      <c r="O2776" s="11">
        <v>0</v>
      </c>
      <c r="P2776" s="12">
        <v>44707</v>
      </c>
      <c r="Q2776" s="12">
        <v>44712</v>
      </c>
      <c r="R2776" s="11"/>
      <c r="S2776" s="2">
        <f>OR(AND(P2776&lt;=U$2,Q2776&gt;V$2),AND(P2776&gt;U$2,P2776&lt;V$2))</f>
        <v>0</v>
      </c>
    </row>
    <row r="2777" spans="1:19">
      <c r="A2777" s="2" t="s">
        <v>3481</v>
      </c>
      <c r="B2777" s="2" t="s">
        <v>4755</v>
      </c>
      <c r="C2777" s="2" t="s">
        <v>7707</v>
      </c>
      <c r="D2777" s="2" t="s">
        <v>3224</v>
      </c>
      <c r="E2777" s="2"/>
      <c r="F2777" s="2"/>
      <c r="G2777" s="2"/>
      <c r="H2777" s="2"/>
      <c r="I2777" s="2"/>
      <c r="J2777" s="2"/>
      <c r="K2777" s="2"/>
      <c r="L2777" s="2"/>
      <c r="M2777" s="2" t="s">
        <v>7715</v>
      </c>
      <c r="N2777" s="11">
        <v>15</v>
      </c>
      <c r="O2777" s="11">
        <v>0</v>
      </c>
      <c r="P2777" s="12">
        <v>44690</v>
      </c>
      <c r="Q2777" s="12">
        <v>44727</v>
      </c>
      <c r="R2777" s="11"/>
      <c r="S2777" s="2">
        <f>OR(AND(P2777&lt;=U$2,Q2777&gt;V$2),AND(P2777&gt;U$2,P2777&lt;V$2))</f>
        <v>0</v>
      </c>
    </row>
    <row r="2778" spans="1:19">
      <c r="A2778" s="2" t="s">
        <v>3481</v>
      </c>
      <c r="B2778" s="2" t="s">
        <v>4755</v>
      </c>
      <c r="C2778" s="2" t="s">
        <v>7707</v>
      </c>
      <c r="D2778" s="2" t="s">
        <v>3237</v>
      </c>
      <c r="E2778" s="2"/>
      <c r="F2778" s="2"/>
      <c r="G2778" s="2"/>
      <c r="H2778" s="2"/>
      <c r="I2778" s="2"/>
      <c r="J2778" s="2"/>
      <c r="K2778" s="2"/>
      <c r="L2778" s="2"/>
      <c r="M2778" s="2" t="s">
        <v>7716</v>
      </c>
      <c r="N2778" s="11">
        <v>10</v>
      </c>
      <c r="O2778" s="11">
        <v>0</v>
      </c>
      <c r="P2778" s="12">
        <v>44707</v>
      </c>
      <c r="Q2778" s="12">
        <v>44718</v>
      </c>
      <c r="R2778" s="11"/>
      <c r="S2778" s="2">
        <f>OR(AND(P2778&lt;=U$2,Q2778&gt;V$2),AND(P2778&gt;U$2,P2778&lt;V$2))</f>
        <v>0</v>
      </c>
    </row>
    <row r="2779" spans="1:19">
      <c r="A2779" s="2" t="s">
        <v>3481</v>
      </c>
      <c r="B2779" s="2" t="s">
        <v>4755</v>
      </c>
      <c r="C2779" s="2" t="s">
        <v>7707</v>
      </c>
      <c r="D2779" s="2" t="s">
        <v>7717</v>
      </c>
      <c r="E2779" s="2"/>
      <c r="F2779" s="2"/>
      <c r="G2779" s="2"/>
      <c r="H2779" s="2"/>
      <c r="I2779" s="2"/>
      <c r="J2779" s="2"/>
      <c r="K2779" s="2"/>
      <c r="L2779" s="2"/>
      <c r="M2779" s="2" t="s">
        <v>7718</v>
      </c>
      <c r="N2779" s="11">
        <v>10</v>
      </c>
      <c r="O2779" s="11">
        <v>0</v>
      </c>
      <c r="P2779" s="12">
        <v>44718</v>
      </c>
      <c r="Q2779" s="12">
        <v>44727</v>
      </c>
      <c r="R2779" s="11"/>
      <c r="S2779" s="2">
        <f>OR(AND(P2779&lt;=U$2,Q2779&gt;V$2),AND(P2779&gt;U$2,P2779&lt;V$2))</f>
        <v>0</v>
      </c>
    </row>
    <row r="2780" spans="1:19">
      <c r="A2780" s="2" t="s">
        <v>3481</v>
      </c>
      <c r="B2780" s="2" t="s">
        <v>4755</v>
      </c>
      <c r="C2780" s="2" t="s">
        <v>7707</v>
      </c>
      <c r="D2780" s="2" t="s">
        <v>7719</v>
      </c>
      <c r="E2780" s="2" t="s">
        <v>1048</v>
      </c>
      <c r="F2780" s="2" t="s">
        <v>3194</v>
      </c>
      <c r="G2780" s="2"/>
      <c r="H2780" s="2"/>
      <c r="I2780" s="2"/>
      <c r="J2780" s="2"/>
      <c r="K2780" s="2"/>
      <c r="L2780" s="2"/>
      <c r="M2780" s="2" t="s">
        <v>7720</v>
      </c>
      <c r="N2780" s="11">
        <v>20</v>
      </c>
      <c r="O2780" s="11">
        <v>0</v>
      </c>
      <c r="P2780" s="12">
        <v>44727</v>
      </c>
      <c r="Q2780" s="12">
        <v>44792.70833333334</v>
      </c>
      <c r="R2780" s="11"/>
      <c r="S2780" s="2">
        <f>OR(AND(P2780&lt;=U$2,Q2780&gt;V$2),AND(P2780&gt;U$2,P2780&lt;V$2))</f>
        <v>0</v>
      </c>
    </row>
    <row r="2781" spans="1:19">
      <c r="A2781" s="2" t="s">
        <v>3481</v>
      </c>
      <c r="B2781" s="2" t="s">
        <v>4755</v>
      </c>
      <c r="C2781" s="2" t="s">
        <v>7707</v>
      </c>
      <c r="D2781" s="2" t="s">
        <v>7721</v>
      </c>
      <c r="E2781" s="2"/>
      <c r="F2781" s="2"/>
      <c r="G2781" s="2"/>
      <c r="H2781" s="2"/>
      <c r="I2781" s="2"/>
      <c r="J2781" s="2"/>
      <c r="K2781" s="2"/>
      <c r="L2781" s="2"/>
      <c r="M2781" s="2" t="s">
        <v>7722</v>
      </c>
      <c r="N2781" s="11">
        <v>5</v>
      </c>
      <c r="O2781" s="11">
        <v>0</v>
      </c>
      <c r="P2781" s="12">
        <v>44686</v>
      </c>
      <c r="Q2781" s="12">
        <v>44691</v>
      </c>
      <c r="R2781" s="11"/>
      <c r="S2781" s="2">
        <f>OR(AND(P2781&lt;=U$2,Q2781&gt;V$2),AND(P2781&gt;U$2,P2781&lt;V$2))</f>
        <v>0</v>
      </c>
    </row>
    <row r="2782" spans="1:19">
      <c r="A2782" s="2" t="s">
        <v>3488</v>
      </c>
      <c r="B2782" s="2" t="s">
        <v>4755</v>
      </c>
      <c r="C2782" s="2" t="s">
        <v>7707</v>
      </c>
      <c r="D2782" s="2" t="s">
        <v>3243</v>
      </c>
      <c r="E2782" s="2" t="s">
        <v>1083</v>
      </c>
      <c r="F2782" s="2" t="s">
        <v>3194</v>
      </c>
      <c r="G2782" s="2"/>
      <c r="H2782" s="2" t="s">
        <v>1018</v>
      </c>
      <c r="I2782" s="2" t="s">
        <v>227</v>
      </c>
      <c r="J2782" s="2"/>
      <c r="K2782" s="2"/>
      <c r="L2782" s="2"/>
      <c r="M2782" s="2" t="s">
        <v>7723</v>
      </c>
      <c r="N2782" s="11">
        <v>4</v>
      </c>
      <c r="O2782" s="11">
        <v>4</v>
      </c>
      <c r="P2782" s="12">
        <v>45012.33333333334</v>
      </c>
      <c r="Q2782" s="12">
        <v>45015.70833333334</v>
      </c>
      <c r="R2782" s="11">
        <v>18</v>
      </c>
      <c r="S2782" s="2">
        <f>OR(AND(P2782&lt;=U$2,Q2782&gt;V$2),AND(P2782&gt;U$2,P2782&lt;V$2))</f>
        <v>0</v>
      </c>
    </row>
    <row r="2783" spans="1:19">
      <c r="A2783" s="2" t="s">
        <v>3488</v>
      </c>
      <c r="B2783" s="2" t="s">
        <v>4755</v>
      </c>
      <c r="C2783" s="2" t="s">
        <v>7707</v>
      </c>
      <c r="D2783" s="2" t="s">
        <v>3231</v>
      </c>
      <c r="E2783" s="2" t="s">
        <v>1007</v>
      </c>
      <c r="F2783" s="2" t="s">
        <v>3194</v>
      </c>
      <c r="G2783" s="2" t="s">
        <v>7194</v>
      </c>
      <c r="H2783" s="2" t="s">
        <v>1027</v>
      </c>
      <c r="I2783" s="2" t="s">
        <v>227</v>
      </c>
      <c r="J2783" s="2" t="s">
        <v>7686</v>
      </c>
      <c r="K2783" s="2"/>
      <c r="L2783" s="2"/>
      <c r="M2783" s="2" t="s">
        <v>7724</v>
      </c>
      <c r="N2783" s="11">
        <v>5</v>
      </c>
      <c r="O2783" s="11">
        <v>5</v>
      </c>
      <c r="P2783" s="12">
        <v>45016.33333333334</v>
      </c>
      <c r="Q2783" s="12">
        <v>45022.70833333334</v>
      </c>
      <c r="R2783" s="11">
        <v>18</v>
      </c>
      <c r="S2783" s="2">
        <f>OR(AND(P2783&lt;=U$2,Q2783&gt;V$2),AND(P2783&gt;U$2,P2783&lt;V$2))</f>
        <v>0</v>
      </c>
    </row>
    <row r="2784" spans="1:19">
      <c r="A2784" s="2" t="s">
        <v>3488</v>
      </c>
      <c r="B2784" s="2" t="s">
        <v>4755</v>
      </c>
      <c r="C2784" s="2" t="s">
        <v>7707</v>
      </c>
      <c r="D2784" s="2" t="s">
        <v>3250</v>
      </c>
      <c r="E2784" s="2" t="s">
        <v>1007</v>
      </c>
      <c r="F2784" s="2" t="s">
        <v>3194</v>
      </c>
      <c r="G2784" s="2" t="s">
        <v>7207</v>
      </c>
      <c r="H2784" s="2" t="s">
        <v>1018</v>
      </c>
      <c r="I2784" s="2" t="s">
        <v>227</v>
      </c>
      <c r="J2784" s="2"/>
      <c r="K2784" s="2"/>
      <c r="L2784" s="2"/>
      <c r="M2784" s="2" t="s">
        <v>7725</v>
      </c>
      <c r="N2784" s="11">
        <v>3</v>
      </c>
      <c r="O2784" s="11">
        <v>3</v>
      </c>
      <c r="P2784" s="12">
        <v>45023.33333333334</v>
      </c>
      <c r="Q2784" s="12">
        <v>45027.70833333334</v>
      </c>
      <c r="R2784" s="11">
        <v>18</v>
      </c>
      <c r="S2784" s="2">
        <f>OR(AND(P2784&lt;=U$2,Q2784&gt;V$2),AND(P2784&gt;U$2,P2784&lt;V$2))</f>
        <v>0</v>
      </c>
    </row>
    <row r="2785" spans="1:19">
      <c r="A2785" s="2" t="s">
        <v>3481</v>
      </c>
      <c r="B2785" s="2" t="s">
        <v>4755</v>
      </c>
      <c r="C2785" s="2" t="s">
        <v>7698</v>
      </c>
      <c r="D2785" s="2" t="s">
        <v>3154</v>
      </c>
      <c r="E2785" s="2"/>
      <c r="F2785" s="2"/>
      <c r="G2785" s="2"/>
      <c r="H2785" s="2"/>
      <c r="I2785" s="2"/>
      <c r="J2785" s="2"/>
      <c r="K2785" s="2"/>
      <c r="L2785" s="2"/>
      <c r="M2785" s="2" t="s">
        <v>7726</v>
      </c>
      <c r="N2785" s="11">
        <v>3</v>
      </c>
      <c r="O2785" s="11">
        <v>0</v>
      </c>
      <c r="P2785" s="12">
        <v>44525.33333333334</v>
      </c>
      <c r="Q2785" s="12">
        <v>44525.70833333334</v>
      </c>
      <c r="R2785" s="11"/>
      <c r="S2785" s="2">
        <f>OR(AND(P2785&lt;=U$2,Q2785&gt;V$2),AND(P2785&gt;U$2,P2785&lt;V$2))</f>
        <v>0</v>
      </c>
    </row>
    <row r="2786" spans="1:19">
      <c r="A2786" s="2" t="s">
        <v>3481</v>
      </c>
      <c r="B2786" s="2" t="s">
        <v>4755</v>
      </c>
      <c r="C2786" s="2" t="s">
        <v>5878</v>
      </c>
      <c r="D2786" s="2" t="s">
        <v>7727</v>
      </c>
      <c r="E2786" s="2"/>
      <c r="F2786" s="2"/>
      <c r="G2786" s="2"/>
      <c r="H2786" s="2"/>
      <c r="I2786" s="2"/>
      <c r="J2786" s="2"/>
      <c r="K2786" s="2"/>
      <c r="L2786" s="2"/>
      <c r="M2786" s="2" t="s">
        <v>7728</v>
      </c>
      <c r="N2786" s="11">
        <v>2</v>
      </c>
      <c r="O2786" s="11">
        <v>0</v>
      </c>
      <c r="P2786" s="12">
        <v>44727</v>
      </c>
      <c r="Q2786" s="12">
        <v>44734</v>
      </c>
      <c r="R2786" s="11"/>
      <c r="S2786" s="2">
        <f>OR(AND(P2786&lt;=U$2,Q2786&gt;V$2),AND(P2786&gt;U$2,P2786&lt;V$2))</f>
        <v>0</v>
      </c>
    </row>
    <row r="2787" spans="1:19">
      <c r="A2787" s="2" t="s">
        <v>3481</v>
      </c>
      <c r="B2787" s="2" t="s">
        <v>4755</v>
      </c>
      <c r="C2787" s="2" t="s">
        <v>5881</v>
      </c>
      <c r="D2787" s="2" t="s">
        <v>7729</v>
      </c>
      <c r="E2787" s="2" t="s">
        <v>1107</v>
      </c>
      <c r="F2787" s="2" t="s">
        <v>1387</v>
      </c>
      <c r="G2787" s="2"/>
      <c r="H2787" s="2"/>
      <c r="I2787" s="2"/>
      <c r="J2787" s="2"/>
      <c r="K2787" s="2"/>
      <c r="L2787" s="2"/>
      <c r="M2787" s="2" t="s">
        <v>7730</v>
      </c>
      <c r="N2787" s="11">
        <v>10</v>
      </c>
      <c r="O2787" s="11">
        <v>0</v>
      </c>
      <c r="P2787" s="12">
        <v>44727</v>
      </c>
      <c r="Q2787" s="12">
        <v>44734</v>
      </c>
      <c r="R2787" s="11"/>
      <c r="S2787" s="2">
        <f>OR(AND(P2787&lt;=U$2,Q2787&gt;V$2),AND(P2787&gt;U$2,P2787&lt;V$2))</f>
        <v>0</v>
      </c>
    </row>
    <row r="2788" spans="1:19">
      <c r="A2788" s="2" t="s">
        <v>3481</v>
      </c>
      <c r="B2788" s="2" t="s">
        <v>4755</v>
      </c>
      <c r="C2788" s="2" t="s">
        <v>5881</v>
      </c>
      <c r="D2788" s="2" t="s">
        <v>7731</v>
      </c>
      <c r="E2788" s="2" t="s">
        <v>1107</v>
      </c>
      <c r="F2788" s="2" t="s">
        <v>1387</v>
      </c>
      <c r="G2788" s="2"/>
      <c r="H2788" s="2"/>
      <c r="I2788" s="2"/>
      <c r="J2788" s="2"/>
      <c r="K2788" s="2"/>
      <c r="L2788" s="2"/>
      <c r="M2788" s="2" t="s">
        <v>7732</v>
      </c>
      <c r="N2788" s="11">
        <v>10</v>
      </c>
      <c r="O2788" s="11">
        <v>0</v>
      </c>
      <c r="P2788" s="12">
        <v>44727</v>
      </c>
      <c r="Q2788" s="12">
        <v>44734</v>
      </c>
      <c r="R2788" s="11"/>
      <c r="S2788" s="2">
        <f>OR(AND(P2788&lt;=U$2,Q2788&gt;V$2),AND(P2788&gt;U$2,P2788&lt;V$2))</f>
        <v>0</v>
      </c>
    </row>
    <row r="2789" spans="1:19">
      <c r="A2789" s="2" t="s">
        <v>3481</v>
      </c>
      <c r="B2789" s="2" t="s">
        <v>4755</v>
      </c>
      <c r="C2789" s="2" t="s">
        <v>5878</v>
      </c>
      <c r="D2789" s="2" t="s">
        <v>7733</v>
      </c>
      <c r="E2789" s="2"/>
      <c r="F2789" s="2" t="s">
        <v>1387</v>
      </c>
      <c r="G2789" s="2"/>
      <c r="H2789" s="2"/>
      <c r="I2789" s="2"/>
      <c r="J2789" s="2"/>
      <c r="K2789" s="2"/>
      <c r="L2789" s="2"/>
      <c r="M2789" s="2" t="s">
        <v>7734</v>
      </c>
      <c r="N2789" s="11">
        <v>2</v>
      </c>
      <c r="O2789" s="11">
        <v>0</v>
      </c>
      <c r="P2789" s="12">
        <v>44767.33333333334</v>
      </c>
      <c r="Q2789" s="12">
        <v>44768.70833333334</v>
      </c>
      <c r="R2789" s="11"/>
      <c r="S2789" s="2">
        <f>OR(AND(P2789&lt;=U$2,Q2789&gt;V$2),AND(P2789&gt;U$2,P2789&lt;V$2))</f>
        <v>0</v>
      </c>
    </row>
    <row r="2790" spans="1:19">
      <c r="A2790" s="2" t="s">
        <v>3481</v>
      </c>
      <c r="B2790" s="2" t="s">
        <v>4755</v>
      </c>
      <c r="C2790" s="2" t="s">
        <v>7121</v>
      </c>
      <c r="D2790" s="2" t="s">
        <v>3338</v>
      </c>
      <c r="E2790" s="2" t="s">
        <v>1216</v>
      </c>
      <c r="F2790" s="2" t="s">
        <v>1105</v>
      </c>
      <c r="G2790" s="2"/>
      <c r="H2790" s="2"/>
      <c r="I2790" s="2"/>
      <c r="J2790" s="2"/>
      <c r="K2790" s="2"/>
      <c r="L2790" s="2"/>
      <c r="M2790" s="2" t="s">
        <v>7735</v>
      </c>
      <c r="N2790" s="11">
        <v>5</v>
      </c>
      <c r="O2790" s="11">
        <v>0</v>
      </c>
      <c r="P2790" s="12">
        <v>44848</v>
      </c>
      <c r="Q2790" s="12">
        <v>44852</v>
      </c>
      <c r="R2790" s="11"/>
      <c r="S2790" s="2">
        <f>OR(AND(P2790&lt;=U$2,Q2790&gt;V$2),AND(P2790&gt;U$2,P2790&lt;V$2))</f>
        <v>0</v>
      </c>
    </row>
    <row r="2791" spans="1:19">
      <c r="A2791" s="2" t="s">
        <v>3481</v>
      </c>
      <c r="B2791" s="2" t="s">
        <v>4755</v>
      </c>
      <c r="C2791" s="2" t="s">
        <v>4773</v>
      </c>
      <c r="D2791" s="2" t="s">
        <v>7736</v>
      </c>
      <c r="E2791" s="2"/>
      <c r="F2791" s="2"/>
      <c r="G2791" s="2"/>
      <c r="H2791" s="2"/>
      <c r="I2791" s="2"/>
      <c r="J2791" s="2"/>
      <c r="K2791" s="2"/>
      <c r="L2791" s="2"/>
      <c r="M2791" s="2" t="s">
        <v>7737</v>
      </c>
      <c r="N2791" s="11">
        <v>1</v>
      </c>
      <c r="O2791" s="11">
        <v>0</v>
      </c>
      <c r="P2791" s="12">
        <v>44341</v>
      </c>
      <c r="Q2791" s="12">
        <v>44341</v>
      </c>
      <c r="R2791" s="11"/>
      <c r="S2791" s="2">
        <f>OR(AND(P2791&lt;=U$2,Q2791&gt;V$2),AND(P2791&gt;U$2,P2791&lt;V$2))</f>
        <v>0</v>
      </c>
    </row>
    <row r="2792" spans="1:19">
      <c r="A2792" s="2" t="s">
        <v>3488</v>
      </c>
      <c r="B2792" s="2" t="s">
        <v>4755</v>
      </c>
      <c r="C2792" s="2" t="s">
        <v>7738</v>
      </c>
      <c r="D2792" s="2" t="s">
        <v>7739</v>
      </c>
      <c r="E2792" s="2" t="s">
        <v>3448</v>
      </c>
      <c r="F2792" s="2" t="s">
        <v>1105</v>
      </c>
      <c r="G2792" s="2" t="s">
        <v>7244</v>
      </c>
      <c r="H2792" s="2" t="s">
        <v>841</v>
      </c>
      <c r="I2792" s="2" t="s">
        <v>306</v>
      </c>
      <c r="J2792" s="2"/>
      <c r="K2792" s="2"/>
      <c r="L2792" s="2"/>
      <c r="M2792" s="2" t="s">
        <v>7740</v>
      </c>
      <c r="N2792" s="11">
        <v>5</v>
      </c>
      <c r="O2792" s="11">
        <v>5</v>
      </c>
      <c r="P2792" s="12">
        <v>45014.33333333334</v>
      </c>
      <c r="Q2792" s="12">
        <v>45020.70833333334</v>
      </c>
      <c r="R2792" s="11">
        <v>28</v>
      </c>
      <c r="S2792" s="2">
        <f>OR(AND(P2792&lt;=U$2,Q2792&gt;V$2),AND(P2792&gt;U$2,P2792&lt;V$2))</f>
        <v>0</v>
      </c>
    </row>
    <row r="2793" spans="1:19">
      <c r="A2793" s="2" t="s">
        <v>3488</v>
      </c>
      <c r="B2793" s="2" t="s">
        <v>4755</v>
      </c>
      <c r="C2793" s="2" t="s">
        <v>7738</v>
      </c>
      <c r="D2793" s="2" t="s">
        <v>7741</v>
      </c>
      <c r="E2793" s="2" t="s">
        <v>905</v>
      </c>
      <c r="F2793" s="2" t="s">
        <v>1105</v>
      </c>
      <c r="G2793" s="2"/>
      <c r="H2793" s="2" t="s">
        <v>841</v>
      </c>
      <c r="I2793" s="2" t="s">
        <v>306</v>
      </c>
      <c r="J2793" s="2"/>
      <c r="K2793" s="2"/>
      <c r="L2793" s="2"/>
      <c r="M2793" s="2" t="s">
        <v>7742</v>
      </c>
      <c r="N2793" s="11">
        <v>10</v>
      </c>
      <c r="O2793" s="11">
        <v>10</v>
      </c>
      <c r="P2793" s="12">
        <v>45021.33333333334</v>
      </c>
      <c r="Q2793" s="12">
        <v>45034.70833333334</v>
      </c>
      <c r="R2793" s="11">
        <v>28</v>
      </c>
      <c r="S2793" s="2">
        <f>OR(AND(P2793&lt;=U$2,Q2793&gt;V$2),AND(P2793&gt;U$2,P2793&lt;V$2))</f>
        <v>0</v>
      </c>
    </row>
    <row r="2794" spans="1:19">
      <c r="A2794" s="2" t="s">
        <v>3488</v>
      </c>
      <c r="B2794" s="2" t="s">
        <v>4755</v>
      </c>
      <c r="C2794" s="2" t="s">
        <v>7743</v>
      </c>
      <c r="D2794" s="2" t="s">
        <v>7744</v>
      </c>
      <c r="E2794" s="2" t="s">
        <v>3448</v>
      </c>
      <c r="F2794" s="2" t="s">
        <v>3098</v>
      </c>
      <c r="G2794" s="2" t="s">
        <v>7244</v>
      </c>
      <c r="H2794" s="2" t="s">
        <v>841</v>
      </c>
      <c r="I2794" s="2" t="s">
        <v>227</v>
      </c>
      <c r="J2794" s="2"/>
      <c r="K2794" s="2"/>
      <c r="L2794" s="2"/>
      <c r="M2794" s="2" t="s">
        <v>7740</v>
      </c>
      <c r="N2794" s="11">
        <v>5</v>
      </c>
      <c r="O2794" s="11">
        <v>5</v>
      </c>
      <c r="P2794" s="12">
        <v>45131.33333333334</v>
      </c>
      <c r="Q2794" s="12">
        <v>45135.70833333334</v>
      </c>
      <c r="R2794" s="11">
        <v>-53</v>
      </c>
      <c r="S2794" s="2">
        <f>OR(AND(P2794&lt;=U$2,Q2794&gt;V$2),AND(P2794&gt;U$2,P2794&lt;V$2))</f>
        <v>0</v>
      </c>
    </row>
    <row r="2795" spans="1:19">
      <c r="A2795" s="2" t="s">
        <v>3488</v>
      </c>
      <c r="B2795" s="2" t="s">
        <v>4755</v>
      </c>
      <c r="C2795" s="2" t="s">
        <v>7743</v>
      </c>
      <c r="D2795" s="2" t="s">
        <v>7745</v>
      </c>
      <c r="E2795" s="2" t="s">
        <v>905</v>
      </c>
      <c r="F2795" s="2" t="s">
        <v>3098</v>
      </c>
      <c r="G2795" s="2"/>
      <c r="H2795" s="2" t="s">
        <v>841</v>
      </c>
      <c r="I2795" s="2" t="s">
        <v>227</v>
      </c>
      <c r="J2795" s="2"/>
      <c r="K2795" s="2"/>
      <c r="L2795" s="2"/>
      <c r="M2795" s="2" t="s">
        <v>7742</v>
      </c>
      <c r="N2795" s="11">
        <v>10</v>
      </c>
      <c r="O2795" s="11">
        <v>10</v>
      </c>
      <c r="P2795" s="12">
        <v>45138.33333333334</v>
      </c>
      <c r="Q2795" s="12">
        <v>45149.70833333334</v>
      </c>
      <c r="R2795" s="11">
        <v>-53</v>
      </c>
      <c r="S2795" s="2">
        <f>OR(AND(P2795&lt;=U$2,Q2795&gt;V$2),AND(P2795&gt;U$2,P2795&lt;V$2))</f>
        <v>0</v>
      </c>
    </row>
    <row r="2796" spans="1:19">
      <c r="A2796" s="2" t="s">
        <v>3488</v>
      </c>
      <c r="B2796" s="2" t="s">
        <v>4755</v>
      </c>
      <c r="C2796" s="2" t="s">
        <v>7746</v>
      </c>
      <c r="D2796" s="2" t="s">
        <v>7747</v>
      </c>
      <c r="E2796" s="2" t="s">
        <v>3448</v>
      </c>
      <c r="F2796" s="2" t="s">
        <v>3194</v>
      </c>
      <c r="G2796" s="2" t="s">
        <v>7244</v>
      </c>
      <c r="H2796" s="2" t="s">
        <v>841</v>
      </c>
      <c r="I2796" s="2" t="s">
        <v>227</v>
      </c>
      <c r="J2796" s="2"/>
      <c r="K2796" s="2"/>
      <c r="L2796" s="2"/>
      <c r="M2796" s="2" t="s">
        <v>7740</v>
      </c>
      <c r="N2796" s="11">
        <v>5</v>
      </c>
      <c r="O2796" s="11">
        <v>5</v>
      </c>
      <c r="P2796" s="12">
        <v>45028.33333333334</v>
      </c>
      <c r="Q2796" s="12">
        <v>45034.70833333334</v>
      </c>
      <c r="R2796" s="11">
        <v>18</v>
      </c>
      <c r="S2796" s="2">
        <f>OR(AND(P2796&lt;=U$2,Q2796&gt;V$2),AND(P2796&gt;U$2,P2796&lt;V$2))</f>
        <v>0</v>
      </c>
    </row>
    <row r="2797" spans="1:19">
      <c r="A2797" s="2" t="s">
        <v>3488</v>
      </c>
      <c r="B2797" s="2" t="s">
        <v>4755</v>
      </c>
      <c r="C2797" s="2" t="s">
        <v>7746</v>
      </c>
      <c r="D2797" s="2" t="s">
        <v>7748</v>
      </c>
      <c r="E2797" s="2" t="s">
        <v>905</v>
      </c>
      <c r="F2797" s="2" t="s">
        <v>3194</v>
      </c>
      <c r="G2797" s="2"/>
      <c r="H2797" s="2" t="s">
        <v>841</v>
      </c>
      <c r="I2797" s="2" t="s">
        <v>227</v>
      </c>
      <c r="J2797" s="2"/>
      <c r="K2797" s="2"/>
      <c r="L2797" s="2"/>
      <c r="M2797" s="2" t="s">
        <v>7742</v>
      </c>
      <c r="N2797" s="11">
        <v>10</v>
      </c>
      <c r="O2797" s="11">
        <v>10</v>
      </c>
      <c r="P2797" s="12">
        <v>45035.33333333334</v>
      </c>
      <c r="Q2797" s="12">
        <v>45048.70833333334</v>
      </c>
      <c r="R2797" s="11">
        <v>18</v>
      </c>
      <c r="S2797" s="2">
        <f>OR(AND(P2797&lt;=U$2,Q2797&gt;V$2),AND(P2797&gt;U$2,P2797&lt;V$2))</f>
        <v>0</v>
      </c>
    </row>
    <row r="2798" spans="1:19">
      <c r="A2798" s="2" t="s">
        <v>3481</v>
      </c>
      <c r="B2798" s="2" t="s">
        <v>4755</v>
      </c>
      <c r="C2798" s="2" t="s">
        <v>7749</v>
      </c>
      <c r="D2798" s="2" t="s">
        <v>7750</v>
      </c>
      <c r="E2798" s="2"/>
      <c r="F2798" s="2"/>
      <c r="G2798" s="2"/>
      <c r="H2798" s="2"/>
      <c r="I2798" s="2"/>
      <c r="J2798" s="2"/>
      <c r="K2798" s="2"/>
      <c r="L2798" s="2"/>
      <c r="M2798" s="2" t="s">
        <v>7751</v>
      </c>
      <c r="N2798" s="11">
        <v>10</v>
      </c>
      <c r="O2798" s="11">
        <v>0</v>
      </c>
      <c r="P2798" s="12">
        <v>44235</v>
      </c>
      <c r="Q2798" s="12">
        <v>44245.70833333334</v>
      </c>
      <c r="R2798" s="11"/>
      <c r="S2798" s="2">
        <f>OR(AND(P2798&lt;=U$2,Q2798&gt;V$2),AND(P2798&gt;U$2,P2798&lt;V$2))</f>
        <v>0</v>
      </c>
    </row>
    <row r="2799" spans="1:19">
      <c r="A2799" s="2" t="s">
        <v>3877</v>
      </c>
      <c r="B2799" s="2" t="s">
        <v>4755</v>
      </c>
      <c r="C2799" s="2" t="s">
        <v>7752</v>
      </c>
      <c r="D2799" s="2" t="s">
        <v>7753</v>
      </c>
      <c r="E2799" s="2" t="s">
        <v>1107</v>
      </c>
      <c r="F2799" s="2" t="s">
        <v>2590</v>
      </c>
      <c r="G2799" s="2"/>
      <c r="H2799" s="2" t="s">
        <v>1411</v>
      </c>
      <c r="I2799" s="2" t="s">
        <v>216</v>
      </c>
      <c r="J2799" s="2"/>
      <c r="K2799" s="2"/>
      <c r="L2799" s="2"/>
      <c r="M2799" s="2" t="s">
        <v>5880</v>
      </c>
      <c r="N2799" s="11">
        <v>5</v>
      </c>
      <c r="O2799" s="11">
        <v>0</v>
      </c>
      <c r="P2799" s="12">
        <v>44529</v>
      </c>
      <c r="Q2799" s="12">
        <v>44972.5</v>
      </c>
      <c r="R2799" s="11"/>
      <c r="S2799" s="2">
        <f>OR(AND(P2799&lt;=U$2,Q2799&gt;V$2),AND(P2799&gt;U$2,P2799&lt;V$2))</f>
        <v>0</v>
      </c>
    </row>
    <row r="2800" spans="1:19">
      <c r="A2800" s="2" t="s">
        <v>3481</v>
      </c>
      <c r="B2800" s="2" t="s">
        <v>4755</v>
      </c>
      <c r="C2800" s="2" t="s">
        <v>7752</v>
      </c>
      <c r="D2800" s="2" t="s">
        <v>7754</v>
      </c>
      <c r="E2800" s="2"/>
      <c r="F2800" s="2" t="s">
        <v>2590</v>
      </c>
      <c r="G2800" s="2"/>
      <c r="H2800" s="2"/>
      <c r="I2800" s="2"/>
      <c r="J2800" s="2"/>
      <c r="K2800" s="2"/>
      <c r="L2800" s="2"/>
      <c r="M2800" s="2" t="s">
        <v>6124</v>
      </c>
      <c r="N2800" s="11">
        <v>8</v>
      </c>
      <c r="O2800" s="11">
        <v>0</v>
      </c>
      <c r="P2800" s="12">
        <v>44522</v>
      </c>
      <c r="Q2800" s="12">
        <v>44941</v>
      </c>
      <c r="R2800" s="11"/>
      <c r="S2800" s="2">
        <f>OR(AND(P2800&lt;=U$2,Q2800&gt;V$2),AND(P2800&gt;U$2,P2800&lt;V$2))</f>
        <v>0</v>
      </c>
    </row>
    <row r="2801" spans="1:19">
      <c r="A2801" s="2" t="s">
        <v>3481</v>
      </c>
      <c r="B2801" s="2" t="s">
        <v>4755</v>
      </c>
      <c r="C2801" s="2" t="s">
        <v>7749</v>
      </c>
      <c r="D2801" s="2" t="s">
        <v>7755</v>
      </c>
      <c r="E2801" s="2"/>
      <c r="F2801" s="2"/>
      <c r="G2801" s="2"/>
      <c r="H2801" s="2"/>
      <c r="I2801" s="2"/>
      <c r="J2801" s="2"/>
      <c r="K2801" s="2"/>
      <c r="L2801" s="2"/>
      <c r="M2801" s="2" t="s">
        <v>7756</v>
      </c>
      <c r="N2801" s="11">
        <v>10</v>
      </c>
      <c r="O2801" s="11">
        <v>0</v>
      </c>
      <c r="P2801" s="12">
        <v>44617</v>
      </c>
      <c r="Q2801" s="12">
        <v>44617</v>
      </c>
      <c r="R2801" s="11"/>
      <c r="S2801" s="2">
        <f>OR(AND(P2801&lt;=U$2,Q2801&gt;V$2),AND(P2801&gt;U$2,P2801&lt;V$2))</f>
        <v>0</v>
      </c>
    </row>
    <row r="2802" spans="1:19">
      <c r="A2802" s="2" t="s">
        <v>3481</v>
      </c>
      <c r="B2802" s="2" t="s">
        <v>4755</v>
      </c>
      <c r="C2802" s="2" t="s">
        <v>7749</v>
      </c>
      <c r="D2802" s="2" t="s">
        <v>2618</v>
      </c>
      <c r="E2802" s="2"/>
      <c r="F2802" s="2"/>
      <c r="G2802" s="2"/>
      <c r="H2802" s="2"/>
      <c r="I2802" s="2"/>
      <c r="J2802" s="2"/>
      <c r="K2802" s="2" t="s">
        <v>597</v>
      </c>
      <c r="L2802" s="2"/>
      <c r="M2802" s="2" t="s">
        <v>6931</v>
      </c>
      <c r="N2802" s="11">
        <v>5</v>
      </c>
      <c r="O2802" s="11">
        <v>0</v>
      </c>
      <c r="P2802" s="12">
        <v>44140</v>
      </c>
      <c r="Q2802" s="12">
        <v>44146.70833333334</v>
      </c>
      <c r="R2802" s="11"/>
      <c r="S2802" s="2">
        <f>OR(AND(P2802&lt;=U$2,Q2802&gt;V$2),AND(P2802&gt;U$2,P2802&lt;V$2))</f>
        <v>0</v>
      </c>
    </row>
    <row r="2803" spans="1:19">
      <c r="A2803" s="2" t="s">
        <v>3481</v>
      </c>
      <c r="B2803" s="2" t="s">
        <v>4755</v>
      </c>
      <c r="C2803" s="2" t="s">
        <v>7749</v>
      </c>
      <c r="D2803" s="2" t="s">
        <v>7757</v>
      </c>
      <c r="E2803" s="2"/>
      <c r="F2803" s="2"/>
      <c r="G2803" s="2"/>
      <c r="H2803" s="2"/>
      <c r="I2803" s="2"/>
      <c r="J2803" s="2"/>
      <c r="K2803" s="2"/>
      <c r="L2803" s="2"/>
      <c r="M2803" s="2" t="s">
        <v>6932</v>
      </c>
      <c r="N2803" s="11">
        <v>2</v>
      </c>
      <c r="O2803" s="11">
        <v>0</v>
      </c>
      <c r="P2803" s="12">
        <v>44208</v>
      </c>
      <c r="Q2803" s="12">
        <v>44211</v>
      </c>
      <c r="R2803" s="11"/>
      <c r="S2803" s="2">
        <f>OR(AND(P2803&lt;=U$2,Q2803&gt;V$2),AND(P2803&gt;U$2,P2803&lt;V$2))</f>
        <v>0</v>
      </c>
    </row>
    <row r="2804" spans="1:19">
      <c r="A2804" s="2" t="s">
        <v>3481</v>
      </c>
      <c r="B2804" s="2" t="s">
        <v>4755</v>
      </c>
      <c r="C2804" s="2" t="s">
        <v>7749</v>
      </c>
      <c r="D2804" s="2" t="s">
        <v>7758</v>
      </c>
      <c r="E2804" s="2"/>
      <c r="F2804" s="2"/>
      <c r="G2804" s="2"/>
      <c r="H2804" s="2"/>
      <c r="I2804" s="2"/>
      <c r="J2804" s="2"/>
      <c r="K2804" s="2"/>
      <c r="L2804" s="2"/>
      <c r="M2804" s="2" t="s">
        <v>6933</v>
      </c>
      <c r="N2804" s="11">
        <v>10</v>
      </c>
      <c r="O2804" s="11">
        <v>0</v>
      </c>
      <c r="P2804" s="12">
        <v>44396.33333333334</v>
      </c>
      <c r="Q2804" s="12">
        <v>44623</v>
      </c>
      <c r="R2804" s="11"/>
      <c r="S2804" s="2">
        <f>OR(AND(P2804&lt;=U$2,Q2804&gt;V$2),AND(P2804&gt;U$2,P2804&lt;V$2))</f>
        <v>0</v>
      </c>
    </row>
    <row r="2805" spans="1:19">
      <c r="A2805" s="2" t="s">
        <v>3481</v>
      </c>
      <c r="B2805" s="2" t="s">
        <v>4755</v>
      </c>
      <c r="C2805" s="2" t="s">
        <v>7749</v>
      </c>
      <c r="D2805" s="2" t="s">
        <v>7759</v>
      </c>
      <c r="E2805" s="2"/>
      <c r="F2805" s="2"/>
      <c r="G2805" s="2"/>
      <c r="H2805" s="2"/>
      <c r="I2805" s="2"/>
      <c r="J2805" s="2"/>
      <c r="K2805" s="2"/>
      <c r="L2805" s="2"/>
      <c r="M2805" s="2" t="s">
        <v>6934</v>
      </c>
      <c r="N2805" s="11">
        <v>5</v>
      </c>
      <c r="O2805" s="11">
        <v>0</v>
      </c>
      <c r="P2805" s="12">
        <v>44465</v>
      </c>
      <c r="Q2805" s="12">
        <v>44469</v>
      </c>
      <c r="R2805" s="11"/>
      <c r="S2805" s="2">
        <f>OR(AND(P2805&lt;=U$2,Q2805&gt;V$2),AND(P2805&gt;U$2,P2805&lt;V$2))</f>
        <v>0</v>
      </c>
    </row>
    <row r="2806" spans="1:19">
      <c r="A2806" s="2" t="s">
        <v>3481</v>
      </c>
      <c r="B2806" s="2" t="s">
        <v>4755</v>
      </c>
      <c r="C2806" s="2" t="s">
        <v>7749</v>
      </c>
      <c r="D2806" s="2" t="s">
        <v>7760</v>
      </c>
      <c r="E2806" s="2"/>
      <c r="F2806" s="2"/>
      <c r="G2806" s="2"/>
      <c r="H2806" s="2"/>
      <c r="I2806" s="2"/>
      <c r="J2806" s="2"/>
      <c r="K2806" s="2"/>
      <c r="L2806" s="2"/>
      <c r="M2806" s="2" t="s">
        <v>7761</v>
      </c>
      <c r="N2806" s="11">
        <v>10</v>
      </c>
      <c r="O2806" s="11">
        <v>0</v>
      </c>
      <c r="P2806" s="12">
        <v>44228</v>
      </c>
      <c r="Q2806" s="12">
        <v>44228</v>
      </c>
      <c r="R2806" s="11"/>
      <c r="S2806" s="2">
        <f>OR(AND(P2806&lt;=U$2,Q2806&gt;V$2),AND(P2806&gt;U$2,P2806&lt;V$2))</f>
        <v>0</v>
      </c>
    </row>
    <row r="2807" spans="1:19">
      <c r="A2807" s="2" t="s">
        <v>3481</v>
      </c>
      <c r="B2807" s="2" t="s">
        <v>4755</v>
      </c>
      <c r="C2807" s="2" t="s">
        <v>7749</v>
      </c>
      <c r="D2807" s="2" t="s">
        <v>7762</v>
      </c>
      <c r="E2807" s="2"/>
      <c r="F2807" s="2"/>
      <c r="G2807" s="2"/>
      <c r="H2807" s="2"/>
      <c r="I2807" s="2"/>
      <c r="J2807" s="2"/>
      <c r="K2807" s="2"/>
      <c r="L2807" s="2"/>
      <c r="M2807" s="2" t="s">
        <v>7763</v>
      </c>
      <c r="N2807" s="11">
        <v>10</v>
      </c>
      <c r="O2807" s="11">
        <v>0</v>
      </c>
      <c r="P2807" s="12">
        <v>44362</v>
      </c>
      <c r="Q2807" s="12">
        <v>44369</v>
      </c>
      <c r="R2807" s="11"/>
      <c r="S2807" s="2">
        <f>OR(AND(P2807&lt;=U$2,Q2807&gt;V$2),AND(P2807&gt;U$2,P2807&lt;V$2))</f>
        <v>0</v>
      </c>
    </row>
    <row r="2808" spans="1:19">
      <c r="A2808" s="2" t="s">
        <v>3481</v>
      </c>
      <c r="B2808" s="2" t="s">
        <v>4755</v>
      </c>
      <c r="C2808" s="2" t="s">
        <v>7749</v>
      </c>
      <c r="D2808" s="2" t="s">
        <v>7764</v>
      </c>
      <c r="E2808" s="2"/>
      <c r="F2808" s="2"/>
      <c r="G2808" s="2"/>
      <c r="H2808" s="2"/>
      <c r="I2808" s="2"/>
      <c r="J2808" s="2"/>
      <c r="K2808" s="2"/>
      <c r="L2808" s="2"/>
      <c r="M2808" s="2" t="s">
        <v>6939</v>
      </c>
      <c r="N2808" s="11">
        <v>10</v>
      </c>
      <c r="O2808" s="11">
        <v>0</v>
      </c>
      <c r="P2808" s="12">
        <v>44362</v>
      </c>
      <c r="Q2808" s="12">
        <v>44370</v>
      </c>
      <c r="R2808" s="11"/>
      <c r="S2808" s="2">
        <f>OR(AND(P2808&lt;=U$2,Q2808&gt;V$2),AND(P2808&gt;U$2,P2808&lt;V$2))</f>
        <v>0</v>
      </c>
    </row>
    <row r="2809" spans="1:19">
      <c r="A2809" s="2" t="s">
        <v>3481</v>
      </c>
      <c r="B2809" s="2" t="s">
        <v>4755</v>
      </c>
      <c r="C2809" s="2" t="s">
        <v>7749</v>
      </c>
      <c r="D2809" s="2" t="s">
        <v>7765</v>
      </c>
      <c r="E2809" s="2"/>
      <c r="F2809" s="2"/>
      <c r="G2809" s="2"/>
      <c r="H2809" s="2"/>
      <c r="I2809" s="2"/>
      <c r="J2809" s="2"/>
      <c r="K2809" s="2"/>
      <c r="L2809" s="2"/>
      <c r="M2809" s="2" t="s">
        <v>6940</v>
      </c>
      <c r="N2809" s="11">
        <v>10</v>
      </c>
      <c r="O2809" s="11">
        <v>0</v>
      </c>
      <c r="P2809" s="12">
        <v>44252</v>
      </c>
      <c r="Q2809" s="12">
        <v>44263</v>
      </c>
      <c r="R2809" s="11"/>
      <c r="S2809" s="2">
        <f>OR(AND(P2809&lt;=U$2,Q2809&gt;V$2),AND(P2809&gt;U$2,P2809&lt;V$2))</f>
        <v>0</v>
      </c>
    </row>
    <row r="2810" spans="1:19">
      <c r="A2810" s="2" t="s">
        <v>3481</v>
      </c>
      <c r="B2810" s="2" t="s">
        <v>4755</v>
      </c>
      <c r="C2810" s="2" t="s">
        <v>7749</v>
      </c>
      <c r="D2810" s="2" t="s">
        <v>2601</v>
      </c>
      <c r="E2810" s="2"/>
      <c r="F2810" s="2"/>
      <c r="G2810" s="2"/>
      <c r="H2810" s="2"/>
      <c r="I2810" s="2"/>
      <c r="J2810" s="2"/>
      <c r="K2810" s="2" t="s">
        <v>221</v>
      </c>
      <c r="L2810" s="2"/>
      <c r="M2810" s="2" t="s">
        <v>7766</v>
      </c>
      <c r="N2810" s="11">
        <v>5</v>
      </c>
      <c r="O2810" s="11">
        <v>0</v>
      </c>
      <c r="P2810" s="12">
        <v>44396.33333333334</v>
      </c>
      <c r="Q2810" s="12">
        <v>44397.70833333334</v>
      </c>
      <c r="R2810" s="11"/>
      <c r="S2810" s="2">
        <f>OR(AND(P2810&lt;=U$2,Q2810&gt;V$2),AND(P2810&gt;U$2,P2810&lt;V$2))</f>
        <v>0</v>
      </c>
    </row>
    <row r="2811" spans="1:19">
      <c r="A2811" s="2" t="s">
        <v>3481</v>
      </c>
      <c r="B2811" s="2" t="s">
        <v>4755</v>
      </c>
      <c r="C2811" s="2" t="s">
        <v>7749</v>
      </c>
      <c r="D2811" s="2" t="s">
        <v>7767</v>
      </c>
      <c r="E2811" s="2"/>
      <c r="F2811" s="2"/>
      <c r="G2811" s="2"/>
      <c r="H2811" s="2"/>
      <c r="I2811" s="2"/>
      <c r="J2811" s="2"/>
      <c r="K2811" s="2"/>
      <c r="L2811" s="2"/>
      <c r="M2811" s="2" t="s">
        <v>6943</v>
      </c>
      <c r="N2811" s="11">
        <v>10</v>
      </c>
      <c r="O2811" s="11">
        <v>0</v>
      </c>
      <c r="P2811" s="12">
        <v>44648</v>
      </c>
      <c r="Q2811" s="12">
        <v>44652</v>
      </c>
      <c r="R2811" s="11"/>
      <c r="S2811" s="2">
        <f>OR(AND(P2811&lt;=U$2,Q2811&gt;V$2),AND(P2811&gt;U$2,P2811&lt;V$2))</f>
        <v>0</v>
      </c>
    </row>
    <row r="2812" spans="1:19">
      <c r="A2812" s="2" t="s">
        <v>3481</v>
      </c>
      <c r="B2812" s="2" t="s">
        <v>4755</v>
      </c>
      <c r="C2812" s="2" t="s">
        <v>7749</v>
      </c>
      <c r="D2812" s="2" t="s">
        <v>7768</v>
      </c>
      <c r="E2812" s="2"/>
      <c r="F2812" s="2"/>
      <c r="G2812" s="2"/>
      <c r="H2812" s="2"/>
      <c r="I2812" s="2"/>
      <c r="J2812" s="2"/>
      <c r="K2812" s="2"/>
      <c r="L2812" s="2"/>
      <c r="M2812" s="2" t="s">
        <v>7769</v>
      </c>
      <c r="N2812" s="11">
        <v>10</v>
      </c>
      <c r="O2812" s="11">
        <v>0</v>
      </c>
      <c r="P2812" s="12">
        <v>44370</v>
      </c>
      <c r="Q2812" s="12">
        <v>44370</v>
      </c>
      <c r="R2812" s="11"/>
      <c r="S2812" s="2">
        <f>OR(AND(P2812&lt;=U$2,Q2812&gt;V$2),AND(P2812&gt;U$2,P2812&lt;V$2))</f>
        <v>0</v>
      </c>
    </row>
    <row r="2813" spans="1:19">
      <c r="A2813" s="2" t="s">
        <v>3481</v>
      </c>
      <c r="B2813" s="2" t="s">
        <v>4755</v>
      </c>
      <c r="C2813" s="2" t="s">
        <v>7749</v>
      </c>
      <c r="D2813" s="2" t="s">
        <v>7770</v>
      </c>
      <c r="E2813" s="2"/>
      <c r="F2813" s="2"/>
      <c r="G2813" s="2"/>
      <c r="H2813" s="2"/>
      <c r="I2813" s="2"/>
      <c r="J2813" s="2"/>
      <c r="K2813" s="2"/>
      <c r="L2813" s="2"/>
      <c r="M2813" s="2" t="s">
        <v>7771</v>
      </c>
      <c r="N2813" s="11">
        <v>5</v>
      </c>
      <c r="O2813" s="11">
        <v>0</v>
      </c>
      <c r="P2813" s="12">
        <v>44370</v>
      </c>
      <c r="Q2813" s="12">
        <v>44370</v>
      </c>
      <c r="R2813" s="11"/>
      <c r="S2813" s="2">
        <f>OR(AND(P2813&lt;=U$2,Q2813&gt;V$2),AND(P2813&gt;U$2,P2813&lt;V$2))</f>
        <v>0</v>
      </c>
    </row>
    <row r="2814" spans="1:19">
      <c r="A2814" s="2" t="s">
        <v>3481</v>
      </c>
      <c r="B2814" s="2" t="s">
        <v>4755</v>
      </c>
      <c r="C2814" s="2" t="s">
        <v>7749</v>
      </c>
      <c r="D2814" s="2" t="s">
        <v>7772</v>
      </c>
      <c r="E2814" s="2"/>
      <c r="F2814" s="2"/>
      <c r="G2814" s="2"/>
      <c r="H2814" s="2"/>
      <c r="I2814" s="2"/>
      <c r="J2814" s="2"/>
      <c r="K2814" s="2"/>
      <c r="L2814" s="2"/>
      <c r="M2814" s="2" t="s">
        <v>7773</v>
      </c>
      <c r="N2814" s="11">
        <v>10</v>
      </c>
      <c r="O2814" s="11">
        <v>0</v>
      </c>
      <c r="P2814" s="12">
        <v>44645.33333333334</v>
      </c>
      <c r="Q2814" s="12">
        <v>44645.70833333334</v>
      </c>
      <c r="R2814" s="11"/>
      <c r="S2814" s="2">
        <f>OR(AND(P2814&lt;=U$2,Q2814&gt;V$2),AND(P2814&gt;U$2,P2814&lt;V$2))</f>
        <v>0</v>
      </c>
    </row>
    <row r="2815" spans="1:19">
      <c r="A2815" s="2" t="s">
        <v>3481</v>
      </c>
      <c r="B2815" s="2" t="s">
        <v>4755</v>
      </c>
      <c r="C2815" s="2" t="s">
        <v>7749</v>
      </c>
      <c r="D2815" s="2" t="s">
        <v>7774</v>
      </c>
      <c r="E2815" s="2"/>
      <c r="F2815" s="2"/>
      <c r="G2815" s="2"/>
      <c r="H2815" s="2"/>
      <c r="I2815" s="2"/>
      <c r="J2815" s="2"/>
      <c r="K2815" s="2"/>
      <c r="L2815" s="2"/>
      <c r="M2815" s="2" t="s">
        <v>7775</v>
      </c>
      <c r="N2815" s="11">
        <v>10</v>
      </c>
      <c r="O2815" s="11">
        <v>0</v>
      </c>
      <c r="P2815" s="12">
        <v>44370</v>
      </c>
      <c r="Q2815" s="12">
        <v>44370</v>
      </c>
      <c r="R2815" s="11"/>
      <c r="S2815" s="2">
        <f>OR(AND(P2815&lt;=U$2,Q2815&gt;V$2),AND(P2815&gt;U$2,P2815&lt;V$2))</f>
        <v>0</v>
      </c>
    </row>
    <row r="2816" spans="1:19">
      <c r="A2816" s="2" t="s">
        <v>3481</v>
      </c>
      <c r="B2816" s="2" t="s">
        <v>4755</v>
      </c>
      <c r="C2816" s="2" t="s">
        <v>7752</v>
      </c>
      <c r="D2816" s="2" t="s">
        <v>7776</v>
      </c>
      <c r="E2816" s="2"/>
      <c r="F2816" s="2"/>
      <c r="G2816" s="2"/>
      <c r="H2816" s="2"/>
      <c r="I2816" s="2"/>
      <c r="J2816" s="2"/>
      <c r="K2816" s="2"/>
      <c r="L2816" s="2"/>
      <c r="M2816" s="2" t="s">
        <v>7777</v>
      </c>
      <c r="N2816" s="11">
        <v>10</v>
      </c>
      <c r="O2816" s="11">
        <v>0</v>
      </c>
      <c r="P2816" s="12">
        <v>44475</v>
      </c>
      <c r="Q2816" s="12">
        <v>44476</v>
      </c>
      <c r="R2816" s="11"/>
      <c r="S2816" s="2">
        <f>OR(AND(P2816&lt;=U$2,Q2816&gt;V$2),AND(P2816&gt;U$2,P2816&lt;V$2))</f>
        <v>0</v>
      </c>
    </row>
    <row r="2817" spans="1:19">
      <c r="A2817" s="2" t="s">
        <v>3481</v>
      </c>
      <c r="B2817" s="2" t="s">
        <v>4755</v>
      </c>
      <c r="C2817" s="2" t="s">
        <v>7752</v>
      </c>
      <c r="D2817" s="2" t="s">
        <v>7778</v>
      </c>
      <c r="E2817" s="2"/>
      <c r="F2817" s="2"/>
      <c r="G2817" s="2"/>
      <c r="H2817" s="2"/>
      <c r="I2817" s="2"/>
      <c r="J2817" s="2"/>
      <c r="K2817" s="2"/>
      <c r="L2817" s="2"/>
      <c r="M2817" s="2" t="s">
        <v>7779</v>
      </c>
      <c r="N2817" s="11">
        <v>15</v>
      </c>
      <c r="O2817" s="11">
        <v>0</v>
      </c>
      <c r="P2817" s="12">
        <v>44490</v>
      </c>
      <c r="Q2817" s="12">
        <v>44564</v>
      </c>
      <c r="R2817" s="11"/>
      <c r="S2817" s="2">
        <f>OR(AND(P2817&lt;=U$2,Q2817&gt;V$2),AND(P2817&gt;U$2,P2817&lt;V$2))</f>
        <v>0</v>
      </c>
    </row>
    <row r="2818" spans="1:19">
      <c r="A2818" s="2" t="s">
        <v>3481</v>
      </c>
      <c r="B2818" s="2" t="s">
        <v>4755</v>
      </c>
      <c r="C2818" s="2" t="s">
        <v>7752</v>
      </c>
      <c r="D2818" s="2" t="s">
        <v>2651</v>
      </c>
      <c r="E2818" s="2" t="s">
        <v>1288</v>
      </c>
      <c r="F2818" s="2"/>
      <c r="G2818" s="2"/>
      <c r="H2818" s="2"/>
      <c r="I2818" s="2"/>
      <c r="J2818" s="2"/>
      <c r="K2818" s="2"/>
      <c r="L2818" s="2"/>
      <c r="M2818" s="2" t="s">
        <v>7780</v>
      </c>
      <c r="N2818" s="11">
        <v>10</v>
      </c>
      <c r="O2818" s="11">
        <v>0</v>
      </c>
      <c r="P2818" s="12">
        <v>44565</v>
      </c>
      <c r="Q2818" s="12">
        <v>44566</v>
      </c>
      <c r="R2818" s="11"/>
      <c r="S2818" s="2">
        <f>OR(AND(P2818&lt;=U$2,Q2818&gt;V$2),AND(P2818&gt;U$2,P2818&lt;V$2))</f>
        <v>0</v>
      </c>
    </row>
    <row r="2819" spans="1:19">
      <c r="A2819" s="2" t="s">
        <v>3481</v>
      </c>
      <c r="B2819" s="2" t="s">
        <v>4755</v>
      </c>
      <c r="C2819" s="2" t="s">
        <v>7752</v>
      </c>
      <c r="D2819" s="2" t="s">
        <v>7781</v>
      </c>
      <c r="E2819" s="2"/>
      <c r="F2819" s="2"/>
      <c r="G2819" s="2"/>
      <c r="H2819" s="2"/>
      <c r="I2819" s="2"/>
      <c r="J2819" s="2"/>
      <c r="K2819" s="2"/>
      <c r="L2819" s="2"/>
      <c r="M2819" s="2" t="s">
        <v>7782</v>
      </c>
      <c r="N2819" s="11">
        <v>5</v>
      </c>
      <c r="O2819" s="11">
        <v>0</v>
      </c>
      <c r="P2819" s="12">
        <v>44684</v>
      </c>
      <c r="Q2819" s="12">
        <v>44684</v>
      </c>
      <c r="R2819" s="11"/>
      <c r="S2819" s="2">
        <f>OR(AND(P2819&lt;=U$2,Q2819&gt;V$2),AND(P2819&gt;U$2,P2819&lt;V$2))</f>
        <v>0</v>
      </c>
    </row>
    <row r="2820" spans="1:19">
      <c r="A2820" s="2" t="s">
        <v>3481</v>
      </c>
      <c r="B2820" s="2" t="s">
        <v>4755</v>
      </c>
      <c r="C2820" s="2" t="s">
        <v>7752</v>
      </c>
      <c r="D2820" s="2" t="s">
        <v>7783</v>
      </c>
      <c r="E2820" s="2"/>
      <c r="F2820" s="2"/>
      <c r="G2820" s="2"/>
      <c r="H2820" s="2"/>
      <c r="I2820" s="2"/>
      <c r="J2820" s="2"/>
      <c r="K2820" s="2"/>
      <c r="L2820" s="2"/>
      <c r="M2820" s="2" t="s">
        <v>7784</v>
      </c>
      <c r="N2820" s="11">
        <v>10</v>
      </c>
      <c r="O2820" s="11">
        <v>0</v>
      </c>
      <c r="P2820" s="12">
        <v>44488</v>
      </c>
      <c r="Q2820" s="12">
        <v>44496.70833333334</v>
      </c>
      <c r="R2820" s="11"/>
      <c r="S2820" s="2">
        <f>OR(AND(P2820&lt;=U$2,Q2820&gt;V$2),AND(P2820&gt;U$2,P2820&lt;V$2))</f>
        <v>0</v>
      </c>
    </row>
    <row r="2821" spans="1:19">
      <c r="A2821" s="2" t="s">
        <v>3481</v>
      </c>
      <c r="B2821" s="2" t="s">
        <v>4755</v>
      </c>
      <c r="C2821" s="2" t="s">
        <v>7752</v>
      </c>
      <c r="D2821" s="2" t="s">
        <v>7785</v>
      </c>
      <c r="E2821" s="2"/>
      <c r="F2821" s="2"/>
      <c r="G2821" s="2"/>
      <c r="H2821" s="2"/>
      <c r="I2821" s="2"/>
      <c r="J2821" s="2"/>
      <c r="K2821" s="2"/>
      <c r="L2821" s="2"/>
      <c r="M2821" s="2" t="s">
        <v>7786</v>
      </c>
      <c r="N2821" s="11">
        <v>10</v>
      </c>
      <c r="O2821" s="11">
        <v>0</v>
      </c>
      <c r="P2821" s="12">
        <v>44496</v>
      </c>
      <c r="Q2821" s="12">
        <v>44663</v>
      </c>
      <c r="R2821" s="11"/>
      <c r="S2821" s="2">
        <f>OR(AND(P2821&lt;=U$2,Q2821&gt;V$2),AND(P2821&gt;U$2,P2821&lt;V$2))</f>
        <v>0</v>
      </c>
    </row>
    <row r="2822" spans="1:19">
      <c r="A2822" s="2" t="s">
        <v>3481</v>
      </c>
      <c r="B2822" s="2" t="s">
        <v>4755</v>
      </c>
      <c r="C2822" s="2" t="s">
        <v>7752</v>
      </c>
      <c r="D2822" s="2" t="s">
        <v>7787</v>
      </c>
      <c r="E2822" s="2"/>
      <c r="F2822" s="2"/>
      <c r="G2822" s="2"/>
      <c r="H2822" s="2"/>
      <c r="I2822" s="2"/>
      <c r="J2822" s="2"/>
      <c r="K2822" s="2"/>
      <c r="L2822" s="2"/>
      <c r="M2822" s="2" t="s">
        <v>7788</v>
      </c>
      <c r="N2822" s="11">
        <v>5</v>
      </c>
      <c r="O2822" s="11">
        <v>0</v>
      </c>
      <c r="P2822" s="12">
        <v>44693</v>
      </c>
      <c r="Q2822" s="12">
        <v>44693</v>
      </c>
      <c r="R2822" s="11"/>
      <c r="S2822" s="2">
        <f>OR(AND(P2822&lt;=U$2,Q2822&gt;V$2),AND(P2822&gt;U$2,P2822&lt;V$2))</f>
        <v>0</v>
      </c>
    </row>
    <row r="2823" spans="1:19">
      <c r="A2823" s="2" t="s">
        <v>3481</v>
      </c>
      <c r="B2823" s="2" t="s">
        <v>4755</v>
      </c>
      <c r="C2823" s="2" t="s">
        <v>7752</v>
      </c>
      <c r="D2823" s="2" t="s">
        <v>7789</v>
      </c>
      <c r="E2823" s="2"/>
      <c r="F2823" s="2"/>
      <c r="G2823" s="2"/>
      <c r="H2823" s="2"/>
      <c r="I2823" s="2"/>
      <c r="J2823" s="2"/>
      <c r="K2823" s="2"/>
      <c r="L2823" s="2"/>
      <c r="M2823" s="2" t="s">
        <v>7790</v>
      </c>
      <c r="N2823" s="11">
        <v>5</v>
      </c>
      <c r="O2823" s="11">
        <v>0</v>
      </c>
      <c r="P2823" s="12">
        <v>44697</v>
      </c>
      <c r="Q2823" s="12">
        <v>44699</v>
      </c>
      <c r="R2823" s="11"/>
      <c r="S2823" s="2">
        <f>OR(AND(P2823&lt;=U$2,Q2823&gt;V$2),AND(P2823&gt;U$2,P2823&lt;V$2))</f>
        <v>0</v>
      </c>
    </row>
    <row r="2824" spans="1:19">
      <c r="A2824" s="2" t="s">
        <v>3488</v>
      </c>
      <c r="B2824" s="2" t="s">
        <v>4755</v>
      </c>
      <c r="C2824" s="2" t="s">
        <v>7752</v>
      </c>
      <c r="D2824" s="2" t="s">
        <v>7791</v>
      </c>
      <c r="E2824" s="2" t="s">
        <v>1007</v>
      </c>
      <c r="F2824" s="2" t="s">
        <v>2672</v>
      </c>
      <c r="G2824" s="2" t="s">
        <v>6971</v>
      </c>
      <c r="H2824" s="2" t="s">
        <v>1411</v>
      </c>
      <c r="I2824" s="2" t="s">
        <v>216</v>
      </c>
      <c r="J2824" s="2" t="s">
        <v>6972</v>
      </c>
      <c r="K2824" s="2" t="s">
        <v>766</v>
      </c>
      <c r="L2824" s="2" t="s">
        <v>7792</v>
      </c>
      <c r="M2824" s="2" t="s">
        <v>7793</v>
      </c>
      <c r="N2824" s="11">
        <v>5</v>
      </c>
      <c r="O2824" s="11">
        <v>5</v>
      </c>
      <c r="P2824" s="12">
        <v>44984.33333333334</v>
      </c>
      <c r="Q2824" s="12">
        <v>44988.70833333334</v>
      </c>
      <c r="R2824" s="11">
        <v>-114</v>
      </c>
      <c r="S2824" s="2">
        <f>OR(AND(P2824&lt;=U$2,Q2824&gt;V$2),AND(P2824&gt;U$2,P2824&lt;V$2))</f>
        <v>0</v>
      </c>
    </row>
    <row r="2825" spans="1:19">
      <c r="A2825" s="2" t="s">
        <v>3481</v>
      </c>
      <c r="B2825" s="2" t="s">
        <v>4755</v>
      </c>
      <c r="C2825" s="2" t="s">
        <v>7752</v>
      </c>
      <c r="D2825" s="2" t="s">
        <v>2667</v>
      </c>
      <c r="E2825" s="2"/>
      <c r="F2825" s="2" t="s">
        <v>2672</v>
      </c>
      <c r="G2825" s="2" t="s">
        <v>7289</v>
      </c>
      <c r="H2825" s="2"/>
      <c r="I2825" s="2"/>
      <c r="J2825" s="2"/>
      <c r="K2825" s="2" t="s">
        <v>766</v>
      </c>
      <c r="L2825" s="2" t="s">
        <v>7792</v>
      </c>
      <c r="M2825" s="2" t="s">
        <v>7794</v>
      </c>
      <c r="N2825" s="11">
        <v>3</v>
      </c>
      <c r="O2825" s="11">
        <v>0</v>
      </c>
      <c r="P2825" s="12">
        <v>44546</v>
      </c>
      <c r="Q2825" s="12">
        <v>44561</v>
      </c>
      <c r="R2825" s="11"/>
      <c r="S2825" s="2">
        <f>OR(AND(P2825&lt;=U$2,Q2825&gt;V$2),AND(P2825&gt;U$2,P2825&lt;V$2))</f>
        <v>0</v>
      </c>
    </row>
    <row r="2826" spans="1:19">
      <c r="A2826" s="2" t="s">
        <v>3481</v>
      </c>
      <c r="B2826" s="2" t="s">
        <v>4755</v>
      </c>
      <c r="C2826" s="2" t="s">
        <v>7752</v>
      </c>
      <c r="D2826" s="2" t="s">
        <v>7795</v>
      </c>
      <c r="E2826" s="2"/>
      <c r="F2826" s="2"/>
      <c r="G2826" s="2"/>
      <c r="H2826" s="2"/>
      <c r="I2826" s="2"/>
      <c r="J2826" s="2"/>
      <c r="K2826" s="2"/>
      <c r="L2826" s="2"/>
      <c r="M2826" s="2" t="s">
        <v>7796</v>
      </c>
      <c r="N2826" s="11">
        <v>2</v>
      </c>
      <c r="O2826" s="11">
        <v>0</v>
      </c>
      <c r="P2826" s="12">
        <v>44546</v>
      </c>
      <c r="Q2826" s="12">
        <v>44666</v>
      </c>
      <c r="R2826" s="11"/>
      <c r="S2826" s="2">
        <f>OR(AND(P2826&lt;=U$2,Q2826&gt;V$2),AND(P2826&gt;U$2,P2826&lt;V$2))</f>
        <v>0</v>
      </c>
    </row>
    <row r="2827" spans="1:19">
      <c r="A2827" s="2" t="s">
        <v>3481</v>
      </c>
      <c r="B2827" s="2" t="s">
        <v>4755</v>
      </c>
      <c r="C2827" s="2" t="s">
        <v>7752</v>
      </c>
      <c r="D2827" s="2" t="s">
        <v>7797</v>
      </c>
      <c r="E2827" s="2"/>
      <c r="F2827" s="2"/>
      <c r="G2827" s="2"/>
      <c r="H2827" s="2"/>
      <c r="I2827" s="2"/>
      <c r="J2827" s="2"/>
      <c r="K2827" s="2"/>
      <c r="L2827" s="2"/>
      <c r="M2827" s="2" t="s">
        <v>7798</v>
      </c>
      <c r="N2827" s="11">
        <v>2</v>
      </c>
      <c r="O2827" s="11">
        <v>0</v>
      </c>
      <c r="P2827" s="12">
        <v>44693</v>
      </c>
      <c r="Q2827" s="12">
        <v>44693</v>
      </c>
      <c r="R2827" s="11"/>
      <c r="S2827" s="2">
        <f>OR(AND(P2827&lt;=U$2,Q2827&gt;V$2),AND(P2827&gt;U$2,P2827&lt;V$2))</f>
        <v>0</v>
      </c>
    </row>
    <row r="2828" spans="1:19">
      <c r="A2828" s="2" t="s">
        <v>3481</v>
      </c>
      <c r="B2828" s="2" t="s">
        <v>4755</v>
      </c>
      <c r="C2828" s="2" t="s">
        <v>7752</v>
      </c>
      <c r="D2828" s="2" t="s">
        <v>7799</v>
      </c>
      <c r="E2828" s="2"/>
      <c r="F2828" s="2"/>
      <c r="G2828" s="2"/>
      <c r="H2828" s="2"/>
      <c r="I2828" s="2"/>
      <c r="J2828" s="2"/>
      <c r="K2828" s="2"/>
      <c r="L2828" s="2"/>
      <c r="M2828" s="2" t="s">
        <v>7800</v>
      </c>
      <c r="N2828" s="11">
        <v>2</v>
      </c>
      <c r="O2828" s="11">
        <v>0</v>
      </c>
      <c r="P2828" s="12">
        <v>44697</v>
      </c>
      <c r="Q2828" s="12">
        <v>44699</v>
      </c>
      <c r="R2828" s="11"/>
      <c r="S2828" s="2">
        <f>OR(AND(P2828&lt;=U$2,Q2828&gt;V$2),AND(P2828&gt;U$2,P2828&lt;V$2))</f>
        <v>0</v>
      </c>
    </row>
    <row r="2829" spans="1:19">
      <c r="A2829" s="2" t="s">
        <v>3481</v>
      </c>
      <c r="B2829" s="2" t="s">
        <v>4755</v>
      </c>
      <c r="C2829" s="2" t="s">
        <v>7752</v>
      </c>
      <c r="D2829" s="2" t="s">
        <v>7801</v>
      </c>
      <c r="E2829" s="2"/>
      <c r="F2829" s="2"/>
      <c r="G2829" s="2"/>
      <c r="H2829" s="2"/>
      <c r="I2829" s="2"/>
      <c r="J2829" s="2"/>
      <c r="K2829" s="2"/>
      <c r="L2829" s="2"/>
      <c r="M2829" s="2" t="s">
        <v>7802</v>
      </c>
      <c r="N2829" s="11">
        <v>10</v>
      </c>
      <c r="O2829" s="11">
        <v>0</v>
      </c>
      <c r="P2829" s="12">
        <v>44467</v>
      </c>
      <c r="Q2829" s="12">
        <v>44526.70833333334</v>
      </c>
      <c r="R2829" s="11"/>
      <c r="S2829" s="2">
        <f>OR(AND(P2829&lt;=U$2,Q2829&gt;V$2),AND(P2829&gt;U$2,P2829&lt;V$2))</f>
        <v>0</v>
      </c>
    </row>
    <row r="2830" spans="1:19">
      <c r="A2830" s="2" t="s">
        <v>3481</v>
      </c>
      <c r="B2830" s="2" t="s">
        <v>4755</v>
      </c>
      <c r="C2830" s="2" t="s">
        <v>7752</v>
      </c>
      <c r="D2830" s="2" t="s">
        <v>7803</v>
      </c>
      <c r="E2830" s="2"/>
      <c r="F2830" s="2"/>
      <c r="G2830" s="2"/>
      <c r="H2830" s="2"/>
      <c r="I2830" s="2"/>
      <c r="J2830" s="2"/>
      <c r="K2830" s="2"/>
      <c r="L2830" s="2"/>
      <c r="M2830" s="2" t="s">
        <v>7804</v>
      </c>
      <c r="N2830" s="11">
        <v>10</v>
      </c>
      <c r="O2830" s="11">
        <v>0</v>
      </c>
      <c r="P2830" s="12">
        <v>44496</v>
      </c>
      <c r="Q2830" s="12">
        <v>44568</v>
      </c>
      <c r="R2830" s="11"/>
      <c r="S2830" s="2">
        <f>OR(AND(P2830&lt;=U$2,Q2830&gt;V$2),AND(P2830&gt;U$2,P2830&lt;V$2))</f>
        <v>0</v>
      </c>
    </row>
    <row r="2831" spans="1:19">
      <c r="A2831" s="2" t="s">
        <v>3481</v>
      </c>
      <c r="B2831" s="2" t="s">
        <v>4755</v>
      </c>
      <c r="C2831" s="2" t="s">
        <v>7752</v>
      </c>
      <c r="D2831" s="2" t="s">
        <v>7805</v>
      </c>
      <c r="E2831" s="2"/>
      <c r="F2831" s="2"/>
      <c r="G2831" s="2"/>
      <c r="H2831" s="2"/>
      <c r="I2831" s="2"/>
      <c r="J2831" s="2"/>
      <c r="K2831" s="2"/>
      <c r="L2831" s="2"/>
      <c r="M2831" s="2" t="s">
        <v>7806</v>
      </c>
      <c r="N2831" s="11">
        <v>3</v>
      </c>
      <c r="O2831" s="11">
        <v>0</v>
      </c>
      <c r="P2831" s="12">
        <v>44535.33333333334</v>
      </c>
      <c r="Q2831" s="12">
        <v>44536.70833333334</v>
      </c>
      <c r="R2831" s="11"/>
      <c r="S2831" s="2">
        <f>OR(AND(P2831&lt;=U$2,Q2831&gt;V$2),AND(P2831&gt;U$2,P2831&lt;V$2))</f>
        <v>0</v>
      </c>
    </row>
    <row r="2832" spans="1:19">
      <c r="A2832" s="2" t="s">
        <v>3481</v>
      </c>
      <c r="B2832" s="2" t="s">
        <v>4755</v>
      </c>
      <c r="C2832" s="2" t="s">
        <v>7752</v>
      </c>
      <c r="D2832" s="2" t="s">
        <v>7807</v>
      </c>
      <c r="E2832" s="2"/>
      <c r="F2832" s="2"/>
      <c r="G2832" s="2"/>
      <c r="H2832" s="2"/>
      <c r="I2832" s="2"/>
      <c r="J2832" s="2"/>
      <c r="K2832" s="2"/>
      <c r="L2832" s="2"/>
      <c r="M2832" s="2" t="s">
        <v>7808</v>
      </c>
      <c r="N2832" s="11">
        <v>5</v>
      </c>
      <c r="O2832" s="11">
        <v>0</v>
      </c>
      <c r="P2832" s="12">
        <v>44537.33333333334</v>
      </c>
      <c r="Q2832" s="12">
        <v>44539.70833333334</v>
      </c>
      <c r="R2832" s="11"/>
      <c r="S2832" s="2">
        <f>OR(AND(P2832&lt;=U$2,Q2832&gt;V$2),AND(P2832&gt;U$2,P2832&lt;V$2))</f>
        <v>0</v>
      </c>
    </row>
    <row r="2833" spans="1:19">
      <c r="A2833" s="2" t="s">
        <v>3481</v>
      </c>
      <c r="B2833" s="2" t="s">
        <v>4755</v>
      </c>
      <c r="C2833" s="2" t="s">
        <v>7752</v>
      </c>
      <c r="D2833" s="2" t="s">
        <v>7809</v>
      </c>
      <c r="E2833" s="2"/>
      <c r="F2833" s="2"/>
      <c r="G2833" s="2"/>
      <c r="H2833" s="2"/>
      <c r="I2833" s="2"/>
      <c r="J2833" s="2"/>
      <c r="K2833" s="2"/>
      <c r="L2833" s="2"/>
      <c r="M2833" s="2" t="s">
        <v>7810</v>
      </c>
      <c r="N2833" s="11">
        <v>3</v>
      </c>
      <c r="O2833" s="11">
        <v>0</v>
      </c>
      <c r="P2833" s="12">
        <v>44540</v>
      </c>
      <c r="Q2833" s="12">
        <v>44543</v>
      </c>
      <c r="R2833" s="11"/>
      <c r="S2833" s="2">
        <f>OR(AND(P2833&lt;=U$2,Q2833&gt;V$2),AND(P2833&gt;U$2,P2833&lt;V$2))</f>
        <v>0</v>
      </c>
    </row>
    <row r="2834" spans="1:19">
      <c r="A2834" s="2" t="s">
        <v>3481</v>
      </c>
      <c r="B2834" s="2" t="s">
        <v>4755</v>
      </c>
      <c r="C2834" s="2" t="s">
        <v>7752</v>
      </c>
      <c r="D2834" s="2" t="s">
        <v>7811</v>
      </c>
      <c r="E2834" s="2"/>
      <c r="F2834" s="2"/>
      <c r="G2834" s="2"/>
      <c r="H2834" s="2"/>
      <c r="I2834" s="2"/>
      <c r="J2834" s="2"/>
      <c r="K2834" s="2"/>
      <c r="L2834" s="2"/>
      <c r="M2834" s="2" t="s">
        <v>7812</v>
      </c>
      <c r="N2834" s="11">
        <v>2</v>
      </c>
      <c r="O2834" s="11">
        <v>0</v>
      </c>
      <c r="P2834" s="12">
        <v>44543</v>
      </c>
      <c r="Q2834" s="12">
        <v>44575</v>
      </c>
      <c r="R2834" s="11"/>
      <c r="S2834" s="2">
        <f>OR(AND(P2834&lt;=U$2,Q2834&gt;V$2),AND(P2834&gt;U$2,P2834&lt;V$2))</f>
        <v>0</v>
      </c>
    </row>
    <row r="2835" spans="1:19">
      <c r="A2835" s="2" t="s">
        <v>3481</v>
      </c>
      <c r="B2835" s="2" t="s">
        <v>4755</v>
      </c>
      <c r="C2835" s="2" t="s">
        <v>7752</v>
      </c>
      <c r="D2835" s="2" t="s">
        <v>7813</v>
      </c>
      <c r="E2835" s="2"/>
      <c r="F2835" s="2"/>
      <c r="G2835" s="2"/>
      <c r="H2835" s="2"/>
      <c r="I2835" s="2"/>
      <c r="J2835" s="2"/>
      <c r="K2835" s="2"/>
      <c r="L2835" s="2"/>
      <c r="M2835" s="2" t="s">
        <v>7814</v>
      </c>
      <c r="N2835" s="11">
        <v>2</v>
      </c>
      <c r="O2835" s="11">
        <v>0</v>
      </c>
      <c r="P2835" s="12">
        <v>44677</v>
      </c>
      <c r="Q2835" s="12">
        <v>44679</v>
      </c>
      <c r="R2835" s="11"/>
      <c r="S2835" s="2">
        <f>OR(AND(P2835&lt;=U$2,Q2835&gt;V$2),AND(P2835&gt;U$2,P2835&lt;V$2))</f>
        <v>0</v>
      </c>
    </row>
    <row r="2836" spans="1:19">
      <c r="A2836" s="2" t="s">
        <v>3481</v>
      </c>
      <c r="B2836" s="2" t="s">
        <v>4755</v>
      </c>
      <c r="C2836" s="2" t="s">
        <v>7752</v>
      </c>
      <c r="D2836" s="2" t="s">
        <v>7815</v>
      </c>
      <c r="E2836" s="2"/>
      <c r="F2836" s="2"/>
      <c r="G2836" s="2"/>
      <c r="H2836" s="2"/>
      <c r="I2836" s="2"/>
      <c r="J2836" s="2"/>
      <c r="K2836" s="2"/>
      <c r="L2836" s="2"/>
      <c r="M2836" s="2" t="s">
        <v>7816</v>
      </c>
      <c r="N2836" s="11">
        <v>2</v>
      </c>
      <c r="O2836" s="11">
        <v>0</v>
      </c>
      <c r="P2836" s="12">
        <v>44680</v>
      </c>
      <c r="Q2836" s="12">
        <v>44683</v>
      </c>
      <c r="R2836" s="11"/>
      <c r="S2836" s="2">
        <f>OR(AND(P2836&lt;=U$2,Q2836&gt;V$2),AND(P2836&gt;U$2,P2836&lt;V$2))</f>
        <v>0</v>
      </c>
    </row>
    <row r="2837" spans="1:19">
      <c r="A2837" s="2" t="s">
        <v>3481</v>
      </c>
      <c r="B2837" s="2" t="s">
        <v>4755</v>
      </c>
      <c r="C2837" s="2" t="s">
        <v>7752</v>
      </c>
      <c r="D2837" s="2" t="s">
        <v>7817</v>
      </c>
      <c r="E2837" s="2"/>
      <c r="F2837" s="2"/>
      <c r="G2837" s="2"/>
      <c r="H2837" s="2"/>
      <c r="I2837" s="2"/>
      <c r="J2837" s="2"/>
      <c r="K2837" s="2"/>
      <c r="L2837" s="2"/>
      <c r="M2837" s="2" t="s">
        <v>7818</v>
      </c>
      <c r="N2837" s="11">
        <v>15</v>
      </c>
      <c r="O2837" s="11">
        <v>0</v>
      </c>
      <c r="P2837" s="12">
        <v>44467</v>
      </c>
      <c r="Q2837" s="12">
        <v>44474</v>
      </c>
      <c r="R2837" s="11"/>
      <c r="S2837" s="2">
        <f>OR(AND(P2837&lt;=U$2,Q2837&gt;V$2),AND(P2837&gt;U$2,P2837&lt;V$2))</f>
        <v>0</v>
      </c>
    </row>
    <row r="2838" spans="1:19">
      <c r="A2838" s="2" t="s">
        <v>3481</v>
      </c>
      <c r="B2838" s="2" t="s">
        <v>4755</v>
      </c>
      <c r="C2838" s="2" t="s">
        <v>7752</v>
      </c>
      <c r="D2838" s="2" t="s">
        <v>7819</v>
      </c>
      <c r="E2838" s="2"/>
      <c r="F2838" s="2"/>
      <c r="G2838" s="2"/>
      <c r="H2838" s="2"/>
      <c r="I2838" s="2"/>
      <c r="J2838" s="2"/>
      <c r="K2838" s="2"/>
      <c r="L2838" s="2"/>
      <c r="M2838" s="2" t="s">
        <v>7820</v>
      </c>
      <c r="N2838" s="11">
        <v>20</v>
      </c>
      <c r="O2838" s="11">
        <v>0</v>
      </c>
      <c r="P2838" s="12">
        <v>44489</v>
      </c>
      <c r="Q2838" s="12">
        <v>44532</v>
      </c>
      <c r="R2838" s="11"/>
      <c r="S2838" s="2">
        <f>OR(AND(P2838&lt;=U$2,Q2838&gt;V$2),AND(P2838&gt;U$2,P2838&lt;V$2))</f>
        <v>0</v>
      </c>
    </row>
    <row r="2839" spans="1:19">
      <c r="A2839" s="2" t="s">
        <v>3481</v>
      </c>
      <c r="B2839" s="2" t="s">
        <v>4755</v>
      </c>
      <c r="C2839" s="2" t="s">
        <v>7752</v>
      </c>
      <c r="D2839" s="2" t="s">
        <v>7821</v>
      </c>
      <c r="E2839" s="2"/>
      <c r="F2839" s="2"/>
      <c r="G2839" s="2"/>
      <c r="H2839" s="2"/>
      <c r="I2839" s="2"/>
      <c r="J2839" s="2"/>
      <c r="K2839" s="2"/>
      <c r="L2839" s="2"/>
      <c r="M2839" s="2" t="s">
        <v>7822</v>
      </c>
      <c r="N2839" s="11">
        <v>8</v>
      </c>
      <c r="O2839" s="11">
        <v>0</v>
      </c>
      <c r="P2839" s="12">
        <v>44565</v>
      </c>
      <c r="Q2839" s="12">
        <v>44594</v>
      </c>
      <c r="R2839" s="11"/>
      <c r="S2839" s="2">
        <f>OR(AND(P2839&lt;=U$2,Q2839&gt;V$2),AND(P2839&gt;U$2,P2839&lt;V$2))</f>
        <v>0</v>
      </c>
    </row>
    <row r="2840" spans="1:19">
      <c r="A2840" s="2" t="s">
        <v>3481</v>
      </c>
      <c r="B2840" s="2" t="s">
        <v>4755</v>
      </c>
      <c r="C2840" s="2" t="s">
        <v>7752</v>
      </c>
      <c r="D2840" s="2" t="s">
        <v>7823</v>
      </c>
      <c r="E2840" s="2"/>
      <c r="F2840" s="2"/>
      <c r="G2840" s="2"/>
      <c r="H2840" s="2"/>
      <c r="I2840" s="2"/>
      <c r="J2840" s="2"/>
      <c r="K2840" s="2"/>
      <c r="L2840" s="2"/>
      <c r="M2840" s="2" t="s">
        <v>7824</v>
      </c>
      <c r="N2840" s="11">
        <v>10</v>
      </c>
      <c r="O2840" s="11">
        <v>0</v>
      </c>
      <c r="P2840" s="12">
        <v>44697</v>
      </c>
      <c r="Q2840" s="12">
        <v>44699</v>
      </c>
      <c r="R2840" s="11"/>
      <c r="S2840" s="2">
        <f>OR(AND(P2840&lt;=U$2,Q2840&gt;V$2),AND(P2840&gt;U$2,P2840&lt;V$2))</f>
        <v>0</v>
      </c>
    </row>
    <row r="2841" spans="1:19">
      <c r="A2841" s="2" t="s">
        <v>3481</v>
      </c>
      <c r="B2841" s="2" t="s">
        <v>4755</v>
      </c>
      <c r="C2841" s="2" t="s">
        <v>7752</v>
      </c>
      <c r="D2841" s="2" t="s">
        <v>7825</v>
      </c>
      <c r="E2841" s="2" t="s">
        <v>1007</v>
      </c>
      <c r="F2841" s="2" t="s">
        <v>1387</v>
      </c>
      <c r="G2841" s="2" t="s">
        <v>6971</v>
      </c>
      <c r="H2841" s="2"/>
      <c r="I2841" s="2"/>
      <c r="J2841" s="2" t="s">
        <v>6972</v>
      </c>
      <c r="K2841" s="2" t="s">
        <v>766</v>
      </c>
      <c r="L2841" s="2" t="s">
        <v>6973</v>
      </c>
      <c r="M2841" s="2" t="s">
        <v>7015</v>
      </c>
      <c r="N2841" s="11">
        <v>2</v>
      </c>
      <c r="O2841" s="11">
        <v>0</v>
      </c>
      <c r="P2841" s="12">
        <v>44866</v>
      </c>
      <c r="Q2841" s="12">
        <v>44897</v>
      </c>
      <c r="R2841" s="11"/>
      <c r="S2841" s="2">
        <f>OR(AND(P2841&lt;=U$2,Q2841&gt;V$2),AND(P2841&gt;U$2,P2841&lt;V$2))</f>
        <v>0</v>
      </c>
    </row>
    <row r="2842" spans="1:19">
      <c r="A2842" s="2" t="s">
        <v>3481</v>
      </c>
      <c r="B2842" s="2" t="s">
        <v>4755</v>
      </c>
      <c r="C2842" s="2" t="s">
        <v>7752</v>
      </c>
      <c r="D2842" s="2" t="s">
        <v>7826</v>
      </c>
      <c r="E2842" s="2"/>
      <c r="F2842" s="2" t="s">
        <v>1387</v>
      </c>
      <c r="G2842" s="2"/>
      <c r="H2842" s="2"/>
      <c r="I2842" s="2"/>
      <c r="J2842" s="2" t="s">
        <v>7014</v>
      </c>
      <c r="K2842" s="2"/>
      <c r="L2842" s="2"/>
      <c r="M2842" s="2" t="s">
        <v>7017</v>
      </c>
      <c r="N2842" s="11">
        <v>5</v>
      </c>
      <c r="O2842" s="11">
        <v>0</v>
      </c>
      <c r="P2842" s="12">
        <v>44931</v>
      </c>
      <c r="Q2842" s="12">
        <v>44932</v>
      </c>
      <c r="R2842" s="11"/>
      <c r="S2842" s="2">
        <f>OR(AND(P2842&lt;=U$2,Q2842&gt;V$2),AND(P2842&gt;U$2,P2842&lt;V$2))</f>
        <v>0</v>
      </c>
    </row>
    <row r="2843" spans="1:19">
      <c r="A2843" s="2" t="s">
        <v>3481</v>
      </c>
      <c r="B2843" s="2" t="s">
        <v>4755</v>
      </c>
      <c r="C2843" s="2" t="s">
        <v>7752</v>
      </c>
      <c r="D2843" s="2" t="s">
        <v>7827</v>
      </c>
      <c r="E2843" s="2"/>
      <c r="F2843" s="2" t="s">
        <v>1387</v>
      </c>
      <c r="G2843" s="2"/>
      <c r="H2843" s="2"/>
      <c r="I2843" s="2"/>
      <c r="J2843" s="2" t="s">
        <v>7014</v>
      </c>
      <c r="K2843" s="2"/>
      <c r="L2843" s="2"/>
      <c r="M2843" s="2" t="s">
        <v>7019</v>
      </c>
      <c r="N2843" s="11">
        <v>2</v>
      </c>
      <c r="O2843" s="11">
        <v>0</v>
      </c>
      <c r="P2843" s="12">
        <v>44899</v>
      </c>
      <c r="Q2843" s="12">
        <v>44899</v>
      </c>
      <c r="R2843" s="11"/>
      <c r="S2843" s="2">
        <f>OR(AND(P2843&lt;=U$2,Q2843&gt;V$2),AND(P2843&gt;U$2,P2843&lt;V$2))</f>
        <v>0</v>
      </c>
    </row>
    <row r="2844" spans="1:19">
      <c r="A2844" s="2" t="s">
        <v>3481</v>
      </c>
      <c r="B2844" s="2" t="s">
        <v>4755</v>
      </c>
      <c r="C2844" s="2" t="s">
        <v>7752</v>
      </c>
      <c r="D2844" s="2" t="s">
        <v>7828</v>
      </c>
      <c r="E2844" s="2" t="s">
        <v>1007</v>
      </c>
      <c r="F2844" s="2" t="s">
        <v>1387</v>
      </c>
      <c r="G2844" s="2" t="s">
        <v>6978</v>
      </c>
      <c r="H2844" s="2"/>
      <c r="I2844" s="2"/>
      <c r="J2844" s="2" t="s">
        <v>7021</v>
      </c>
      <c r="K2844" s="2"/>
      <c r="L2844" s="2"/>
      <c r="M2844" s="2" t="s">
        <v>7022</v>
      </c>
      <c r="N2844" s="11">
        <v>2</v>
      </c>
      <c r="O2844" s="11">
        <v>0</v>
      </c>
      <c r="P2844" s="12">
        <v>44900</v>
      </c>
      <c r="Q2844" s="12">
        <v>44901</v>
      </c>
      <c r="R2844" s="11"/>
      <c r="S2844" s="2">
        <f>OR(AND(P2844&lt;=U$2,Q2844&gt;V$2),AND(P2844&gt;U$2,P2844&lt;V$2))</f>
        <v>0</v>
      </c>
    </row>
    <row r="2845" spans="1:19">
      <c r="A2845" s="2" t="s">
        <v>3488</v>
      </c>
      <c r="B2845" s="2" t="s">
        <v>4755</v>
      </c>
      <c r="C2845" s="2" t="s">
        <v>7752</v>
      </c>
      <c r="D2845" s="2" t="s">
        <v>7829</v>
      </c>
      <c r="E2845" s="2" t="s">
        <v>1007</v>
      </c>
      <c r="F2845" s="2" t="s">
        <v>1387</v>
      </c>
      <c r="G2845" s="2" t="s">
        <v>6971</v>
      </c>
      <c r="H2845" s="2" t="s">
        <v>1411</v>
      </c>
      <c r="I2845" s="2" t="s">
        <v>216</v>
      </c>
      <c r="J2845" s="2" t="s">
        <v>6972</v>
      </c>
      <c r="K2845" s="2" t="s">
        <v>766</v>
      </c>
      <c r="L2845" s="2" t="s">
        <v>6973</v>
      </c>
      <c r="M2845" s="2" t="s">
        <v>7024</v>
      </c>
      <c r="N2845" s="11">
        <v>2</v>
      </c>
      <c r="O2845" s="11">
        <v>0</v>
      </c>
      <c r="P2845" s="12">
        <v>44963</v>
      </c>
      <c r="Q2845" s="12">
        <v>44965</v>
      </c>
      <c r="R2845" s="11"/>
      <c r="S2845" s="2">
        <f>OR(AND(P2845&lt;=U$2,Q2845&gt;V$2),AND(P2845&gt;U$2,P2845&lt;V$2))</f>
        <v>0</v>
      </c>
    </row>
    <row r="2846" spans="1:19">
      <c r="A2846" s="2" t="s">
        <v>3488</v>
      </c>
      <c r="B2846" s="2" t="s">
        <v>4755</v>
      </c>
      <c r="C2846" s="2" t="s">
        <v>7752</v>
      </c>
      <c r="D2846" s="2" t="s">
        <v>7830</v>
      </c>
      <c r="E2846" s="2" t="s">
        <v>1007</v>
      </c>
      <c r="F2846" s="2" t="s">
        <v>1387</v>
      </c>
      <c r="G2846" s="2"/>
      <c r="H2846" s="2" t="s">
        <v>1411</v>
      </c>
      <c r="I2846" s="2" t="s">
        <v>216</v>
      </c>
      <c r="J2846" s="2" t="s">
        <v>7014</v>
      </c>
      <c r="K2846" s="2"/>
      <c r="L2846" s="2"/>
      <c r="M2846" s="2" t="s">
        <v>7026</v>
      </c>
      <c r="N2846" s="11">
        <v>5</v>
      </c>
      <c r="O2846" s="11">
        <v>0</v>
      </c>
      <c r="P2846" s="12">
        <v>44966.33333333334</v>
      </c>
      <c r="Q2846" s="12">
        <v>44980.70833333334</v>
      </c>
      <c r="R2846" s="11"/>
      <c r="S2846" s="2">
        <f>OR(AND(P2846&lt;=U$2,Q2846&gt;V$2),AND(P2846&gt;U$2,P2846&lt;V$2))</f>
        <v>0</v>
      </c>
    </row>
    <row r="2847" spans="1:19">
      <c r="A2847" s="2" t="s">
        <v>3488</v>
      </c>
      <c r="B2847" s="2" t="s">
        <v>4755</v>
      </c>
      <c r="C2847" s="2" t="s">
        <v>7752</v>
      </c>
      <c r="D2847" s="2" t="s">
        <v>7831</v>
      </c>
      <c r="E2847" s="2" t="s">
        <v>1007</v>
      </c>
      <c r="F2847" s="2" t="s">
        <v>1387</v>
      </c>
      <c r="G2847" s="2"/>
      <c r="H2847" s="2" t="s">
        <v>1411</v>
      </c>
      <c r="I2847" s="2" t="s">
        <v>216</v>
      </c>
      <c r="J2847" s="2" t="s">
        <v>7014</v>
      </c>
      <c r="K2847" s="2"/>
      <c r="L2847" s="2"/>
      <c r="M2847" s="2" t="s">
        <v>7028</v>
      </c>
      <c r="N2847" s="11">
        <v>2</v>
      </c>
      <c r="O2847" s="11">
        <v>0</v>
      </c>
      <c r="P2847" s="12">
        <v>44973.33333333334</v>
      </c>
      <c r="Q2847" s="12">
        <v>44974.70833333334</v>
      </c>
      <c r="R2847" s="11"/>
      <c r="S2847" s="2">
        <f>OR(AND(P2847&lt;=U$2,Q2847&gt;V$2),AND(P2847&gt;U$2,P2847&lt;V$2))</f>
        <v>0</v>
      </c>
    </row>
    <row r="2848" spans="1:19">
      <c r="A2848" s="2" t="s">
        <v>3488</v>
      </c>
      <c r="B2848" s="2" t="s">
        <v>4755</v>
      </c>
      <c r="C2848" s="2" t="s">
        <v>7752</v>
      </c>
      <c r="D2848" s="2" t="s">
        <v>7832</v>
      </c>
      <c r="E2848" s="2" t="s">
        <v>1007</v>
      </c>
      <c r="F2848" s="2" t="s">
        <v>1387</v>
      </c>
      <c r="G2848" s="2" t="s">
        <v>6978</v>
      </c>
      <c r="H2848" s="2" t="s">
        <v>1411</v>
      </c>
      <c r="I2848" s="2" t="s">
        <v>216</v>
      </c>
      <c r="J2848" s="2" t="s">
        <v>7021</v>
      </c>
      <c r="K2848" s="2"/>
      <c r="L2848" s="2"/>
      <c r="M2848" s="2" t="s">
        <v>7030</v>
      </c>
      <c r="N2848" s="11">
        <v>2</v>
      </c>
      <c r="O2848" s="11">
        <v>0</v>
      </c>
      <c r="P2848" s="12">
        <v>44977.33333333334</v>
      </c>
      <c r="Q2848" s="12">
        <v>44978.70833333334</v>
      </c>
      <c r="R2848" s="11"/>
      <c r="S2848" s="2">
        <f>OR(AND(P2848&lt;=U$2,Q2848&gt;V$2),AND(P2848&gt;U$2,P2848&lt;V$2))</f>
        <v>0</v>
      </c>
    </row>
    <row r="2849" spans="1:19">
      <c r="A2849" s="2" t="s">
        <v>3488</v>
      </c>
      <c r="B2849" s="2" t="s">
        <v>4755</v>
      </c>
      <c r="C2849" s="2" t="s">
        <v>7752</v>
      </c>
      <c r="D2849" s="2" t="s">
        <v>7833</v>
      </c>
      <c r="E2849" s="2" t="s">
        <v>1007</v>
      </c>
      <c r="F2849" s="2" t="s">
        <v>2672</v>
      </c>
      <c r="G2849" s="2" t="s">
        <v>6971</v>
      </c>
      <c r="H2849" s="2" t="s">
        <v>1411</v>
      </c>
      <c r="I2849" s="2" t="s">
        <v>216</v>
      </c>
      <c r="J2849" s="2" t="s">
        <v>6972</v>
      </c>
      <c r="K2849" s="2" t="s">
        <v>766</v>
      </c>
      <c r="L2849" s="2" t="s">
        <v>7792</v>
      </c>
      <c r="M2849" s="2" t="s">
        <v>7834</v>
      </c>
      <c r="N2849" s="11">
        <v>3</v>
      </c>
      <c r="O2849" s="11">
        <v>3</v>
      </c>
      <c r="P2849" s="12">
        <v>44991.33333333334</v>
      </c>
      <c r="Q2849" s="12">
        <v>44993.70833333334</v>
      </c>
      <c r="R2849" s="11">
        <v>-19</v>
      </c>
      <c r="S2849" s="2">
        <f>OR(AND(P2849&lt;=U$2,Q2849&gt;V$2),AND(P2849&gt;U$2,P2849&lt;V$2))</f>
        <v>0</v>
      </c>
    </row>
    <row r="2850" spans="1:19">
      <c r="A2850" s="2" t="s">
        <v>3488</v>
      </c>
      <c r="B2850" s="2" t="s">
        <v>4755</v>
      </c>
      <c r="C2850" s="2" t="s">
        <v>7752</v>
      </c>
      <c r="D2850" s="2" t="s">
        <v>7835</v>
      </c>
      <c r="E2850" s="2" t="s">
        <v>1288</v>
      </c>
      <c r="F2850" s="2" t="s">
        <v>2590</v>
      </c>
      <c r="G2850" s="2" t="s">
        <v>7034</v>
      </c>
      <c r="H2850" s="2" t="s">
        <v>1411</v>
      </c>
      <c r="I2850" s="2" t="s">
        <v>216</v>
      </c>
      <c r="J2850" s="2"/>
      <c r="K2850" s="2"/>
      <c r="L2850" s="2"/>
      <c r="M2850" s="2" t="s">
        <v>7836</v>
      </c>
      <c r="N2850" s="11">
        <v>2</v>
      </c>
      <c r="O2850" s="11">
        <v>2</v>
      </c>
      <c r="P2850" s="12">
        <v>44994.33333333334</v>
      </c>
      <c r="Q2850" s="12">
        <v>44995.70833333334</v>
      </c>
      <c r="R2850" s="11">
        <v>-19</v>
      </c>
      <c r="S2850" s="2">
        <f>OR(AND(P2850&lt;=U$2,Q2850&gt;V$2),AND(P2850&gt;U$2,P2850&lt;V$2))</f>
        <v>0</v>
      </c>
    </row>
    <row r="2851" spans="1:19">
      <c r="A2851" s="2" t="s">
        <v>3488</v>
      </c>
      <c r="B2851" s="2" t="s">
        <v>4755</v>
      </c>
      <c r="C2851" s="2" t="s">
        <v>7752</v>
      </c>
      <c r="D2851" s="2" t="s">
        <v>7837</v>
      </c>
      <c r="E2851" s="2" t="s">
        <v>1007</v>
      </c>
      <c r="F2851" s="2" t="s">
        <v>2672</v>
      </c>
      <c r="G2851" s="2" t="s">
        <v>6978</v>
      </c>
      <c r="H2851" s="2" t="s">
        <v>1411</v>
      </c>
      <c r="I2851" s="2" t="s">
        <v>216</v>
      </c>
      <c r="J2851" s="2" t="s">
        <v>6979</v>
      </c>
      <c r="K2851" s="2" t="s">
        <v>605</v>
      </c>
      <c r="L2851" s="2" t="s">
        <v>7838</v>
      </c>
      <c r="M2851" s="2" t="s">
        <v>7839</v>
      </c>
      <c r="N2851" s="11">
        <v>2</v>
      </c>
      <c r="O2851" s="11">
        <v>2</v>
      </c>
      <c r="P2851" s="12">
        <v>45005.33333333334</v>
      </c>
      <c r="Q2851" s="12">
        <v>45006.70833333334</v>
      </c>
      <c r="R2851" s="11">
        <v>-24</v>
      </c>
      <c r="S2851" s="2">
        <f>OR(AND(P2851&lt;=U$2,Q2851&gt;V$2),AND(P2851&gt;U$2,P2851&lt;V$2))</f>
        <v>0</v>
      </c>
    </row>
    <row r="2852" spans="1:19">
      <c r="A2852" s="2" t="s">
        <v>3488</v>
      </c>
      <c r="B2852" s="2" t="s">
        <v>4755</v>
      </c>
      <c r="C2852" s="2" t="s">
        <v>7752</v>
      </c>
      <c r="D2852" s="2" t="s">
        <v>2744</v>
      </c>
      <c r="E2852" s="2" t="s">
        <v>1007</v>
      </c>
      <c r="F2852" s="2" t="s">
        <v>2672</v>
      </c>
      <c r="G2852" s="2" t="s">
        <v>6971</v>
      </c>
      <c r="H2852" s="2" t="s">
        <v>1411</v>
      </c>
      <c r="I2852" s="2" t="s">
        <v>216</v>
      </c>
      <c r="J2852" s="2" t="s">
        <v>7038</v>
      </c>
      <c r="K2852" s="2" t="s">
        <v>756</v>
      </c>
      <c r="L2852" s="2" t="s">
        <v>7840</v>
      </c>
      <c r="M2852" s="2" t="s">
        <v>7841</v>
      </c>
      <c r="N2852" s="11">
        <v>15</v>
      </c>
      <c r="O2852" s="11">
        <v>0</v>
      </c>
      <c r="P2852" s="12">
        <v>44956.33333333334</v>
      </c>
      <c r="Q2852" s="12">
        <v>44971.70833333334</v>
      </c>
      <c r="R2852" s="11"/>
      <c r="S2852" s="2">
        <f>OR(AND(P2852&lt;=U$2,Q2852&gt;V$2),AND(P2852&gt;U$2,P2852&lt;V$2))</f>
        <v>0</v>
      </c>
    </row>
    <row r="2853" spans="1:19">
      <c r="A2853" s="2" t="s">
        <v>3488</v>
      </c>
      <c r="B2853" s="2" t="s">
        <v>4755</v>
      </c>
      <c r="C2853" s="2" t="s">
        <v>7752</v>
      </c>
      <c r="D2853" s="2" t="s">
        <v>2742</v>
      </c>
      <c r="E2853" s="2" t="s">
        <v>1007</v>
      </c>
      <c r="F2853" s="2" t="s">
        <v>2672</v>
      </c>
      <c r="G2853" s="2" t="s">
        <v>6978</v>
      </c>
      <c r="H2853" s="2" t="s">
        <v>1411</v>
      </c>
      <c r="I2853" s="2" t="s">
        <v>216</v>
      </c>
      <c r="J2853" s="2" t="s">
        <v>7041</v>
      </c>
      <c r="K2853" s="2" t="s">
        <v>756</v>
      </c>
      <c r="L2853" s="2" t="s">
        <v>7840</v>
      </c>
      <c r="M2853" s="2" t="s">
        <v>7842</v>
      </c>
      <c r="N2853" s="11">
        <v>5</v>
      </c>
      <c r="O2853" s="11">
        <v>0</v>
      </c>
      <c r="P2853" s="12">
        <v>44972.33333333334</v>
      </c>
      <c r="Q2853" s="12">
        <v>44978.70833333334</v>
      </c>
      <c r="R2853" s="11"/>
      <c r="S2853" s="2">
        <f>OR(AND(P2853&lt;=U$2,Q2853&gt;V$2),AND(P2853&gt;U$2,P2853&lt;V$2))</f>
        <v>0</v>
      </c>
    </row>
    <row r="2854" spans="1:19">
      <c r="A2854" s="2" t="s">
        <v>3481</v>
      </c>
      <c r="B2854" s="2" t="s">
        <v>4755</v>
      </c>
      <c r="C2854" s="2" t="s">
        <v>7749</v>
      </c>
      <c r="D2854" s="2" t="s">
        <v>7843</v>
      </c>
      <c r="E2854" s="2"/>
      <c r="F2854" s="2"/>
      <c r="G2854" s="2"/>
      <c r="H2854" s="2"/>
      <c r="I2854" s="2"/>
      <c r="J2854" s="2"/>
      <c r="K2854" s="2"/>
      <c r="L2854" s="2"/>
      <c r="M2854" s="2" t="s">
        <v>7844</v>
      </c>
      <c r="N2854" s="11">
        <v>1</v>
      </c>
      <c r="O2854" s="11">
        <v>0</v>
      </c>
      <c r="P2854" s="12">
        <v>44645.33333333334</v>
      </c>
      <c r="Q2854" s="12">
        <v>44645.70833333334</v>
      </c>
      <c r="R2854" s="11"/>
      <c r="S2854" s="2">
        <f>OR(AND(P2854&lt;=U$2,Q2854&gt;V$2),AND(P2854&gt;U$2,P2854&lt;V$2))</f>
        <v>0</v>
      </c>
    </row>
    <row r="2855" spans="1:19">
      <c r="A2855" s="2" t="s">
        <v>3481</v>
      </c>
      <c r="B2855" s="2" t="s">
        <v>4755</v>
      </c>
      <c r="C2855" s="2" t="s">
        <v>7749</v>
      </c>
      <c r="D2855" s="2" t="s">
        <v>7845</v>
      </c>
      <c r="E2855" s="2"/>
      <c r="F2855" s="2"/>
      <c r="G2855" s="2"/>
      <c r="H2855" s="2"/>
      <c r="I2855" s="2"/>
      <c r="J2855" s="2"/>
      <c r="K2855" s="2"/>
      <c r="L2855" s="2"/>
      <c r="M2855" s="2" t="s">
        <v>7329</v>
      </c>
      <c r="N2855" s="11">
        <v>172</v>
      </c>
      <c r="O2855" s="11">
        <v>0</v>
      </c>
      <c r="P2855" s="12">
        <v>44645.70833333334</v>
      </c>
      <c r="Q2855" s="12">
        <v>44676</v>
      </c>
      <c r="R2855" s="11"/>
      <c r="S2855" s="2">
        <f>OR(AND(P2855&lt;=U$2,Q2855&gt;V$2),AND(P2855&gt;U$2,P2855&lt;V$2))</f>
        <v>0</v>
      </c>
    </row>
    <row r="2856" spans="1:19">
      <c r="A2856" s="2" t="s">
        <v>3481</v>
      </c>
      <c r="B2856" s="2" t="s">
        <v>4755</v>
      </c>
      <c r="C2856" s="2" t="s">
        <v>7752</v>
      </c>
      <c r="D2856" s="2" t="s">
        <v>7846</v>
      </c>
      <c r="E2856" s="2"/>
      <c r="F2856" s="2"/>
      <c r="G2856" s="2"/>
      <c r="H2856" s="2"/>
      <c r="I2856" s="2"/>
      <c r="J2856" s="2"/>
      <c r="K2856" s="2"/>
      <c r="L2856" s="2"/>
      <c r="M2856" s="2" t="s">
        <v>7847</v>
      </c>
      <c r="N2856" s="11">
        <v>2</v>
      </c>
      <c r="O2856" s="11">
        <v>0</v>
      </c>
      <c r="P2856" s="12">
        <v>44697</v>
      </c>
      <c r="Q2856" s="12">
        <v>44697</v>
      </c>
      <c r="R2856" s="11"/>
      <c r="S2856" s="2">
        <f>OR(AND(P2856&lt;=U$2,Q2856&gt;V$2),AND(P2856&gt;U$2,P2856&lt;V$2))</f>
        <v>0</v>
      </c>
    </row>
    <row r="2857" spans="1:19">
      <c r="A2857" s="2" t="s">
        <v>3481</v>
      </c>
      <c r="B2857" s="2" t="s">
        <v>4755</v>
      </c>
      <c r="C2857" s="2" t="s">
        <v>7749</v>
      </c>
      <c r="D2857" s="2" t="s">
        <v>7848</v>
      </c>
      <c r="E2857" s="2"/>
      <c r="F2857" s="2"/>
      <c r="G2857" s="2"/>
      <c r="H2857" s="2"/>
      <c r="I2857" s="2"/>
      <c r="J2857" s="2"/>
      <c r="K2857" s="2"/>
      <c r="L2857" s="2"/>
      <c r="M2857" s="2" t="s">
        <v>7849</v>
      </c>
      <c r="N2857" s="11">
        <v>1</v>
      </c>
      <c r="O2857" s="11">
        <v>0</v>
      </c>
      <c r="P2857" s="12">
        <v>44699</v>
      </c>
      <c r="Q2857" s="12">
        <v>44699</v>
      </c>
      <c r="R2857" s="11"/>
      <c r="S2857" s="2">
        <f>OR(AND(P2857&lt;=U$2,Q2857&gt;V$2),AND(P2857&gt;U$2,P2857&lt;V$2))</f>
        <v>0</v>
      </c>
    </row>
    <row r="2858" spans="1:19">
      <c r="A2858" s="2" t="s">
        <v>3481</v>
      </c>
      <c r="B2858" s="2"/>
      <c r="C2858" s="2" t="s">
        <v>4777</v>
      </c>
      <c r="D2858" s="2" t="s">
        <v>963</v>
      </c>
      <c r="E2858" s="2"/>
      <c r="F2858" s="2"/>
      <c r="G2858" s="2"/>
      <c r="H2858" s="2"/>
      <c r="I2858" s="2"/>
      <c r="J2858" s="2"/>
      <c r="K2858" s="2"/>
      <c r="L2858" s="2"/>
      <c r="M2858" s="2" t="s">
        <v>7850</v>
      </c>
      <c r="N2858" s="11">
        <v>60</v>
      </c>
      <c r="O2858" s="11">
        <v>0</v>
      </c>
      <c r="P2858" s="12">
        <v>44162</v>
      </c>
      <c r="Q2858" s="12">
        <v>44493</v>
      </c>
      <c r="R2858" s="11"/>
      <c r="S2858" s="2">
        <f>OR(AND(P2858&lt;=U$2,Q2858&gt;V$2),AND(P2858&gt;U$2,P2858&lt;V$2))</f>
        <v>0</v>
      </c>
    </row>
    <row r="2859" spans="1:19">
      <c r="A2859" s="2" t="s">
        <v>3488</v>
      </c>
      <c r="B2859" s="2" t="s">
        <v>4755</v>
      </c>
      <c r="C2859" s="2" t="s">
        <v>7487</v>
      </c>
      <c r="D2859" s="2" t="s">
        <v>3201</v>
      </c>
      <c r="E2859" s="2" t="s">
        <v>1007</v>
      </c>
      <c r="F2859" s="2" t="s">
        <v>3194</v>
      </c>
      <c r="G2859" s="2" t="s">
        <v>7495</v>
      </c>
      <c r="H2859" s="2" t="s">
        <v>992</v>
      </c>
      <c r="I2859" s="2" t="s">
        <v>227</v>
      </c>
      <c r="J2859" s="2" t="s">
        <v>7851</v>
      </c>
      <c r="K2859" s="2" t="s">
        <v>251</v>
      </c>
      <c r="L2859" s="2" t="s">
        <v>7852</v>
      </c>
      <c r="M2859" s="2" t="s">
        <v>7853</v>
      </c>
      <c r="N2859" s="11">
        <v>5</v>
      </c>
      <c r="O2859" s="11">
        <v>5</v>
      </c>
      <c r="P2859" s="12">
        <v>44984.33333333334</v>
      </c>
      <c r="Q2859" s="12">
        <v>44988.70833333334</v>
      </c>
      <c r="R2859" s="11">
        <v>-59</v>
      </c>
      <c r="S2859" s="2">
        <f>OR(AND(P2859&lt;=U$2,Q2859&gt;V$2),AND(P2859&gt;U$2,P2859&lt;V$2))</f>
        <v>0</v>
      </c>
    </row>
    <row r="2860" spans="1:19">
      <c r="A2860" s="2" t="s">
        <v>3877</v>
      </c>
      <c r="B2860" s="2" t="s">
        <v>4755</v>
      </c>
      <c r="C2860" s="2" t="s">
        <v>5967</v>
      </c>
      <c r="D2860" s="2" t="s">
        <v>7854</v>
      </c>
      <c r="E2860" s="2" t="s">
        <v>1007</v>
      </c>
      <c r="F2860" s="2" t="s">
        <v>3098</v>
      </c>
      <c r="G2860" s="2"/>
      <c r="H2860" s="2" t="s">
        <v>1018</v>
      </c>
      <c r="I2860" s="2" t="s">
        <v>227</v>
      </c>
      <c r="J2860" s="2"/>
      <c r="K2860" s="2"/>
      <c r="L2860" s="2"/>
      <c r="M2860" s="2" t="s">
        <v>7855</v>
      </c>
      <c r="N2860" s="11">
        <v>10</v>
      </c>
      <c r="O2860" s="11">
        <v>5</v>
      </c>
      <c r="P2860" s="12">
        <v>44627</v>
      </c>
      <c r="Q2860" s="12">
        <v>45132.70833333334</v>
      </c>
      <c r="R2860" s="11">
        <v>-60</v>
      </c>
      <c r="S2860" s="2">
        <f>OR(AND(P2860&lt;=U$2,Q2860&gt;V$2),AND(P2860&gt;U$2,P2860&lt;V$2))</f>
        <v>0</v>
      </c>
    </row>
    <row r="2861" spans="1:19">
      <c r="A2861" s="2" t="s">
        <v>3877</v>
      </c>
      <c r="B2861" s="2" t="s">
        <v>4755</v>
      </c>
      <c r="C2861" s="2" t="s">
        <v>6013</v>
      </c>
      <c r="D2861" s="2" t="s">
        <v>7856</v>
      </c>
      <c r="E2861" s="2" t="s">
        <v>1007</v>
      </c>
      <c r="F2861" s="2" t="s">
        <v>3194</v>
      </c>
      <c r="G2861" s="2"/>
      <c r="H2861" s="2" t="s">
        <v>1018</v>
      </c>
      <c r="I2861" s="2" t="s">
        <v>227</v>
      </c>
      <c r="J2861" s="2"/>
      <c r="K2861" s="2"/>
      <c r="L2861" s="2"/>
      <c r="M2861" s="2" t="s">
        <v>7857</v>
      </c>
      <c r="N2861" s="11">
        <v>10</v>
      </c>
      <c r="O2861" s="11">
        <v>5</v>
      </c>
      <c r="P2861" s="12">
        <v>44634</v>
      </c>
      <c r="Q2861" s="12">
        <v>45114.70833333334</v>
      </c>
      <c r="R2861" s="11">
        <v>-33</v>
      </c>
      <c r="S2861" s="2">
        <f>OR(AND(P2861&lt;=U$2,Q2861&gt;V$2),AND(P2861&gt;U$2,P2861&lt;V$2))</f>
        <v>0</v>
      </c>
    </row>
    <row r="2862" spans="1:19">
      <c r="A2862" s="2" t="s">
        <v>3481</v>
      </c>
      <c r="B2862" s="2" t="s">
        <v>4755</v>
      </c>
      <c r="C2862" s="2" t="s">
        <v>7858</v>
      </c>
      <c r="D2862" s="2" t="s">
        <v>7859</v>
      </c>
      <c r="E2862" s="2"/>
      <c r="F2862" s="2"/>
      <c r="G2862" s="2"/>
      <c r="H2862" s="2"/>
      <c r="I2862" s="2"/>
      <c r="J2862" s="2"/>
      <c r="K2862" s="2"/>
      <c r="L2862" s="2"/>
      <c r="M2862" s="2" t="s">
        <v>7860</v>
      </c>
      <c r="N2862" s="11">
        <v>10</v>
      </c>
      <c r="O2862" s="11">
        <v>0</v>
      </c>
      <c r="P2862" s="12">
        <v>44137</v>
      </c>
      <c r="Q2862" s="12">
        <v>44153</v>
      </c>
      <c r="R2862" s="11"/>
      <c r="S2862" s="2">
        <f>OR(AND(P2862&lt;=U$2,Q2862&gt;V$2),AND(P2862&gt;U$2,P2862&lt;V$2))</f>
        <v>0</v>
      </c>
    </row>
    <row r="2863" spans="1:19">
      <c r="A2863" s="2" t="s">
        <v>3481</v>
      </c>
      <c r="B2863" s="2" t="s">
        <v>4755</v>
      </c>
      <c r="C2863" s="2" t="s">
        <v>7858</v>
      </c>
      <c r="D2863" s="2" t="s">
        <v>2002</v>
      </c>
      <c r="E2863" s="2"/>
      <c r="F2863" s="2"/>
      <c r="G2863" s="2"/>
      <c r="H2863" s="2"/>
      <c r="I2863" s="2"/>
      <c r="J2863" s="2"/>
      <c r="K2863" s="2"/>
      <c r="L2863" s="2"/>
      <c r="M2863" s="2" t="s">
        <v>7861</v>
      </c>
      <c r="N2863" s="11">
        <v>10</v>
      </c>
      <c r="O2863" s="11">
        <v>0</v>
      </c>
      <c r="P2863" s="12">
        <v>44305</v>
      </c>
      <c r="Q2863" s="12">
        <v>44350</v>
      </c>
      <c r="R2863" s="11"/>
      <c r="S2863" s="2">
        <f>OR(AND(P2863&lt;=U$2,Q2863&gt;V$2),AND(P2863&gt;U$2,P2863&lt;V$2))</f>
        <v>0</v>
      </c>
    </row>
    <row r="2864" spans="1:19">
      <c r="A2864" s="2" t="s">
        <v>3481</v>
      </c>
      <c r="B2864" s="2"/>
      <c r="C2864" s="2" t="s">
        <v>4582</v>
      </c>
      <c r="D2864" s="2" t="s">
        <v>7862</v>
      </c>
      <c r="E2864" s="2"/>
      <c r="F2864" s="2"/>
      <c r="G2864" s="2"/>
      <c r="H2864" s="2"/>
      <c r="I2864" s="2"/>
      <c r="J2864" s="2"/>
      <c r="K2864" s="2"/>
      <c r="L2864" s="2"/>
      <c r="M2864" s="2" t="s">
        <v>7863</v>
      </c>
      <c r="N2864" s="11">
        <v>20</v>
      </c>
      <c r="O2864" s="11">
        <v>0</v>
      </c>
      <c r="P2864" s="12">
        <v>44172</v>
      </c>
      <c r="Q2864" s="12">
        <v>44250.70833333334</v>
      </c>
      <c r="R2864" s="11"/>
      <c r="S2864" s="2">
        <f>OR(AND(P2864&lt;=U$2,Q2864&gt;V$2),AND(P2864&gt;U$2,P2864&lt;V$2))</f>
        <v>0</v>
      </c>
    </row>
    <row r="2865" spans="1:19">
      <c r="A2865" s="2" t="s">
        <v>3481</v>
      </c>
      <c r="B2865" s="2"/>
      <c r="C2865" s="2" t="s">
        <v>4582</v>
      </c>
      <c r="D2865" s="2" t="s">
        <v>7864</v>
      </c>
      <c r="E2865" s="2"/>
      <c r="F2865" s="2"/>
      <c r="G2865" s="2"/>
      <c r="H2865" s="2"/>
      <c r="I2865" s="2"/>
      <c r="J2865" s="2"/>
      <c r="K2865" s="2"/>
      <c r="L2865" s="2"/>
      <c r="M2865" s="2" t="s">
        <v>7865</v>
      </c>
      <c r="N2865" s="11">
        <v>10</v>
      </c>
      <c r="O2865" s="11">
        <v>0</v>
      </c>
      <c r="P2865" s="12">
        <v>44251</v>
      </c>
      <c r="Q2865" s="12">
        <v>44259</v>
      </c>
      <c r="R2865" s="11"/>
      <c r="S2865" s="2">
        <f>OR(AND(P2865&lt;=U$2,Q2865&gt;V$2),AND(P2865&gt;U$2,P2865&lt;V$2))</f>
        <v>0</v>
      </c>
    </row>
    <row r="2866" spans="1:19">
      <c r="A2866" s="2" t="s">
        <v>3481</v>
      </c>
      <c r="B2866" s="2"/>
      <c r="C2866" s="2" t="s">
        <v>4582</v>
      </c>
      <c r="D2866" s="2" t="s">
        <v>7866</v>
      </c>
      <c r="E2866" s="2"/>
      <c r="F2866" s="2"/>
      <c r="G2866" s="2"/>
      <c r="H2866" s="2"/>
      <c r="I2866" s="2"/>
      <c r="J2866" s="2"/>
      <c r="K2866" s="2"/>
      <c r="L2866" s="2"/>
      <c r="M2866" s="2" t="s">
        <v>7867</v>
      </c>
      <c r="N2866" s="11">
        <v>20</v>
      </c>
      <c r="O2866" s="11">
        <v>0</v>
      </c>
      <c r="P2866" s="12">
        <v>44250</v>
      </c>
      <c r="Q2866" s="12">
        <v>44406</v>
      </c>
      <c r="R2866" s="11"/>
      <c r="S2866" s="2">
        <f>OR(AND(P2866&lt;=U$2,Q2866&gt;V$2),AND(P2866&gt;U$2,P2866&lt;V$2))</f>
        <v>0</v>
      </c>
    </row>
    <row r="2867" spans="1:19">
      <c r="A2867" s="2" t="s">
        <v>3481</v>
      </c>
      <c r="B2867" s="2"/>
      <c r="C2867" s="2" t="s">
        <v>4582</v>
      </c>
      <c r="D2867" s="2" t="s">
        <v>7868</v>
      </c>
      <c r="E2867" s="2"/>
      <c r="F2867" s="2"/>
      <c r="G2867" s="2"/>
      <c r="H2867" s="2"/>
      <c r="I2867" s="2"/>
      <c r="J2867" s="2"/>
      <c r="K2867" s="2"/>
      <c r="L2867" s="2"/>
      <c r="M2867" s="2" t="s">
        <v>7869</v>
      </c>
      <c r="N2867" s="11">
        <v>10</v>
      </c>
      <c r="O2867" s="11">
        <v>0</v>
      </c>
      <c r="P2867" s="12">
        <v>44377.33333333334</v>
      </c>
      <c r="Q2867" s="12">
        <v>44390.70833333334</v>
      </c>
      <c r="R2867" s="11"/>
      <c r="S2867" s="2">
        <f>OR(AND(P2867&lt;=U$2,Q2867&gt;V$2),AND(P2867&gt;U$2,P2867&lt;V$2))</f>
        <v>0</v>
      </c>
    </row>
    <row r="2868" spans="1:19">
      <c r="A2868" s="2" t="s">
        <v>3481</v>
      </c>
      <c r="B2868" s="2" t="s">
        <v>4755</v>
      </c>
      <c r="C2868" s="2" t="s">
        <v>7752</v>
      </c>
      <c r="D2868" s="2" t="s">
        <v>7870</v>
      </c>
      <c r="E2868" s="2"/>
      <c r="F2868" s="2"/>
      <c r="G2868" s="2"/>
      <c r="H2868" s="2"/>
      <c r="I2868" s="2"/>
      <c r="J2868" s="2"/>
      <c r="K2868" s="2"/>
      <c r="L2868" s="2"/>
      <c r="M2868" s="2" t="s">
        <v>7871</v>
      </c>
      <c r="N2868" s="11">
        <v>2</v>
      </c>
      <c r="O2868" s="11">
        <v>0</v>
      </c>
      <c r="P2868" s="12">
        <v>44697</v>
      </c>
      <c r="Q2868" s="12">
        <v>44697</v>
      </c>
      <c r="R2868" s="11"/>
      <c r="S2868" s="2">
        <f>OR(AND(P2868&lt;=U$2,Q2868&gt;V$2),AND(P2868&gt;U$2,P2868&lt;V$2))</f>
        <v>0</v>
      </c>
    </row>
    <row r="2869" spans="1:19">
      <c r="A2869" s="2" t="s">
        <v>3481</v>
      </c>
      <c r="B2869" s="2" t="s">
        <v>4755</v>
      </c>
      <c r="C2869" s="2" t="s">
        <v>7752</v>
      </c>
      <c r="D2869" s="2" t="s">
        <v>7872</v>
      </c>
      <c r="E2869" s="2"/>
      <c r="F2869" s="2"/>
      <c r="G2869" s="2"/>
      <c r="H2869" s="2"/>
      <c r="I2869" s="2"/>
      <c r="J2869" s="2"/>
      <c r="K2869" s="2"/>
      <c r="L2869" s="2"/>
      <c r="M2869" s="2" t="s">
        <v>7873</v>
      </c>
      <c r="N2869" s="11">
        <v>15</v>
      </c>
      <c r="O2869" s="11">
        <v>0</v>
      </c>
      <c r="P2869" s="12">
        <v>44556</v>
      </c>
      <c r="Q2869" s="12">
        <v>44565</v>
      </c>
      <c r="R2869" s="11"/>
      <c r="S2869" s="2">
        <f>OR(AND(P2869&lt;=U$2,Q2869&gt;V$2),AND(P2869&gt;U$2,P2869&lt;V$2))</f>
        <v>0</v>
      </c>
    </row>
    <row r="2870" spans="1:19">
      <c r="A2870" s="2" t="s">
        <v>3488</v>
      </c>
      <c r="B2870" s="2" t="s">
        <v>4755</v>
      </c>
      <c r="C2870" s="2" t="s">
        <v>7752</v>
      </c>
      <c r="D2870" s="2" t="s">
        <v>7874</v>
      </c>
      <c r="E2870" s="2" t="s">
        <v>1288</v>
      </c>
      <c r="F2870" s="2" t="s">
        <v>2590</v>
      </c>
      <c r="G2870" s="2" t="s">
        <v>7034</v>
      </c>
      <c r="H2870" s="2" t="s">
        <v>1411</v>
      </c>
      <c r="I2870" s="2" t="s">
        <v>216</v>
      </c>
      <c r="J2870" s="2"/>
      <c r="K2870" s="2"/>
      <c r="L2870" s="2"/>
      <c r="M2870" s="2" t="s">
        <v>7875</v>
      </c>
      <c r="N2870" s="11">
        <v>20</v>
      </c>
      <c r="O2870" s="11">
        <v>20</v>
      </c>
      <c r="P2870" s="12">
        <v>45168.33333333334</v>
      </c>
      <c r="Q2870" s="12">
        <v>45196.70833333334</v>
      </c>
      <c r="R2870" s="11">
        <v>-200</v>
      </c>
      <c r="S2870" s="2">
        <f>OR(AND(P2870&lt;=U$2,Q2870&gt;V$2),AND(P2870&gt;U$2,P2870&lt;V$2))</f>
        <v>0</v>
      </c>
    </row>
    <row r="2871" spans="1:19">
      <c r="A2871" s="2" t="s">
        <v>3488</v>
      </c>
      <c r="B2871" s="2" t="s">
        <v>4755</v>
      </c>
      <c r="C2871" s="2" t="s">
        <v>7752</v>
      </c>
      <c r="D2871" s="2" t="s">
        <v>7876</v>
      </c>
      <c r="E2871" s="2" t="s">
        <v>1288</v>
      </c>
      <c r="F2871" s="2" t="s">
        <v>2590</v>
      </c>
      <c r="G2871" s="2" t="s">
        <v>7034</v>
      </c>
      <c r="H2871" s="2" t="s">
        <v>1411</v>
      </c>
      <c r="I2871" s="2" t="s">
        <v>216</v>
      </c>
      <c r="J2871" s="2"/>
      <c r="K2871" s="2"/>
      <c r="L2871" s="2"/>
      <c r="M2871" s="2" t="s">
        <v>7877</v>
      </c>
      <c r="N2871" s="11">
        <v>8</v>
      </c>
      <c r="O2871" s="11">
        <v>8</v>
      </c>
      <c r="P2871" s="12">
        <v>45197.33333333334</v>
      </c>
      <c r="Q2871" s="12">
        <v>45208.70833333334</v>
      </c>
      <c r="R2871" s="11">
        <v>-200</v>
      </c>
      <c r="S2871" s="2">
        <f>OR(AND(P2871&lt;=U$2,Q2871&gt;V$2),AND(P2871&gt;U$2,P2871&lt;V$2))</f>
        <v>0</v>
      </c>
    </row>
    <row r="2872" spans="1:19">
      <c r="A2872" s="2" t="s">
        <v>3488</v>
      </c>
      <c r="B2872" s="2" t="s">
        <v>4755</v>
      </c>
      <c r="C2872" s="2" t="s">
        <v>7752</v>
      </c>
      <c r="D2872" s="2" t="s">
        <v>7878</v>
      </c>
      <c r="E2872" s="2" t="s">
        <v>1007</v>
      </c>
      <c r="F2872" s="2" t="s">
        <v>2672</v>
      </c>
      <c r="G2872" s="2" t="s">
        <v>6978</v>
      </c>
      <c r="H2872" s="2" t="s">
        <v>1411</v>
      </c>
      <c r="I2872" s="2" t="s">
        <v>216</v>
      </c>
      <c r="J2872" s="2" t="s">
        <v>6979</v>
      </c>
      <c r="K2872" s="2" t="s">
        <v>605</v>
      </c>
      <c r="L2872" s="2" t="s">
        <v>7838</v>
      </c>
      <c r="M2872" s="2" t="s">
        <v>7879</v>
      </c>
      <c r="N2872" s="11">
        <v>10</v>
      </c>
      <c r="O2872" s="11">
        <v>10</v>
      </c>
      <c r="P2872" s="12">
        <v>45211.33333333334</v>
      </c>
      <c r="Q2872" s="12">
        <v>45225.70833333334</v>
      </c>
      <c r="R2872" s="11">
        <v>-200</v>
      </c>
      <c r="S2872" s="2">
        <f>OR(AND(P2872&lt;=U$2,Q2872&gt;V$2),AND(P2872&gt;U$2,P2872&lt;V$2))</f>
        <v>0</v>
      </c>
    </row>
    <row r="2873" spans="1:19">
      <c r="A2873" s="2" t="s">
        <v>3488</v>
      </c>
      <c r="B2873" s="2" t="s">
        <v>4755</v>
      </c>
      <c r="C2873" s="2" t="s">
        <v>7752</v>
      </c>
      <c r="D2873" s="2" t="s">
        <v>7880</v>
      </c>
      <c r="E2873" s="2" t="s">
        <v>1107</v>
      </c>
      <c r="F2873" s="2" t="s">
        <v>2590</v>
      </c>
      <c r="G2873" s="2"/>
      <c r="H2873" s="2" t="s">
        <v>1411</v>
      </c>
      <c r="I2873" s="2" t="s">
        <v>216</v>
      </c>
      <c r="J2873" s="2"/>
      <c r="K2873" s="2"/>
      <c r="L2873" s="2"/>
      <c r="M2873" s="2" t="s">
        <v>7881</v>
      </c>
      <c r="N2873" s="11">
        <v>2</v>
      </c>
      <c r="O2873" s="11">
        <v>2</v>
      </c>
      <c r="P2873" s="12">
        <v>45209.33333333334</v>
      </c>
      <c r="Q2873" s="12">
        <v>45210.70833333334</v>
      </c>
      <c r="R2873" s="11">
        <v>-200</v>
      </c>
      <c r="S2873" s="2">
        <f>OR(AND(P2873&lt;=U$2,Q2873&gt;V$2),AND(P2873&gt;U$2,P2873&lt;V$2))</f>
        <v>0</v>
      </c>
    </row>
    <row r="2874" spans="1:19">
      <c r="A2874" s="2" t="s">
        <v>3481</v>
      </c>
      <c r="B2874" s="2" t="s">
        <v>4755</v>
      </c>
      <c r="C2874" s="2" t="s">
        <v>7121</v>
      </c>
      <c r="D2874" s="2" t="s">
        <v>7882</v>
      </c>
      <c r="E2874" s="2"/>
      <c r="F2874" s="2"/>
      <c r="G2874" s="2"/>
      <c r="H2874" s="2"/>
      <c r="I2874" s="2"/>
      <c r="J2874" s="2"/>
      <c r="K2874" s="2"/>
      <c r="L2874" s="2"/>
      <c r="M2874" s="2" t="s">
        <v>7883</v>
      </c>
      <c r="N2874" s="11">
        <v>5</v>
      </c>
      <c r="O2874" s="11">
        <v>0</v>
      </c>
      <c r="P2874" s="12">
        <v>44459</v>
      </c>
      <c r="Q2874" s="12">
        <v>44464</v>
      </c>
      <c r="R2874" s="11"/>
      <c r="S2874" s="2">
        <f>OR(AND(P2874&lt;=U$2,Q2874&gt;V$2),AND(P2874&gt;U$2,P2874&lt;V$2))</f>
        <v>0</v>
      </c>
    </row>
    <row r="2875" spans="1:19">
      <c r="A2875" s="2" t="s">
        <v>3481</v>
      </c>
      <c r="B2875" s="2" t="s">
        <v>4755</v>
      </c>
      <c r="C2875" s="2" t="s">
        <v>7121</v>
      </c>
      <c r="D2875" s="2" t="s">
        <v>7884</v>
      </c>
      <c r="E2875" s="2"/>
      <c r="F2875" s="2"/>
      <c r="G2875" s="2"/>
      <c r="H2875" s="2"/>
      <c r="I2875" s="2"/>
      <c r="J2875" s="2"/>
      <c r="K2875" s="2"/>
      <c r="L2875" s="2"/>
      <c r="M2875" s="2" t="s">
        <v>7885</v>
      </c>
      <c r="N2875" s="11">
        <v>5</v>
      </c>
      <c r="O2875" s="11">
        <v>0</v>
      </c>
      <c r="P2875" s="12">
        <v>44403.33333333334</v>
      </c>
      <c r="Q2875" s="12">
        <v>44407.70833333334</v>
      </c>
      <c r="R2875" s="11"/>
      <c r="S2875" s="2">
        <f>OR(AND(P2875&lt;=U$2,Q2875&gt;V$2),AND(P2875&gt;U$2,P2875&lt;V$2))</f>
        <v>0</v>
      </c>
    </row>
    <row r="2876" spans="1:19">
      <c r="A2876" s="2" t="s">
        <v>3481</v>
      </c>
      <c r="B2876" s="2" t="s">
        <v>4755</v>
      </c>
      <c r="C2876" s="2" t="s">
        <v>6025</v>
      </c>
      <c r="D2876" s="2" t="s">
        <v>3358</v>
      </c>
      <c r="E2876" s="2"/>
      <c r="F2876" s="2"/>
      <c r="G2876" s="2"/>
      <c r="H2876" s="2"/>
      <c r="I2876" s="2"/>
      <c r="J2876" s="2"/>
      <c r="K2876" s="2"/>
      <c r="L2876" s="2"/>
      <c r="M2876" s="2" t="s">
        <v>7886</v>
      </c>
      <c r="N2876" s="11">
        <v>15</v>
      </c>
      <c r="O2876" s="11">
        <v>0</v>
      </c>
      <c r="P2876" s="12">
        <v>44565</v>
      </c>
      <c r="Q2876" s="12">
        <v>44589</v>
      </c>
      <c r="R2876" s="11"/>
      <c r="S2876" s="2">
        <f>OR(AND(P2876&lt;=U$2,Q2876&gt;V$2),AND(P2876&gt;U$2,P2876&lt;V$2))</f>
        <v>0</v>
      </c>
    </row>
    <row r="2877" spans="1:19">
      <c r="A2877" s="2" t="s">
        <v>3481</v>
      </c>
      <c r="B2877" s="2" t="s">
        <v>4755</v>
      </c>
      <c r="C2877" s="2" t="s">
        <v>6025</v>
      </c>
      <c r="D2877" s="2" t="s">
        <v>3355</v>
      </c>
      <c r="E2877" s="2"/>
      <c r="F2877" s="2"/>
      <c r="G2877" s="2"/>
      <c r="H2877" s="2"/>
      <c r="I2877" s="2"/>
      <c r="J2877" s="2"/>
      <c r="K2877" s="2"/>
      <c r="L2877" s="2"/>
      <c r="M2877" s="2" t="s">
        <v>7887</v>
      </c>
      <c r="N2877" s="11">
        <v>20</v>
      </c>
      <c r="O2877" s="11">
        <v>0</v>
      </c>
      <c r="P2877" s="12">
        <v>44578</v>
      </c>
      <c r="Q2877" s="12">
        <v>44589</v>
      </c>
      <c r="R2877" s="11"/>
      <c r="S2877" s="2">
        <f>OR(AND(P2877&lt;=U$2,Q2877&gt;V$2),AND(P2877&gt;U$2,P2877&lt;V$2))</f>
        <v>0</v>
      </c>
    </row>
    <row r="2878" spans="1:19">
      <c r="A2878" s="2" t="s">
        <v>3481</v>
      </c>
      <c r="B2878" s="2" t="s">
        <v>4755</v>
      </c>
      <c r="C2878" s="2" t="s">
        <v>6039</v>
      </c>
      <c r="D2878" s="2" t="s">
        <v>3359</v>
      </c>
      <c r="E2878" s="2" t="s">
        <v>1288</v>
      </c>
      <c r="F2878" s="2" t="s">
        <v>1105</v>
      </c>
      <c r="G2878" s="2"/>
      <c r="H2878" s="2"/>
      <c r="I2878" s="2"/>
      <c r="J2878" s="2"/>
      <c r="K2878" s="2"/>
      <c r="L2878" s="2"/>
      <c r="M2878" s="2" t="s">
        <v>7888</v>
      </c>
      <c r="N2878" s="11">
        <v>20</v>
      </c>
      <c r="O2878" s="11">
        <v>0</v>
      </c>
      <c r="P2878" s="12">
        <v>44567</v>
      </c>
      <c r="Q2878" s="12">
        <v>44827.4</v>
      </c>
      <c r="R2878" s="11"/>
      <c r="S2878" s="2">
        <f>OR(AND(P2878&lt;=U$2,Q2878&gt;V$2),AND(P2878&gt;U$2,P2878&lt;V$2))</f>
        <v>0</v>
      </c>
    </row>
    <row r="2879" spans="1:19">
      <c r="A2879" s="2" t="s">
        <v>3481</v>
      </c>
      <c r="B2879" s="2" t="s">
        <v>4755</v>
      </c>
      <c r="C2879" s="2" t="s">
        <v>6039</v>
      </c>
      <c r="D2879" s="2" t="s">
        <v>7889</v>
      </c>
      <c r="E2879" s="2" t="s">
        <v>1288</v>
      </c>
      <c r="F2879" s="2" t="s">
        <v>1105</v>
      </c>
      <c r="G2879" s="2"/>
      <c r="H2879" s="2"/>
      <c r="I2879" s="2"/>
      <c r="J2879" s="2"/>
      <c r="K2879" s="2"/>
      <c r="L2879" s="2"/>
      <c r="M2879" s="2" t="s">
        <v>7890</v>
      </c>
      <c r="N2879" s="11">
        <v>20</v>
      </c>
      <c r="O2879" s="11">
        <v>0</v>
      </c>
      <c r="P2879" s="12">
        <v>44578.33333333334</v>
      </c>
      <c r="Q2879" s="12">
        <v>44788.70833333334</v>
      </c>
      <c r="R2879" s="11"/>
      <c r="S2879" s="2">
        <f>OR(AND(P2879&lt;=U$2,Q2879&gt;V$2),AND(P2879&gt;U$2,P2879&lt;V$2))</f>
        <v>0</v>
      </c>
    </row>
    <row r="2880" spans="1:19">
      <c r="A2880" s="2" t="s">
        <v>3481</v>
      </c>
      <c r="B2880" s="2" t="s">
        <v>4755</v>
      </c>
      <c r="C2880" s="2" t="s">
        <v>5897</v>
      </c>
      <c r="D2880" s="2" t="s">
        <v>3165</v>
      </c>
      <c r="E2880" s="2"/>
      <c r="F2880" s="2"/>
      <c r="G2880" s="2"/>
      <c r="H2880" s="2"/>
      <c r="I2880" s="2"/>
      <c r="J2880" s="2"/>
      <c r="K2880" s="2"/>
      <c r="L2880" s="2"/>
      <c r="M2880" s="2" t="s">
        <v>7891</v>
      </c>
      <c r="N2880" s="11">
        <v>20</v>
      </c>
      <c r="O2880" s="11">
        <v>0</v>
      </c>
      <c r="P2880" s="12">
        <v>44311</v>
      </c>
      <c r="Q2880" s="12">
        <v>44484</v>
      </c>
      <c r="R2880" s="11"/>
      <c r="S2880" s="2">
        <f>OR(AND(P2880&lt;=U$2,Q2880&gt;V$2),AND(P2880&gt;U$2,P2880&lt;V$2))</f>
        <v>0</v>
      </c>
    </row>
    <row r="2881" spans="1:19">
      <c r="A2881" s="2" t="s">
        <v>3481</v>
      </c>
      <c r="B2881" s="2" t="s">
        <v>4755</v>
      </c>
      <c r="C2881" s="2" t="s">
        <v>5897</v>
      </c>
      <c r="D2881" s="2" t="s">
        <v>3163</v>
      </c>
      <c r="E2881" s="2"/>
      <c r="F2881" s="2"/>
      <c r="G2881" s="2"/>
      <c r="H2881" s="2"/>
      <c r="I2881" s="2"/>
      <c r="J2881" s="2"/>
      <c r="K2881" s="2"/>
      <c r="L2881" s="2"/>
      <c r="M2881" s="2" t="s">
        <v>7892</v>
      </c>
      <c r="N2881" s="11">
        <v>20</v>
      </c>
      <c r="O2881" s="11">
        <v>0</v>
      </c>
      <c r="P2881" s="12">
        <v>44407.33333333334</v>
      </c>
      <c r="Q2881" s="12">
        <v>44484</v>
      </c>
      <c r="R2881" s="11"/>
      <c r="S2881" s="2">
        <f>OR(AND(P2881&lt;=U$2,Q2881&gt;V$2),AND(P2881&gt;U$2,P2881&lt;V$2))</f>
        <v>0</v>
      </c>
    </row>
    <row r="2882" spans="1:19">
      <c r="A2882" s="2" t="s">
        <v>3481</v>
      </c>
      <c r="B2882" s="2" t="s">
        <v>4755</v>
      </c>
      <c r="C2882" s="2" t="s">
        <v>5918</v>
      </c>
      <c r="D2882" s="2" t="s">
        <v>3164</v>
      </c>
      <c r="E2882" s="2" t="s">
        <v>1288</v>
      </c>
      <c r="F2882" s="2" t="s">
        <v>3098</v>
      </c>
      <c r="G2882" s="2"/>
      <c r="H2882" s="2"/>
      <c r="I2882" s="2"/>
      <c r="J2882" s="2"/>
      <c r="K2882" s="2"/>
      <c r="L2882" s="2"/>
      <c r="M2882" s="2" t="s">
        <v>7886</v>
      </c>
      <c r="N2882" s="11">
        <v>10</v>
      </c>
      <c r="O2882" s="11">
        <v>0</v>
      </c>
      <c r="P2882" s="12">
        <v>44788.33333333334</v>
      </c>
      <c r="Q2882" s="12">
        <v>44797</v>
      </c>
      <c r="R2882" s="11"/>
      <c r="S2882" s="2">
        <f>OR(AND(P2882&lt;=U$2,Q2882&gt;V$2),AND(P2882&gt;U$2,P2882&lt;V$2))</f>
        <v>0</v>
      </c>
    </row>
    <row r="2883" spans="1:19">
      <c r="A2883" s="2" t="s">
        <v>3481</v>
      </c>
      <c r="B2883" s="2" t="s">
        <v>4755</v>
      </c>
      <c r="C2883" s="2" t="s">
        <v>7703</v>
      </c>
      <c r="D2883" s="2" t="s">
        <v>3251</v>
      </c>
      <c r="E2883" s="2"/>
      <c r="F2883" s="2"/>
      <c r="G2883" s="2"/>
      <c r="H2883" s="2"/>
      <c r="I2883" s="2"/>
      <c r="J2883" s="2"/>
      <c r="K2883" s="2"/>
      <c r="L2883" s="2"/>
      <c r="M2883" s="2" t="s">
        <v>7726</v>
      </c>
      <c r="N2883" s="11">
        <v>3</v>
      </c>
      <c r="O2883" s="11">
        <v>0</v>
      </c>
      <c r="P2883" s="12">
        <v>44525.33333333334</v>
      </c>
      <c r="Q2883" s="12">
        <v>44525.70833333334</v>
      </c>
      <c r="R2883" s="11"/>
      <c r="S2883" s="2">
        <f>OR(AND(P2883&lt;=U$2,Q2883&gt;V$2),AND(P2883&gt;U$2,P2883&lt;V$2))</f>
        <v>0</v>
      </c>
    </row>
    <row r="2884" spans="1:19">
      <c r="A2884" s="2" t="s">
        <v>3481</v>
      </c>
      <c r="B2884" s="2" t="s">
        <v>4755</v>
      </c>
      <c r="C2884" s="2" t="s">
        <v>5979</v>
      </c>
      <c r="D2884" s="2" t="s">
        <v>3263</v>
      </c>
      <c r="E2884" s="2"/>
      <c r="F2884" s="2"/>
      <c r="G2884" s="2"/>
      <c r="H2884" s="2"/>
      <c r="I2884" s="2"/>
      <c r="J2884" s="2"/>
      <c r="K2884" s="2"/>
      <c r="L2884" s="2"/>
      <c r="M2884" s="2" t="s">
        <v>7891</v>
      </c>
      <c r="N2884" s="11">
        <v>20</v>
      </c>
      <c r="O2884" s="11">
        <v>0</v>
      </c>
      <c r="P2884" s="12">
        <v>44403.33333333334</v>
      </c>
      <c r="Q2884" s="12">
        <v>44484</v>
      </c>
      <c r="R2884" s="11"/>
      <c r="S2884" s="2">
        <f>OR(AND(P2884&lt;=U$2,Q2884&gt;V$2),AND(P2884&gt;U$2,P2884&lt;V$2))</f>
        <v>0</v>
      </c>
    </row>
    <row r="2885" spans="1:19">
      <c r="A2885" s="2" t="s">
        <v>3481</v>
      </c>
      <c r="B2885" s="2" t="s">
        <v>4755</v>
      </c>
      <c r="C2885" s="2" t="s">
        <v>5979</v>
      </c>
      <c r="D2885" s="2" t="s">
        <v>3260</v>
      </c>
      <c r="E2885" s="2"/>
      <c r="F2885" s="2"/>
      <c r="G2885" s="2"/>
      <c r="H2885" s="2"/>
      <c r="I2885" s="2"/>
      <c r="J2885" s="2"/>
      <c r="K2885" s="2"/>
      <c r="L2885" s="2"/>
      <c r="M2885" s="2" t="s">
        <v>7892</v>
      </c>
      <c r="N2885" s="11">
        <v>20</v>
      </c>
      <c r="O2885" s="11">
        <v>0</v>
      </c>
      <c r="P2885" s="12">
        <v>44403.33333333334</v>
      </c>
      <c r="Q2885" s="12">
        <v>44484</v>
      </c>
      <c r="R2885" s="11"/>
      <c r="S2885" s="2">
        <f>OR(AND(P2885&lt;=U$2,Q2885&gt;V$2),AND(P2885&gt;U$2,P2885&lt;V$2))</f>
        <v>0</v>
      </c>
    </row>
    <row r="2886" spans="1:19">
      <c r="A2886" s="2" t="s">
        <v>3481</v>
      </c>
      <c r="B2886" s="2" t="s">
        <v>4755</v>
      </c>
      <c r="C2886" s="2" t="s">
        <v>5987</v>
      </c>
      <c r="D2886" s="2" t="s">
        <v>3262</v>
      </c>
      <c r="E2886" s="2" t="s">
        <v>1288</v>
      </c>
      <c r="F2886" s="2" t="s">
        <v>3194</v>
      </c>
      <c r="G2886" s="2"/>
      <c r="H2886" s="2"/>
      <c r="I2886" s="2"/>
      <c r="J2886" s="2"/>
      <c r="K2886" s="2"/>
      <c r="L2886" s="2"/>
      <c r="M2886" s="2" t="s">
        <v>7886</v>
      </c>
      <c r="N2886" s="11">
        <v>10</v>
      </c>
      <c r="O2886" s="11">
        <v>0</v>
      </c>
      <c r="P2886" s="12">
        <v>44767.33333333334</v>
      </c>
      <c r="Q2886" s="12">
        <v>44778.70833333334</v>
      </c>
      <c r="R2886" s="11"/>
      <c r="S2886" s="2">
        <f>OR(AND(P2886&lt;=U$2,Q2886&gt;V$2),AND(P2886&gt;U$2,P2886&lt;V$2))</f>
        <v>0</v>
      </c>
    </row>
    <row r="2887" spans="1:19">
      <c r="A2887" s="2" t="s">
        <v>3481</v>
      </c>
      <c r="B2887" s="2" t="s">
        <v>4755</v>
      </c>
      <c r="C2887" s="2" t="s">
        <v>7893</v>
      </c>
      <c r="D2887" s="2" t="s">
        <v>7894</v>
      </c>
      <c r="E2887" s="2"/>
      <c r="F2887" s="2"/>
      <c r="G2887" s="2"/>
      <c r="H2887" s="2"/>
      <c r="I2887" s="2"/>
      <c r="J2887" s="2"/>
      <c r="K2887" s="2"/>
      <c r="L2887" s="2"/>
      <c r="M2887" s="2" t="s">
        <v>7895</v>
      </c>
      <c r="N2887" s="11">
        <v>10</v>
      </c>
      <c r="O2887" s="11">
        <v>0</v>
      </c>
      <c r="P2887" s="12">
        <v>44404</v>
      </c>
      <c r="Q2887" s="12">
        <v>44407.70833333334</v>
      </c>
      <c r="R2887" s="11"/>
      <c r="S2887" s="2">
        <f>OR(AND(P2887&lt;=U$2,Q2887&gt;V$2),AND(P2887&gt;U$2,P2887&lt;V$2))</f>
        <v>0</v>
      </c>
    </row>
    <row r="2888" spans="1:19">
      <c r="A2888" s="2" t="s">
        <v>3481</v>
      </c>
      <c r="B2888" s="2" t="s">
        <v>4755</v>
      </c>
      <c r="C2888" s="2" t="s">
        <v>7893</v>
      </c>
      <c r="D2888" s="2" t="s">
        <v>7896</v>
      </c>
      <c r="E2888" s="2"/>
      <c r="F2888" s="2"/>
      <c r="G2888" s="2"/>
      <c r="H2888" s="2"/>
      <c r="I2888" s="2"/>
      <c r="J2888" s="2"/>
      <c r="K2888" s="2"/>
      <c r="L2888" s="2"/>
      <c r="M2888" s="2" t="s">
        <v>7897</v>
      </c>
      <c r="N2888" s="11">
        <v>5</v>
      </c>
      <c r="O2888" s="11">
        <v>0</v>
      </c>
      <c r="P2888" s="12">
        <v>44407.33333333334</v>
      </c>
      <c r="Q2888" s="12">
        <v>44417.70833333334</v>
      </c>
      <c r="R2888" s="11"/>
      <c r="S2888" s="2">
        <f>OR(AND(P2888&lt;=U$2,Q2888&gt;V$2),AND(P2888&gt;U$2,P2888&lt;V$2))</f>
        <v>0</v>
      </c>
    </row>
    <row r="2889" spans="1:19">
      <c r="A2889" s="2" t="s">
        <v>3481</v>
      </c>
      <c r="B2889" s="2" t="s">
        <v>4755</v>
      </c>
      <c r="C2889" s="2" t="s">
        <v>7893</v>
      </c>
      <c r="D2889" s="2" t="s">
        <v>2254</v>
      </c>
      <c r="E2889" s="2" t="s">
        <v>1007</v>
      </c>
      <c r="F2889" s="2" t="s">
        <v>2250</v>
      </c>
      <c r="G2889" s="2" t="s">
        <v>7125</v>
      </c>
      <c r="H2889" s="2"/>
      <c r="I2889" s="2"/>
      <c r="J2889" s="2" t="s">
        <v>7126</v>
      </c>
      <c r="K2889" s="2" t="s">
        <v>329</v>
      </c>
      <c r="L2889" s="2" t="s">
        <v>7898</v>
      </c>
      <c r="M2889" s="2" t="s">
        <v>7899</v>
      </c>
      <c r="N2889" s="11">
        <v>2</v>
      </c>
      <c r="O2889" s="11">
        <v>0</v>
      </c>
      <c r="P2889" s="12">
        <v>44418</v>
      </c>
      <c r="Q2889" s="12">
        <v>44418</v>
      </c>
      <c r="R2889" s="11"/>
      <c r="S2889" s="2">
        <f>OR(AND(P2889&lt;=U$2,Q2889&gt;V$2),AND(P2889&gt;U$2,P2889&lt;V$2))</f>
        <v>0</v>
      </c>
    </row>
    <row r="2890" spans="1:19">
      <c r="A2890" s="2" t="s">
        <v>3481</v>
      </c>
      <c r="B2890" s="2" t="s">
        <v>4755</v>
      </c>
      <c r="C2890" s="2" t="s">
        <v>7893</v>
      </c>
      <c r="D2890" s="2" t="s">
        <v>7900</v>
      </c>
      <c r="E2890" s="2"/>
      <c r="F2890" s="2"/>
      <c r="G2890" s="2"/>
      <c r="H2890" s="2"/>
      <c r="I2890" s="2"/>
      <c r="J2890" s="2"/>
      <c r="K2890" s="2"/>
      <c r="L2890" s="2"/>
      <c r="M2890" s="2" t="s">
        <v>7901</v>
      </c>
      <c r="N2890" s="11">
        <v>5</v>
      </c>
      <c r="O2890" s="11">
        <v>0</v>
      </c>
      <c r="P2890" s="12">
        <v>44419</v>
      </c>
      <c r="Q2890" s="12">
        <v>44420</v>
      </c>
      <c r="R2890" s="11"/>
      <c r="S2890" s="2">
        <f>OR(AND(P2890&lt;=U$2,Q2890&gt;V$2),AND(P2890&gt;U$2,P2890&lt;V$2))</f>
        <v>0</v>
      </c>
    </row>
    <row r="2891" spans="1:19">
      <c r="A2891" s="2" t="s">
        <v>3481</v>
      </c>
      <c r="B2891" s="2" t="s">
        <v>4755</v>
      </c>
      <c r="C2891" s="2" t="s">
        <v>7893</v>
      </c>
      <c r="D2891" s="2" t="s">
        <v>2294</v>
      </c>
      <c r="E2891" s="2"/>
      <c r="F2891" s="2"/>
      <c r="G2891" s="2"/>
      <c r="H2891" s="2"/>
      <c r="I2891" s="2"/>
      <c r="J2891" s="2"/>
      <c r="K2891" s="2"/>
      <c r="L2891" s="2"/>
      <c r="M2891" s="2" t="s">
        <v>7902</v>
      </c>
      <c r="N2891" s="11">
        <v>5</v>
      </c>
      <c r="O2891" s="11">
        <v>0</v>
      </c>
      <c r="P2891" s="12">
        <v>44418</v>
      </c>
      <c r="Q2891" s="12">
        <v>44418</v>
      </c>
      <c r="R2891" s="11"/>
      <c r="S2891" s="2">
        <f>OR(AND(P2891&lt;=U$2,Q2891&gt;V$2),AND(P2891&gt;U$2,P2891&lt;V$2))</f>
        <v>0</v>
      </c>
    </row>
    <row r="2892" spans="1:19">
      <c r="A2892" s="2" t="s">
        <v>3481</v>
      </c>
      <c r="B2892" s="2" t="s">
        <v>4755</v>
      </c>
      <c r="C2892" s="2" t="s">
        <v>7893</v>
      </c>
      <c r="D2892" s="2" t="s">
        <v>2376</v>
      </c>
      <c r="E2892" s="2"/>
      <c r="F2892" s="2"/>
      <c r="G2892" s="2"/>
      <c r="H2892" s="2"/>
      <c r="I2892" s="2"/>
      <c r="J2892" s="2"/>
      <c r="K2892" s="2"/>
      <c r="L2892" s="2"/>
      <c r="M2892" s="2" t="s">
        <v>7903</v>
      </c>
      <c r="N2892" s="11">
        <v>5</v>
      </c>
      <c r="O2892" s="11">
        <v>0</v>
      </c>
      <c r="P2892" s="12">
        <v>44379</v>
      </c>
      <c r="Q2892" s="12">
        <v>44386</v>
      </c>
      <c r="R2892" s="11"/>
      <c r="S2892" s="2">
        <f>OR(AND(P2892&lt;=U$2,Q2892&gt;V$2),AND(P2892&gt;U$2,P2892&lt;V$2))</f>
        <v>0</v>
      </c>
    </row>
    <row r="2893" spans="1:19">
      <c r="A2893" s="2" t="s">
        <v>3481</v>
      </c>
      <c r="B2893" s="2" t="s">
        <v>4755</v>
      </c>
      <c r="C2893" s="2" t="s">
        <v>7893</v>
      </c>
      <c r="D2893" s="2" t="s">
        <v>7904</v>
      </c>
      <c r="E2893" s="2"/>
      <c r="F2893" s="2"/>
      <c r="G2893" s="2"/>
      <c r="H2893" s="2"/>
      <c r="I2893" s="2"/>
      <c r="J2893" s="2"/>
      <c r="K2893" s="2"/>
      <c r="L2893" s="2"/>
      <c r="M2893" s="2" t="s">
        <v>7905</v>
      </c>
      <c r="N2893" s="11">
        <v>3</v>
      </c>
      <c r="O2893" s="11">
        <v>0</v>
      </c>
      <c r="P2893" s="12">
        <v>44389</v>
      </c>
      <c r="Q2893" s="12">
        <v>44400</v>
      </c>
      <c r="R2893" s="11"/>
      <c r="S2893" s="2">
        <f>OR(AND(P2893&lt;=U$2,Q2893&gt;V$2),AND(P2893&gt;U$2,P2893&lt;V$2))</f>
        <v>0</v>
      </c>
    </row>
    <row r="2894" spans="1:19">
      <c r="A2894" s="2" t="s">
        <v>3481</v>
      </c>
      <c r="B2894" s="2" t="s">
        <v>4755</v>
      </c>
      <c r="C2894" s="2" t="s">
        <v>7893</v>
      </c>
      <c r="D2894" s="2" t="s">
        <v>2379</v>
      </c>
      <c r="E2894" s="2"/>
      <c r="F2894" s="2"/>
      <c r="G2894" s="2" t="s">
        <v>2250</v>
      </c>
      <c r="H2894" s="2"/>
      <c r="I2894" s="2"/>
      <c r="J2894" s="2"/>
      <c r="K2894" s="2" t="s">
        <v>575</v>
      </c>
      <c r="L2894" s="2" t="s">
        <v>7906</v>
      </c>
      <c r="M2894" s="2" t="s">
        <v>7907</v>
      </c>
      <c r="N2894" s="11">
        <v>5</v>
      </c>
      <c r="O2894" s="11">
        <v>0</v>
      </c>
      <c r="P2894" s="12">
        <v>44421.33333333334</v>
      </c>
      <c r="Q2894" s="12">
        <v>44501.70833333334</v>
      </c>
      <c r="R2894" s="11"/>
      <c r="S2894" s="2">
        <f>OR(AND(P2894&lt;=U$2,Q2894&gt;V$2),AND(P2894&gt;U$2,P2894&lt;V$2))</f>
        <v>0</v>
      </c>
    </row>
    <row r="2895" spans="1:19">
      <c r="A2895" s="2" t="s">
        <v>3481</v>
      </c>
      <c r="B2895" s="2" t="s">
        <v>4755</v>
      </c>
      <c r="C2895" s="2" t="s">
        <v>7893</v>
      </c>
      <c r="D2895" s="2" t="s">
        <v>7908</v>
      </c>
      <c r="E2895" s="2"/>
      <c r="F2895" s="2"/>
      <c r="G2895" s="2"/>
      <c r="H2895" s="2"/>
      <c r="I2895" s="2"/>
      <c r="J2895" s="2"/>
      <c r="K2895" s="2"/>
      <c r="L2895" s="2"/>
      <c r="M2895" s="2" t="s">
        <v>7909</v>
      </c>
      <c r="N2895" s="11">
        <v>10</v>
      </c>
      <c r="O2895" s="11">
        <v>0</v>
      </c>
      <c r="P2895" s="12">
        <v>44379</v>
      </c>
      <c r="Q2895" s="12">
        <v>44499</v>
      </c>
      <c r="R2895" s="11"/>
      <c r="S2895" s="2">
        <f>OR(AND(P2895&lt;=U$2,Q2895&gt;V$2),AND(P2895&gt;U$2,P2895&lt;V$2))</f>
        <v>0</v>
      </c>
    </row>
    <row r="2896" spans="1:19">
      <c r="A2896" s="2" t="s">
        <v>3481</v>
      </c>
      <c r="B2896" s="2" t="s">
        <v>4755</v>
      </c>
      <c r="C2896" s="2" t="s">
        <v>7893</v>
      </c>
      <c r="D2896" s="2" t="s">
        <v>2248</v>
      </c>
      <c r="E2896" s="2"/>
      <c r="F2896" s="2" t="s">
        <v>2250</v>
      </c>
      <c r="G2896" s="2" t="s">
        <v>7139</v>
      </c>
      <c r="H2896" s="2"/>
      <c r="I2896" s="2"/>
      <c r="J2896" s="2" t="s">
        <v>7140</v>
      </c>
      <c r="K2896" s="2" t="s">
        <v>303</v>
      </c>
      <c r="L2896" s="2" t="s">
        <v>7910</v>
      </c>
      <c r="M2896" s="2" t="s">
        <v>7911</v>
      </c>
      <c r="N2896" s="11">
        <v>10</v>
      </c>
      <c r="O2896" s="11">
        <v>0</v>
      </c>
      <c r="P2896" s="12">
        <v>44424</v>
      </c>
      <c r="Q2896" s="12">
        <v>44535</v>
      </c>
      <c r="R2896" s="11"/>
      <c r="S2896" s="2">
        <f>OR(AND(P2896&lt;=U$2,Q2896&gt;V$2),AND(P2896&gt;U$2,P2896&lt;V$2))</f>
        <v>0</v>
      </c>
    </row>
    <row r="2897" spans="1:19">
      <c r="A2897" s="2" t="s">
        <v>3481</v>
      </c>
      <c r="B2897" s="2" t="s">
        <v>4755</v>
      </c>
      <c r="C2897" s="2" t="s">
        <v>7893</v>
      </c>
      <c r="D2897" s="2" t="s">
        <v>2258</v>
      </c>
      <c r="E2897" s="2"/>
      <c r="F2897" s="2"/>
      <c r="G2897" s="2"/>
      <c r="H2897" s="2"/>
      <c r="I2897" s="2"/>
      <c r="J2897" s="2"/>
      <c r="K2897" s="2"/>
      <c r="L2897" s="2"/>
      <c r="M2897" s="2" t="s">
        <v>7912</v>
      </c>
      <c r="N2897" s="11">
        <v>10</v>
      </c>
      <c r="O2897" s="11">
        <v>0</v>
      </c>
      <c r="P2897" s="12">
        <v>44425</v>
      </c>
      <c r="Q2897" s="12">
        <v>44536.70833333334</v>
      </c>
      <c r="R2897" s="11"/>
      <c r="S2897" s="2">
        <f>OR(AND(P2897&lt;=U$2,Q2897&gt;V$2),AND(P2897&gt;U$2,P2897&lt;V$2))</f>
        <v>0</v>
      </c>
    </row>
    <row r="2898" spans="1:19">
      <c r="A2898" s="2" t="s">
        <v>3481</v>
      </c>
      <c r="B2898" s="2" t="s">
        <v>4755</v>
      </c>
      <c r="C2898" s="2" t="s">
        <v>7893</v>
      </c>
      <c r="D2898" s="2" t="s">
        <v>7913</v>
      </c>
      <c r="E2898" s="2"/>
      <c r="F2898" s="2"/>
      <c r="G2898" s="2"/>
      <c r="H2898" s="2"/>
      <c r="I2898" s="2"/>
      <c r="J2898" s="2"/>
      <c r="K2898" s="2"/>
      <c r="L2898" s="2"/>
      <c r="M2898" s="2" t="s">
        <v>7914</v>
      </c>
      <c r="N2898" s="11">
        <v>5</v>
      </c>
      <c r="O2898" s="11">
        <v>0</v>
      </c>
      <c r="P2898" s="12">
        <v>44531.33333333334</v>
      </c>
      <c r="Q2898" s="12">
        <v>44537.70833333334</v>
      </c>
      <c r="R2898" s="11"/>
      <c r="S2898" s="2">
        <f>OR(AND(P2898&lt;=U$2,Q2898&gt;V$2),AND(P2898&gt;U$2,P2898&lt;V$2))</f>
        <v>0</v>
      </c>
    </row>
    <row r="2899" spans="1:19">
      <c r="A2899" s="2" t="s">
        <v>3481</v>
      </c>
      <c r="B2899" s="2" t="s">
        <v>4755</v>
      </c>
      <c r="C2899" s="2" t="s">
        <v>7893</v>
      </c>
      <c r="D2899" s="2" t="s">
        <v>7915</v>
      </c>
      <c r="E2899" s="2"/>
      <c r="F2899" s="2"/>
      <c r="G2899" s="2"/>
      <c r="H2899" s="2"/>
      <c r="I2899" s="2"/>
      <c r="J2899" s="2"/>
      <c r="K2899" s="2"/>
      <c r="L2899" s="2"/>
      <c r="M2899" s="2" t="s">
        <v>7916</v>
      </c>
      <c r="N2899" s="11">
        <v>5</v>
      </c>
      <c r="O2899" s="11">
        <v>0</v>
      </c>
      <c r="P2899" s="12">
        <v>44537</v>
      </c>
      <c r="Q2899" s="12">
        <v>44538</v>
      </c>
      <c r="R2899" s="11"/>
      <c r="S2899" s="2">
        <f>OR(AND(P2899&lt;=U$2,Q2899&gt;V$2),AND(P2899&gt;U$2,P2899&lt;V$2))</f>
        <v>0</v>
      </c>
    </row>
    <row r="2900" spans="1:19">
      <c r="A2900" s="2" t="s">
        <v>3481</v>
      </c>
      <c r="B2900" s="2" t="s">
        <v>4755</v>
      </c>
      <c r="C2900" s="2" t="s">
        <v>7893</v>
      </c>
      <c r="D2900" s="2" t="s">
        <v>7917</v>
      </c>
      <c r="E2900" s="2"/>
      <c r="F2900" s="2"/>
      <c r="G2900" s="2"/>
      <c r="H2900" s="2"/>
      <c r="I2900" s="2"/>
      <c r="J2900" s="2"/>
      <c r="K2900" s="2"/>
      <c r="L2900" s="2"/>
      <c r="M2900" s="2" t="s">
        <v>7918</v>
      </c>
      <c r="N2900" s="11">
        <v>5</v>
      </c>
      <c r="O2900" s="11">
        <v>0</v>
      </c>
      <c r="P2900" s="12">
        <v>44501.33333333334</v>
      </c>
      <c r="Q2900" s="12">
        <v>44505.70833333334</v>
      </c>
      <c r="R2900" s="11"/>
      <c r="S2900" s="2">
        <f>OR(AND(P2900&lt;=U$2,Q2900&gt;V$2),AND(P2900&gt;U$2,P2900&lt;V$2))</f>
        <v>0</v>
      </c>
    </row>
    <row r="2901" spans="1:19">
      <c r="A2901" s="2" t="s">
        <v>3481</v>
      </c>
      <c r="B2901" s="2" t="s">
        <v>4755</v>
      </c>
      <c r="C2901" s="2" t="s">
        <v>7893</v>
      </c>
      <c r="D2901" s="2" t="s">
        <v>7919</v>
      </c>
      <c r="E2901" s="2"/>
      <c r="F2901" s="2"/>
      <c r="G2901" s="2"/>
      <c r="H2901" s="2"/>
      <c r="I2901" s="2"/>
      <c r="J2901" s="2"/>
      <c r="K2901" s="2"/>
      <c r="L2901" s="2"/>
      <c r="M2901" s="2" t="s">
        <v>7920</v>
      </c>
      <c r="N2901" s="11">
        <v>5</v>
      </c>
      <c r="O2901" s="11">
        <v>0</v>
      </c>
      <c r="P2901" s="12">
        <v>44544.33333333334</v>
      </c>
      <c r="Q2901" s="12">
        <v>44546.70833333334</v>
      </c>
      <c r="R2901" s="11"/>
      <c r="S2901" s="2">
        <f>OR(AND(P2901&lt;=U$2,Q2901&gt;V$2),AND(P2901&gt;U$2,P2901&lt;V$2))</f>
        <v>0</v>
      </c>
    </row>
    <row r="2902" spans="1:19">
      <c r="A2902" s="2" t="s">
        <v>3481</v>
      </c>
      <c r="B2902" s="2" t="s">
        <v>4755</v>
      </c>
      <c r="C2902" s="2" t="s">
        <v>7893</v>
      </c>
      <c r="D2902" s="2" t="s">
        <v>2273</v>
      </c>
      <c r="E2902" s="2"/>
      <c r="F2902" s="2"/>
      <c r="G2902" s="2"/>
      <c r="H2902" s="2"/>
      <c r="I2902" s="2"/>
      <c r="J2902" s="2"/>
      <c r="K2902" s="2"/>
      <c r="L2902" s="2"/>
      <c r="M2902" s="2" t="s">
        <v>7921</v>
      </c>
      <c r="N2902" s="11">
        <v>7</v>
      </c>
      <c r="O2902" s="11">
        <v>0</v>
      </c>
      <c r="P2902" s="12">
        <v>44550.33333333334</v>
      </c>
      <c r="Q2902" s="12">
        <v>44582</v>
      </c>
      <c r="R2902" s="11"/>
      <c r="S2902" s="2">
        <f>OR(AND(P2902&lt;=U$2,Q2902&gt;V$2),AND(P2902&gt;U$2,P2902&lt;V$2))</f>
        <v>0</v>
      </c>
    </row>
    <row r="2903" spans="1:19">
      <c r="A2903" s="2" t="s">
        <v>3481</v>
      </c>
      <c r="B2903" s="2" t="s">
        <v>4755</v>
      </c>
      <c r="C2903" s="2" t="s">
        <v>7893</v>
      </c>
      <c r="D2903" s="2" t="s">
        <v>7922</v>
      </c>
      <c r="E2903" s="2"/>
      <c r="F2903" s="2"/>
      <c r="G2903" s="2"/>
      <c r="H2903" s="2"/>
      <c r="I2903" s="2"/>
      <c r="J2903" s="2"/>
      <c r="K2903" s="2"/>
      <c r="L2903" s="2"/>
      <c r="M2903" s="2" t="s">
        <v>7923</v>
      </c>
      <c r="N2903" s="11">
        <v>2</v>
      </c>
      <c r="O2903" s="11">
        <v>0</v>
      </c>
      <c r="P2903" s="12">
        <v>44614.33333333334</v>
      </c>
      <c r="Q2903" s="12">
        <v>44669</v>
      </c>
      <c r="R2903" s="11"/>
      <c r="S2903" s="2">
        <f>OR(AND(P2903&lt;=U$2,Q2903&gt;V$2),AND(P2903&gt;U$2,P2903&lt;V$2))</f>
        <v>0</v>
      </c>
    </row>
    <row r="2904" spans="1:19">
      <c r="A2904" s="2" t="s">
        <v>3481</v>
      </c>
      <c r="B2904" s="2" t="s">
        <v>4755</v>
      </c>
      <c r="C2904" s="2" t="s">
        <v>7893</v>
      </c>
      <c r="D2904" s="2" t="s">
        <v>7924</v>
      </c>
      <c r="E2904" s="2"/>
      <c r="F2904" s="2"/>
      <c r="G2904" s="2"/>
      <c r="H2904" s="2"/>
      <c r="I2904" s="2"/>
      <c r="J2904" s="2"/>
      <c r="K2904" s="2"/>
      <c r="L2904" s="2"/>
      <c r="M2904" s="2" t="s">
        <v>7925</v>
      </c>
      <c r="N2904" s="11">
        <v>5</v>
      </c>
      <c r="O2904" s="11">
        <v>0</v>
      </c>
      <c r="P2904" s="12">
        <v>44621.33333333334</v>
      </c>
      <c r="Q2904" s="12">
        <v>44624.70833333334</v>
      </c>
      <c r="R2904" s="11"/>
      <c r="S2904" s="2">
        <f>OR(AND(P2904&lt;=U$2,Q2904&gt;V$2),AND(P2904&gt;U$2,P2904&lt;V$2))</f>
        <v>0</v>
      </c>
    </row>
    <row r="2905" spans="1:19">
      <c r="A2905" s="2" t="s">
        <v>3481</v>
      </c>
      <c r="B2905" s="2" t="s">
        <v>4755</v>
      </c>
      <c r="C2905" s="2" t="s">
        <v>7893</v>
      </c>
      <c r="D2905" s="2" t="s">
        <v>7926</v>
      </c>
      <c r="E2905" s="2"/>
      <c r="F2905" s="2"/>
      <c r="G2905" s="2"/>
      <c r="H2905" s="2"/>
      <c r="I2905" s="2"/>
      <c r="J2905" s="2"/>
      <c r="K2905" s="2"/>
      <c r="L2905" s="2"/>
      <c r="M2905" s="2" t="s">
        <v>7927</v>
      </c>
      <c r="N2905" s="11">
        <v>2</v>
      </c>
      <c r="O2905" s="11">
        <v>0</v>
      </c>
      <c r="P2905" s="12">
        <v>44636</v>
      </c>
      <c r="Q2905" s="12">
        <v>44673</v>
      </c>
      <c r="R2905" s="11"/>
      <c r="S2905" s="2">
        <f>OR(AND(P2905&lt;=U$2,Q2905&gt;V$2),AND(P2905&gt;U$2,P2905&lt;V$2))</f>
        <v>0</v>
      </c>
    </row>
    <row r="2906" spans="1:19">
      <c r="A2906" s="2" t="s">
        <v>3481</v>
      </c>
      <c r="B2906" s="2" t="s">
        <v>4755</v>
      </c>
      <c r="C2906" s="2" t="s">
        <v>7893</v>
      </c>
      <c r="D2906" s="2" t="s">
        <v>2287</v>
      </c>
      <c r="E2906" s="2"/>
      <c r="F2906" s="2"/>
      <c r="G2906" s="2"/>
      <c r="H2906" s="2"/>
      <c r="I2906" s="2"/>
      <c r="J2906" s="2"/>
      <c r="K2906" s="2"/>
      <c r="L2906" s="2"/>
      <c r="M2906" s="2" t="s">
        <v>7928</v>
      </c>
      <c r="N2906" s="11">
        <v>5</v>
      </c>
      <c r="O2906" s="11">
        <v>0</v>
      </c>
      <c r="P2906" s="12">
        <v>44620</v>
      </c>
      <c r="Q2906" s="12">
        <v>44621</v>
      </c>
      <c r="R2906" s="11"/>
      <c r="S2906" s="2">
        <f>OR(AND(P2906&lt;=U$2,Q2906&gt;V$2),AND(P2906&gt;U$2,P2906&lt;V$2))</f>
        <v>0</v>
      </c>
    </row>
    <row r="2907" spans="1:19">
      <c r="A2907" s="2" t="s">
        <v>3481</v>
      </c>
      <c r="B2907" s="2" t="s">
        <v>4755</v>
      </c>
      <c r="C2907" s="2" t="s">
        <v>7893</v>
      </c>
      <c r="D2907" s="2" t="s">
        <v>2261</v>
      </c>
      <c r="E2907" s="2"/>
      <c r="F2907" s="2"/>
      <c r="G2907" s="2"/>
      <c r="H2907" s="2"/>
      <c r="I2907" s="2"/>
      <c r="J2907" s="2"/>
      <c r="K2907" s="2"/>
      <c r="L2907" s="2"/>
      <c r="M2907" s="2" t="s">
        <v>7929</v>
      </c>
      <c r="N2907" s="11">
        <v>2</v>
      </c>
      <c r="O2907" s="11">
        <v>0</v>
      </c>
      <c r="P2907" s="12">
        <v>44623</v>
      </c>
      <c r="Q2907" s="12">
        <v>44624</v>
      </c>
      <c r="R2907" s="11"/>
      <c r="S2907" s="2">
        <f>OR(AND(P2907&lt;=U$2,Q2907&gt;V$2),AND(P2907&gt;U$2,P2907&lt;V$2))</f>
        <v>0</v>
      </c>
    </row>
    <row r="2908" spans="1:19">
      <c r="A2908" s="2" t="s">
        <v>3481</v>
      </c>
      <c r="B2908" s="2" t="s">
        <v>4755</v>
      </c>
      <c r="C2908" s="2" t="s">
        <v>7893</v>
      </c>
      <c r="D2908" s="2" t="s">
        <v>2256</v>
      </c>
      <c r="E2908" s="2" t="s">
        <v>1007</v>
      </c>
      <c r="F2908" s="2" t="s">
        <v>2250</v>
      </c>
      <c r="G2908" s="2" t="s">
        <v>7125</v>
      </c>
      <c r="H2908" s="2"/>
      <c r="I2908" s="2"/>
      <c r="J2908" s="2" t="s">
        <v>7126</v>
      </c>
      <c r="K2908" s="2" t="s">
        <v>329</v>
      </c>
      <c r="L2908" s="2" t="s">
        <v>7898</v>
      </c>
      <c r="M2908" s="2" t="s">
        <v>7930</v>
      </c>
      <c r="N2908" s="11">
        <v>1</v>
      </c>
      <c r="O2908" s="11">
        <v>0</v>
      </c>
      <c r="P2908" s="12">
        <v>44627</v>
      </c>
      <c r="Q2908" s="12">
        <v>44627</v>
      </c>
      <c r="R2908" s="11"/>
      <c r="S2908" s="2">
        <f>OR(AND(P2908&lt;=U$2,Q2908&gt;V$2),AND(P2908&gt;U$2,P2908&lt;V$2))</f>
        <v>0</v>
      </c>
    </row>
    <row r="2909" spans="1:19">
      <c r="A2909" s="2" t="s">
        <v>3481</v>
      </c>
      <c r="B2909" s="2" t="s">
        <v>4755</v>
      </c>
      <c r="C2909" s="2" t="s">
        <v>7893</v>
      </c>
      <c r="D2909" s="2" t="s">
        <v>7931</v>
      </c>
      <c r="E2909" s="2"/>
      <c r="F2909" s="2"/>
      <c r="G2909" s="2"/>
      <c r="H2909" s="2"/>
      <c r="I2909" s="2"/>
      <c r="J2909" s="2"/>
      <c r="K2909" s="2"/>
      <c r="L2909" s="2"/>
      <c r="M2909" s="2" t="s">
        <v>7932</v>
      </c>
      <c r="N2909" s="11">
        <v>3</v>
      </c>
      <c r="O2909" s="11">
        <v>0</v>
      </c>
      <c r="P2909" s="12">
        <v>44635</v>
      </c>
      <c r="Q2909" s="12">
        <v>44673</v>
      </c>
      <c r="R2909" s="11"/>
      <c r="S2909" s="2">
        <f>OR(AND(P2909&lt;=U$2,Q2909&gt;V$2),AND(P2909&gt;U$2,P2909&lt;V$2))</f>
        <v>0</v>
      </c>
    </row>
    <row r="2910" spans="1:19">
      <c r="A2910" s="2" t="s">
        <v>3481</v>
      </c>
      <c r="B2910" s="2" t="s">
        <v>4755</v>
      </c>
      <c r="C2910" s="2" t="s">
        <v>7893</v>
      </c>
      <c r="D2910" s="2" t="s">
        <v>2263</v>
      </c>
      <c r="E2910" s="2"/>
      <c r="F2910" s="2"/>
      <c r="G2910" s="2"/>
      <c r="H2910" s="2"/>
      <c r="I2910" s="2"/>
      <c r="J2910" s="2"/>
      <c r="K2910" s="2"/>
      <c r="L2910" s="2"/>
      <c r="M2910" s="2" t="s">
        <v>7933</v>
      </c>
      <c r="N2910" s="11">
        <v>3</v>
      </c>
      <c r="O2910" s="11">
        <v>0</v>
      </c>
      <c r="P2910" s="12">
        <v>44638</v>
      </c>
      <c r="Q2910" s="12">
        <v>44671</v>
      </c>
      <c r="R2910" s="11"/>
      <c r="S2910" s="2">
        <f>OR(AND(P2910&lt;=U$2,Q2910&gt;V$2),AND(P2910&gt;U$2,P2910&lt;V$2))</f>
        <v>0</v>
      </c>
    </row>
    <row r="2911" spans="1:19">
      <c r="A2911" s="2" t="s">
        <v>3481</v>
      </c>
      <c r="B2911" s="2" t="s">
        <v>4755</v>
      </c>
      <c r="C2911" s="2" t="s">
        <v>7893</v>
      </c>
      <c r="D2911" s="2" t="s">
        <v>7934</v>
      </c>
      <c r="E2911" s="2"/>
      <c r="F2911" s="2"/>
      <c r="G2911" s="2"/>
      <c r="H2911" s="2"/>
      <c r="I2911" s="2"/>
      <c r="J2911" s="2"/>
      <c r="K2911" s="2"/>
      <c r="L2911" s="2"/>
      <c r="M2911" s="2" t="s">
        <v>7935</v>
      </c>
      <c r="N2911" s="11">
        <v>5</v>
      </c>
      <c r="O2911" s="11">
        <v>0</v>
      </c>
      <c r="P2911" s="12">
        <v>44652</v>
      </c>
      <c r="Q2911" s="12">
        <v>44658</v>
      </c>
      <c r="R2911" s="11"/>
      <c r="S2911" s="2">
        <f>OR(AND(P2911&lt;=U$2,Q2911&gt;V$2),AND(P2911&gt;U$2,P2911&lt;V$2))</f>
        <v>0</v>
      </c>
    </row>
    <row r="2912" spans="1:19">
      <c r="A2912" s="2" t="s">
        <v>3481</v>
      </c>
      <c r="B2912" s="2" t="s">
        <v>4755</v>
      </c>
      <c r="C2912" s="2" t="s">
        <v>7893</v>
      </c>
      <c r="D2912" s="2" t="s">
        <v>7936</v>
      </c>
      <c r="E2912" s="2"/>
      <c r="F2912" s="2"/>
      <c r="G2912" s="2"/>
      <c r="H2912" s="2"/>
      <c r="I2912" s="2"/>
      <c r="J2912" s="2"/>
      <c r="K2912" s="2"/>
      <c r="L2912" s="2"/>
      <c r="M2912" s="2" t="s">
        <v>7937</v>
      </c>
      <c r="N2912" s="11">
        <v>6</v>
      </c>
      <c r="O2912" s="11">
        <v>0</v>
      </c>
      <c r="P2912" s="12">
        <v>44648</v>
      </c>
      <c r="Q2912" s="12">
        <v>44652</v>
      </c>
      <c r="R2912" s="11"/>
      <c r="S2912" s="2">
        <f>OR(AND(P2912&lt;=U$2,Q2912&gt;V$2),AND(P2912&gt;U$2,P2912&lt;V$2))</f>
        <v>0</v>
      </c>
    </row>
    <row r="2913" spans="1:19">
      <c r="A2913" s="2" t="s">
        <v>3481</v>
      </c>
      <c r="B2913" s="2" t="s">
        <v>4755</v>
      </c>
      <c r="C2913" s="2" t="s">
        <v>7893</v>
      </c>
      <c r="D2913" s="2" t="s">
        <v>2260</v>
      </c>
      <c r="E2913" s="2"/>
      <c r="F2913" s="2"/>
      <c r="G2913" s="2"/>
      <c r="H2913" s="2"/>
      <c r="I2913" s="2"/>
      <c r="J2913" s="2"/>
      <c r="K2913" s="2"/>
      <c r="L2913" s="2"/>
      <c r="M2913" s="2" t="s">
        <v>7938</v>
      </c>
      <c r="N2913" s="11">
        <v>2</v>
      </c>
      <c r="O2913" s="11">
        <v>0</v>
      </c>
      <c r="P2913" s="12">
        <v>44652</v>
      </c>
      <c r="Q2913" s="12">
        <v>44655</v>
      </c>
      <c r="R2913" s="11"/>
      <c r="S2913" s="2">
        <f>OR(AND(P2913&lt;=U$2,Q2913&gt;V$2),AND(P2913&gt;U$2,P2913&lt;V$2))</f>
        <v>0</v>
      </c>
    </row>
    <row r="2914" spans="1:19">
      <c r="A2914" s="2" t="s">
        <v>3481</v>
      </c>
      <c r="B2914" s="2" t="s">
        <v>4755</v>
      </c>
      <c r="C2914" s="2" t="s">
        <v>7893</v>
      </c>
      <c r="D2914" s="2" t="s">
        <v>2252</v>
      </c>
      <c r="E2914" s="2" t="s">
        <v>1007</v>
      </c>
      <c r="F2914" s="2" t="s">
        <v>2250</v>
      </c>
      <c r="G2914" s="2" t="s">
        <v>7125</v>
      </c>
      <c r="H2914" s="2"/>
      <c r="I2914" s="2"/>
      <c r="J2914" s="2" t="s">
        <v>7126</v>
      </c>
      <c r="K2914" s="2" t="s">
        <v>329</v>
      </c>
      <c r="L2914" s="2" t="s">
        <v>7898</v>
      </c>
      <c r="M2914" s="2" t="s">
        <v>7939</v>
      </c>
      <c r="N2914" s="11">
        <v>2</v>
      </c>
      <c r="O2914" s="11">
        <v>0</v>
      </c>
      <c r="P2914" s="12">
        <v>44656</v>
      </c>
      <c r="Q2914" s="12">
        <v>44656</v>
      </c>
      <c r="R2914" s="11"/>
      <c r="S2914" s="2">
        <f>OR(AND(P2914&lt;=U$2,Q2914&gt;V$2),AND(P2914&gt;U$2,P2914&lt;V$2))</f>
        <v>0</v>
      </c>
    </row>
    <row r="2915" spans="1:19">
      <c r="A2915" s="2" t="s">
        <v>3481</v>
      </c>
      <c r="B2915" s="2" t="s">
        <v>4755</v>
      </c>
      <c r="C2915" s="2" t="s">
        <v>7893</v>
      </c>
      <c r="D2915" s="2" t="s">
        <v>7940</v>
      </c>
      <c r="E2915" s="2"/>
      <c r="F2915" s="2"/>
      <c r="G2915" s="2"/>
      <c r="H2915" s="2"/>
      <c r="I2915" s="2"/>
      <c r="J2915" s="2"/>
      <c r="K2915" s="2"/>
      <c r="L2915" s="2"/>
      <c r="M2915" s="2" t="s">
        <v>7941</v>
      </c>
      <c r="N2915" s="11">
        <v>3</v>
      </c>
      <c r="O2915" s="11">
        <v>0</v>
      </c>
      <c r="P2915" s="12">
        <v>44657</v>
      </c>
      <c r="Q2915" s="12">
        <v>44678</v>
      </c>
      <c r="R2915" s="11"/>
      <c r="S2915" s="2">
        <f>OR(AND(P2915&lt;=U$2,Q2915&gt;V$2),AND(P2915&gt;U$2,P2915&lt;V$2))</f>
        <v>0</v>
      </c>
    </row>
    <row r="2916" spans="1:19">
      <c r="A2916" s="2" t="s">
        <v>3481</v>
      </c>
      <c r="B2916" s="2" t="s">
        <v>4755</v>
      </c>
      <c r="C2916" s="2" t="s">
        <v>7893</v>
      </c>
      <c r="D2916" s="2" t="s">
        <v>7942</v>
      </c>
      <c r="E2916" s="2"/>
      <c r="F2916" s="2"/>
      <c r="G2916" s="2"/>
      <c r="H2916" s="2"/>
      <c r="I2916" s="2"/>
      <c r="J2916" s="2"/>
      <c r="K2916" s="2"/>
      <c r="L2916" s="2"/>
      <c r="M2916" s="2" t="s">
        <v>7943</v>
      </c>
      <c r="N2916" s="11">
        <v>2</v>
      </c>
      <c r="O2916" s="11">
        <v>0</v>
      </c>
      <c r="P2916" s="12">
        <v>44658</v>
      </c>
      <c r="Q2916" s="12">
        <v>44658</v>
      </c>
      <c r="R2916" s="11"/>
      <c r="S2916" s="2">
        <f>OR(AND(P2916&lt;=U$2,Q2916&gt;V$2),AND(P2916&gt;U$2,P2916&lt;V$2))</f>
        <v>0</v>
      </c>
    </row>
    <row r="2917" spans="1:19">
      <c r="A2917" s="2" t="s">
        <v>3481</v>
      </c>
      <c r="B2917" s="2" t="s">
        <v>4755</v>
      </c>
      <c r="C2917" s="2" t="s">
        <v>7893</v>
      </c>
      <c r="D2917" s="2" t="s">
        <v>2266</v>
      </c>
      <c r="E2917" s="2"/>
      <c r="F2917" s="2"/>
      <c r="G2917" s="2"/>
      <c r="H2917" s="2"/>
      <c r="I2917" s="2"/>
      <c r="J2917" s="2"/>
      <c r="K2917" s="2"/>
      <c r="L2917" s="2"/>
      <c r="M2917" s="2" t="s">
        <v>7944</v>
      </c>
      <c r="N2917" s="11">
        <v>2</v>
      </c>
      <c r="O2917" s="11">
        <v>0</v>
      </c>
      <c r="P2917" s="12">
        <v>44686</v>
      </c>
      <c r="Q2917" s="12">
        <v>44687</v>
      </c>
      <c r="R2917" s="11"/>
      <c r="S2917" s="2">
        <f>OR(AND(P2917&lt;=U$2,Q2917&gt;V$2),AND(P2917&gt;U$2,P2917&lt;V$2))</f>
        <v>0</v>
      </c>
    </row>
    <row r="2918" spans="1:19">
      <c r="A2918" s="2" t="s">
        <v>3481</v>
      </c>
      <c r="B2918" s="2" t="s">
        <v>4755</v>
      </c>
      <c r="C2918" s="2" t="s">
        <v>7893</v>
      </c>
      <c r="D2918" s="2" t="s">
        <v>7945</v>
      </c>
      <c r="E2918" s="2"/>
      <c r="F2918" s="2"/>
      <c r="G2918" s="2"/>
      <c r="H2918" s="2"/>
      <c r="I2918" s="2"/>
      <c r="J2918" s="2"/>
      <c r="K2918" s="2"/>
      <c r="L2918" s="2"/>
      <c r="M2918" s="2" t="s">
        <v>7946</v>
      </c>
      <c r="N2918" s="11">
        <v>1</v>
      </c>
      <c r="O2918" s="11">
        <v>0</v>
      </c>
      <c r="P2918" s="12">
        <v>44690</v>
      </c>
      <c r="Q2918" s="12">
        <v>44690</v>
      </c>
      <c r="R2918" s="11"/>
      <c r="S2918" s="2">
        <f>OR(AND(P2918&lt;=U$2,Q2918&gt;V$2),AND(P2918&gt;U$2,P2918&lt;V$2))</f>
        <v>0</v>
      </c>
    </row>
    <row r="2919" spans="1:19">
      <c r="A2919" s="2" t="s">
        <v>3481</v>
      </c>
      <c r="B2919" s="2" t="s">
        <v>4755</v>
      </c>
      <c r="C2919" s="2" t="s">
        <v>7893</v>
      </c>
      <c r="D2919" s="2" t="s">
        <v>7947</v>
      </c>
      <c r="E2919" s="2"/>
      <c r="F2919" s="2"/>
      <c r="G2919" s="2"/>
      <c r="H2919" s="2"/>
      <c r="I2919" s="2"/>
      <c r="J2919" s="2"/>
      <c r="K2919" s="2"/>
      <c r="L2919" s="2"/>
      <c r="M2919" s="2" t="s">
        <v>7948</v>
      </c>
      <c r="N2919" s="11">
        <v>2</v>
      </c>
      <c r="O2919" s="11">
        <v>0</v>
      </c>
      <c r="P2919" s="12">
        <v>44677</v>
      </c>
      <c r="Q2919" s="12">
        <v>44679</v>
      </c>
      <c r="R2919" s="11"/>
      <c r="S2919" s="2">
        <f>OR(AND(P2919&lt;=U$2,Q2919&gt;V$2),AND(P2919&gt;U$2,P2919&lt;V$2))</f>
        <v>0</v>
      </c>
    </row>
    <row r="2920" spans="1:19">
      <c r="A2920" s="2" t="s">
        <v>3481</v>
      </c>
      <c r="B2920" s="2" t="s">
        <v>4755</v>
      </c>
      <c r="C2920" s="2" t="s">
        <v>7893</v>
      </c>
      <c r="D2920" s="2" t="s">
        <v>2297</v>
      </c>
      <c r="E2920" s="2"/>
      <c r="F2920" s="2"/>
      <c r="G2920" s="2"/>
      <c r="H2920" s="2"/>
      <c r="I2920" s="2"/>
      <c r="J2920" s="2"/>
      <c r="K2920" s="2"/>
      <c r="L2920" s="2"/>
      <c r="M2920" s="2" t="s">
        <v>7949</v>
      </c>
      <c r="N2920" s="11">
        <v>5</v>
      </c>
      <c r="O2920" s="11">
        <v>0</v>
      </c>
      <c r="P2920" s="12">
        <v>44690</v>
      </c>
      <c r="Q2920" s="12">
        <v>44705</v>
      </c>
      <c r="R2920" s="11"/>
      <c r="S2920" s="2">
        <f>OR(AND(P2920&lt;=U$2,Q2920&gt;V$2),AND(P2920&gt;U$2,P2920&lt;V$2))</f>
        <v>0</v>
      </c>
    </row>
    <row r="2921" spans="1:19">
      <c r="A2921" s="2" t="s">
        <v>3481</v>
      </c>
      <c r="B2921" s="2" t="s">
        <v>4755</v>
      </c>
      <c r="C2921" s="2" t="s">
        <v>7893</v>
      </c>
      <c r="D2921" s="2" t="s">
        <v>2268</v>
      </c>
      <c r="E2921" s="2" t="s">
        <v>1048</v>
      </c>
      <c r="F2921" s="2" t="s">
        <v>2250</v>
      </c>
      <c r="G2921" s="2" t="s">
        <v>7306</v>
      </c>
      <c r="H2921" s="2"/>
      <c r="I2921" s="2"/>
      <c r="J2921" s="2"/>
      <c r="K2921" s="2"/>
      <c r="L2921" s="2"/>
      <c r="M2921" s="2" t="s">
        <v>7950</v>
      </c>
      <c r="N2921" s="11">
        <v>20</v>
      </c>
      <c r="O2921" s="11">
        <v>0</v>
      </c>
      <c r="P2921" s="12">
        <v>44697</v>
      </c>
      <c r="Q2921" s="12">
        <v>44757</v>
      </c>
      <c r="R2921" s="11"/>
      <c r="S2921" s="2">
        <f>OR(AND(P2921&lt;=U$2,Q2921&gt;V$2),AND(P2921&gt;U$2,P2921&lt;V$2))</f>
        <v>0</v>
      </c>
    </row>
    <row r="2922" spans="1:19">
      <c r="A2922" s="2" t="s">
        <v>3481</v>
      </c>
      <c r="B2922" s="2" t="s">
        <v>4755</v>
      </c>
      <c r="C2922" s="2" t="s">
        <v>7893</v>
      </c>
      <c r="D2922" s="2" t="s">
        <v>7951</v>
      </c>
      <c r="E2922" s="2" t="s">
        <v>1083</v>
      </c>
      <c r="F2922" s="2" t="s">
        <v>2250</v>
      </c>
      <c r="G2922" s="2"/>
      <c r="H2922" s="2"/>
      <c r="I2922" s="2"/>
      <c r="J2922" s="2"/>
      <c r="K2922" s="2"/>
      <c r="L2922" s="2"/>
      <c r="M2922" s="2" t="s">
        <v>7952</v>
      </c>
      <c r="N2922" s="11">
        <v>5</v>
      </c>
      <c r="O2922" s="11">
        <v>0</v>
      </c>
      <c r="P2922" s="12">
        <v>44911</v>
      </c>
      <c r="Q2922" s="12">
        <v>44939</v>
      </c>
      <c r="R2922" s="11"/>
      <c r="S2922" s="2">
        <f>OR(AND(P2922&lt;=U$2,Q2922&gt;V$2),AND(P2922&gt;U$2,P2922&lt;V$2))</f>
        <v>0</v>
      </c>
    </row>
    <row r="2923" spans="1:19">
      <c r="A2923" s="2" t="s">
        <v>3488</v>
      </c>
      <c r="B2923" s="2" t="s">
        <v>4755</v>
      </c>
      <c r="C2923" s="2" t="s">
        <v>7893</v>
      </c>
      <c r="D2923" s="2" t="s">
        <v>2303</v>
      </c>
      <c r="E2923" s="2" t="s">
        <v>1083</v>
      </c>
      <c r="F2923" s="2" t="s">
        <v>2250</v>
      </c>
      <c r="G2923" s="2"/>
      <c r="H2923" s="2" t="s">
        <v>1018</v>
      </c>
      <c r="I2923" s="2" t="s">
        <v>306</v>
      </c>
      <c r="J2923" s="2"/>
      <c r="K2923" s="2"/>
      <c r="L2923" s="2"/>
      <c r="M2923" s="2" t="s">
        <v>7953</v>
      </c>
      <c r="N2923" s="11">
        <v>3</v>
      </c>
      <c r="O2923" s="11">
        <v>1</v>
      </c>
      <c r="P2923" s="12">
        <v>44979.33333333334</v>
      </c>
      <c r="Q2923" s="12">
        <v>45033.70833333334</v>
      </c>
      <c r="R2923" s="11">
        <v>-19</v>
      </c>
      <c r="S2923" s="2">
        <f>OR(AND(P2923&lt;=U$2,Q2923&gt;V$2),AND(P2923&gt;U$2,P2923&lt;V$2))</f>
        <v>0</v>
      </c>
    </row>
    <row r="2924" spans="1:19">
      <c r="A2924" s="2" t="s">
        <v>3488</v>
      </c>
      <c r="B2924" s="2" t="s">
        <v>4755</v>
      </c>
      <c r="C2924" s="2" t="s">
        <v>7893</v>
      </c>
      <c r="D2924" s="2" t="s">
        <v>2271</v>
      </c>
      <c r="E2924" s="2" t="s">
        <v>1173</v>
      </c>
      <c r="F2924" s="2" t="s">
        <v>2250</v>
      </c>
      <c r="G2924" s="2" t="s">
        <v>7186</v>
      </c>
      <c r="H2924" s="2" t="s">
        <v>1133</v>
      </c>
      <c r="I2924" s="2" t="s">
        <v>306</v>
      </c>
      <c r="J2924" s="2"/>
      <c r="K2924" s="2"/>
      <c r="L2924" s="2"/>
      <c r="M2924" s="2" t="s">
        <v>7954</v>
      </c>
      <c r="N2924" s="11">
        <v>1</v>
      </c>
      <c r="O2924" s="11">
        <v>1</v>
      </c>
      <c r="P2924" s="12">
        <v>45034.33333333334</v>
      </c>
      <c r="Q2924" s="12">
        <v>45034.70833333334</v>
      </c>
      <c r="R2924" s="11">
        <v>-19</v>
      </c>
      <c r="S2924" s="2">
        <f>OR(AND(P2924&lt;=U$2,Q2924&gt;V$2),AND(P2924&gt;U$2,P2924&lt;V$2))</f>
        <v>0</v>
      </c>
    </row>
    <row r="2925" spans="1:19">
      <c r="A2925" s="2" t="s">
        <v>3488</v>
      </c>
      <c r="B2925" s="2" t="s">
        <v>4755</v>
      </c>
      <c r="C2925" s="2" t="s">
        <v>7893</v>
      </c>
      <c r="D2925" s="2" t="s">
        <v>2296</v>
      </c>
      <c r="E2925" s="2" t="s">
        <v>1216</v>
      </c>
      <c r="F2925" s="2" t="s">
        <v>2250</v>
      </c>
      <c r="G2925" s="2"/>
      <c r="H2925" s="2" t="s">
        <v>1133</v>
      </c>
      <c r="I2925" s="2" t="s">
        <v>306</v>
      </c>
      <c r="J2925" s="2"/>
      <c r="K2925" s="2"/>
      <c r="L2925" s="2"/>
      <c r="M2925" s="2" t="s">
        <v>7955</v>
      </c>
      <c r="N2925" s="11">
        <v>10</v>
      </c>
      <c r="O2925" s="11">
        <v>10</v>
      </c>
      <c r="P2925" s="12">
        <v>44980.33333333334</v>
      </c>
      <c r="Q2925" s="12">
        <v>45048.70833333334</v>
      </c>
      <c r="R2925" s="11">
        <v>-19</v>
      </c>
      <c r="S2925" s="2">
        <f>OR(AND(P2925&lt;=U$2,Q2925&gt;V$2),AND(P2925&gt;U$2,P2925&lt;V$2))</f>
        <v>0</v>
      </c>
    </row>
    <row r="2926" spans="1:19">
      <c r="A2926" s="2" t="s">
        <v>3481</v>
      </c>
      <c r="B2926" s="2" t="s">
        <v>4755</v>
      </c>
      <c r="C2926" s="2" t="s">
        <v>7893</v>
      </c>
      <c r="D2926" s="2" t="s">
        <v>2300</v>
      </c>
      <c r="E2926" s="2"/>
      <c r="F2926" s="2"/>
      <c r="G2926" s="2"/>
      <c r="H2926" s="2"/>
      <c r="I2926" s="2"/>
      <c r="J2926" s="2"/>
      <c r="K2926" s="2"/>
      <c r="L2926" s="2"/>
      <c r="M2926" s="2" t="s">
        <v>7956</v>
      </c>
      <c r="N2926" s="11">
        <v>1</v>
      </c>
      <c r="O2926" s="11">
        <v>0</v>
      </c>
      <c r="P2926" s="12">
        <v>44720</v>
      </c>
      <c r="Q2926" s="12">
        <v>44720</v>
      </c>
      <c r="R2926" s="11"/>
      <c r="S2926" s="2">
        <f>OR(AND(P2926&lt;=U$2,Q2926&gt;V$2),AND(P2926&gt;U$2,P2926&lt;V$2))</f>
        <v>0</v>
      </c>
    </row>
    <row r="2927" spans="1:19">
      <c r="A2927" s="2" t="s">
        <v>3481</v>
      </c>
      <c r="B2927" s="2" t="s">
        <v>4755</v>
      </c>
      <c r="C2927" s="2" t="s">
        <v>7893</v>
      </c>
      <c r="D2927" s="2" t="s">
        <v>2298</v>
      </c>
      <c r="E2927" s="2" t="s">
        <v>1225</v>
      </c>
      <c r="F2927" s="2" t="s">
        <v>2250</v>
      </c>
      <c r="G2927" s="2"/>
      <c r="H2927" s="2"/>
      <c r="I2927" s="2"/>
      <c r="J2927" s="2"/>
      <c r="K2927" s="2"/>
      <c r="L2927" s="2"/>
      <c r="M2927" s="2" t="s">
        <v>7957</v>
      </c>
      <c r="N2927" s="11">
        <v>15</v>
      </c>
      <c r="O2927" s="11">
        <v>0</v>
      </c>
      <c r="P2927" s="12">
        <v>44809</v>
      </c>
      <c r="Q2927" s="12">
        <v>44950</v>
      </c>
      <c r="R2927" s="11"/>
      <c r="S2927" s="2">
        <f>OR(AND(P2927&lt;=U$2,Q2927&gt;V$2),AND(P2927&gt;U$2,P2927&lt;V$2))</f>
        <v>0</v>
      </c>
    </row>
    <row r="2928" spans="1:19">
      <c r="A2928" s="2" t="s">
        <v>3481</v>
      </c>
      <c r="B2928" s="2" t="s">
        <v>4755</v>
      </c>
      <c r="C2928" s="2" t="s">
        <v>7893</v>
      </c>
      <c r="D2928" s="2" t="s">
        <v>2275</v>
      </c>
      <c r="E2928" s="2"/>
      <c r="F2928" s="2"/>
      <c r="G2928" s="2"/>
      <c r="H2928" s="2"/>
      <c r="I2928" s="2"/>
      <c r="J2928" s="2"/>
      <c r="K2928" s="2"/>
      <c r="L2928" s="2"/>
      <c r="M2928" s="2" t="s">
        <v>7958</v>
      </c>
      <c r="N2928" s="11">
        <v>2</v>
      </c>
      <c r="O2928" s="11">
        <v>0</v>
      </c>
      <c r="P2928" s="12">
        <v>44632</v>
      </c>
      <c r="Q2928" s="12">
        <v>44634</v>
      </c>
      <c r="R2928" s="11"/>
      <c r="S2928" s="2">
        <f>OR(AND(P2928&lt;=U$2,Q2928&gt;V$2),AND(P2928&gt;U$2,P2928&lt;V$2))</f>
        <v>0</v>
      </c>
    </row>
    <row r="2929" spans="1:19">
      <c r="A2929" s="2" t="s">
        <v>3481</v>
      </c>
      <c r="B2929" s="2" t="s">
        <v>4755</v>
      </c>
      <c r="C2929" s="2" t="s">
        <v>7893</v>
      </c>
      <c r="D2929" s="2" t="s">
        <v>2270</v>
      </c>
      <c r="E2929" s="2" t="s">
        <v>1048</v>
      </c>
      <c r="F2929" s="2" t="s">
        <v>2250</v>
      </c>
      <c r="G2929" s="2"/>
      <c r="H2929" s="2"/>
      <c r="I2929" s="2"/>
      <c r="J2929" s="2"/>
      <c r="K2929" s="2"/>
      <c r="L2929" s="2"/>
      <c r="M2929" s="2" t="s">
        <v>7959</v>
      </c>
      <c r="N2929" s="11">
        <v>20</v>
      </c>
      <c r="O2929" s="11">
        <v>0</v>
      </c>
      <c r="P2929" s="12">
        <v>44795</v>
      </c>
      <c r="Q2929" s="12">
        <v>44861</v>
      </c>
      <c r="R2929" s="11"/>
      <c r="S2929" s="2">
        <f>OR(AND(P2929&lt;=U$2,Q2929&gt;V$2),AND(P2929&gt;U$2,P2929&lt;V$2))</f>
        <v>0</v>
      </c>
    </row>
    <row r="2930" spans="1:19">
      <c r="A2930" s="2" t="s">
        <v>3488</v>
      </c>
      <c r="B2930" s="2" t="s">
        <v>4755</v>
      </c>
      <c r="C2930" s="2" t="s">
        <v>7893</v>
      </c>
      <c r="D2930" s="2" t="s">
        <v>7960</v>
      </c>
      <c r="E2930" s="2" t="s">
        <v>1007</v>
      </c>
      <c r="F2930" s="2" t="s">
        <v>2250</v>
      </c>
      <c r="G2930" s="2" t="s">
        <v>7194</v>
      </c>
      <c r="H2930" s="2" t="s">
        <v>1133</v>
      </c>
      <c r="I2930" s="2" t="s">
        <v>306</v>
      </c>
      <c r="J2930" s="2" t="s">
        <v>7195</v>
      </c>
      <c r="K2930" s="2"/>
      <c r="L2930" s="2"/>
      <c r="M2930" s="2" t="s">
        <v>7961</v>
      </c>
      <c r="N2930" s="11">
        <v>3</v>
      </c>
      <c r="O2930" s="11">
        <v>3</v>
      </c>
      <c r="P2930" s="12">
        <v>44984.33333333334</v>
      </c>
      <c r="Q2930" s="12">
        <v>44986.70833333334</v>
      </c>
      <c r="R2930" s="11">
        <v>33</v>
      </c>
      <c r="S2930" s="2">
        <f>OR(AND(P2930&lt;=U$2,Q2930&gt;V$2),AND(P2930&gt;U$2,P2930&lt;V$2))</f>
        <v>0</v>
      </c>
    </row>
    <row r="2931" spans="1:19">
      <c r="A2931" s="2" t="s">
        <v>3481</v>
      </c>
      <c r="B2931" s="2" t="s">
        <v>4755</v>
      </c>
      <c r="C2931" s="2" t="s">
        <v>7893</v>
      </c>
      <c r="D2931" s="2" t="s">
        <v>2277</v>
      </c>
      <c r="E2931" s="2"/>
      <c r="F2931" s="2"/>
      <c r="G2931" s="2"/>
      <c r="H2931" s="2"/>
      <c r="I2931" s="2"/>
      <c r="J2931" s="2"/>
      <c r="K2931" s="2"/>
      <c r="L2931" s="2"/>
      <c r="M2931" s="2" t="s">
        <v>7962</v>
      </c>
      <c r="N2931" s="11">
        <v>5</v>
      </c>
      <c r="O2931" s="11">
        <v>0</v>
      </c>
      <c r="P2931" s="12">
        <v>44655</v>
      </c>
      <c r="Q2931" s="12">
        <v>44677</v>
      </c>
      <c r="R2931" s="11"/>
      <c r="S2931" s="2">
        <f>OR(AND(P2931&lt;=U$2,Q2931&gt;V$2),AND(P2931&gt;U$2,P2931&lt;V$2))</f>
        <v>0</v>
      </c>
    </row>
    <row r="2932" spans="1:19">
      <c r="A2932" s="2" t="s">
        <v>3481</v>
      </c>
      <c r="B2932" s="2" t="s">
        <v>4755</v>
      </c>
      <c r="C2932" s="2" t="s">
        <v>7893</v>
      </c>
      <c r="D2932" s="2" t="s">
        <v>2282</v>
      </c>
      <c r="E2932" s="2"/>
      <c r="F2932" s="2" t="s">
        <v>2250</v>
      </c>
      <c r="G2932" s="2"/>
      <c r="H2932" s="2"/>
      <c r="I2932" s="2"/>
      <c r="J2932" s="2"/>
      <c r="K2932" s="2"/>
      <c r="L2932" s="2"/>
      <c r="M2932" s="2" t="s">
        <v>7963</v>
      </c>
      <c r="N2932" s="11">
        <v>3</v>
      </c>
      <c r="O2932" s="11">
        <v>0</v>
      </c>
      <c r="P2932" s="12">
        <v>44837</v>
      </c>
      <c r="Q2932" s="12">
        <v>44839</v>
      </c>
      <c r="R2932" s="11"/>
      <c r="S2932" s="2">
        <f>OR(AND(P2932&lt;=U$2,Q2932&gt;V$2),AND(P2932&gt;U$2,P2932&lt;V$2))</f>
        <v>0</v>
      </c>
    </row>
    <row r="2933" spans="1:19">
      <c r="A2933" s="2" t="s">
        <v>3488</v>
      </c>
      <c r="B2933" s="2" t="s">
        <v>4755</v>
      </c>
      <c r="C2933" s="2" t="s">
        <v>7893</v>
      </c>
      <c r="D2933" s="2" t="s">
        <v>2285</v>
      </c>
      <c r="E2933" s="2" t="s">
        <v>1083</v>
      </c>
      <c r="F2933" s="2" t="s">
        <v>2250</v>
      </c>
      <c r="G2933" s="2"/>
      <c r="H2933" s="2" t="s">
        <v>1018</v>
      </c>
      <c r="I2933" s="2" t="s">
        <v>306</v>
      </c>
      <c r="J2933" s="2"/>
      <c r="K2933" s="2"/>
      <c r="L2933" s="2"/>
      <c r="M2933" s="2" t="s">
        <v>7964</v>
      </c>
      <c r="N2933" s="11">
        <v>10</v>
      </c>
      <c r="O2933" s="11">
        <v>10</v>
      </c>
      <c r="P2933" s="12">
        <v>45034.33333333334</v>
      </c>
      <c r="Q2933" s="12">
        <v>45047.70833333334</v>
      </c>
      <c r="R2933" s="11">
        <v>0</v>
      </c>
      <c r="S2933" s="2">
        <f>OR(AND(P2933&lt;=U$2,Q2933&gt;V$2),AND(P2933&gt;U$2,P2933&lt;V$2))</f>
        <v>0</v>
      </c>
    </row>
    <row r="2934" spans="1:19">
      <c r="A2934" s="2" t="s">
        <v>3488</v>
      </c>
      <c r="B2934" s="2" t="s">
        <v>4755</v>
      </c>
      <c r="C2934" s="2" t="s">
        <v>7893</v>
      </c>
      <c r="D2934" s="2" t="s">
        <v>2314</v>
      </c>
      <c r="E2934" s="2" t="s">
        <v>1048</v>
      </c>
      <c r="F2934" s="2" t="s">
        <v>2250</v>
      </c>
      <c r="G2934" s="2" t="s">
        <v>1247</v>
      </c>
      <c r="H2934" s="2" t="s">
        <v>1018</v>
      </c>
      <c r="I2934" s="2" t="s">
        <v>306</v>
      </c>
      <c r="J2934" s="2" t="s">
        <v>7200</v>
      </c>
      <c r="K2934" s="2"/>
      <c r="L2934" s="2"/>
      <c r="M2934" s="2" t="s">
        <v>7965</v>
      </c>
      <c r="N2934" s="11">
        <v>2</v>
      </c>
      <c r="O2934" s="11">
        <v>2</v>
      </c>
      <c r="P2934" s="12">
        <v>45048.33333333334</v>
      </c>
      <c r="Q2934" s="12">
        <v>45049.70833333334</v>
      </c>
      <c r="R2934" s="11">
        <v>0</v>
      </c>
      <c r="S2934" s="2">
        <f>OR(AND(P2934&lt;=U$2,Q2934&gt;V$2),AND(P2934&gt;U$2,P2934&lt;V$2))</f>
        <v>0</v>
      </c>
    </row>
    <row r="2935" spans="1:19">
      <c r="A2935" s="2" t="s">
        <v>3488</v>
      </c>
      <c r="B2935" s="2" t="s">
        <v>4755</v>
      </c>
      <c r="C2935" s="2" t="s">
        <v>7893</v>
      </c>
      <c r="D2935" s="2" t="s">
        <v>2309</v>
      </c>
      <c r="E2935" s="2" t="s">
        <v>1225</v>
      </c>
      <c r="F2935" s="2" t="s">
        <v>2250</v>
      </c>
      <c r="G2935" s="2" t="s">
        <v>7202</v>
      </c>
      <c r="H2935" s="2" t="s">
        <v>1018</v>
      </c>
      <c r="I2935" s="2" t="s">
        <v>306</v>
      </c>
      <c r="J2935" s="2"/>
      <c r="K2935" s="2"/>
      <c r="L2935" s="2"/>
      <c r="M2935" s="2" t="s">
        <v>7966</v>
      </c>
      <c r="N2935" s="11">
        <v>2</v>
      </c>
      <c r="O2935" s="11">
        <v>2</v>
      </c>
      <c r="P2935" s="12">
        <v>45050.33333333334</v>
      </c>
      <c r="Q2935" s="12">
        <v>45051.70833333334</v>
      </c>
      <c r="R2935" s="11">
        <v>0</v>
      </c>
      <c r="S2935" s="2">
        <f>OR(AND(P2935&lt;=U$2,Q2935&gt;V$2),AND(P2935&gt;U$2,P2935&lt;V$2))</f>
        <v>0</v>
      </c>
    </row>
    <row r="2936" spans="1:19">
      <c r="A2936" s="2" t="s">
        <v>3481</v>
      </c>
      <c r="B2936" s="2" t="s">
        <v>4755</v>
      </c>
      <c r="C2936" s="2" t="s">
        <v>7893</v>
      </c>
      <c r="D2936" s="2" t="s">
        <v>7967</v>
      </c>
      <c r="E2936" s="2"/>
      <c r="F2936" s="2" t="s">
        <v>2250</v>
      </c>
      <c r="G2936" s="2" t="s">
        <v>7210</v>
      </c>
      <c r="H2936" s="2"/>
      <c r="I2936" s="2"/>
      <c r="J2936" s="2"/>
      <c r="K2936" s="2"/>
      <c r="L2936" s="2"/>
      <c r="M2936" s="2" t="s">
        <v>7968</v>
      </c>
      <c r="N2936" s="11">
        <v>3</v>
      </c>
      <c r="O2936" s="11">
        <v>0</v>
      </c>
      <c r="P2936" s="12">
        <v>44882</v>
      </c>
      <c r="Q2936" s="12">
        <v>44883</v>
      </c>
      <c r="R2936" s="11"/>
      <c r="S2936" s="2">
        <f>OR(AND(P2936&lt;=U$2,Q2936&gt;V$2),AND(P2936&gt;U$2,P2936&lt;V$2))</f>
        <v>0</v>
      </c>
    </row>
    <row r="2937" spans="1:19">
      <c r="A2937" s="2" t="s">
        <v>3488</v>
      </c>
      <c r="B2937" s="2" t="s">
        <v>4755</v>
      </c>
      <c r="C2937" s="2" t="s">
        <v>7893</v>
      </c>
      <c r="D2937" s="2" t="s">
        <v>2312</v>
      </c>
      <c r="E2937" s="2" t="s">
        <v>1244</v>
      </c>
      <c r="F2937" s="2" t="s">
        <v>2250</v>
      </c>
      <c r="G2937" s="2" t="s">
        <v>7969</v>
      </c>
      <c r="H2937" s="2" t="s">
        <v>1018</v>
      </c>
      <c r="I2937" s="2" t="s">
        <v>306</v>
      </c>
      <c r="J2937" s="2"/>
      <c r="K2937" s="2"/>
      <c r="L2937" s="2"/>
      <c r="M2937" s="2" t="s">
        <v>7970</v>
      </c>
      <c r="N2937" s="11">
        <v>15</v>
      </c>
      <c r="O2937" s="11">
        <v>15</v>
      </c>
      <c r="P2937" s="12">
        <v>45085.33333333334</v>
      </c>
      <c r="Q2937" s="12">
        <v>45105.70833333334</v>
      </c>
      <c r="R2937" s="11">
        <v>-39</v>
      </c>
      <c r="S2937" s="2">
        <f>OR(AND(P2937&lt;=U$2,Q2937&gt;V$2),AND(P2937&gt;U$2,P2937&lt;V$2))</f>
        <v>0</v>
      </c>
    </row>
    <row r="2938" spans="1:19">
      <c r="A2938" s="2" t="s">
        <v>3488</v>
      </c>
      <c r="B2938" s="2" t="s">
        <v>4755</v>
      </c>
      <c r="C2938" s="2" t="s">
        <v>7893</v>
      </c>
      <c r="D2938" s="2" t="s">
        <v>2319</v>
      </c>
      <c r="E2938" s="2" t="s">
        <v>1007</v>
      </c>
      <c r="F2938" s="2" t="s">
        <v>2250</v>
      </c>
      <c r="G2938" s="2" t="s">
        <v>7207</v>
      </c>
      <c r="H2938" s="2" t="s">
        <v>1018</v>
      </c>
      <c r="I2938" s="2" t="s">
        <v>306</v>
      </c>
      <c r="J2938" s="2"/>
      <c r="K2938" s="2"/>
      <c r="L2938" s="2"/>
      <c r="M2938" s="2" t="s">
        <v>7971</v>
      </c>
      <c r="N2938" s="11">
        <v>2</v>
      </c>
      <c r="O2938" s="11">
        <v>2</v>
      </c>
      <c r="P2938" s="12">
        <v>45106.33333333334</v>
      </c>
      <c r="Q2938" s="12">
        <v>45107.70833333334</v>
      </c>
      <c r="R2938" s="11">
        <v>-39</v>
      </c>
      <c r="S2938" s="2">
        <f>OR(AND(P2938&lt;=U$2,Q2938&gt;V$2),AND(P2938&gt;U$2,P2938&lt;V$2))</f>
        <v>0</v>
      </c>
    </row>
    <row r="2939" spans="1:19">
      <c r="A2939" s="2" t="s">
        <v>3488</v>
      </c>
      <c r="B2939" s="2" t="s">
        <v>4755</v>
      </c>
      <c r="C2939" s="2" t="s">
        <v>7893</v>
      </c>
      <c r="D2939" s="2" t="s">
        <v>7972</v>
      </c>
      <c r="E2939" s="2" t="s">
        <v>1076</v>
      </c>
      <c r="F2939" s="2" t="s">
        <v>2250</v>
      </c>
      <c r="G2939" s="2" t="s">
        <v>7210</v>
      </c>
      <c r="H2939" s="2" t="s">
        <v>1133</v>
      </c>
      <c r="I2939" s="2" t="s">
        <v>306</v>
      </c>
      <c r="J2939" s="2"/>
      <c r="K2939" s="2"/>
      <c r="L2939" s="2"/>
      <c r="M2939" s="2" t="s">
        <v>7973</v>
      </c>
      <c r="N2939" s="11">
        <v>3</v>
      </c>
      <c r="O2939" s="11">
        <v>0</v>
      </c>
      <c r="P2939" s="12">
        <v>44972</v>
      </c>
      <c r="Q2939" s="12">
        <v>44974.70833333334</v>
      </c>
      <c r="R2939" s="11"/>
      <c r="S2939" s="2">
        <f>OR(AND(P2939&lt;=U$2,Q2939&gt;V$2),AND(P2939&gt;U$2,P2939&lt;V$2))</f>
        <v>0</v>
      </c>
    </row>
    <row r="2940" spans="1:19">
      <c r="A2940" s="2" t="s">
        <v>3488</v>
      </c>
      <c r="B2940" s="2" t="s">
        <v>4755</v>
      </c>
      <c r="C2940" s="2" t="s">
        <v>7893</v>
      </c>
      <c r="D2940" s="2" t="s">
        <v>2311</v>
      </c>
      <c r="E2940" s="2" t="s">
        <v>1083</v>
      </c>
      <c r="F2940" s="2" t="s">
        <v>2250</v>
      </c>
      <c r="G2940" s="2"/>
      <c r="H2940" s="2" t="s">
        <v>1018</v>
      </c>
      <c r="I2940" s="2" t="s">
        <v>306</v>
      </c>
      <c r="J2940" s="2"/>
      <c r="K2940" s="2"/>
      <c r="L2940" s="2"/>
      <c r="M2940" s="2" t="s">
        <v>7974</v>
      </c>
      <c r="N2940" s="11">
        <v>5</v>
      </c>
      <c r="O2940" s="11">
        <v>5</v>
      </c>
      <c r="P2940" s="12">
        <v>44984.33333333334</v>
      </c>
      <c r="Q2940" s="12">
        <v>44988.70833333334</v>
      </c>
      <c r="R2940" s="11">
        <v>28</v>
      </c>
      <c r="S2940" s="2">
        <f>OR(AND(P2940&lt;=U$2,Q2940&gt;V$2),AND(P2940&gt;U$2,P2940&lt;V$2))</f>
        <v>0</v>
      </c>
    </row>
    <row r="2941" spans="1:19">
      <c r="A2941" s="2" t="s">
        <v>3488</v>
      </c>
      <c r="B2941" s="2" t="s">
        <v>4755</v>
      </c>
      <c r="C2941" s="2" t="s">
        <v>7893</v>
      </c>
      <c r="D2941" s="2" t="s">
        <v>2304</v>
      </c>
      <c r="E2941" s="2" t="s">
        <v>1216</v>
      </c>
      <c r="F2941" s="2" t="s">
        <v>2250</v>
      </c>
      <c r="G2941" s="2"/>
      <c r="H2941" s="2" t="s">
        <v>1133</v>
      </c>
      <c r="I2941" s="2" t="s">
        <v>306</v>
      </c>
      <c r="J2941" s="2"/>
      <c r="K2941" s="2"/>
      <c r="L2941" s="2"/>
      <c r="M2941" s="2" t="s">
        <v>7975</v>
      </c>
      <c r="N2941" s="11">
        <v>5</v>
      </c>
      <c r="O2941" s="11">
        <v>5</v>
      </c>
      <c r="P2941" s="12">
        <v>45078.33333333334</v>
      </c>
      <c r="Q2941" s="12">
        <v>45084.70833333334</v>
      </c>
      <c r="R2941" s="11">
        <v>-39</v>
      </c>
      <c r="S2941" s="2">
        <f>OR(AND(P2941&lt;=U$2,Q2941&gt;V$2),AND(P2941&gt;U$2,P2941&lt;V$2))</f>
        <v>0</v>
      </c>
    </row>
    <row r="2942" spans="1:19">
      <c r="A2942" s="2" t="s">
        <v>3481</v>
      </c>
      <c r="B2942" s="2" t="s">
        <v>4755</v>
      </c>
      <c r="C2942" s="2" t="s">
        <v>7893</v>
      </c>
      <c r="D2942" s="2" t="s">
        <v>7976</v>
      </c>
      <c r="E2942" s="2"/>
      <c r="F2942" s="2"/>
      <c r="G2942" s="2"/>
      <c r="H2942" s="2"/>
      <c r="I2942" s="2"/>
      <c r="J2942" s="2"/>
      <c r="K2942" s="2"/>
      <c r="L2942" s="2"/>
      <c r="M2942" s="2" t="s">
        <v>7977</v>
      </c>
      <c r="N2942" s="11">
        <v>5</v>
      </c>
      <c r="O2942" s="11">
        <v>0</v>
      </c>
      <c r="P2942" s="12">
        <v>44565</v>
      </c>
      <c r="Q2942" s="12">
        <v>44569</v>
      </c>
      <c r="R2942" s="11"/>
      <c r="S2942" s="2">
        <f>OR(AND(P2942&lt;=U$2,Q2942&gt;V$2),AND(P2942&gt;U$2,P2942&lt;V$2))</f>
        <v>0</v>
      </c>
    </row>
    <row r="2943" spans="1:19">
      <c r="A2943" s="2" t="s">
        <v>3481</v>
      </c>
      <c r="B2943" s="2" t="s">
        <v>4755</v>
      </c>
      <c r="C2943" s="2" t="s">
        <v>7893</v>
      </c>
      <c r="D2943" s="2" t="s">
        <v>7978</v>
      </c>
      <c r="E2943" s="2"/>
      <c r="F2943" s="2"/>
      <c r="G2943" s="2"/>
      <c r="H2943" s="2"/>
      <c r="I2943" s="2"/>
      <c r="J2943" s="2"/>
      <c r="K2943" s="2"/>
      <c r="L2943" s="2"/>
      <c r="M2943" s="2" t="s">
        <v>7979</v>
      </c>
      <c r="N2943" s="11">
        <v>5</v>
      </c>
      <c r="O2943" s="11">
        <v>0</v>
      </c>
      <c r="P2943" s="12">
        <v>44526</v>
      </c>
      <c r="Q2943" s="12">
        <v>44530</v>
      </c>
      <c r="R2943" s="11"/>
      <c r="S2943" s="2">
        <f>OR(AND(P2943&lt;=U$2,Q2943&gt;V$2),AND(P2943&gt;U$2,P2943&lt;V$2))</f>
        <v>0</v>
      </c>
    </row>
    <row r="2944" spans="1:19">
      <c r="A2944" s="2" t="s">
        <v>3481</v>
      </c>
      <c r="B2944" s="2" t="s">
        <v>4755</v>
      </c>
      <c r="C2944" s="2" t="s">
        <v>7980</v>
      </c>
      <c r="D2944" s="2" t="s">
        <v>7981</v>
      </c>
      <c r="E2944" s="2" t="s">
        <v>1007</v>
      </c>
      <c r="F2944" s="2" t="s">
        <v>2672</v>
      </c>
      <c r="G2944" s="2" t="s">
        <v>6971</v>
      </c>
      <c r="H2944" s="2"/>
      <c r="I2944" s="2"/>
      <c r="J2944" s="2" t="s">
        <v>7076</v>
      </c>
      <c r="K2944" s="2"/>
      <c r="L2944" s="2"/>
      <c r="M2944" s="2" t="s">
        <v>7982</v>
      </c>
      <c r="N2944" s="11">
        <v>2</v>
      </c>
      <c r="O2944" s="11">
        <v>0</v>
      </c>
      <c r="P2944" s="12">
        <v>44767.33333333334</v>
      </c>
      <c r="Q2944" s="12">
        <v>44767.70833333334</v>
      </c>
      <c r="R2944" s="11"/>
      <c r="S2944" s="2">
        <f>OR(AND(P2944&lt;=U$2,Q2944&gt;V$2),AND(P2944&gt;U$2,P2944&lt;V$2))</f>
        <v>0</v>
      </c>
    </row>
    <row r="2945" spans="1:19">
      <c r="A2945" s="2" t="s">
        <v>3481</v>
      </c>
      <c r="B2945" s="2" t="s">
        <v>4755</v>
      </c>
      <c r="C2945" s="2" t="s">
        <v>7980</v>
      </c>
      <c r="D2945" s="2" t="s">
        <v>7983</v>
      </c>
      <c r="E2945" s="2" t="s">
        <v>1007</v>
      </c>
      <c r="F2945" s="2" t="s">
        <v>2672</v>
      </c>
      <c r="G2945" s="2" t="s">
        <v>7078</v>
      </c>
      <c r="H2945" s="2"/>
      <c r="I2945" s="2"/>
      <c r="J2945" s="2" t="s">
        <v>7079</v>
      </c>
      <c r="K2945" s="2" t="s">
        <v>320</v>
      </c>
      <c r="L2945" s="2" t="s">
        <v>7984</v>
      </c>
      <c r="M2945" s="2" t="s">
        <v>7985</v>
      </c>
      <c r="N2945" s="11">
        <v>2</v>
      </c>
      <c r="O2945" s="11">
        <v>0</v>
      </c>
      <c r="P2945" s="12">
        <v>44767.33333333334</v>
      </c>
      <c r="Q2945" s="12">
        <v>44767.70833333334</v>
      </c>
      <c r="R2945" s="11"/>
      <c r="S2945" s="2">
        <f>OR(AND(P2945&lt;=U$2,Q2945&gt;V$2),AND(P2945&gt;U$2,P2945&lt;V$2))</f>
        <v>0</v>
      </c>
    </row>
    <row r="2946" spans="1:19">
      <c r="A2946" s="2" t="s">
        <v>3481</v>
      </c>
      <c r="B2946" s="2" t="s">
        <v>4755</v>
      </c>
      <c r="C2946" s="2" t="s">
        <v>7980</v>
      </c>
      <c r="D2946" s="2" t="s">
        <v>7986</v>
      </c>
      <c r="E2946" s="2"/>
      <c r="F2946" s="2" t="s">
        <v>2590</v>
      </c>
      <c r="G2946" s="2" t="s">
        <v>7083</v>
      </c>
      <c r="H2946" s="2"/>
      <c r="I2946" s="2"/>
      <c r="J2946" s="2"/>
      <c r="K2946" s="2"/>
      <c r="L2946" s="2"/>
      <c r="M2946" s="2" t="s">
        <v>7987</v>
      </c>
      <c r="N2946" s="11">
        <v>2</v>
      </c>
      <c r="O2946" s="11">
        <v>0</v>
      </c>
      <c r="P2946" s="12">
        <v>44767.33333333334</v>
      </c>
      <c r="Q2946" s="12">
        <v>44767.70833333334</v>
      </c>
      <c r="R2946" s="11"/>
      <c r="S2946" s="2">
        <f>OR(AND(P2946&lt;=U$2,Q2946&gt;V$2),AND(P2946&gt;U$2,P2946&lt;V$2))</f>
        <v>0</v>
      </c>
    </row>
    <row r="2947" spans="1:19">
      <c r="A2947" s="2" t="s">
        <v>3481</v>
      </c>
      <c r="B2947" s="2" t="s">
        <v>4755</v>
      </c>
      <c r="C2947" s="2" t="s">
        <v>7980</v>
      </c>
      <c r="D2947" s="2" t="s">
        <v>7988</v>
      </c>
      <c r="E2947" s="2" t="s">
        <v>1007</v>
      </c>
      <c r="F2947" s="2" t="s">
        <v>2672</v>
      </c>
      <c r="G2947" s="2" t="s">
        <v>7085</v>
      </c>
      <c r="H2947" s="2"/>
      <c r="I2947" s="2"/>
      <c r="J2947" s="2" t="s">
        <v>7086</v>
      </c>
      <c r="K2947" s="2"/>
      <c r="L2947" s="2"/>
      <c r="M2947" s="2" t="s">
        <v>7989</v>
      </c>
      <c r="N2947" s="11">
        <v>1</v>
      </c>
      <c r="O2947" s="11">
        <v>0</v>
      </c>
      <c r="P2947" s="12">
        <v>44767.33333333334</v>
      </c>
      <c r="Q2947" s="12">
        <v>44767.70833333334</v>
      </c>
      <c r="R2947" s="11"/>
      <c r="S2947" s="2">
        <f>OR(AND(P2947&lt;=U$2,Q2947&gt;V$2),AND(P2947&gt;U$2,P2947&lt;V$2))</f>
        <v>0</v>
      </c>
    </row>
    <row r="2948" spans="1:19">
      <c r="A2948" s="2" t="s">
        <v>3481</v>
      </c>
      <c r="B2948" s="2" t="s">
        <v>4755</v>
      </c>
      <c r="C2948" s="2" t="s">
        <v>7980</v>
      </c>
      <c r="D2948" s="2" t="s">
        <v>7990</v>
      </c>
      <c r="E2948" s="2"/>
      <c r="F2948" s="2" t="s">
        <v>2672</v>
      </c>
      <c r="G2948" s="2" t="s">
        <v>7078</v>
      </c>
      <c r="H2948" s="2"/>
      <c r="I2948" s="2"/>
      <c r="J2948" s="2" t="s">
        <v>7079</v>
      </c>
      <c r="K2948" s="2"/>
      <c r="L2948" s="2"/>
      <c r="M2948" s="2" t="s">
        <v>7991</v>
      </c>
      <c r="N2948" s="11">
        <v>1</v>
      </c>
      <c r="O2948" s="11">
        <v>0</v>
      </c>
      <c r="P2948" s="12">
        <v>44830</v>
      </c>
      <c r="Q2948" s="12">
        <v>44830</v>
      </c>
      <c r="R2948" s="11"/>
      <c r="S2948" s="2">
        <f>OR(AND(P2948&lt;=U$2,Q2948&gt;V$2),AND(P2948&gt;U$2,P2948&lt;V$2))</f>
        <v>0</v>
      </c>
    </row>
    <row r="2949" spans="1:19">
      <c r="A2949" s="2" t="s">
        <v>3481</v>
      </c>
      <c r="B2949" s="2" t="s">
        <v>4755</v>
      </c>
      <c r="C2949" s="2" t="s">
        <v>7980</v>
      </c>
      <c r="D2949" s="2" t="s">
        <v>7992</v>
      </c>
      <c r="E2949" s="2" t="s">
        <v>1007</v>
      </c>
      <c r="F2949" s="2" t="s">
        <v>2672</v>
      </c>
      <c r="G2949" s="2" t="s">
        <v>7078</v>
      </c>
      <c r="H2949" s="2"/>
      <c r="I2949" s="2"/>
      <c r="J2949" s="2" t="s">
        <v>7079</v>
      </c>
      <c r="K2949" s="2" t="s">
        <v>320</v>
      </c>
      <c r="L2949" s="2" t="s">
        <v>7984</v>
      </c>
      <c r="M2949" s="2" t="s">
        <v>7993</v>
      </c>
      <c r="N2949" s="11">
        <v>3</v>
      </c>
      <c r="O2949" s="11">
        <v>0</v>
      </c>
      <c r="P2949" s="12">
        <v>44767.33333333334</v>
      </c>
      <c r="Q2949" s="12">
        <v>44767.70833333334</v>
      </c>
      <c r="R2949" s="11"/>
      <c r="S2949" s="2">
        <f>OR(AND(P2949&lt;=U$2,Q2949&gt;V$2),AND(P2949&gt;U$2,P2949&lt;V$2))</f>
        <v>0</v>
      </c>
    </row>
    <row r="2950" spans="1:19">
      <c r="A2950" s="2" t="s">
        <v>3481</v>
      </c>
      <c r="B2950" s="2" t="s">
        <v>4755</v>
      </c>
      <c r="C2950" s="2" t="s">
        <v>7980</v>
      </c>
      <c r="D2950" s="2" t="s">
        <v>7994</v>
      </c>
      <c r="E2950" s="2"/>
      <c r="F2950" s="2" t="s">
        <v>2590</v>
      </c>
      <c r="G2950" s="2" t="s">
        <v>7083</v>
      </c>
      <c r="H2950" s="2"/>
      <c r="I2950" s="2"/>
      <c r="J2950" s="2"/>
      <c r="K2950" s="2"/>
      <c r="L2950" s="2"/>
      <c r="M2950" s="2" t="s">
        <v>7995</v>
      </c>
      <c r="N2950" s="11">
        <v>3</v>
      </c>
      <c r="O2950" s="11">
        <v>0</v>
      </c>
      <c r="P2950" s="12">
        <v>44767.33333333334</v>
      </c>
      <c r="Q2950" s="12">
        <v>44767.70833333334</v>
      </c>
      <c r="R2950" s="11"/>
      <c r="S2950" s="2">
        <f>OR(AND(P2950&lt;=U$2,Q2950&gt;V$2),AND(P2950&gt;U$2,P2950&lt;V$2))</f>
        <v>0</v>
      </c>
    </row>
    <row r="2951" spans="1:19">
      <c r="A2951" s="2" t="s">
        <v>3481</v>
      </c>
      <c r="B2951" s="2" t="s">
        <v>4755</v>
      </c>
      <c r="C2951" s="2" t="s">
        <v>7980</v>
      </c>
      <c r="D2951" s="2" t="s">
        <v>7996</v>
      </c>
      <c r="E2951" s="2" t="s">
        <v>1007</v>
      </c>
      <c r="F2951" s="2" t="s">
        <v>2672</v>
      </c>
      <c r="G2951" s="2" t="s">
        <v>7085</v>
      </c>
      <c r="H2951" s="2"/>
      <c r="I2951" s="2"/>
      <c r="J2951" s="2" t="s">
        <v>7086</v>
      </c>
      <c r="K2951" s="2"/>
      <c r="L2951" s="2"/>
      <c r="M2951" s="2" t="s">
        <v>7997</v>
      </c>
      <c r="N2951" s="11">
        <v>1</v>
      </c>
      <c r="O2951" s="11">
        <v>0</v>
      </c>
      <c r="P2951" s="12">
        <v>44767.33333333334</v>
      </c>
      <c r="Q2951" s="12">
        <v>44767.70833333334</v>
      </c>
      <c r="R2951" s="11"/>
      <c r="S2951" s="2">
        <f>OR(AND(P2951&lt;=U$2,Q2951&gt;V$2),AND(P2951&gt;U$2,P2951&lt;V$2))</f>
        <v>0</v>
      </c>
    </row>
    <row r="2952" spans="1:19">
      <c r="A2952" s="2" t="s">
        <v>3481</v>
      </c>
      <c r="B2952" s="2" t="s">
        <v>4755</v>
      </c>
      <c r="C2952" s="2" t="s">
        <v>7980</v>
      </c>
      <c r="D2952" s="2" t="s">
        <v>7998</v>
      </c>
      <c r="E2952" s="2"/>
      <c r="F2952" s="2" t="s">
        <v>2672</v>
      </c>
      <c r="G2952" s="2" t="s">
        <v>7078</v>
      </c>
      <c r="H2952" s="2"/>
      <c r="I2952" s="2"/>
      <c r="J2952" s="2" t="s">
        <v>7079</v>
      </c>
      <c r="K2952" s="2"/>
      <c r="L2952" s="2"/>
      <c r="M2952" s="2" t="s">
        <v>7999</v>
      </c>
      <c r="N2952" s="11">
        <v>1</v>
      </c>
      <c r="O2952" s="11">
        <v>0</v>
      </c>
      <c r="P2952" s="12">
        <v>44767.33333333334</v>
      </c>
      <c r="Q2952" s="12">
        <v>44767.70833333334</v>
      </c>
      <c r="R2952" s="11"/>
      <c r="S2952" s="2">
        <f>OR(AND(P2952&lt;=U$2,Q2952&gt;V$2),AND(P2952&gt;U$2,P2952&lt;V$2))</f>
        <v>0</v>
      </c>
    </row>
    <row r="2953" spans="1:19">
      <c r="A2953" s="2" t="s">
        <v>3488</v>
      </c>
      <c r="B2953" s="2" t="s">
        <v>4755</v>
      </c>
      <c r="C2953" s="2" t="s">
        <v>8000</v>
      </c>
      <c r="D2953" s="2" t="s">
        <v>8001</v>
      </c>
      <c r="E2953" s="2" t="s">
        <v>1007</v>
      </c>
      <c r="F2953" s="2" t="s">
        <v>2672</v>
      </c>
      <c r="G2953" s="2" t="s">
        <v>7099</v>
      </c>
      <c r="H2953" s="2" t="s">
        <v>1389</v>
      </c>
      <c r="I2953" s="2" t="s">
        <v>216</v>
      </c>
      <c r="J2953" s="2"/>
      <c r="K2953" s="2"/>
      <c r="L2953" s="2"/>
      <c r="M2953" s="2" t="s">
        <v>8002</v>
      </c>
      <c r="N2953" s="11">
        <v>15</v>
      </c>
      <c r="O2953" s="11">
        <v>15</v>
      </c>
      <c r="P2953" s="12">
        <v>45244.33333333334</v>
      </c>
      <c r="Q2953" s="12">
        <v>45265.70833333334</v>
      </c>
      <c r="R2953" s="11">
        <v>-187</v>
      </c>
      <c r="S2953" s="2">
        <f>OR(AND(P2953&lt;=U$2,Q2953&gt;V$2),AND(P2953&gt;U$2,P2953&lt;V$2))</f>
        <v>0</v>
      </c>
    </row>
    <row r="2954" spans="1:19">
      <c r="A2954" s="2" t="s">
        <v>3488</v>
      </c>
      <c r="B2954" s="2" t="s">
        <v>4755</v>
      </c>
      <c r="C2954" s="2" t="s">
        <v>8000</v>
      </c>
      <c r="D2954" s="2" t="s">
        <v>8003</v>
      </c>
      <c r="E2954" s="2" t="s">
        <v>1173</v>
      </c>
      <c r="F2954" s="2" t="s">
        <v>2672</v>
      </c>
      <c r="G2954" s="2" t="s">
        <v>7101</v>
      </c>
      <c r="H2954" s="2" t="s">
        <v>1389</v>
      </c>
      <c r="I2954" s="2" t="s">
        <v>216</v>
      </c>
      <c r="J2954" s="2"/>
      <c r="K2954" s="2"/>
      <c r="L2954" s="2"/>
      <c r="M2954" s="2" t="s">
        <v>8004</v>
      </c>
      <c r="N2954" s="11">
        <v>10</v>
      </c>
      <c r="O2954" s="11">
        <v>10</v>
      </c>
      <c r="P2954" s="12">
        <v>45266.33333333334</v>
      </c>
      <c r="Q2954" s="12">
        <v>45279.70833333334</v>
      </c>
      <c r="R2954" s="11">
        <v>-187</v>
      </c>
      <c r="S2954" s="2">
        <f>OR(AND(P2954&lt;=U$2,Q2954&gt;V$2),AND(P2954&gt;U$2,P2954&lt;V$2))</f>
        <v>0</v>
      </c>
    </row>
    <row r="2955" spans="1:19">
      <c r="A2955" s="2" t="s">
        <v>3481</v>
      </c>
      <c r="B2955" s="2" t="s">
        <v>4755</v>
      </c>
      <c r="C2955" s="2" t="s">
        <v>8000</v>
      </c>
      <c r="D2955" s="2" t="s">
        <v>8005</v>
      </c>
      <c r="E2955" s="2"/>
      <c r="F2955" s="2" t="s">
        <v>2672</v>
      </c>
      <c r="G2955" s="2" t="s">
        <v>7099</v>
      </c>
      <c r="H2955" s="2"/>
      <c r="I2955" s="2"/>
      <c r="J2955" s="2"/>
      <c r="K2955" s="2"/>
      <c r="L2955" s="2"/>
      <c r="M2955" s="2" t="s">
        <v>8006</v>
      </c>
      <c r="N2955" s="11">
        <v>5</v>
      </c>
      <c r="O2955" s="11">
        <v>0</v>
      </c>
      <c r="P2955" s="12">
        <v>44859</v>
      </c>
      <c r="Q2955" s="12">
        <v>44859.70833333334</v>
      </c>
      <c r="R2955" s="11"/>
      <c r="S2955" s="2">
        <f>OR(AND(P2955&lt;=U$2,Q2955&gt;V$2),AND(P2955&gt;U$2,P2955&lt;V$2))</f>
        <v>0</v>
      </c>
    </row>
    <row r="2956" spans="1:19">
      <c r="A2956" s="2" t="s">
        <v>3481</v>
      </c>
      <c r="B2956" s="2" t="s">
        <v>4755</v>
      </c>
      <c r="C2956" s="2" t="s">
        <v>8000</v>
      </c>
      <c r="D2956" s="2" t="s">
        <v>8007</v>
      </c>
      <c r="E2956" s="2"/>
      <c r="F2956" s="2" t="s">
        <v>2590</v>
      </c>
      <c r="G2956" s="2"/>
      <c r="H2956" s="2"/>
      <c r="I2956" s="2"/>
      <c r="J2956" s="2" t="s">
        <v>7014</v>
      </c>
      <c r="K2956" s="2"/>
      <c r="L2956" s="2"/>
      <c r="M2956" s="2" t="s">
        <v>8008</v>
      </c>
      <c r="N2956" s="11">
        <v>5</v>
      </c>
      <c r="O2956" s="11">
        <v>0</v>
      </c>
      <c r="P2956" s="12">
        <v>44859</v>
      </c>
      <c r="Q2956" s="12">
        <v>44859</v>
      </c>
      <c r="R2956" s="11"/>
      <c r="S2956" s="2">
        <f>OR(AND(P2956&lt;=U$2,Q2956&gt;V$2),AND(P2956&gt;U$2,P2956&lt;V$2))</f>
        <v>0</v>
      </c>
    </row>
    <row r="2957" spans="1:19">
      <c r="A2957" s="2" t="s">
        <v>3481</v>
      </c>
      <c r="B2957" s="2" t="s">
        <v>4755</v>
      </c>
      <c r="C2957" s="2" t="s">
        <v>8000</v>
      </c>
      <c r="D2957" s="2" t="s">
        <v>8009</v>
      </c>
      <c r="E2957" s="2" t="s">
        <v>1007</v>
      </c>
      <c r="F2957" s="2" t="s">
        <v>2672</v>
      </c>
      <c r="G2957" s="2" t="s">
        <v>7085</v>
      </c>
      <c r="H2957" s="2"/>
      <c r="I2957" s="2"/>
      <c r="J2957" s="2" t="s">
        <v>7086</v>
      </c>
      <c r="K2957" s="2"/>
      <c r="L2957" s="2"/>
      <c r="M2957" s="2" t="s">
        <v>8010</v>
      </c>
      <c r="N2957" s="11">
        <v>10</v>
      </c>
      <c r="O2957" s="11">
        <v>0</v>
      </c>
      <c r="P2957" s="12">
        <v>44920.33333333334</v>
      </c>
      <c r="Q2957" s="12">
        <v>44920.70833333334</v>
      </c>
      <c r="R2957" s="11"/>
      <c r="S2957" s="2">
        <f>OR(AND(P2957&lt;=U$2,Q2957&gt;V$2),AND(P2957&gt;U$2,P2957&lt;V$2))</f>
        <v>0</v>
      </c>
    </row>
    <row r="2958" spans="1:19">
      <c r="A2958" s="2" t="s">
        <v>3488</v>
      </c>
      <c r="B2958" s="2" t="s">
        <v>4755</v>
      </c>
      <c r="C2958" s="2" t="s">
        <v>8000</v>
      </c>
      <c r="D2958" s="2" t="s">
        <v>8011</v>
      </c>
      <c r="E2958" s="2" t="s">
        <v>1173</v>
      </c>
      <c r="F2958" s="2" t="s">
        <v>2590</v>
      </c>
      <c r="G2958" s="2" t="s">
        <v>7109</v>
      </c>
      <c r="H2958" s="2" t="s">
        <v>1389</v>
      </c>
      <c r="I2958" s="2" t="s">
        <v>216</v>
      </c>
      <c r="J2958" s="2"/>
      <c r="K2958" s="2"/>
      <c r="L2958" s="2"/>
      <c r="M2958" s="2" t="s">
        <v>8012</v>
      </c>
      <c r="N2958" s="11">
        <v>20</v>
      </c>
      <c r="O2958" s="11">
        <v>20</v>
      </c>
      <c r="P2958" s="12">
        <v>45280.33333333334</v>
      </c>
      <c r="Q2958" s="12">
        <v>45309.70833333334</v>
      </c>
      <c r="R2958" s="11">
        <v>-187</v>
      </c>
      <c r="S2958" s="2">
        <f>OR(AND(P2958&lt;=U$2,Q2958&gt;V$2),AND(P2958&gt;U$2,P2958&lt;V$2))</f>
        <v>0</v>
      </c>
    </row>
    <row r="2959" spans="1:19">
      <c r="A2959" s="2" t="s">
        <v>3481</v>
      </c>
      <c r="B2959" s="2" t="s">
        <v>4755</v>
      </c>
      <c r="C2959" s="2" t="s">
        <v>8000</v>
      </c>
      <c r="D2959" s="2" t="s">
        <v>8013</v>
      </c>
      <c r="E2959" s="2"/>
      <c r="F2959" s="2" t="s">
        <v>2672</v>
      </c>
      <c r="G2959" s="2"/>
      <c r="H2959" s="2"/>
      <c r="I2959" s="2"/>
      <c r="J2959" s="2" t="s">
        <v>7014</v>
      </c>
      <c r="K2959" s="2"/>
      <c r="L2959" s="2"/>
      <c r="M2959" s="2" t="s">
        <v>8014</v>
      </c>
      <c r="N2959" s="11">
        <v>5</v>
      </c>
      <c r="O2959" s="11">
        <v>0</v>
      </c>
      <c r="P2959" s="12">
        <v>44859</v>
      </c>
      <c r="Q2959" s="12">
        <v>44859.70833333334</v>
      </c>
      <c r="R2959" s="11"/>
      <c r="S2959" s="2">
        <f>OR(AND(P2959&lt;=U$2,Q2959&gt;V$2),AND(P2959&gt;U$2,P2959&lt;V$2))</f>
        <v>0</v>
      </c>
    </row>
    <row r="2960" spans="1:19">
      <c r="A2960" s="2" t="s">
        <v>3481</v>
      </c>
      <c r="B2960" s="2" t="s">
        <v>4755</v>
      </c>
      <c r="C2960" s="2" t="s">
        <v>8000</v>
      </c>
      <c r="D2960" s="2" t="s">
        <v>8015</v>
      </c>
      <c r="E2960" s="2"/>
      <c r="F2960" s="2" t="s">
        <v>2672</v>
      </c>
      <c r="G2960" s="2"/>
      <c r="H2960" s="2"/>
      <c r="I2960" s="2"/>
      <c r="J2960" s="2" t="s">
        <v>7014</v>
      </c>
      <c r="K2960" s="2"/>
      <c r="L2960" s="2"/>
      <c r="M2960" s="2" t="s">
        <v>8016</v>
      </c>
      <c r="N2960" s="11">
        <v>10</v>
      </c>
      <c r="O2960" s="11">
        <v>0</v>
      </c>
      <c r="P2960" s="12">
        <v>44859</v>
      </c>
      <c r="Q2960" s="12">
        <v>44859.70833333334</v>
      </c>
      <c r="R2960" s="11"/>
      <c r="S2960" s="2">
        <f>OR(AND(P2960&lt;=U$2,Q2960&gt;V$2),AND(P2960&gt;U$2,P2960&lt;V$2))</f>
        <v>0</v>
      </c>
    </row>
    <row r="2961" spans="1:19">
      <c r="A2961" s="2" t="s">
        <v>3488</v>
      </c>
      <c r="B2961" s="2" t="s">
        <v>4755</v>
      </c>
      <c r="C2961" s="2" t="s">
        <v>8000</v>
      </c>
      <c r="D2961" s="2" t="s">
        <v>8017</v>
      </c>
      <c r="E2961" s="2" t="s">
        <v>1460</v>
      </c>
      <c r="F2961" s="2" t="s">
        <v>2590</v>
      </c>
      <c r="G2961" s="2" t="s">
        <v>7113</v>
      </c>
      <c r="H2961" s="2" t="s">
        <v>1389</v>
      </c>
      <c r="I2961" s="2" t="s">
        <v>216</v>
      </c>
      <c r="J2961" s="2"/>
      <c r="K2961" s="2"/>
      <c r="L2961" s="2"/>
      <c r="M2961" s="2" t="s">
        <v>8018</v>
      </c>
      <c r="N2961" s="11">
        <v>5</v>
      </c>
      <c r="O2961" s="11">
        <v>5</v>
      </c>
      <c r="P2961" s="12">
        <v>45310.33333333334</v>
      </c>
      <c r="Q2961" s="12">
        <v>45316.70833333334</v>
      </c>
      <c r="R2961" s="11">
        <v>-187</v>
      </c>
      <c r="S2961" s="2">
        <f>OR(AND(P2961&lt;=U$2,Q2961&gt;V$2),AND(P2961&gt;U$2,P2961&lt;V$2))</f>
        <v>0</v>
      </c>
    </row>
    <row r="2962" spans="1:19">
      <c r="A2962" s="2" t="s">
        <v>3481</v>
      </c>
      <c r="B2962" s="2" t="s">
        <v>4755</v>
      </c>
      <c r="C2962" s="2" t="s">
        <v>8000</v>
      </c>
      <c r="D2962" s="2" t="s">
        <v>2608</v>
      </c>
      <c r="E2962" s="2"/>
      <c r="F2962" s="2" t="s">
        <v>2590</v>
      </c>
      <c r="G2962" s="2" t="s">
        <v>7113</v>
      </c>
      <c r="H2962" s="2"/>
      <c r="I2962" s="2"/>
      <c r="J2962" s="2"/>
      <c r="K2962" s="2"/>
      <c r="L2962" s="2"/>
      <c r="M2962" s="2" t="s">
        <v>8019</v>
      </c>
      <c r="N2962" s="11">
        <v>10</v>
      </c>
      <c r="O2962" s="11">
        <v>0</v>
      </c>
      <c r="P2962" s="12">
        <v>44920.33333333334</v>
      </c>
      <c r="Q2962" s="12">
        <v>44920.70833333334</v>
      </c>
      <c r="R2962" s="11"/>
      <c r="S2962" s="2">
        <f>OR(AND(P2962&lt;=U$2,Q2962&gt;V$2),AND(P2962&gt;U$2,P2962&lt;V$2))</f>
        <v>0</v>
      </c>
    </row>
    <row r="2963" spans="1:19">
      <c r="A2963" s="2" t="s">
        <v>3488</v>
      </c>
      <c r="B2963" s="2" t="s">
        <v>4755</v>
      </c>
      <c r="C2963" s="2" t="s">
        <v>8000</v>
      </c>
      <c r="D2963" s="2" t="s">
        <v>8020</v>
      </c>
      <c r="E2963" s="2" t="s">
        <v>1479</v>
      </c>
      <c r="F2963" s="2" t="s">
        <v>2590</v>
      </c>
      <c r="G2963" s="2" t="s">
        <v>7116</v>
      </c>
      <c r="H2963" s="2" t="s">
        <v>1389</v>
      </c>
      <c r="I2963" s="2" t="s">
        <v>216</v>
      </c>
      <c r="J2963" s="2"/>
      <c r="K2963" s="2"/>
      <c r="L2963" s="2"/>
      <c r="M2963" s="2" t="s">
        <v>8021</v>
      </c>
      <c r="N2963" s="11">
        <v>3</v>
      </c>
      <c r="O2963" s="11">
        <v>3</v>
      </c>
      <c r="P2963" s="12">
        <v>45383.33333333334</v>
      </c>
      <c r="Q2963" s="12">
        <v>45385.70833333334</v>
      </c>
      <c r="R2963" s="11">
        <v>-69</v>
      </c>
      <c r="S2963" s="2">
        <f>OR(AND(P2963&lt;=U$2,Q2963&gt;V$2),AND(P2963&gt;U$2,P2963&lt;V$2))</f>
        <v>0</v>
      </c>
    </row>
    <row r="2964" spans="1:19">
      <c r="A2964" s="2" t="s">
        <v>3488</v>
      </c>
      <c r="B2964" s="2" t="s">
        <v>4755</v>
      </c>
      <c r="C2964" s="2" t="s">
        <v>8000</v>
      </c>
      <c r="D2964" s="2" t="s">
        <v>8022</v>
      </c>
      <c r="E2964" s="2" t="s">
        <v>1479</v>
      </c>
      <c r="F2964" s="2" t="s">
        <v>2590</v>
      </c>
      <c r="G2964" s="2"/>
      <c r="H2964" s="2" t="s">
        <v>1389</v>
      </c>
      <c r="I2964" s="2" t="s">
        <v>216</v>
      </c>
      <c r="J2964" s="2"/>
      <c r="K2964" s="2"/>
      <c r="L2964" s="2"/>
      <c r="M2964" s="2" t="s">
        <v>8023</v>
      </c>
      <c r="N2964" s="11">
        <v>5</v>
      </c>
      <c r="O2964" s="11">
        <v>5</v>
      </c>
      <c r="P2964" s="12">
        <v>45386.33333333334</v>
      </c>
      <c r="Q2964" s="12">
        <v>45392.70833333334</v>
      </c>
      <c r="R2964" s="11">
        <v>-69</v>
      </c>
      <c r="S2964" s="2">
        <f>OR(AND(P2964&lt;=U$2,Q2964&gt;V$2),AND(P2964&gt;U$2,P2964&lt;V$2))</f>
        <v>0</v>
      </c>
    </row>
    <row r="2965" spans="1:19">
      <c r="A2965" s="2" t="s">
        <v>3488</v>
      </c>
      <c r="B2965" s="2" t="s">
        <v>4755</v>
      </c>
      <c r="C2965" s="2" t="s">
        <v>8000</v>
      </c>
      <c r="D2965" s="2" t="s">
        <v>8024</v>
      </c>
      <c r="E2965" s="2" t="s">
        <v>1479</v>
      </c>
      <c r="F2965" s="2" t="s">
        <v>2590</v>
      </c>
      <c r="G2965" s="2"/>
      <c r="H2965" s="2" t="s">
        <v>1389</v>
      </c>
      <c r="I2965" s="2" t="s">
        <v>216</v>
      </c>
      <c r="J2965" s="2"/>
      <c r="K2965" s="2"/>
      <c r="L2965" s="2"/>
      <c r="M2965" s="2" t="s">
        <v>8025</v>
      </c>
      <c r="N2965" s="11">
        <v>5</v>
      </c>
      <c r="O2965" s="11">
        <v>5</v>
      </c>
      <c r="P2965" s="12">
        <v>45393.33333333334</v>
      </c>
      <c r="Q2965" s="12">
        <v>45399.70833333334</v>
      </c>
      <c r="R2965" s="11">
        <v>-69</v>
      </c>
      <c r="S2965" s="2">
        <f>OR(AND(P2965&lt;=U$2,Q2965&gt;V$2),AND(P2965&gt;U$2,P2965&lt;V$2))</f>
        <v>0</v>
      </c>
    </row>
    <row r="2966" spans="1:19">
      <c r="A2966" s="2" t="s">
        <v>3488</v>
      </c>
      <c r="B2966" s="2" t="s">
        <v>4755</v>
      </c>
      <c r="C2966" s="2" t="s">
        <v>8000</v>
      </c>
      <c r="D2966" s="2" t="s">
        <v>8026</v>
      </c>
      <c r="E2966" s="2" t="s">
        <v>1007</v>
      </c>
      <c r="F2966" s="2" t="s">
        <v>2590</v>
      </c>
      <c r="G2966" s="2"/>
      <c r="H2966" s="2" t="s">
        <v>841</v>
      </c>
      <c r="I2966" s="2" t="s">
        <v>216</v>
      </c>
      <c r="J2966" s="2"/>
      <c r="K2966" s="2"/>
      <c r="L2966" s="2"/>
      <c r="M2966" s="2" t="s">
        <v>8027</v>
      </c>
      <c r="N2966" s="11">
        <v>5</v>
      </c>
      <c r="O2966" s="11">
        <v>5</v>
      </c>
      <c r="P2966" s="12">
        <v>45400.33333333334</v>
      </c>
      <c r="Q2966" s="12">
        <v>45406.70833333334</v>
      </c>
      <c r="R2966" s="11">
        <v>-228</v>
      </c>
      <c r="S2966" s="2">
        <f>OR(AND(P2966&lt;=U$2,Q2966&gt;V$2),AND(P2966&gt;U$2,P2966&lt;V$2))</f>
        <v>0</v>
      </c>
    </row>
    <row r="2967" spans="1:19">
      <c r="A2967" s="2" t="s">
        <v>3488</v>
      </c>
      <c r="B2967" s="2" t="s">
        <v>4755</v>
      </c>
      <c r="C2967" s="2" t="s">
        <v>8028</v>
      </c>
      <c r="D2967" s="2" t="s">
        <v>8029</v>
      </c>
      <c r="E2967" s="2" t="s">
        <v>3448</v>
      </c>
      <c r="F2967" s="2" t="s">
        <v>2590</v>
      </c>
      <c r="G2967" s="2" t="s">
        <v>7244</v>
      </c>
      <c r="H2967" s="2" t="s">
        <v>841</v>
      </c>
      <c r="I2967" s="2" t="s">
        <v>216</v>
      </c>
      <c r="J2967" s="2"/>
      <c r="K2967" s="2"/>
      <c r="L2967" s="2"/>
      <c r="M2967" s="2" t="s">
        <v>7740</v>
      </c>
      <c r="N2967" s="11">
        <v>5</v>
      </c>
      <c r="O2967" s="11">
        <v>5</v>
      </c>
      <c r="P2967" s="12">
        <v>45110.33333333334</v>
      </c>
      <c r="Q2967" s="12">
        <v>45117.70833333334</v>
      </c>
      <c r="R2967" s="11">
        <v>-39</v>
      </c>
      <c r="S2967" s="2">
        <f>OR(AND(P2967&lt;=U$2,Q2967&gt;V$2),AND(P2967&gt;U$2,P2967&lt;V$2))</f>
        <v>0</v>
      </c>
    </row>
    <row r="2968" spans="1:19">
      <c r="A2968" s="2" t="s">
        <v>3488</v>
      </c>
      <c r="B2968" s="2" t="s">
        <v>4755</v>
      </c>
      <c r="C2968" s="2" t="s">
        <v>8028</v>
      </c>
      <c r="D2968" s="2" t="s">
        <v>8030</v>
      </c>
      <c r="E2968" s="2" t="s">
        <v>905</v>
      </c>
      <c r="F2968" s="2" t="s">
        <v>2590</v>
      </c>
      <c r="G2968" s="2"/>
      <c r="H2968" s="2" t="s">
        <v>841</v>
      </c>
      <c r="I2968" s="2" t="s">
        <v>216</v>
      </c>
      <c r="J2968" s="2"/>
      <c r="K2968" s="2"/>
      <c r="L2968" s="2"/>
      <c r="M2968" s="2" t="s">
        <v>7742</v>
      </c>
      <c r="N2968" s="11">
        <v>10</v>
      </c>
      <c r="O2968" s="11">
        <v>10</v>
      </c>
      <c r="P2968" s="12">
        <v>45118.33333333334</v>
      </c>
      <c r="Q2968" s="12">
        <v>45131.70833333334</v>
      </c>
      <c r="R2968" s="11">
        <v>-39</v>
      </c>
      <c r="S2968" s="2">
        <f>OR(AND(P2968&lt;=U$2,Q2968&gt;V$2),AND(P2968&gt;U$2,P2968&lt;V$2))</f>
        <v>0</v>
      </c>
    </row>
    <row r="2969" spans="1:19">
      <c r="A2969" s="2" t="s">
        <v>3481</v>
      </c>
      <c r="B2969" s="2" t="s">
        <v>4755</v>
      </c>
      <c r="C2969" s="2" t="s">
        <v>6406</v>
      </c>
      <c r="D2969" s="2" t="s">
        <v>8031</v>
      </c>
      <c r="E2969" s="2" t="s">
        <v>1288</v>
      </c>
      <c r="F2969" s="2" t="s">
        <v>2250</v>
      </c>
      <c r="G2969" s="2"/>
      <c r="H2969" s="2"/>
      <c r="I2969" s="2"/>
      <c r="J2969" s="2"/>
      <c r="K2969" s="2"/>
      <c r="L2969" s="2"/>
      <c r="M2969" s="2" t="s">
        <v>8032</v>
      </c>
      <c r="N2969" s="11">
        <v>10</v>
      </c>
      <c r="O2969" s="11">
        <v>0</v>
      </c>
      <c r="P2969" s="12">
        <v>44831</v>
      </c>
      <c r="Q2969" s="12">
        <v>44855</v>
      </c>
      <c r="R2969" s="11"/>
      <c r="S2969" s="2">
        <f>OR(AND(P2969&lt;=U$2,Q2969&gt;V$2),AND(P2969&gt;U$2,P2969&lt;V$2))</f>
        <v>0</v>
      </c>
    </row>
    <row r="2970" spans="1:19">
      <c r="A2970" s="2" t="s">
        <v>3481</v>
      </c>
      <c r="B2970" s="2" t="s">
        <v>4755</v>
      </c>
      <c r="C2970" s="2" t="s">
        <v>6406</v>
      </c>
      <c r="D2970" s="2" t="s">
        <v>8033</v>
      </c>
      <c r="E2970" s="2" t="s">
        <v>1288</v>
      </c>
      <c r="F2970" s="2" t="s">
        <v>2250</v>
      </c>
      <c r="G2970" s="2"/>
      <c r="H2970" s="2"/>
      <c r="I2970" s="2"/>
      <c r="J2970" s="2"/>
      <c r="K2970" s="2"/>
      <c r="L2970" s="2"/>
      <c r="M2970" s="2" t="s">
        <v>7217</v>
      </c>
      <c r="N2970" s="11">
        <v>10</v>
      </c>
      <c r="O2970" s="11">
        <v>0</v>
      </c>
      <c r="P2970" s="12">
        <v>44858</v>
      </c>
      <c r="Q2970" s="12">
        <v>44872</v>
      </c>
      <c r="R2970" s="11"/>
      <c r="S2970" s="2">
        <f>OR(AND(P2970&lt;=U$2,Q2970&gt;V$2),AND(P2970&gt;U$2,P2970&lt;V$2))</f>
        <v>0</v>
      </c>
    </row>
    <row r="2971" spans="1:19">
      <c r="A2971" s="2" t="s">
        <v>3481</v>
      </c>
      <c r="B2971" s="2" t="s">
        <v>4755</v>
      </c>
      <c r="C2971" s="2" t="s">
        <v>6411</v>
      </c>
      <c r="D2971" s="2" t="s">
        <v>2320</v>
      </c>
      <c r="E2971" s="2"/>
      <c r="F2971" s="2"/>
      <c r="G2971" s="2"/>
      <c r="H2971" s="2"/>
      <c r="I2971" s="2"/>
      <c r="J2971" s="2"/>
      <c r="K2971" s="2"/>
      <c r="L2971" s="2"/>
      <c r="M2971" s="2" t="s">
        <v>7213</v>
      </c>
      <c r="N2971" s="11">
        <v>15</v>
      </c>
      <c r="O2971" s="11">
        <v>0</v>
      </c>
      <c r="P2971" s="12">
        <v>44708</v>
      </c>
      <c r="Q2971" s="12">
        <v>44732</v>
      </c>
      <c r="R2971" s="11"/>
      <c r="S2971" s="2">
        <f>OR(AND(P2971&lt;=U$2,Q2971&gt;V$2),AND(P2971&gt;U$2,P2971&lt;V$2))</f>
        <v>0</v>
      </c>
    </row>
    <row r="2972" spans="1:19">
      <c r="A2972" s="2" t="s">
        <v>3481</v>
      </c>
      <c r="B2972" s="2" t="s">
        <v>4755</v>
      </c>
      <c r="C2972" s="2" t="s">
        <v>6411</v>
      </c>
      <c r="D2972" s="2" t="s">
        <v>2338</v>
      </c>
      <c r="E2972" s="2"/>
      <c r="F2972" s="2"/>
      <c r="G2972" s="2"/>
      <c r="H2972" s="2"/>
      <c r="I2972" s="2"/>
      <c r="J2972" s="2"/>
      <c r="K2972" s="2"/>
      <c r="L2972" s="2"/>
      <c r="M2972" s="2" t="s">
        <v>7218</v>
      </c>
      <c r="N2972" s="11">
        <v>3</v>
      </c>
      <c r="O2972" s="11">
        <v>0</v>
      </c>
      <c r="P2972" s="12">
        <v>44642</v>
      </c>
      <c r="Q2972" s="12">
        <v>44643</v>
      </c>
      <c r="R2972" s="11"/>
      <c r="S2972" s="2">
        <f>OR(AND(P2972&lt;=U$2,Q2972&gt;V$2),AND(P2972&gt;U$2,P2972&lt;V$2))</f>
        <v>0</v>
      </c>
    </row>
    <row r="2973" spans="1:19">
      <c r="A2973" s="2" t="s">
        <v>3481</v>
      </c>
      <c r="B2973" s="2" t="s">
        <v>4755</v>
      </c>
      <c r="C2973" s="2" t="s">
        <v>6411</v>
      </c>
      <c r="D2973" s="2" t="s">
        <v>8034</v>
      </c>
      <c r="E2973" s="2"/>
      <c r="F2973" s="2" t="s">
        <v>2250</v>
      </c>
      <c r="G2973" s="2"/>
      <c r="H2973" s="2"/>
      <c r="I2973" s="2"/>
      <c r="J2973" s="2"/>
      <c r="K2973" s="2"/>
      <c r="L2973" s="2"/>
      <c r="M2973" s="2" t="s">
        <v>7220</v>
      </c>
      <c r="N2973" s="11">
        <v>10</v>
      </c>
      <c r="O2973" s="11">
        <v>0</v>
      </c>
      <c r="P2973" s="12">
        <v>44733</v>
      </c>
      <c r="Q2973" s="12">
        <v>44852</v>
      </c>
      <c r="R2973" s="11"/>
      <c r="S2973" s="2">
        <f>OR(AND(P2973&lt;=U$2,Q2973&gt;V$2),AND(P2973&gt;U$2,P2973&lt;V$2))</f>
        <v>0</v>
      </c>
    </row>
    <row r="2974" spans="1:19">
      <c r="A2974" s="2" t="s">
        <v>3877</v>
      </c>
      <c r="B2974" s="2" t="s">
        <v>4755</v>
      </c>
      <c r="C2974" s="2" t="s">
        <v>6411</v>
      </c>
      <c r="D2974" s="2" t="s">
        <v>8035</v>
      </c>
      <c r="E2974" s="2" t="s">
        <v>1107</v>
      </c>
      <c r="F2974" s="2" t="s">
        <v>2250</v>
      </c>
      <c r="G2974" s="2"/>
      <c r="H2974" s="2" t="s">
        <v>1018</v>
      </c>
      <c r="I2974" s="2" t="s">
        <v>306</v>
      </c>
      <c r="J2974" s="2"/>
      <c r="K2974" s="2"/>
      <c r="L2974" s="2"/>
      <c r="M2974" s="2" t="s">
        <v>8036</v>
      </c>
      <c r="N2974" s="11">
        <v>20</v>
      </c>
      <c r="O2974" s="11">
        <v>10</v>
      </c>
      <c r="P2974" s="12">
        <v>44774.33333333334</v>
      </c>
      <c r="Q2974" s="12">
        <v>44995.70833333334</v>
      </c>
      <c r="R2974" s="11">
        <v>-79</v>
      </c>
      <c r="S2974" s="2">
        <f>OR(AND(P2974&lt;=U$2,Q2974&gt;V$2),AND(P2974&gt;U$2,P2974&lt;V$2))</f>
        <v>0</v>
      </c>
    </row>
    <row r="2975" spans="1:19">
      <c r="A2975" s="2" t="s">
        <v>3877</v>
      </c>
      <c r="B2975" s="2" t="s">
        <v>4755</v>
      </c>
      <c r="C2975" s="2" t="s">
        <v>6411</v>
      </c>
      <c r="D2975" s="2" t="s">
        <v>2343</v>
      </c>
      <c r="E2975" s="2" t="s">
        <v>1288</v>
      </c>
      <c r="F2975" s="2" t="s">
        <v>2250</v>
      </c>
      <c r="G2975" s="2"/>
      <c r="H2975" s="2" t="s">
        <v>1018</v>
      </c>
      <c r="I2975" s="2" t="s">
        <v>306</v>
      </c>
      <c r="J2975" s="2"/>
      <c r="K2975" s="2"/>
      <c r="L2975" s="2"/>
      <c r="M2975" s="2" t="s">
        <v>7222</v>
      </c>
      <c r="N2975" s="11">
        <v>5</v>
      </c>
      <c r="O2975" s="11">
        <v>3</v>
      </c>
      <c r="P2975" s="12">
        <v>44949.33333333334</v>
      </c>
      <c r="Q2975" s="12">
        <v>44986.70833333334</v>
      </c>
      <c r="R2975" s="11">
        <v>-66</v>
      </c>
      <c r="S2975" s="2">
        <f>OR(AND(P2975&lt;=U$2,Q2975&gt;V$2),AND(P2975&gt;U$2,P2975&lt;V$2))</f>
        <v>0</v>
      </c>
    </row>
    <row r="2976" spans="1:19">
      <c r="A2976" s="2" t="s">
        <v>3481</v>
      </c>
      <c r="B2976" s="2" t="s">
        <v>4755</v>
      </c>
      <c r="C2976" s="2" t="s">
        <v>6411</v>
      </c>
      <c r="D2976" s="2" t="s">
        <v>2322</v>
      </c>
      <c r="E2976" s="2"/>
      <c r="F2976" s="2" t="s">
        <v>2250</v>
      </c>
      <c r="G2976" s="2"/>
      <c r="H2976" s="2"/>
      <c r="I2976" s="2"/>
      <c r="J2976" s="2"/>
      <c r="K2976" s="2"/>
      <c r="L2976" s="2"/>
      <c r="M2976" s="2" t="s">
        <v>7223</v>
      </c>
      <c r="N2976" s="11">
        <v>15</v>
      </c>
      <c r="O2976" s="11">
        <v>0</v>
      </c>
      <c r="P2976" s="12">
        <v>44838</v>
      </c>
      <c r="Q2976" s="12">
        <v>44855</v>
      </c>
      <c r="R2976" s="11"/>
      <c r="S2976" s="2">
        <f>OR(AND(P2976&lt;=U$2,Q2976&gt;V$2),AND(P2976&gt;U$2,P2976&lt;V$2))</f>
        <v>0</v>
      </c>
    </row>
    <row r="2977" spans="1:19">
      <c r="A2977" s="2" t="s">
        <v>3488</v>
      </c>
      <c r="B2977" s="2" t="s">
        <v>4755</v>
      </c>
      <c r="C2977" s="2" t="s">
        <v>6411</v>
      </c>
      <c r="D2977" s="2" t="s">
        <v>8037</v>
      </c>
      <c r="E2977" s="2" t="s">
        <v>1288</v>
      </c>
      <c r="F2977" s="2" t="s">
        <v>2250</v>
      </c>
      <c r="G2977" s="2"/>
      <c r="H2977" s="2" t="s">
        <v>1018</v>
      </c>
      <c r="I2977" s="2" t="s">
        <v>306</v>
      </c>
      <c r="J2977" s="2"/>
      <c r="K2977" s="2"/>
      <c r="L2977" s="2"/>
      <c r="M2977" s="2" t="s">
        <v>7225</v>
      </c>
      <c r="N2977" s="11">
        <v>5</v>
      </c>
      <c r="O2977" s="11">
        <v>5</v>
      </c>
      <c r="P2977" s="12">
        <v>44998.33333333334</v>
      </c>
      <c r="Q2977" s="12">
        <v>45002.70833333334</v>
      </c>
      <c r="R2977" s="11">
        <v>-73</v>
      </c>
      <c r="S2977" s="2">
        <f>OR(AND(P2977&lt;=U$2,Q2977&gt;V$2),AND(P2977&gt;U$2,P2977&lt;V$2))</f>
        <v>0</v>
      </c>
    </row>
    <row r="2978" spans="1:19">
      <c r="A2978" s="2" t="s">
        <v>3488</v>
      </c>
      <c r="B2978" s="2" t="s">
        <v>4755</v>
      </c>
      <c r="C2978" s="2" t="s">
        <v>6411</v>
      </c>
      <c r="D2978" s="2" t="s">
        <v>8038</v>
      </c>
      <c r="E2978" s="2" t="s">
        <v>3451</v>
      </c>
      <c r="F2978" s="2" t="s">
        <v>2250</v>
      </c>
      <c r="G2978" s="2"/>
      <c r="H2978" s="2" t="s">
        <v>1018</v>
      </c>
      <c r="I2978" s="2" t="s">
        <v>306</v>
      </c>
      <c r="J2978" s="2"/>
      <c r="K2978" s="2"/>
      <c r="L2978" s="2"/>
      <c r="M2978" s="2" t="s">
        <v>7227</v>
      </c>
      <c r="N2978" s="11">
        <v>20</v>
      </c>
      <c r="O2978" s="11">
        <v>19</v>
      </c>
      <c r="P2978" s="12">
        <v>44981.33333333334</v>
      </c>
      <c r="Q2978" s="12">
        <v>45029.70833333334</v>
      </c>
      <c r="R2978" s="11">
        <v>-73</v>
      </c>
      <c r="S2978" s="2">
        <f>OR(AND(P2978&lt;=U$2,Q2978&gt;V$2),AND(P2978&gt;U$2,P2978&lt;V$2))</f>
        <v>0</v>
      </c>
    </row>
    <row r="2979" spans="1:19">
      <c r="A2979" s="2" t="s">
        <v>3481</v>
      </c>
      <c r="B2979" s="2" t="s">
        <v>4755</v>
      </c>
      <c r="C2979" s="2" t="s">
        <v>6411</v>
      </c>
      <c r="D2979" s="2" t="s">
        <v>2341</v>
      </c>
      <c r="E2979" s="2" t="s">
        <v>1288</v>
      </c>
      <c r="F2979" s="2" t="s">
        <v>2250</v>
      </c>
      <c r="G2979" s="2"/>
      <c r="H2979" s="2"/>
      <c r="I2979" s="2"/>
      <c r="J2979" s="2"/>
      <c r="K2979" s="2"/>
      <c r="L2979" s="2"/>
      <c r="M2979" s="2" t="s">
        <v>7886</v>
      </c>
      <c r="N2979" s="11">
        <v>15</v>
      </c>
      <c r="O2979" s="11">
        <v>0</v>
      </c>
      <c r="P2979" s="12">
        <v>44725</v>
      </c>
      <c r="Q2979" s="12">
        <v>44852.575</v>
      </c>
      <c r="R2979" s="11"/>
      <c r="S2979" s="2">
        <f>OR(AND(P2979&lt;=U$2,Q2979&gt;V$2),AND(P2979&gt;U$2,P2979&lt;V$2))</f>
        <v>0</v>
      </c>
    </row>
    <row r="2980" spans="1:19">
      <c r="A2980" s="2" t="s">
        <v>3877</v>
      </c>
      <c r="B2980" s="2" t="s">
        <v>4755</v>
      </c>
      <c r="C2980" s="2" t="s">
        <v>6411</v>
      </c>
      <c r="D2980" s="2" t="s">
        <v>2326</v>
      </c>
      <c r="E2980" s="2" t="s">
        <v>1288</v>
      </c>
      <c r="F2980" s="2" t="s">
        <v>2250</v>
      </c>
      <c r="G2980" s="2"/>
      <c r="H2980" s="2" t="s">
        <v>1018</v>
      </c>
      <c r="I2980" s="2" t="s">
        <v>306</v>
      </c>
      <c r="J2980" s="2"/>
      <c r="K2980" s="2"/>
      <c r="L2980" s="2"/>
      <c r="M2980" s="2" t="s">
        <v>7887</v>
      </c>
      <c r="N2980" s="11">
        <v>15</v>
      </c>
      <c r="O2980" s="11">
        <v>0</v>
      </c>
      <c r="P2980" s="12">
        <v>44774.33333333334</v>
      </c>
      <c r="Q2980" s="12">
        <v>44981.625</v>
      </c>
      <c r="R2980" s="11"/>
      <c r="S2980" s="2">
        <f>OR(AND(P2980&lt;=U$2,Q2980&gt;V$2),AND(P2980&gt;U$2,P2980&lt;V$2))</f>
        <v>0</v>
      </c>
    </row>
    <row r="2981" spans="1:19">
      <c r="A2981" s="2" t="s">
        <v>3481</v>
      </c>
      <c r="B2981" s="2" t="s">
        <v>4755</v>
      </c>
      <c r="C2981" s="2" t="s">
        <v>6418</v>
      </c>
      <c r="D2981" s="2" t="s">
        <v>8039</v>
      </c>
      <c r="E2981" s="2"/>
      <c r="F2981" s="2"/>
      <c r="G2981" s="2"/>
      <c r="H2981" s="2"/>
      <c r="I2981" s="2"/>
      <c r="J2981" s="2"/>
      <c r="K2981" s="2"/>
      <c r="L2981" s="2"/>
      <c r="M2981" s="2" t="s">
        <v>7229</v>
      </c>
      <c r="N2981" s="11">
        <v>15</v>
      </c>
      <c r="O2981" s="11">
        <v>0</v>
      </c>
      <c r="P2981" s="12">
        <v>44410.33333333334</v>
      </c>
      <c r="Q2981" s="12">
        <v>44410.70833333334</v>
      </c>
      <c r="R2981" s="11"/>
      <c r="S2981" s="2">
        <f>OR(AND(P2981&lt;=U$2,Q2981&gt;V$2),AND(P2981&gt;U$2,P2981&lt;V$2))</f>
        <v>0</v>
      </c>
    </row>
    <row r="2982" spans="1:19">
      <c r="A2982" s="2" t="s">
        <v>3481</v>
      </c>
      <c r="B2982" s="2" t="s">
        <v>4755</v>
      </c>
      <c r="C2982" s="2" t="s">
        <v>6418</v>
      </c>
      <c r="D2982" s="2" t="s">
        <v>2330</v>
      </c>
      <c r="E2982" s="2"/>
      <c r="F2982" s="2"/>
      <c r="G2982" s="2"/>
      <c r="H2982" s="2"/>
      <c r="I2982" s="2"/>
      <c r="J2982" s="2"/>
      <c r="K2982" s="2"/>
      <c r="L2982" s="2"/>
      <c r="M2982" s="2" t="s">
        <v>7231</v>
      </c>
      <c r="N2982" s="11">
        <v>5</v>
      </c>
      <c r="O2982" s="11">
        <v>0</v>
      </c>
      <c r="P2982" s="12">
        <v>44662</v>
      </c>
      <c r="Q2982" s="12">
        <v>44664</v>
      </c>
      <c r="R2982" s="11"/>
      <c r="S2982" s="2">
        <f>OR(AND(P2982&lt;=U$2,Q2982&gt;V$2),AND(P2982&gt;U$2,P2982&lt;V$2))</f>
        <v>0</v>
      </c>
    </row>
    <row r="2983" spans="1:19">
      <c r="A2983" s="2" t="s">
        <v>3481</v>
      </c>
      <c r="B2983" s="2" t="s">
        <v>4755</v>
      </c>
      <c r="C2983" s="2" t="s">
        <v>6418</v>
      </c>
      <c r="D2983" s="2" t="s">
        <v>8040</v>
      </c>
      <c r="E2983" s="2"/>
      <c r="F2983" s="2" t="s">
        <v>2250</v>
      </c>
      <c r="G2983" s="2"/>
      <c r="H2983" s="2"/>
      <c r="I2983" s="2"/>
      <c r="J2983" s="2"/>
      <c r="K2983" s="2"/>
      <c r="L2983" s="2"/>
      <c r="M2983" s="2" t="s">
        <v>7233</v>
      </c>
      <c r="N2983" s="11">
        <v>20</v>
      </c>
      <c r="O2983" s="11">
        <v>0</v>
      </c>
      <c r="P2983" s="12">
        <v>44725.33333333334</v>
      </c>
      <c r="Q2983" s="12">
        <v>44904.70833333334</v>
      </c>
      <c r="R2983" s="11"/>
      <c r="S2983" s="2">
        <f>OR(AND(P2983&lt;=U$2,Q2983&gt;V$2),AND(P2983&gt;U$2,P2983&lt;V$2))</f>
        <v>0</v>
      </c>
    </row>
    <row r="2984" spans="1:19">
      <c r="A2984" s="2" t="s">
        <v>3877</v>
      </c>
      <c r="B2984" s="2" t="s">
        <v>4755</v>
      </c>
      <c r="C2984" s="2" t="s">
        <v>6418</v>
      </c>
      <c r="D2984" s="2" t="s">
        <v>8041</v>
      </c>
      <c r="E2984" s="2" t="s">
        <v>1107</v>
      </c>
      <c r="F2984" s="2" t="s">
        <v>2250</v>
      </c>
      <c r="G2984" s="2"/>
      <c r="H2984" s="2" t="s">
        <v>1018</v>
      </c>
      <c r="I2984" s="2" t="s">
        <v>306</v>
      </c>
      <c r="J2984" s="2"/>
      <c r="K2984" s="2"/>
      <c r="L2984" s="2"/>
      <c r="M2984" s="2" t="s">
        <v>7235</v>
      </c>
      <c r="N2984" s="11">
        <v>20</v>
      </c>
      <c r="O2984" s="11">
        <v>16</v>
      </c>
      <c r="P2984" s="12">
        <v>44805</v>
      </c>
      <c r="Q2984" s="12">
        <v>45016.70833333334</v>
      </c>
      <c r="R2984" s="11">
        <v>-106</v>
      </c>
      <c r="S2984" s="2">
        <f>OR(AND(P2984&lt;=U$2,Q2984&gt;V$2),AND(P2984&gt;U$2,P2984&lt;V$2))</f>
        <v>0</v>
      </c>
    </row>
    <row r="2985" spans="1:19">
      <c r="A2985" s="2" t="s">
        <v>3877</v>
      </c>
      <c r="B2985" s="2" t="s">
        <v>4755</v>
      </c>
      <c r="C2985" s="2" t="s">
        <v>6418</v>
      </c>
      <c r="D2985" s="2" t="s">
        <v>8042</v>
      </c>
      <c r="E2985" s="2" t="s">
        <v>1288</v>
      </c>
      <c r="F2985" s="2" t="s">
        <v>2250</v>
      </c>
      <c r="G2985" s="2"/>
      <c r="H2985" s="2" t="s">
        <v>1018</v>
      </c>
      <c r="I2985" s="2" t="s">
        <v>306</v>
      </c>
      <c r="J2985" s="2"/>
      <c r="K2985" s="2"/>
      <c r="L2985" s="2"/>
      <c r="M2985" s="2" t="s">
        <v>7237</v>
      </c>
      <c r="N2985" s="11">
        <v>5</v>
      </c>
      <c r="O2985" s="11">
        <v>2</v>
      </c>
      <c r="P2985" s="12">
        <v>44879</v>
      </c>
      <c r="Q2985" s="12">
        <v>45048.70833333334</v>
      </c>
      <c r="R2985" s="11">
        <v>-106</v>
      </c>
      <c r="S2985" s="2">
        <f>OR(AND(P2985&lt;=U$2,Q2985&gt;V$2),AND(P2985&gt;U$2,P2985&lt;V$2))</f>
        <v>0</v>
      </c>
    </row>
    <row r="2986" spans="1:19">
      <c r="A2986" s="2" t="s">
        <v>3481</v>
      </c>
      <c r="B2986" s="2" t="s">
        <v>4755</v>
      </c>
      <c r="C2986" s="2" t="s">
        <v>6418</v>
      </c>
      <c r="D2986" s="2" t="s">
        <v>8043</v>
      </c>
      <c r="E2986" s="2"/>
      <c r="F2986" s="2"/>
      <c r="G2986" s="2"/>
      <c r="H2986" s="2"/>
      <c r="I2986" s="2"/>
      <c r="J2986" s="2"/>
      <c r="K2986" s="2"/>
      <c r="L2986" s="2"/>
      <c r="M2986" s="2" t="s">
        <v>7239</v>
      </c>
      <c r="N2986" s="11">
        <v>15</v>
      </c>
      <c r="O2986" s="11">
        <v>0</v>
      </c>
      <c r="P2986" s="12">
        <v>44410.33333333334</v>
      </c>
      <c r="Q2986" s="12">
        <v>44410.70833333334</v>
      </c>
      <c r="R2986" s="11"/>
      <c r="S2986" s="2">
        <f>OR(AND(P2986&lt;=U$2,Q2986&gt;V$2),AND(P2986&gt;U$2,P2986&lt;V$2))</f>
        <v>0</v>
      </c>
    </row>
    <row r="2987" spans="1:19">
      <c r="A2987" s="2" t="s">
        <v>3488</v>
      </c>
      <c r="B2987" s="2" t="s">
        <v>4755</v>
      </c>
      <c r="C2987" s="2" t="s">
        <v>6418</v>
      </c>
      <c r="D2987" s="2" t="s">
        <v>2345</v>
      </c>
      <c r="E2987" s="2" t="s">
        <v>1288</v>
      </c>
      <c r="F2987" s="2" t="s">
        <v>2250</v>
      </c>
      <c r="G2987" s="2"/>
      <c r="H2987" s="2" t="s">
        <v>1018</v>
      </c>
      <c r="I2987" s="2" t="s">
        <v>306</v>
      </c>
      <c r="J2987" s="2"/>
      <c r="K2987" s="2"/>
      <c r="L2987" s="2"/>
      <c r="M2987" s="2" t="s">
        <v>7240</v>
      </c>
      <c r="N2987" s="11">
        <v>10</v>
      </c>
      <c r="O2987" s="11">
        <v>10</v>
      </c>
      <c r="P2987" s="12">
        <v>45049.33333333334</v>
      </c>
      <c r="Q2987" s="12">
        <v>45062.70833333334</v>
      </c>
      <c r="R2987" s="11">
        <v>-106</v>
      </c>
      <c r="S2987" s="2">
        <f>OR(AND(P2987&lt;=U$2,Q2987&gt;V$2),AND(P2987&gt;U$2,P2987&lt;V$2))</f>
        <v>0</v>
      </c>
    </row>
    <row r="2988" spans="1:19">
      <c r="A2988" s="2" t="s">
        <v>3877</v>
      </c>
      <c r="B2988" s="2" t="s">
        <v>4755</v>
      </c>
      <c r="C2988" s="2" t="s">
        <v>6418</v>
      </c>
      <c r="D2988" s="2" t="s">
        <v>8044</v>
      </c>
      <c r="E2988" s="2" t="s">
        <v>3451</v>
      </c>
      <c r="F2988" s="2" t="s">
        <v>2250</v>
      </c>
      <c r="G2988" s="2"/>
      <c r="H2988" s="2" t="s">
        <v>1018</v>
      </c>
      <c r="I2988" s="2" t="s">
        <v>306</v>
      </c>
      <c r="J2988" s="2"/>
      <c r="K2988" s="2"/>
      <c r="L2988" s="2"/>
      <c r="M2988" s="2" t="s">
        <v>7242</v>
      </c>
      <c r="N2988" s="11">
        <v>20</v>
      </c>
      <c r="O2988" s="11">
        <v>19</v>
      </c>
      <c r="P2988" s="12">
        <v>44949.33333333334</v>
      </c>
      <c r="Q2988" s="12">
        <v>45077.70833333334</v>
      </c>
      <c r="R2988" s="11">
        <v>-106</v>
      </c>
      <c r="S2988" s="2">
        <f>OR(AND(P2988&lt;=U$2,Q2988&gt;V$2),AND(P2988&gt;U$2,P2988&lt;V$2))</f>
        <v>0</v>
      </c>
    </row>
    <row r="2989" spans="1:19">
      <c r="A2989" s="2" t="s">
        <v>3481</v>
      </c>
      <c r="B2989" s="2" t="s">
        <v>4755</v>
      </c>
      <c r="C2989" s="2" t="s">
        <v>6418</v>
      </c>
      <c r="D2989" s="2" t="s">
        <v>8045</v>
      </c>
      <c r="E2989" s="2" t="s">
        <v>1288</v>
      </c>
      <c r="F2989" s="2" t="s">
        <v>2250</v>
      </c>
      <c r="G2989" s="2"/>
      <c r="H2989" s="2"/>
      <c r="I2989" s="2"/>
      <c r="J2989" s="2"/>
      <c r="K2989" s="2"/>
      <c r="L2989" s="2"/>
      <c r="M2989" s="2" t="s">
        <v>7888</v>
      </c>
      <c r="N2989" s="11">
        <v>20</v>
      </c>
      <c r="O2989" s="11">
        <v>0</v>
      </c>
      <c r="P2989" s="12">
        <v>44725</v>
      </c>
      <c r="Q2989" s="12">
        <v>44893.70833333334</v>
      </c>
      <c r="R2989" s="11"/>
      <c r="S2989" s="2">
        <f>OR(AND(P2989&lt;=U$2,Q2989&gt;V$2),AND(P2989&gt;U$2,P2989&lt;V$2))</f>
        <v>0</v>
      </c>
    </row>
    <row r="2990" spans="1:19">
      <c r="A2990" s="2" t="s">
        <v>3877</v>
      </c>
      <c r="B2990" s="2" t="s">
        <v>4755</v>
      </c>
      <c r="C2990" s="2" t="s">
        <v>6418</v>
      </c>
      <c r="D2990" s="2" t="s">
        <v>2333</v>
      </c>
      <c r="E2990" s="2" t="s">
        <v>1288</v>
      </c>
      <c r="F2990" s="2" t="s">
        <v>2250</v>
      </c>
      <c r="G2990" s="2"/>
      <c r="H2990" s="2" t="s">
        <v>1018</v>
      </c>
      <c r="I2990" s="2" t="s">
        <v>306</v>
      </c>
      <c r="J2990" s="2"/>
      <c r="K2990" s="2"/>
      <c r="L2990" s="2"/>
      <c r="M2990" s="2" t="s">
        <v>7890</v>
      </c>
      <c r="N2990" s="11">
        <v>20</v>
      </c>
      <c r="O2990" s="11">
        <v>0</v>
      </c>
      <c r="P2990" s="12">
        <v>44753.33333333334</v>
      </c>
      <c r="Q2990" s="12">
        <v>44960.46666666667</v>
      </c>
      <c r="R2990" s="11"/>
      <c r="S2990" s="2">
        <f>OR(AND(P2990&lt;=U$2,Q2990&gt;V$2),AND(P2990&gt;U$2,P2990&lt;V$2))</f>
        <v>0</v>
      </c>
    </row>
    <row r="2991" spans="1:19">
      <c r="A2991" s="2" t="s">
        <v>3481</v>
      </c>
      <c r="B2991" s="2" t="s">
        <v>4755</v>
      </c>
      <c r="C2991" s="2" t="s">
        <v>6436</v>
      </c>
      <c r="D2991" s="2" t="s">
        <v>8046</v>
      </c>
      <c r="E2991" s="2"/>
      <c r="F2991" s="2"/>
      <c r="G2991" s="2"/>
      <c r="H2991" s="2"/>
      <c r="I2991" s="2"/>
      <c r="J2991" s="2"/>
      <c r="K2991" s="2"/>
      <c r="L2991" s="2"/>
      <c r="M2991" s="2" t="s">
        <v>8047</v>
      </c>
      <c r="N2991" s="11">
        <v>4</v>
      </c>
      <c r="O2991" s="11">
        <v>0</v>
      </c>
      <c r="P2991" s="12">
        <v>44228</v>
      </c>
      <c r="Q2991" s="12">
        <v>44228</v>
      </c>
      <c r="R2991" s="11"/>
      <c r="S2991" s="2">
        <f>OR(AND(P2991&lt;=U$2,Q2991&gt;V$2),AND(P2991&gt;U$2,P2991&lt;V$2))</f>
        <v>0</v>
      </c>
    </row>
    <row r="2992" spans="1:19">
      <c r="A2992" s="2" t="s">
        <v>3481</v>
      </c>
      <c r="B2992" s="2" t="s">
        <v>4755</v>
      </c>
      <c r="C2992" s="2" t="s">
        <v>6436</v>
      </c>
      <c r="D2992" s="2" t="s">
        <v>8048</v>
      </c>
      <c r="E2992" s="2"/>
      <c r="F2992" s="2"/>
      <c r="G2992" s="2"/>
      <c r="H2992" s="2"/>
      <c r="I2992" s="2"/>
      <c r="J2992" s="2"/>
      <c r="K2992" s="2"/>
      <c r="L2992" s="2"/>
      <c r="M2992" s="2" t="s">
        <v>8049</v>
      </c>
      <c r="N2992" s="11">
        <v>6</v>
      </c>
      <c r="O2992" s="11">
        <v>0</v>
      </c>
      <c r="P2992" s="12">
        <v>44228</v>
      </c>
      <c r="Q2992" s="12">
        <v>44228</v>
      </c>
      <c r="R2992" s="11"/>
      <c r="S2992" s="2">
        <f>OR(AND(P2992&lt;=U$2,Q2992&gt;V$2),AND(P2992&gt;U$2,P2992&lt;V$2))</f>
        <v>0</v>
      </c>
    </row>
    <row r="2993" spans="1:19">
      <c r="A2993" s="2" t="s">
        <v>3488</v>
      </c>
      <c r="B2993" s="2" t="s">
        <v>4755</v>
      </c>
      <c r="C2993" s="2" t="s">
        <v>6436</v>
      </c>
      <c r="D2993" s="2" t="s">
        <v>8050</v>
      </c>
      <c r="E2993" s="2" t="s">
        <v>1225</v>
      </c>
      <c r="F2993" s="2" t="s">
        <v>2250</v>
      </c>
      <c r="G2993" s="2"/>
      <c r="H2993" s="2" t="s">
        <v>1133</v>
      </c>
      <c r="I2993" s="2" t="s">
        <v>306</v>
      </c>
      <c r="J2993" s="2"/>
      <c r="K2993" s="2"/>
      <c r="L2993" s="2"/>
      <c r="M2993" s="2" t="s">
        <v>7247</v>
      </c>
      <c r="N2993" s="11">
        <v>15</v>
      </c>
      <c r="O2993" s="11">
        <v>15</v>
      </c>
      <c r="P2993" s="12">
        <v>44984.33333333334</v>
      </c>
      <c r="Q2993" s="12">
        <v>45002.70833333334</v>
      </c>
      <c r="R2993" s="11">
        <v>-54</v>
      </c>
      <c r="S2993" s="2">
        <f>OR(AND(P2993&lt;=U$2,Q2993&gt;V$2),AND(P2993&gt;U$2,P2993&lt;V$2))</f>
        <v>0</v>
      </c>
    </row>
    <row r="2994" spans="1:19">
      <c r="A2994" s="2" t="s">
        <v>3488</v>
      </c>
      <c r="B2994" s="2" t="s">
        <v>4755</v>
      </c>
      <c r="C2994" s="2" t="s">
        <v>6465</v>
      </c>
      <c r="D2994" s="2" t="s">
        <v>8051</v>
      </c>
      <c r="E2994" s="2" t="s">
        <v>3448</v>
      </c>
      <c r="F2994" s="2" t="s">
        <v>2250</v>
      </c>
      <c r="G2994" s="2" t="s">
        <v>7244</v>
      </c>
      <c r="H2994" s="2" t="s">
        <v>841</v>
      </c>
      <c r="I2994" s="2" t="s">
        <v>306</v>
      </c>
      <c r="J2994" s="2"/>
      <c r="K2994" s="2"/>
      <c r="L2994" s="2"/>
      <c r="M2994" s="2" t="s">
        <v>8052</v>
      </c>
      <c r="N2994" s="11">
        <v>4</v>
      </c>
      <c r="O2994" s="11">
        <v>4</v>
      </c>
      <c r="P2994" s="12">
        <v>45078.33333333334</v>
      </c>
      <c r="Q2994" s="12">
        <v>45083.70833333334</v>
      </c>
      <c r="R2994" s="11">
        <v>-106</v>
      </c>
      <c r="S2994" s="2">
        <f>OR(AND(P2994&lt;=U$2,Q2994&gt;V$2),AND(P2994&gt;U$2,P2994&lt;V$2))</f>
        <v>0</v>
      </c>
    </row>
    <row r="2995" spans="1:19">
      <c r="A2995" s="2" t="s">
        <v>3488</v>
      </c>
      <c r="B2995" s="2" t="s">
        <v>4755</v>
      </c>
      <c r="C2995" s="2" t="s">
        <v>6465</v>
      </c>
      <c r="D2995" s="2" t="s">
        <v>8053</v>
      </c>
      <c r="E2995" s="2" t="s">
        <v>3448</v>
      </c>
      <c r="F2995" s="2" t="s">
        <v>2250</v>
      </c>
      <c r="G2995" s="2" t="s">
        <v>7248</v>
      </c>
      <c r="H2995" s="2" t="s">
        <v>841</v>
      </c>
      <c r="I2995" s="2" t="s">
        <v>306</v>
      </c>
      <c r="J2995" s="2"/>
      <c r="K2995" s="2"/>
      <c r="L2995" s="2"/>
      <c r="M2995" s="2" t="s">
        <v>8054</v>
      </c>
      <c r="N2995" s="11">
        <v>15</v>
      </c>
      <c r="O2995" s="11">
        <v>15</v>
      </c>
      <c r="P2995" s="12">
        <v>45131.33333333334</v>
      </c>
      <c r="Q2995" s="12">
        <v>45149.70833333334</v>
      </c>
      <c r="R2995" s="11">
        <v>-138</v>
      </c>
      <c r="S2995" s="2">
        <f>OR(AND(P2995&lt;=U$2,Q2995&gt;V$2),AND(P2995&gt;U$2,P2995&lt;V$2))</f>
        <v>0</v>
      </c>
    </row>
    <row r="2996" spans="1:19">
      <c r="A2996" s="2" t="s">
        <v>3488</v>
      </c>
      <c r="B2996" s="2" t="s">
        <v>4755</v>
      </c>
      <c r="C2996" s="2" t="s">
        <v>6465</v>
      </c>
      <c r="D2996" s="2" t="s">
        <v>8055</v>
      </c>
      <c r="E2996" s="2" t="s">
        <v>3448</v>
      </c>
      <c r="F2996" s="2" t="s">
        <v>2250</v>
      </c>
      <c r="G2996" s="2" t="s">
        <v>7248</v>
      </c>
      <c r="H2996" s="2" t="s">
        <v>841</v>
      </c>
      <c r="I2996" s="2" t="s">
        <v>306</v>
      </c>
      <c r="J2996" s="2"/>
      <c r="K2996" s="2"/>
      <c r="L2996" s="2"/>
      <c r="M2996" s="2" t="s">
        <v>8056</v>
      </c>
      <c r="N2996" s="11">
        <v>16</v>
      </c>
      <c r="O2996" s="11">
        <v>16</v>
      </c>
      <c r="P2996" s="12">
        <v>45152.33333333334</v>
      </c>
      <c r="Q2996" s="12">
        <v>45174.70833333334</v>
      </c>
      <c r="R2996" s="11">
        <v>-84</v>
      </c>
      <c r="S2996" s="2">
        <f>OR(AND(P2996&lt;=U$2,Q2996&gt;V$2),AND(P2996&gt;U$2,P2996&lt;V$2))</f>
        <v>0</v>
      </c>
    </row>
    <row r="2997" spans="1:19">
      <c r="A2997" s="2" t="s">
        <v>3488</v>
      </c>
      <c r="B2997" s="2" t="s">
        <v>4755</v>
      </c>
      <c r="C2997" s="2" t="s">
        <v>6465</v>
      </c>
      <c r="D2997" s="2" t="s">
        <v>8057</v>
      </c>
      <c r="E2997" s="2" t="s">
        <v>905</v>
      </c>
      <c r="F2997" s="2" t="s">
        <v>2250</v>
      </c>
      <c r="G2997" s="2"/>
      <c r="H2997" s="2" t="s">
        <v>841</v>
      </c>
      <c r="I2997" s="2" t="s">
        <v>306</v>
      </c>
      <c r="J2997" s="2"/>
      <c r="K2997" s="2"/>
      <c r="L2997" s="2"/>
      <c r="M2997" s="2" t="s">
        <v>8058</v>
      </c>
      <c r="N2997" s="11">
        <v>5</v>
      </c>
      <c r="O2997" s="11">
        <v>5</v>
      </c>
      <c r="P2997" s="12">
        <v>45175.33333333334</v>
      </c>
      <c r="Q2997" s="12">
        <v>45181.70833333334</v>
      </c>
      <c r="R2997" s="11">
        <v>-84</v>
      </c>
      <c r="S2997" s="2">
        <f>OR(AND(P2997&lt;=U$2,Q2997&gt;V$2),AND(P2997&gt;U$2,P2997&lt;V$2))</f>
        <v>0</v>
      </c>
    </row>
    <row r="2998" spans="1:19">
      <c r="A2998" s="2" t="s">
        <v>3488</v>
      </c>
      <c r="B2998" s="2" t="s">
        <v>4755</v>
      </c>
      <c r="C2998" s="2" t="s">
        <v>6465</v>
      </c>
      <c r="D2998" s="2" t="s">
        <v>8059</v>
      </c>
      <c r="E2998" s="2" t="s">
        <v>3451</v>
      </c>
      <c r="F2998" s="2" t="s">
        <v>2250</v>
      </c>
      <c r="G2998" s="2" t="s">
        <v>3448</v>
      </c>
      <c r="H2998" s="2" t="s">
        <v>1018</v>
      </c>
      <c r="I2998" s="2" t="s">
        <v>306</v>
      </c>
      <c r="J2998" s="2"/>
      <c r="K2998" s="2"/>
      <c r="L2998" s="2"/>
      <c r="M2998" s="2" t="s">
        <v>8060</v>
      </c>
      <c r="N2998" s="11">
        <v>4</v>
      </c>
      <c r="O2998" s="11">
        <v>4</v>
      </c>
      <c r="P2998" s="12">
        <v>45183.33333333334</v>
      </c>
      <c r="Q2998" s="12">
        <v>45188.70833333334</v>
      </c>
      <c r="R2998" s="11">
        <v>-84</v>
      </c>
      <c r="S2998" s="2">
        <f>OR(AND(P2998&lt;=U$2,Q2998&gt;V$2),AND(P2998&gt;U$2,P2998&lt;V$2))</f>
        <v>0</v>
      </c>
    </row>
    <row r="2999" spans="1:19">
      <c r="A2999" s="2" t="s">
        <v>3488</v>
      </c>
      <c r="B2999" s="2" t="s">
        <v>4755</v>
      </c>
      <c r="C2999" s="2" t="s">
        <v>6465</v>
      </c>
      <c r="D2999" s="2" t="s">
        <v>8061</v>
      </c>
      <c r="E2999" s="2" t="s">
        <v>3448</v>
      </c>
      <c r="F2999" s="2" t="s">
        <v>2250</v>
      </c>
      <c r="G2999" s="2" t="s">
        <v>7244</v>
      </c>
      <c r="H2999" s="2" t="s">
        <v>841</v>
      </c>
      <c r="I2999" s="2" t="s">
        <v>306</v>
      </c>
      <c r="J2999" s="2"/>
      <c r="K2999" s="2"/>
      <c r="L2999" s="2"/>
      <c r="M2999" s="2" t="s">
        <v>8062</v>
      </c>
      <c r="N2999" s="11">
        <v>1</v>
      </c>
      <c r="O2999" s="11">
        <v>1</v>
      </c>
      <c r="P2999" s="12">
        <v>45182.33333333334</v>
      </c>
      <c r="Q2999" s="12">
        <v>45182.70833333334</v>
      </c>
      <c r="R2999" s="11">
        <v>-84</v>
      </c>
      <c r="S2999" s="2">
        <f>OR(AND(P2999&lt;=U$2,Q2999&gt;V$2),AND(P2999&gt;U$2,P2999&lt;V$2))</f>
        <v>0</v>
      </c>
    </row>
    <row r="3000" spans="1:19">
      <c r="A3000" s="2" t="s">
        <v>3488</v>
      </c>
      <c r="B3000" s="2" t="s">
        <v>4755</v>
      </c>
      <c r="C3000" s="2" t="s">
        <v>8063</v>
      </c>
      <c r="D3000" s="2" t="s">
        <v>1915</v>
      </c>
      <c r="E3000" s="2" t="s">
        <v>991</v>
      </c>
      <c r="F3000" s="2" t="s">
        <v>1916</v>
      </c>
      <c r="G3000" s="2" t="s">
        <v>7259</v>
      </c>
      <c r="H3000" s="2" t="s">
        <v>992</v>
      </c>
      <c r="I3000" s="2" t="s">
        <v>227</v>
      </c>
      <c r="J3000" s="2"/>
      <c r="K3000" s="2"/>
      <c r="L3000" s="2"/>
      <c r="M3000" s="2" t="s">
        <v>8064</v>
      </c>
      <c r="N3000" s="11">
        <v>3</v>
      </c>
      <c r="O3000" s="11">
        <v>3</v>
      </c>
      <c r="P3000" s="12">
        <v>45191.33333333334</v>
      </c>
      <c r="Q3000" s="12">
        <v>45195.70833333334</v>
      </c>
      <c r="R3000" s="11">
        <v>-114</v>
      </c>
      <c r="S3000" s="2">
        <f>OR(AND(P3000&lt;=U$2,Q3000&gt;V$2),AND(P3000&gt;U$2,P3000&lt;V$2))</f>
        <v>0</v>
      </c>
    </row>
    <row r="3001" spans="1:19">
      <c r="A3001" s="2" t="s">
        <v>3481</v>
      </c>
      <c r="B3001" s="2" t="s">
        <v>4755</v>
      </c>
      <c r="C3001" s="2" t="s">
        <v>8063</v>
      </c>
      <c r="D3001" s="2" t="s">
        <v>1918</v>
      </c>
      <c r="E3001" s="2"/>
      <c r="F3001" s="2"/>
      <c r="G3001" s="2"/>
      <c r="H3001" s="2"/>
      <c r="I3001" s="2"/>
      <c r="J3001" s="2"/>
      <c r="K3001" s="2"/>
      <c r="L3001" s="2"/>
      <c r="M3001" s="2" t="s">
        <v>8065</v>
      </c>
      <c r="N3001" s="11">
        <v>3</v>
      </c>
      <c r="O3001" s="11">
        <v>0</v>
      </c>
      <c r="P3001" s="12">
        <v>44459</v>
      </c>
      <c r="Q3001" s="12">
        <v>44722</v>
      </c>
      <c r="R3001" s="11"/>
      <c r="S3001" s="2">
        <f>OR(AND(P3001&lt;=U$2,Q3001&gt;V$2),AND(P3001&gt;U$2,P3001&lt;V$2))</f>
        <v>0</v>
      </c>
    </row>
    <row r="3002" spans="1:19">
      <c r="A3002" s="2" t="s">
        <v>3481</v>
      </c>
      <c r="B3002" s="2" t="s">
        <v>4755</v>
      </c>
      <c r="C3002" s="2" t="s">
        <v>8063</v>
      </c>
      <c r="D3002" s="2" t="s">
        <v>1919</v>
      </c>
      <c r="E3002" s="2"/>
      <c r="F3002" s="2"/>
      <c r="G3002" s="2"/>
      <c r="H3002" s="2"/>
      <c r="I3002" s="2"/>
      <c r="J3002" s="2"/>
      <c r="K3002" s="2"/>
      <c r="L3002" s="2"/>
      <c r="M3002" s="2" t="s">
        <v>8066</v>
      </c>
      <c r="N3002" s="11">
        <v>3</v>
      </c>
      <c r="O3002" s="11">
        <v>0</v>
      </c>
      <c r="P3002" s="12">
        <v>44578.33333333334</v>
      </c>
      <c r="Q3002" s="12">
        <v>44581.70833333334</v>
      </c>
      <c r="R3002" s="11"/>
      <c r="S3002" s="2">
        <f>OR(AND(P3002&lt;=U$2,Q3002&gt;V$2),AND(P3002&gt;U$2,P3002&lt;V$2))</f>
        <v>0</v>
      </c>
    </row>
    <row r="3003" spans="1:19">
      <c r="A3003" s="2" t="s">
        <v>3481</v>
      </c>
      <c r="B3003" s="2" t="s">
        <v>4755</v>
      </c>
      <c r="C3003" s="2" t="s">
        <v>8063</v>
      </c>
      <c r="D3003" s="2" t="s">
        <v>1920</v>
      </c>
      <c r="E3003" s="2"/>
      <c r="F3003" s="2"/>
      <c r="G3003" s="2"/>
      <c r="H3003" s="2"/>
      <c r="I3003" s="2"/>
      <c r="J3003" s="2"/>
      <c r="K3003" s="2"/>
      <c r="L3003" s="2"/>
      <c r="M3003" s="2" t="s">
        <v>8067</v>
      </c>
      <c r="N3003" s="11">
        <v>3</v>
      </c>
      <c r="O3003" s="11">
        <v>0</v>
      </c>
      <c r="P3003" s="12">
        <v>44459</v>
      </c>
      <c r="Q3003" s="12">
        <v>44722</v>
      </c>
      <c r="R3003" s="11"/>
      <c r="S3003" s="2">
        <f>OR(AND(P3003&lt;=U$2,Q3003&gt;V$2),AND(P3003&gt;U$2,P3003&lt;V$2))</f>
        <v>0</v>
      </c>
    </row>
    <row r="3004" spans="1:19">
      <c r="A3004" s="2" t="s">
        <v>3481</v>
      </c>
      <c r="B3004" s="2" t="s">
        <v>4755</v>
      </c>
      <c r="C3004" s="2" t="s">
        <v>8063</v>
      </c>
      <c r="D3004" s="2" t="s">
        <v>8068</v>
      </c>
      <c r="E3004" s="2" t="s">
        <v>991</v>
      </c>
      <c r="F3004" s="2" t="s">
        <v>1916</v>
      </c>
      <c r="G3004" s="2" t="s">
        <v>7259</v>
      </c>
      <c r="H3004" s="2"/>
      <c r="I3004" s="2"/>
      <c r="J3004" s="2"/>
      <c r="K3004" s="2"/>
      <c r="L3004" s="2"/>
      <c r="M3004" s="2" t="s">
        <v>8069</v>
      </c>
      <c r="N3004" s="11">
        <v>5</v>
      </c>
      <c r="O3004" s="11">
        <v>0</v>
      </c>
      <c r="P3004" s="12">
        <v>44754</v>
      </c>
      <c r="Q3004" s="12">
        <v>44757.70833333334</v>
      </c>
      <c r="R3004" s="11"/>
      <c r="S3004" s="2">
        <f>OR(AND(P3004&lt;=U$2,Q3004&gt;V$2),AND(P3004&gt;U$2,P3004&lt;V$2))</f>
        <v>0</v>
      </c>
    </row>
    <row r="3005" spans="1:19">
      <c r="A3005" s="2" t="s">
        <v>3481</v>
      </c>
      <c r="B3005" s="2" t="s">
        <v>4755</v>
      </c>
      <c r="C3005" s="2" t="s">
        <v>8063</v>
      </c>
      <c r="D3005" s="2" t="s">
        <v>8070</v>
      </c>
      <c r="E3005" s="2" t="s">
        <v>991</v>
      </c>
      <c r="F3005" s="2" t="s">
        <v>1916</v>
      </c>
      <c r="G3005" s="2" t="s">
        <v>7259</v>
      </c>
      <c r="H3005" s="2"/>
      <c r="I3005" s="2"/>
      <c r="J3005" s="2"/>
      <c r="K3005" s="2"/>
      <c r="L3005" s="2"/>
      <c r="M3005" s="2" t="s">
        <v>8071</v>
      </c>
      <c r="N3005" s="11">
        <v>5</v>
      </c>
      <c r="O3005" s="11">
        <v>0</v>
      </c>
      <c r="P3005" s="12">
        <v>44754</v>
      </c>
      <c r="Q3005" s="12">
        <v>44757.70833333334</v>
      </c>
      <c r="R3005" s="11"/>
      <c r="S3005" s="2">
        <f>OR(AND(P3005&lt;=U$2,Q3005&gt;V$2),AND(P3005&gt;U$2,P3005&lt;V$2))</f>
        <v>0</v>
      </c>
    </row>
    <row r="3006" spans="1:19">
      <c r="A3006" s="2" t="s">
        <v>3481</v>
      </c>
      <c r="B3006" s="2" t="s">
        <v>4755</v>
      </c>
      <c r="C3006" s="2" t="s">
        <v>8072</v>
      </c>
      <c r="D3006" s="2" t="s">
        <v>1921</v>
      </c>
      <c r="E3006" s="2" t="s">
        <v>1007</v>
      </c>
      <c r="F3006" s="2" t="s">
        <v>1916</v>
      </c>
      <c r="G3006" s="2" t="s">
        <v>7495</v>
      </c>
      <c r="H3006" s="2"/>
      <c r="I3006" s="2"/>
      <c r="J3006" s="2" t="s">
        <v>8073</v>
      </c>
      <c r="K3006" s="2" t="s">
        <v>240</v>
      </c>
      <c r="L3006" s="2" t="s">
        <v>8074</v>
      </c>
      <c r="M3006" s="2" t="s">
        <v>8075</v>
      </c>
      <c r="N3006" s="11">
        <v>10</v>
      </c>
      <c r="O3006" s="11">
        <v>0</v>
      </c>
      <c r="P3006" s="12">
        <v>44337</v>
      </c>
      <c r="Q3006" s="12">
        <v>44805</v>
      </c>
      <c r="R3006" s="11"/>
      <c r="S3006" s="2">
        <f>OR(AND(P3006&lt;=U$2,Q3006&gt;V$2),AND(P3006&gt;U$2,P3006&lt;V$2))</f>
        <v>0</v>
      </c>
    </row>
    <row r="3007" spans="1:19">
      <c r="A3007" s="2" t="s">
        <v>3481</v>
      </c>
      <c r="B3007" s="2" t="s">
        <v>4755</v>
      </c>
      <c r="C3007" s="2" t="s">
        <v>8072</v>
      </c>
      <c r="D3007" s="2" t="s">
        <v>8076</v>
      </c>
      <c r="E3007" s="2" t="s">
        <v>1007</v>
      </c>
      <c r="F3007" s="2" t="s">
        <v>1916</v>
      </c>
      <c r="G3007" s="2" t="s">
        <v>7495</v>
      </c>
      <c r="H3007" s="2"/>
      <c r="I3007" s="2"/>
      <c r="J3007" s="2" t="s">
        <v>8077</v>
      </c>
      <c r="K3007" s="2"/>
      <c r="L3007" s="2"/>
      <c r="M3007" s="2" t="s">
        <v>8078</v>
      </c>
      <c r="N3007" s="11">
        <v>5</v>
      </c>
      <c r="O3007" s="11">
        <v>0</v>
      </c>
      <c r="P3007" s="12">
        <v>44802</v>
      </c>
      <c r="Q3007" s="12">
        <v>44805</v>
      </c>
      <c r="R3007" s="11"/>
      <c r="S3007" s="2">
        <f>OR(AND(P3007&lt;=U$2,Q3007&gt;V$2),AND(P3007&gt;U$2,P3007&lt;V$2))</f>
        <v>0</v>
      </c>
    </row>
    <row r="3008" spans="1:19">
      <c r="A3008" s="2" t="s">
        <v>3481</v>
      </c>
      <c r="B3008" s="2" t="s">
        <v>4755</v>
      </c>
      <c r="C3008" s="2" t="s">
        <v>8072</v>
      </c>
      <c r="D3008" s="2" t="s">
        <v>1923</v>
      </c>
      <c r="E3008" s="2" t="s">
        <v>1007</v>
      </c>
      <c r="F3008" s="2" t="s">
        <v>1916</v>
      </c>
      <c r="G3008" s="2" t="s">
        <v>7495</v>
      </c>
      <c r="H3008" s="2"/>
      <c r="I3008" s="2"/>
      <c r="J3008" s="2" t="s">
        <v>8079</v>
      </c>
      <c r="K3008" s="2"/>
      <c r="L3008" s="2"/>
      <c r="M3008" s="2" t="s">
        <v>8080</v>
      </c>
      <c r="N3008" s="11">
        <v>10</v>
      </c>
      <c r="O3008" s="11">
        <v>0</v>
      </c>
      <c r="P3008" s="12">
        <v>44373.33333333334</v>
      </c>
      <c r="Q3008" s="12">
        <v>44805</v>
      </c>
      <c r="R3008" s="11"/>
      <c r="S3008" s="2">
        <f>OR(AND(P3008&lt;=U$2,Q3008&gt;V$2),AND(P3008&gt;U$2,P3008&lt;V$2))</f>
        <v>0</v>
      </c>
    </row>
    <row r="3009" spans="1:19">
      <c r="A3009" s="2" t="s">
        <v>3481</v>
      </c>
      <c r="B3009" s="2" t="s">
        <v>4755</v>
      </c>
      <c r="C3009" s="2" t="s">
        <v>8072</v>
      </c>
      <c r="D3009" s="2" t="s">
        <v>8081</v>
      </c>
      <c r="E3009" s="2" t="s">
        <v>1007</v>
      </c>
      <c r="F3009" s="2" t="s">
        <v>1916</v>
      </c>
      <c r="G3009" s="2" t="s">
        <v>7495</v>
      </c>
      <c r="H3009" s="2"/>
      <c r="I3009" s="2"/>
      <c r="J3009" s="2" t="s">
        <v>8082</v>
      </c>
      <c r="K3009" s="2"/>
      <c r="L3009" s="2"/>
      <c r="M3009" s="2" t="s">
        <v>8083</v>
      </c>
      <c r="N3009" s="11">
        <v>5</v>
      </c>
      <c r="O3009" s="11">
        <v>0</v>
      </c>
      <c r="P3009" s="12">
        <v>44809</v>
      </c>
      <c r="Q3009" s="12">
        <v>44811</v>
      </c>
      <c r="R3009" s="11"/>
      <c r="S3009" s="2">
        <f>OR(AND(P3009&lt;=U$2,Q3009&gt;V$2),AND(P3009&gt;U$2,P3009&lt;V$2))</f>
        <v>0</v>
      </c>
    </row>
    <row r="3010" spans="1:19">
      <c r="A3010" s="2" t="s">
        <v>3481</v>
      </c>
      <c r="B3010" s="2" t="s">
        <v>4755</v>
      </c>
      <c r="C3010" s="2" t="s">
        <v>8072</v>
      </c>
      <c r="D3010" s="2" t="s">
        <v>1924</v>
      </c>
      <c r="E3010" s="2"/>
      <c r="F3010" s="2"/>
      <c r="G3010" s="2"/>
      <c r="H3010" s="2"/>
      <c r="I3010" s="2"/>
      <c r="J3010" s="2"/>
      <c r="K3010" s="2"/>
      <c r="L3010" s="2"/>
      <c r="M3010" s="2" t="s">
        <v>8084</v>
      </c>
      <c r="N3010" s="11">
        <v>5</v>
      </c>
      <c r="O3010" s="11">
        <v>0</v>
      </c>
      <c r="P3010" s="12">
        <v>44732</v>
      </c>
      <c r="Q3010" s="12">
        <v>44736</v>
      </c>
      <c r="R3010" s="11"/>
      <c r="S3010" s="2">
        <f>OR(AND(P3010&lt;=U$2,Q3010&gt;V$2),AND(P3010&gt;U$2,P3010&lt;V$2))</f>
        <v>0</v>
      </c>
    </row>
    <row r="3011" spans="1:19">
      <c r="A3011" s="2" t="s">
        <v>3481</v>
      </c>
      <c r="B3011" s="2" t="s">
        <v>4755</v>
      </c>
      <c r="C3011" s="2" t="s">
        <v>8072</v>
      </c>
      <c r="D3011" s="2" t="s">
        <v>8085</v>
      </c>
      <c r="E3011" s="2"/>
      <c r="F3011" s="2"/>
      <c r="G3011" s="2"/>
      <c r="H3011" s="2"/>
      <c r="I3011" s="2"/>
      <c r="J3011" s="2"/>
      <c r="K3011" s="2"/>
      <c r="L3011" s="2"/>
      <c r="M3011" s="2" t="s">
        <v>8086</v>
      </c>
      <c r="N3011" s="11">
        <v>5</v>
      </c>
      <c r="O3011" s="11">
        <v>0</v>
      </c>
      <c r="P3011" s="12">
        <v>44473</v>
      </c>
      <c r="Q3011" s="12">
        <v>44580</v>
      </c>
      <c r="R3011" s="11"/>
      <c r="S3011" s="2">
        <f>OR(AND(P3011&lt;=U$2,Q3011&gt;V$2),AND(P3011&gt;U$2,P3011&lt;V$2))</f>
        <v>0</v>
      </c>
    </row>
    <row r="3012" spans="1:19">
      <c r="A3012" s="2" t="s">
        <v>3481</v>
      </c>
      <c r="B3012" s="2" t="s">
        <v>4755</v>
      </c>
      <c r="C3012" s="2" t="s">
        <v>8087</v>
      </c>
      <c r="D3012" s="2" t="s">
        <v>8088</v>
      </c>
      <c r="E3012" s="2"/>
      <c r="F3012" s="2"/>
      <c r="G3012" s="2"/>
      <c r="H3012" s="2"/>
      <c r="I3012" s="2"/>
      <c r="J3012" s="2"/>
      <c r="K3012" s="2"/>
      <c r="L3012" s="2"/>
      <c r="M3012" s="2" t="s">
        <v>8089</v>
      </c>
      <c r="N3012" s="11">
        <v>5</v>
      </c>
      <c r="O3012" s="11">
        <v>0</v>
      </c>
      <c r="P3012" s="12">
        <v>44648</v>
      </c>
      <c r="Q3012" s="12">
        <v>44652</v>
      </c>
      <c r="R3012" s="11"/>
      <c r="S3012" s="2">
        <f>OR(AND(P3012&lt;=U$2,Q3012&gt;V$2),AND(P3012&gt;U$2,P3012&lt;V$2))</f>
        <v>0</v>
      </c>
    </row>
    <row r="3013" spans="1:19">
      <c r="A3013" s="2" t="s">
        <v>3481</v>
      </c>
      <c r="B3013" s="2" t="s">
        <v>4755</v>
      </c>
      <c r="C3013" s="2" t="s">
        <v>8087</v>
      </c>
      <c r="D3013" s="2" t="s">
        <v>1954</v>
      </c>
      <c r="E3013" s="2"/>
      <c r="F3013" s="2"/>
      <c r="G3013" s="2"/>
      <c r="H3013" s="2"/>
      <c r="I3013" s="2"/>
      <c r="J3013" s="2"/>
      <c r="K3013" s="2"/>
      <c r="L3013" s="2"/>
      <c r="M3013" s="2" t="s">
        <v>8090</v>
      </c>
      <c r="N3013" s="11">
        <v>5</v>
      </c>
      <c r="O3013" s="11">
        <v>0</v>
      </c>
      <c r="P3013" s="12">
        <v>44669</v>
      </c>
      <c r="Q3013" s="12">
        <v>44676</v>
      </c>
      <c r="R3013" s="11"/>
      <c r="S3013" s="2">
        <f>OR(AND(P3013&lt;=U$2,Q3013&gt;V$2),AND(P3013&gt;U$2,P3013&lt;V$2))</f>
        <v>0</v>
      </c>
    </row>
    <row r="3014" spans="1:19">
      <c r="A3014" s="2" t="s">
        <v>3481</v>
      </c>
      <c r="B3014" s="2" t="s">
        <v>4755</v>
      </c>
      <c r="C3014" s="2" t="s">
        <v>8087</v>
      </c>
      <c r="D3014" s="2" t="s">
        <v>1940</v>
      </c>
      <c r="E3014" s="2"/>
      <c r="F3014" s="2"/>
      <c r="G3014" s="2"/>
      <c r="H3014" s="2"/>
      <c r="I3014" s="2"/>
      <c r="J3014" s="2"/>
      <c r="K3014" s="2"/>
      <c r="L3014" s="2"/>
      <c r="M3014" s="2" t="s">
        <v>8091</v>
      </c>
      <c r="N3014" s="11">
        <v>5</v>
      </c>
      <c r="O3014" s="11">
        <v>0</v>
      </c>
      <c r="P3014" s="12">
        <v>44708</v>
      </c>
      <c r="Q3014" s="12">
        <v>44720</v>
      </c>
      <c r="R3014" s="11"/>
      <c r="S3014" s="2">
        <f>OR(AND(P3014&lt;=U$2,Q3014&gt;V$2),AND(P3014&gt;U$2,P3014&lt;V$2))</f>
        <v>0</v>
      </c>
    </row>
    <row r="3015" spans="1:19">
      <c r="A3015" s="2" t="s">
        <v>3481</v>
      </c>
      <c r="B3015" s="2" t="s">
        <v>4755</v>
      </c>
      <c r="C3015" s="2" t="s">
        <v>8087</v>
      </c>
      <c r="D3015" s="2" t="s">
        <v>1968</v>
      </c>
      <c r="E3015" s="2" t="s">
        <v>1083</v>
      </c>
      <c r="F3015" s="2" t="s">
        <v>1916</v>
      </c>
      <c r="G3015" s="2"/>
      <c r="H3015" s="2"/>
      <c r="I3015" s="2"/>
      <c r="J3015" s="2"/>
      <c r="K3015" s="2"/>
      <c r="L3015" s="2"/>
      <c r="M3015" s="2" t="s">
        <v>8092</v>
      </c>
      <c r="N3015" s="11">
        <v>3</v>
      </c>
      <c r="O3015" s="11">
        <v>0</v>
      </c>
      <c r="P3015" s="12">
        <v>44638</v>
      </c>
      <c r="Q3015" s="12">
        <v>44893</v>
      </c>
      <c r="R3015" s="11"/>
      <c r="S3015" s="2">
        <f>OR(AND(P3015&lt;=U$2,Q3015&gt;V$2),AND(P3015&gt;U$2,P3015&lt;V$2))</f>
        <v>0</v>
      </c>
    </row>
    <row r="3016" spans="1:19">
      <c r="A3016" s="2" t="s">
        <v>3481</v>
      </c>
      <c r="B3016" s="2" t="s">
        <v>4755</v>
      </c>
      <c r="C3016" s="2" t="s">
        <v>8087</v>
      </c>
      <c r="D3016" s="2" t="s">
        <v>1965</v>
      </c>
      <c r="E3016" s="2" t="s">
        <v>1083</v>
      </c>
      <c r="F3016" s="2" t="s">
        <v>1916</v>
      </c>
      <c r="G3016" s="2"/>
      <c r="H3016" s="2"/>
      <c r="I3016" s="2"/>
      <c r="J3016" s="2"/>
      <c r="K3016" s="2"/>
      <c r="L3016" s="2"/>
      <c r="M3016" s="2" t="s">
        <v>8093</v>
      </c>
      <c r="N3016" s="11">
        <v>5</v>
      </c>
      <c r="O3016" s="11">
        <v>0</v>
      </c>
      <c r="P3016" s="12">
        <v>44679</v>
      </c>
      <c r="Q3016" s="12">
        <v>44893</v>
      </c>
      <c r="R3016" s="11"/>
      <c r="S3016" s="2">
        <f>OR(AND(P3016&lt;=U$2,Q3016&gt;V$2),AND(P3016&gt;U$2,P3016&lt;V$2))</f>
        <v>0</v>
      </c>
    </row>
    <row r="3017" spans="1:19">
      <c r="A3017" s="2" t="s">
        <v>3488</v>
      </c>
      <c r="B3017" s="2" t="s">
        <v>4755</v>
      </c>
      <c r="C3017" s="2" t="s">
        <v>8087</v>
      </c>
      <c r="D3017" s="2" t="s">
        <v>8094</v>
      </c>
      <c r="E3017" s="2" t="s">
        <v>1083</v>
      </c>
      <c r="F3017" s="2" t="s">
        <v>1916</v>
      </c>
      <c r="G3017" s="2"/>
      <c r="H3017" s="2" t="s">
        <v>1018</v>
      </c>
      <c r="I3017" s="2" t="s">
        <v>227</v>
      </c>
      <c r="J3017" s="2"/>
      <c r="K3017" s="2"/>
      <c r="L3017" s="2"/>
      <c r="M3017" s="2" t="s">
        <v>8095</v>
      </c>
      <c r="N3017" s="11">
        <v>10</v>
      </c>
      <c r="O3017" s="11">
        <v>10</v>
      </c>
      <c r="P3017" s="12">
        <v>45030.54166666666</v>
      </c>
      <c r="Q3017" s="12">
        <v>45044.5</v>
      </c>
      <c r="R3017" s="11">
        <v>-12</v>
      </c>
      <c r="S3017" s="2">
        <f>OR(AND(P3017&lt;=U$2,Q3017&gt;V$2),AND(P3017&gt;U$2,P3017&lt;V$2))</f>
        <v>0</v>
      </c>
    </row>
    <row r="3018" spans="1:19">
      <c r="A3018" s="2" t="s">
        <v>3488</v>
      </c>
      <c r="B3018" s="2" t="s">
        <v>4755</v>
      </c>
      <c r="C3018" s="2" t="s">
        <v>8087</v>
      </c>
      <c r="D3018" s="2" t="s">
        <v>1971</v>
      </c>
      <c r="E3018" s="2" t="s">
        <v>1247</v>
      </c>
      <c r="F3018" s="2" t="s">
        <v>1916</v>
      </c>
      <c r="G3018" s="2" t="s">
        <v>1247</v>
      </c>
      <c r="H3018" s="2" t="s">
        <v>1018</v>
      </c>
      <c r="I3018" s="2" t="s">
        <v>227</v>
      </c>
      <c r="J3018" s="2" t="s">
        <v>7286</v>
      </c>
      <c r="K3018" s="2"/>
      <c r="L3018" s="2"/>
      <c r="M3018" s="2" t="s">
        <v>8096</v>
      </c>
      <c r="N3018" s="11">
        <v>2</v>
      </c>
      <c r="O3018" s="11">
        <v>2</v>
      </c>
      <c r="P3018" s="12">
        <v>45044.54166666666</v>
      </c>
      <c r="Q3018" s="12">
        <v>45048.5</v>
      </c>
      <c r="R3018" s="11">
        <v>-12</v>
      </c>
      <c r="S3018" s="2">
        <f>OR(AND(P3018&lt;=U$2,Q3018&gt;V$2),AND(P3018&gt;U$2,P3018&lt;V$2))</f>
        <v>0</v>
      </c>
    </row>
    <row r="3019" spans="1:19">
      <c r="A3019" s="2" t="s">
        <v>3481</v>
      </c>
      <c r="B3019" s="2" t="s">
        <v>4755</v>
      </c>
      <c r="C3019" s="2" t="s">
        <v>8097</v>
      </c>
      <c r="D3019" s="2" t="s">
        <v>2010</v>
      </c>
      <c r="E3019" s="2"/>
      <c r="F3019" s="2" t="s">
        <v>1916</v>
      </c>
      <c r="G3019" s="2" t="s">
        <v>7289</v>
      </c>
      <c r="H3019" s="2"/>
      <c r="I3019" s="2"/>
      <c r="J3019" s="2"/>
      <c r="K3019" s="2" t="s">
        <v>567</v>
      </c>
      <c r="L3019" s="2" t="s">
        <v>8098</v>
      </c>
      <c r="M3019" s="2" t="s">
        <v>8099</v>
      </c>
      <c r="N3019" s="11">
        <v>7</v>
      </c>
      <c r="O3019" s="11">
        <v>0</v>
      </c>
      <c r="P3019" s="12">
        <v>44711</v>
      </c>
      <c r="Q3019" s="12">
        <v>44715</v>
      </c>
      <c r="R3019" s="11"/>
      <c r="S3019" s="2">
        <f>OR(AND(P3019&lt;=U$2,Q3019&gt;V$2),AND(P3019&gt;U$2,P3019&lt;V$2))</f>
        <v>0</v>
      </c>
    </row>
    <row r="3020" spans="1:19">
      <c r="A3020" s="2" t="s">
        <v>3481</v>
      </c>
      <c r="B3020" s="2" t="s">
        <v>4755</v>
      </c>
      <c r="C3020" s="2" t="s">
        <v>8097</v>
      </c>
      <c r="D3020" s="2" t="s">
        <v>1928</v>
      </c>
      <c r="E3020" s="2"/>
      <c r="F3020" s="2" t="s">
        <v>1916</v>
      </c>
      <c r="G3020" s="2" t="s">
        <v>7139</v>
      </c>
      <c r="H3020" s="2"/>
      <c r="I3020" s="2"/>
      <c r="J3020" s="2" t="s">
        <v>7292</v>
      </c>
      <c r="K3020" s="2" t="s">
        <v>307</v>
      </c>
      <c r="L3020" s="2" t="s">
        <v>8100</v>
      </c>
      <c r="M3020" s="2" t="s">
        <v>8101</v>
      </c>
      <c r="N3020" s="11">
        <v>9</v>
      </c>
      <c r="O3020" s="11">
        <v>0</v>
      </c>
      <c r="P3020" s="12">
        <v>44729</v>
      </c>
      <c r="Q3020" s="12">
        <v>44732</v>
      </c>
      <c r="R3020" s="11"/>
      <c r="S3020" s="2">
        <f>OR(AND(P3020&lt;=U$2,Q3020&gt;V$2),AND(P3020&gt;U$2,P3020&lt;V$2))</f>
        <v>0</v>
      </c>
    </row>
    <row r="3021" spans="1:19">
      <c r="A3021" s="2" t="s">
        <v>3481</v>
      </c>
      <c r="B3021" s="2" t="s">
        <v>4755</v>
      </c>
      <c r="C3021" s="2" t="s">
        <v>8097</v>
      </c>
      <c r="D3021" s="2" t="s">
        <v>1942</v>
      </c>
      <c r="E3021" s="2"/>
      <c r="F3021" s="2"/>
      <c r="G3021" s="2"/>
      <c r="H3021" s="2"/>
      <c r="I3021" s="2"/>
      <c r="J3021" s="2"/>
      <c r="K3021" s="2"/>
      <c r="L3021" s="2"/>
      <c r="M3021" s="2" t="s">
        <v>8102</v>
      </c>
      <c r="N3021" s="11">
        <v>4</v>
      </c>
      <c r="O3021" s="11">
        <v>0</v>
      </c>
      <c r="P3021" s="12">
        <v>44718</v>
      </c>
      <c r="Q3021" s="12">
        <v>44726</v>
      </c>
      <c r="R3021" s="11"/>
      <c r="S3021" s="2">
        <f>OR(AND(P3021&lt;=U$2,Q3021&gt;V$2),AND(P3021&gt;U$2,P3021&lt;V$2))</f>
        <v>0</v>
      </c>
    </row>
    <row r="3022" spans="1:19">
      <c r="A3022" s="2" t="s">
        <v>3481</v>
      </c>
      <c r="B3022" s="2" t="s">
        <v>4755</v>
      </c>
      <c r="C3022" s="2" t="s">
        <v>8097</v>
      </c>
      <c r="D3022" s="2" t="s">
        <v>8103</v>
      </c>
      <c r="E3022" s="2"/>
      <c r="F3022" s="2"/>
      <c r="G3022" s="2"/>
      <c r="H3022" s="2"/>
      <c r="I3022" s="2"/>
      <c r="J3022" s="2"/>
      <c r="K3022" s="2"/>
      <c r="L3022" s="2"/>
      <c r="M3022" s="2" t="s">
        <v>8104</v>
      </c>
      <c r="N3022" s="11">
        <v>3</v>
      </c>
      <c r="O3022" s="11">
        <v>0</v>
      </c>
      <c r="P3022" s="12">
        <v>44733</v>
      </c>
      <c r="Q3022" s="12">
        <v>44733</v>
      </c>
      <c r="R3022" s="11"/>
      <c r="S3022" s="2">
        <f>OR(AND(P3022&lt;=U$2,Q3022&gt;V$2),AND(P3022&gt;U$2,P3022&lt;V$2))</f>
        <v>0</v>
      </c>
    </row>
    <row r="3023" spans="1:19">
      <c r="A3023" s="2" t="s">
        <v>3481</v>
      </c>
      <c r="B3023" s="2" t="s">
        <v>4755</v>
      </c>
      <c r="C3023" s="2" t="s">
        <v>8097</v>
      </c>
      <c r="D3023" s="2" t="s">
        <v>8105</v>
      </c>
      <c r="E3023" s="2"/>
      <c r="F3023" s="2"/>
      <c r="G3023" s="2"/>
      <c r="H3023" s="2"/>
      <c r="I3023" s="2"/>
      <c r="J3023" s="2"/>
      <c r="K3023" s="2"/>
      <c r="L3023" s="2"/>
      <c r="M3023" s="2" t="s">
        <v>8106</v>
      </c>
      <c r="N3023" s="11">
        <v>4</v>
      </c>
      <c r="O3023" s="11">
        <v>0</v>
      </c>
      <c r="P3023" s="12">
        <v>44729</v>
      </c>
      <c r="Q3023" s="12">
        <v>44732</v>
      </c>
      <c r="R3023" s="11"/>
      <c r="S3023" s="2">
        <f>OR(AND(P3023&lt;=U$2,Q3023&gt;V$2),AND(P3023&gt;U$2,P3023&lt;V$2))</f>
        <v>0</v>
      </c>
    </row>
    <row r="3024" spans="1:19">
      <c r="A3024" s="2" t="s">
        <v>3481</v>
      </c>
      <c r="B3024" s="2" t="s">
        <v>4755</v>
      </c>
      <c r="C3024" s="2" t="s">
        <v>8097</v>
      </c>
      <c r="D3024" s="2" t="s">
        <v>8107</v>
      </c>
      <c r="E3024" s="2"/>
      <c r="F3024" s="2"/>
      <c r="G3024" s="2"/>
      <c r="H3024" s="2"/>
      <c r="I3024" s="2"/>
      <c r="J3024" s="2"/>
      <c r="K3024" s="2"/>
      <c r="L3024" s="2"/>
      <c r="M3024" s="2" t="s">
        <v>8108</v>
      </c>
      <c r="N3024" s="11">
        <v>7</v>
      </c>
      <c r="O3024" s="11">
        <v>0</v>
      </c>
      <c r="P3024" s="12">
        <v>44729</v>
      </c>
      <c r="Q3024" s="12">
        <v>44732</v>
      </c>
      <c r="R3024" s="11"/>
      <c r="S3024" s="2">
        <f>OR(AND(P3024&lt;=U$2,Q3024&gt;V$2),AND(P3024&gt;U$2,P3024&lt;V$2))</f>
        <v>0</v>
      </c>
    </row>
    <row r="3025" spans="1:19">
      <c r="A3025" s="2" t="s">
        <v>3481</v>
      </c>
      <c r="B3025" s="2" t="s">
        <v>4755</v>
      </c>
      <c r="C3025" s="2" t="s">
        <v>8097</v>
      </c>
      <c r="D3025" s="2" t="s">
        <v>1943</v>
      </c>
      <c r="E3025" s="2"/>
      <c r="F3025" s="2"/>
      <c r="G3025" s="2"/>
      <c r="H3025" s="2"/>
      <c r="I3025" s="2"/>
      <c r="J3025" s="2"/>
      <c r="K3025" s="2"/>
      <c r="L3025" s="2"/>
      <c r="M3025" s="2" t="s">
        <v>8109</v>
      </c>
      <c r="N3025" s="11">
        <v>5</v>
      </c>
      <c r="O3025" s="11">
        <v>0</v>
      </c>
      <c r="P3025" s="12">
        <v>44718</v>
      </c>
      <c r="Q3025" s="12">
        <v>44726</v>
      </c>
      <c r="R3025" s="11"/>
      <c r="S3025" s="2">
        <f>OR(AND(P3025&lt;=U$2,Q3025&gt;V$2),AND(P3025&gt;U$2,P3025&lt;V$2))</f>
        <v>0</v>
      </c>
    </row>
    <row r="3026" spans="1:19">
      <c r="A3026" s="2" t="s">
        <v>3481</v>
      </c>
      <c r="B3026" s="2" t="s">
        <v>4755</v>
      </c>
      <c r="C3026" s="2" t="s">
        <v>8097</v>
      </c>
      <c r="D3026" s="2" t="s">
        <v>1937</v>
      </c>
      <c r="E3026" s="2"/>
      <c r="F3026" s="2"/>
      <c r="G3026" s="2"/>
      <c r="H3026" s="2"/>
      <c r="I3026" s="2"/>
      <c r="J3026" s="2"/>
      <c r="K3026" s="2"/>
      <c r="L3026" s="2"/>
      <c r="M3026" s="2" t="s">
        <v>8110</v>
      </c>
      <c r="N3026" s="11">
        <v>3</v>
      </c>
      <c r="O3026" s="11">
        <v>0</v>
      </c>
      <c r="P3026" s="12">
        <v>44733</v>
      </c>
      <c r="Q3026" s="12">
        <v>44733</v>
      </c>
      <c r="R3026" s="11"/>
      <c r="S3026" s="2">
        <f>OR(AND(P3026&lt;=U$2,Q3026&gt;V$2),AND(P3026&gt;U$2,P3026&lt;V$2))</f>
        <v>0</v>
      </c>
    </row>
    <row r="3027" spans="1:19">
      <c r="A3027" s="2" t="s">
        <v>3481</v>
      </c>
      <c r="B3027" s="2" t="s">
        <v>4755</v>
      </c>
      <c r="C3027" s="2" t="s">
        <v>8097</v>
      </c>
      <c r="D3027" s="2" t="s">
        <v>8111</v>
      </c>
      <c r="E3027" s="2"/>
      <c r="F3027" s="2"/>
      <c r="G3027" s="2"/>
      <c r="H3027" s="2"/>
      <c r="I3027" s="2"/>
      <c r="J3027" s="2"/>
      <c r="K3027" s="2"/>
      <c r="L3027" s="2"/>
      <c r="M3027" s="2" t="s">
        <v>8112</v>
      </c>
      <c r="N3027" s="11">
        <v>3</v>
      </c>
      <c r="O3027" s="11">
        <v>0</v>
      </c>
      <c r="P3027" s="12">
        <v>44729</v>
      </c>
      <c r="Q3027" s="12">
        <v>44732</v>
      </c>
      <c r="R3027" s="11"/>
      <c r="S3027" s="2">
        <f>OR(AND(P3027&lt;=U$2,Q3027&gt;V$2),AND(P3027&gt;U$2,P3027&lt;V$2))</f>
        <v>0</v>
      </c>
    </row>
    <row r="3028" spans="1:19">
      <c r="A3028" s="2" t="s">
        <v>3481</v>
      </c>
      <c r="B3028" s="2" t="s">
        <v>4755</v>
      </c>
      <c r="C3028" s="2" t="s">
        <v>8097</v>
      </c>
      <c r="D3028" s="2" t="s">
        <v>1729</v>
      </c>
      <c r="E3028" s="2" t="s">
        <v>1048</v>
      </c>
      <c r="F3028" s="2" t="s">
        <v>1916</v>
      </c>
      <c r="G3028" s="2" t="s">
        <v>7306</v>
      </c>
      <c r="H3028" s="2"/>
      <c r="I3028" s="2"/>
      <c r="J3028" s="2"/>
      <c r="K3028" s="2"/>
      <c r="L3028" s="2"/>
      <c r="M3028" s="2" t="s">
        <v>8113</v>
      </c>
      <c r="N3028" s="11">
        <v>3</v>
      </c>
      <c r="O3028" s="11">
        <v>0</v>
      </c>
      <c r="P3028" s="12">
        <v>44830</v>
      </c>
      <c r="Q3028" s="12">
        <v>44834</v>
      </c>
      <c r="R3028" s="11"/>
      <c r="S3028" s="2">
        <f>OR(AND(P3028&lt;=U$2,Q3028&gt;V$2),AND(P3028&gt;U$2,P3028&lt;V$2))</f>
        <v>0</v>
      </c>
    </row>
    <row r="3029" spans="1:19">
      <c r="A3029" s="2" t="s">
        <v>3481</v>
      </c>
      <c r="B3029" s="2" t="s">
        <v>4755</v>
      </c>
      <c r="C3029" s="2" t="s">
        <v>8097</v>
      </c>
      <c r="D3029" s="2" t="s">
        <v>8114</v>
      </c>
      <c r="E3029" s="2" t="s">
        <v>1007</v>
      </c>
      <c r="F3029" s="2" t="s">
        <v>1916</v>
      </c>
      <c r="G3029" s="2" t="s">
        <v>6978</v>
      </c>
      <c r="H3029" s="2"/>
      <c r="I3029" s="2"/>
      <c r="J3029" s="2" t="s">
        <v>7320</v>
      </c>
      <c r="K3029" s="2" t="s">
        <v>569</v>
      </c>
      <c r="L3029" s="2" t="s">
        <v>8115</v>
      </c>
      <c r="M3029" s="2" t="s">
        <v>8116</v>
      </c>
      <c r="N3029" s="11">
        <v>4</v>
      </c>
      <c r="O3029" s="11">
        <v>0</v>
      </c>
      <c r="P3029" s="12">
        <v>44837</v>
      </c>
      <c r="Q3029" s="12">
        <v>44840</v>
      </c>
      <c r="R3029" s="11"/>
      <c r="S3029" s="2">
        <f>OR(AND(P3029&lt;=U$2,Q3029&gt;V$2),AND(P3029&gt;U$2,P3029&lt;V$2))</f>
        <v>0</v>
      </c>
    </row>
    <row r="3030" spans="1:19">
      <c r="A3030" s="2" t="s">
        <v>3481</v>
      </c>
      <c r="B3030" s="2" t="s">
        <v>4755</v>
      </c>
      <c r="C3030" s="2" t="s">
        <v>8117</v>
      </c>
      <c r="D3030" s="2" t="s">
        <v>8118</v>
      </c>
      <c r="E3030" s="2"/>
      <c r="F3030" s="2"/>
      <c r="G3030" s="2"/>
      <c r="H3030" s="2"/>
      <c r="I3030" s="2"/>
      <c r="J3030" s="2"/>
      <c r="K3030" s="2"/>
      <c r="L3030" s="2"/>
      <c r="M3030" s="2" t="s">
        <v>8119</v>
      </c>
      <c r="N3030" s="11">
        <v>8</v>
      </c>
      <c r="O3030" s="11">
        <v>0</v>
      </c>
      <c r="P3030" s="12">
        <v>44711</v>
      </c>
      <c r="Q3030" s="12">
        <v>44715</v>
      </c>
      <c r="R3030" s="11"/>
      <c r="S3030" s="2">
        <f>OR(AND(P3030&lt;=U$2,Q3030&gt;V$2),AND(P3030&gt;U$2,P3030&lt;V$2))</f>
        <v>0</v>
      </c>
    </row>
    <row r="3031" spans="1:19">
      <c r="A3031" s="2" t="s">
        <v>3481</v>
      </c>
      <c r="B3031" s="2" t="s">
        <v>4755</v>
      </c>
      <c r="C3031" s="2" t="s">
        <v>8117</v>
      </c>
      <c r="D3031" s="2" t="s">
        <v>8120</v>
      </c>
      <c r="E3031" s="2"/>
      <c r="F3031" s="2"/>
      <c r="G3031" s="2"/>
      <c r="H3031" s="2"/>
      <c r="I3031" s="2"/>
      <c r="J3031" s="2"/>
      <c r="K3031" s="2"/>
      <c r="L3031" s="2"/>
      <c r="M3031" s="2" t="s">
        <v>8121</v>
      </c>
      <c r="N3031" s="11">
        <v>10</v>
      </c>
      <c r="O3031" s="11">
        <v>0</v>
      </c>
      <c r="P3031" s="12">
        <v>44729</v>
      </c>
      <c r="Q3031" s="12">
        <v>44732</v>
      </c>
      <c r="R3031" s="11"/>
      <c r="S3031" s="2">
        <f>OR(AND(P3031&lt;=U$2,Q3031&gt;V$2),AND(P3031&gt;U$2,P3031&lt;V$2))</f>
        <v>0</v>
      </c>
    </row>
    <row r="3032" spans="1:19">
      <c r="A3032" s="2" t="s">
        <v>3481</v>
      </c>
      <c r="B3032" s="2" t="s">
        <v>4755</v>
      </c>
      <c r="C3032" s="2" t="s">
        <v>8117</v>
      </c>
      <c r="D3032" s="2" t="s">
        <v>8122</v>
      </c>
      <c r="E3032" s="2"/>
      <c r="F3032" s="2"/>
      <c r="G3032" s="2"/>
      <c r="H3032" s="2"/>
      <c r="I3032" s="2"/>
      <c r="J3032" s="2"/>
      <c r="K3032" s="2"/>
      <c r="L3032" s="2"/>
      <c r="M3032" s="2" t="s">
        <v>8123</v>
      </c>
      <c r="N3032" s="11">
        <v>5</v>
      </c>
      <c r="O3032" s="11">
        <v>0</v>
      </c>
      <c r="P3032" s="12">
        <v>44718</v>
      </c>
      <c r="Q3032" s="12">
        <v>44726</v>
      </c>
      <c r="R3032" s="11"/>
      <c r="S3032" s="2">
        <f>OR(AND(P3032&lt;=U$2,Q3032&gt;V$2),AND(P3032&gt;U$2,P3032&lt;V$2))</f>
        <v>0</v>
      </c>
    </row>
    <row r="3033" spans="1:19">
      <c r="A3033" s="2" t="s">
        <v>3481</v>
      </c>
      <c r="B3033" s="2" t="s">
        <v>4755</v>
      </c>
      <c r="C3033" s="2" t="s">
        <v>8117</v>
      </c>
      <c r="D3033" s="2" t="s">
        <v>8124</v>
      </c>
      <c r="E3033" s="2"/>
      <c r="F3033" s="2"/>
      <c r="G3033" s="2"/>
      <c r="H3033" s="2"/>
      <c r="I3033" s="2"/>
      <c r="J3033" s="2"/>
      <c r="K3033" s="2"/>
      <c r="L3033" s="2"/>
      <c r="M3033" s="2" t="s">
        <v>8125</v>
      </c>
      <c r="N3033" s="11">
        <v>4</v>
      </c>
      <c r="O3033" s="11">
        <v>0</v>
      </c>
      <c r="P3033" s="12">
        <v>44733</v>
      </c>
      <c r="Q3033" s="12">
        <v>44733</v>
      </c>
      <c r="R3033" s="11"/>
      <c r="S3033" s="2">
        <f>OR(AND(P3033&lt;=U$2,Q3033&gt;V$2),AND(P3033&gt;U$2,P3033&lt;V$2))</f>
        <v>0</v>
      </c>
    </row>
    <row r="3034" spans="1:19">
      <c r="A3034" s="2" t="s">
        <v>3481</v>
      </c>
      <c r="B3034" s="2" t="s">
        <v>4755</v>
      </c>
      <c r="C3034" s="2" t="s">
        <v>8117</v>
      </c>
      <c r="D3034" s="2" t="s">
        <v>8126</v>
      </c>
      <c r="E3034" s="2"/>
      <c r="F3034" s="2"/>
      <c r="G3034" s="2"/>
      <c r="H3034" s="2"/>
      <c r="I3034" s="2"/>
      <c r="J3034" s="2"/>
      <c r="K3034" s="2"/>
      <c r="L3034" s="2"/>
      <c r="M3034" s="2" t="s">
        <v>8127</v>
      </c>
      <c r="N3034" s="11">
        <v>5</v>
      </c>
      <c r="O3034" s="11">
        <v>0</v>
      </c>
      <c r="P3034" s="12">
        <v>44729</v>
      </c>
      <c r="Q3034" s="12">
        <v>44732</v>
      </c>
      <c r="R3034" s="11"/>
      <c r="S3034" s="2">
        <f>OR(AND(P3034&lt;=U$2,Q3034&gt;V$2),AND(P3034&gt;U$2,P3034&lt;V$2))</f>
        <v>0</v>
      </c>
    </row>
    <row r="3035" spans="1:19">
      <c r="A3035" s="2" t="s">
        <v>3481</v>
      </c>
      <c r="B3035" s="2" t="s">
        <v>4755</v>
      </c>
      <c r="C3035" s="2" t="s">
        <v>8117</v>
      </c>
      <c r="D3035" s="2" t="s">
        <v>8128</v>
      </c>
      <c r="E3035" s="2" t="s">
        <v>1007</v>
      </c>
      <c r="F3035" s="2" t="s">
        <v>1916</v>
      </c>
      <c r="G3035" s="2" t="s">
        <v>7078</v>
      </c>
      <c r="H3035" s="2"/>
      <c r="I3035" s="2"/>
      <c r="J3035" s="2" t="s">
        <v>7311</v>
      </c>
      <c r="K3035" s="2" t="s">
        <v>307</v>
      </c>
      <c r="L3035" s="2" t="s">
        <v>8100</v>
      </c>
      <c r="M3035" s="2" t="s">
        <v>8129</v>
      </c>
      <c r="N3035" s="11">
        <v>8</v>
      </c>
      <c r="O3035" s="11">
        <v>0</v>
      </c>
      <c r="P3035" s="12">
        <v>44841</v>
      </c>
      <c r="Q3035" s="12">
        <v>44848</v>
      </c>
      <c r="R3035" s="11"/>
      <c r="S3035" s="2">
        <f>OR(AND(P3035&lt;=U$2,Q3035&gt;V$2),AND(P3035&gt;U$2,P3035&lt;V$2))</f>
        <v>0</v>
      </c>
    </row>
    <row r="3036" spans="1:19">
      <c r="A3036" s="2" t="s">
        <v>3481</v>
      </c>
      <c r="B3036" s="2" t="s">
        <v>4755</v>
      </c>
      <c r="C3036" s="2" t="s">
        <v>8117</v>
      </c>
      <c r="D3036" s="2" t="s">
        <v>8130</v>
      </c>
      <c r="E3036" s="2" t="s">
        <v>1007</v>
      </c>
      <c r="F3036" s="2" t="s">
        <v>1916</v>
      </c>
      <c r="G3036" s="2" t="s">
        <v>7085</v>
      </c>
      <c r="H3036" s="2"/>
      <c r="I3036" s="2"/>
      <c r="J3036" s="2" t="s">
        <v>7315</v>
      </c>
      <c r="K3036" s="2" t="s">
        <v>333</v>
      </c>
      <c r="L3036" s="2" t="s">
        <v>8131</v>
      </c>
      <c r="M3036" s="2" t="s">
        <v>8132</v>
      </c>
      <c r="N3036" s="11">
        <v>6</v>
      </c>
      <c r="O3036" s="11">
        <v>0</v>
      </c>
      <c r="P3036" s="12">
        <v>44851</v>
      </c>
      <c r="Q3036" s="12">
        <v>44858</v>
      </c>
      <c r="R3036" s="11"/>
      <c r="S3036" s="2">
        <f>OR(AND(P3036&lt;=U$2,Q3036&gt;V$2),AND(P3036&gt;U$2,P3036&lt;V$2))</f>
        <v>0</v>
      </c>
    </row>
    <row r="3037" spans="1:19">
      <c r="A3037" s="2" t="s">
        <v>3488</v>
      </c>
      <c r="B3037" s="2" t="s">
        <v>4755</v>
      </c>
      <c r="C3037" s="2" t="s">
        <v>8117</v>
      </c>
      <c r="D3037" s="2" t="s">
        <v>8133</v>
      </c>
      <c r="E3037" s="2" t="s">
        <v>1007</v>
      </c>
      <c r="F3037" s="2" t="s">
        <v>1916</v>
      </c>
      <c r="G3037" s="2" t="s">
        <v>7085</v>
      </c>
      <c r="H3037" s="2" t="s">
        <v>1027</v>
      </c>
      <c r="I3037" s="2" t="s">
        <v>227</v>
      </c>
      <c r="J3037" s="2" t="s">
        <v>7315</v>
      </c>
      <c r="K3037" s="2" t="s">
        <v>333</v>
      </c>
      <c r="L3037" s="2" t="s">
        <v>8131</v>
      </c>
      <c r="M3037" s="2" t="s">
        <v>8134</v>
      </c>
      <c r="N3037" s="11">
        <v>4</v>
      </c>
      <c r="O3037" s="11">
        <v>4</v>
      </c>
      <c r="P3037" s="12">
        <v>44984.33333333334</v>
      </c>
      <c r="Q3037" s="12">
        <v>44987.70833333334</v>
      </c>
      <c r="R3037" s="11">
        <v>1</v>
      </c>
      <c r="S3037" s="2">
        <f>OR(AND(P3037&lt;=U$2,Q3037&gt;V$2),AND(P3037&gt;U$2,P3037&lt;V$2))</f>
        <v>0</v>
      </c>
    </row>
    <row r="3038" spans="1:19">
      <c r="A3038" s="2" t="s">
        <v>3488</v>
      </c>
      <c r="B3038" s="2" t="s">
        <v>4755</v>
      </c>
      <c r="C3038" s="2" t="s">
        <v>8117</v>
      </c>
      <c r="D3038" s="2" t="s">
        <v>8135</v>
      </c>
      <c r="E3038" s="2" t="s">
        <v>1007</v>
      </c>
      <c r="F3038" s="2" t="s">
        <v>1916</v>
      </c>
      <c r="G3038" s="2" t="s">
        <v>7078</v>
      </c>
      <c r="H3038" s="2" t="s">
        <v>1027</v>
      </c>
      <c r="I3038" s="2" t="s">
        <v>227</v>
      </c>
      <c r="J3038" s="2" t="s">
        <v>7311</v>
      </c>
      <c r="K3038" s="2" t="s">
        <v>307</v>
      </c>
      <c r="L3038" s="2" t="s">
        <v>8100</v>
      </c>
      <c r="M3038" s="2" t="s">
        <v>8136</v>
      </c>
      <c r="N3038" s="11">
        <v>4</v>
      </c>
      <c r="O3038" s="11">
        <v>4</v>
      </c>
      <c r="P3038" s="12">
        <v>44988.33333333334</v>
      </c>
      <c r="Q3038" s="12">
        <v>44993.70833333334</v>
      </c>
      <c r="R3038" s="11">
        <v>2</v>
      </c>
      <c r="S3038" s="2">
        <f>OR(AND(P3038&lt;=U$2,Q3038&gt;V$2),AND(P3038&gt;U$2,P3038&lt;V$2))</f>
        <v>0</v>
      </c>
    </row>
    <row r="3039" spans="1:19">
      <c r="A3039" s="2" t="s">
        <v>3488</v>
      </c>
      <c r="B3039" s="2" t="s">
        <v>4755</v>
      </c>
      <c r="C3039" s="2" t="s">
        <v>8117</v>
      </c>
      <c r="D3039" s="2" t="s">
        <v>8137</v>
      </c>
      <c r="E3039" s="2" t="s">
        <v>1048</v>
      </c>
      <c r="F3039" s="2" t="s">
        <v>1916</v>
      </c>
      <c r="G3039" s="2" t="s">
        <v>7306</v>
      </c>
      <c r="H3039" s="2" t="s">
        <v>1027</v>
      </c>
      <c r="I3039" s="2" t="s">
        <v>227</v>
      </c>
      <c r="J3039" s="2"/>
      <c r="K3039" s="2"/>
      <c r="L3039" s="2"/>
      <c r="M3039" s="2" t="s">
        <v>8138</v>
      </c>
      <c r="N3039" s="11">
        <v>4</v>
      </c>
      <c r="O3039" s="11">
        <v>4</v>
      </c>
      <c r="P3039" s="12">
        <v>44995.33333333334</v>
      </c>
      <c r="Q3039" s="12">
        <v>45000.70833333334</v>
      </c>
      <c r="R3039" s="11">
        <v>1</v>
      </c>
      <c r="S3039" s="2">
        <f>OR(AND(P3039&lt;=U$2,Q3039&gt;V$2),AND(P3039&gt;U$2,P3039&lt;V$2))</f>
        <v>0</v>
      </c>
    </row>
    <row r="3040" spans="1:19">
      <c r="A3040" s="2" t="s">
        <v>3488</v>
      </c>
      <c r="B3040" s="2" t="s">
        <v>4755</v>
      </c>
      <c r="C3040" s="2" t="s">
        <v>8117</v>
      </c>
      <c r="D3040" s="2" t="s">
        <v>8139</v>
      </c>
      <c r="E3040" s="2" t="s">
        <v>1007</v>
      </c>
      <c r="F3040" s="2" t="s">
        <v>1916</v>
      </c>
      <c r="G3040" s="2" t="s">
        <v>6978</v>
      </c>
      <c r="H3040" s="2" t="s">
        <v>1027</v>
      </c>
      <c r="I3040" s="2" t="s">
        <v>227</v>
      </c>
      <c r="J3040" s="2" t="s">
        <v>7320</v>
      </c>
      <c r="K3040" s="2" t="s">
        <v>569</v>
      </c>
      <c r="L3040" s="2" t="s">
        <v>8115</v>
      </c>
      <c r="M3040" s="2" t="s">
        <v>8140</v>
      </c>
      <c r="N3040" s="11">
        <v>5</v>
      </c>
      <c r="O3040" s="11">
        <v>5</v>
      </c>
      <c r="P3040" s="12">
        <v>45001.33333333334</v>
      </c>
      <c r="Q3040" s="12">
        <v>45007.70833333334</v>
      </c>
      <c r="R3040" s="11">
        <v>1</v>
      </c>
      <c r="S3040" s="2">
        <f>OR(AND(P3040&lt;=U$2,Q3040&gt;V$2),AND(P3040&gt;U$2,P3040&lt;V$2))</f>
        <v>0</v>
      </c>
    </row>
    <row r="3041" spans="1:19">
      <c r="A3041" s="2" t="s">
        <v>3481</v>
      </c>
      <c r="B3041" s="2" t="s">
        <v>4755</v>
      </c>
      <c r="C3041" s="2" t="s">
        <v>8141</v>
      </c>
      <c r="D3041" s="2" t="s">
        <v>8142</v>
      </c>
      <c r="E3041" s="2" t="s">
        <v>1007</v>
      </c>
      <c r="F3041" s="2" t="s">
        <v>1916</v>
      </c>
      <c r="G3041" s="2" t="s">
        <v>6971</v>
      </c>
      <c r="H3041" s="2"/>
      <c r="I3041" s="2"/>
      <c r="J3041" s="2" t="s">
        <v>8143</v>
      </c>
      <c r="K3041" s="2" t="s">
        <v>567</v>
      </c>
      <c r="L3041" s="2" t="s">
        <v>8098</v>
      </c>
      <c r="M3041" s="2" t="s">
        <v>8144</v>
      </c>
      <c r="N3041" s="11">
        <v>8</v>
      </c>
      <c r="O3041" s="11">
        <v>0</v>
      </c>
      <c r="P3041" s="12">
        <v>44725.33333333334</v>
      </c>
      <c r="Q3041" s="12">
        <v>44729.70833333334</v>
      </c>
      <c r="R3041" s="11"/>
      <c r="S3041" s="2">
        <f>OR(AND(P3041&lt;=U$2,Q3041&gt;V$2),AND(P3041&gt;U$2,P3041&lt;V$2))</f>
        <v>0</v>
      </c>
    </row>
    <row r="3042" spans="1:19">
      <c r="A3042" s="2" t="s">
        <v>3481</v>
      </c>
      <c r="B3042" s="2" t="s">
        <v>4755</v>
      </c>
      <c r="C3042" s="2" t="s">
        <v>8141</v>
      </c>
      <c r="D3042" s="2" t="s">
        <v>8145</v>
      </c>
      <c r="E3042" s="2"/>
      <c r="F3042" s="2"/>
      <c r="G3042" s="2"/>
      <c r="H3042" s="2"/>
      <c r="I3042" s="2"/>
      <c r="J3042" s="2"/>
      <c r="K3042" s="2"/>
      <c r="L3042" s="2"/>
      <c r="M3042" s="2" t="s">
        <v>8146</v>
      </c>
      <c r="N3042" s="11">
        <v>10</v>
      </c>
      <c r="O3042" s="11">
        <v>0</v>
      </c>
      <c r="P3042" s="12">
        <v>44729</v>
      </c>
      <c r="Q3042" s="12">
        <v>44732</v>
      </c>
      <c r="R3042" s="11"/>
      <c r="S3042" s="2">
        <f>OR(AND(P3042&lt;=U$2,Q3042&gt;V$2),AND(P3042&gt;U$2,P3042&lt;V$2))</f>
        <v>0</v>
      </c>
    </row>
    <row r="3043" spans="1:19">
      <c r="A3043" s="2" t="s">
        <v>3481</v>
      </c>
      <c r="B3043" s="2" t="s">
        <v>4755</v>
      </c>
      <c r="C3043" s="2" t="s">
        <v>8141</v>
      </c>
      <c r="D3043" s="2" t="s">
        <v>1944</v>
      </c>
      <c r="E3043" s="2"/>
      <c r="F3043" s="2"/>
      <c r="G3043" s="2"/>
      <c r="H3043" s="2"/>
      <c r="I3043" s="2"/>
      <c r="J3043" s="2"/>
      <c r="K3043" s="2"/>
      <c r="L3043" s="2"/>
      <c r="M3043" s="2" t="s">
        <v>8147</v>
      </c>
      <c r="N3043" s="11">
        <v>5</v>
      </c>
      <c r="O3043" s="11">
        <v>0</v>
      </c>
      <c r="P3043" s="12">
        <v>44718</v>
      </c>
      <c r="Q3043" s="12">
        <v>44726</v>
      </c>
      <c r="R3043" s="11"/>
      <c r="S3043" s="2">
        <f>OR(AND(P3043&lt;=U$2,Q3043&gt;V$2),AND(P3043&gt;U$2,P3043&lt;V$2))</f>
        <v>0</v>
      </c>
    </row>
    <row r="3044" spans="1:19">
      <c r="A3044" s="2" t="s">
        <v>3481</v>
      </c>
      <c r="B3044" s="2" t="s">
        <v>4755</v>
      </c>
      <c r="C3044" s="2" t="s">
        <v>8141</v>
      </c>
      <c r="D3044" s="2" t="s">
        <v>8148</v>
      </c>
      <c r="E3044" s="2"/>
      <c r="F3044" s="2"/>
      <c r="G3044" s="2"/>
      <c r="H3044" s="2"/>
      <c r="I3044" s="2"/>
      <c r="J3044" s="2"/>
      <c r="K3044" s="2"/>
      <c r="L3044" s="2"/>
      <c r="M3044" s="2" t="s">
        <v>8149</v>
      </c>
      <c r="N3044" s="11">
        <v>4</v>
      </c>
      <c r="O3044" s="11">
        <v>0</v>
      </c>
      <c r="P3044" s="12">
        <v>44733</v>
      </c>
      <c r="Q3044" s="12">
        <v>44733</v>
      </c>
      <c r="R3044" s="11"/>
      <c r="S3044" s="2">
        <f>OR(AND(P3044&lt;=U$2,Q3044&gt;V$2),AND(P3044&gt;U$2,P3044&lt;V$2))</f>
        <v>0</v>
      </c>
    </row>
    <row r="3045" spans="1:19">
      <c r="A3045" s="2" t="s">
        <v>3481</v>
      </c>
      <c r="B3045" s="2" t="s">
        <v>4755</v>
      </c>
      <c r="C3045" s="2" t="s">
        <v>8141</v>
      </c>
      <c r="D3045" s="2" t="s">
        <v>8150</v>
      </c>
      <c r="E3045" s="2"/>
      <c r="F3045" s="2"/>
      <c r="G3045" s="2"/>
      <c r="H3045" s="2"/>
      <c r="I3045" s="2"/>
      <c r="J3045" s="2"/>
      <c r="K3045" s="2"/>
      <c r="L3045" s="2"/>
      <c r="M3045" s="2" t="s">
        <v>8151</v>
      </c>
      <c r="N3045" s="11">
        <v>5</v>
      </c>
      <c r="O3045" s="11">
        <v>0</v>
      </c>
      <c r="P3045" s="12">
        <v>44729</v>
      </c>
      <c r="Q3045" s="12">
        <v>44732</v>
      </c>
      <c r="R3045" s="11"/>
      <c r="S3045" s="2">
        <f>OR(AND(P3045&lt;=U$2,Q3045&gt;V$2),AND(P3045&gt;U$2,P3045&lt;V$2))</f>
        <v>0</v>
      </c>
    </row>
    <row r="3046" spans="1:19">
      <c r="A3046" s="2" t="s">
        <v>3481</v>
      </c>
      <c r="B3046" s="2" t="s">
        <v>4755</v>
      </c>
      <c r="C3046" s="2" t="s">
        <v>8141</v>
      </c>
      <c r="D3046" s="2" t="s">
        <v>8152</v>
      </c>
      <c r="E3046" s="2" t="s">
        <v>1007</v>
      </c>
      <c r="F3046" s="2" t="s">
        <v>1916</v>
      </c>
      <c r="G3046" s="2" t="s">
        <v>7078</v>
      </c>
      <c r="H3046" s="2"/>
      <c r="I3046" s="2"/>
      <c r="J3046" s="2" t="s">
        <v>7311</v>
      </c>
      <c r="K3046" s="2" t="s">
        <v>307</v>
      </c>
      <c r="L3046" s="2" t="s">
        <v>8100</v>
      </c>
      <c r="M3046" s="2" t="s">
        <v>8153</v>
      </c>
      <c r="N3046" s="11">
        <v>8</v>
      </c>
      <c r="O3046" s="11">
        <v>0</v>
      </c>
      <c r="P3046" s="12">
        <v>44837</v>
      </c>
      <c r="Q3046" s="12">
        <v>44840</v>
      </c>
      <c r="R3046" s="11"/>
      <c r="S3046" s="2">
        <f>OR(AND(P3046&lt;=U$2,Q3046&gt;V$2),AND(P3046&gt;U$2,P3046&lt;V$2))</f>
        <v>0</v>
      </c>
    </row>
    <row r="3047" spans="1:19">
      <c r="A3047" s="2" t="s">
        <v>3481</v>
      </c>
      <c r="B3047" s="2" t="s">
        <v>4755</v>
      </c>
      <c r="C3047" s="2" t="s">
        <v>8141</v>
      </c>
      <c r="D3047" s="2" t="s">
        <v>8154</v>
      </c>
      <c r="E3047" s="2" t="s">
        <v>1007</v>
      </c>
      <c r="F3047" s="2" t="s">
        <v>1916</v>
      </c>
      <c r="G3047" s="2" t="s">
        <v>7085</v>
      </c>
      <c r="H3047" s="2"/>
      <c r="I3047" s="2"/>
      <c r="J3047" s="2" t="s">
        <v>7315</v>
      </c>
      <c r="K3047" s="2" t="s">
        <v>333</v>
      </c>
      <c r="L3047" s="2" t="s">
        <v>8131</v>
      </c>
      <c r="M3047" s="2" t="s">
        <v>8155</v>
      </c>
      <c r="N3047" s="11">
        <v>6</v>
      </c>
      <c r="O3047" s="11">
        <v>0</v>
      </c>
      <c r="P3047" s="12">
        <v>44841</v>
      </c>
      <c r="Q3047" s="12">
        <v>44845</v>
      </c>
      <c r="R3047" s="11"/>
      <c r="S3047" s="2">
        <f>OR(AND(P3047&lt;=U$2,Q3047&gt;V$2),AND(P3047&gt;U$2,P3047&lt;V$2))</f>
        <v>0</v>
      </c>
    </row>
    <row r="3048" spans="1:19">
      <c r="A3048" s="2" t="s">
        <v>3481</v>
      </c>
      <c r="B3048" s="2" t="s">
        <v>4755</v>
      </c>
      <c r="C3048" s="2" t="s">
        <v>8141</v>
      </c>
      <c r="D3048" s="2" t="s">
        <v>8156</v>
      </c>
      <c r="E3048" s="2" t="s">
        <v>1007</v>
      </c>
      <c r="F3048" s="2" t="s">
        <v>1916</v>
      </c>
      <c r="G3048" s="2" t="s">
        <v>7085</v>
      </c>
      <c r="H3048" s="2"/>
      <c r="I3048" s="2"/>
      <c r="J3048" s="2" t="s">
        <v>7315</v>
      </c>
      <c r="K3048" s="2" t="s">
        <v>333</v>
      </c>
      <c r="L3048" s="2" t="s">
        <v>8131</v>
      </c>
      <c r="M3048" s="2" t="s">
        <v>8157</v>
      </c>
      <c r="N3048" s="11">
        <v>4</v>
      </c>
      <c r="O3048" s="11">
        <v>0</v>
      </c>
      <c r="P3048" s="12">
        <v>44846</v>
      </c>
      <c r="Q3048" s="12">
        <v>44848</v>
      </c>
      <c r="R3048" s="11"/>
      <c r="S3048" s="2">
        <f>OR(AND(P3048&lt;=U$2,Q3048&gt;V$2),AND(P3048&gt;U$2,P3048&lt;V$2))</f>
        <v>0</v>
      </c>
    </row>
    <row r="3049" spans="1:19">
      <c r="A3049" s="2" t="s">
        <v>3481</v>
      </c>
      <c r="B3049" s="2" t="s">
        <v>4755</v>
      </c>
      <c r="C3049" s="2" t="s">
        <v>8141</v>
      </c>
      <c r="D3049" s="2" t="s">
        <v>8158</v>
      </c>
      <c r="E3049" s="2" t="s">
        <v>1007</v>
      </c>
      <c r="F3049" s="2" t="s">
        <v>1916</v>
      </c>
      <c r="G3049" s="2" t="s">
        <v>7078</v>
      </c>
      <c r="H3049" s="2"/>
      <c r="I3049" s="2"/>
      <c r="J3049" s="2" t="s">
        <v>7311</v>
      </c>
      <c r="K3049" s="2" t="s">
        <v>307</v>
      </c>
      <c r="L3049" s="2" t="s">
        <v>8100</v>
      </c>
      <c r="M3049" s="2" t="s">
        <v>8159</v>
      </c>
      <c r="N3049" s="11">
        <v>4</v>
      </c>
      <c r="O3049" s="11">
        <v>0</v>
      </c>
      <c r="P3049" s="12">
        <v>44851</v>
      </c>
      <c r="Q3049" s="12">
        <v>44851</v>
      </c>
      <c r="R3049" s="11"/>
      <c r="S3049" s="2">
        <f>OR(AND(P3049&lt;=U$2,Q3049&gt;V$2),AND(P3049&gt;U$2,P3049&lt;V$2))</f>
        <v>0</v>
      </c>
    </row>
    <row r="3050" spans="1:19">
      <c r="A3050" s="2" t="s">
        <v>3481</v>
      </c>
      <c r="B3050" s="2" t="s">
        <v>4755</v>
      </c>
      <c r="C3050" s="2" t="s">
        <v>8141</v>
      </c>
      <c r="D3050" s="2" t="s">
        <v>8160</v>
      </c>
      <c r="E3050" s="2" t="s">
        <v>1048</v>
      </c>
      <c r="F3050" s="2" t="s">
        <v>1916</v>
      </c>
      <c r="G3050" s="2" t="s">
        <v>7306</v>
      </c>
      <c r="H3050" s="2"/>
      <c r="I3050" s="2"/>
      <c r="J3050" s="2"/>
      <c r="K3050" s="2"/>
      <c r="L3050" s="2"/>
      <c r="M3050" s="2" t="s">
        <v>8161</v>
      </c>
      <c r="N3050" s="11">
        <v>4</v>
      </c>
      <c r="O3050" s="11">
        <v>0</v>
      </c>
      <c r="P3050" s="12">
        <v>44852</v>
      </c>
      <c r="Q3050" s="12">
        <v>44858</v>
      </c>
      <c r="R3050" s="11"/>
      <c r="S3050" s="2">
        <f>OR(AND(P3050&lt;=U$2,Q3050&gt;V$2),AND(P3050&gt;U$2,P3050&lt;V$2))</f>
        <v>0</v>
      </c>
    </row>
    <row r="3051" spans="1:19">
      <c r="A3051" s="2" t="s">
        <v>3481</v>
      </c>
      <c r="B3051" s="2" t="s">
        <v>4755</v>
      </c>
      <c r="C3051" s="2" t="s">
        <v>8141</v>
      </c>
      <c r="D3051" s="2" t="s">
        <v>8162</v>
      </c>
      <c r="E3051" s="2" t="s">
        <v>1007</v>
      </c>
      <c r="F3051" s="2" t="s">
        <v>1916</v>
      </c>
      <c r="G3051" s="2" t="s">
        <v>6978</v>
      </c>
      <c r="H3051" s="2"/>
      <c r="I3051" s="2"/>
      <c r="J3051" s="2" t="s">
        <v>7320</v>
      </c>
      <c r="K3051" s="2" t="s">
        <v>569</v>
      </c>
      <c r="L3051" s="2" t="s">
        <v>8115</v>
      </c>
      <c r="M3051" s="2" t="s">
        <v>8163</v>
      </c>
      <c r="N3051" s="11">
        <v>5</v>
      </c>
      <c r="O3051" s="11">
        <v>0</v>
      </c>
      <c r="P3051" s="12">
        <v>44859</v>
      </c>
      <c r="Q3051" s="12">
        <v>44860</v>
      </c>
      <c r="R3051" s="11"/>
      <c r="S3051" s="2">
        <f>OR(AND(P3051&lt;=U$2,Q3051&gt;V$2),AND(P3051&gt;U$2,P3051&lt;V$2))</f>
        <v>0</v>
      </c>
    </row>
    <row r="3052" spans="1:19">
      <c r="A3052" s="2" t="s">
        <v>3481</v>
      </c>
      <c r="B3052" s="2" t="s">
        <v>4755</v>
      </c>
      <c r="C3052" s="2" t="s">
        <v>8164</v>
      </c>
      <c r="D3052" s="2" t="s">
        <v>8165</v>
      </c>
      <c r="E3052" s="2"/>
      <c r="F3052" s="2"/>
      <c r="G3052" s="2"/>
      <c r="H3052" s="2"/>
      <c r="I3052" s="2"/>
      <c r="J3052" s="2"/>
      <c r="K3052" s="2"/>
      <c r="L3052" s="2"/>
      <c r="M3052" s="2" t="s">
        <v>8166</v>
      </c>
      <c r="N3052" s="11">
        <v>7</v>
      </c>
      <c r="O3052" s="11">
        <v>0</v>
      </c>
      <c r="P3052" s="12">
        <v>44711</v>
      </c>
      <c r="Q3052" s="12">
        <v>44715</v>
      </c>
      <c r="R3052" s="11"/>
      <c r="S3052" s="2">
        <f>OR(AND(P3052&lt;=U$2,Q3052&gt;V$2),AND(P3052&gt;U$2,P3052&lt;V$2))</f>
        <v>0</v>
      </c>
    </row>
    <row r="3053" spans="1:19">
      <c r="A3053" s="2" t="s">
        <v>3481</v>
      </c>
      <c r="B3053" s="2" t="s">
        <v>4755</v>
      </c>
      <c r="C3053" s="2" t="s">
        <v>8164</v>
      </c>
      <c r="D3053" s="2" t="s">
        <v>8167</v>
      </c>
      <c r="E3053" s="2"/>
      <c r="F3053" s="2"/>
      <c r="G3053" s="2"/>
      <c r="H3053" s="2"/>
      <c r="I3053" s="2"/>
      <c r="J3053" s="2"/>
      <c r="K3053" s="2"/>
      <c r="L3053" s="2"/>
      <c r="M3053" s="2" t="s">
        <v>8168</v>
      </c>
      <c r="N3053" s="11">
        <v>9</v>
      </c>
      <c r="O3053" s="11">
        <v>0</v>
      </c>
      <c r="P3053" s="12">
        <v>44729</v>
      </c>
      <c r="Q3053" s="12">
        <v>44732</v>
      </c>
      <c r="R3053" s="11"/>
      <c r="S3053" s="2">
        <f>OR(AND(P3053&lt;=U$2,Q3053&gt;V$2),AND(P3053&gt;U$2,P3053&lt;V$2))</f>
        <v>0</v>
      </c>
    </row>
    <row r="3054" spans="1:19">
      <c r="A3054" s="2" t="s">
        <v>3481</v>
      </c>
      <c r="B3054" s="2" t="s">
        <v>4755</v>
      </c>
      <c r="C3054" s="2" t="s">
        <v>8164</v>
      </c>
      <c r="D3054" s="2" t="s">
        <v>8169</v>
      </c>
      <c r="E3054" s="2"/>
      <c r="F3054" s="2"/>
      <c r="G3054" s="2"/>
      <c r="H3054" s="2"/>
      <c r="I3054" s="2"/>
      <c r="J3054" s="2"/>
      <c r="K3054" s="2"/>
      <c r="L3054" s="2"/>
      <c r="M3054" s="2" t="s">
        <v>8170</v>
      </c>
      <c r="N3054" s="11">
        <v>4</v>
      </c>
      <c r="O3054" s="11">
        <v>0</v>
      </c>
      <c r="P3054" s="12">
        <v>44718</v>
      </c>
      <c r="Q3054" s="12">
        <v>44726</v>
      </c>
      <c r="R3054" s="11"/>
      <c r="S3054" s="2">
        <f>OR(AND(P3054&lt;=U$2,Q3054&gt;V$2),AND(P3054&gt;U$2,P3054&lt;V$2))</f>
        <v>0</v>
      </c>
    </row>
    <row r="3055" spans="1:19">
      <c r="A3055" s="2" t="s">
        <v>3481</v>
      </c>
      <c r="B3055" s="2" t="s">
        <v>4755</v>
      </c>
      <c r="C3055" s="2" t="s">
        <v>8164</v>
      </c>
      <c r="D3055" s="2" t="s">
        <v>8171</v>
      </c>
      <c r="E3055" s="2"/>
      <c r="F3055" s="2"/>
      <c r="G3055" s="2"/>
      <c r="H3055" s="2"/>
      <c r="I3055" s="2"/>
      <c r="J3055" s="2"/>
      <c r="K3055" s="2"/>
      <c r="L3055" s="2"/>
      <c r="M3055" s="2" t="s">
        <v>8172</v>
      </c>
      <c r="N3055" s="11">
        <v>3</v>
      </c>
      <c r="O3055" s="11">
        <v>0</v>
      </c>
      <c r="P3055" s="12">
        <v>44733</v>
      </c>
      <c r="Q3055" s="12">
        <v>44733</v>
      </c>
      <c r="R3055" s="11"/>
      <c r="S3055" s="2">
        <f>OR(AND(P3055&lt;=U$2,Q3055&gt;V$2),AND(P3055&gt;U$2,P3055&lt;V$2))</f>
        <v>0</v>
      </c>
    </row>
    <row r="3056" spans="1:19">
      <c r="A3056" s="2" t="s">
        <v>3481</v>
      </c>
      <c r="B3056" s="2" t="s">
        <v>4755</v>
      </c>
      <c r="C3056" s="2" t="s">
        <v>8164</v>
      </c>
      <c r="D3056" s="2" t="s">
        <v>8173</v>
      </c>
      <c r="E3056" s="2"/>
      <c r="F3056" s="2"/>
      <c r="G3056" s="2"/>
      <c r="H3056" s="2"/>
      <c r="I3056" s="2"/>
      <c r="J3056" s="2"/>
      <c r="K3056" s="2"/>
      <c r="L3056" s="2"/>
      <c r="M3056" s="2" t="s">
        <v>8174</v>
      </c>
      <c r="N3056" s="11">
        <v>4</v>
      </c>
      <c r="O3056" s="11">
        <v>0</v>
      </c>
      <c r="P3056" s="12">
        <v>44729</v>
      </c>
      <c r="Q3056" s="12">
        <v>44732</v>
      </c>
      <c r="R3056" s="11"/>
      <c r="S3056" s="2">
        <f>OR(AND(P3056&lt;=U$2,Q3056&gt;V$2),AND(P3056&gt;U$2,P3056&lt;V$2))</f>
        <v>0</v>
      </c>
    </row>
    <row r="3057" spans="1:19">
      <c r="A3057" s="2" t="s">
        <v>3481</v>
      </c>
      <c r="B3057" s="2" t="s">
        <v>4755</v>
      </c>
      <c r="C3057" s="2" t="s">
        <v>8164</v>
      </c>
      <c r="D3057" s="2" t="s">
        <v>8175</v>
      </c>
      <c r="E3057" s="2" t="s">
        <v>1007</v>
      </c>
      <c r="F3057" s="2" t="s">
        <v>1916</v>
      </c>
      <c r="G3057" s="2" t="s">
        <v>7078</v>
      </c>
      <c r="H3057" s="2"/>
      <c r="I3057" s="2"/>
      <c r="J3057" s="2" t="s">
        <v>7311</v>
      </c>
      <c r="K3057" s="2" t="s">
        <v>307</v>
      </c>
      <c r="L3057" s="2" t="s">
        <v>8100</v>
      </c>
      <c r="M3057" s="2" t="s">
        <v>8176</v>
      </c>
      <c r="N3057" s="11">
        <v>7</v>
      </c>
      <c r="O3057" s="11">
        <v>0</v>
      </c>
      <c r="P3057" s="12">
        <v>44830</v>
      </c>
      <c r="Q3057" s="12">
        <v>44834</v>
      </c>
      <c r="R3057" s="11"/>
      <c r="S3057" s="2">
        <f>OR(AND(P3057&lt;=U$2,Q3057&gt;V$2),AND(P3057&gt;U$2,P3057&lt;V$2))</f>
        <v>0</v>
      </c>
    </row>
    <row r="3058" spans="1:19">
      <c r="A3058" s="2" t="s">
        <v>3481</v>
      </c>
      <c r="B3058" s="2" t="s">
        <v>4755</v>
      </c>
      <c r="C3058" s="2" t="s">
        <v>8164</v>
      </c>
      <c r="D3058" s="2" t="s">
        <v>8177</v>
      </c>
      <c r="E3058" s="2" t="s">
        <v>1007</v>
      </c>
      <c r="F3058" s="2" t="s">
        <v>1916</v>
      </c>
      <c r="G3058" s="2" t="s">
        <v>7085</v>
      </c>
      <c r="H3058" s="2"/>
      <c r="I3058" s="2"/>
      <c r="J3058" s="2" t="s">
        <v>7315</v>
      </c>
      <c r="K3058" s="2" t="s">
        <v>333</v>
      </c>
      <c r="L3058" s="2" t="s">
        <v>8131</v>
      </c>
      <c r="M3058" s="2" t="s">
        <v>8178</v>
      </c>
      <c r="N3058" s="11">
        <v>5</v>
      </c>
      <c r="O3058" s="11">
        <v>0</v>
      </c>
      <c r="P3058" s="12">
        <v>44837</v>
      </c>
      <c r="Q3058" s="12">
        <v>44840</v>
      </c>
      <c r="R3058" s="11"/>
      <c r="S3058" s="2">
        <f>OR(AND(P3058&lt;=U$2,Q3058&gt;V$2),AND(P3058&gt;U$2,P3058&lt;V$2))</f>
        <v>0</v>
      </c>
    </row>
    <row r="3059" spans="1:19">
      <c r="A3059" s="2" t="s">
        <v>3481</v>
      </c>
      <c r="B3059" s="2" t="s">
        <v>4755</v>
      </c>
      <c r="C3059" s="2" t="s">
        <v>8164</v>
      </c>
      <c r="D3059" s="2" t="s">
        <v>8179</v>
      </c>
      <c r="E3059" s="2" t="s">
        <v>1007</v>
      </c>
      <c r="F3059" s="2" t="s">
        <v>1916</v>
      </c>
      <c r="G3059" s="2" t="s">
        <v>7085</v>
      </c>
      <c r="H3059" s="2"/>
      <c r="I3059" s="2"/>
      <c r="J3059" s="2" t="s">
        <v>7315</v>
      </c>
      <c r="K3059" s="2" t="s">
        <v>333</v>
      </c>
      <c r="L3059" s="2" t="s">
        <v>8131</v>
      </c>
      <c r="M3059" s="2" t="s">
        <v>8180</v>
      </c>
      <c r="N3059" s="11">
        <v>3</v>
      </c>
      <c r="O3059" s="11">
        <v>0</v>
      </c>
      <c r="P3059" s="12">
        <v>44841</v>
      </c>
      <c r="Q3059" s="12">
        <v>44848</v>
      </c>
      <c r="R3059" s="11"/>
      <c r="S3059" s="2">
        <f>OR(AND(P3059&lt;=U$2,Q3059&gt;V$2),AND(P3059&gt;U$2,P3059&lt;V$2))</f>
        <v>0</v>
      </c>
    </row>
    <row r="3060" spans="1:19">
      <c r="A3060" s="2" t="s">
        <v>3481</v>
      </c>
      <c r="B3060" s="2" t="s">
        <v>4755</v>
      </c>
      <c r="C3060" s="2" t="s">
        <v>8164</v>
      </c>
      <c r="D3060" s="2" t="s">
        <v>8181</v>
      </c>
      <c r="E3060" s="2" t="s">
        <v>1007</v>
      </c>
      <c r="F3060" s="2" t="s">
        <v>1916</v>
      </c>
      <c r="G3060" s="2" t="s">
        <v>7078</v>
      </c>
      <c r="H3060" s="2"/>
      <c r="I3060" s="2"/>
      <c r="J3060" s="2" t="s">
        <v>7311</v>
      </c>
      <c r="K3060" s="2" t="s">
        <v>307</v>
      </c>
      <c r="L3060" s="2" t="s">
        <v>8100</v>
      </c>
      <c r="M3060" s="2" t="s">
        <v>8182</v>
      </c>
      <c r="N3060" s="11">
        <v>3</v>
      </c>
      <c r="O3060" s="11">
        <v>0</v>
      </c>
      <c r="P3060" s="12">
        <v>44851</v>
      </c>
      <c r="Q3060" s="12">
        <v>44858</v>
      </c>
      <c r="R3060" s="11"/>
      <c r="S3060" s="2">
        <f>OR(AND(P3060&lt;=U$2,Q3060&gt;V$2),AND(P3060&gt;U$2,P3060&lt;V$2))</f>
        <v>0</v>
      </c>
    </row>
    <row r="3061" spans="1:19">
      <c r="A3061" s="2" t="s">
        <v>3481</v>
      </c>
      <c r="B3061" s="2" t="s">
        <v>4755</v>
      </c>
      <c r="C3061" s="2" t="s">
        <v>8164</v>
      </c>
      <c r="D3061" s="2" t="s">
        <v>8183</v>
      </c>
      <c r="E3061" s="2" t="s">
        <v>1048</v>
      </c>
      <c r="F3061" s="2" t="s">
        <v>1916</v>
      </c>
      <c r="G3061" s="2" t="s">
        <v>7306</v>
      </c>
      <c r="H3061" s="2"/>
      <c r="I3061" s="2"/>
      <c r="J3061" s="2"/>
      <c r="K3061" s="2"/>
      <c r="L3061" s="2"/>
      <c r="M3061" s="2" t="s">
        <v>8184</v>
      </c>
      <c r="N3061" s="11">
        <v>3</v>
      </c>
      <c r="O3061" s="11">
        <v>0</v>
      </c>
      <c r="P3061" s="12">
        <v>44859</v>
      </c>
      <c r="Q3061" s="12">
        <v>44860</v>
      </c>
      <c r="R3061" s="11"/>
      <c r="S3061" s="2">
        <f>OR(AND(P3061&lt;=U$2,Q3061&gt;V$2),AND(P3061&gt;U$2,P3061&lt;V$2))</f>
        <v>0</v>
      </c>
    </row>
    <row r="3062" spans="1:19">
      <c r="A3062" s="2" t="s">
        <v>3481</v>
      </c>
      <c r="B3062" s="2" t="s">
        <v>4755</v>
      </c>
      <c r="C3062" s="2" t="s">
        <v>8164</v>
      </c>
      <c r="D3062" s="2" t="s">
        <v>8185</v>
      </c>
      <c r="E3062" s="2" t="s">
        <v>1007</v>
      </c>
      <c r="F3062" s="2" t="s">
        <v>1916</v>
      </c>
      <c r="G3062" s="2" t="s">
        <v>6978</v>
      </c>
      <c r="H3062" s="2"/>
      <c r="I3062" s="2"/>
      <c r="J3062" s="2" t="s">
        <v>7320</v>
      </c>
      <c r="K3062" s="2" t="s">
        <v>569</v>
      </c>
      <c r="L3062" s="2" t="s">
        <v>8115</v>
      </c>
      <c r="M3062" s="2" t="s">
        <v>8186</v>
      </c>
      <c r="N3062" s="11">
        <v>4</v>
      </c>
      <c r="O3062" s="11">
        <v>0</v>
      </c>
      <c r="P3062" s="12">
        <v>44861</v>
      </c>
      <c r="Q3062" s="12">
        <v>44862</v>
      </c>
      <c r="R3062" s="11"/>
      <c r="S3062" s="2">
        <f>OR(AND(P3062&lt;=U$2,Q3062&gt;V$2),AND(P3062&gt;U$2,P3062&lt;V$2))</f>
        <v>0</v>
      </c>
    </row>
    <row r="3063" spans="1:19">
      <c r="A3063" s="2" t="s">
        <v>3481</v>
      </c>
      <c r="B3063" s="2" t="s">
        <v>4755</v>
      </c>
      <c r="C3063" s="2" t="s">
        <v>8187</v>
      </c>
      <c r="D3063" s="2" t="s">
        <v>8188</v>
      </c>
      <c r="E3063" s="2"/>
      <c r="F3063" s="2"/>
      <c r="G3063" s="2"/>
      <c r="H3063" s="2"/>
      <c r="I3063" s="2"/>
      <c r="J3063" s="2"/>
      <c r="K3063" s="2"/>
      <c r="L3063" s="2"/>
      <c r="M3063" s="2" t="s">
        <v>8189</v>
      </c>
      <c r="N3063" s="11">
        <v>10</v>
      </c>
      <c r="O3063" s="11">
        <v>0</v>
      </c>
      <c r="P3063" s="12">
        <v>44711</v>
      </c>
      <c r="Q3063" s="12">
        <v>44718</v>
      </c>
      <c r="R3063" s="11"/>
      <c r="S3063" s="2">
        <f>OR(AND(P3063&lt;=U$2,Q3063&gt;V$2),AND(P3063&gt;U$2,P3063&lt;V$2))</f>
        <v>0</v>
      </c>
    </row>
    <row r="3064" spans="1:19">
      <c r="A3064" s="2" t="s">
        <v>3481</v>
      </c>
      <c r="B3064" s="2" t="s">
        <v>4755</v>
      </c>
      <c r="C3064" s="2" t="s">
        <v>8187</v>
      </c>
      <c r="D3064" s="2" t="s">
        <v>1945</v>
      </c>
      <c r="E3064" s="2"/>
      <c r="F3064" s="2"/>
      <c r="G3064" s="2"/>
      <c r="H3064" s="2"/>
      <c r="I3064" s="2"/>
      <c r="J3064" s="2"/>
      <c r="K3064" s="2"/>
      <c r="L3064" s="2"/>
      <c r="M3064" s="2" t="s">
        <v>8190</v>
      </c>
      <c r="N3064" s="11">
        <v>5</v>
      </c>
      <c r="O3064" s="11">
        <v>0</v>
      </c>
      <c r="P3064" s="12">
        <v>44718</v>
      </c>
      <c r="Q3064" s="12">
        <v>44726</v>
      </c>
      <c r="R3064" s="11"/>
      <c r="S3064" s="2">
        <f>OR(AND(P3064&lt;=U$2,Q3064&gt;V$2),AND(P3064&gt;U$2,P3064&lt;V$2))</f>
        <v>0</v>
      </c>
    </row>
    <row r="3065" spans="1:19">
      <c r="A3065" s="2" t="s">
        <v>3481</v>
      </c>
      <c r="B3065" s="2" t="s">
        <v>4755</v>
      </c>
      <c r="C3065" s="2" t="s">
        <v>8187</v>
      </c>
      <c r="D3065" s="2" t="s">
        <v>8191</v>
      </c>
      <c r="E3065" s="2"/>
      <c r="F3065" s="2"/>
      <c r="G3065" s="2"/>
      <c r="H3065" s="2"/>
      <c r="I3065" s="2"/>
      <c r="J3065" s="2"/>
      <c r="K3065" s="2"/>
      <c r="L3065" s="2"/>
      <c r="M3065" s="2" t="s">
        <v>8192</v>
      </c>
      <c r="N3065" s="11">
        <v>5</v>
      </c>
      <c r="O3065" s="11">
        <v>0</v>
      </c>
      <c r="P3065" s="12">
        <v>44733</v>
      </c>
      <c r="Q3065" s="12">
        <v>44733</v>
      </c>
      <c r="R3065" s="11"/>
      <c r="S3065" s="2">
        <f>OR(AND(P3065&lt;=U$2,Q3065&gt;V$2),AND(P3065&gt;U$2,P3065&lt;V$2))</f>
        <v>0</v>
      </c>
    </row>
    <row r="3066" spans="1:19">
      <c r="A3066" s="2" t="s">
        <v>3481</v>
      </c>
      <c r="B3066" s="2" t="s">
        <v>4755</v>
      </c>
      <c r="C3066" s="2" t="s">
        <v>8187</v>
      </c>
      <c r="D3066" s="2" t="s">
        <v>1951</v>
      </c>
      <c r="E3066" s="2" t="s">
        <v>1007</v>
      </c>
      <c r="F3066" s="2" t="s">
        <v>1916</v>
      </c>
      <c r="G3066" s="2" t="s">
        <v>7085</v>
      </c>
      <c r="H3066" s="2"/>
      <c r="I3066" s="2"/>
      <c r="J3066" s="2" t="s">
        <v>7315</v>
      </c>
      <c r="K3066" s="2" t="s">
        <v>333</v>
      </c>
      <c r="L3066" s="2" t="s">
        <v>8131</v>
      </c>
      <c r="M3066" s="2" t="s">
        <v>8193</v>
      </c>
      <c r="N3066" s="11">
        <v>5</v>
      </c>
      <c r="O3066" s="11">
        <v>0</v>
      </c>
      <c r="P3066" s="12">
        <v>44741.33333333334</v>
      </c>
      <c r="Q3066" s="12">
        <v>44743.70833333334</v>
      </c>
      <c r="R3066" s="11"/>
      <c r="S3066" s="2">
        <f>OR(AND(P3066&lt;=U$2,Q3066&gt;V$2),AND(P3066&gt;U$2,P3066&lt;V$2))</f>
        <v>0</v>
      </c>
    </row>
    <row r="3067" spans="1:19">
      <c r="A3067" s="2" t="s">
        <v>3481</v>
      </c>
      <c r="B3067" s="2" t="s">
        <v>4755</v>
      </c>
      <c r="C3067" s="2" t="s">
        <v>8187</v>
      </c>
      <c r="D3067" s="2" t="s">
        <v>1964</v>
      </c>
      <c r="E3067" s="2" t="s">
        <v>1007</v>
      </c>
      <c r="F3067" s="2" t="s">
        <v>1916</v>
      </c>
      <c r="G3067" s="2" t="s">
        <v>7085</v>
      </c>
      <c r="H3067" s="2"/>
      <c r="I3067" s="2"/>
      <c r="J3067" s="2" t="s">
        <v>7315</v>
      </c>
      <c r="K3067" s="2" t="s">
        <v>333</v>
      </c>
      <c r="L3067" s="2" t="s">
        <v>8131</v>
      </c>
      <c r="M3067" s="2" t="s">
        <v>8194</v>
      </c>
      <c r="N3067" s="11">
        <v>10</v>
      </c>
      <c r="O3067" s="11">
        <v>0</v>
      </c>
      <c r="P3067" s="12">
        <v>44744.33333333334</v>
      </c>
      <c r="Q3067" s="12">
        <v>44749.70833333334</v>
      </c>
      <c r="R3067" s="11"/>
      <c r="S3067" s="2">
        <f>OR(AND(P3067&lt;=U$2,Q3067&gt;V$2),AND(P3067&gt;U$2,P3067&lt;V$2))</f>
        <v>0</v>
      </c>
    </row>
    <row r="3068" spans="1:19">
      <c r="A3068" s="2" t="s">
        <v>3481</v>
      </c>
      <c r="B3068" s="2" t="s">
        <v>4755</v>
      </c>
      <c r="C3068" s="2" t="s">
        <v>8187</v>
      </c>
      <c r="D3068" s="2" t="s">
        <v>1947</v>
      </c>
      <c r="E3068" s="2" t="s">
        <v>1048</v>
      </c>
      <c r="F3068" s="2" t="s">
        <v>1916</v>
      </c>
      <c r="G3068" s="2" t="s">
        <v>7306</v>
      </c>
      <c r="H3068" s="2"/>
      <c r="I3068" s="2"/>
      <c r="J3068" s="2"/>
      <c r="K3068" s="2"/>
      <c r="L3068" s="2"/>
      <c r="M3068" s="2" t="s">
        <v>8195</v>
      </c>
      <c r="N3068" s="11">
        <v>15</v>
      </c>
      <c r="O3068" s="11">
        <v>0</v>
      </c>
      <c r="P3068" s="12">
        <v>44750</v>
      </c>
      <c r="Q3068" s="12">
        <v>44791.70833333334</v>
      </c>
      <c r="R3068" s="11"/>
      <c r="S3068" s="2">
        <f>OR(AND(P3068&lt;=U$2,Q3068&gt;V$2),AND(P3068&gt;U$2,P3068&lt;V$2))</f>
        <v>0</v>
      </c>
    </row>
    <row r="3069" spans="1:19">
      <c r="A3069" s="2" t="s">
        <v>3481</v>
      </c>
      <c r="B3069" s="2" t="s">
        <v>4755</v>
      </c>
      <c r="C3069" s="2" t="s">
        <v>8187</v>
      </c>
      <c r="D3069" s="2" t="s">
        <v>8196</v>
      </c>
      <c r="E3069" s="2"/>
      <c r="F3069" s="2" t="s">
        <v>1916</v>
      </c>
      <c r="G3069" s="2" t="s">
        <v>7210</v>
      </c>
      <c r="H3069" s="2"/>
      <c r="I3069" s="2"/>
      <c r="J3069" s="2"/>
      <c r="K3069" s="2"/>
      <c r="L3069" s="2"/>
      <c r="M3069" s="2" t="s">
        <v>8197</v>
      </c>
      <c r="N3069" s="11">
        <v>10</v>
      </c>
      <c r="O3069" s="11">
        <v>0</v>
      </c>
      <c r="P3069" s="12">
        <v>44789.33333333334</v>
      </c>
      <c r="Q3069" s="12">
        <v>44797.70833333334</v>
      </c>
      <c r="R3069" s="11"/>
      <c r="S3069" s="2">
        <f>OR(AND(P3069&lt;=U$2,Q3069&gt;V$2),AND(P3069&gt;U$2,P3069&lt;V$2))</f>
        <v>0</v>
      </c>
    </row>
    <row r="3070" spans="1:19">
      <c r="A3070" s="2" t="s">
        <v>3488</v>
      </c>
      <c r="B3070" s="2" t="s">
        <v>4755</v>
      </c>
      <c r="C3070" s="2" t="s">
        <v>8187</v>
      </c>
      <c r="D3070" s="2" t="s">
        <v>8198</v>
      </c>
      <c r="E3070" s="2" t="s">
        <v>1007</v>
      </c>
      <c r="F3070" s="2" t="s">
        <v>1916</v>
      </c>
      <c r="G3070" s="2"/>
      <c r="H3070" s="2" t="s">
        <v>1027</v>
      </c>
      <c r="I3070" s="2" t="s">
        <v>227</v>
      </c>
      <c r="J3070" s="2"/>
      <c r="K3070" s="2"/>
      <c r="L3070" s="2"/>
      <c r="M3070" s="2" t="s">
        <v>8199</v>
      </c>
      <c r="N3070" s="11">
        <v>10</v>
      </c>
      <c r="O3070" s="11">
        <v>0</v>
      </c>
      <c r="P3070" s="12">
        <v>44951.33333333334</v>
      </c>
      <c r="Q3070" s="12">
        <v>44951.70833333334</v>
      </c>
      <c r="R3070" s="11"/>
      <c r="S3070" s="2">
        <f>OR(AND(P3070&lt;=U$2,Q3070&gt;V$2),AND(P3070&gt;U$2,P3070&lt;V$2))</f>
        <v>0</v>
      </c>
    </row>
    <row r="3071" spans="1:19">
      <c r="A3071" s="2" t="s">
        <v>3481</v>
      </c>
      <c r="B3071" s="2" t="s">
        <v>4755</v>
      </c>
      <c r="C3071" s="2" t="s">
        <v>8187</v>
      </c>
      <c r="D3071" s="2" t="s">
        <v>8200</v>
      </c>
      <c r="E3071" s="2" t="s">
        <v>1048</v>
      </c>
      <c r="F3071" s="2" t="s">
        <v>1916</v>
      </c>
      <c r="G3071" s="2"/>
      <c r="H3071" s="2"/>
      <c r="I3071" s="2"/>
      <c r="J3071" s="2"/>
      <c r="K3071" s="2"/>
      <c r="L3071" s="2"/>
      <c r="M3071" s="2" t="s">
        <v>8201</v>
      </c>
      <c r="N3071" s="11">
        <v>20</v>
      </c>
      <c r="O3071" s="11">
        <v>0</v>
      </c>
      <c r="P3071" s="12">
        <v>44853</v>
      </c>
      <c r="Q3071" s="12">
        <v>44862</v>
      </c>
      <c r="R3071" s="11"/>
      <c r="S3071" s="2">
        <f>OR(AND(P3071&lt;=U$2,Q3071&gt;V$2),AND(P3071&gt;U$2,P3071&lt;V$2))</f>
        <v>0</v>
      </c>
    </row>
    <row r="3072" spans="1:19">
      <c r="A3072" s="2" t="s">
        <v>3481</v>
      </c>
      <c r="B3072" s="2" t="s">
        <v>4755</v>
      </c>
      <c r="C3072" s="2" t="s">
        <v>8187</v>
      </c>
      <c r="D3072" s="2" t="s">
        <v>8202</v>
      </c>
      <c r="E3072" s="2" t="s">
        <v>1007</v>
      </c>
      <c r="F3072" s="2" t="s">
        <v>1916</v>
      </c>
      <c r="G3072" s="2" t="s">
        <v>6978</v>
      </c>
      <c r="H3072" s="2"/>
      <c r="I3072" s="2"/>
      <c r="J3072" s="2" t="s">
        <v>7320</v>
      </c>
      <c r="K3072" s="2" t="s">
        <v>569</v>
      </c>
      <c r="L3072" s="2" t="s">
        <v>8115</v>
      </c>
      <c r="M3072" s="2" t="s">
        <v>8203</v>
      </c>
      <c r="N3072" s="11">
        <v>5</v>
      </c>
      <c r="O3072" s="11">
        <v>0</v>
      </c>
      <c r="P3072" s="12">
        <v>44865</v>
      </c>
      <c r="Q3072" s="12">
        <v>44868</v>
      </c>
      <c r="R3072" s="11"/>
      <c r="S3072" s="2">
        <f>OR(AND(P3072&lt;=U$2,Q3072&gt;V$2),AND(P3072&gt;U$2,P3072&lt;V$2))</f>
        <v>0</v>
      </c>
    </row>
    <row r="3073" spans="1:19">
      <c r="A3073" s="2" t="s">
        <v>3488</v>
      </c>
      <c r="B3073" s="2" t="s">
        <v>4755</v>
      </c>
      <c r="C3073" s="2" t="s">
        <v>8187</v>
      </c>
      <c r="D3073" s="2" t="s">
        <v>1970</v>
      </c>
      <c r="E3073" s="2" t="s">
        <v>1083</v>
      </c>
      <c r="F3073" s="2" t="s">
        <v>1916</v>
      </c>
      <c r="G3073" s="2"/>
      <c r="H3073" s="2" t="s">
        <v>1018</v>
      </c>
      <c r="I3073" s="2" t="s">
        <v>227</v>
      </c>
      <c r="J3073" s="2"/>
      <c r="K3073" s="2"/>
      <c r="L3073" s="2"/>
      <c r="M3073" s="2" t="s">
        <v>8204</v>
      </c>
      <c r="N3073" s="11">
        <v>4</v>
      </c>
      <c r="O3073" s="11">
        <v>4</v>
      </c>
      <c r="P3073" s="12">
        <v>44984.33333333334</v>
      </c>
      <c r="Q3073" s="12">
        <v>44987.70833333334</v>
      </c>
      <c r="R3073" s="11">
        <v>53</v>
      </c>
      <c r="S3073" s="2">
        <f>OR(AND(P3073&lt;=U$2,Q3073&gt;V$2),AND(P3073&gt;U$2,P3073&lt;V$2))</f>
        <v>0</v>
      </c>
    </row>
    <row r="3074" spans="1:19">
      <c r="A3074" s="2" t="s">
        <v>3488</v>
      </c>
      <c r="B3074" s="2" t="s">
        <v>4755</v>
      </c>
      <c r="C3074" s="2" t="s">
        <v>8187</v>
      </c>
      <c r="D3074" s="2" t="s">
        <v>1955</v>
      </c>
      <c r="E3074" s="2" t="s">
        <v>1007</v>
      </c>
      <c r="F3074" s="2" t="s">
        <v>1916</v>
      </c>
      <c r="G3074" s="2" t="s">
        <v>7194</v>
      </c>
      <c r="H3074" s="2" t="s">
        <v>1027</v>
      </c>
      <c r="I3074" s="2" t="s">
        <v>227</v>
      </c>
      <c r="J3074" s="2" t="s">
        <v>7686</v>
      </c>
      <c r="K3074" s="2"/>
      <c r="L3074" s="2"/>
      <c r="M3074" s="2" t="s">
        <v>8205</v>
      </c>
      <c r="N3074" s="11">
        <v>5</v>
      </c>
      <c r="O3074" s="11">
        <v>5</v>
      </c>
      <c r="P3074" s="12">
        <v>44988.33333333334</v>
      </c>
      <c r="Q3074" s="12">
        <v>44994.70833333334</v>
      </c>
      <c r="R3074" s="11">
        <v>53</v>
      </c>
      <c r="S3074" s="2">
        <f>OR(AND(P3074&lt;=U$2,Q3074&gt;V$2),AND(P3074&gt;U$2,P3074&lt;V$2))</f>
        <v>0</v>
      </c>
    </row>
    <row r="3075" spans="1:19">
      <c r="A3075" s="2" t="s">
        <v>3488</v>
      </c>
      <c r="B3075" s="2" t="s">
        <v>4755</v>
      </c>
      <c r="C3075" s="2" t="s">
        <v>8187</v>
      </c>
      <c r="D3075" s="2" t="s">
        <v>1976</v>
      </c>
      <c r="E3075" s="2" t="s">
        <v>1007</v>
      </c>
      <c r="F3075" s="2" t="s">
        <v>1916</v>
      </c>
      <c r="G3075" s="2" t="s">
        <v>7207</v>
      </c>
      <c r="H3075" s="2" t="s">
        <v>1018</v>
      </c>
      <c r="I3075" s="2" t="s">
        <v>227</v>
      </c>
      <c r="J3075" s="2"/>
      <c r="K3075" s="2"/>
      <c r="L3075" s="2"/>
      <c r="M3075" s="2" t="s">
        <v>8206</v>
      </c>
      <c r="N3075" s="11">
        <v>3</v>
      </c>
      <c r="O3075" s="11">
        <v>3</v>
      </c>
      <c r="P3075" s="12">
        <v>44995.33333333334</v>
      </c>
      <c r="Q3075" s="12">
        <v>44999.70833333334</v>
      </c>
      <c r="R3075" s="11">
        <v>53</v>
      </c>
      <c r="S3075" s="2">
        <f>OR(AND(P3075&lt;=U$2,Q3075&gt;V$2),AND(P3075&gt;U$2,P3075&lt;V$2))</f>
        <v>0</v>
      </c>
    </row>
    <row r="3076" spans="1:19">
      <c r="A3076" s="2" t="s">
        <v>3481</v>
      </c>
      <c r="B3076" s="2" t="s">
        <v>4755</v>
      </c>
      <c r="C3076" s="2" t="s">
        <v>8207</v>
      </c>
      <c r="D3076" s="2" t="s">
        <v>1946</v>
      </c>
      <c r="E3076" s="2" t="s">
        <v>1007</v>
      </c>
      <c r="F3076" s="2" t="s">
        <v>1916</v>
      </c>
      <c r="G3076" s="2"/>
      <c r="H3076" s="2"/>
      <c r="I3076" s="2"/>
      <c r="J3076" s="2" t="s">
        <v>8208</v>
      </c>
      <c r="K3076" s="2" t="s">
        <v>316</v>
      </c>
      <c r="L3076" s="2" t="s">
        <v>8209</v>
      </c>
      <c r="M3076" s="2" t="s">
        <v>8210</v>
      </c>
      <c r="N3076" s="11">
        <v>5</v>
      </c>
      <c r="O3076" s="11">
        <v>0</v>
      </c>
      <c r="P3076" s="12">
        <v>44859.33333333334</v>
      </c>
      <c r="Q3076" s="12">
        <v>44859.70833333334</v>
      </c>
      <c r="R3076" s="11"/>
      <c r="S3076" s="2">
        <f>OR(AND(P3076&lt;=U$2,Q3076&gt;V$2),AND(P3076&gt;U$2,P3076&lt;V$2))</f>
        <v>0</v>
      </c>
    </row>
    <row r="3077" spans="1:19">
      <c r="A3077" s="2" t="s">
        <v>3481</v>
      </c>
      <c r="B3077" s="2" t="s">
        <v>4755</v>
      </c>
      <c r="C3077" s="2" t="s">
        <v>8207</v>
      </c>
      <c r="D3077" s="2" t="s">
        <v>8211</v>
      </c>
      <c r="E3077" s="2" t="s">
        <v>1007</v>
      </c>
      <c r="F3077" s="2" t="s">
        <v>1916</v>
      </c>
      <c r="G3077" s="2" t="s">
        <v>7078</v>
      </c>
      <c r="H3077" s="2"/>
      <c r="I3077" s="2"/>
      <c r="J3077" s="2" t="s">
        <v>7311</v>
      </c>
      <c r="K3077" s="2" t="s">
        <v>307</v>
      </c>
      <c r="L3077" s="2" t="s">
        <v>8100</v>
      </c>
      <c r="M3077" s="2" t="s">
        <v>8212</v>
      </c>
      <c r="N3077" s="11">
        <v>5</v>
      </c>
      <c r="O3077" s="11">
        <v>0</v>
      </c>
      <c r="P3077" s="12">
        <v>44859.33333333334</v>
      </c>
      <c r="Q3077" s="12">
        <v>44859.70833333334</v>
      </c>
      <c r="R3077" s="11"/>
      <c r="S3077" s="2">
        <f>OR(AND(P3077&lt;=U$2,Q3077&gt;V$2),AND(P3077&gt;U$2,P3077&lt;V$2))</f>
        <v>0</v>
      </c>
    </row>
    <row r="3078" spans="1:19">
      <c r="A3078" s="2" t="s">
        <v>3481</v>
      </c>
      <c r="B3078" s="2" t="s">
        <v>4755</v>
      </c>
      <c r="C3078" s="2" t="s">
        <v>8207</v>
      </c>
      <c r="D3078" s="2" t="s">
        <v>8213</v>
      </c>
      <c r="E3078" s="2" t="s">
        <v>1007</v>
      </c>
      <c r="F3078" s="2" t="s">
        <v>1916</v>
      </c>
      <c r="G3078" s="2" t="s">
        <v>7085</v>
      </c>
      <c r="H3078" s="2"/>
      <c r="I3078" s="2"/>
      <c r="J3078" s="2" t="s">
        <v>7315</v>
      </c>
      <c r="K3078" s="2" t="s">
        <v>333</v>
      </c>
      <c r="L3078" s="2" t="s">
        <v>8131</v>
      </c>
      <c r="M3078" s="2" t="s">
        <v>8214</v>
      </c>
      <c r="N3078" s="11">
        <v>2</v>
      </c>
      <c r="O3078" s="11">
        <v>0</v>
      </c>
      <c r="P3078" s="12">
        <v>44859.33333333334</v>
      </c>
      <c r="Q3078" s="12">
        <v>44859.70833333334</v>
      </c>
      <c r="R3078" s="11"/>
      <c r="S3078" s="2">
        <f>OR(AND(P3078&lt;=U$2,Q3078&gt;V$2),AND(P3078&gt;U$2,P3078&lt;V$2))</f>
        <v>0</v>
      </c>
    </row>
    <row r="3079" spans="1:19">
      <c r="A3079" s="2" t="s">
        <v>3481</v>
      </c>
      <c r="B3079" s="2" t="s">
        <v>4755</v>
      </c>
      <c r="C3079" s="2" t="s">
        <v>8207</v>
      </c>
      <c r="D3079" s="2" t="s">
        <v>8215</v>
      </c>
      <c r="E3079" s="2" t="s">
        <v>1007</v>
      </c>
      <c r="F3079" s="2" t="s">
        <v>1916</v>
      </c>
      <c r="G3079" s="2" t="s">
        <v>7078</v>
      </c>
      <c r="H3079" s="2"/>
      <c r="I3079" s="2"/>
      <c r="J3079" s="2" t="s">
        <v>7311</v>
      </c>
      <c r="K3079" s="2" t="s">
        <v>307</v>
      </c>
      <c r="L3079" s="2" t="s">
        <v>8100</v>
      </c>
      <c r="M3079" s="2" t="s">
        <v>8216</v>
      </c>
      <c r="N3079" s="11">
        <v>3</v>
      </c>
      <c r="O3079" s="11">
        <v>0</v>
      </c>
      <c r="P3079" s="12">
        <v>44859.33333333334</v>
      </c>
      <c r="Q3079" s="12">
        <v>44859.70833333334</v>
      </c>
      <c r="R3079" s="11"/>
      <c r="S3079" s="2">
        <f>OR(AND(P3079&lt;=U$2,Q3079&gt;V$2),AND(P3079&gt;U$2,P3079&lt;V$2))</f>
        <v>0</v>
      </c>
    </row>
    <row r="3080" spans="1:19">
      <c r="A3080" s="2" t="s">
        <v>3481</v>
      </c>
      <c r="B3080" s="2" t="s">
        <v>4755</v>
      </c>
      <c r="C3080" s="2" t="s">
        <v>8207</v>
      </c>
      <c r="D3080" s="2" t="s">
        <v>1963</v>
      </c>
      <c r="E3080" s="2"/>
      <c r="F3080" s="2" t="s">
        <v>1916</v>
      </c>
      <c r="G3080" s="2" t="s">
        <v>7210</v>
      </c>
      <c r="H3080" s="2"/>
      <c r="I3080" s="2"/>
      <c r="J3080" s="2"/>
      <c r="K3080" s="2"/>
      <c r="L3080" s="2"/>
      <c r="M3080" s="2" t="s">
        <v>8217</v>
      </c>
      <c r="N3080" s="11">
        <v>10</v>
      </c>
      <c r="O3080" s="11">
        <v>0</v>
      </c>
      <c r="P3080" s="12">
        <v>44767.33333333334</v>
      </c>
      <c r="Q3080" s="12">
        <v>44767.70833333334</v>
      </c>
      <c r="R3080" s="11"/>
      <c r="S3080" s="2">
        <f>OR(AND(P3080&lt;=U$2,Q3080&gt;V$2),AND(P3080&gt;U$2,P3080&lt;V$2))</f>
        <v>0</v>
      </c>
    </row>
    <row r="3081" spans="1:19">
      <c r="A3081" s="2" t="s">
        <v>3481</v>
      </c>
      <c r="B3081" s="2" t="s">
        <v>4755</v>
      </c>
      <c r="C3081" s="2" t="s">
        <v>8218</v>
      </c>
      <c r="D3081" s="2" t="s">
        <v>8219</v>
      </c>
      <c r="E3081" s="2"/>
      <c r="F3081" s="2"/>
      <c r="G3081" s="2"/>
      <c r="H3081" s="2"/>
      <c r="I3081" s="2"/>
      <c r="J3081" s="2"/>
      <c r="K3081" s="2"/>
      <c r="L3081" s="2"/>
      <c r="M3081" s="2" t="s">
        <v>8220</v>
      </c>
      <c r="N3081" s="11">
        <v>20</v>
      </c>
      <c r="O3081" s="11">
        <v>0</v>
      </c>
      <c r="P3081" s="12">
        <v>44525.33333333334</v>
      </c>
      <c r="Q3081" s="12">
        <v>44525.70833333334</v>
      </c>
      <c r="R3081" s="11"/>
      <c r="S3081" s="2">
        <f>OR(AND(P3081&lt;=U$2,Q3081&gt;V$2),AND(P3081&gt;U$2,P3081&lt;V$2))</f>
        <v>0</v>
      </c>
    </row>
    <row r="3082" spans="1:19">
      <c r="A3082" s="2" t="s">
        <v>3481</v>
      </c>
      <c r="B3082" s="2" t="s">
        <v>4755</v>
      </c>
      <c r="C3082" s="2" t="s">
        <v>8218</v>
      </c>
      <c r="D3082" s="2" t="s">
        <v>8221</v>
      </c>
      <c r="E3082" s="2"/>
      <c r="F3082" s="2"/>
      <c r="G3082" s="2"/>
      <c r="H3082" s="2"/>
      <c r="I3082" s="2"/>
      <c r="J3082" s="2"/>
      <c r="K3082" s="2"/>
      <c r="L3082" s="2"/>
      <c r="M3082" s="2" t="s">
        <v>8222</v>
      </c>
      <c r="N3082" s="11">
        <v>20</v>
      </c>
      <c r="O3082" s="11">
        <v>0</v>
      </c>
      <c r="P3082" s="12">
        <v>44525.33333333334</v>
      </c>
      <c r="Q3082" s="12">
        <v>44525.70833333334</v>
      </c>
      <c r="R3082" s="11"/>
      <c r="S3082" s="2">
        <f>OR(AND(P3082&lt;=U$2,Q3082&gt;V$2),AND(P3082&gt;U$2,P3082&lt;V$2))</f>
        <v>0</v>
      </c>
    </row>
    <row r="3083" spans="1:19">
      <c r="A3083" s="2" t="s">
        <v>3481</v>
      </c>
      <c r="B3083" s="2" t="s">
        <v>4755</v>
      </c>
      <c r="C3083" s="2" t="s">
        <v>8218</v>
      </c>
      <c r="D3083" s="2" t="s">
        <v>1977</v>
      </c>
      <c r="E3083" s="2"/>
      <c r="F3083" s="2"/>
      <c r="G3083" s="2"/>
      <c r="H3083" s="2"/>
      <c r="I3083" s="2"/>
      <c r="J3083" s="2"/>
      <c r="K3083" s="2"/>
      <c r="L3083" s="2"/>
      <c r="M3083" s="2" t="s">
        <v>7726</v>
      </c>
      <c r="N3083" s="11">
        <v>3</v>
      </c>
      <c r="O3083" s="11">
        <v>0</v>
      </c>
      <c r="P3083" s="12">
        <v>44525.33333333334</v>
      </c>
      <c r="Q3083" s="12">
        <v>44525.70833333334</v>
      </c>
      <c r="R3083" s="11"/>
      <c r="S3083" s="2">
        <f>OR(AND(P3083&lt;=U$2,Q3083&gt;V$2),AND(P3083&gt;U$2,P3083&lt;V$2))</f>
        <v>0</v>
      </c>
    </row>
    <row r="3084" spans="1:19">
      <c r="A3084" s="2" t="s">
        <v>3488</v>
      </c>
      <c r="B3084" s="2" t="s">
        <v>4755</v>
      </c>
      <c r="C3084" s="2" t="s">
        <v>8223</v>
      </c>
      <c r="D3084" s="2" t="s">
        <v>8224</v>
      </c>
      <c r="E3084" s="2" t="s">
        <v>3448</v>
      </c>
      <c r="F3084" s="2" t="s">
        <v>1916</v>
      </c>
      <c r="G3084" s="2" t="s">
        <v>7244</v>
      </c>
      <c r="H3084" s="2" t="s">
        <v>841</v>
      </c>
      <c r="I3084" s="2" t="s">
        <v>227</v>
      </c>
      <c r="J3084" s="2"/>
      <c r="K3084" s="2"/>
      <c r="L3084" s="2"/>
      <c r="M3084" s="2" t="s">
        <v>7740</v>
      </c>
      <c r="N3084" s="11">
        <v>5</v>
      </c>
      <c r="O3084" s="11">
        <v>5</v>
      </c>
      <c r="P3084" s="12">
        <v>45196.33333333334</v>
      </c>
      <c r="Q3084" s="12">
        <v>45202.70833333334</v>
      </c>
      <c r="R3084" s="11">
        <v>-114</v>
      </c>
      <c r="S3084" s="2">
        <f>OR(AND(P3084&lt;=U$2,Q3084&gt;V$2),AND(P3084&gt;U$2,P3084&lt;V$2))</f>
        <v>0</v>
      </c>
    </row>
    <row r="3085" spans="1:19">
      <c r="A3085" s="2" t="s">
        <v>3488</v>
      </c>
      <c r="B3085" s="2" t="s">
        <v>4755</v>
      </c>
      <c r="C3085" s="2" t="s">
        <v>8223</v>
      </c>
      <c r="D3085" s="2" t="s">
        <v>8225</v>
      </c>
      <c r="E3085" s="2" t="s">
        <v>905</v>
      </c>
      <c r="F3085" s="2" t="s">
        <v>1916</v>
      </c>
      <c r="G3085" s="2"/>
      <c r="H3085" s="2" t="s">
        <v>841</v>
      </c>
      <c r="I3085" s="2" t="s">
        <v>227</v>
      </c>
      <c r="J3085" s="2"/>
      <c r="K3085" s="2"/>
      <c r="L3085" s="2"/>
      <c r="M3085" s="2" t="s">
        <v>7742</v>
      </c>
      <c r="N3085" s="11">
        <v>10</v>
      </c>
      <c r="O3085" s="11">
        <v>10</v>
      </c>
      <c r="P3085" s="12">
        <v>45203.33333333334</v>
      </c>
      <c r="Q3085" s="12">
        <v>45217.70833333334</v>
      </c>
      <c r="R3085" s="11">
        <v>-99</v>
      </c>
      <c r="S3085" s="2">
        <f>OR(AND(P3085&lt;=U$2,Q3085&gt;V$2),AND(P3085&gt;U$2,P3085&lt;V$2))</f>
        <v>0</v>
      </c>
    </row>
    <row r="3086" spans="1:19">
      <c r="A3086" s="2" t="s">
        <v>3481</v>
      </c>
      <c r="B3086" s="2" t="s">
        <v>4755</v>
      </c>
      <c r="C3086" s="2" t="s">
        <v>6496</v>
      </c>
      <c r="D3086" s="2" t="s">
        <v>1981</v>
      </c>
      <c r="E3086" s="2"/>
      <c r="F3086" s="2"/>
      <c r="G3086" s="2"/>
      <c r="H3086" s="2"/>
      <c r="I3086" s="2"/>
      <c r="J3086" s="2"/>
      <c r="K3086" s="2"/>
      <c r="L3086" s="2"/>
      <c r="M3086" s="2" t="s">
        <v>7430</v>
      </c>
      <c r="N3086" s="11">
        <v>20</v>
      </c>
      <c r="O3086" s="11">
        <v>0</v>
      </c>
      <c r="P3086" s="12">
        <v>44342</v>
      </c>
      <c r="Q3086" s="12">
        <v>44673</v>
      </c>
      <c r="R3086" s="11"/>
      <c r="S3086" s="2">
        <f>OR(AND(P3086&lt;=U$2,Q3086&gt;V$2),AND(P3086&gt;U$2,P3086&lt;V$2))</f>
        <v>0</v>
      </c>
    </row>
    <row r="3087" spans="1:19">
      <c r="A3087" s="2" t="s">
        <v>3488</v>
      </c>
      <c r="B3087" s="2" t="s">
        <v>4755</v>
      </c>
      <c r="C3087" s="2" t="s">
        <v>6496</v>
      </c>
      <c r="D3087" s="2" t="s">
        <v>8226</v>
      </c>
      <c r="E3087" s="2" t="s">
        <v>1288</v>
      </c>
      <c r="F3087" s="2" t="s">
        <v>1916</v>
      </c>
      <c r="G3087" s="2"/>
      <c r="H3087" s="2" t="s">
        <v>1018</v>
      </c>
      <c r="I3087" s="2" t="s">
        <v>227</v>
      </c>
      <c r="J3087" s="2"/>
      <c r="K3087" s="2"/>
      <c r="L3087" s="2"/>
      <c r="M3087" s="2" t="s">
        <v>7432</v>
      </c>
      <c r="N3087" s="11">
        <v>10</v>
      </c>
      <c r="O3087" s="11">
        <v>0</v>
      </c>
      <c r="P3087" s="12">
        <v>44907</v>
      </c>
      <c r="Q3087" s="12">
        <v>44910</v>
      </c>
      <c r="R3087" s="11"/>
      <c r="S3087" s="2">
        <f>OR(AND(P3087&lt;=U$2,Q3087&gt;V$2),AND(P3087&gt;U$2,P3087&lt;V$2))</f>
        <v>0</v>
      </c>
    </row>
    <row r="3088" spans="1:19">
      <c r="A3088" s="2" t="s">
        <v>3488</v>
      </c>
      <c r="B3088" s="2" t="s">
        <v>4755</v>
      </c>
      <c r="C3088" s="2" t="s">
        <v>6496</v>
      </c>
      <c r="D3088" s="2" t="s">
        <v>8227</v>
      </c>
      <c r="E3088" s="2" t="s">
        <v>1288</v>
      </c>
      <c r="F3088" s="2" t="s">
        <v>1916</v>
      </c>
      <c r="G3088" s="2"/>
      <c r="H3088" s="2" t="s">
        <v>1018</v>
      </c>
      <c r="I3088" s="2" t="s">
        <v>227</v>
      </c>
      <c r="J3088" s="2"/>
      <c r="K3088" s="2"/>
      <c r="L3088" s="2"/>
      <c r="M3088" s="2" t="s">
        <v>7434</v>
      </c>
      <c r="N3088" s="11">
        <v>20</v>
      </c>
      <c r="O3088" s="11">
        <v>20</v>
      </c>
      <c r="P3088" s="12">
        <v>44984.33333333334</v>
      </c>
      <c r="Q3088" s="12">
        <v>45009.70833333334</v>
      </c>
      <c r="R3088" s="11">
        <v>-84</v>
      </c>
      <c r="S3088" s="2">
        <f>OR(AND(P3088&lt;=U$2,Q3088&gt;V$2),AND(P3088&gt;U$2,P3088&lt;V$2))</f>
        <v>0</v>
      </c>
    </row>
    <row r="3089" spans="1:19">
      <c r="A3089" s="2" t="s">
        <v>3481</v>
      </c>
      <c r="B3089" s="2" t="s">
        <v>4755</v>
      </c>
      <c r="C3089" s="2" t="s">
        <v>6496</v>
      </c>
      <c r="D3089" s="2" t="s">
        <v>1990</v>
      </c>
      <c r="E3089" s="2" t="s">
        <v>1288</v>
      </c>
      <c r="F3089" s="2" t="s">
        <v>1916</v>
      </c>
      <c r="G3089" s="2"/>
      <c r="H3089" s="2"/>
      <c r="I3089" s="2"/>
      <c r="J3089" s="2"/>
      <c r="K3089" s="2"/>
      <c r="L3089" s="2"/>
      <c r="M3089" s="2" t="s">
        <v>7435</v>
      </c>
      <c r="N3089" s="11">
        <v>5</v>
      </c>
      <c r="O3089" s="11">
        <v>0</v>
      </c>
      <c r="P3089" s="12">
        <v>44904.33333333334</v>
      </c>
      <c r="Q3089" s="12">
        <v>44904.70833333334</v>
      </c>
      <c r="R3089" s="11"/>
      <c r="S3089" s="2">
        <f>OR(AND(P3089&lt;=U$2,Q3089&gt;V$2),AND(P3089&gt;U$2,P3089&lt;V$2))</f>
        <v>0</v>
      </c>
    </row>
    <row r="3090" spans="1:19">
      <c r="A3090" s="2" t="s">
        <v>3488</v>
      </c>
      <c r="B3090" s="2" t="s">
        <v>4755</v>
      </c>
      <c r="C3090" s="2" t="s">
        <v>6496</v>
      </c>
      <c r="D3090" s="2" t="s">
        <v>1983</v>
      </c>
      <c r="E3090" s="2" t="s">
        <v>1262</v>
      </c>
      <c r="F3090" s="2" t="s">
        <v>1916</v>
      </c>
      <c r="G3090" s="2"/>
      <c r="H3090" s="2" t="s">
        <v>1018</v>
      </c>
      <c r="I3090" s="2" t="s">
        <v>227</v>
      </c>
      <c r="J3090" s="2"/>
      <c r="K3090" s="2"/>
      <c r="L3090" s="2"/>
      <c r="M3090" s="2" t="s">
        <v>7436</v>
      </c>
      <c r="N3090" s="11">
        <v>15</v>
      </c>
      <c r="O3090" s="11">
        <v>0</v>
      </c>
      <c r="P3090" s="12">
        <v>44914</v>
      </c>
      <c r="Q3090" s="12">
        <v>44917</v>
      </c>
      <c r="R3090" s="11"/>
      <c r="S3090" s="2">
        <f>OR(AND(P3090&lt;=U$2,Q3090&gt;V$2),AND(P3090&gt;U$2,P3090&lt;V$2))</f>
        <v>0</v>
      </c>
    </row>
    <row r="3091" spans="1:19">
      <c r="A3091" s="2" t="s">
        <v>3488</v>
      </c>
      <c r="B3091" s="2" t="s">
        <v>4755</v>
      </c>
      <c r="C3091" s="2" t="s">
        <v>6496</v>
      </c>
      <c r="D3091" s="2" t="s">
        <v>8228</v>
      </c>
      <c r="E3091" s="2" t="s">
        <v>3448</v>
      </c>
      <c r="F3091" s="2" t="s">
        <v>1916</v>
      </c>
      <c r="G3091" s="2" t="s">
        <v>7248</v>
      </c>
      <c r="H3091" s="2" t="s">
        <v>841</v>
      </c>
      <c r="I3091" s="2" t="s">
        <v>227</v>
      </c>
      <c r="J3091" s="2"/>
      <c r="K3091" s="2"/>
      <c r="L3091" s="2"/>
      <c r="M3091" s="2" t="s">
        <v>7438</v>
      </c>
      <c r="N3091" s="11">
        <v>10</v>
      </c>
      <c r="O3091" s="11">
        <v>10</v>
      </c>
      <c r="P3091" s="12">
        <v>45019.33333333334</v>
      </c>
      <c r="Q3091" s="12">
        <v>45030.70833333334</v>
      </c>
      <c r="R3091" s="11">
        <v>-74</v>
      </c>
      <c r="S3091" s="2">
        <f>OR(AND(P3091&lt;=U$2,Q3091&gt;V$2),AND(P3091&gt;U$2,P3091&lt;V$2))</f>
        <v>0</v>
      </c>
    </row>
    <row r="3092" spans="1:19">
      <c r="A3092" s="2" t="s">
        <v>3877</v>
      </c>
      <c r="B3092" s="2" t="s">
        <v>4755</v>
      </c>
      <c r="C3092" s="2" t="s">
        <v>6496</v>
      </c>
      <c r="D3092" s="2" t="s">
        <v>8229</v>
      </c>
      <c r="E3092" s="2" t="s">
        <v>3451</v>
      </c>
      <c r="F3092" s="2" t="s">
        <v>1916</v>
      </c>
      <c r="G3092" s="2"/>
      <c r="H3092" s="2" t="s">
        <v>1018</v>
      </c>
      <c r="I3092" s="2" t="s">
        <v>227</v>
      </c>
      <c r="J3092" s="2"/>
      <c r="K3092" s="2"/>
      <c r="L3092" s="2"/>
      <c r="M3092" s="2" t="s">
        <v>7440</v>
      </c>
      <c r="N3092" s="11">
        <v>20</v>
      </c>
      <c r="O3092" s="11">
        <v>6</v>
      </c>
      <c r="P3092" s="12">
        <v>44910.33333333334</v>
      </c>
      <c r="Q3092" s="12">
        <v>44991.70833333334</v>
      </c>
      <c r="R3092" s="11">
        <v>-45</v>
      </c>
      <c r="S3092" s="2">
        <f>OR(AND(P3092&lt;=U$2,Q3092&gt;V$2),AND(P3092&gt;U$2,P3092&lt;V$2))</f>
        <v>0</v>
      </c>
    </row>
    <row r="3093" spans="1:19">
      <c r="A3093" s="2" t="s">
        <v>3481</v>
      </c>
      <c r="B3093" s="2" t="s">
        <v>4755</v>
      </c>
      <c r="C3093" s="2" t="s">
        <v>6496</v>
      </c>
      <c r="D3093" s="2" t="s">
        <v>1989</v>
      </c>
      <c r="E3093" s="2" t="s">
        <v>1288</v>
      </c>
      <c r="F3093" s="2" t="s">
        <v>1916</v>
      </c>
      <c r="G3093" s="2"/>
      <c r="H3093" s="2"/>
      <c r="I3093" s="2"/>
      <c r="J3093" s="2"/>
      <c r="K3093" s="2"/>
      <c r="L3093" s="2"/>
      <c r="M3093" s="2" t="s">
        <v>7442</v>
      </c>
      <c r="N3093" s="11">
        <v>2</v>
      </c>
      <c r="O3093" s="11">
        <v>0</v>
      </c>
      <c r="P3093" s="12">
        <v>44875.33333333334</v>
      </c>
      <c r="Q3093" s="12">
        <v>44876.70833333334</v>
      </c>
      <c r="R3093" s="11"/>
      <c r="S3093" s="2">
        <f>OR(AND(P3093&lt;=U$2,Q3093&gt;V$2),AND(P3093&gt;U$2,P3093&lt;V$2))</f>
        <v>0</v>
      </c>
    </row>
    <row r="3094" spans="1:19">
      <c r="A3094" s="2" t="s">
        <v>3481</v>
      </c>
      <c r="B3094" s="2" t="s">
        <v>4755</v>
      </c>
      <c r="C3094" s="2" t="s">
        <v>6496</v>
      </c>
      <c r="D3094" s="2" t="s">
        <v>8230</v>
      </c>
      <c r="E3094" s="2" t="s">
        <v>1288</v>
      </c>
      <c r="F3094" s="2" t="s">
        <v>1916</v>
      </c>
      <c r="G3094" s="2"/>
      <c r="H3094" s="2"/>
      <c r="I3094" s="2"/>
      <c r="J3094" s="2"/>
      <c r="K3094" s="2"/>
      <c r="L3094" s="2"/>
      <c r="M3094" s="2" t="s">
        <v>7891</v>
      </c>
      <c r="N3094" s="11">
        <v>20</v>
      </c>
      <c r="O3094" s="11">
        <v>0</v>
      </c>
      <c r="P3094" s="12">
        <v>44774</v>
      </c>
      <c r="Q3094" s="12">
        <v>44876.70833333334</v>
      </c>
      <c r="R3094" s="11"/>
      <c r="S3094" s="2">
        <f>OR(AND(P3094&lt;=U$2,Q3094&gt;V$2),AND(P3094&gt;U$2,P3094&lt;V$2))</f>
        <v>0</v>
      </c>
    </row>
    <row r="3095" spans="1:19">
      <c r="A3095" s="2" t="s">
        <v>3481</v>
      </c>
      <c r="B3095" s="2" t="s">
        <v>4755</v>
      </c>
      <c r="C3095" s="2" t="s">
        <v>6496</v>
      </c>
      <c r="D3095" s="2" t="s">
        <v>1988</v>
      </c>
      <c r="E3095" s="2" t="s">
        <v>1288</v>
      </c>
      <c r="F3095" s="2" t="s">
        <v>1916</v>
      </c>
      <c r="G3095" s="2"/>
      <c r="H3095" s="2"/>
      <c r="I3095" s="2"/>
      <c r="J3095" s="2"/>
      <c r="K3095" s="2"/>
      <c r="L3095" s="2"/>
      <c r="M3095" s="2" t="s">
        <v>7892</v>
      </c>
      <c r="N3095" s="11">
        <v>20</v>
      </c>
      <c r="O3095" s="11">
        <v>0</v>
      </c>
      <c r="P3095" s="12">
        <v>44830.33333333334</v>
      </c>
      <c r="Q3095" s="12">
        <v>44858.70833333334</v>
      </c>
      <c r="R3095" s="11"/>
      <c r="S3095" s="2">
        <f>OR(AND(P3095&lt;=U$2,Q3095&gt;V$2),AND(P3095&gt;U$2,P3095&lt;V$2))</f>
        <v>0</v>
      </c>
    </row>
    <row r="3096" spans="1:19">
      <c r="A3096" s="2" t="s">
        <v>3481</v>
      </c>
      <c r="B3096" s="2" t="s">
        <v>4755</v>
      </c>
      <c r="C3096" s="2" t="s">
        <v>6505</v>
      </c>
      <c r="D3096" s="2" t="s">
        <v>8231</v>
      </c>
      <c r="E3096" s="2"/>
      <c r="F3096" s="2"/>
      <c r="G3096" s="2"/>
      <c r="H3096" s="2"/>
      <c r="I3096" s="2"/>
      <c r="J3096" s="2"/>
      <c r="K3096" s="2"/>
      <c r="L3096" s="2"/>
      <c r="M3096" s="2" t="s">
        <v>7444</v>
      </c>
      <c r="N3096" s="11">
        <v>10</v>
      </c>
      <c r="O3096" s="11">
        <v>0</v>
      </c>
      <c r="P3096" s="12">
        <v>44617</v>
      </c>
      <c r="Q3096" s="12">
        <v>44617</v>
      </c>
      <c r="R3096" s="11"/>
      <c r="S3096" s="2">
        <f>OR(AND(P3096&lt;=U$2,Q3096&gt;V$2),AND(P3096&gt;U$2,P3096&lt;V$2))</f>
        <v>0</v>
      </c>
    </row>
    <row r="3097" spans="1:19">
      <c r="A3097" s="2" t="s">
        <v>3877</v>
      </c>
      <c r="B3097" s="2" t="s">
        <v>4755</v>
      </c>
      <c r="C3097" s="2" t="s">
        <v>6505</v>
      </c>
      <c r="D3097" s="2" t="s">
        <v>8232</v>
      </c>
      <c r="E3097" s="2" t="s">
        <v>1288</v>
      </c>
      <c r="F3097" s="2" t="s">
        <v>1916</v>
      </c>
      <c r="G3097" s="2"/>
      <c r="H3097" s="2" t="s">
        <v>1018</v>
      </c>
      <c r="I3097" s="2" t="s">
        <v>227</v>
      </c>
      <c r="J3097" s="2"/>
      <c r="K3097" s="2"/>
      <c r="L3097" s="2"/>
      <c r="M3097" s="2" t="s">
        <v>7446</v>
      </c>
      <c r="N3097" s="11">
        <v>20</v>
      </c>
      <c r="O3097" s="11">
        <v>10</v>
      </c>
      <c r="P3097" s="12">
        <v>44652.33333333334</v>
      </c>
      <c r="Q3097" s="12">
        <v>45002.70833333334</v>
      </c>
      <c r="R3097" s="11">
        <v>-89</v>
      </c>
      <c r="S3097" s="2">
        <f>OR(AND(P3097&lt;=U$2,Q3097&gt;V$2),AND(P3097&gt;U$2,P3097&lt;V$2))</f>
        <v>0</v>
      </c>
    </row>
    <row r="3098" spans="1:19">
      <c r="A3098" s="2" t="s">
        <v>3488</v>
      </c>
      <c r="B3098" s="2" t="s">
        <v>4755</v>
      </c>
      <c r="C3098" s="2" t="s">
        <v>6505</v>
      </c>
      <c r="D3098" s="2" t="s">
        <v>8233</v>
      </c>
      <c r="E3098" s="2" t="s">
        <v>1288</v>
      </c>
      <c r="F3098" s="2" t="s">
        <v>1916</v>
      </c>
      <c r="G3098" s="2"/>
      <c r="H3098" s="2" t="s">
        <v>1018</v>
      </c>
      <c r="I3098" s="2" t="s">
        <v>227</v>
      </c>
      <c r="J3098" s="2"/>
      <c r="K3098" s="2"/>
      <c r="L3098" s="2"/>
      <c r="M3098" s="2" t="s">
        <v>7222</v>
      </c>
      <c r="N3098" s="11">
        <v>5</v>
      </c>
      <c r="O3098" s="11">
        <v>5</v>
      </c>
      <c r="P3098" s="12">
        <v>45005.33333333334</v>
      </c>
      <c r="Q3098" s="12">
        <v>45009.70833333334</v>
      </c>
      <c r="R3098" s="11">
        <v>-89</v>
      </c>
      <c r="S3098" s="2">
        <f>OR(AND(P3098&lt;=U$2,Q3098&gt;V$2),AND(P3098&gt;U$2,P3098&lt;V$2))</f>
        <v>0</v>
      </c>
    </row>
    <row r="3099" spans="1:19">
      <c r="A3099" s="2" t="s">
        <v>3488</v>
      </c>
      <c r="B3099" s="2" t="s">
        <v>4755</v>
      </c>
      <c r="C3099" s="2" t="s">
        <v>6505</v>
      </c>
      <c r="D3099" s="2" t="s">
        <v>8234</v>
      </c>
      <c r="E3099" s="2" t="s">
        <v>1216</v>
      </c>
      <c r="F3099" s="2" t="s">
        <v>1916</v>
      </c>
      <c r="G3099" s="2"/>
      <c r="H3099" s="2" t="s">
        <v>1027</v>
      </c>
      <c r="I3099" s="2" t="s">
        <v>227</v>
      </c>
      <c r="J3099" s="2"/>
      <c r="K3099" s="2"/>
      <c r="L3099" s="2"/>
      <c r="M3099" s="2" t="s">
        <v>7449</v>
      </c>
      <c r="N3099" s="11">
        <v>15</v>
      </c>
      <c r="O3099" s="11">
        <v>0</v>
      </c>
      <c r="P3099" s="12">
        <v>44964</v>
      </c>
      <c r="Q3099" s="12">
        <v>44981</v>
      </c>
      <c r="R3099" s="11"/>
      <c r="S3099" s="2">
        <f>OR(AND(P3099&lt;=U$2,Q3099&gt;V$2),AND(P3099&gt;U$2,P3099&lt;V$2))</f>
        <v>0</v>
      </c>
    </row>
    <row r="3100" spans="1:19">
      <c r="A3100" s="2" t="s">
        <v>3488</v>
      </c>
      <c r="B3100" s="2" t="s">
        <v>4755</v>
      </c>
      <c r="C3100" s="2" t="s">
        <v>6505</v>
      </c>
      <c r="D3100" s="2" t="s">
        <v>8235</v>
      </c>
      <c r="E3100" s="2" t="s">
        <v>1288</v>
      </c>
      <c r="F3100" s="2" t="s">
        <v>1916</v>
      </c>
      <c r="G3100" s="2"/>
      <c r="H3100" s="2" t="s">
        <v>1018</v>
      </c>
      <c r="I3100" s="2" t="s">
        <v>227</v>
      </c>
      <c r="J3100" s="2"/>
      <c r="K3100" s="2"/>
      <c r="L3100" s="2"/>
      <c r="M3100" s="2" t="s">
        <v>7225</v>
      </c>
      <c r="N3100" s="11">
        <v>10</v>
      </c>
      <c r="O3100" s="11">
        <v>10</v>
      </c>
      <c r="P3100" s="12">
        <v>45012.33333333334</v>
      </c>
      <c r="Q3100" s="12">
        <v>45023.70833333334</v>
      </c>
      <c r="R3100" s="11">
        <v>-89</v>
      </c>
      <c r="S3100" s="2">
        <f>OR(AND(P3100&lt;=U$2,Q3100&gt;V$2),AND(P3100&gt;U$2,P3100&lt;V$2))</f>
        <v>0</v>
      </c>
    </row>
    <row r="3101" spans="1:19">
      <c r="A3101" s="2" t="s">
        <v>3488</v>
      </c>
      <c r="B3101" s="2" t="s">
        <v>4755</v>
      </c>
      <c r="C3101" s="2" t="s">
        <v>6505</v>
      </c>
      <c r="D3101" s="2" t="s">
        <v>8236</v>
      </c>
      <c r="E3101" s="2" t="s">
        <v>3451</v>
      </c>
      <c r="F3101" s="2" t="s">
        <v>1916</v>
      </c>
      <c r="G3101" s="2"/>
      <c r="H3101" s="2" t="s">
        <v>1018</v>
      </c>
      <c r="I3101" s="2" t="s">
        <v>227</v>
      </c>
      <c r="J3101" s="2"/>
      <c r="K3101" s="2"/>
      <c r="L3101" s="2"/>
      <c r="M3101" s="2" t="s">
        <v>7227</v>
      </c>
      <c r="N3101" s="11">
        <v>20</v>
      </c>
      <c r="O3101" s="11">
        <v>20</v>
      </c>
      <c r="P3101" s="12">
        <v>45026.33333333334</v>
      </c>
      <c r="Q3101" s="12">
        <v>45051.70833333334</v>
      </c>
      <c r="R3101" s="11">
        <v>-89</v>
      </c>
      <c r="S3101" s="2">
        <f>OR(AND(P3101&lt;=U$2,Q3101&gt;V$2),AND(P3101&gt;U$2,P3101&lt;V$2))</f>
        <v>0</v>
      </c>
    </row>
    <row r="3102" spans="1:19">
      <c r="A3102" s="2" t="s">
        <v>3488</v>
      </c>
      <c r="B3102" s="2" t="s">
        <v>4755</v>
      </c>
      <c r="C3102" s="2" t="s">
        <v>6505</v>
      </c>
      <c r="D3102" s="2" t="s">
        <v>8237</v>
      </c>
      <c r="E3102" s="2" t="s">
        <v>1288</v>
      </c>
      <c r="F3102" s="2" t="s">
        <v>1916</v>
      </c>
      <c r="G3102" s="2"/>
      <c r="H3102" s="2" t="s">
        <v>1018</v>
      </c>
      <c r="I3102" s="2" t="s">
        <v>227</v>
      </c>
      <c r="J3102" s="2"/>
      <c r="K3102" s="2"/>
      <c r="L3102" s="2"/>
      <c r="M3102" s="2" t="s">
        <v>7452</v>
      </c>
      <c r="N3102" s="11">
        <v>3</v>
      </c>
      <c r="O3102" s="11">
        <v>3</v>
      </c>
      <c r="P3102" s="12">
        <v>44993.54166666666</v>
      </c>
      <c r="Q3102" s="12">
        <v>44998.5</v>
      </c>
      <c r="R3102" s="11">
        <v>-85</v>
      </c>
      <c r="S3102" s="2">
        <f>OR(AND(P3102&lt;=U$2,Q3102&gt;V$2),AND(P3102&gt;U$2,P3102&lt;V$2))</f>
        <v>0</v>
      </c>
    </row>
    <row r="3103" spans="1:19">
      <c r="A3103" s="2" t="s">
        <v>3877</v>
      </c>
      <c r="B3103" s="2" t="s">
        <v>4755</v>
      </c>
      <c r="C3103" s="2" t="s">
        <v>6505</v>
      </c>
      <c r="D3103" s="2" t="s">
        <v>8238</v>
      </c>
      <c r="E3103" s="2" t="s">
        <v>1288</v>
      </c>
      <c r="F3103" s="2" t="s">
        <v>1916</v>
      </c>
      <c r="G3103" s="2"/>
      <c r="H3103" s="2" t="s">
        <v>1018</v>
      </c>
      <c r="I3103" s="2" t="s">
        <v>227</v>
      </c>
      <c r="J3103" s="2"/>
      <c r="K3103" s="2"/>
      <c r="L3103" s="2"/>
      <c r="M3103" s="2" t="s">
        <v>7454</v>
      </c>
      <c r="N3103" s="11">
        <v>5</v>
      </c>
      <c r="O3103" s="11">
        <v>3</v>
      </c>
      <c r="P3103" s="12">
        <v>44652.33333333334</v>
      </c>
      <c r="Q3103" s="12">
        <v>44986.5</v>
      </c>
      <c r="R3103" s="11">
        <v>-89</v>
      </c>
      <c r="S3103" s="2">
        <f>OR(AND(P3103&lt;=U$2,Q3103&gt;V$2),AND(P3103&gt;U$2,P3103&lt;V$2))</f>
        <v>0</v>
      </c>
    </row>
    <row r="3104" spans="1:19">
      <c r="A3104" s="2" t="s">
        <v>3488</v>
      </c>
      <c r="B3104" s="2" t="s">
        <v>4755</v>
      </c>
      <c r="C3104" s="2" t="s">
        <v>6505</v>
      </c>
      <c r="D3104" s="2" t="s">
        <v>1987</v>
      </c>
      <c r="E3104" s="2" t="s">
        <v>1288</v>
      </c>
      <c r="F3104" s="2" t="s">
        <v>1916</v>
      </c>
      <c r="G3104" s="2"/>
      <c r="H3104" s="2" t="s">
        <v>1018</v>
      </c>
      <c r="I3104" s="2" t="s">
        <v>227</v>
      </c>
      <c r="J3104" s="2"/>
      <c r="K3104" s="2"/>
      <c r="L3104" s="2"/>
      <c r="M3104" s="2" t="s">
        <v>7455</v>
      </c>
      <c r="N3104" s="11">
        <v>5</v>
      </c>
      <c r="O3104" s="11">
        <v>3</v>
      </c>
      <c r="P3104" s="12">
        <v>44959.33333333334</v>
      </c>
      <c r="Q3104" s="12">
        <v>44988.70833333334</v>
      </c>
      <c r="R3104" s="11">
        <v>-89</v>
      </c>
      <c r="S3104" s="2">
        <f>OR(AND(P3104&lt;=U$2,Q3104&gt;V$2),AND(P3104&gt;U$2,P3104&lt;V$2))</f>
        <v>0</v>
      </c>
    </row>
    <row r="3105" spans="1:19">
      <c r="A3105" s="2" t="s">
        <v>3488</v>
      </c>
      <c r="B3105" s="2" t="s">
        <v>4755</v>
      </c>
      <c r="C3105" s="2" t="s">
        <v>6505</v>
      </c>
      <c r="D3105" s="2" t="s">
        <v>8239</v>
      </c>
      <c r="E3105" s="2" t="s">
        <v>1288</v>
      </c>
      <c r="F3105" s="2" t="s">
        <v>1916</v>
      </c>
      <c r="G3105" s="2"/>
      <c r="H3105" s="2" t="s">
        <v>1018</v>
      </c>
      <c r="I3105" s="2" t="s">
        <v>227</v>
      </c>
      <c r="J3105" s="2"/>
      <c r="K3105" s="2"/>
      <c r="L3105" s="2"/>
      <c r="M3105" s="2" t="s">
        <v>7886</v>
      </c>
      <c r="N3105" s="11">
        <v>5</v>
      </c>
      <c r="O3105" s="11">
        <v>3</v>
      </c>
      <c r="P3105" s="12">
        <v>44963.33333333334</v>
      </c>
      <c r="Q3105" s="12">
        <v>44993.5</v>
      </c>
      <c r="R3105" s="11">
        <v>-107</v>
      </c>
      <c r="S3105" s="2">
        <f>OR(AND(P3105&lt;=U$2,Q3105&gt;V$2),AND(P3105&gt;U$2,P3105&lt;V$2))</f>
        <v>0</v>
      </c>
    </row>
    <row r="3106" spans="1:19">
      <c r="A3106" s="2" t="s">
        <v>3481</v>
      </c>
      <c r="B3106" s="2" t="s">
        <v>4755</v>
      </c>
      <c r="C3106" s="2" t="s">
        <v>6513</v>
      </c>
      <c r="D3106" s="2" t="s">
        <v>8240</v>
      </c>
      <c r="E3106" s="2"/>
      <c r="F3106" s="2"/>
      <c r="G3106" s="2"/>
      <c r="H3106" s="2"/>
      <c r="I3106" s="2"/>
      <c r="J3106" s="2"/>
      <c r="K3106" s="2"/>
      <c r="L3106" s="2"/>
      <c r="M3106" s="2" t="s">
        <v>7229</v>
      </c>
      <c r="N3106" s="11">
        <v>10</v>
      </c>
      <c r="O3106" s="11">
        <v>0</v>
      </c>
      <c r="P3106" s="12">
        <v>44410.33333333334</v>
      </c>
      <c r="Q3106" s="12">
        <v>44410.70833333334</v>
      </c>
      <c r="R3106" s="11"/>
      <c r="S3106" s="2">
        <f>OR(AND(P3106&lt;=U$2,Q3106&gt;V$2),AND(P3106&gt;U$2,P3106&lt;V$2))</f>
        <v>0</v>
      </c>
    </row>
    <row r="3107" spans="1:19">
      <c r="A3107" s="2" t="s">
        <v>3488</v>
      </c>
      <c r="B3107" s="2" t="s">
        <v>4755</v>
      </c>
      <c r="C3107" s="2" t="s">
        <v>6513</v>
      </c>
      <c r="D3107" s="2" t="s">
        <v>8241</v>
      </c>
      <c r="E3107" s="2" t="s">
        <v>1288</v>
      </c>
      <c r="F3107" s="2" t="s">
        <v>1916</v>
      </c>
      <c r="G3107" s="2"/>
      <c r="H3107" s="2" t="s">
        <v>1018</v>
      </c>
      <c r="I3107" s="2" t="s">
        <v>227</v>
      </c>
      <c r="J3107" s="2"/>
      <c r="K3107" s="2"/>
      <c r="L3107" s="2"/>
      <c r="M3107" s="2" t="s">
        <v>7458</v>
      </c>
      <c r="N3107" s="11">
        <v>20</v>
      </c>
      <c r="O3107" s="11">
        <v>20</v>
      </c>
      <c r="P3107" s="12">
        <v>45019.33333333334</v>
      </c>
      <c r="Q3107" s="12">
        <v>45044.70833333334</v>
      </c>
      <c r="R3107" s="11">
        <v>-114</v>
      </c>
      <c r="S3107" s="2">
        <f>OR(AND(P3107&lt;=U$2,Q3107&gt;V$2),AND(P3107&gt;U$2,P3107&lt;V$2))</f>
        <v>0</v>
      </c>
    </row>
    <row r="3108" spans="1:19">
      <c r="A3108" s="2" t="s">
        <v>3488</v>
      </c>
      <c r="B3108" s="2" t="s">
        <v>4755</v>
      </c>
      <c r="C3108" s="2" t="s">
        <v>6513</v>
      </c>
      <c r="D3108" s="2" t="s">
        <v>8242</v>
      </c>
      <c r="E3108" s="2" t="s">
        <v>1216</v>
      </c>
      <c r="F3108" s="2" t="s">
        <v>1916</v>
      </c>
      <c r="G3108" s="2"/>
      <c r="H3108" s="2" t="s">
        <v>1027</v>
      </c>
      <c r="I3108" s="2" t="s">
        <v>227</v>
      </c>
      <c r="J3108" s="2"/>
      <c r="K3108" s="2"/>
      <c r="L3108" s="2"/>
      <c r="M3108" s="2" t="s">
        <v>7460</v>
      </c>
      <c r="N3108" s="11">
        <v>15</v>
      </c>
      <c r="O3108" s="11">
        <v>15</v>
      </c>
      <c r="P3108" s="12">
        <v>44984.33333333334</v>
      </c>
      <c r="Q3108" s="12">
        <v>45002.70833333334</v>
      </c>
      <c r="R3108" s="11">
        <v>-114</v>
      </c>
      <c r="S3108" s="2">
        <f>OR(AND(P3108&lt;=U$2,Q3108&gt;V$2),AND(P3108&gt;U$2,P3108&lt;V$2))</f>
        <v>0</v>
      </c>
    </row>
    <row r="3109" spans="1:19">
      <c r="A3109" s="2" t="s">
        <v>3488</v>
      </c>
      <c r="B3109" s="2" t="s">
        <v>4755</v>
      </c>
      <c r="C3109" s="2" t="s">
        <v>6513</v>
      </c>
      <c r="D3109" s="2" t="s">
        <v>8243</v>
      </c>
      <c r="E3109" s="2" t="s">
        <v>1288</v>
      </c>
      <c r="F3109" s="2" t="s">
        <v>1916</v>
      </c>
      <c r="G3109" s="2"/>
      <c r="H3109" s="2" t="s">
        <v>1018</v>
      </c>
      <c r="I3109" s="2" t="s">
        <v>227</v>
      </c>
      <c r="J3109" s="2"/>
      <c r="K3109" s="2"/>
      <c r="L3109" s="2"/>
      <c r="M3109" s="2" t="s">
        <v>7240</v>
      </c>
      <c r="N3109" s="11">
        <v>10</v>
      </c>
      <c r="O3109" s="11">
        <v>10</v>
      </c>
      <c r="P3109" s="12">
        <v>45047.33333333334</v>
      </c>
      <c r="Q3109" s="12">
        <v>45058.70833333334</v>
      </c>
      <c r="R3109" s="11">
        <v>-114</v>
      </c>
      <c r="S3109" s="2">
        <f>OR(AND(P3109&lt;=U$2,Q3109&gt;V$2),AND(P3109&gt;U$2,P3109&lt;V$2))</f>
        <v>0</v>
      </c>
    </row>
    <row r="3110" spans="1:19">
      <c r="A3110" s="2" t="s">
        <v>3488</v>
      </c>
      <c r="B3110" s="2" t="s">
        <v>4755</v>
      </c>
      <c r="C3110" s="2" t="s">
        <v>6513</v>
      </c>
      <c r="D3110" s="2" t="s">
        <v>8244</v>
      </c>
      <c r="E3110" s="2" t="s">
        <v>3451</v>
      </c>
      <c r="F3110" s="2" t="s">
        <v>1916</v>
      </c>
      <c r="G3110" s="2"/>
      <c r="H3110" s="2" t="s">
        <v>1018</v>
      </c>
      <c r="I3110" s="2" t="s">
        <v>227</v>
      </c>
      <c r="J3110" s="2"/>
      <c r="K3110" s="2"/>
      <c r="L3110" s="2"/>
      <c r="M3110" s="2" t="s">
        <v>7242</v>
      </c>
      <c r="N3110" s="11">
        <v>20</v>
      </c>
      <c r="O3110" s="11">
        <v>20</v>
      </c>
      <c r="P3110" s="12">
        <v>45061.33333333334</v>
      </c>
      <c r="Q3110" s="12">
        <v>45089.70833333334</v>
      </c>
      <c r="R3110" s="11">
        <v>-114</v>
      </c>
      <c r="S3110" s="2">
        <f>OR(AND(P3110&lt;=U$2,Q3110&gt;V$2),AND(P3110&gt;U$2,P3110&lt;V$2))</f>
        <v>0</v>
      </c>
    </row>
    <row r="3111" spans="1:19">
      <c r="A3111" s="2" t="s">
        <v>3488</v>
      </c>
      <c r="B3111" s="2" t="s">
        <v>4755</v>
      </c>
      <c r="C3111" s="2" t="s">
        <v>6513</v>
      </c>
      <c r="D3111" s="2" t="s">
        <v>8245</v>
      </c>
      <c r="E3111" s="2" t="s">
        <v>1288</v>
      </c>
      <c r="F3111" s="2" t="s">
        <v>1916</v>
      </c>
      <c r="G3111" s="2"/>
      <c r="H3111" s="2" t="s">
        <v>1018</v>
      </c>
      <c r="I3111" s="2" t="s">
        <v>227</v>
      </c>
      <c r="J3111" s="2"/>
      <c r="K3111" s="2"/>
      <c r="L3111" s="2"/>
      <c r="M3111" s="2" t="s">
        <v>7464</v>
      </c>
      <c r="N3111" s="11">
        <v>5</v>
      </c>
      <c r="O3111" s="11">
        <v>5</v>
      </c>
      <c r="P3111" s="12">
        <v>45005.33333333334</v>
      </c>
      <c r="Q3111" s="12">
        <v>45009.70833333334</v>
      </c>
      <c r="R3111" s="11">
        <v>-114</v>
      </c>
      <c r="S3111" s="2">
        <f>OR(AND(P3111&lt;=U$2,Q3111&gt;V$2),AND(P3111&gt;U$2,P3111&lt;V$2))</f>
        <v>0</v>
      </c>
    </row>
    <row r="3112" spans="1:19">
      <c r="A3112" s="2" t="s">
        <v>3488</v>
      </c>
      <c r="B3112" s="2" t="s">
        <v>4755</v>
      </c>
      <c r="C3112" s="2" t="s">
        <v>6513</v>
      </c>
      <c r="D3112" s="2" t="s">
        <v>8246</v>
      </c>
      <c r="E3112" s="2" t="s">
        <v>1288</v>
      </c>
      <c r="F3112" s="2" t="s">
        <v>1916</v>
      </c>
      <c r="G3112" s="2"/>
      <c r="H3112" s="2" t="s">
        <v>1018</v>
      </c>
      <c r="I3112" s="2" t="s">
        <v>227</v>
      </c>
      <c r="J3112" s="2"/>
      <c r="K3112" s="2"/>
      <c r="L3112" s="2"/>
      <c r="M3112" s="2" t="s">
        <v>7466</v>
      </c>
      <c r="N3112" s="11">
        <v>5</v>
      </c>
      <c r="O3112" s="11">
        <v>5</v>
      </c>
      <c r="P3112" s="12">
        <v>45012.33333333334</v>
      </c>
      <c r="Q3112" s="12">
        <v>45016.70833333334</v>
      </c>
      <c r="R3112" s="11">
        <v>-114</v>
      </c>
      <c r="S3112" s="2">
        <f>OR(AND(P3112&lt;=U$2,Q3112&gt;V$2),AND(P3112&gt;U$2,P3112&lt;V$2))</f>
        <v>0</v>
      </c>
    </row>
    <row r="3113" spans="1:19">
      <c r="A3113" s="2" t="s">
        <v>3488</v>
      </c>
      <c r="B3113" s="2" t="s">
        <v>4755</v>
      </c>
      <c r="C3113" s="2" t="s">
        <v>6527</v>
      </c>
      <c r="D3113" s="2" t="s">
        <v>8247</v>
      </c>
      <c r="E3113" s="2" t="s">
        <v>3448</v>
      </c>
      <c r="F3113" s="2" t="s">
        <v>1916</v>
      </c>
      <c r="G3113" s="2" t="s">
        <v>7244</v>
      </c>
      <c r="H3113" s="2" t="s">
        <v>841</v>
      </c>
      <c r="I3113" s="2" t="s">
        <v>227</v>
      </c>
      <c r="J3113" s="2"/>
      <c r="K3113" s="2"/>
      <c r="L3113" s="2"/>
      <c r="M3113" s="2" t="s">
        <v>8248</v>
      </c>
      <c r="N3113" s="11">
        <v>4</v>
      </c>
      <c r="O3113" s="11">
        <v>4</v>
      </c>
      <c r="P3113" s="12">
        <v>45090.33333333334</v>
      </c>
      <c r="Q3113" s="12">
        <v>45093.70833333334</v>
      </c>
      <c r="R3113" s="11">
        <v>-114</v>
      </c>
      <c r="S3113" s="2">
        <f>OR(AND(P3113&lt;=U$2,Q3113&gt;V$2),AND(P3113&gt;U$2,P3113&lt;V$2))</f>
        <v>0</v>
      </c>
    </row>
    <row r="3114" spans="1:19">
      <c r="A3114" s="2" t="s">
        <v>3488</v>
      </c>
      <c r="B3114" s="2" t="s">
        <v>4755</v>
      </c>
      <c r="C3114" s="2" t="s">
        <v>6527</v>
      </c>
      <c r="D3114" s="2" t="s">
        <v>8249</v>
      </c>
      <c r="E3114" s="2" t="s">
        <v>3448</v>
      </c>
      <c r="F3114" s="2" t="s">
        <v>1916</v>
      </c>
      <c r="G3114" s="2" t="s">
        <v>7248</v>
      </c>
      <c r="H3114" s="2" t="s">
        <v>841</v>
      </c>
      <c r="I3114" s="2" t="s">
        <v>227</v>
      </c>
      <c r="J3114" s="2"/>
      <c r="K3114" s="2"/>
      <c r="L3114" s="2"/>
      <c r="M3114" s="2" t="s">
        <v>8250</v>
      </c>
      <c r="N3114" s="11">
        <v>15</v>
      </c>
      <c r="O3114" s="11">
        <v>15</v>
      </c>
      <c r="P3114" s="12">
        <v>45133.33333333334</v>
      </c>
      <c r="Q3114" s="12">
        <v>45153.70833333334</v>
      </c>
      <c r="R3114" s="11">
        <v>-140</v>
      </c>
      <c r="S3114" s="2">
        <f>OR(AND(P3114&lt;=U$2,Q3114&gt;V$2),AND(P3114&gt;U$2,P3114&lt;V$2))</f>
        <v>0</v>
      </c>
    </row>
    <row r="3115" spans="1:19">
      <c r="A3115" s="2" t="s">
        <v>3488</v>
      </c>
      <c r="B3115" s="2" t="s">
        <v>4755</v>
      </c>
      <c r="C3115" s="2" t="s">
        <v>6527</v>
      </c>
      <c r="D3115" s="2" t="s">
        <v>8251</v>
      </c>
      <c r="E3115" s="2" t="s">
        <v>3448</v>
      </c>
      <c r="F3115" s="2" t="s">
        <v>1916</v>
      </c>
      <c r="G3115" s="2" t="s">
        <v>7248</v>
      </c>
      <c r="H3115" s="2" t="s">
        <v>841</v>
      </c>
      <c r="I3115" s="2" t="s">
        <v>227</v>
      </c>
      <c r="J3115" s="2"/>
      <c r="K3115" s="2"/>
      <c r="L3115" s="2"/>
      <c r="M3115" s="2" t="s">
        <v>8252</v>
      </c>
      <c r="N3115" s="11">
        <v>16</v>
      </c>
      <c r="O3115" s="11">
        <v>16</v>
      </c>
      <c r="P3115" s="12">
        <v>45154.33333333334</v>
      </c>
      <c r="Q3115" s="12">
        <v>45176.70833333334</v>
      </c>
      <c r="R3115" s="11">
        <v>-114</v>
      </c>
      <c r="S3115" s="2">
        <f>OR(AND(P3115&lt;=U$2,Q3115&gt;V$2),AND(P3115&gt;U$2,P3115&lt;V$2))</f>
        <v>0</v>
      </c>
    </row>
    <row r="3116" spans="1:19">
      <c r="A3116" s="2" t="s">
        <v>3488</v>
      </c>
      <c r="B3116" s="2" t="s">
        <v>4755</v>
      </c>
      <c r="C3116" s="2" t="s">
        <v>6527</v>
      </c>
      <c r="D3116" s="2" t="s">
        <v>8253</v>
      </c>
      <c r="E3116" s="2" t="s">
        <v>905</v>
      </c>
      <c r="F3116" s="2" t="s">
        <v>1916</v>
      </c>
      <c r="G3116" s="2"/>
      <c r="H3116" s="2" t="s">
        <v>841</v>
      </c>
      <c r="I3116" s="2" t="s">
        <v>227</v>
      </c>
      <c r="J3116" s="2"/>
      <c r="K3116" s="2"/>
      <c r="L3116" s="2"/>
      <c r="M3116" s="2" t="s">
        <v>8254</v>
      </c>
      <c r="N3116" s="11">
        <v>5</v>
      </c>
      <c r="O3116" s="11">
        <v>5</v>
      </c>
      <c r="P3116" s="12">
        <v>45177.33333333334</v>
      </c>
      <c r="Q3116" s="12">
        <v>45183.70833333334</v>
      </c>
      <c r="R3116" s="11">
        <v>-86</v>
      </c>
      <c r="S3116" s="2">
        <f>OR(AND(P3116&lt;=U$2,Q3116&gt;V$2),AND(P3116&gt;U$2,P3116&lt;V$2))</f>
        <v>0</v>
      </c>
    </row>
    <row r="3117" spans="1:19">
      <c r="A3117" s="2" t="s">
        <v>3488</v>
      </c>
      <c r="B3117" s="2" t="s">
        <v>4755</v>
      </c>
      <c r="C3117" s="2" t="s">
        <v>6527</v>
      </c>
      <c r="D3117" s="2" t="s">
        <v>8255</v>
      </c>
      <c r="E3117" s="2" t="s">
        <v>3451</v>
      </c>
      <c r="F3117" s="2" t="s">
        <v>1916</v>
      </c>
      <c r="G3117" s="2" t="s">
        <v>3448</v>
      </c>
      <c r="H3117" s="2" t="s">
        <v>1018</v>
      </c>
      <c r="I3117" s="2" t="s">
        <v>227</v>
      </c>
      <c r="J3117" s="2"/>
      <c r="K3117" s="2"/>
      <c r="L3117" s="2"/>
      <c r="M3117" s="2" t="s">
        <v>8256</v>
      </c>
      <c r="N3117" s="11">
        <v>4</v>
      </c>
      <c r="O3117" s="11">
        <v>4</v>
      </c>
      <c r="P3117" s="12">
        <v>45187.33333333334</v>
      </c>
      <c r="Q3117" s="12">
        <v>45190.70833333334</v>
      </c>
      <c r="R3117" s="11">
        <v>-86</v>
      </c>
      <c r="S3117" s="2">
        <f>OR(AND(P3117&lt;=U$2,Q3117&gt;V$2),AND(P3117&gt;U$2,P3117&lt;V$2))</f>
        <v>0</v>
      </c>
    </row>
    <row r="3118" spans="1:19">
      <c r="A3118" s="2" t="s">
        <v>3488</v>
      </c>
      <c r="B3118" s="2" t="s">
        <v>4755</v>
      </c>
      <c r="C3118" s="2" t="s">
        <v>6527</v>
      </c>
      <c r="D3118" s="2" t="s">
        <v>8257</v>
      </c>
      <c r="E3118" s="2" t="s">
        <v>3448</v>
      </c>
      <c r="F3118" s="2" t="s">
        <v>1916</v>
      </c>
      <c r="G3118" s="2" t="s">
        <v>7244</v>
      </c>
      <c r="H3118" s="2" t="s">
        <v>841</v>
      </c>
      <c r="I3118" s="2" t="s">
        <v>227</v>
      </c>
      <c r="J3118" s="2"/>
      <c r="K3118" s="2"/>
      <c r="L3118" s="2"/>
      <c r="M3118" s="2" t="s">
        <v>8258</v>
      </c>
      <c r="N3118" s="11">
        <v>1</v>
      </c>
      <c r="O3118" s="11">
        <v>1</v>
      </c>
      <c r="P3118" s="12">
        <v>45184.33333333334</v>
      </c>
      <c r="Q3118" s="12">
        <v>45184.70833333334</v>
      </c>
      <c r="R3118" s="11">
        <v>-86</v>
      </c>
      <c r="S3118" s="2">
        <f>OR(AND(P3118&lt;=U$2,Q3118&gt;V$2),AND(P3118&gt;U$2,P3118&lt;V$2))</f>
        <v>0</v>
      </c>
    </row>
    <row r="3119" spans="1:19">
      <c r="A3119" s="2" t="s">
        <v>3488</v>
      </c>
      <c r="B3119" s="2" t="s">
        <v>4755</v>
      </c>
      <c r="C3119" s="2" t="s">
        <v>6527</v>
      </c>
      <c r="D3119" s="2" t="s">
        <v>8259</v>
      </c>
      <c r="E3119" s="2" t="s">
        <v>1007</v>
      </c>
      <c r="F3119" s="2" t="s">
        <v>1916</v>
      </c>
      <c r="G3119" s="2"/>
      <c r="H3119" s="2" t="s">
        <v>1018</v>
      </c>
      <c r="I3119" s="2" t="s">
        <v>227</v>
      </c>
      <c r="J3119" s="2"/>
      <c r="K3119" s="2"/>
      <c r="L3119" s="2"/>
      <c r="M3119" s="2" t="s">
        <v>8260</v>
      </c>
      <c r="N3119" s="11">
        <v>10</v>
      </c>
      <c r="O3119" s="11">
        <v>10</v>
      </c>
      <c r="P3119" s="12">
        <v>45177.33333333334</v>
      </c>
      <c r="Q3119" s="12">
        <v>45190.70833333334</v>
      </c>
      <c r="R3119" s="11">
        <v>-114</v>
      </c>
      <c r="S3119" s="2">
        <f>OR(AND(P3119&lt;=U$2,Q3119&gt;V$2),AND(P3119&gt;U$2,P3119&lt;V$2))</f>
        <v>0</v>
      </c>
    </row>
    <row r="3120" spans="1:19">
      <c r="A3120" s="2" t="s">
        <v>3488</v>
      </c>
      <c r="B3120" s="2" t="s">
        <v>4755</v>
      </c>
      <c r="C3120" s="2" t="s">
        <v>8261</v>
      </c>
      <c r="D3120" s="2" t="s">
        <v>2017</v>
      </c>
      <c r="E3120" s="2" t="s">
        <v>991</v>
      </c>
      <c r="F3120" s="2" t="s">
        <v>2018</v>
      </c>
      <c r="G3120" s="2" t="s">
        <v>7259</v>
      </c>
      <c r="H3120" s="2" t="s">
        <v>992</v>
      </c>
      <c r="I3120" s="2" t="s">
        <v>227</v>
      </c>
      <c r="J3120" s="2"/>
      <c r="K3120" s="2"/>
      <c r="L3120" s="2"/>
      <c r="M3120" s="2" t="s">
        <v>8262</v>
      </c>
      <c r="N3120" s="11">
        <v>3</v>
      </c>
      <c r="O3120" s="11">
        <v>3</v>
      </c>
      <c r="P3120" s="12">
        <v>45306.33333333334</v>
      </c>
      <c r="Q3120" s="12">
        <v>45308.70833333334</v>
      </c>
      <c r="R3120" s="11">
        <v>-189</v>
      </c>
      <c r="S3120" s="2">
        <f>OR(AND(P3120&lt;=U$2,Q3120&gt;V$2),AND(P3120&gt;U$2,P3120&lt;V$2))</f>
        <v>0</v>
      </c>
    </row>
    <row r="3121" spans="1:19">
      <c r="A3121" s="2" t="s">
        <v>3488</v>
      </c>
      <c r="B3121" s="2" t="s">
        <v>4755</v>
      </c>
      <c r="C3121" s="2" t="s">
        <v>8261</v>
      </c>
      <c r="D3121" s="2" t="s">
        <v>2020</v>
      </c>
      <c r="E3121" s="2" t="s">
        <v>991</v>
      </c>
      <c r="F3121" s="2" t="s">
        <v>2018</v>
      </c>
      <c r="G3121" s="2" t="s">
        <v>7259</v>
      </c>
      <c r="H3121" s="2" t="s">
        <v>992</v>
      </c>
      <c r="I3121" s="2" t="s">
        <v>227</v>
      </c>
      <c r="J3121" s="2"/>
      <c r="K3121" s="2"/>
      <c r="L3121" s="2"/>
      <c r="M3121" s="2" t="s">
        <v>8263</v>
      </c>
      <c r="N3121" s="11">
        <v>3</v>
      </c>
      <c r="O3121" s="11">
        <v>3</v>
      </c>
      <c r="P3121" s="12">
        <v>45306.33333333334</v>
      </c>
      <c r="Q3121" s="12">
        <v>45308.70833333334</v>
      </c>
      <c r="R3121" s="11">
        <v>-189</v>
      </c>
      <c r="S3121" s="2">
        <f>OR(AND(P3121&lt;=U$2,Q3121&gt;V$2),AND(P3121&gt;U$2,P3121&lt;V$2))</f>
        <v>0</v>
      </c>
    </row>
    <row r="3122" spans="1:19">
      <c r="A3122" s="2" t="s">
        <v>3481</v>
      </c>
      <c r="B3122" s="2" t="s">
        <v>4755</v>
      </c>
      <c r="C3122" s="2" t="s">
        <v>8261</v>
      </c>
      <c r="D3122" s="2" t="s">
        <v>2021</v>
      </c>
      <c r="E3122" s="2"/>
      <c r="F3122" s="2"/>
      <c r="G3122" s="2"/>
      <c r="H3122" s="2"/>
      <c r="I3122" s="2"/>
      <c r="J3122" s="2"/>
      <c r="K3122" s="2"/>
      <c r="L3122" s="2"/>
      <c r="M3122" s="2" t="s">
        <v>8264</v>
      </c>
      <c r="N3122" s="11">
        <v>3</v>
      </c>
      <c r="O3122" s="11">
        <v>0</v>
      </c>
      <c r="P3122" s="12">
        <v>44557.33333333334</v>
      </c>
      <c r="Q3122" s="12">
        <v>44560.70833333334</v>
      </c>
      <c r="R3122" s="11"/>
      <c r="S3122" s="2">
        <f>OR(AND(P3122&lt;=U$2,Q3122&gt;V$2),AND(P3122&gt;U$2,P3122&lt;V$2))</f>
        <v>0</v>
      </c>
    </row>
    <row r="3123" spans="1:19">
      <c r="A3123" s="2" t="s">
        <v>3481</v>
      </c>
      <c r="B3123" s="2" t="s">
        <v>4755</v>
      </c>
      <c r="C3123" s="2" t="s">
        <v>8261</v>
      </c>
      <c r="D3123" s="2" t="s">
        <v>2022</v>
      </c>
      <c r="E3123" s="2"/>
      <c r="F3123" s="2"/>
      <c r="G3123" s="2"/>
      <c r="H3123" s="2"/>
      <c r="I3123" s="2"/>
      <c r="J3123" s="2"/>
      <c r="K3123" s="2"/>
      <c r="L3123" s="2"/>
      <c r="M3123" s="2" t="s">
        <v>8265</v>
      </c>
      <c r="N3123" s="11">
        <v>3</v>
      </c>
      <c r="O3123" s="11">
        <v>0</v>
      </c>
      <c r="P3123" s="12">
        <v>44501.33333333334</v>
      </c>
      <c r="Q3123" s="12">
        <v>44510.70833333334</v>
      </c>
      <c r="R3123" s="11"/>
      <c r="S3123" s="2">
        <f>OR(AND(P3123&lt;=U$2,Q3123&gt;V$2),AND(P3123&gt;U$2,P3123&lt;V$2))</f>
        <v>0</v>
      </c>
    </row>
    <row r="3124" spans="1:19">
      <c r="A3124" s="2" t="s">
        <v>3481</v>
      </c>
      <c r="B3124" s="2" t="s">
        <v>4755</v>
      </c>
      <c r="C3124" s="2" t="s">
        <v>8261</v>
      </c>
      <c r="D3124" s="2" t="s">
        <v>8266</v>
      </c>
      <c r="E3124" s="2" t="s">
        <v>991</v>
      </c>
      <c r="F3124" s="2" t="s">
        <v>2018</v>
      </c>
      <c r="G3124" s="2" t="s">
        <v>7259</v>
      </c>
      <c r="H3124" s="2"/>
      <c r="I3124" s="2"/>
      <c r="J3124" s="2"/>
      <c r="K3124" s="2"/>
      <c r="L3124" s="2"/>
      <c r="M3124" s="2" t="s">
        <v>8267</v>
      </c>
      <c r="N3124" s="11">
        <v>5</v>
      </c>
      <c r="O3124" s="11">
        <v>0</v>
      </c>
      <c r="P3124" s="12">
        <v>44755.33333333334</v>
      </c>
      <c r="Q3124" s="12">
        <v>44755.70833333334</v>
      </c>
      <c r="R3124" s="11"/>
      <c r="S3124" s="2">
        <f>OR(AND(P3124&lt;=U$2,Q3124&gt;V$2),AND(P3124&gt;U$2,P3124&lt;V$2))</f>
        <v>0</v>
      </c>
    </row>
    <row r="3125" spans="1:19">
      <c r="A3125" s="2" t="s">
        <v>3481</v>
      </c>
      <c r="B3125" s="2" t="s">
        <v>4755</v>
      </c>
      <c r="C3125" s="2" t="s">
        <v>8261</v>
      </c>
      <c r="D3125" s="2" t="s">
        <v>8268</v>
      </c>
      <c r="E3125" s="2" t="s">
        <v>991</v>
      </c>
      <c r="F3125" s="2" t="s">
        <v>2018</v>
      </c>
      <c r="G3125" s="2" t="s">
        <v>7259</v>
      </c>
      <c r="H3125" s="2"/>
      <c r="I3125" s="2"/>
      <c r="J3125" s="2"/>
      <c r="K3125" s="2"/>
      <c r="L3125" s="2"/>
      <c r="M3125" s="2" t="s">
        <v>8269</v>
      </c>
      <c r="N3125" s="11">
        <v>5</v>
      </c>
      <c r="O3125" s="11">
        <v>0</v>
      </c>
      <c r="P3125" s="12">
        <v>44837.33333333334</v>
      </c>
      <c r="Q3125" s="12">
        <v>44841.70833333334</v>
      </c>
      <c r="R3125" s="11"/>
      <c r="S3125" s="2">
        <f>OR(AND(P3125&lt;=U$2,Q3125&gt;V$2),AND(P3125&gt;U$2,P3125&lt;V$2))</f>
        <v>0</v>
      </c>
    </row>
    <row r="3126" spans="1:19">
      <c r="A3126" s="2" t="s">
        <v>3481</v>
      </c>
      <c r="B3126" s="2" t="s">
        <v>4755</v>
      </c>
      <c r="C3126" s="2" t="s">
        <v>8270</v>
      </c>
      <c r="D3126" s="2" t="s">
        <v>2024</v>
      </c>
      <c r="E3126" s="2"/>
      <c r="F3126" s="2"/>
      <c r="G3126" s="2"/>
      <c r="H3126" s="2"/>
      <c r="I3126" s="2"/>
      <c r="J3126" s="2"/>
      <c r="K3126" s="2"/>
      <c r="L3126" s="2"/>
      <c r="M3126" s="2" t="s">
        <v>8271</v>
      </c>
      <c r="N3126" s="11">
        <v>10</v>
      </c>
      <c r="O3126" s="11">
        <v>0</v>
      </c>
      <c r="P3126" s="12">
        <v>44311</v>
      </c>
      <c r="Q3126" s="12">
        <v>44713</v>
      </c>
      <c r="R3126" s="11"/>
      <c r="S3126" s="2">
        <f>OR(AND(P3126&lt;=U$2,Q3126&gt;V$2),AND(P3126&gt;U$2,P3126&lt;V$2))</f>
        <v>0</v>
      </c>
    </row>
    <row r="3127" spans="1:19">
      <c r="A3127" s="2" t="s">
        <v>3481</v>
      </c>
      <c r="B3127" s="2" t="s">
        <v>4755</v>
      </c>
      <c r="C3127" s="2" t="s">
        <v>8270</v>
      </c>
      <c r="D3127" s="2" t="s">
        <v>8272</v>
      </c>
      <c r="E3127" s="2"/>
      <c r="F3127" s="2"/>
      <c r="G3127" s="2"/>
      <c r="H3127" s="2"/>
      <c r="I3127" s="2"/>
      <c r="J3127" s="2"/>
      <c r="K3127" s="2"/>
      <c r="L3127" s="2"/>
      <c r="M3127" s="2" t="s">
        <v>8273</v>
      </c>
      <c r="N3127" s="11">
        <v>5</v>
      </c>
      <c r="O3127" s="11">
        <v>0</v>
      </c>
      <c r="P3127" s="12">
        <v>44713</v>
      </c>
      <c r="Q3127" s="12">
        <v>44718</v>
      </c>
      <c r="R3127" s="11"/>
      <c r="S3127" s="2">
        <f>OR(AND(P3127&lt;=U$2,Q3127&gt;V$2),AND(P3127&gt;U$2,P3127&lt;V$2))</f>
        <v>0</v>
      </c>
    </row>
    <row r="3128" spans="1:19">
      <c r="A3128" s="2" t="s">
        <v>3481</v>
      </c>
      <c r="B3128" s="2" t="s">
        <v>4755</v>
      </c>
      <c r="C3128" s="2" t="s">
        <v>8270</v>
      </c>
      <c r="D3128" s="2" t="s">
        <v>2026</v>
      </c>
      <c r="E3128" s="2" t="s">
        <v>1007</v>
      </c>
      <c r="F3128" s="2" t="s">
        <v>2018</v>
      </c>
      <c r="G3128" s="2" t="s">
        <v>7495</v>
      </c>
      <c r="H3128" s="2"/>
      <c r="I3128" s="2"/>
      <c r="J3128" s="2" t="s">
        <v>8079</v>
      </c>
      <c r="K3128" s="2"/>
      <c r="L3128" s="2"/>
      <c r="M3128" s="2" t="s">
        <v>8274</v>
      </c>
      <c r="N3128" s="11">
        <v>10</v>
      </c>
      <c r="O3128" s="11">
        <v>0</v>
      </c>
      <c r="P3128" s="12">
        <v>44373.33333333334</v>
      </c>
      <c r="Q3128" s="12">
        <v>44743</v>
      </c>
      <c r="R3128" s="11"/>
      <c r="S3128" s="2">
        <f>OR(AND(P3128&lt;=U$2,Q3128&gt;V$2),AND(P3128&gt;U$2,P3128&lt;V$2))</f>
        <v>0</v>
      </c>
    </row>
    <row r="3129" spans="1:19">
      <c r="A3129" s="2" t="s">
        <v>3481</v>
      </c>
      <c r="B3129" s="2" t="s">
        <v>4755</v>
      </c>
      <c r="C3129" s="2" t="s">
        <v>8270</v>
      </c>
      <c r="D3129" s="2" t="s">
        <v>8275</v>
      </c>
      <c r="E3129" s="2" t="s">
        <v>1007</v>
      </c>
      <c r="F3129" s="2" t="s">
        <v>2018</v>
      </c>
      <c r="G3129" s="2" t="s">
        <v>7495</v>
      </c>
      <c r="H3129" s="2"/>
      <c r="I3129" s="2"/>
      <c r="J3129" s="2" t="s">
        <v>8082</v>
      </c>
      <c r="K3129" s="2"/>
      <c r="L3129" s="2"/>
      <c r="M3129" s="2" t="s">
        <v>8276</v>
      </c>
      <c r="N3129" s="11">
        <v>5</v>
      </c>
      <c r="O3129" s="11">
        <v>0</v>
      </c>
      <c r="P3129" s="12">
        <v>44851.33333333334</v>
      </c>
      <c r="Q3129" s="12">
        <v>44855.70833333334</v>
      </c>
      <c r="R3129" s="11"/>
      <c r="S3129" s="2">
        <f>OR(AND(P3129&lt;=U$2,Q3129&gt;V$2),AND(P3129&gt;U$2,P3129&lt;V$2))</f>
        <v>0</v>
      </c>
    </row>
    <row r="3130" spans="1:19">
      <c r="A3130" s="2" t="s">
        <v>3481</v>
      </c>
      <c r="B3130" s="2" t="s">
        <v>4755</v>
      </c>
      <c r="C3130" s="2" t="s">
        <v>8270</v>
      </c>
      <c r="D3130" s="2" t="s">
        <v>2027</v>
      </c>
      <c r="E3130" s="2" t="s">
        <v>1007</v>
      </c>
      <c r="F3130" s="2" t="s">
        <v>2018</v>
      </c>
      <c r="G3130" s="2" t="s">
        <v>7495</v>
      </c>
      <c r="H3130" s="2"/>
      <c r="I3130" s="2"/>
      <c r="J3130" s="2" t="s">
        <v>8277</v>
      </c>
      <c r="K3130" s="2"/>
      <c r="L3130" s="2"/>
      <c r="M3130" s="2" t="s">
        <v>8278</v>
      </c>
      <c r="N3130" s="11">
        <v>5</v>
      </c>
      <c r="O3130" s="11">
        <v>0</v>
      </c>
      <c r="P3130" s="12">
        <v>44474</v>
      </c>
      <c r="Q3130" s="12">
        <v>44748</v>
      </c>
      <c r="R3130" s="11"/>
      <c r="S3130" s="2">
        <f>OR(AND(P3130&lt;=U$2,Q3130&gt;V$2),AND(P3130&gt;U$2,P3130&lt;V$2))</f>
        <v>0</v>
      </c>
    </row>
    <row r="3131" spans="1:19">
      <c r="A3131" s="2" t="s">
        <v>3481</v>
      </c>
      <c r="B3131" s="2" t="s">
        <v>4755</v>
      </c>
      <c r="C3131" s="2" t="s">
        <v>8270</v>
      </c>
      <c r="D3131" s="2" t="s">
        <v>8279</v>
      </c>
      <c r="E3131" s="2"/>
      <c r="F3131" s="2"/>
      <c r="G3131" s="2"/>
      <c r="H3131" s="2"/>
      <c r="I3131" s="2"/>
      <c r="J3131" s="2"/>
      <c r="K3131" s="2"/>
      <c r="L3131" s="2"/>
      <c r="M3131" s="2" t="s">
        <v>8280</v>
      </c>
      <c r="N3131" s="11">
        <v>5</v>
      </c>
      <c r="O3131" s="11">
        <v>0</v>
      </c>
      <c r="P3131" s="12">
        <v>44495.33333333334</v>
      </c>
      <c r="Q3131" s="12">
        <v>44586</v>
      </c>
      <c r="R3131" s="11"/>
      <c r="S3131" s="2">
        <f>OR(AND(P3131&lt;=U$2,Q3131&gt;V$2),AND(P3131&gt;U$2,P3131&lt;V$2))</f>
        <v>0</v>
      </c>
    </row>
    <row r="3132" spans="1:19">
      <c r="A3132" s="2" t="s">
        <v>3481</v>
      </c>
      <c r="B3132" s="2" t="s">
        <v>4755</v>
      </c>
      <c r="C3132" s="2" t="s">
        <v>8281</v>
      </c>
      <c r="D3132" s="2" t="s">
        <v>8282</v>
      </c>
      <c r="E3132" s="2"/>
      <c r="F3132" s="2"/>
      <c r="G3132" s="2"/>
      <c r="H3132" s="2"/>
      <c r="I3132" s="2"/>
      <c r="J3132" s="2"/>
      <c r="K3132" s="2"/>
      <c r="L3132" s="2"/>
      <c r="M3132" s="2" t="s">
        <v>8283</v>
      </c>
      <c r="N3132" s="11">
        <v>5</v>
      </c>
      <c r="O3132" s="11">
        <v>0</v>
      </c>
      <c r="P3132" s="12">
        <v>44732</v>
      </c>
      <c r="Q3132" s="12">
        <v>44736</v>
      </c>
      <c r="R3132" s="11"/>
      <c r="S3132" s="2">
        <f>OR(AND(P3132&lt;=U$2,Q3132&gt;V$2),AND(P3132&gt;U$2,P3132&lt;V$2))</f>
        <v>0</v>
      </c>
    </row>
    <row r="3133" spans="1:19">
      <c r="A3133" s="2" t="s">
        <v>3481</v>
      </c>
      <c r="B3133" s="2" t="s">
        <v>4755</v>
      </c>
      <c r="C3133" s="2" t="s">
        <v>8281</v>
      </c>
      <c r="D3133" s="2" t="s">
        <v>2054</v>
      </c>
      <c r="E3133" s="2"/>
      <c r="F3133" s="2"/>
      <c r="G3133" s="2"/>
      <c r="H3133" s="2"/>
      <c r="I3133" s="2"/>
      <c r="J3133" s="2"/>
      <c r="K3133" s="2"/>
      <c r="L3133" s="2"/>
      <c r="M3133" s="2" t="s">
        <v>8284</v>
      </c>
      <c r="N3133" s="11">
        <v>5</v>
      </c>
      <c r="O3133" s="11">
        <v>0</v>
      </c>
      <c r="P3133" s="12">
        <v>44676</v>
      </c>
      <c r="Q3133" s="12">
        <v>44679</v>
      </c>
      <c r="R3133" s="11"/>
      <c r="S3133" s="2">
        <f>OR(AND(P3133&lt;=U$2,Q3133&gt;V$2),AND(P3133&gt;U$2,P3133&lt;V$2))</f>
        <v>0</v>
      </c>
    </row>
    <row r="3134" spans="1:19">
      <c r="A3134" s="2" t="s">
        <v>3481</v>
      </c>
      <c r="B3134" s="2" t="s">
        <v>4755</v>
      </c>
      <c r="C3134" s="2" t="s">
        <v>8281</v>
      </c>
      <c r="D3134" s="2" t="s">
        <v>2041</v>
      </c>
      <c r="E3134" s="2"/>
      <c r="F3134" s="2"/>
      <c r="G3134" s="2"/>
      <c r="H3134" s="2"/>
      <c r="I3134" s="2"/>
      <c r="J3134" s="2"/>
      <c r="K3134" s="2"/>
      <c r="L3134" s="2"/>
      <c r="M3134" s="2" t="s">
        <v>8285</v>
      </c>
      <c r="N3134" s="11">
        <v>5</v>
      </c>
      <c r="O3134" s="11">
        <v>0</v>
      </c>
      <c r="P3134" s="12">
        <v>44720</v>
      </c>
      <c r="Q3134" s="12">
        <v>44736</v>
      </c>
      <c r="R3134" s="11"/>
      <c r="S3134" s="2">
        <f>OR(AND(P3134&lt;=U$2,Q3134&gt;V$2),AND(P3134&gt;U$2,P3134&lt;V$2))</f>
        <v>0</v>
      </c>
    </row>
    <row r="3135" spans="1:19">
      <c r="A3135" s="2" t="s">
        <v>3481</v>
      </c>
      <c r="B3135" s="2" t="s">
        <v>4755</v>
      </c>
      <c r="C3135" s="2" t="s">
        <v>8281</v>
      </c>
      <c r="D3135" s="2" t="s">
        <v>2065</v>
      </c>
      <c r="E3135" s="2" t="s">
        <v>1083</v>
      </c>
      <c r="F3135" s="2" t="s">
        <v>2018</v>
      </c>
      <c r="G3135" s="2"/>
      <c r="H3135" s="2"/>
      <c r="I3135" s="2"/>
      <c r="J3135" s="2"/>
      <c r="K3135" s="2"/>
      <c r="L3135" s="2"/>
      <c r="M3135" s="2" t="s">
        <v>8286</v>
      </c>
      <c r="N3135" s="11">
        <v>3</v>
      </c>
      <c r="O3135" s="11">
        <v>0</v>
      </c>
      <c r="P3135" s="12">
        <v>44677</v>
      </c>
      <c r="Q3135" s="12">
        <v>44890</v>
      </c>
      <c r="R3135" s="11"/>
      <c r="S3135" s="2">
        <f>OR(AND(P3135&lt;=U$2,Q3135&gt;V$2),AND(P3135&gt;U$2,P3135&lt;V$2))</f>
        <v>0</v>
      </c>
    </row>
    <row r="3136" spans="1:19">
      <c r="A3136" s="2" t="s">
        <v>3481</v>
      </c>
      <c r="B3136" s="2" t="s">
        <v>4755</v>
      </c>
      <c r="C3136" s="2" t="s">
        <v>8281</v>
      </c>
      <c r="D3136" s="2" t="s">
        <v>2062</v>
      </c>
      <c r="E3136" s="2" t="s">
        <v>1083</v>
      </c>
      <c r="F3136" s="2" t="s">
        <v>2018</v>
      </c>
      <c r="G3136" s="2"/>
      <c r="H3136" s="2"/>
      <c r="I3136" s="2"/>
      <c r="J3136" s="2"/>
      <c r="K3136" s="2"/>
      <c r="L3136" s="2"/>
      <c r="M3136" s="2" t="s">
        <v>8287</v>
      </c>
      <c r="N3136" s="11">
        <v>5</v>
      </c>
      <c r="O3136" s="11">
        <v>0</v>
      </c>
      <c r="P3136" s="12">
        <v>44692</v>
      </c>
      <c r="Q3136" s="12">
        <v>44890</v>
      </c>
      <c r="R3136" s="11"/>
      <c r="S3136" s="2">
        <f>OR(AND(P3136&lt;=U$2,Q3136&gt;V$2),AND(P3136&gt;U$2,P3136&lt;V$2))</f>
        <v>0</v>
      </c>
    </row>
    <row r="3137" spans="1:19">
      <c r="A3137" s="2" t="s">
        <v>3877</v>
      </c>
      <c r="B3137" s="2" t="s">
        <v>4755</v>
      </c>
      <c r="C3137" s="2" t="s">
        <v>8281</v>
      </c>
      <c r="D3137" s="2" t="s">
        <v>8288</v>
      </c>
      <c r="E3137" s="2" t="s">
        <v>1083</v>
      </c>
      <c r="F3137" s="2" t="s">
        <v>2018</v>
      </c>
      <c r="G3137" s="2"/>
      <c r="H3137" s="2" t="s">
        <v>1018</v>
      </c>
      <c r="I3137" s="2" t="s">
        <v>227</v>
      </c>
      <c r="J3137" s="2"/>
      <c r="K3137" s="2"/>
      <c r="L3137" s="2"/>
      <c r="M3137" s="2" t="s">
        <v>8289</v>
      </c>
      <c r="N3137" s="11">
        <v>10</v>
      </c>
      <c r="O3137" s="11">
        <v>1</v>
      </c>
      <c r="P3137" s="12">
        <v>44732</v>
      </c>
      <c r="Q3137" s="12">
        <v>44984.70833333334</v>
      </c>
      <c r="R3137" s="11">
        <v>32</v>
      </c>
      <c r="S3137" s="2">
        <f>OR(AND(P3137&lt;=U$2,Q3137&gt;V$2),AND(P3137&gt;U$2,P3137&lt;V$2))</f>
        <v>0</v>
      </c>
    </row>
    <row r="3138" spans="1:19">
      <c r="A3138" s="2" t="s">
        <v>3488</v>
      </c>
      <c r="B3138" s="2" t="s">
        <v>4755</v>
      </c>
      <c r="C3138" s="2" t="s">
        <v>8281</v>
      </c>
      <c r="D3138" s="2" t="s">
        <v>2068</v>
      </c>
      <c r="E3138" s="2" t="s">
        <v>1247</v>
      </c>
      <c r="F3138" s="2" t="s">
        <v>2018</v>
      </c>
      <c r="G3138" s="2" t="s">
        <v>1247</v>
      </c>
      <c r="H3138" s="2" t="s">
        <v>1018</v>
      </c>
      <c r="I3138" s="2" t="s">
        <v>227</v>
      </c>
      <c r="J3138" s="2" t="s">
        <v>7286</v>
      </c>
      <c r="K3138" s="2"/>
      <c r="L3138" s="2"/>
      <c r="M3138" s="2" t="s">
        <v>8290</v>
      </c>
      <c r="N3138" s="11">
        <v>2</v>
      </c>
      <c r="O3138" s="11">
        <v>2</v>
      </c>
      <c r="P3138" s="12">
        <v>44985.33333333334</v>
      </c>
      <c r="Q3138" s="12">
        <v>44986.70833333334</v>
      </c>
      <c r="R3138" s="11">
        <v>32</v>
      </c>
      <c r="S3138" s="2">
        <f>OR(AND(P3138&lt;=U$2,Q3138&gt;V$2),AND(P3138&gt;U$2,P3138&lt;V$2))</f>
        <v>0</v>
      </c>
    </row>
    <row r="3139" spans="1:19">
      <c r="A3139" s="2" t="s">
        <v>3481</v>
      </c>
      <c r="B3139" s="2" t="s">
        <v>4755</v>
      </c>
      <c r="C3139" s="2" t="s">
        <v>8291</v>
      </c>
      <c r="D3139" s="2" t="s">
        <v>2119</v>
      </c>
      <c r="E3139" s="2"/>
      <c r="F3139" s="2" t="s">
        <v>2018</v>
      </c>
      <c r="G3139" s="2" t="s">
        <v>7289</v>
      </c>
      <c r="H3139" s="2"/>
      <c r="I3139" s="2"/>
      <c r="J3139" s="2"/>
      <c r="K3139" s="2" t="s">
        <v>567</v>
      </c>
      <c r="L3139" s="2" t="s">
        <v>8292</v>
      </c>
      <c r="M3139" s="2" t="s">
        <v>8293</v>
      </c>
      <c r="N3139" s="11">
        <v>7</v>
      </c>
      <c r="O3139" s="11">
        <v>0</v>
      </c>
      <c r="P3139" s="12">
        <v>44707</v>
      </c>
      <c r="Q3139" s="12">
        <v>44712</v>
      </c>
      <c r="R3139" s="11"/>
      <c r="S3139" s="2">
        <f>OR(AND(P3139&lt;=U$2,Q3139&gt;V$2),AND(P3139&gt;U$2,P3139&lt;V$2))</f>
        <v>0</v>
      </c>
    </row>
    <row r="3140" spans="1:19">
      <c r="A3140" s="2" t="s">
        <v>3481</v>
      </c>
      <c r="B3140" s="2" t="s">
        <v>4755</v>
      </c>
      <c r="C3140" s="2" t="s">
        <v>8291</v>
      </c>
      <c r="D3140" s="2" t="s">
        <v>2029</v>
      </c>
      <c r="E3140" s="2"/>
      <c r="F3140" s="2" t="s">
        <v>2018</v>
      </c>
      <c r="G3140" s="2" t="s">
        <v>7139</v>
      </c>
      <c r="H3140" s="2"/>
      <c r="I3140" s="2"/>
      <c r="J3140" s="2" t="s">
        <v>7292</v>
      </c>
      <c r="K3140" s="2" t="s">
        <v>307</v>
      </c>
      <c r="L3140" s="2" t="s">
        <v>8294</v>
      </c>
      <c r="M3140" s="2" t="s">
        <v>8295</v>
      </c>
      <c r="N3140" s="11">
        <v>9</v>
      </c>
      <c r="O3140" s="11">
        <v>0</v>
      </c>
      <c r="P3140" s="12">
        <v>44712</v>
      </c>
      <c r="Q3140" s="12">
        <v>44714</v>
      </c>
      <c r="R3140" s="11"/>
      <c r="S3140" s="2">
        <f>OR(AND(P3140&lt;=U$2,Q3140&gt;V$2),AND(P3140&gt;U$2,P3140&lt;V$2))</f>
        <v>0</v>
      </c>
    </row>
    <row r="3141" spans="1:19">
      <c r="A3141" s="2" t="s">
        <v>3481</v>
      </c>
      <c r="B3141" s="2" t="s">
        <v>4755</v>
      </c>
      <c r="C3141" s="2" t="s">
        <v>8291</v>
      </c>
      <c r="D3141" s="2" t="s">
        <v>2043</v>
      </c>
      <c r="E3141" s="2"/>
      <c r="F3141" s="2"/>
      <c r="G3141" s="2"/>
      <c r="H3141" s="2"/>
      <c r="I3141" s="2"/>
      <c r="J3141" s="2"/>
      <c r="K3141" s="2"/>
      <c r="L3141" s="2"/>
      <c r="M3141" s="2" t="s">
        <v>8296</v>
      </c>
      <c r="N3141" s="11">
        <v>4</v>
      </c>
      <c r="O3141" s="11">
        <v>0</v>
      </c>
      <c r="P3141" s="12">
        <v>44718</v>
      </c>
      <c r="Q3141" s="12">
        <v>44720</v>
      </c>
      <c r="R3141" s="11"/>
      <c r="S3141" s="2">
        <f>OR(AND(P3141&lt;=U$2,Q3141&gt;V$2),AND(P3141&gt;U$2,P3141&lt;V$2))</f>
        <v>0</v>
      </c>
    </row>
    <row r="3142" spans="1:19">
      <c r="A3142" s="2" t="s">
        <v>3481</v>
      </c>
      <c r="B3142" s="2" t="s">
        <v>4755</v>
      </c>
      <c r="C3142" s="2" t="s">
        <v>8291</v>
      </c>
      <c r="D3142" s="2" t="s">
        <v>8297</v>
      </c>
      <c r="E3142" s="2"/>
      <c r="F3142" s="2"/>
      <c r="G3142" s="2"/>
      <c r="H3142" s="2"/>
      <c r="I3142" s="2"/>
      <c r="J3142" s="2"/>
      <c r="K3142" s="2"/>
      <c r="L3142" s="2"/>
      <c r="M3142" s="2" t="s">
        <v>8298</v>
      </c>
      <c r="N3142" s="11">
        <v>3</v>
      </c>
      <c r="O3142" s="11">
        <v>0</v>
      </c>
      <c r="P3142" s="12">
        <v>44721</v>
      </c>
      <c r="Q3142" s="12">
        <v>44722</v>
      </c>
      <c r="R3142" s="11"/>
      <c r="S3142" s="2">
        <f>OR(AND(P3142&lt;=U$2,Q3142&gt;V$2),AND(P3142&gt;U$2,P3142&lt;V$2))</f>
        <v>0</v>
      </c>
    </row>
    <row r="3143" spans="1:19">
      <c r="A3143" s="2" t="s">
        <v>3481</v>
      </c>
      <c r="B3143" s="2" t="s">
        <v>4755</v>
      </c>
      <c r="C3143" s="2" t="s">
        <v>8291</v>
      </c>
      <c r="D3143" s="2" t="s">
        <v>8299</v>
      </c>
      <c r="E3143" s="2"/>
      <c r="F3143" s="2"/>
      <c r="G3143" s="2"/>
      <c r="H3143" s="2"/>
      <c r="I3143" s="2"/>
      <c r="J3143" s="2"/>
      <c r="K3143" s="2"/>
      <c r="L3143" s="2"/>
      <c r="M3143" s="2" t="s">
        <v>8300</v>
      </c>
      <c r="N3143" s="11">
        <v>4</v>
      </c>
      <c r="O3143" s="11">
        <v>0</v>
      </c>
      <c r="P3143" s="12">
        <v>44722</v>
      </c>
      <c r="Q3143" s="12">
        <v>44722</v>
      </c>
      <c r="R3143" s="11"/>
      <c r="S3143" s="2">
        <f>OR(AND(P3143&lt;=U$2,Q3143&gt;V$2),AND(P3143&gt;U$2,P3143&lt;V$2))</f>
        <v>0</v>
      </c>
    </row>
    <row r="3144" spans="1:19">
      <c r="A3144" s="2" t="s">
        <v>3481</v>
      </c>
      <c r="B3144" s="2" t="s">
        <v>4755</v>
      </c>
      <c r="C3144" s="2" t="s">
        <v>8291</v>
      </c>
      <c r="D3144" s="2" t="s">
        <v>8301</v>
      </c>
      <c r="E3144" s="2" t="s">
        <v>1007</v>
      </c>
      <c r="F3144" s="2" t="s">
        <v>2018</v>
      </c>
      <c r="G3144" s="2" t="s">
        <v>7078</v>
      </c>
      <c r="H3144" s="2"/>
      <c r="I3144" s="2"/>
      <c r="J3144" s="2" t="s">
        <v>7311</v>
      </c>
      <c r="K3144" s="2" t="s">
        <v>307</v>
      </c>
      <c r="L3144" s="2" t="s">
        <v>8294</v>
      </c>
      <c r="M3144" s="2" t="s">
        <v>8302</v>
      </c>
      <c r="N3144" s="11">
        <v>7</v>
      </c>
      <c r="O3144" s="11">
        <v>0</v>
      </c>
      <c r="P3144" s="12">
        <v>44834</v>
      </c>
      <c r="Q3144" s="12">
        <v>44839</v>
      </c>
      <c r="R3144" s="11"/>
      <c r="S3144" s="2">
        <f>OR(AND(P3144&lt;=U$2,Q3144&gt;V$2),AND(P3144&gt;U$2,P3144&lt;V$2))</f>
        <v>0</v>
      </c>
    </row>
    <row r="3145" spans="1:19">
      <c r="A3145" s="2" t="s">
        <v>3481</v>
      </c>
      <c r="B3145" s="2" t="s">
        <v>4755</v>
      </c>
      <c r="C3145" s="2" t="s">
        <v>8291</v>
      </c>
      <c r="D3145" s="2" t="s">
        <v>2044</v>
      </c>
      <c r="E3145" s="2" t="s">
        <v>1007</v>
      </c>
      <c r="F3145" s="2" t="s">
        <v>2018</v>
      </c>
      <c r="G3145" s="2" t="s">
        <v>7085</v>
      </c>
      <c r="H3145" s="2"/>
      <c r="I3145" s="2"/>
      <c r="J3145" s="2" t="s">
        <v>7315</v>
      </c>
      <c r="K3145" s="2" t="s">
        <v>333</v>
      </c>
      <c r="L3145" s="2" t="s">
        <v>8303</v>
      </c>
      <c r="M3145" s="2" t="s">
        <v>8304</v>
      </c>
      <c r="N3145" s="11">
        <v>5</v>
      </c>
      <c r="O3145" s="11">
        <v>0</v>
      </c>
      <c r="P3145" s="12">
        <v>44840</v>
      </c>
      <c r="Q3145" s="12">
        <v>44844</v>
      </c>
      <c r="R3145" s="11"/>
      <c r="S3145" s="2">
        <f>OR(AND(P3145&lt;=U$2,Q3145&gt;V$2),AND(P3145&gt;U$2,P3145&lt;V$2))</f>
        <v>0</v>
      </c>
    </row>
    <row r="3146" spans="1:19">
      <c r="A3146" s="2" t="s">
        <v>3481</v>
      </c>
      <c r="B3146" s="2" t="s">
        <v>4755</v>
      </c>
      <c r="C3146" s="2" t="s">
        <v>8291</v>
      </c>
      <c r="D3146" s="2" t="s">
        <v>2037</v>
      </c>
      <c r="E3146" s="2" t="s">
        <v>1007</v>
      </c>
      <c r="F3146" s="2" t="s">
        <v>2018</v>
      </c>
      <c r="G3146" s="2" t="s">
        <v>7085</v>
      </c>
      <c r="H3146" s="2"/>
      <c r="I3146" s="2"/>
      <c r="J3146" s="2" t="s">
        <v>7315</v>
      </c>
      <c r="K3146" s="2" t="s">
        <v>333</v>
      </c>
      <c r="L3146" s="2" t="s">
        <v>8303</v>
      </c>
      <c r="M3146" s="2" t="s">
        <v>8305</v>
      </c>
      <c r="N3146" s="11">
        <v>3</v>
      </c>
      <c r="O3146" s="11">
        <v>0</v>
      </c>
      <c r="P3146" s="12">
        <v>44845</v>
      </c>
      <c r="Q3146" s="12">
        <v>44845</v>
      </c>
      <c r="R3146" s="11"/>
      <c r="S3146" s="2">
        <f>OR(AND(P3146&lt;=U$2,Q3146&gt;V$2),AND(P3146&gt;U$2,P3146&lt;V$2))</f>
        <v>0</v>
      </c>
    </row>
    <row r="3147" spans="1:19">
      <c r="A3147" s="2" t="s">
        <v>3481</v>
      </c>
      <c r="B3147" s="2" t="s">
        <v>4755</v>
      </c>
      <c r="C3147" s="2" t="s">
        <v>8291</v>
      </c>
      <c r="D3147" s="2" t="s">
        <v>8306</v>
      </c>
      <c r="E3147" s="2" t="s">
        <v>1007</v>
      </c>
      <c r="F3147" s="2" t="s">
        <v>2018</v>
      </c>
      <c r="G3147" s="2" t="s">
        <v>7078</v>
      </c>
      <c r="H3147" s="2"/>
      <c r="I3147" s="2"/>
      <c r="J3147" s="2" t="s">
        <v>7311</v>
      </c>
      <c r="K3147" s="2" t="s">
        <v>307</v>
      </c>
      <c r="L3147" s="2" t="s">
        <v>8294</v>
      </c>
      <c r="M3147" s="2" t="s">
        <v>8307</v>
      </c>
      <c r="N3147" s="11">
        <v>3</v>
      </c>
      <c r="O3147" s="11">
        <v>0</v>
      </c>
      <c r="P3147" s="12">
        <v>44846</v>
      </c>
      <c r="Q3147" s="12">
        <v>44848</v>
      </c>
      <c r="R3147" s="11"/>
      <c r="S3147" s="2">
        <f>OR(AND(P3147&lt;=U$2,Q3147&gt;V$2),AND(P3147&gt;U$2,P3147&lt;V$2))</f>
        <v>0</v>
      </c>
    </row>
    <row r="3148" spans="1:19">
      <c r="A3148" s="2" t="s">
        <v>3481</v>
      </c>
      <c r="B3148" s="2" t="s">
        <v>4755</v>
      </c>
      <c r="C3148" s="2" t="s">
        <v>8291</v>
      </c>
      <c r="D3148" s="2" t="s">
        <v>1832</v>
      </c>
      <c r="E3148" s="2" t="s">
        <v>1048</v>
      </c>
      <c r="F3148" s="2" t="s">
        <v>2018</v>
      </c>
      <c r="G3148" s="2" t="s">
        <v>7306</v>
      </c>
      <c r="H3148" s="2"/>
      <c r="I3148" s="2"/>
      <c r="J3148" s="2"/>
      <c r="K3148" s="2"/>
      <c r="L3148" s="2"/>
      <c r="M3148" s="2" t="s">
        <v>8308</v>
      </c>
      <c r="N3148" s="11">
        <v>3</v>
      </c>
      <c r="O3148" s="11">
        <v>0</v>
      </c>
      <c r="P3148" s="12">
        <v>44851</v>
      </c>
      <c r="Q3148" s="12">
        <v>44855</v>
      </c>
      <c r="R3148" s="11"/>
      <c r="S3148" s="2">
        <f>OR(AND(P3148&lt;=U$2,Q3148&gt;V$2),AND(P3148&gt;U$2,P3148&lt;V$2))</f>
        <v>0</v>
      </c>
    </row>
    <row r="3149" spans="1:19">
      <c r="A3149" s="2" t="s">
        <v>3481</v>
      </c>
      <c r="B3149" s="2" t="s">
        <v>4755</v>
      </c>
      <c r="C3149" s="2" t="s">
        <v>8291</v>
      </c>
      <c r="D3149" s="2" t="s">
        <v>8309</v>
      </c>
      <c r="E3149" s="2" t="s">
        <v>1007</v>
      </c>
      <c r="F3149" s="2" t="s">
        <v>2018</v>
      </c>
      <c r="G3149" s="2" t="s">
        <v>6978</v>
      </c>
      <c r="H3149" s="2"/>
      <c r="I3149" s="2"/>
      <c r="J3149" s="2" t="s">
        <v>7320</v>
      </c>
      <c r="K3149" s="2" t="s">
        <v>569</v>
      </c>
      <c r="L3149" s="2" t="s">
        <v>8310</v>
      </c>
      <c r="M3149" s="2" t="s">
        <v>8311</v>
      </c>
      <c r="N3149" s="11">
        <v>4</v>
      </c>
      <c r="O3149" s="11">
        <v>0</v>
      </c>
      <c r="P3149" s="12">
        <v>44858</v>
      </c>
      <c r="Q3149" s="12">
        <v>44924</v>
      </c>
      <c r="R3149" s="11"/>
      <c r="S3149" s="2">
        <f>OR(AND(P3149&lt;=U$2,Q3149&gt;V$2),AND(P3149&gt;U$2,P3149&lt;V$2))</f>
        <v>0</v>
      </c>
    </row>
    <row r="3150" spans="1:19">
      <c r="A3150" s="2" t="s">
        <v>3481</v>
      </c>
      <c r="B3150" s="2" t="s">
        <v>4755</v>
      </c>
      <c r="C3150" s="2" t="s">
        <v>8312</v>
      </c>
      <c r="D3150" s="2" t="s">
        <v>8313</v>
      </c>
      <c r="E3150" s="2"/>
      <c r="F3150" s="2"/>
      <c r="G3150" s="2"/>
      <c r="H3150" s="2"/>
      <c r="I3150" s="2"/>
      <c r="J3150" s="2"/>
      <c r="K3150" s="2"/>
      <c r="L3150" s="2"/>
      <c r="M3150" s="2" t="s">
        <v>8314</v>
      </c>
      <c r="N3150" s="11">
        <v>8</v>
      </c>
      <c r="O3150" s="11">
        <v>0</v>
      </c>
      <c r="P3150" s="12">
        <v>44707</v>
      </c>
      <c r="Q3150" s="12">
        <v>44712</v>
      </c>
      <c r="R3150" s="11"/>
      <c r="S3150" s="2">
        <f>OR(AND(P3150&lt;=U$2,Q3150&gt;V$2),AND(P3150&gt;U$2,P3150&lt;V$2))</f>
        <v>0</v>
      </c>
    </row>
    <row r="3151" spans="1:19">
      <c r="A3151" s="2" t="s">
        <v>3481</v>
      </c>
      <c r="B3151" s="2" t="s">
        <v>4755</v>
      </c>
      <c r="C3151" s="2" t="s">
        <v>8312</v>
      </c>
      <c r="D3151" s="2" t="s">
        <v>8315</v>
      </c>
      <c r="E3151" s="2"/>
      <c r="F3151" s="2"/>
      <c r="G3151" s="2"/>
      <c r="H3151" s="2"/>
      <c r="I3151" s="2"/>
      <c r="J3151" s="2"/>
      <c r="K3151" s="2"/>
      <c r="L3151" s="2"/>
      <c r="M3151" s="2" t="s">
        <v>8316</v>
      </c>
      <c r="N3151" s="11">
        <v>10</v>
      </c>
      <c r="O3151" s="11">
        <v>0</v>
      </c>
      <c r="P3151" s="12">
        <v>44712</v>
      </c>
      <c r="Q3151" s="12">
        <v>44714</v>
      </c>
      <c r="R3151" s="11"/>
      <c r="S3151" s="2">
        <f>OR(AND(P3151&lt;=U$2,Q3151&gt;V$2),AND(P3151&gt;U$2,P3151&lt;V$2))</f>
        <v>0</v>
      </c>
    </row>
    <row r="3152" spans="1:19">
      <c r="A3152" s="2" t="s">
        <v>3481</v>
      </c>
      <c r="B3152" s="2" t="s">
        <v>4755</v>
      </c>
      <c r="C3152" s="2" t="s">
        <v>8312</v>
      </c>
      <c r="D3152" s="2" t="s">
        <v>8317</v>
      </c>
      <c r="E3152" s="2"/>
      <c r="F3152" s="2"/>
      <c r="G3152" s="2"/>
      <c r="H3152" s="2"/>
      <c r="I3152" s="2"/>
      <c r="J3152" s="2"/>
      <c r="K3152" s="2"/>
      <c r="L3152" s="2"/>
      <c r="M3152" s="2" t="s">
        <v>8318</v>
      </c>
      <c r="N3152" s="11">
        <v>5</v>
      </c>
      <c r="O3152" s="11">
        <v>0</v>
      </c>
      <c r="P3152" s="12">
        <v>44718</v>
      </c>
      <c r="Q3152" s="12">
        <v>44720</v>
      </c>
      <c r="R3152" s="11"/>
      <c r="S3152" s="2">
        <f>OR(AND(P3152&lt;=U$2,Q3152&gt;V$2),AND(P3152&gt;U$2,P3152&lt;V$2))</f>
        <v>0</v>
      </c>
    </row>
    <row r="3153" spans="1:19">
      <c r="A3153" s="2" t="s">
        <v>3481</v>
      </c>
      <c r="B3153" s="2" t="s">
        <v>4755</v>
      </c>
      <c r="C3153" s="2" t="s">
        <v>8312</v>
      </c>
      <c r="D3153" s="2" t="s">
        <v>8319</v>
      </c>
      <c r="E3153" s="2"/>
      <c r="F3153" s="2"/>
      <c r="G3153" s="2"/>
      <c r="H3153" s="2"/>
      <c r="I3153" s="2"/>
      <c r="J3153" s="2"/>
      <c r="K3153" s="2"/>
      <c r="L3153" s="2"/>
      <c r="M3153" s="2" t="s">
        <v>8320</v>
      </c>
      <c r="N3153" s="11">
        <v>4</v>
      </c>
      <c r="O3153" s="11">
        <v>0</v>
      </c>
      <c r="P3153" s="12">
        <v>44721</v>
      </c>
      <c r="Q3153" s="12">
        <v>44722</v>
      </c>
      <c r="R3153" s="11"/>
      <c r="S3153" s="2">
        <f>OR(AND(P3153&lt;=U$2,Q3153&gt;V$2),AND(P3153&gt;U$2,P3153&lt;V$2))</f>
        <v>0</v>
      </c>
    </row>
    <row r="3154" spans="1:19">
      <c r="A3154" s="2" t="s">
        <v>3481</v>
      </c>
      <c r="B3154" s="2" t="s">
        <v>4755</v>
      </c>
      <c r="C3154" s="2" t="s">
        <v>8312</v>
      </c>
      <c r="D3154" s="2" t="s">
        <v>8321</v>
      </c>
      <c r="E3154" s="2"/>
      <c r="F3154" s="2"/>
      <c r="G3154" s="2"/>
      <c r="H3154" s="2"/>
      <c r="I3154" s="2"/>
      <c r="J3154" s="2"/>
      <c r="K3154" s="2"/>
      <c r="L3154" s="2"/>
      <c r="M3154" s="2" t="s">
        <v>8322</v>
      </c>
      <c r="N3154" s="11">
        <v>5</v>
      </c>
      <c r="O3154" s="11">
        <v>0</v>
      </c>
      <c r="P3154" s="12">
        <v>44722</v>
      </c>
      <c r="Q3154" s="12">
        <v>44722</v>
      </c>
      <c r="R3154" s="11"/>
      <c r="S3154" s="2">
        <f>OR(AND(P3154&lt;=U$2,Q3154&gt;V$2),AND(P3154&gt;U$2,P3154&lt;V$2))</f>
        <v>0</v>
      </c>
    </row>
    <row r="3155" spans="1:19">
      <c r="A3155" s="2" t="s">
        <v>3481</v>
      </c>
      <c r="B3155" s="2" t="s">
        <v>4755</v>
      </c>
      <c r="C3155" s="2" t="s">
        <v>8312</v>
      </c>
      <c r="D3155" s="2" t="s">
        <v>8323</v>
      </c>
      <c r="E3155" s="2"/>
      <c r="F3155" s="2"/>
      <c r="G3155" s="2"/>
      <c r="H3155" s="2"/>
      <c r="I3155" s="2"/>
      <c r="J3155" s="2"/>
      <c r="K3155" s="2"/>
      <c r="L3155" s="2"/>
      <c r="M3155" s="2" t="s">
        <v>8324</v>
      </c>
      <c r="N3155" s="11">
        <v>8</v>
      </c>
      <c r="O3155" s="11">
        <v>0</v>
      </c>
      <c r="P3155" s="12">
        <v>44725</v>
      </c>
      <c r="Q3155" s="12">
        <v>44734</v>
      </c>
      <c r="R3155" s="11"/>
      <c r="S3155" s="2">
        <f>OR(AND(P3155&lt;=U$2,Q3155&gt;V$2),AND(P3155&gt;U$2,P3155&lt;V$2))</f>
        <v>0</v>
      </c>
    </row>
    <row r="3156" spans="1:19">
      <c r="A3156" s="2" t="s">
        <v>3481</v>
      </c>
      <c r="B3156" s="2" t="s">
        <v>4755</v>
      </c>
      <c r="C3156" s="2" t="s">
        <v>8312</v>
      </c>
      <c r="D3156" s="2" t="s">
        <v>8325</v>
      </c>
      <c r="E3156" s="2"/>
      <c r="F3156" s="2"/>
      <c r="G3156" s="2"/>
      <c r="H3156" s="2"/>
      <c r="I3156" s="2"/>
      <c r="J3156" s="2"/>
      <c r="K3156" s="2"/>
      <c r="L3156" s="2"/>
      <c r="M3156" s="2" t="s">
        <v>8326</v>
      </c>
      <c r="N3156" s="11">
        <v>6</v>
      </c>
      <c r="O3156" s="11">
        <v>0</v>
      </c>
      <c r="P3156" s="12">
        <v>44728</v>
      </c>
      <c r="Q3156" s="12">
        <v>44732</v>
      </c>
      <c r="R3156" s="11"/>
      <c r="S3156" s="2">
        <f>OR(AND(P3156&lt;=U$2,Q3156&gt;V$2),AND(P3156&gt;U$2,P3156&lt;V$2))</f>
        <v>0</v>
      </c>
    </row>
    <row r="3157" spans="1:19">
      <c r="A3157" s="2" t="s">
        <v>3481</v>
      </c>
      <c r="B3157" s="2" t="s">
        <v>4755</v>
      </c>
      <c r="C3157" s="2" t="s">
        <v>8312</v>
      </c>
      <c r="D3157" s="2" t="s">
        <v>8327</v>
      </c>
      <c r="E3157" s="2"/>
      <c r="F3157" s="2"/>
      <c r="G3157" s="2"/>
      <c r="H3157" s="2"/>
      <c r="I3157" s="2"/>
      <c r="J3157" s="2"/>
      <c r="K3157" s="2"/>
      <c r="L3157" s="2"/>
      <c r="M3157" s="2" t="s">
        <v>8328</v>
      </c>
      <c r="N3157" s="11">
        <v>4</v>
      </c>
      <c r="O3157" s="11">
        <v>0</v>
      </c>
      <c r="P3157" s="12">
        <v>44736</v>
      </c>
      <c r="Q3157" s="12">
        <v>44736</v>
      </c>
      <c r="R3157" s="11"/>
      <c r="S3157" s="2">
        <f>OR(AND(P3157&lt;=U$2,Q3157&gt;V$2),AND(P3157&gt;U$2,P3157&lt;V$2))</f>
        <v>0</v>
      </c>
    </row>
    <row r="3158" spans="1:19">
      <c r="A3158" s="2" t="s">
        <v>3481</v>
      </c>
      <c r="B3158" s="2" t="s">
        <v>4755</v>
      </c>
      <c r="C3158" s="2" t="s">
        <v>8312</v>
      </c>
      <c r="D3158" s="2" t="s">
        <v>8329</v>
      </c>
      <c r="E3158" s="2" t="s">
        <v>1007</v>
      </c>
      <c r="F3158" s="2" t="s">
        <v>2018</v>
      </c>
      <c r="G3158" s="2" t="s">
        <v>7078</v>
      </c>
      <c r="H3158" s="2"/>
      <c r="I3158" s="2"/>
      <c r="J3158" s="2" t="s">
        <v>7311</v>
      </c>
      <c r="K3158" s="2" t="s">
        <v>307</v>
      </c>
      <c r="L3158" s="2" t="s">
        <v>8294</v>
      </c>
      <c r="M3158" s="2" t="s">
        <v>8330</v>
      </c>
      <c r="N3158" s="11">
        <v>4</v>
      </c>
      <c r="O3158" s="11">
        <v>0</v>
      </c>
      <c r="P3158" s="12">
        <v>44796</v>
      </c>
      <c r="Q3158" s="12">
        <v>44797</v>
      </c>
      <c r="R3158" s="11"/>
      <c r="S3158" s="2">
        <f>OR(AND(P3158&lt;=U$2,Q3158&gt;V$2),AND(P3158&gt;U$2,P3158&lt;V$2))</f>
        <v>0</v>
      </c>
    </row>
    <row r="3159" spans="1:19">
      <c r="A3159" s="2" t="s">
        <v>3481</v>
      </c>
      <c r="B3159" s="2" t="s">
        <v>4755</v>
      </c>
      <c r="C3159" s="2" t="s">
        <v>8312</v>
      </c>
      <c r="D3159" s="2" t="s">
        <v>8331</v>
      </c>
      <c r="E3159" s="2" t="s">
        <v>1048</v>
      </c>
      <c r="F3159" s="2" t="s">
        <v>2018</v>
      </c>
      <c r="G3159" s="2" t="s">
        <v>7306</v>
      </c>
      <c r="H3159" s="2"/>
      <c r="I3159" s="2"/>
      <c r="J3159" s="2"/>
      <c r="K3159" s="2"/>
      <c r="L3159" s="2"/>
      <c r="M3159" s="2" t="s">
        <v>8332</v>
      </c>
      <c r="N3159" s="11">
        <v>4</v>
      </c>
      <c r="O3159" s="11">
        <v>0</v>
      </c>
      <c r="P3159" s="12">
        <v>44798.33333333334</v>
      </c>
      <c r="Q3159" s="12">
        <v>44806.70833333334</v>
      </c>
      <c r="R3159" s="11"/>
      <c r="S3159" s="2">
        <f>OR(AND(P3159&lt;=U$2,Q3159&gt;V$2),AND(P3159&gt;U$2,P3159&lt;V$2))</f>
        <v>0</v>
      </c>
    </row>
    <row r="3160" spans="1:19">
      <c r="A3160" s="2" t="s">
        <v>3481</v>
      </c>
      <c r="B3160" s="2" t="s">
        <v>4755</v>
      </c>
      <c r="C3160" s="2" t="s">
        <v>8312</v>
      </c>
      <c r="D3160" s="2" t="s">
        <v>8333</v>
      </c>
      <c r="E3160" s="2" t="s">
        <v>1007</v>
      </c>
      <c r="F3160" s="2" t="s">
        <v>2018</v>
      </c>
      <c r="G3160" s="2" t="s">
        <v>6978</v>
      </c>
      <c r="H3160" s="2"/>
      <c r="I3160" s="2"/>
      <c r="J3160" s="2" t="s">
        <v>7320</v>
      </c>
      <c r="K3160" s="2" t="s">
        <v>569</v>
      </c>
      <c r="L3160" s="2" t="s">
        <v>8310</v>
      </c>
      <c r="M3160" s="2" t="s">
        <v>8334</v>
      </c>
      <c r="N3160" s="11">
        <v>5</v>
      </c>
      <c r="O3160" s="11">
        <v>0</v>
      </c>
      <c r="P3160" s="12">
        <v>44788</v>
      </c>
      <c r="Q3160" s="12">
        <v>44789</v>
      </c>
      <c r="R3160" s="11"/>
      <c r="S3160" s="2">
        <f>OR(AND(P3160&lt;=U$2,Q3160&gt;V$2),AND(P3160&gt;U$2,P3160&lt;V$2))</f>
        <v>0</v>
      </c>
    </row>
    <row r="3161" spans="1:19">
      <c r="A3161" s="2" t="s">
        <v>3481</v>
      </c>
      <c r="B3161" s="2" t="s">
        <v>4755</v>
      </c>
      <c r="C3161" s="2" t="s">
        <v>8312</v>
      </c>
      <c r="D3161" s="2" t="s">
        <v>8335</v>
      </c>
      <c r="E3161" s="2" t="s">
        <v>1007</v>
      </c>
      <c r="F3161" s="2" t="s">
        <v>2018</v>
      </c>
      <c r="G3161" s="2" t="s">
        <v>7078</v>
      </c>
      <c r="H3161" s="2"/>
      <c r="I3161" s="2"/>
      <c r="J3161" s="2" t="s">
        <v>7311</v>
      </c>
      <c r="K3161" s="2" t="s">
        <v>307</v>
      </c>
      <c r="L3161" s="2" t="s">
        <v>8294</v>
      </c>
      <c r="M3161" s="2" t="s">
        <v>8336</v>
      </c>
      <c r="N3161" s="11">
        <v>4</v>
      </c>
      <c r="O3161" s="11">
        <v>0</v>
      </c>
      <c r="P3161" s="12">
        <v>44791</v>
      </c>
      <c r="Q3161" s="12">
        <v>44791</v>
      </c>
      <c r="R3161" s="11"/>
      <c r="S3161" s="2">
        <f>OR(AND(P3161&lt;=U$2,Q3161&gt;V$2),AND(P3161&gt;U$2,P3161&lt;V$2))</f>
        <v>0</v>
      </c>
    </row>
    <row r="3162" spans="1:19">
      <c r="A3162" s="2" t="s">
        <v>3481</v>
      </c>
      <c r="B3162" s="2" t="s">
        <v>4755</v>
      </c>
      <c r="C3162" s="2" t="s">
        <v>8312</v>
      </c>
      <c r="D3162" s="2" t="s">
        <v>2045</v>
      </c>
      <c r="E3162" s="2"/>
      <c r="F3162" s="2" t="s">
        <v>2018</v>
      </c>
      <c r="G3162" s="2" t="s">
        <v>7083</v>
      </c>
      <c r="H3162" s="2"/>
      <c r="I3162" s="2"/>
      <c r="J3162" s="2"/>
      <c r="K3162" s="2"/>
      <c r="L3162" s="2"/>
      <c r="M3162" s="2" t="s">
        <v>8337</v>
      </c>
      <c r="N3162" s="11">
        <v>6</v>
      </c>
      <c r="O3162" s="11">
        <v>0</v>
      </c>
      <c r="P3162" s="12">
        <v>44792</v>
      </c>
      <c r="Q3162" s="12">
        <v>44792.70833333334</v>
      </c>
      <c r="R3162" s="11"/>
      <c r="S3162" s="2">
        <f>OR(AND(P3162&lt;=U$2,Q3162&gt;V$2),AND(P3162&gt;U$2,P3162&lt;V$2))</f>
        <v>0</v>
      </c>
    </row>
    <row r="3163" spans="1:19">
      <c r="A3163" s="2" t="s">
        <v>3481</v>
      </c>
      <c r="B3163" s="2" t="s">
        <v>4755</v>
      </c>
      <c r="C3163" s="2" t="s">
        <v>8312</v>
      </c>
      <c r="D3163" s="2" t="s">
        <v>2035</v>
      </c>
      <c r="E3163" s="2" t="s">
        <v>1007</v>
      </c>
      <c r="F3163" s="2" t="s">
        <v>2018</v>
      </c>
      <c r="G3163" s="2" t="s">
        <v>7085</v>
      </c>
      <c r="H3163" s="2"/>
      <c r="I3163" s="2"/>
      <c r="J3163" s="2" t="s">
        <v>7315</v>
      </c>
      <c r="K3163" s="2" t="s">
        <v>333</v>
      </c>
      <c r="L3163" s="2" t="s">
        <v>8303</v>
      </c>
      <c r="M3163" s="2" t="s">
        <v>8338</v>
      </c>
      <c r="N3163" s="11">
        <v>4</v>
      </c>
      <c r="O3163" s="11">
        <v>0</v>
      </c>
      <c r="P3163" s="12">
        <v>44795.33333333334</v>
      </c>
      <c r="Q3163" s="12">
        <v>44795.70833333334</v>
      </c>
      <c r="R3163" s="11"/>
      <c r="S3163" s="2">
        <f>OR(AND(P3163&lt;=U$2,Q3163&gt;V$2),AND(P3163&gt;U$2,P3163&lt;V$2))</f>
        <v>0</v>
      </c>
    </row>
    <row r="3164" spans="1:19">
      <c r="A3164" s="2" t="s">
        <v>3481</v>
      </c>
      <c r="B3164" s="2" t="s">
        <v>4755</v>
      </c>
      <c r="C3164" s="2" t="s">
        <v>8312</v>
      </c>
      <c r="D3164" s="2" t="s">
        <v>8339</v>
      </c>
      <c r="E3164" s="2" t="s">
        <v>1007</v>
      </c>
      <c r="F3164" s="2" t="s">
        <v>2018</v>
      </c>
      <c r="G3164" s="2" t="s">
        <v>7078</v>
      </c>
      <c r="H3164" s="2"/>
      <c r="I3164" s="2"/>
      <c r="J3164" s="2" t="s">
        <v>7311</v>
      </c>
      <c r="K3164" s="2" t="s">
        <v>307</v>
      </c>
      <c r="L3164" s="2" t="s">
        <v>8294</v>
      </c>
      <c r="M3164" s="2" t="s">
        <v>8340</v>
      </c>
      <c r="N3164" s="11">
        <v>2</v>
      </c>
      <c r="O3164" s="11">
        <v>0</v>
      </c>
      <c r="P3164" s="12">
        <v>44796.33333333334</v>
      </c>
      <c r="Q3164" s="12">
        <v>44797.70833333334</v>
      </c>
      <c r="R3164" s="11"/>
      <c r="S3164" s="2">
        <f>OR(AND(P3164&lt;=U$2,Q3164&gt;V$2),AND(P3164&gt;U$2,P3164&lt;V$2))</f>
        <v>0</v>
      </c>
    </row>
    <row r="3165" spans="1:19">
      <c r="A3165" s="2" t="s">
        <v>3481</v>
      </c>
      <c r="B3165" s="2" t="s">
        <v>4755</v>
      </c>
      <c r="C3165" s="2" t="s">
        <v>8312</v>
      </c>
      <c r="D3165" s="2" t="s">
        <v>2122</v>
      </c>
      <c r="E3165" s="2" t="s">
        <v>1007</v>
      </c>
      <c r="F3165" s="2" t="s">
        <v>2018</v>
      </c>
      <c r="G3165" s="2" t="s">
        <v>6978</v>
      </c>
      <c r="H3165" s="2"/>
      <c r="I3165" s="2"/>
      <c r="J3165" s="2" t="s">
        <v>7320</v>
      </c>
      <c r="K3165" s="2" t="s">
        <v>569</v>
      </c>
      <c r="L3165" s="2" t="s">
        <v>8310</v>
      </c>
      <c r="M3165" s="2" t="s">
        <v>8341</v>
      </c>
      <c r="N3165" s="11">
        <v>4</v>
      </c>
      <c r="O3165" s="11">
        <v>0</v>
      </c>
      <c r="P3165" s="12">
        <v>44900</v>
      </c>
      <c r="Q3165" s="12">
        <v>44901</v>
      </c>
      <c r="R3165" s="11"/>
      <c r="S3165" s="2">
        <f>OR(AND(P3165&lt;=U$2,Q3165&gt;V$2),AND(P3165&gt;U$2,P3165&lt;V$2))</f>
        <v>0</v>
      </c>
    </row>
    <row r="3166" spans="1:19">
      <c r="A3166" s="2" t="s">
        <v>3481</v>
      </c>
      <c r="B3166" s="2" t="s">
        <v>4755</v>
      </c>
      <c r="C3166" s="2" t="s">
        <v>8342</v>
      </c>
      <c r="D3166" s="2" t="s">
        <v>8343</v>
      </c>
      <c r="E3166" s="2"/>
      <c r="F3166" s="2"/>
      <c r="G3166" s="2"/>
      <c r="H3166" s="2"/>
      <c r="I3166" s="2"/>
      <c r="J3166" s="2"/>
      <c r="K3166" s="2"/>
      <c r="L3166" s="2"/>
      <c r="M3166" s="2" t="s">
        <v>8344</v>
      </c>
      <c r="N3166" s="11">
        <v>8</v>
      </c>
      <c r="O3166" s="11">
        <v>0</v>
      </c>
      <c r="P3166" s="12">
        <v>44697</v>
      </c>
      <c r="Q3166" s="12">
        <v>44701</v>
      </c>
      <c r="R3166" s="11"/>
      <c r="S3166" s="2">
        <f>OR(AND(P3166&lt;=U$2,Q3166&gt;V$2),AND(P3166&gt;U$2,P3166&lt;V$2))</f>
        <v>0</v>
      </c>
    </row>
    <row r="3167" spans="1:19">
      <c r="A3167" s="2" t="s">
        <v>3481</v>
      </c>
      <c r="B3167" s="2" t="s">
        <v>4755</v>
      </c>
      <c r="C3167" s="2" t="s">
        <v>8342</v>
      </c>
      <c r="D3167" s="2" t="s">
        <v>8345</v>
      </c>
      <c r="E3167" s="2"/>
      <c r="F3167" s="2"/>
      <c r="G3167" s="2"/>
      <c r="H3167" s="2"/>
      <c r="I3167" s="2"/>
      <c r="J3167" s="2"/>
      <c r="K3167" s="2"/>
      <c r="L3167" s="2"/>
      <c r="M3167" s="2" t="s">
        <v>8346</v>
      </c>
      <c r="N3167" s="11">
        <v>10</v>
      </c>
      <c r="O3167" s="11">
        <v>0</v>
      </c>
      <c r="P3167" s="12">
        <v>44707</v>
      </c>
      <c r="Q3167" s="12">
        <v>44712</v>
      </c>
      <c r="R3167" s="11"/>
      <c r="S3167" s="2">
        <f>OR(AND(P3167&lt;=U$2,Q3167&gt;V$2),AND(P3167&gt;U$2,P3167&lt;V$2))</f>
        <v>0</v>
      </c>
    </row>
    <row r="3168" spans="1:19">
      <c r="A3168" s="2" t="s">
        <v>3481</v>
      </c>
      <c r="B3168" s="2" t="s">
        <v>4755</v>
      </c>
      <c r="C3168" s="2" t="s">
        <v>8342</v>
      </c>
      <c r="D3168" s="2" t="s">
        <v>8347</v>
      </c>
      <c r="E3168" s="2"/>
      <c r="F3168" s="2"/>
      <c r="G3168" s="2"/>
      <c r="H3168" s="2"/>
      <c r="I3168" s="2"/>
      <c r="J3168" s="2"/>
      <c r="K3168" s="2"/>
      <c r="L3168" s="2"/>
      <c r="M3168" s="2" t="s">
        <v>8348</v>
      </c>
      <c r="N3168" s="11">
        <v>5</v>
      </c>
      <c r="O3168" s="11">
        <v>0</v>
      </c>
      <c r="P3168" s="12">
        <v>44712</v>
      </c>
      <c r="Q3168" s="12">
        <v>44714</v>
      </c>
      <c r="R3168" s="11"/>
      <c r="S3168" s="2">
        <f>OR(AND(P3168&lt;=U$2,Q3168&gt;V$2),AND(P3168&gt;U$2,P3168&lt;V$2))</f>
        <v>0</v>
      </c>
    </row>
    <row r="3169" spans="1:19">
      <c r="A3169" s="2" t="s">
        <v>3481</v>
      </c>
      <c r="B3169" s="2" t="s">
        <v>4755</v>
      </c>
      <c r="C3169" s="2" t="s">
        <v>8342</v>
      </c>
      <c r="D3169" s="2" t="s">
        <v>8349</v>
      </c>
      <c r="E3169" s="2"/>
      <c r="F3169" s="2"/>
      <c r="G3169" s="2"/>
      <c r="H3169" s="2"/>
      <c r="I3169" s="2"/>
      <c r="J3169" s="2"/>
      <c r="K3169" s="2"/>
      <c r="L3169" s="2"/>
      <c r="M3169" s="2" t="s">
        <v>8350</v>
      </c>
      <c r="N3169" s="11">
        <v>4</v>
      </c>
      <c r="O3169" s="11">
        <v>0</v>
      </c>
      <c r="P3169" s="12">
        <v>44718</v>
      </c>
      <c r="Q3169" s="12">
        <v>44720</v>
      </c>
      <c r="R3169" s="11"/>
      <c r="S3169" s="2">
        <f>OR(AND(P3169&lt;=U$2,Q3169&gt;V$2),AND(P3169&gt;U$2,P3169&lt;V$2))</f>
        <v>0</v>
      </c>
    </row>
    <row r="3170" spans="1:19">
      <c r="A3170" s="2" t="s">
        <v>3481</v>
      </c>
      <c r="B3170" s="2" t="s">
        <v>4755</v>
      </c>
      <c r="C3170" s="2" t="s">
        <v>8342</v>
      </c>
      <c r="D3170" s="2" t="s">
        <v>8351</v>
      </c>
      <c r="E3170" s="2"/>
      <c r="F3170" s="2"/>
      <c r="G3170" s="2"/>
      <c r="H3170" s="2"/>
      <c r="I3170" s="2"/>
      <c r="J3170" s="2"/>
      <c r="K3170" s="2"/>
      <c r="L3170" s="2"/>
      <c r="M3170" s="2" t="s">
        <v>8352</v>
      </c>
      <c r="N3170" s="11">
        <v>5</v>
      </c>
      <c r="O3170" s="11">
        <v>0</v>
      </c>
      <c r="P3170" s="12">
        <v>44721</v>
      </c>
      <c r="Q3170" s="12">
        <v>44722</v>
      </c>
      <c r="R3170" s="11"/>
      <c r="S3170" s="2">
        <f>OR(AND(P3170&lt;=U$2,Q3170&gt;V$2),AND(P3170&gt;U$2,P3170&lt;V$2))</f>
        <v>0</v>
      </c>
    </row>
    <row r="3171" spans="1:19">
      <c r="A3171" s="2" t="s">
        <v>3481</v>
      </c>
      <c r="B3171" s="2" t="s">
        <v>4755</v>
      </c>
      <c r="C3171" s="2" t="s">
        <v>8342</v>
      </c>
      <c r="D3171" s="2" t="s">
        <v>8353</v>
      </c>
      <c r="E3171" s="2"/>
      <c r="F3171" s="2"/>
      <c r="G3171" s="2"/>
      <c r="H3171" s="2"/>
      <c r="I3171" s="2"/>
      <c r="J3171" s="2"/>
      <c r="K3171" s="2"/>
      <c r="L3171" s="2"/>
      <c r="M3171" s="2" t="s">
        <v>8354</v>
      </c>
      <c r="N3171" s="11">
        <v>8</v>
      </c>
      <c r="O3171" s="11">
        <v>0</v>
      </c>
      <c r="P3171" s="12">
        <v>44722</v>
      </c>
      <c r="Q3171" s="12">
        <v>44722</v>
      </c>
      <c r="R3171" s="11"/>
      <c r="S3171" s="2">
        <f>OR(AND(P3171&lt;=U$2,Q3171&gt;V$2),AND(P3171&gt;U$2,P3171&lt;V$2))</f>
        <v>0</v>
      </c>
    </row>
    <row r="3172" spans="1:19">
      <c r="A3172" s="2" t="s">
        <v>3481</v>
      </c>
      <c r="B3172" s="2" t="s">
        <v>4755</v>
      </c>
      <c r="C3172" s="2" t="s">
        <v>8342</v>
      </c>
      <c r="D3172" s="2" t="s">
        <v>8355</v>
      </c>
      <c r="E3172" s="2" t="s">
        <v>1007</v>
      </c>
      <c r="F3172" s="2" t="s">
        <v>2018</v>
      </c>
      <c r="G3172" s="2" t="s">
        <v>7085</v>
      </c>
      <c r="H3172" s="2"/>
      <c r="I3172" s="2"/>
      <c r="J3172" s="2" t="s">
        <v>7315</v>
      </c>
      <c r="K3172" s="2" t="s">
        <v>333</v>
      </c>
      <c r="L3172" s="2" t="s">
        <v>8303</v>
      </c>
      <c r="M3172" s="2" t="s">
        <v>8356</v>
      </c>
      <c r="N3172" s="11">
        <v>6</v>
      </c>
      <c r="O3172" s="11">
        <v>0</v>
      </c>
      <c r="P3172" s="12">
        <v>44774</v>
      </c>
      <c r="Q3172" s="12">
        <v>44776</v>
      </c>
      <c r="R3172" s="11"/>
      <c r="S3172" s="2">
        <f>OR(AND(P3172&lt;=U$2,Q3172&gt;V$2),AND(P3172&gt;U$2,P3172&lt;V$2))</f>
        <v>0</v>
      </c>
    </row>
    <row r="3173" spans="1:19">
      <c r="A3173" s="2" t="s">
        <v>3481</v>
      </c>
      <c r="B3173" s="2" t="s">
        <v>4755</v>
      </c>
      <c r="C3173" s="2" t="s">
        <v>8342</v>
      </c>
      <c r="D3173" s="2" t="s">
        <v>8357</v>
      </c>
      <c r="E3173" s="2" t="s">
        <v>1007</v>
      </c>
      <c r="F3173" s="2" t="s">
        <v>2018</v>
      </c>
      <c r="G3173" s="2" t="s">
        <v>7085</v>
      </c>
      <c r="H3173" s="2"/>
      <c r="I3173" s="2"/>
      <c r="J3173" s="2" t="s">
        <v>7315</v>
      </c>
      <c r="K3173" s="2" t="s">
        <v>333</v>
      </c>
      <c r="L3173" s="2" t="s">
        <v>8303</v>
      </c>
      <c r="M3173" s="2" t="s">
        <v>8358</v>
      </c>
      <c r="N3173" s="11">
        <v>4</v>
      </c>
      <c r="O3173" s="11">
        <v>0</v>
      </c>
      <c r="P3173" s="12">
        <v>44780</v>
      </c>
      <c r="Q3173" s="12">
        <v>44781</v>
      </c>
      <c r="R3173" s="11"/>
      <c r="S3173" s="2">
        <f>OR(AND(P3173&lt;=U$2,Q3173&gt;V$2),AND(P3173&gt;U$2,P3173&lt;V$2))</f>
        <v>0</v>
      </c>
    </row>
    <row r="3174" spans="1:19">
      <c r="A3174" s="2" t="s">
        <v>3481</v>
      </c>
      <c r="B3174" s="2" t="s">
        <v>4755</v>
      </c>
      <c r="C3174" s="2" t="s">
        <v>8342</v>
      </c>
      <c r="D3174" s="2" t="s">
        <v>8359</v>
      </c>
      <c r="E3174" s="2" t="s">
        <v>1007</v>
      </c>
      <c r="F3174" s="2" t="s">
        <v>2018</v>
      </c>
      <c r="G3174" s="2" t="s">
        <v>7078</v>
      </c>
      <c r="H3174" s="2"/>
      <c r="I3174" s="2"/>
      <c r="J3174" s="2" t="s">
        <v>7311</v>
      </c>
      <c r="K3174" s="2" t="s">
        <v>307</v>
      </c>
      <c r="L3174" s="2" t="s">
        <v>8294</v>
      </c>
      <c r="M3174" s="2" t="s">
        <v>8360</v>
      </c>
      <c r="N3174" s="11">
        <v>4</v>
      </c>
      <c r="O3174" s="11">
        <v>0</v>
      </c>
      <c r="P3174" s="12">
        <v>44783</v>
      </c>
      <c r="Q3174" s="12">
        <v>44785</v>
      </c>
      <c r="R3174" s="11"/>
      <c r="S3174" s="2">
        <f>OR(AND(P3174&lt;=U$2,Q3174&gt;V$2),AND(P3174&gt;U$2,P3174&lt;V$2))</f>
        <v>0</v>
      </c>
    </row>
    <row r="3175" spans="1:19">
      <c r="A3175" s="2" t="s">
        <v>3481</v>
      </c>
      <c r="B3175" s="2" t="s">
        <v>4755</v>
      </c>
      <c r="C3175" s="2" t="s">
        <v>8342</v>
      </c>
      <c r="D3175" s="2" t="s">
        <v>8361</v>
      </c>
      <c r="E3175" s="2" t="s">
        <v>1048</v>
      </c>
      <c r="F3175" s="2" t="s">
        <v>2018</v>
      </c>
      <c r="G3175" s="2" t="s">
        <v>7306</v>
      </c>
      <c r="H3175" s="2"/>
      <c r="I3175" s="2"/>
      <c r="J3175" s="2"/>
      <c r="K3175" s="2"/>
      <c r="L3175" s="2"/>
      <c r="M3175" s="2" t="s">
        <v>8362</v>
      </c>
      <c r="N3175" s="11">
        <v>4</v>
      </c>
      <c r="O3175" s="11">
        <v>0</v>
      </c>
      <c r="P3175" s="12">
        <v>44788</v>
      </c>
      <c r="Q3175" s="12">
        <v>44792</v>
      </c>
      <c r="R3175" s="11"/>
      <c r="S3175" s="2">
        <f>OR(AND(P3175&lt;=U$2,Q3175&gt;V$2),AND(P3175&gt;U$2,P3175&lt;V$2))</f>
        <v>0</v>
      </c>
    </row>
    <row r="3176" spans="1:19">
      <c r="A3176" s="2" t="s">
        <v>3481</v>
      </c>
      <c r="B3176" s="2" t="s">
        <v>4755</v>
      </c>
      <c r="C3176" s="2" t="s">
        <v>8342</v>
      </c>
      <c r="D3176" s="2" t="s">
        <v>8363</v>
      </c>
      <c r="E3176" s="2" t="s">
        <v>1007</v>
      </c>
      <c r="F3176" s="2" t="s">
        <v>2018</v>
      </c>
      <c r="G3176" s="2" t="s">
        <v>6978</v>
      </c>
      <c r="H3176" s="2"/>
      <c r="I3176" s="2"/>
      <c r="J3176" s="2" t="s">
        <v>7320</v>
      </c>
      <c r="K3176" s="2" t="s">
        <v>569</v>
      </c>
      <c r="L3176" s="2" t="s">
        <v>8310</v>
      </c>
      <c r="M3176" s="2" t="s">
        <v>8364</v>
      </c>
      <c r="N3176" s="11">
        <v>5</v>
      </c>
      <c r="O3176" s="11">
        <v>0</v>
      </c>
      <c r="P3176" s="12">
        <v>44795</v>
      </c>
      <c r="Q3176" s="12">
        <v>44798</v>
      </c>
      <c r="R3176" s="11"/>
      <c r="S3176" s="2">
        <f>OR(AND(P3176&lt;=U$2,Q3176&gt;V$2),AND(P3176&gt;U$2,P3176&lt;V$2))</f>
        <v>0</v>
      </c>
    </row>
    <row r="3177" spans="1:19">
      <c r="A3177" s="2" t="s">
        <v>3481</v>
      </c>
      <c r="B3177" s="2" t="s">
        <v>4755</v>
      </c>
      <c r="C3177" s="2" t="s">
        <v>8365</v>
      </c>
      <c r="D3177" s="2" t="s">
        <v>8366</v>
      </c>
      <c r="E3177" s="2" t="s">
        <v>1007</v>
      </c>
      <c r="F3177" s="2" t="s">
        <v>2018</v>
      </c>
      <c r="G3177" s="2" t="s">
        <v>6971</v>
      </c>
      <c r="H3177" s="2"/>
      <c r="I3177" s="2"/>
      <c r="J3177" s="2" t="s">
        <v>8143</v>
      </c>
      <c r="K3177" s="2" t="s">
        <v>567</v>
      </c>
      <c r="L3177" s="2" t="s">
        <v>8292</v>
      </c>
      <c r="M3177" s="2" t="s">
        <v>8367</v>
      </c>
      <c r="N3177" s="11">
        <v>7</v>
      </c>
      <c r="O3177" s="11">
        <v>0</v>
      </c>
      <c r="P3177" s="12">
        <v>44697.33333333334</v>
      </c>
      <c r="Q3177" s="12">
        <v>44701.70833333334</v>
      </c>
      <c r="R3177" s="11"/>
      <c r="S3177" s="2">
        <f>OR(AND(P3177&lt;=U$2,Q3177&gt;V$2),AND(P3177&gt;U$2,P3177&lt;V$2))</f>
        <v>0</v>
      </c>
    </row>
    <row r="3178" spans="1:19">
      <c r="A3178" s="2" t="s">
        <v>3481</v>
      </c>
      <c r="B3178" s="2" t="s">
        <v>4755</v>
      </c>
      <c r="C3178" s="2" t="s">
        <v>8365</v>
      </c>
      <c r="D3178" s="2" t="s">
        <v>8368</v>
      </c>
      <c r="E3178" s="2"/>
      <c r="F3178" s="2"/>
      <c r="G3178" s="2"/>
      <c r="H3178" s="2"/>
      <c r="I3178" s="2"/>
      <c r="J3178" s="2"/>
      <c r="K3178" s="2"/>
      <c r="L3178" s="2"/>
      <c r="M3178" s="2" t="s">
        <v>8369</v>
      </c>
      <c r="N3178" s="11">
        <v>9</v>
      </c>
      <c r="O3178" s="11">
        <v>0</v>
      </c>
      <c r="P3178" s="12">
        <v>44707</v>
      </c>
      <c r="Q3178" s="12">
        <v>44712</v>
      </c>
      <c r="R3178" s="11"/>
      <c r="S3178" s="2">
        <f>OR(AND(P3178&lt;=U$2,Q3178&gt;V$2),AND(P3178&gt;U$2,P3178&lt;V$2))</f>
        <v>0</v>
      </c>
    </row>
    <row r="3179" spans="1:19">
      <c r="A3179" s="2" t="s">
        <v>3481</v>
      </c>
      <c r="B3179" s="2" t="s">
        <v>4755</v>
      </c>
      <c r="C3179" s="2" t="s">
        <v>8365</v>
      </c>
      <c r="D3179" s="2" t="s">
        <v>8370</v>
      </c>
      <c r="E3179" s="2"/>
      <c r="F3179" s="2"/>
      <c r="G3179" s="2"/>
      <c r="H3179" s="2"/>
      <c r="I3179" s="2"/>
      <c r="J3179" s="2"/>
      <c r="K3179" s="2"/>
      <c r="L3179" s="2"/>
      <c r="M3179" s="2" t="s">
        <v>8371</v>
      </c>
      <c r="N3179" s="11">
        <v>4</v>
      </c>
      <c r="O3179" s="11">
        <v>0</v>
      </c>
      <c r="P3179" s="12">
        <v>44712</v>
      </c>
      <c r="Q3179" s="12">
        <v>44714</v>
      </c>
      <c r="R3179" s="11"/>
      <c r="S3179" s="2">
        <f>OR(AND(P3179&lt;=U$2,Q3179&gt;V$2),AND(P3179&gt;U$2,P3179&lt;V$2))</f>
        <v>0</v>
      </c>
    </row>
    <row r="3180" spans="1:19">
      <c r="A3180" s="2" t="s">
        <v>3481</v>
      </c>
      <c r="B3180" s="2" t="s">
        <v>4755</v>
      </c>
      <c r="C3180" s="2" t="s">
        <v>8365</v>
      </c>
      <c r="D3180" s="2" t="s">
        <v>8372</v>
      </c>
      <c r="E3180" s="2"/>
      <c r="F3180" s="2"/>
      <c r="G3180" s="2"/>
      <c r="H3180" s="2"/>
      <c r="I3180" s="2"/>
      <c r="J3180" s="2"/>
      <c r="K3180" s="2"/>
      <c r="L3180" s="2"/>
      <c r="M3180" s="2" t="s">
        <v>8373</v>
      </c>
      <c r="N3180" s="11">
        <v>3</v>
      </c>
      <c r="O3180" s="11">
        <v>0</v>
      </c>
      <c r="P3180" s="12">
        <v>44718</v>
      </c>
      <c r="Q3180" s="12">
        <v>44720</v>
      </c>
      <c r="R3180" s="11"/>
      <c r="S3180" s="2">
        <f>OR(AND(P3180&lt;=U$2,Q3180&gt;V$2),AND(P3180&gt;U$2,P3180&lt;V$2))</f>
        <v>0</v>
      </c>
    </row>
    <row r="3181" spans="1:19">
      <c r="A3181" s="2" t="s">
        <v>3481</v>
      </c>
      <c r="B3181" s="2" t="s">
        <v>4755</v>
      </c>
      <c r="C3181" s="2" t="s">
        <v>8365</v>
      </c>
      <c r="D3181" s="2" t="s">
        <v>8374</v>
      </c>
      <c r="E3181" s="2"/>
      <c r="F3181" s="2"/>
      <c r="G3181" s="2"/>
      <c r="H3181" s="2"/>
      <c r="I3181" s="2"/>
      <c r="J3181" s="2"/>
      <c r="K3181" s="2"/>
      <c r="L3181" s="2"/>
      <c r="M3181" s="2" t="s">
        <v>8375</v>
      </c>
      <c r="N3181" s="11">
        <v>4</v>
      </c>
      <c r="O3181" s="11">
        <v>0</v>
      </c>
      <c r="P3181" s="12">
        <v>44721</v>
      </c>
      <c r="Q3181" s="12">
        <v>44722</v>
      </c>
      <c r="R3181" s="11"/>
      <c r="S3181" s="2">
        <f>OR(AND(P3181&lt;=U$2,Q3181&gt;V$2),AND(P3181&gt;U$2,P3181&lt;V$2))</f>
        <v>0</v>
      </c>
    </row>
    <row r="3182" spans="1:19">
      <c r="A3182" s="2" t="s">
        <v>3481</v>
      </c>
      <c r="B3182" s="2" t="s">
        <v>4755</v>
      </c>
      <c r="C3182" s="2" t="s">
        <v>8365</v>
      </c>
      <c r="D3182" s="2" t="s">
        <v>8376</v>
      </c>
      <c r="E3182" s="2"/>
      <c r="F3182" s="2"/>
      <c r="G3182" s="2"/>
      <c r="H3182" s="2"/>
      <c r="I3182" s="2"/>
      <c r="J3182" s="2"/>
      <c r="K3182" s="2"/>
      <c r="L3182" s="2"/>
      <c r="M3182" s="2" t="s">
        <v>8377</v>
      </c>
      <c r="N3182" s="11">
        <v>7</v>
      </c>
      <c r="O3182" s="11">
        <v>0</v>
      </c>
      <c r="P3182" s="12">
        <v>44722</v>
      </c>
      <c r="Q3182" s="12">
        <v>44722</v>
      </c>
      <c r="R3182" s="11"/>
      <c r="S3182" s="2">
        <f>OR(AND(P3182&lt;=U$2,Q3182&gt;V$2),AND(P3182&gt;U$2,P3182&lt;V$2))</f>
        <v>0</v>
      </c>
    </row>
    <row r="3183" spans="1:19">
      <c r="A3183" s="2" t="s">
        <v>3481</v>
      </c>
      <c r="B3183" s="2" t="s">
        <v>4755</v>
      </c>
      <c r="C3183" s="2" t="s">
        <v>8365</v>
      </c>
      <c r="D3183" s="2" t="s">
        <v>8378</v>
      </c>
      <c r="E3183" s="2" t="s">
        <v>1007</v>
      </c>
      <c r="F3183" s="2" t="s">
        <v>2018</v>
      </c>
      <c r="G3183" s="2" t="s">
        <v>7085</v>
      </c>
      <c r="H3183" s="2"/>
      <c r="I3183" s="2"/>
      <c r="J3183" s="2" t="s">
        <v>7315</v>
      </c>
      <c r="K3183" s="2" t="s">
        <v>333</v>
      </c>
      <c r="L3183" s="2" t="s">
        <v>8303</v>
      </c>
      <c r="M3183" s="2" t="s">
        <v>8379</v>
      </c>
      <c r="N3183" s="11">
        <v>5</v>
      </c>
      <c r="O3183" s="11">
        <v>0</v>
      </c>
      <c r="P3183" s="12">
        <v>44908</v>
      </c>
      <c r="Q3183" s="12">
        <v>44910</v>
      </c>
      <c r="R3183" s="11"/>
      <c r="S3183" s="2">
        <f>OR(AND(P3183&lt;=U$2,Q3183&gt;V$2),AND(P3183&gt;U$2,P3183&lt;V$2))</f>
        <v>0</v>
      </c>
    </row>
    <row r="3184" spans="1:19">
      <c r="A3184" s="2" t="s">
        <v>3481</v>
      </c>
      <c r="B3184" s="2" t="s">
        <v>4755</v>
      </c>
      <c r="C3184" s="2" t="s">
        <v>8365</v>
      </c>
      <c r="D3184" s="2" t="s">
        <v>8380</v>
      </c>
      <c r="E3184" s="2" t="s">
        <v>1007</v>
      </c>
      <c r="F3184" s="2" t="s">
        <v>2018</v>
      </c>
      <c r="G3184" s="2" t="s">
        <v>7085</v>
      </c>
      <c r="H3184" s="2"/>
      <c r="I3184" s="2"/>
      <c r="J3184" s="2" t="s">
        <v>7315</v>
      </c>
      <c r="K3184" s="2" t="s">
        <v>333</v>
      </c>
      <c r="L3184" s="2" t="s">
        <v>8303</v>
      </c>
      <c r="M3184" s="2" t="s">
        <v>8381</v>
      </c>
      <c r="N3184" s="11">
        <v>3</v>
      </c>
      <c r="O3184" s="11">
        <v>0</v>
      </c>
      <c r="P3184" s="12">
        <v>44911</v>
      </c>
      <c r="Q3184" s="12">
        <v>44918</v>
      </c>
      <c r="R3184" s="11"/>
      <c r="S3184" s="2">
        <f>OR(AND(P3184&lt;=U$2,Q3184&gt;V$2),AND(P3184&gt;U$2,P3184&lt;V$2))</f>
        <v>0</v>
      </c>
    </row>
    <row r="3185" spans="1:19">
      <c r="A3185" s="2" t="s">
        <v>3488</v>
      </c>
      <c r="B3185" s="2" t="s">
        <v>4755</v>
      </c>
      <c r="C3185" s="2" t="s">
        <v>8365</v>
      </c>
      <c r="D3185" s="2" t="s">
        <v>8382</v>
      </c>
      <c r="E3185" s="2" t="s">
        <v>1007</v>
      </c>
      <c r="F3185" s="2" t="s">
        <v>2018</v>
      </c>
      <c r="G3185" s="2" t="s">
        <v>7078</v>
      </c>
      <c r="H3185" s="2" t="s">
        <v>1027</v>
      </c>
      <c r="I3185" s="2" t="s">
        <v>227</v>
      </c>
      <c r="J3185" s="2" t="s">
        <v>7311</v>
      </c>
      <c r="K3185" s="2" t="s">
        <v>307</v>
      </c>
      <c r="L3185" s="2" t="s">
        <v>8294</v>
      </c>
      <c r="M3185" s="2" t="s">
        <v>8383</v>
      </c>
      <c r="N3185" s="11">
        <v>3</v>
      </c>
      <c r="O3185" s="11">
        <v>3</v>
      </c>
      <c r="P3185" s="12">
        <v>44984.33333333334</v>
      </c>
      <c r="Q3185" s="12">
        <v>44986.70833333334</v>
      </c>
      <c r="R3185" s="11">
        <v>33</v>
      </c>
      <c r="S3185" s="2">
        <f>OR(AND(P3185&lt;=U$2,Q3185&gt;V$2),AND(P3185&gt;U$2,P3185&lt;V$2))</f>
        <v>0</v>
      </c>
    </row>
    <row r="3186" spans="1:19">
      <c r="A3186" s="2" t="s">
        <v>3488</v>
      </c>
      <c r="B3186" s="2" t="s">
        <v>4755</v>
      </c>
      <c r="C3186" s="2" t="s">
        <v>8365</v>
      </c>
      <c r="D3186" s="2" t="s">
        <v>8384</v>
      </c>
      <c r="E3186" s="2" t="s">
        <v>1048</v>
      </c>
      <c r="F3186" s="2" t="s">
        <v>2018</v>
      </c>
      <c r="G3186" s="2" t="s">
        <v>7306</v>
      </c>
      <c r="H3186" s="2" t="s">
        <v>1027</v>
      </c>
      <c r="I3186" s="2" t="s">
        <v>227</v>
      </c>
      <c r="J3186" s="2"/>
      <c r="K3186" s="2"/>
      <c r="L3186" s="2"/>
      <c r="M3186" s="2" t="s">
        <v>8385</v>
      </c>
      <c r="N3186" s="11">
        <v>3</v>
      </c>
      <c r="O3186" s="11">
        <v>3</v>
      </c>
      <c r="P3186" s="12">
        <v>44987.33333333334</v>
      </c>
      <c r="Q3186" s="12">
        <v>44991.70833333334</v>
      </c>
      <c r="R3186" s="11">
        <v>33</v>
      </c>
      <c r="S3186" s="2">
        <f>OR(AND(P3186&lt;=U$2,Q3186&gt;V$2),AND(P3186&gt;U$2,P3186&lt;V$2))</f>
        <v>0</v>
      </c>
    </row>
    <row r="3187" spans="1:19">
      <c r="A3187" s="2" t="s">
        <v>3488</v>
      </c>
      <c r="B3187" s="2" t="s">
        <v>4755</v>
      </c>
      <c r="C3187" s="2" t="s">
        <v>8365</v>
      </c>
      <c r="D3187" s="2" t="s">
        <v>8386</v>
      </c>
      <c r="E3187" s="2" t="s">
        <v>1007</v>
      </c>
      <c r="F3187" s="2" t="s">
        <v>2018</v>
      </c>
      <c r="G3187" s="2" t="s">
        <v>6978</v>
      </c>
      <c r="H3187" s="2" t="s">
        <v>1027</v>
      </c>
      <c r="I3187" s="2" t="s">
        <v>227</v>
      </c>
      <c r="J3187" s="2" t="s">
        <v>7320</v>
      </c>
      <c r="K3187" s="2" t="s">
        <v>569</v>
      </c>
      <c r="L3187" s="2" t="s">
        <v>8310</v>
      </c>
      <c r="M3187" s="2" t="s">
        <v>8387</v>
      </c>
      <c r="N3187" s="11">
        <v>4</v>
      </c>
      <c r="O3187" s="11">
        <v>4</v>
      </c>
      <c r="P3187" s="12">
        <v>44992.33333333334</v>
      </c>
      <c r="Q3187" s="12">
        <v>44995.70833333334</v>
      </c>
      <c r="R3187" s="11">
        <v>33</v>
      </c>
      <c r="S3187" s="2">
        <f>OR(AND(P3187&lt;=U$2,Q3187&gt;V$2),AND(P3187&gt;U$2,P3187&lt;V$2))</f>
        <v>0</v>
      </c>
    </row>
    <row r="3188" spans="1:19">
      <c r="A3188" s="2" t="s">
        <v>3481</v>
      </c>
      <c r="B3188" s="2" t="s">
        <v>4755</v>
      </c>
      <c r="C3188" s="2" t="s">
        <v>8388</v>
      </c>
      <c r="D3188" s="2" t="s">
        <v>8389</v>
      </c>
      <c r="E3188" s="2" t="s">
        <v>1007</v>
      </c>
      <c r="F3188" s="2" t="s">
        <v>2018</v>
      </c>
      <c r="G3188" s="2" t="s">
        <v>6971</v>
      </c>
      <c r="H3188" s="2"/>
      <c r="I3188" s="2"/>
      <c r="J3188" s="2" t="s">
        <v>8143</v>
      </c>
      <c r="K3188" s="2" t="s">
        <v>567</v>
      </c>
      <c r="L3188" s="2" t="s">
        <v>8292</v>
      </c>
      <c r="M3188" s="2" t="s">
        <v>8390</v>
      </c>
      <c r="N3188" s="11">
        <v>10</v>
      </c>
      <c r="O3188" s="11">
        <v>0</v>
      </c>
      <c r="P3188" s="12">
        <v>44686.33333333334</v>
      </c>
      <c r="Q3188" s="12">
        <v>44701.70833333334</v>
      </c>
      <c r="R3188" s="11"/>
      <c r="S3188" s="2">
        <f>OR(AND(P3188&lt;=U$2,Q3188&gt;V$2),AND(P3188&gt;U$2,P3188&lt;V$2))</f>
        <v>0</v>
      </c>
    </row>
    <row r="3189" spans="1:19">
      <c r="A3189" s="2" t="s">
        <v>3481</v>
      </c>
      <c r="B3189" s="2" t="s">
        <v>4755</v>
      </c>
      <c r="C3189" s="2" t="s">
        <v>8388</v>
      </c>
      <c r="D3189" s="2" t="s">
        <v>2046</v>
      </c>
      <c r="E3189" s="2"/>
      <c r="F3189" s="2"/>
      <c r="G3189" s="2"/>
      <c r="H3189" s="2"/>
      <c r="I3189" s="2"/>
      <c r="J3189" s="2"/>
      <c r="K3189" s="2"/>
      <c r="L3189" s="2"/>
      <c r="M3189" s="2" t="s">
        <v>8391</v>
      </c>
      <c r="N3189" s="11">
        <v>5</v>
      </c>
      <c r="O3189" s="11">
        <v>0</v>
      </c>
      <c r="P3189" s="12">
        <v>44720</v>
      </c>
      <c r="Q3189" s="12">
        <v>44721</v>
      </c>
      <c r="R3189" s="11"/>
      <c r="S3189" s="2">
        <f>OR(AND(P3189&lt;=U$2,Q3189&gt;V$2),AND(P3189&gt;U$2,P3189&lt;V$2))</f>
        <v>0</v>
      </c>
    </row>
    <row r="3190" spans="1:19">
      <c r="A3190" s="2" t="s">
        <v>3481</v>
      </c>
      <c r="B3190" s="2" t="s">
        <v>4755</v>
      </c>
      <c r="C3190" s="2" t="s">
        <v>8388</v>
      </c>
      <c r="D3190" s="2" t="s">
        <v>8392</v>
      </c>
      <c r="E3190" s="2"/>
      <c r="F3190" s="2"/>
      <c r="G3190" s="2"/>
      <c r="H3190" s="2"/>
      <c r="I3190" s="2"/>
      <c r="J3190" s="2"/>
      <c r="K3190" s="2"/>
      <c r="L3190" s="2"/>
      <c r="M3190" s="2" t="s">
        <v>8393</v>
      </c>
      <c r="N3190" s="11">
        <v>5</v>
      </c>
      <c r="O3190" s="11">
        <v>0</v>
      </c>
      <c r="P3190" s="12">
        <v>44721</v>
      </c>
      <c r="Q3190" s="12">
        <v>44722</v>
      </c>
      <c r="R3190" s="11"/>
      <c r="S3190" s="2">
        <f>OR(AND(P3190&lt;=U$2,Q3190&gt;V$2),AND(P3190&gt;U$2,P3190&lt;V$2))</f>
        <v>0</v>
      </c>
    </row>
    <row r="3191" spans="1:19">
      <c r="A3191" s="2" t="s">
        <v>3481</v>
      </c>
      <c r="B3191" s="2" t="s">
        <v>4755</v>
      </c>
      <c r="C3191" s="2" t="s">
        <v>8388</v>
      </c>
      <c r="D3191" s="2" t="s">
        <v>2051</v>
      </c>
      <c r="E3191" s="2" t="s">
        <v>1007</v>
      </c>
      <c r="F3191" s="2" t="s">
        <v>2018</v>
      </c>
      <c r="G3191" s="2" t="s">
        <v>7085</v>
      </c>
      <c r="H3191" s="2"/>
      <c r="I3191" s="2"/>
      <c r="J3191" s="2" t="s">
        <v>7315</v>
      </c>
      <c r="K3191" s="2" t="s">
        <v>333</v>
      </c>
      <c r="L3191" s="2" t="s">
        <v>8303</v>
      </c>
      <c r="M3191" s="2" t="s">
        <v>8394</v>
      </c>
      <c r="N3191" s="11">
        <v>5</v>
      </c>
      <c r="O3191" s="11">
        <v>0</v>
      </c>
      <c r="P3191" s="12">
        <v>44742.33333333334</v>
      </c>
      <c r="Q3191" s="12">
        <v>44749.70833333334</v>
      </c>
      <c r="R3191" s="11"/>
      <c r="S3191" s="2">
        <f>OR(AND(P3191&lt;=U$2,Q3191&gt;V$2),AND(P3191&gt;U$2,P3191&lt;V$2))</f>
        <v>0</v>
      </c>
    </row>
    <row r="3192" spans="1:19">
      <c r="A3192" s="2" t="s">
        <v>3481</v>
      </c>
      <c r="B3192" s="2" t="s">
        <v>4755</v>
      </c>
      <c r="C3192" s="2" t="s">
        <v>8388</v>
      </c>
      <c r="D3192" s="2" t="s">
        <v>2061</v>
      </c>
      <c r="E3192" s="2" t="s">
        <v>1007</v>
      </c>
      <c r="F3192" s="2" t="s">
        <v>2018</v>
      </c>
      <c r="G3192" s="2" t="s">
        <v>7085</v>
      </c>
      <c r="H3192" s="2"/>
      <c r="I3192" s="2"/>
      <c r="J3192" s="2" t="s">
        <v>7315</v>
      </c>
      <c r="K3192" s="2" t="s">
        <v>333</v>
      </c>
      <c r="L3192" s="2" t="s">
        <v>8303</v>
      </c>
      <c r="M3192" s="2" t="s">
        <v>8395</v>
      </c>
      <c r="N3192" s="11">
        <v>10</v>
      </c>
      <c r="O3192" s="11">
        <v>0</v>
      </c>
      <c r="P3192" s="12">
        <v>44774.33333333334</v>
      </c>
      <c r="Q3192" s="12">
        <v>44778.70833333334</v>
      </c>
      <c r="R3192" s="11"/>
      <c r="S3192" s="2">
        <f>OR(AND(P3192&lt;=U$2,Q3192&gt;V$2),AND(P3192&gt;U$2,P3192&lt;V$2))</f>
        <v>0</v>
      </c>
    </row>
    <row r="3193" spans="1:19">
      <c r="A3193" s="2" t="s">
        <v>3481</v>
      </c>
      <c r="B3193" s="2" t="s">
        <v>4755</v>
      </c>
      <c r="C3193" s="2" t="s">
        <v>8388</v>
      </c>
      <c r="D3193" s="2" t="s">
        <v>2048</v>
      </c>
      <c r="E3193" s="2" t="s">
        <v>1048</v>
      </c>
      <c r="F3193" s="2" t="s">
        <v>2018</v>
      </c>
      <c r="G3193" s="2" t="s">
        <v>7306</v>
      </c>
      <c r="H3193" s="2"/>
      <c r="I3193" s="2"/>
      <c r="J3193" s="2"/>
      <c r="K3193" s="2"/>
      <c r="L3193" s="2"/>
      <c r="M3193" s="2" t="s">
        <v>8396</v>
      </c>
      <c r="N3193" s="11">
        <v>15</v>
      </c>
      <c r="O3193" s="11">
        <v>0</v>
      </c>
      <c r="P3193" s="12">
        <v>44764</v>
      </c>
      <c r="Q3193" s="12">
        <v>44784.70833333334</v>
      </c>
      <c r="R3193" s="11"/>
      <c r="S3193" s="2">
        <f>OR(AND(P3193&lt;=U$2,Q3193&gt;V$2),AND(P3193&gt;U$2,P3193&lt;V$2))</f>
        <v>0</v>
      </c>
    </row>
    <row r="3194" spans="1:19">
      <c r="A3194" s="2" t="s">
        <v>3481</v>
      </c>
      <c r="B3194" s="2" t="s">
        <v>4755</v>
      </c>
      <c r="C3194" s="2" t="s">
        <v>8388</v>
      </c>
      <c r="D3194" s="2" t="s">
        <v>8397</v>
      </c>
      <c r="E3194" s="2"/>
      <c r="F3194" s="2" t="s">
        <v>2018</v>
      </c>
      <c r="G3194" s="2" t="s">
        <v>7210</v>
      </c>
      <c r="H3194" s="2"/>
      <c r="I3194" s="2"/>
      <c r="J3194" s="2"/>
      <c r="K3194" s="2"/>
      <c r="L3194" s="2"/>
      <c r="M3194" s="2" t="s">
        <v>8398</v>
      </c>
      <c r="N3194" s="11">
        <v>10</v>
      </c>
      <c r="O3194" s="11">
        <v>0</v>
      </c>
      <c r="P3194" s="12">
        <v>44774.33333333334</v>
      </c>
      <c r="Q3194" s="12">
        <v>44778.70833333334</v>
      </c>
      <c r="R3194" s="11"/>
      <c r="S3194" s="2">
        <f>OR(AND(P3194&lt;=U$2,Q3194&gt;V$2),AND(P3194&gt;U$2,P3194&lt;V$2))</f>
        <v>0</v>
      </c>
    </row>
    <row r="3195" spans="1:19">
      <c r="A3195" s="2" t="s">
        <v>3488</v>
      </c>
      <c r="B3195" s="2" t="s">
        <v>4755</v>
      </c>
      <c r="C3195" s="2" t="s">
        <v>8388</v>
      </c>
      <c r="D3195" s="2" t="s">
        <v>8399</v>
      </c>
      <c r="E3195" s="2" t="s">
        <v>1007</v>
      </c>
      <c r="F3195" s="2" t="s">
        <v>2018</v>
      </c>
      <c r="G3195" s="2"/>
      <c r="H3195" s="2" t="s">
        <v>1027</v>
      </c>
      <c r="I3195" s="2" t="s">
        <v>227</v>
      </c>
      <c r="J3195" s="2"/>
      <c r="K3195" s="2"/>
      <c r="L3195" s="2"/>
      <c r="M3195" s="2" t="s">
        <v>8400</v>
      </c>
      <c r="N3195" s="11">
        <v>10</v>
      </c>
      <c r="O3195" s="11">
        <v>10</v>
      </c>
      <c r="P3195" s="12">
        <v>44984.33333333334</v>
      </c>
      <c r="Q3195" s="12">
        <v>44995.70833333334</v>
      </c>
      <c r="R3195" s="11">
        <v>47</v>
      </c>
      <c r="S3195" s="2">
        <f>OR(AND(P3195&lt;=U$2,Q3195&gt;V$2),AND(P3195&gt;U$2,P3195&lt;V$2))</f>
        <v>0</v>
      </c>
    </row>
    <row r="3196" spans="1:19">
      <c r="A3196" s="2" t="s">
        <v>3481</v>
      </c>
      <c r="B3196" s="2" t="s">
        <v>4755</v>
      </c>
      <c r="C3196" s="2" t="s">
        <v>8388</v>
      </c>
      <c r="D3196" s="2" t="s">
        <v>8401</v>
      </c>
      <c r="E3196" s="2" t="s">
        <v>1048</v>
      </c>
      <c r="F3196" s="2" t="s">
        <v>2018</v>
      </c>
      <c r="G3196" s="2"/>
      <c r="H3196" s="2"/>
      <c r="I3196" s="2"/>
      <c r="J3196" s="2"/>
      <c r="K3196" s="2"/>
      <c r="L3196" s="2"/>
      <c r="M3196" s="2" t="s">
        <v>8402</v>
      </c>
      <c r="N3196" s="11">
        <v>20</v>
      </c>
      <c r="O3196" s="11">
        <v>0</v>
      </c>
      <c r="P3196" s="12">
        <v>44816</v>
      </c>
      <c r="Q3196" s="12">
        <v>44858</v>
      </c>
      <c r="R3196" s="11"/>
      <c r="S3196" s="2">
        <f>OR(AND(P3196&lt;=U$2,Q3196&gt;V$2),AND(P3196&gt;U$2,P3196&lt;V$2))</f>
        <v>0</v>
      </c>
    </row>
    <row r="3197" spans="1:19">
      <c r="A3197" s="2" t="s">
        <v>3481</v>
      </c>
      <c r="B3197" s="2" t="s">
        <v>4755</v>
      </c>
      <c r="C3197" s="2" t="s">
        <v>8388</v>
      </c>
      <c r="D3197" s="2" t="s">
        <v>8403</v>
      </c>
      <c r="E3197" s="2" t="s">
        <v>1007</v>
      </c>
      <c r="F3197" s="2" t="s">
        <v>2018</v>
      </c>
      <c r="G3197" s="2" t="s">
        <v>6978</v>
      </c>
      <c r="H3197" s="2"/>
      <c r="I3197" s="2"/>
      <c r="J3197" s="2" t="s">
        <v>7320</v>
      </c>
      <c r="K3197" s="2" t="s">
        <v>569</v>
      </c>
      <c r="L3197" s="2" t="s">
        <v>8310</v>
      </c>
      <c r="M3197" s="2" t="s">
        <v>8404</v>
      </c>
      <c r="N3197" s="11">
        <v>5</v>
      </c>
      <c r="O3197" s="11">
        <v>0</v>
      </c>
      <c r="P3197" s="12">
        <v>44879</v>
      </c>
      <c r="Q3197" s="12">
        <v>44883</v>
      </c>
      <c r="R3197" s="11"/>
      <c r="S3197" s="2">
        <f>OR(AND(P3197&lt;=U$2,Q3197&gt;V$2),AND(P3197&gt;U$2,P3197&lt;V$2))</f>
        <v>0</v>
      </c>
    </row>
    <row r="3198" spans="1:19">
      <c r="A3198" s="2" t="s">
        <v>3488</v>
      </c>
      <c r="B3198" s="2" t="s">
        <v>4755</v>
      </c>
      <c r="C3198" s="2" t="s">
        <v>8388</v>
      </c>
      <c r="D3198" s="2" t="s">
        <v>2067</v>
      </c>
      <c r="E3198" s="2" t="s">
        <v>1083</v>
      </c>
      <c r="F3198" s="2" t="s">
        <v>2018</v>
      </c>
      <c r="G3198" s="2"/>
      <c r="H3198" s="2" t="s">
        <v>1018</v>
      </c>
      <c r="I3198" s="2" t="s">
        <v>227</v>
      </c>
      <c r="J3198" s="2"/>
      <c r="K3198" s="2"/>
      <c r="L3198" s="2"/>
      <c r="M3198" s="2" t="s">
        <v>8405</v>
      </c>
      <c r="N3198" s="11">
        <v>4</v>
      </c>
      <c r="O3198" s="11">
        <v>4</v>
      </c>
      <c r="P3198" s="12">
        <v>44984.33333333334</v>
      </c>
      <c r="Q3198" s="12">
        <v>44987.70833333334</v>
      </c>
      <c r="R3198" s="11">
        <v>53</v>
      </c>
      <c r="S3198" s="2">
        <f>OR(AND(P3198&lt;=U$2,Q3198&gt;V$2),AND(P3198&gt;U$2,P3198&lt;V$2))</f>
        <v>0</v>
      </c>
    </row>
    <row r="3199" spans="1:19">
      <c r="A3199" s="2" t="s">
        <v>3488</v>
      </c>
      <c r="B3199" s="2" t="s">
        <v>4755</v>
      </c>
      <c r="C3199" s="2" t="s">
        <v>8388</v>
      </c>
      <c r="D3199" s="2" t="s">
        <v>2055</v>
      </c>
      <c r="E3199" s="2" t="s">
        <v>1007</v>
      </c>
      <c r="F3199" s="2" t="s">
        <v>2018</v>
      </c>
      <c r="G3199" s="2" t="s">
        <v>7194</v>
      </c>
      <c r="H3199" s="2" t="s">
        <v>1027</v>
      </c>
      <c r="I3199" s="2" t="s">
        <v>227</v>
      </c>
      <c r="J3199" s="2" t="s">
        <v>7686</v>
      </c>
      <c r="K3199" s="2"/>
      <c r="L3199" s="2"/>
      <c r="M3199" s="2" t="s">
        <v>8406</v>
      </c>
      <c r="N3199" s="11">
        <v>5</v>
      </c>
      <c r="O3199" s="11">
        <v>5</v>
      </c>
      <c r="P3199" s="12">
        <v>44998.33333333334</v>
      </c>
      <c r="Q3199" s="12">
        <v>45002.70833333334</v>
      </c>
      <c r="R3199" s="11">
        <v>47</v>
      </c>
      <c r="S3199" s="2">
        <f>OR(AND(P3199&lt;=U$2,Q3199&gt;V$2),AND(P3199&gt;U$2,P3199&lt;V$2))</f>
        <v>0</v>
      </c>
    </row>
    <row r="3200" spans="1:19">
      <c r="A3200" s="2" t="s">
        <v>3488</v>
      </c>
      <c r="B3200" s="2" t="s">
        <v>4755</v>
      </c>
      <c r="C3200" s="2" t="s">
        <v>8388</v>
      </c>
      <c r="D3200" s="2" t="s">
        <v>2073</v>
      </c>
      <c r="E3200" s="2" t="s">
        <v>1007</v>
      </c>
      <c r="F3200" s="2" t="s">
        <v>2018</v>
      </c>
      <c r="G3200" s="2" t="s">
        <v>7207</v>
      </c>
      <c r="H3200" s="2" t="s">
        <v>1018</v>
      </c>
      <c r="I3200" s="2" t="s">
        <v>227</v>
      </c>
      <c r="J3200" s="2"/>
      <c r="K3200" s="2"/>
      <c r="L3200" s="2"/>
      <c r="M3200" s="2" t="s">
        <v>8407</v>
      </c>
      <c r="N3200" s="11">
        <v>3</v>
      </c>
      <c r="O3200" s="11">
        <v>3</v>
      </c>
      <c r="P3200" s="12">
        <v>45005.33333333334</v>
      </c>
      <c r="Q3200" s="12">
        <v>45007.70833333334</v>
      </c>
      <c r="R3200" s="11">
        <v>47</v>
      </c>
      <c r="S3200" s="2">
        <f>OR(AND(P3200&lt;=U$2,Q3200&gt;V$2),AND(P3200&gt;U$2,P3200&lt;V$2))</f>
        <v>0</v>
      </c>
    </row>
    <row r="3201" spans="1:19">
      <c r="A3201" s="2" t="s">
        <v>3481</v>
      </c>
      <c r="B3201" s="2" t="s">
        <v>4755</v>
      </c>
      <c r="C3201" s="2" t="s">
        <v>8408</v>
      </c>
      <c r="D3201" s="2" t="s">
        <v>2047</v>
      </c>
      <c r="E3201" s="2" t="s">
        <v>1007</v>
      </c>
      <c r="F3201" s="2" t="s">
        <v>2018</v>
      </c>
      <c r="G3201" s="2"/>
      <c r="H3201" s="2"/>
      <c r="I3201" s="2"/>
      <c r="J3201" s="2" t="s">
        <v>8208</v>
      </c>
      <c r="K3201" s="2" t="s">
        <v>316</v>
      </c>
      <c r="L3201" s="2" t="s">
        <v>8409</v>
      </c>
      <c r="M3201" s="2" t="s">
        <v>8410</v>
      </c>
      <c r="N3201" s="11">
        <v>5</v>
      </c>
      <c r="O3201" s="11">
        <v>0</v>
      </c>
      <c r="P3201" s="12">
        <v>44861</v>
      </c>
      <c r="Q3201" s="12">
        <v>44862</v>
      </c>
      <c r="R3201" s="11"/>
      <c r="S3201" s="2">
        <f>OR(AND(P3201&lt;=U$2,Q3201&gt;V$2),AND(P3201&gt;U$2,P3201&lt;V$2))</f>
        <v>0</v>
      </c>
    </row>
    <row r="3202" spans="1:19">
      <c r="A3202" s="2" t="s">
        <v>3481</v>
      </c>
      <c r="B3202" s="2" t="s">
        <v>4755</v>
      </c>
      <c r="C3202" s="2" t="s">
        <v>8408</v>
      </c>
      <c r="D3202" s="2" t="s">
        <v>8411</v>
      </c>
      <c r="E3202" s="2" t="s">
        <v>1007</v>
      </c>
      <c r="F3202" s="2" t="s">
        <v>2018</v>
      </c>
      <c r="G3202" s="2" t="s">
        <v>7078</v>
      </c>
      <c r="H3202" s="2"/>
      <c r="I3202" s="2"/>
      <c r="J3202" s="2" t="s">
        <v>7311</v>
      </c>
      <c r="K3202" s="2" t="s">
        <v>307</v>
      </c>
      <c r="L3202" s="2" t="s">
        <v>8294</v>
      </c>
      <c r="M3202" s="2" t="s">
        <v>8412</v>
      </c>
      <c r="N3202" s="11">
        <v>5</v>
      </c>
      <c r="O3202" s="11">
        <v>0</v>
      </c>
      <c r="P3202" s="12">
        <v>44867</v>
      </c>
      <c r="Q3202" s="12">
        <v>44873</v>
      </c>
      <c r="R3202" s="11"/>
      <c r="S3202" s="2">
        <f>OR(AND(P3202&lt;=U$2,Q3202&gt;V$2),AND(P3202&gt;U$2,P3202&lt;V$2))</f>
        <v>0</v>
      </c>
    </row>
    <row r="3203" spans="1:19">
      <c r="A3203" s="2" t="s">
        <v>3481</v>
      </c>
      <c r="B3203" s="2" t="s">
        <v>4755</v>
      </c>
      <c r="C3203" s="2" t="s">
        <v>8408</v>
      </c>
      <c r="D3203" s="2" t="s">
        <v>8413</v>
      </c>
      <c r="E3203" s="2" t="s">
        <v>1007</v>
      </c>
      <c r="F3203" s="2" t="s">
        <v>2018</v>
      </c>
      <c r="G3203" s="2" t="s">
        <v>7085</v>
      </c>
      <c r="H3203" s="2"/>
      <c r="I3203" s="2"/>
      <c r="J3203" s="2" t="s">
        <v>7315</v>
      </c>
      <c r="K3203" s="2" t="s">
        <v>333</v>
      </c>
      <c r="L3203" s="2" t="s">
        <v>8303</v>
      </c>
      <c r="M3203" s="2" t="s">
        <v>8414</v>
      </c>
      <c r="N3203" s="11">
        <v>2</v>
      </c>
      <c r="O3203" s="11">
        <v>0</v>
      </c>
      <c r="P3203" s="12">
        <v>44874</v>
      </c>
      <c r="Q3203" s="12">
        <v>44875</v>
      </c>
      <c r="R3203" s="11"/>
      <c r="S3203" s="2">
        <f>OR(AND(P3203&lt;=U$2,Q3203&gt;V$2),AND(P3203&gt;U$2,P3203&lt;V$2))</f>
        <v>0</v>
      </c>
    </row>
    <row r="3204" spans="1:19">
      <c r="A3204" s="2" t="s">
        <v>3481</v>
      </c>
      <c r="B3204" s="2" t="s">
        <v>4755</v>
      </c>
      <c r="C3204" s="2" t="s">
        <v>8408</v>
      </c>
      <c r="D3204" s="2" t="s">
        <v>8415</v>
      </c>
      <c r="E3204" s="2" t="s">
        <v>1007</v>
      </c>
      <c r="F3204" s="2" t="s">
        <v>2018</v>
      </c>
      <c r="G3204" s="2" t="s">
        <v>7078</v>
      </c>
      <c r="H3204" s="2"/>
      <c r="I3204" s="2"/>
      <c r="J3204" s="2" t="s">
        <v>7311</v>
      </c>
      <c r="K3204" s="2" t="s">
        <v>307</v>
      </c>
      <c r="L3204" s="2" t="s">
        <v>8294</v>
      </c>
      <c r="M3204" s="2" t="s">
        <v>8416</v>
      </c>
      <c r="N3204" s="11">
        <v>3</v>
      </c>
      <c r="O3204" s="11">
        <v>0</v>
      </c>
      <c r="P3204" s="12">
        <v>44879</v>
      </c>
      <c r="Q3204" s="12">
        <v>44881</v>
      </c>
      <c r="R3204" s="11"/>
      <c r="S3204" s="2">
        <f>OR(AND(P3204&lt;=U$2,Q3204&gt;V$2),AND(P3204&gt;U$2,P3204&lt;V$2))</f>
        <v>0</v>
      </c>
    </row>
    <row r="3205" spans="1:19">
      <c r="A3205" s="2" t="s">
        <v>3481</v>
      </c>
      <c r="B3205" s="2" t="s">
        <v>4755</v>
      </c>
      <c r="C3205" s="2" t="s">
        <v>8408</v>
      </c>
      <c r="D3205" s="2" t="s">
        <v>2060</v>
      </c>
      <c r="E3205" s="2"/>
      <c r="F3205" s="2" t="s">
        <v>2018</v>
      </c>
      <c r="G3205" s="2" t="s">
        <v>7210</v>
      </c>
      <c r="H3205" s="2"/>
      <c r="I3205" s="2"/>
      <c r="J3205" s="2"/>
      <c r="K3205" s="2"/>
      <c r="L3205" s="2"/>
      <c r="M3205" s="2" t="s">
        <v>8417</v>
      </c>
      <c r="N3205" s="11">
        <v>10</v>
      </c>
      <c r="O3205" s="11">
        <v>0</v>
      </c>
      <c r="P3205" s="12">
        <v>44767.33333333334</v>
      </c>
      <c r="Q3205" s="12">
        <v>44767.70833333334</v>
      </c>
      <c r="R3205" s="11"/>
      <c r="S3205" s="2">
        <f>OR(AND(P3205&lt;=U$2,Q3205&gt;V$2),AND(P3205&gt;U$2,P3205&lt;V$2))</f>
        <v>0</v>
      </c>
    </row>
    <row r="3206" spans="1:19">
      <c r="A3206" s="2" t="s">
        <v>3481</v>
      </c>
      <c r="B3206" s="2" t="s">
        <v>4755</v>
      </c>
      <c r="C3206" s="2" t="s">
        <v>8418</v>
      </c>
      <c r="D3206" s="2" t="s">
        <v>8419</v>
      </c>
      <c r="E3206" s="2"/>
      <c r="F3206" s="2"/>
      <c r="G3206" s="2"/>
      <c r="H3206" s="2"/>
      <c r="I3206" s="2"/>
      <c r="J3206" s="2"/>
      <c r="K3206" s="2"/>
      <c r="L3206" s="2"/>
      <c r="M3206" s="2" t="s">
        <v>8420</v>
      </c>
      <c r="N3206" s="11">
        <v>20</v>
      </c>
      <c r="O3206" s="11">
        <v>0</v>
      </c>
      <c r="P3206" s="12">
        <v>44525.33333333334</v>
      </c>
      <c r="Q3206" s="12">
        <v>44525.70833333334</v>
      </c>
      <c r="R3206" s="11"/>
      <c r="S3206" s="2">
        <f>OR(AND(P3206&lt;=U$2,Q3206&gt;V$2),AND(P3206&gt;U$2,P3206&lt;V$2))</f>
        <v>0</v>
      </c>
    </row>
    <row r="3207" spans="1:19">
      <c r="A3207" s="2" t="s">
        <v>3481</v>
      </c>
      <c r="B3207" s="2" t="s">
        <v>4755</v>
      </c>
      <c r="C3207" s="2" t="s">
        <v>8418</v>
      </c>
      <c r="D3207" s="2" t="s">
        <v>8421</v>
      </c>
      <c r="E3207" s="2"/>
      <c r="F3207" s="2"/>
      <c r="G3207" s="2"/>
      <c r="H3207" s="2"/>
      <c r="I3207" s="2"/>
      <c r="J3207" s="2"/>
      <c r="K3207" s="2"/>
      <c r="L3207" s="2"/>
      <c r="M3207" s="2" t="s">
        <v>8422</v>
      </c>
      <c r="N3207" s="11">
        <v>20</v>
      </c>
      <c r="O3207" s="11">
        <v>0</v>
      </c>
      <c r="P3207" s="12">
        <v>44525.33333333334</v>
      </c>
      <c r="Q3207" s="12">
        <v>44525.70833333334</v>
      </c>
      <c r="R3207" s="11"/>
      <c r="S3207" s="2">
        <f>OR(AND(P3207&lt;=U$2,Q3207&gt;V$2),AND(P3207&gt;U$2,P3207&lt;V$2))</f>
        <v>0</v>
      </c>
    </row>
    <row r="3208" spans="1:19">
      <c r="A3208" s="2" t="s">
        <v>3481</v>
      </c>
      <c r="B3208" s="2" t="s">
        <v>4755</v>
      </c>
      <c r="C3208" s="2" t="s">
        <v>8418</v>
      </c>
      <c r="D3208" s="2" t="s">
        <v>2074</v>
      </c>
      <c r="E3208" s="2"/>
      <c r="F3208" s="2"/>
      <c r="G3208" s="2"/>
      <c r="H3208" s="2"/>
      <c r="I3208" s="2"/>
      <c r="J3208" s="2"/>
      <c r="K3208" s="2"/>
      <c r="L3208" s="2"/>
      <c r="M3208" s="2" t="s">
        <v>7726</v>
      </c>
      <c r="N3208" s="11">
        <v>3</v>
      </c>
      <c r="O3208" s="11">
        <v>0</v>
      </c>
      <c r="P3208" s="12">
        <v>44525.33333333334</v>
      </c>
      <c r="Q3208" s="12">
        <v>44525.70833333334</v>
      </c>
      <c r="R3208" s="11"/>
      <c r="S3208" s="2">
        <f>OR(AND(P3208&lt;=U$2,Q3208&gt;V$2),AND(P3208&gt;U$2,P3208&lt;V$2))</f>
        <v>0</v>
      </c>
    </row>
    <row r="3209" spans="1:19">
      <c r="A3209" s="2" t="s">
        <v>3488</v>
      </c>
      <c r="B3209" s="2" t="s">
        <v>4755</v>
      </c>
      <c r="C3209" s="2" t="s">
        <v>8423</v>
      </c>
      <c r="D3209" s="2" t="s">
        <v>8424</v>
      </c>
      <c r="E3209" s="2" t="s">
        <v>3448</v>
      </c>
      <c r="F3209" s="2" t="s">
        <v>2018</v>
      </c>
      <c r="G3209" s="2" t="s">
        <v>7244</v>
      </c>
      <c r="H3209" s="2" t="s">
        <v>841</v>
      </c>
      <c r="I3209" s="2" t="s">
        <v>227</v>
      </c>
      <c r="J3209" s="2"/>
      <c r="K3209" s="2"/>
      <c r="L3209" s="2"/>
      <c r="M3209" s="2" t="s">
        <v>7740</v>
      </c>
      <c r="N3209" s="11">
        <v>5</v>
      </c>
      <c r="O3209" s="11">
        <v>5</v>
      </c>
      <c r="P3209" s="12">
        <v>45309.33333333334</v>
      </c>
      <c r="Q3209" s="12">
        <v>45315.70833333334</v>
      </c>
      <c r="R3209" s="11">
        <v>-189</v>
      </c>
      <c r="S3209" s="2">
        <f>OR(AND(P3209&lt;=U$2,Q3209&gt;V$2),AND(P3209&gt;U$2,P3209&lt;V$2))</f>
        <v>0</v>
      </c>
    </row>
    <row r="3210" spans="1:19">
      <c r="A3210" s="2" t="s">
        <v>3488</v>
      </c>
      <c r="B3210" s="2" t="s">
        <v>4755</v>
      </c>
      <c r="C3210" s="2" t="s">
        <v>8423</v>
      </c>
      <c r="D3210" s="2" t="s">
        <v>8425</v>
      </c>
      <c r="E3210" s="2" t="s">
        <v>905</v>
      </c>
      <c r="F3210" s="2" t="s">
        <v>2018</v>
      </c>
      <c r="G3210" s="2"/>
      <c r="H3210" s="2" t="s">
        <v>841</v>
      </c>
      <c r="I3210" s="2" t="s">
        <v>227</v>
      </c>
      <c r="J3210" s="2"/>
      <c r="K3210" s="2"/>
      <c r="L3210" s="2"/>
      <c r="M3210" s="2" t="s">
        <v>7742</v>
      </c>
      <c r="N3210" s="11">
        <v>10</v>
      </c>
      <c r="O3210" s="11">
        <v>10</v>
      </c>
      <c r="P3210" s="12">
        <v>45316.33333333334</v>
      </c>
      <c r="Q3210" s="12">
        <v>45329.70833333334</v>
      </c>
      <c r="R3210" s="11">
        <v>-174</v>
      </c>
      <c r="S3210" s="2">
        <f>OR(AND(P3210&lt;=U$2,Q3210&gt;V$2),AND(P3210&gt;U$2,P3210&lt;V$2))</f>
        <v>0</v>
      </c>
    </row>
    <row r="3211" spans="1:19">
      <c r="A3211" s="2" t="s">
        <v>3488</v>
      </c>
      <c r="B3211" s="2" t="s">
        <v>4755</v>
      </c>
      <c r="C3211" s="2" t="s">
        <v>8072</v>
      </c>
      <c r="D3211" s="2" t="s">
        <v>1922</v>
      </c>
      <c r="E3211" s="2" t="s">
        <v>1007</v>
      </c>
      <c r="F3211" s="2" t="s">
        <v>1916</v>
      </c>
      <c r="G3211" s="2" t="s">
        <v>7495</v>
      </c>
      <c r="H3211" s="2" t="s">
        <v>992</v>
      </c>
      <c r="I3211" s="2" t="s">
        <v>227</v>
      </c>
      <c r="J3211" s="2" t="s">
        <v>7851</v>
      </c>
      <c r="K3211" s="2" t="s">
        <v>251</v>
      </c>
      <c r="L3211" s="2" t="s">
        <v>8426</v>
      </c>
      <c r="M3211" s="2" t="s">
        <v>8427</v>
      </c>
      <c r="N3211" s="11">
        <v>5</v>
      </c>
      <c r="O3211" s="11">
        <v>5</v>
      </c>
      <c r="P3211" s="12">
        <v>45012.33333333334</v>
      </c>
      <c r="Q3211" s="12">
        <v>45016.70833333334</v>
      </c>
      <c r="R3211" s="11">
        <v>-84</v>
      </c>
      <c r="S3211" s="2">
        <f>OR(AND(P3211&lt;=U$2,Q3211&gt;V$2),AND(P3211&gt;U$2,P3211&lt;V$2))</f>
        <v>0</v>
      </c>
    </row>
    <row r="3212" spans="1:19">
      <c r="A3212" s="2" t="s">
        <v>3481</v>
      </c>
      <c r="B3212" s="2" t="s">
        <v>4755</v>
      </c>
      <c r="C3212" s="2" t="s">
        <v>8270</v>
      </c>
      <c r="D3212" s="2" t="s">
        <v>2025</v>
      </c>
      <c r="E3212" s="2" t="s">
        <v>1007</v>
      </c>
      <c r="F3212" s="2" t="s">
        <v>2018</v>
      </c>
      <c r="G3212" s="2" t="s">
        <v>7495</v>
      </c>
      <c r="H3212" s="2"/>
      <c r="I3212" s="2"/>
      <c r="J3212" s="2" t="s">
        <v>7851</v>
      </c>
      <c r="K3212" s="2" t="s">
        <v>251</v>
      </c>
      <c r="L3212" s="2" t="s">
        <v>8428</v>
      </c>
      <c r="M3212" s="2" t="s">
        <v>8429</v>
      </c>
      <c r="N3212" s="11">
        <v>5</v>
      </c>
      <c r="O3212" s="11">
        <v>0</v>
      </c>
      <c r="P3212" s="12">
        <v>44837.33333333334</v>
      </c>
      <c r="Q3212" s="12">
        <v>44841.70833333334</v>
      </c>
      <c r="R3212" s="11"/>
      <c r="S3212" s="2">
        <f>OR(AND(P3212&lt;=U$2,Q3212&gt;V$2),AND(P3212&gt;U$2,P3212&lt;V$2))</f>
        <v>0</v>
      </c>
    </row>
    <row r="3213" spans="1:19">
      <c r="A3213" s="2" t="s">
        <v>3481</v>
      </c>
      <c r="B3213" s="2" t="s">
        <v>4755</v>
      </c>
      <c r="C3213" s="2" t="s">
        <v>6392</v>
      </c>
      <c r="D3213" s="2" t="s">
        <v>8430</v>
      </c>
      <c r="E3213" s="2"/>
      <c r="F3213" s="2"/>
      <c r="G3213" s="2"/>
      <c r="H3213" s="2"/>
      <c r="I3213" s="2"/>
      <c r="J3213" s="2"/>
      <c r="K3213" s="2"/>
      <c r="L3213" s="2"/>
      <c r="M3213" s="2" t="s">
        <v>8431</v>
      </c>
      <c r="N3213" s="11">
        <v>10</v>
      </c>
      <c r="O3213" s="11">
        <v>0</v>
      </c>
      <c r="P3213" s="12">
        <v>44663</v>
      </c>
      <c r="Q3213" s="12">
        <v>44667</v>
      </c>
      <c r="R3213" s="11"/>
      <c r="S3213" s="2">
        <f>OR(AND(P3213&lt;=U$2,Q3213&gt;V$2),AND(P3213&gt;U$2,P3213&lt;V$2))</f>
        <v>0</v>
      </c>
    </row>
    <row r="3214" spans="1:19">
      <c r="A3214" s="2" t="s">
        <v>3488</v>
      </c>
      <c r="B3214" s="2" t="s">
        <v>4755</v>
      </c>
      <c r="C3214" s="2" t="s">
        <v>6392</v>
      </c>
      <c r="D3214" s="2" t="s">
        <v>8432</v>
      </c>
      <c r="E3214" s="2" t="s">
        <v>1107</v>
      </c>
      <c r="F3214" s="2" t="s">
        <v>2590</v>
      </c>
      <c r="G3214" s="2"/>
      <c r="H3214" s="2" t="s">
        <v>1411</v>
      </c>
      <c r="I3214" s="2" t="s">
        <v>216</v>
      </c>
      <c r="J3214" s="2"/>
      <c r="K3214" s="2"/>
      <c r="L3214" s="2"/>
      <c r="M3214" s="2" t="s">
        <v>8433</v>
      </c>
      <c r="N3214" s="11">
        <v>10</v>
      </c>
      <c r="O3214" s="11">
        <v>10</v>
      </c>
      <c r="P3214" s="12">
        <v>45226.33333333334</v>
      </c>
      <c r="Q3214" s="12">
        <v>45243.70833333334</v>
      </c>
      <c r="R3214" s="11">
        <v>-200</v>
      </c>
      <c r="S3214" s="2">
        <f>OR(AND(P3214&lt;=U$2,Q3214&gt;V$2),AND(P3214&gt;U$2,P3214&lt;V$2))</f>
        <v>0</v>
      </c>
    </row>
    <row r="3215" spans="1:19">
      <c r="A3215" s="2" t="s">
        <v>3481</v>
      </c>
      <c r="B3215" s="2" t="s">
        <v>4755</v>
      </c>
      <c r="C3215" s="2" t="s">
        <v>6538</v>
      </c>
      <c r="D3215" s="2" t="s">
        <v>2077</v>
      </c>
      <c r="E3215" s="2" t="s">
        <v>1288</v>
      </c>
      <c r="F3215" s="2" t="s">
        <v>2018</v>
      </c>
      <c r="G3215" s="2"/>
      <c r="H3215" s="2"/>
      <c r="I3215" s="2"/>
      <c r="J3215" s="2"/>
      <c r="K3215" s="2"/>
      <c r="L3215" s="2"/>
      <c r="M3215" s="2" t="s">
        <v>7430</v>
      </c>
      <c r="N3215" s="11">
        <v>20</v>
      </c>
      <c r="O3215" s="11">
        <v>0</v>
      </c>
      <c r="P3215" s="12">
        <v>44774</v>
      </c>
      <c r="Q3215" s="12">
        <v>44805</v>
      </c>
      <c r="R3215" s="11"/>
      <c r="S3215" s="2">
        <f>OR(AND(P3215&lt;=U$2,Q3215&gt;V$2),AND(P3215&gt;U$2,P3215&lt;V$2))</f>
        <v>0</v>
      </c>
    </row>
    <row r="3216" spans="1:19">
      <c r="A3216" s="2" t="s">
        <v>3481</v>
      </c>
      <c r="B3216" s="2" t="s">
        <v>4755</v>
      </c>
      <c r="C3216" s="2" t="s">
        <v>6538</v>
      </c>
      <c r="D3216" s="2" t="s">
        <v>8434</v>
      </c>
      <c r="E3216" s="2" t="s">
        <v>1288</v>
      </c>
      <c r="F3216" s="2" t="s">
        <v>2018</v>
      </c>
      <c r="G3216" s="2"/>
      <c r="H3216" s="2"/>
      <c r="I3216" s="2"/>
      <c r="J3216" s="2"/>
      <c r="K3216" s="2"/>
      <c r="L3216" s="2"/>
      <c r="M3216" s="2" t="s">
        <v>7432</v>
      </c>
      <c r="N3216" s="11">
        <v>10</v>
      </c>
      <c r="O3216" s="11">
        <v>0</v>
      </c>
      <c r="P3216" s="12">
        <v>44830</v>
      </c>
      <c r="Q3216" s="12">
        <v>44848</v>
      </c>
      <c r="R3216" s="11"/>
      <c r="S3216" s="2">
        <f>OR(AND(P3216&lt;=U$2,Q3216&gt;V$2),AND(P3216&gt;U$2,P3216&lt;V$2))</f>
        <v>0</v>
      </c>
    </row>
    <row r="3217" spans="1:19">
      <c r="A3217" s="2" t="s">
        <v>3481</v>
      </c>
      <c r="B3217" s="2" t="s">
        <v>4755</v>
      </c>
      <c r="C3217" s="2" t="s">
        <v>6538</v>
      </c>
      <c r="D3217" s="2" t="s">
        <v>8435</v>
      </c>
      <c r="E3217" s="2"/>
      <c r="F3217" s="2" t="s">
        <v>2018</v>
      </c>
      <c r="G3217" s="2"/>
      <c r="H3217" s="2"/>
      <c r="I3217" s="2"/>
      <c r="J3217" s="2"/>
      <c r="K3217" s="2"/>
      <c r="L3217" s="2"/>
      <c r="M3217" s="2" t="s">
        <v>7434</v>
      </c>
      <c r="N3217" s="11">
        <v>20</v>
      </c>
      <c r="O3217" s="11">
        <v>0</v>
      </c>
      <c r="P3217" s="12">
        <v>44930</v>
      </c>
      <c r="Q3217" s="12">
        <v>44950</v>
      </c>
      <c r="R3217" s="11"/>
      <c r="S3217" s="2">
        <f>OR(AND(P3217&lt;=U$2,Q3217&gt;V$2),AND(P3217&gt;U$2,P3217&lt;V$2))</f>
        <v>0</v>
      </c>
    </row>
    <row r="3218" spans="1:19">
      <c r="A3218" s="2" t="s">
        <v>3481</v>
      </c>
      <c r="B3218" s="2" t="s">
        <v>4755</v>
      </c>
      <c r="C3218" s="2" t="s">
        <v>6538</v>
      </c>
      <c r="D3218" s="2" t="s">
        <v>2093</v>
      </c>
      <c r="E3218" s="2" t="s">
        <v>1288</v>
      </c>
      <c r="F3218" s="2" t="s">
        <v>2018</v>
      </c>
      <c r="G3218" s="2"/>
      <c r="H3218" s="2"/>
      <c r="I3218" s="2"/>
      <c r="J3218" s="2"/>
      <c r="K3218" s="2"/>
      <c r="L3218" s="2"/>
      <c r="M3218" s="2" t="s">
        <v>7435</v>
      </c>
      <c r="N3218" s="11">
        <v>5</v>
      </c>
      <c r="O3218" s="11">
        <v>0</v>
      </c>
      <c r="P3218" s="12">
        <v>44904.33333333334</v>
      </c>
      <c r="Q3218" s="12">
        <v>44904.70833333334</v>
      </c>
      <c r="R3218" s="11"/>
      <c r="S3218" s="2">
        <f>OR(AND(P3218&lt;=U$2,Q3218&gt;V$2),AND(P3218&gt;U$2,P3218&lt;V$2))</f>
        <v>0</v>
      </c>
    </row>
    <row r="3219" spans="1:19">
      <c r="A3219" s="2" t="s">
        <v>3481</v>
      </c>
      <c r="B3219" s="2" t="s">
        <v>4755</v>
      </c>
      <c r="C3219" s="2" t="s">
        <v>6538</v>
      </c>
      <c r="D3219" s="2" t="s">
        <v>2080</v>
      </c>
      <c r="E3219" s="2"/>
      <c r="F3219" s="2" t="s">
        <v>2018</v>
      </c>
      <c r="G3219" s="2"/>
      <c r="H3219" s="2"/>
      <c r="I3219" s="2"/>
      <c r="J3219" s="2"/>
      <c r="K3219" s="2"/>
      <c r="L3219" s="2"/>
      <c r="M3219" s="2" t="s">
        <v>7436</v>
      </c>
      <c r="N3219" s="11">
        <v>15</v>
      </c>
      <c r="O3219" s="11">
        <v>0</v>
      </c>
      <c r="P3219" s="12">
        <v>44805</v>
      </c>
      <c r="Q3219" s="12">
        <v>44819</v>
      </c>
      <c r="R3219" s="11"/>
      <c r="S3219" s="2">
        <f>OR(AND(P3219&lt;=U$2,Q3219&gt;V$2),AND(P3219&gt;U$2,P3219&lt;V$2))</f>
        <v>0</v>
      </c>
    </row>
    <row r="3220" spans="1:19">
      <c r="A3220" s="2" t="s">
        <v>3488</v>
      </c>
      <c r="B3220" s="2" t="s">
        <v>4755</v>
      </c>
      <c r="C3220" s="2" t="s">
        <v>6538</v>
      </c>
      <c r="D3220" s="2" t="s">
        <v>8436</v>
      </c>
      <c r="E3220" s="2" t="s">
        <v>3448</v>
      </c>
      <c r="F3220" s="2" t="s">
        <v>2018</v>
      </c>
      <c r="G3220" s="2" t="s">
        <v>7248</v>
      </c>
      <c r="H3220" s="2" t="s">
        <v>841</v>
      </c>
      <c r="I3220" s="2" t="s">
        <v>227</v>
      </c>
      <c r="J3220" s="2"/>
      <c r="K3220" s="2"/>
      <c r="L3220" s="2"/>
      <c r="M3220" s="2" t="s">
        <v>7438</v>
      </c>
      <c r="N3220" s="11">
        <v>10</v>
      </c>
      <c r="O3220" s="11">
        <v>10</v>
      </c>
      <c r="P3220" s="12">
        <v>44984.33333333334</v>
      </c>
      <c r="Q3220" s="12">
        <v>44995.70833333334</v>
      </c>
      <c r="R3220" s="11">
        <v>-34</v>
      </c>
      <c r="S3220" s="2">
        <f>OR(AND(P3220&lt;=U$2,Q3220&gt;V$2),AND(P3220&gt;U$2,P3220&lt;V$2))</f>
        <v>0</v>
      </c>
    </row>
    <row r="3221" spans="1:19">
      <c r="A3221" s="2" t="s">
        <v>3877</v>
      </c>
      <c r="B3221" s="2" t="s">
        <v>4755</v>
      </c>
      <c r="C3221" s="2" t="s">
        <v>6538</v>
      </c>
      <c r="D3221" s="2" t="s">
        <v>8437</v>
      </c>
      <c r="E3221" s="2" t="s">
        <v>3451</v>
      </c>
      <c r="F3221" s="2" t="s">
        <v>2018</v>
      </c>
      <c r="G3221" s="2"/>
      <c r="H3221" s="2" t="s">
        <v>1018</v>
      </c>
      <c r="I3221" s="2" t="s">
        <v>227</v>
      </c>
      <c r="J3221" s="2"/>
      <c r="K3221" s="2"/>
      <c r="L3221" s="2"/>
      <c r="M3221" s="2" t="s">
        <v>7440</v>
      </c>
      <c r="N3221" s="11">
        <v>20</v>
      </c>
      <c r="O3221" s="11">
        <v>6</v>
      </c>
      <c r="P3221" s="12">
        <v>44910.33333333334</v>
      </c>
      <c r="Q3221" s="12">
        <v>44991.70833333334</v>
      </c>
      <c r="R3221" s="11">
        <v>-30</v>
      </c>
      <c r="S3221" s="2">
        <f>OR(AND(P3221&lt;=U$2,Q3221&gt;V$2),AND(P3221&gt;U$2,P3221&lt;V$2))</f>
        <v>0</v>
      </c>
    </row>
    <row r="3222" spans="1:19">
      <c r="A3222" s="2" t="s">
        <v>3481</v>
      </c>
      <c r="B3222" s="2" t="s">
        <v>4755</v>
      </c>
      <c r="C3222" s="2" t="s">
        <v>6538</v>
      </c>
      <c r="D3222" s="2" t="s">
        <v>2090</v>
      </c>
      <c r="E3222" s="2" t="s">
        <v>1288</v>
      </c>
      <c r="F3222" s="2" t="s">
        <v>2018</v>
      </c>
      <c r="G3222" s="2"/>
      <c r="H3222" s="2"/>
      <c r="I3222" s="2"/>
      <c r="J3222" s="2"/>
      <c r="K3222" s="2"/>
      <c r="L3222" s="2"/>
      <c r="M3222" s="2" t="s">
        <v>7442</v>
      </c>
      <c r="N3222" s="11">
        <v>2</v>
      </c>
      <c r="O3222" s="11">
        <v>0</v>
      </c>
      <c r="P3222" s="12">
        <v>44900.33333333334</v>
      </c>
      <c r="Q3222" s="12">
        <v>44900.70833333334</v>
      </c>
      <c r="R3222" s="11"/>
      <c r="S3222" s="2">
        <f>OR(AND(P3222&lt;=U$2,Q3222&gt;V$2),AND(P3222&gt;U$2,P3222&lt;V$2))</f>
        <v>0</v>
      </c>
    </row>
    <row r="3223" spans="1:19">
      <c r="A3223" s="2" t="s">
        <v>3481</v>
      </c>
      <c r="B3223" s="2" t="s">
        <v>4755</v>
      </c>
      <c r="C3223" s="2" t="s">
        <v>6538</v>
      </c>
      <c r="D3223" s="2" t="s">
        <v>2092</v>
      </c>
      <c r="E3223" s="2" t="s">
        <v>1288</v>
      </c>
      <c r="F3223" s="2" t="s">
        <v>2018</v>
      </c>
      <c r="G3223" s="2"/>
      <c r="H3223" s="2"/>
      <c r="I3223" s="2"/>
      <c r="J3223" s="2"/>
      <c r="K3223" s="2"/>
      <c r="L3223" s="2"/>
      <c r="M3223" s="2" t="s">
        <v>7891</v>
      </c>
      <c r="N3223" s="11">
        <v>20</v>
      </c>
      <c r="O3223" s="11">
        <v>0</v>
      </c>
      <c r="P3223" s="12">
        <v>44652.33333333334</v>
      </c>
      <c r="Q3223" s="12">
        <v>44900.70833333334</v>
      </c>
      <c r="R3223" s="11"/>
      <c r="S3223" s="2">
        <f>OR(AND(P3223&lt;=U$2,Q3223&gt;V$2),AND(P3223&gt;U$2,P3223&lt;V$2))</f>
        <v>0</v>
      </c>
    </row>
    <row r="3224" spans="1:19">
      <c r="A3224" s="2" t="s">
        <v>3481</v>
      </c>
      <c r="B3224" s="2" t="s">
        <v>4755</v>
      </c>
      <c r="C3224" s="2" t="s">
        <v>6538</v>
      </c>
      <c r="D3224" s="2" t="s">
        <v>2087</v>
      </c>
      <c r="E3224" s="2" t="s">
        <v>1288</v>
      </c>
      <c r="F3224" s="2" t="s">
        <v>2018</v>
      </c>
      <c r="G3224" s="2"/>
      <c r="H3224" s="2"/>
      <c r="I3224" s="2"/>
      <c r="J3224" s="2"/>
      <c r="K3224" s="2"/>
      <c r="L3224" s="2"/>
      <c r="M3224" s="2" t="s">
        <v>7892</v>
      </c>
      <c r="N3224" s="11">
        <v>20</v>
      </c>
      <c r="O3224" s="11">
        <v>0</v>
      </c>
      <c r="P3224" s="12">
        <v>44896.33333333334</v>
      </c>
      <c r="Q3224" s="12">
        <v>44900.70833333334</v>
      </c>
      <c r="R3224" s="11"/>
      <c r="S3224" s="2">
        <f>OR(AND(P3224&lt;=U$2,Q3224&gt;V$2),AND(P3224&gt;U$2,P3224&lt;V$2))</f>
        <v>0</v>
      </c>
    </row>
    <row r="3225" spans="1:19">
      <c r="A3225" s="2" t="s">
        <v>3481</v>
      </c>
      <c r="B3225" s="2" t="s">
        <v>4755</v>
      </c>
      <c r="C3225" s="2" t="s">
        <v>6546</v>
      </c>
      <c r="D3225" s="2" t="s">
        <v>8438</v>
      </c>
      <c r="E3225" s="2"/>
      <c r="F3225" s="2"/>
      <c r="G3225" s="2"/>
      <c r="H3225" s="2"/>
      <c r="I3225" s="2"/>
      <c r="J3225" s="2"/>
      <c r="K3225" s="2"/>
      <c r="L3225" s="2"/>
      <c r="M3225" s="2" t="s">
        <v>7444</v>
      </c>
      <c r="N3225" s="11">
        <v>10</v>
      </c>
      <c r="O3225" s="11">
        <v>0</v>
      </c>
      <c r="P3225" s="12">
        <v>44617</v>
      </c>
      <c r="Q3225" s="12">
        <v>44617</v>
      </c>
      <c r="R3225" s="11"/>
      <c r="S3225" s="2">
        <f>OR(AND(P3225&lt;=U$2,Q3225&gt;V$2),AND(P3225&gt;U$2,P3225&lt;V$2))</f>
        <v>0</v>
      </c>
    </row>
    <row r="3226" spans="1:19">
      <c r="A3226" s="2" t="s">
        <v>3488</v>
      </c>
      <c r="B3226" s="2" t="s">
        <v>4755</v>
      </c>
      <c r="C3226" s="2" t="s">
        <v>6546</v>
      </c>
      <c r="D3226" s="2" t="s">
        <v>8439</v>
      </c>
      <c r="E3226" s="2" t="s">
        <v>1288</v>
      </c>
      <c r="F3226" s="2" t="s">
        <v>2018</v>
      </c>
      <c r="G3226" s="2"/>
      <c r="H3226" s="2" t="s">
        <v>1018</v>
      </c>
      <c r="I3226" s="2" t="s">
        <v>227</v>
      </c>
      <c r="J3226" s="2"/>
      <c r="K3226" s="2"/>
      <c r="L3226" s="2"/>
      <c r="M3226" s="2" t="s">
        <v>7446</v>
      </c>
      <c r="N3226" s="11">
        <v>20</v>
      </c>
      <c r="O3226" s="11">
        <v>20</v>
      </c>
      <c r="P3226" s="12">
        <v>44998.33333333334</v>
      </c>
      <c r="Q3226" s="12">
        <v>45023.70833333334</v>
      </c>
      <c r="R3226" s="11">
        <v>-89</v>
      </c>
      <c r="S3226" s="2">
        <f>OR(AND(P3226&lt;=U$2,Q3226&gt;V$2),AND(P3226&gt;U$2,P3226&lt;V$2))</f>
        <v>0</v>
      </c>
    </row>
    <row r="3227" spans="1:19">
      <c r="A3227" s="2" t="s">
        <v>3488</v>
      </c>
      <c r="B3227" s="2" t="s">
        <v>4755</v>
      </c>
      <c r="C3227" s="2" t="s">
        <v>6546</v>
      </c>
      <c r="D3227" s="2" t="s">
        <v>8440</v>
      </c>
      <c r="E3227" s="2" t="s">
        <v>1288</v>
      </c>
      <c r="F3227" s="2" t="s">
        <v>2018</v>
      </c>
      <c r="G3227" s="2"/>
      <c r="H3227" s="2" t="s">
        <v>1018</v>
      </c>
      <c r="I3227" s="2" t="s">
        <v>227</v>
      </c>
      <c r="J3227" s="2"/>
      <c r="K3227" s="2"/>
      <c r="L3227" s="2"/>
      <c r="M3227" s="2" t="s">
        <v>7222</v>
      </c>
      <c r="N3227" s="11">
        <v>5</v>
      </c>
      <c r="O3227" s="11">
        <v>5</v>
      </c>
      <c r="P3227" s="12">
        <v>45026.33333333334</v>
      </c>
      <c r="Q3227" s="12">
        <v>45030.70833333334</v>
      </c>
      <c r="R3227" s="11">
        <v>-89</v>
      </c>
      <c r="S3227" s="2">
        <f>OR(AND(P3227&lt;=U$2,Q3227&gt;V$2),AND(P3227&gt;U$2,P3227&lt;V$2))</f>
        <v>0</v>
      </c>
    </row>
    <row r="3228" spans="1:19">
      <c r="A3228" s="2" t="s">
        <v>3488</v>
      </c>
      <c r="B3228" s="2" t="s">
        <v>4755</v>
      </c>
      <c r="C3228" s="2" t="s">
        <v>6546</v>
      </c>
      <c r="D3228" s="2" t="s">
        <v>8441</v>
      </c>
      <c r="E3228" s="2" t="s">
        <v>1216</v>
      </c>
      <c r="F3228" s="2" t="s">
        <v>2018</v>
      </c>
      <c r="G3228" s="2"/>
      <c r="H3228" s="2" t="s">
        <v>1027</v>
      </c>
      <c r="I3228" s="2" t="s">
        <v>227</v>
      </c>
      <c r="J3228" s="2"/>
      <c r="K3228" s="2"/>
      <c r="L3228" s="2"/>
      <c r="M3228" s="2" t="s">
        <v>7449</v>
      </c>
      <c r="N3228" s="11">
        <v>15</v>
      </c>
      <c r="O3228" s="11">
        <v>0</v>
      </c>
      <c r="P3228" s="12">
        <v>44964.33333333334</v>
      </c>
      <c r="Q3228" s="12">
        <v>44981</v>
      </c>
      <c r="R3228" s="11"/>
      <c r="S3228" s="2">
        <f>OR(AND(P3228&lt;=U$2,Q3228&gt;V$2),AND(P3228&gt;U$2,P3228&lt;V$2))</f>
        <v>0</v>
      </c>
    </row>
    <row r="3229" spans="1:19">
      <c r="A3229" s="2" t="s">
        <v>3488</v>
      </c>
      <c r="B3229" s="2" t="s">
        <v>4755</v>
      </c>
      <c r="C3229" s="2" t="s">
        <v>6546</v>
      </c>
      <c r="D3229" s="2" t="s">
        <v>8442</v>
      </c>
      <c r="E3229" s="2" t="s">
        <v>1288</v>
      </c>
      <c r="F3229" s="2" t="s">
        <v>2018</v>
      </c>
      <c r="G3229" s="2"/>
      <c r="H3229" s="2" t="s">
        <v>1018</v>
      </c>
      <c r="I3229" s="2" t="s">
        <v>227</v>
      </c>
      <c r="J3229" s="2"/>
      <c r="K3229" s="2"/>
      <c r="L3229" s="2"/>
      <c r="M3229" s="2" t="s">
        <v>7225</v>
      </c>
      <c r="N3229" s="11">
        <v>10</v>
      </c>
      <c r="O3229" s="11">
        <v>10</v>
      </c>
      <c r="P3229" s="12">
        <v>45033.33333333334</v>
      </c>
      <c r="Q3229" s="12">
        <v>45044.70833333334</v>
      </c>
      <c r="R3229" s="11">
        <v>-89</v>
      </c>
      <c r="S3229" s="2">
        <f>OR(AND(P3229&lt;=U$2,Q3229&gt;V$2),AND(P3229&gt;U$2,P3229&lt;V$2))</f>
        <v>0</v>
      </c>
    </row>
    <row r="3230" spans="1:19">
      <c r="A3230" s="2" t="s">
        <v>3488</v>
      </c>
      <c r="B3230" s="2" t="s">
        <v>4755</v>
      </c>
      <c r="C3230" s="2" t="s">
        <v>6546</v>
      </c>
      <c r="D3230" s="2" t="s">
        <v>8443</v>
      </c>
      <c r="E3230" s="2" t="s">
        <v>3451</v>
      </c>
      <c r="F3230" s="2" t="s">
        <v>2018</v>
      </c>
      <c r="G3230" s="2"/>
      <c r="H3230" s="2" t="s">
        <v>1018</v>
      </c>
      <c r="I3230" s="2" t="s">
        <v>227</v>
      </c>
      <c r="J3230" s="2"/>
      <c r="K3230" s="2"/>
      <c r="L3230" s="2"/>
      <c r="M3230" s="2" t="s">
        <v>7227</v>
      </c>
      <c r="N3230" s="11">
        <v>20</v>
      </c>
      <c r="O3230" s="11">
        <v>20</v>
      </c>
      <c r="P3230" s="12">
        <v>45047.33333333334</v>
      </c>
      <c r="Q3230" s="12">
        <v>45072.70833333334</v>
      </c>
      <c r="R3230" s="11">
        <v>-89</v>
      </c>
      <c r="S3230" s="2">
        <f>OR(AND(P3230&lt;=U$2,Q3230&gt;V$2),AND(P3230&gt;U$2,P3230&lt;V$2))</f>
        <v>0</v>
      </c>
    </row>
    <row r="3231" spans="1:19">
      <c r="A3231" s="2" t="s">
        <v>3877</v>
      </c>
      <c r="B3231" s="2" t="s">
        <v>4755</v>
      </c>
      <c r="C3231" s="2" t="s">
        <v>6546</v>
      </c>
      <c r="D3231" s="2" t="s">
        <v>8444</v>
      </c>
      <c r="E3231" s="2" t="s">
        <v>1288</v>
      </c>
      <c r="F3231" s="2" t="s">
        <v>2018</v>
      </c>
      <c r="G3231" s="2"/>
      <c r="H3231" s="2" t="s">
        <v>1018</v>
      </c>
      <c r="I3231" s="2" t="s">
        <v>227</v>
      </c>
      <c r="J3231" s="2"/>
      <c r="K3231" s="2"/>
      <c r="L3231" s="2"/>
      <c r="M3231" s="2" t="s">
        <v>7452</v>
      </c>
      <c r="N3231" s="11">
        <v>1</v>
      </c>
      <c r="O3231" s="11">
        <v>1</v>
      </c>
      <c r="P3231" s="12">
        <v>44886.33333333334</v>
      </c>
      <c r="Q3231" s="12">
        <v>44984.70833333334</v>
      </c>
      <c r="R3231" s="11">
        <v>-60</v>
      </c>
      <c r="S3231" s="2">
        <f>OR(AND(P3231&lt;=U$2,Q3231&gt;V$2),AND(P3231&gt;U$2,P3231&lt;V$2))</f>
        <v>0</v>
      </c>
    </row>
    <row r="3232" spans="1:19">
      <c r="A3232" s="2" t="s">
        <v>3488</v>
      </c>
      <c r="B3232" s="2" t="s">
        <v>4755</v>
      </c>
      <c r="C3232" s="2" t="s">
        <v>6546</v>
      </c>
      <c r="D3232" s="2" t="s">
        <v>8445</v>
      </c>
      <c r="E3232" s="2" t="s">
        <v>1288</v>
      </c>
      <c r="F3232" s="2" t="s">
        <v>2018</v>
      </c>
      <c r="G3232" s="2"/>
      <c r="H3232" s="2" t="s">
        <v>1018</v>
      </c>
      <c r="I3232" s="2" t="s">
        <v>227</v>
      </c>
      <c r="J3232" s="2"/>
      <c r="K3232" s="2"/>
      <c r="L3232" s="2"/>
      <c r="M3232" s="2" t="s">
        <v>7454</v>
      </c>
      <c r="N3232" s="11">
        <v>5</v>
      </c>
      <c r="O3232" s="11">
        <v>5</v>
      </c>
      <c r="P3232" s="12">
        <v>44984.33333333334</v>
      </c>
      <c r="Q3232" s="12">
        <v>44988.70833333334</v>
      </c>
      <c r="R3232" s="11">
        <v>-89</v>
      </c>
      <c r="S3232" s="2">
        <f>OR(AND(P3232&lt;=U$2,Q3232&gt;V$2),AND(P3232&gt;U$2,P3232&lt;V$2))</f>
        <v>0</v>
      </c>
    </row>
    <row r="3233" spans="1:19">
      <c r="A3233" s="2" t="s">
        <v>3488</v>
      </c>
      <c r="B3233" s="2" t="s">
        <v>4755</v>
      </c>
      <c r="C3233" s="2" t="s">
        <v>6546</v>
      </c>
      <c r="D3233" s="2" t="s">
        <v>2086</v>
      </c>
      <c r="E3233" s="2" t="s">
        <v>1288</v>
      </c>
      <c r="F3233" s="2" t="s">
        <v>2018</v>
      </c>
      <c r="G3233" s="2"/>
      <c r="H3233" s="2" t="s">
        <v>1018</v>
      </c>
      <c r="I3233" s="2" t="s">
        <v>227</v>
      </c>
      <c r="J3233" s="2"/>
      <c r="K3233" s="2"/>
      <c r="L3233" s="2"/>
      <c r="M3233" s="2" t="s">
        <v>7455</v>
      </c>
      <c r="N3233" s="11">
        <v>5</v>
      </c>
      <c r="O3233" s="11">
        <v>5</v>
      </c>
      <c r="P3233" s="12">
        <v>44991.33333333334</v>
      </c>
      <c r="Q3233" s="12">
        <v>44995.70833333334</v>
      </c>
      <c r="R3233" s="11">
        <v>-89</v>
      </c>
      <c r="S3233" s="2">
        <f>OR(AND(P3233&lt;=U$2,Q3233&gt;V$2),AND(P3233&gt;U$2,P3233&lt;V$2))</f>
        <v>0</v>
      </c>
    </row>
    <row r="3234" spans="1:19">
      <c r="A3234" s="2" t="s">
        <v>3488</v>
      </c>
      <c r="B3234" s="2" t="s">
        <v>4755</v>
      </c>
      <c r="C3234" s="2" t="s">
        <v>6546</v>
      </c>
      <c r="D3234" s="2" t="s">
        <v>2091</v>
      </c>
      <c r="E3234" s="2" t="s">
        <v>1288</v>
      </c>
      <c r="F3234" s="2" t="s">
        <v>2018</v>
      </c>
      <c r="G3234" s="2"/>
      <c r="H3234" s="2" t="s">
        <v>1018</v>
      </c>
      <c r="I3234" s="2" t="s">
        <v>227</v>
      </c>
      <c r="J3234" s="2"/>
      <c r="K3234" s="2"/>
      <c r="L3234" s="2"/>
      <c r="M3234" s="2" t="s">
        <v>7886</v>
      </c>
      <c r="N3234" s="11">
        <v>10</v>
      </c>
      <c r="O3234" s="11">
        <v>10</v>
      </c>
      <c r="P3234" s="12">
        <v>44991.33333333334</v>
      </c>
      <c r="Q3234" s="12">
        <v>45002.70833333334</v>
      </c>
      <c r="R3234" s="11">
        <v>-114</v>
      </c>
      <c r="S3234" s="2">
        <f>OR(AND(P3234&lt;=U$2,Q3234&gt;V$2),AND(P3234&gt;U$2,P3234&lt;V$2))</f>
        <v>0</v>
      </c>
    </row>
    <row r="3235" spans="1:19">
      <c r="A3235" s="2" t="s">
        <v>3481</v>
      </c>
      <c r="B3235" s="2" t="s">
        <v>4755</v>
      </c>
      <c r="C3235" s="2" t="s">
        <v>6554</v>
      </c>
      <c r="D3235" s="2" t="s">
        <v>8446</v>
      </c>
      <c r="E3235" s="2"/>
      <c r="F3235" s="2"/>
      <c r="G3235" s="2"/>
      <c r="H3235" s="2"/>
      <c r="I3235" s="2"/>
      <c r="J3235" s="2"/>
      <c r="K3235" s="2"/>
      <c r="L3235" s="2"/>
      <c r="M3235" s="2" t="s">
        <v>7229</v>
      </c>
      <c r="N3235" s="11">
        <v>10</v>
      </c>
      <c r="O3235" s="11">
        <v>0</v>
      </c>
      <c r="P3235" s="12">
        <v>44410.33333333334</v>
      </c>
      <c r="Q3235" s="12">
        <v>44410.70833333334</v>
      </c>
      <c r="R3235" s="11"/>
      <c r="S3235" s="2">
        <f>OR(AND(P3235&lt;=U$2,Q3235&gt;V$2),AND(P3235&gt;U$2,P3235&lt;V$2))</f>
        <v>0</v>
      </c>
    </row>
    <row r="3236" spans="1:19">
      <c r="A3236" s="2" t="s">
        <v>3488</v>
      </c>
      <c r="B3236" s="2" t="s">
        <v>4755</v>
      </c>
      <c r="C3236" s="2" t="s">
        <v>6554</v>
      </c>
      <c r="D3236" s="2" t="s">
        <v>8447</v>
      </c>
      <c r="E3236" s="2" t="s">
        <v>1288</v>
      </c>
      <c r="F3236" s="2" t="s">
        <v>2018</v>
      </c>
      <c r="G3236" s="2"/>
      <c r="H3236" s="2" t="s">
        <v>1018</v>
      </c>
      <c r="I3236" s="2" t="s">
        <v>227</v>
      </c>
      <c r="J3236" s="2"/>
      <c r="K3236" s="2"/>
      <c r="L3236" s="2"/>
      <c r="M3236" s="2" t="s">
        <v>7458</v>
      </c>
      <c r="N3236" s="11">
        <v>20</v>
      </c>
      <c r="O3236" s="11">
        <v>20</v>
      </c>
      <c r="P3236" s="12">
        <v>45040.33333333334</v>
      </c>
      <c r="Q3236" s="12">
        <v>45065.70833333334</v>
      </c>
      <c r="R3236" s="11">
        <v>-114</v>
      </c>
      <c r="S3236" s="2">
        <f>OR(AND(P3236&lt;=U$2,Q3236&gt;V$2),AND(P3236&gt;U$2,P3236&lt;V$2))</f>
        <v>0</v>
      </c>
    </row>
    <row r="3237" spans="1:19">
      <c r="A3237" s="2" t="s">
        <v>3488</v>
      </c>
      <c r="B3237" s="2" t="s">
        <v>4755</v>
      </c>
      <c r="C3237" s="2" t="s">
        <v>6554</v>
      </c>
      <c r="D3237" s="2" t="s">
        <v>8448</v>
      </c>
      <c r="E3237" s="2" t="s">
        <v>1216</v>
      </c>
      <c r="F3237" s="2" t="s">
        <v>2018</v>
      </c>
      <c r="G3237" s="2"/>
      <c r="H3237" s="2" t="s">
        <v>1027</v>
      </c>
      <c r="I3237" s="2" t="s">
        <v>227</v>
      </c>
      <c r="J3237" s="2"/>
      <c r="K3237" s="2"/>
      <c r="L3237" s="2"/>
      <c r="M3237" s="2" t="s">
        <v>7460</v>
      </c>
      <c r="N3237" s="11">
        <v>15</v>
      </c>
      <c r="O3237" s="11">
        <v>15</v>
      </c>
      <c r="P3237" s="12">
        <v>45019.33333333334</v>
      </c>
      <c r="Q3237" s="12">
        <v>45037.70833333334</v>
      </c>
      <c r="R3237" s="11">
        <v>-114</v>
      </c>
      <c r="S3237" s="2">
        <f>OR(AND(P3237&lt;=U$2,Q3237&gt;V$2),AND(P3237&gt;U$2,P3237&lt;V$2))</f>
        <v>0</v>
      </c>
    </row>
    <row r="3238" spans="1:19">
      <c r="A3238" s="2" t="s">
        <v>3488</v>
      </c>
      <c r="B3238" s="2" t="s">
        <v>4755</v>
      </c>
      <c r="C3238" s="2" t="s">
        <v>6554</v>
      </c>
      <c r="D3238" s="2" t="s">
        <v>8449</v>
      </c>
      <c r="E3238" s="2" t="s">
        <v>1288</v>
      </c>
      <c r="F3238" s="2" t="s">
        <v>2018</v>
      </c>
      <c r="G3238" s="2"/>
      <c r="H3238" s="2" t="s">
        <v>1018</v>
      </c>
      <c r="I3238" s="2" t="s">
        <v>227</v>
      </c>
      <c r="J3238" s="2"/>
      <c r="K3238" s="2"/>
      <c r="L3238" s="2"/>
      <c r="M3238" s="2" t="s">
        <v>7240</v>
      </c>
      <c r="N3238" s="11">
        <v>10</v>
      </c>
      <c r="O3238" s="11">
        <v>10</v>
      </c>
      <c r="P3238" s="12">
        <v>45068.33333333334</v>
      </c>
      <c r="Q3238" s="12">
        <v>45082.70833333334</v>
      </c>
      <c r="R3238" s="11">
        <v>-114</v>
      </c>
      <c r="S3238" s="2">
        <f>OR(AND(P3238&lt;=U$2,Q3238&gt;V$2),AND(P3238&gt;U$2,P3238&lt;V$2))</f>
        <v>0</v>
      </c>
    </row>
    <row r="3239" spans="1:19">
      <c r="A3239" s="2" t="s">
        <v>3488</v>
      </c>
      <c r="B3239" s="2" t="s">
        <v>4755</v>
      </c>
      <c r="C3239" s="2" t="s">
        <v>6554</v>
      </c>
      <c r="D3239" s="2" t="s">
        <v>8450</v>
      </c>
      <c r="E3239" s="2" t="s">
        <v>3451</v>
      </c>
      <c r="F3239" s="2" t="s">
        <v>2018</v>
      </c>
      <c r="G3239" s="2"/>
      <c r="H3239" s="2" t="s">
        <v>1018</v>
      </c>
      <c r="I3239" s="2" t="s">
        <v>227</v>
      </c>
      <c r="J3239" s="2"/>
      <c r="K3239" s="2"/>
      <c r="L3239" s="2"/>
      <c r="M3239" s="2" t="s">
        <v>7242</v>
      </c>
      <c r="N3239" s="11">
        <v>20</v>
      </c>
      <c r="O3239" s="11">
        <v>20</v>
      </c>
      <c r="P3239" s="12">
        <v>45083.33333333334</v>
      </c>
      <c r="Q3239" s="12">
        <v>45110.70833333334</v>
      </c>
      <c r="R3239" s="11">
        <v>-114</v>
      </c>
      <c r="S3239" s="2">
        <f>OR(AND(P3239&lt;=U$2,Q3239&gt;V$2),AND(P3239&gt;U$2,P3239&lt;V$2))</f>
        <v>0</v>
      </c>
    </row>
    <row r="3240" spans="1:19">
      <c r="A3240" s="2" t="s">
        <v>3488</v>
      </c>
      <c r="B3240" s="2" t="s">
        <v>4755</v>
      </c>
      <c r="C3240" s="2" t="s">
        <v>6554</v>
      </c>
      <c r="D3240" s="2" t="s">
        <v>8451</v>
      </c>
      <c r="E3240" s="2" t="s">
        <v>1288</v>
      </c>
      <c r="F3240" s="2" t="s">
        <v>2018</v>
      </c>
      <c r="G3240" s="2"/>
      <c r="H3240" s="2" t="s">
        <v>1018</v>
      </c>
      <c r="I3240" s="2" t="s">
        <v>227</v>
      </c>
      <c r="J3240" s="2"/>
      <c r="K3240" s="2"/>
      <c r="L3240" s="2"/>
      <c r="M3240" s="2" t="s">
        <v>7464</v>
      </c>
      <c r="N3240" s="11">
        <v>5</v>
      </c>
      <c r="O3240" s="11">
        <v>5</v>
      </c>
      <c r="P3240" s="12">
        <v>45005.33333333334</v>
      </c>
      <c r="Q3240" s="12">
        <v>45009.70833333334</v>
      </c>
      <c r="R3240" s="11">
        <v>-114</v>
      </c>
      <c r="S3240" s="2">
        <f>OR(AND(P3240&lt;=U$2,Q3240&gt;V$2),AND(P3240&gt;U$2,P3240&lt;V$2))</f>
        <v>0</v>
      </c>
    </row>
    <row r="3241" spans="1:19">
      <c r="A3241" s="2" t="s">
        <v>3488</v>
      </c>
      <c r="B3241" s="2" t="s">
        <v>4755</v>
      </c>
      <c r="C3241" s="2" t="s">
        <v>6554</v>
      </c>
      <c r="D3241" s="2" t="s">
        <v>8452</v>
      </c>
      <c r="E3241" s="2" t="s">
        <v>1288</v>
      </c>
      <c r="F3241" s="2" t="s">
        <v>2018</v>
      </c>
      <c r="G3241" s="2"/>
      <c r="H3241" s="2" t="s">
        <v>1018</v>
      </c>
      <c r="I3241" s="2" t="s">
        <v>227</v>
      </c>
      <c r="J3241" s="2"/>
      <c r="K3241" s="2"/>
      <c r="L3241" s="2"/>
      <c r="M3241" s="2" t="s">
        <v>7466</v>
      </c>
      <c r="N3241" s="11">
        <v>5</v>
      </c>
      <c r="O3241" s="11">
        <v>5</v>
      </c>
      <c r="P3241" s="12">
        <v>45012.33333333334</v>
      </c>
      <c r="Q3241" s="12">
        <v>45016.70833333334</v>
      </c>
      <c r="R3241" s="11">
        <v>-114</v>
      </c>
      <c r="S3241" s="2">
        <f>OR(AND(P3241&lt;=U$2,Q3241&gt;V$2),AND(P3241&gt;U$2,P3241&lt;V$2))</f>
        <v>0</v>
      </c>
    </row>
    <row r="3242" spans="1:19">
      <c r="A3242" s="2" t="s">
        <v>3488</v>
      </c>
      <c r="B3242" s="2" t="s">
        <v>4755</v>
      </c>
      <c r="C3242" s="2" t="s">
        <v>6568</v>
      </c>
      <c r="D3242" s="2" t="s">
        <v>8453</v>
      </c>
      <c r="E3242" s="2" t="s">
        <v>3448</v>
      </c>
      <c r="F3242" s="2" t="s">
        <v>2018</v>
      </c>
      <c r="G3242" s="2" t="s">
        <v>7244</v>
      </c>
      <c r="H3242" s="2" t="s">
        <v>841</v>
      </c>
      <c r="I3242" s="2" t="s">
        <v>227</v>
      </c>
      <c r="J3242" s="2"/>
      <c r="K3242" s="2"/>
      <c r="L3242" s="2"/>
      <c r="M3242" s="2" t="s">
        <v>8454</v>
      </c>
      <c r="N3242" s="11">
        <v>4</v>
      </c>
      <c r="O3242" s="11">
        <v>4</v>
      </c>
      <c r="P3242" s="12">
        <v>45226.33333333334</v>
      </c>
      <c r="Q3242" s="12">
        <v>45231.70833333334</v>
      </c>
      <c r="R3242" s="11">
        <v>-194</v>
      </c>
      <c r="S3242" s="2">
        <f>OR(AND(P3242&lt;=U$2,Q3242&gt;V$2),AND(P3242&gt;U$2,P3242&lt;V$2))</f>
        <v>0</v>
      </c>
    </row>
    <row r="3243" spans="1:19">
      <c r="A3243" s="2" t="s">
        <v>3488</v>
      </c>
      <c r="B3243" s="2" t="s">
        <v>4755</v>
      </c>
      <c r="C3243" s="2" t="s">
        <v>6568</v>
      </c>
      <c r="D3243" s="2" t="s">
        <v>2095</v>
      </c>
      <c r="E3243" s="2" t="s">
        <v>1007</v>
      </c>
      <c r="F3243" s="2" t="s">
        <v>2018</v>
      </c>
      <c r="G3243" s="2" t="s">
        <v>7248</v>
      </c>
      <c r="H3243" s="2" t="s">
        <v>1018</v>
      </c>
      <c r="I3243" s="2" t="s">
        <v>227</v>
      </c>
      <c r="J3243" s="2"/>
      <c r="K3243" s="2"/>
      <c r="L3243" s="2"/>
      <c r="M3243" s="2" t="s">
        <v>8455</v>
      </c>
      <c r="N3243" s="11">
        <v>15</v>
      </c>
      <c r="O3243" s="11">
        <v>15</v>
      </c>
      <c r="P3243" s="12">
        <v>45244.33333333334</v>
      </c>
      <c r="Q3243" s="12">
        <v>45265.70833333334</v>
      </c>
      <c r="R3243" s="11">
        <v>-200</v>
      </c>
      <c r="S3243" s="2">
        <f>OR(AND(P3243&lt;=U$2,Q3243&gt;V$2),AND(P3243&gt;U$2,P3243&lt;V$2))</f>
        <v>0</v>
      </c>
    </row>
    <row r="3244" spans="1:19">
      <c r="A3244" s="2" t="s">
        <v>3488</v>
      </c>
      <c r="B3244" s="2" t="s">
        <v>4755</v>
      </c>
      <c r="C3244" s="2" t="s">
        <v>6568</v>
      </c>
      <c r="D3244" s="2" t="s">
        <v>8456</v>
      </c>
      <c r="E3244" s="2" t="s">
        <v>3448</v>
      </c>
      <c r="F3244" s="2" t="s">
        <v>2018</v>
      </c>
      <c r="G3244" s="2" t="s">
        <v>7248</v>
      </c>
      <c r="H3244" s="2" t="s">
        <v>841</v>
      </c>
      <c r="I3244" s="2" t="s">
        <v>227</v>
      </c>
      <c r="J3244" s="2"/>
      <c r="K3244" s="2"/>
      <c r="L3244" s="2"/>
      <c r="M3244" s="2" t="s">
        <v>8457</v>
      </c>
      <c r="N3244" s="11">
        <v>16</v>
      </c>
      <c r="O3244" s="11">
        <v>16</v>
      </c>
      <c r="P3244" s="12">
        <v>45266.33333333334</v>
      </c>
      <c r="Q3244" s="12">
        <v>45288.70833333334</v>
      </c>
      <c r="R3244" s="11">
        <v>-189</v>
      </c>
      <c r="S3244" s="2">
        <f>OR(AND(P3244&lt;=U$2,Q3244&gt;V$2),AND(P3244&gt;U$2,P3244&lt;V$2))</f>
        <v>0</v>
      </c>
    </row>
    <row r="3245" spans="1:19">
      <c r="A3245" s="2" t="s">
        <v>3488</v>
      </c>
      <c r="B3245" s="2" t="s">
        <v>4755</v>
      </c>
      <c r="C3245" s="2" t="s">
        <v>6568</v>
      </c>
      <c r="D3245" s="2" t="s">
        <v>8458</v>
      </c>
      <c r="E3245" s="2" t="s">
        <v>905</v>
      </c>
      <c r="F3245" s="2" t="s">
        <v>2018</v>
      </c>
      <c r="G3245" s="2"/>
      <c r="H3245" s="2" t="s">
        <v>841</v>
      </c>
      <c r="I3245" s="2" t="s">
        <v>227</v>
      </c>
      <c r="J3245" s="2"/>
      <c r="K3245" s="2"/>
      <c r="L3245" s="2"/>
      <c r="M3245" s="2" t="s">
        <v>8459</v>
      </c>
      <c r="N3245" s="11">
        <v>5</v>
      </c>
      <c r="O3245" s="11">
        <v>5</v>
      </c>
      <c r="P3245" s="12">
        <v>45289.33333333334</v>
      </c>
      <c r="Q3245" s="12">
        <v>45296.70833333334</v>
      </c>
      <c r="R3245" s="11">
        <v>-161</v>
      </c>
      <c r="S3245" s="2">
        <f>OR(AND(P3245&lt;=U$2,Q3245&gt;V$2),AND(P3245&gt;U$2,P3245&lt;V$2))</f>
        <v>0</v>
      </c>
    </row>
    <row r="3246" spans="1:19">
      <c r="A3246" s="2" t="s">
        <v>3488</v>
      </c>
      <c r="B3246" s="2" t="s">
        <v>4755</v>
      </c>
      <c r="C3246" s="2" t="s">
        <v>6568</v>
      </c>
      <c r="D3246" s="2" t="s">
        <v>8460</v>
      </c>
      <c r="E3246" s="2" t="s">
        <v>3451</v>
      </c>
      <c r="F3246" s="2" t="s">
        <v>2018</v>
      </c>
      <c r="G3246" s="2" t="s">
        <v>3448</v>
      </c>
      <c r="H3246" s="2" t="s">
        <v>1018</v>
      </c>
      <c r="I3246" s="2" t="s">
        <v>227</v>
      </c>
      <c r="J3246" s="2"/>
      <c r="K3246" s="2"/>
      <c r="L3246" s="2"/>
      <c r="M3246" s="2" t="s">
        <v>8461</v>
      </c>
      <c r="N3246" s="11">
        <v>4</v>
      </c>
      <c r="O3246" s="11">
        <v>4</v>
      </c>
      <c r="P3246" s="12">
        <v>45300.33333333334</v>
      </c>
      <c r="Q3246" s="12">
        <v>45303.70833333334</v>
      </c>
      <c r="R3246" s="11">
        <v>-161</v>
      </c>
      <c r="S3246" s="2">
        <f>OR(AND(P3246&lt;=U$2,Q3246&gt;V$2),AND(P3246&gt;U$2,P3246&lt;V$2))</f>
        <v>0</v>
      </c>
    </row>
    <row r="3247" spans="1:19">
      <c r="A3247" s="2" t="s">
        <v>3488</v>
      </c>
      <c r="B3247" s="2" t="s">
        <v>4755</v>
      </c>
      <c r="C3247" s="2" t="s">
        <v>6568</v>
      </c>
      <c r="D3247" s="2" t="s">
        <v>8462</v>
      </c>
      <c r="E3247" s="2" t="s">
        <v>3448</v>
      </c>
      <c r="F3247" s="2" t="s">
        <v>2018</v>
      </c>
      <c r="G3247" s="2" t="s">
        <v>7244</v>
      </c>
      <c r="H3247" s="2" t="s">
        <v>841</v>
      </c>
      <c r="I3247" s="2" t="s">
        <v>227</v>
      </c>
      <c r="J3247" s="2"/>
      <c r="K3247" s="2"/>
      <c r="L3247" s="2"/>
      <c r="M3247" s="2" t="s">
        <v>8463</v>
      </c>
      <c r="N3247" s="11">
        <v>1</v>
      </c>
      <c r="O3247" s="11">
        <v>1</v>
      </c>
      <c r="P3247" s="12">
        <v>45299.33333333334</v>
      </c>
      <c r="Q3247" s="12">
        <v>45299.70833333334</v>
      </c>
      <c r="R3247" s="11">
        <v>-161</v>
      </c>
      <c r="S3247" s="2">
        <f>OR(AND(P3247&lt;=U$2,Q3247&gt;V$2),AND(P3247&gt;U$2,P3247&lt;V$2))</f>
        <v>0</v>
      </c>
    </row>
    <row r="3248" spans="1:19">
      <c r="A3248" s="2" t="s">
        <v>3488</v>
      </c>
      <c r="B3248" s="2" t="s">
        <v>4755</v>
      </c>
      <c r="C3248" s="2" t="s">
        <v>6568</v>
      </c>
      <c r="D3248" s="2" t="s">
        <v>8464</v>
      </c>
      <c r="E3248" s="2" t="s">
        <v>1007</v>
      </c>
      <c r="F3248" s="2" t="s">
        <v>2018</v>
      </c>
      <c r="G3248" s="2"/>
      <c r="H3248" s="2" t="s">
        <v>1018</v>
      </c>
      <c r="I3248" s="2" t="s">
        <v>227</v>
      </c>
      <c r="J3248" s="2"/>
      <c r="K3248" s="2"/>
      <c r="L3248" s="2"/>
      <c r="M3248" s="2" t="s">
        <v>8465</v>
      </c>
      <c r="N3248" s="11">
        <v>10</v>
      </c>
      <c r="O3248" s="11">
        <v>10</v>
      </c>
      <c r="P3248" s="12">
        <v>45289.33333333334</v>
      </c>
      <c r="Q3248" s="12">
        <v>45303.70833333334</v>
      </c>
      <c r="R3248" s="11">
        <v>-189</v>
      </c>
      <c r="S3248" s="2">
        <f>OR(AND(P3248&lt;=U$2,Q3248&gt;V$2),AND(P3248&gt;U$2,P3248&lt;V$2))</f>
        <v>0</v>
      </c>
    </row>
    <row r="3249" spans="1:19">
      <c r="A3249" s="2" t="s">
        <v>3481</v>
      </c>
      <c r="B3249" s="2" t="s">
        <v>4755</v>
      </c>
      <c r="C3249" s="2" t="s">
        <v>8466</v>
      </c>
      <c r="D3249" s="2" t="s">
        <v>2723</v>
      </c>
      <c r="E3249" s="2"/>
      <c r="F3249" s="2"/>
      <c r="G3249" s="2"/>
      <c r="H3249" s="2"/>
      <c r="I3249" s="2"/>
      <c r="J3249" s="2"/>
      <c r="K3249" s="2"/>
      <c r="L3249" s="2"/>
      <c r="M3249" s="2" t="s">
        <v>8467</v>
      </c>
      <c r="N3249" s="11">
        <v>10</v>
      </c>
      <c r="O3249" s="11">
        <v>0</v>
      </c>
      <c r="P3249" s="12">
        <v>44242</v>
      </c>
      <c r="Q3249" s="12">
        <v>44245.70833333334</v>
      </c>
      <c r="R3249" s="11"/>
      <c r="S3249" s="2">
        <f>OR(AND(P3249&lt;=U$2,Q3249&gt;V$2),AND(P3249&gt;U$2,P3249&lt;V$2))</f>
        <v>0</v>
      </c>
    </row>
    <row r="3250" spans="1:19">
      <c r="A3250" s="2" t="s">
        <v>3481</v>
      </c>
      <c r="B3250" s="2" t="s">
        <v>4755</v>
      </c>
      <c r="C3250" s="2" t="s">
        <v>8466</v>
      </c>
      <c r="D3250" s="2" t="s">
        <v>1748</v>
      </c>
      <c r="E3250" s="2"/>
      <c r="F3250" s="2"/>
      <c r="G3250" s="2"/>
      <c r="H3250" s="2"/>
      <c r="I3250" s="2"/>
      <c r="J3250" s="2"/>
      <c r="K3250" s="2"/>
      <c r="L3250" s="2"/>
      <c r="M3250" s="2" t="s">
        <v>7756</v>
      </c>
      <c r="N3250" s="11">
        <v>10</v>
      </c>
      <c r="O3250" s="11">
        <v>0</v>
      </c>
      <c r="P3250" s="12">
        <v>44617</v>
      </c>
      <c r="Q3250" s="12">
        <v>44617</v>
      </c>
      <c r="R3250" s="11"/>
      <c r="S3250" s="2">
        <f>OR(AND(P3250&lt;=U$2,Q3250&gt;V$2),AND(P3250&gt;U$2,P3250&lt;V$2))</f>
        <v>0</v>
      </c>
    </row>
    <row r="3251" spans="1:19">
      <c r="A3251" s="2" t="s">
        <v>3481</v>
      </c>
      <c r="B3251" s="2" t="s">
        <v>4755</v>
      </c>
      <c r="C3251" s="2" t="s">
        <v>8466</v>
      </c>
      <c r="D3251" s="2" t="s">
        <v>2705</v>
      </c>
      <c r="E3251" s="2"/>
      <c r="F3251" s="2"/>
      <c r="G3251" s="2"/>
      <c r="H3251" s="2"/>
      <c r="I3251" s="2"/>
      <c r="J3251" s="2"/>
      <c r="K3251" s="2" t="s">
        <v>597</v>
      </c>
      <c r="L3251" s="2"/>
      <c r="M3251" s="2" t="s">
        <v>6931</v>
      </c>
      <c r="N3251" s="11">
        <v>5</v>
      </c>
      <c r="O3251" s="11">
        <v>0</v>
      </c>
      <c r="P3251" s="12">
        <v>44140</v>
      </c>
      <c r="Q3251" s="12">
        <v>44146.70833333334</v>
      </c>
      <c r="R3251" s="11"/>
      <c r="S3251" s="2">
        <f>OR(AND(P3251&lt;=U$2,Q3251&gt;V$2),AND(P3251&gt;U$2,P3251&lt;V$2))</f>
        <v>0</v>
      </c>
    </row>
    <row r="3252" spans="1:19">
      <c r="A3252" s="2" t="s">
        <v>3481</v>
      </c>
      <c r="B3252" s="2" t="s">
        <v>4755</v>
      </c>
      <c r="C3252" s="2" t="s">
        <v>8466</v>
      </c>
      <c r="D3252" s="2" t="s">
        <v>2729</v>
      </c>
      <c r="E3252" s="2"/>
      <c r="F3252" s="2"/>
      <c r="G3252" s="2"/>
      <c r="H3252" s="2"/>
      <c r="I3252" s="2"/>
      <c r="J3252" s="2"/>
      <c r="K3252" s="2"/>
      <c r="L3252" s="2"/>
      <c r="M3252" s="2" t="s">
        <v>6932</v>
      </c>
      <c r="N3252" s="11">
        <v>2</v>
      </c>
      <c r="O3252" s="11">
        <v>0</v>
      </c>
      <c r="P3252" s="12">
        <v>44210</v>
      </c>
      <c r="Q3252" s="12">
        <v>44212</v>
      </c>
      <c r="R3252" s="11"/>
      <c r="S3252" s="2">
        <f>OR(AND(P3252&lt;=U$2,Q3252&gt;V$2),AND(P3252&gt;U$2,P3252&lt;V$2))</f>
        <v>0</v>
      </c>
    </row>
    <row r="3253" spans="1:19">
      <c r="A3253" s="2" t="s">
        <v>3481</v>
      </c>
      <c r="B3253" s="2" t="s">
        <v>4755</v>
      </c>
      <c r="C3253" s="2" t="s">
        <v>8466</v>
      </c>
      <c r="D3253" s="2" t="s">
        <v>2681</v>
      </c>
      <c r="E3253" s="2"/>
      <c r="F3253" s="2"/>
      <c r="G3253" s="2"/>
      <c r="H3253" s="2"/>
      <c r="I3253" s="2"/>
      <c r="J3253" s="2"/>
      <c r="K3253" s="2"/>
      <c r="L3253" s="2"/>
      <c r="M3253" s="2" t="s">
        <v>6933</v>
      </c>
      <c r="N3253" s="11">
        <v>10</v>
      </c>
      <c r="O3253" s="11">
        <v>0</v>
      </c>
      <c r="P3253" s="12">
        <v>44250</v>
      </c>
      <c r="Q3253" s="12">
        <v>44594</v>
      </c>
      <c r="R3253" s="11"/>
      <c r="S3253" s="2">
        <f>OR(AND(P3253&lt;=U$2,Q3253&gt;V$2),AND(P3253&gt;U$2,P3253&lt;V$2))</f>
        <v>0</v>
      </c>
    </row>
    <row r="3254" spans="1:19">
      <c r="A3254" s="2" t="s">
        <v>3481</v>
      </c>
      <c r="B3254" s="2" t="s">
        <v>4755</v>
      </c>
      <c r="C3254" s="2" t="s">
        <v>8466</v>
      </c>
      <c r="D3254" s="2" t="s">
        <v>2670</v>
      </c>
      <c r="E3254" s="2"/>
      <c r="F3254" s="2"/>
      <c r="G3254" s="2"/>
      <c r="H3254" s="2"/>
      <c r="I3254" s="2"/>
      <c r="J3254" s="2"/>
      <c r="K3254" s="2"/>
      <c r="L3254" s="2"/>
      <c r="M3254" s="2" t="s">
        <v>6934</v>
      </c>
      <c r="N3254" s="11">
        <v>5</v>
      </c>
      <c r="O3254" s="11">
        <v>0</v>
      </c>
      <c r="P3254" s="12">
        <v>44594</v>
      </c>
      <c r="Q3254" s="12">
        <v>44596</v>
      </c>
      <c r="R3254" s="11"/>
      <c r="S3254" s="2">
        <f>OR(AND(P3254&lt;=U$2,Q3254&gt;V$2),AND(P3254&gt;U$2,P3254&lt;V$2))</f>
        <v>0</v>
      </c>
    </row>
    <row r="3255" spans="1:19">
      <c r="A3255" s="2" t="s">
        <v>3481</v>
      </c>
      <c r="B3255" s="2" t="s">
        <v>4755</v>
      </c>
      <c r="C3255" s="2" t="s">
        <v>8466</v>
      </c>
      <c r="D3255" s="2" t="s">
        <v>8468</v>
      </c>
      <c r="E3255" s="2"/>
      <c r="F3255" s="2"/>
      <c r="G3255" s="2"/>
      <c r="H3255" s="2"/>
      <c r="I3255" s="2"/>
      <c r="J3255" s="2"/>
      <c r="K3255" s="2"/>
      <c r="L3255" s="2"/>
      <c r="M3255" s="2" t="s">
        <v>7761</v>
      </c>
      <c r="N3255" s="11">
        <v>10</v>
      </c>
      <c r="O3255" s="11">
        <v>0</v>
      </c>
      <c r="P3255" s="12">
        <v>44228</v>
      </c>
      <c r="Q3255" s="12">
        <v>44228</v>
      </c>
      <c r="R3255" s="11"/>
      <c r="S3255" s="2">
        <f>OR(AND(P3255&lt;=U$2,Q3255&gt;V$2),AND(P3255&gt;U$2,P3255&lt;V$2))</f>
        <v>0</v>
      </c>
    </row>
    <row r="3256" spans="1:19">
      <c r="A3256" s="2" t="s">
        <v>3481</v>
      </c>
      <c r="B3256" s="2" t="s">
        <v>4755</v>
      </c>
      <c r="C3256" s="2" t="s">
        <v>8466</v>
      </c>
      <c r="D3256" s="2" t="s">
        <v>8469</v>
      </c>
      <c r="E3256" s="2"/>
      <c r="F3256" s="2"/>
      <c r="G3256" s="2"/>
      <c r="H3256" s="2"/>
      <c r="I3256" s="2"/>
      <c r="J3256" s="2"/>
      <c r="K3256" s="2"/>
      <c r="L3256" s="2"/>
      <c r="M3256" s="2" t="s">
        <v>7763</v>
      </c>
      <c r="N3256" s="11">
        <v>10</v>
      </c>
      <c r="O3256" s="11">
        <v>0</v>
      </c>
      <c r="P3256" s="12">
        <v>44281</v>
      </c>
      <c r="Q3256" s="12">
        <v>44594</v>
      </c>
      <c r="R3256" s="11"/>
      <c r="S3256" s="2">
        <f>OR(AND(P3256&lt;=U$2,Q3256&gt;V$2),AND(P3256&gt;U$2,P3256&lt;V$2))</f>
        <v>0</v>
      </c>
    </row>
    <row r="3257" spans="1:19">
      <c r="A3257" s="2" t="s">
        <v>3481</v>
      </c>
      <c r="B3257" s="2" t="s">
        <v>4755</v>
      </c>
      <c r="C3257" s="2" t="s">
        <v>8466</v>
      </c>
      <c r="D3257" s="2" t="s">
        <v>8470</v>
      </c>
      <c r="E3257" s="2"/>
      <c r="F3257" s="2"/>
      <c r="G3257" s="2"/>
      <c r="H3257" s="2"/>
      <c r="I3257" s="2"/>
      <c r="J3257" s="2"/>
      <c r="K3257" s="2"/>
      <c r="L3257" s="2"/>
      <c r="M3257" s="2" t="s">
        <v>6939</v>
      </c>
      <c r="N3257" s="11">
        <v>10</v>
      </c>
      <c r="O3257" s="11">
        <v>0</v>
      </c>
      <c r="P3257" s="12">
        <v>44281</v>
      </c>
      <c r="Q3257" s="12">
        <v>44594</v>
      </c>
      <c r="R3257" s="11"/>
      <c r="S3257" s="2">
        <f>OR(AND(P3257&lt;=U$2,Q3257&gt;V$2),AND(P3257&gt;U$2,P3257&lt;V$2))</f>
        <v>0</v>
      </c>
    </row>
    <row r="3258" spans="1:19">
      <c r="A3258" s="2" t="s">
        <v>3481</v>
      </c>
      <c r="B3258" s="2" t="s">
        <v>4755</v>
      </c>
      <c r="C3258" s="2" t="s">
        <v>8466</v>
      </c>
      <c r="D3258" s="2" t="s">
        <v>8471</v>
      </c>
      <c r="E3258" s="2"/>
      <c r="F3258" s="2"/>
      <c r="G3258" s="2"/>
      <c r="H3258" s="2"/>
      <c r="I3258" s="2"/>
      <c r="J3258" s="2"/>
      <c r="K3258" s="2"/>
      <c r="L3258" s="2"/>
      <c r="M3258" s="2" t="s">
        <v>6940</v>
      </c>
      <c r="N3258" s="11">
        <v>10</v>
      </c>
      <c r="O3258" s="11">
        <v>0</v>
      </c>
      <c r="P3258" s="12">
        <v>44259</v>
      </c>
      <c r="Q3258" s="12">
        <v>44269</v>
      </c>
      <c r="R3258" s="11"/>
      <c r="S3258" s="2">
        <f>OR(AND(P3258&lt;=U$2,Q3258&gt;V$2),AND(P3258&gt;U$2,P3258&lt;V$2))</f>
        <v>0</v>
      </c>
    </row>
    <row r="3259" spans="1:19">
      <c r="A3259" s="2" t="s">
        <v>3481</v>
      </c>
      <c r="B3259" s="2" t="s">
        <v>4755</v>
      </c>
      <c r="C3259" s="2" t="s">
        <v>8466</v>
      </c>
      <c r="D3259" s="2" t="s">
        <v>2684</v>
      </c>
      <c r="E3259" s="2"/>
      <c r="F3259" s="2"/>
      <c r="G3259" s="2"/>
      <c r="H3259" s="2"/>
      <c r="I3259" s="2"/>
      <c r="J3259" s="2"/>
      <c r="K3259" s="2" t="s">
        <v>221</v>
      </c>
      <c r="L3259" s="2"/>
      <c r="M3259" s="2" t="s">
        <v>7766</v>
      </c>
      <c r="N3259" s="11">
        <v>5</v>
      </c>
      <c r="O3259" s="11">
        <v>0</v>
      </c>
      <c r="P3259" s="12">
        <v>44312</v>
      </c>
      <c r="Q3259" s="12">
        <v>44594</v>
      </c>
      <c r="R3259" s="11"/>
      <c r="S3259" s="2">
        <f>OR(AND(P3259&lt;=U$2,Q3259&gt;V$2),AND(P3259&gt;U$2,P3259&lt;V$2))</f>
        <v>0</v>
      </c>
    </row>
    <row r="3260" spans="1:19">
      <c r="A3260" s="2" t="s">
        <v>3481</v>
      </c>
      <c r="B3260" s="2" t="s">
        <v>4755</v>
      </c>
      <c r="C3260" s="2" t="s">
        <v>8466</v>
      </c>
      <c r="D3260" s="2" t="s">
        <v>8472</v>
      </c>
      <c r="E3260" s="2"/>
      <c r="F3260" s="2"/>
      <c r="G3260" s="2"/>
      <c r="H3260" s="2"/>
      <c r="I3260" s="2"/>
      <c r="J3260" s="2"/>
      <c r="K3260" s="2"/>
      <c r="L3260" s="2"/>
      <c r="M3260" s="2" t="s">
        <v>6943</v>
      </c>
      <c r="N3260" s="11">
        <v>10</v>
      </c>
      <c r="O3260" s="11">
        <v>0</v>
      </c>
      <c r="P3260" s="12">
        <v>44582</v>
      </c>
      <c r="Q3260" s="12">
        <v>44638</v>
      </c>
      <c r="R3260" s="11"/>
      <c r="S3260" s="2">
        <f>OR(AND(P3260&lt;=U$2,Q3260&gt;V$2),AND(P3260&gt;U$2,P3260&lt;V$2))</f>
        <v>0</v>
      </c>
    </row>
    <row r="3261" spans="1:19">
      <c r="A3261" s="2" t="s">
        <v>3481</v>
      </c>
      <c r="B3261" s="2" t="s">
        <v>4755</v>
      </c>
      <c r="C3261" s="2" t="s">
        <v>8466</v>
      </c>
      <c r="D3261" s="2" t="s">
        <v>8473</v>
      </c>
      <c r="E3261" s="2"/>
      <c r="F3261" s="2"/>
      <c r="G3261" s="2"/>
      <c r="H3261" s="2"/>
      <c r="I3261" s="2"/>
      <c r="J3261" s="2"/>
      <c r="K3261" s="2"/>
      <c r="L3261" s="2"/>
      <c r="M3261" s="2" t="s">
        <v>7769</v>
      </c>
      <c r="N3261" s="11">
        <v>10</v>
      </c>
      <c r="O3261" s="11">
        <v>0</v>
      </c>
      <c r="P3261" s="12">
        <v>44410.33333333334</v>
      </c>
      <c r="Q3261" s="12">
        <v>44410.70833333334</v>
      </c>
      <c r="R3261" s="11"/>
      <c r="S3261" s="2">
        <f>OR(AND(P3261&lt;=U$2,Q3261&gt;V$2),AND(P3261&gt;U$2,P3261&lt;V$2))</f>
        <v>0</v>
      </c>
    </row>
    <row r="3262" spans="1:19">
      <c r="A3262" s="2" t="s">
        <v>3481</v>
      </c>
      <c r="B3262" s="2" t="s">
        <v>4755</v>
      </c>
      <c r="C3262" s="2" t="s">
        <v>8466</v>
      </c>
      <c r="D3262" s="2" t="s">
        <v>8474</v>
      </c>
      <c r="E3262" s="2"/>
      <c r="F3262" s="2"/>
      <c r="G3262" s="2"/>
      <c r="H3262" s="2"/>
      <c r="I3262" s="2"/>
      <c r="J3262" s="2"/>
      <c r="K3262" s="2"/>
      <c r="L3262" s="2"/>
      <c r="M3262" s="2" t="s">
        <v>7771</v>
      </c>
      <c r="N3262" s="11">
        <v>5</v>
      </c>
      <c r="O3262" s="11">
        <v>0</v>
      </c>
      <c r="P3262" s="12">
        <v>44410.33333333334</v>
      </c>
      <c r="Q3262" s="12">
        <v>44410.70833333334</v>
      </c>
      <c r="R3262" s="11"/>
      <c r="S3262" s="2">
        <f>OR(AND(P3262&lt;=U$2,Q3262&gt;V$2),AND(P3262&gt;U$2,P3262&lt;V$2))</f>
        <v>0</v>
      </c>
    </row>
    <row r="3263" spans="1:19">
      <c r="A3263" s="2" t="s">
        <v>3481</v>
      </c>
      <c r="B3263" s="2" t="s">
        <v>4755</v>
      </c>
      <c r="C3263" s="2" t="s">
        <v>8466</v>
      </c>
      <c r="D3263" s="2" t="s">
        <v>8475</v>
      </c>
      <c r="E3263" s="2"/>
      <c r="F3263" s="2"/>
      <c r="G3263" s="2"/>
      <c r="H3263" s="2"/>
      <c r="I3263" s="2"/>
      <c r="J3263" s="2"/>
      <c r="K3263" s="2"/>
      <c r="L3263" s="2"/>
      <c r="M3263" s="2" t="s">
        <v>7773</v>
      </c>
      <c r="N3263" s="11">
        <v>10</v>
      </c>
      <c r="O3263" s="11">
        <v>0</v>
      </c>
      <c r="P3263" s="12">
        <v>44410.33333333334</v>
      </c>
      <c r="Q3263" s="12">
        <v>44410.70833333334</v>
      </c>
      <c r="R3263" s="11"/>
      <c r="S3263" s="2">
        <f>OR(AND(P3263&lt;=U$2,Q3263&gt;V$2),AND(P3263&gt;U$2,P3263&lt;V$2))</f>
        <v>0</v>
      </c>
    </row>
    <row r="3264" spans="1:19">
      <c r="A3264" s="2" t="s">
        <v>3481</v>
      </c>
      <c r="B3264" s="2" t="s">
        <v>4755</v>
      </c>
      <c r="C3264" s="2" t="s">
        <v>8466</v>
      </c>
      <c r="D3264" s="2" t="s">
        <v>8476</v>
      </c>
      <c r="E3264" s="2"/>
      <c r="F3264" s="2"/>
      <c r="G3264" s="2"/>
      <c r="H3264" s="2"/>
      <c r="I3264" s="2"/>
      <c r="J3264" s="2"/>
      <c r="K3264" s="2"/>
      <c r="L3264" s="2"/>
      <c r="M3264" s="2" t="s">
        <v>7775</v>
      </c>
      <c r="N3264" s="11">
        <v>10</v>
      </c>
      <c r="O3264" s="11">
        <v>0</v>
      </c>
      <c r="P3264" s="12">
        <v>44410.33333333334</v>
      </c>
      <c r="Q3264" s="12">
        <v>44410.70833333334</v>
      </c>
      <c r="R3264" s="11"/>
      <c r="S3264" s="2">
        <f>OR(AND(P3264&lt;=U$2,Q3264&gt;V$2),AND(P3264&gt;U$2,P3264&lt;V$2))</f>
        <v>0</v>
      </c>
    </row>
    <row r="3265" spans="1:19">
      <c r="A3265" s="2" t="s">
        <v>3481</v>
      </c>
      <c r="B3265" s="2" t="s">
        <v>4755</v>
      </c>
      <c r="C3265" s="2" t="s">
        <v>6122</v>
      </c>
      <c r="D3265" s="2" t="s">
        <v>8477</v>
      </c>
      <c r="E3265" s="2"/>
      <c r="F3265" s="2"/>
      <c r="G3265" s="2"/>
      <c r="H3265" s="2"/>
      <c r="I3265" s="2"/>
      <c r="J3265" s="2"/>
      <c r="K3265" s="2"/>
      <c r="L3265" s="2"/>
      <c r="M3265" s="2" t="s">
        <v>8478</v>
      </c>
      <c r="N3265" s="11">
        <v>10</v>
      </c>
      <c r="O3265" s="11">
        <v>0</v>
      </c>
      <c r="P3265" s="12">
        <v>44441</v>
      </c>
      <c r="Q3265" s="12">
        <v>44463</v>
      </c>
      <c r="R3265" s="11"/>
      <c r="S3265" s="2">
        <f>OR(AND(P3265&lt;=U$2,Q3265&gt;V$2),AND(P3265&gt;U$2,P3265&lt;V$2))</f>
        <v>0</v>
      </c>
    </row>
    <row r="3266" spans="1:19">
      <c r="A3266" s="2" t="s">
        <v>3481</v>
      </c>
      <c r="B3266" s="2" t="s">
        <v>4755</v>
      </c>
      <c r="C3266" s="2" t="s">
        <v>6122</v>
      </c>
      <c r="D3266" s="2" t="s">
        <v>8479</v>
      </c>
      <c r="E3266" s="2"/>
      <c r="F3266" s="2"/>
      <c r="G3266" s="2"/>
      <c r="H3266" s="2"/>
      <c r="I3266" s="2"/>
      <c r="J3266" s="2"/>
      <c r="K3266" s="2"/>
      <c r="L3266" s="2"/>
      <c r="M3266" s="2" t="s">
        <v>8480</v>
      </c>
      <c r="N3266" s="11">
        <v>15</v>
      </c>
      <c r="O3266" s="11">
        <v>0</v>
      </c>
      <c r="P3266" s="12">
        <v>44526.33333333334</v>
      </c>
      <c r="Q3266" s="12">
        <v>44559</v>
      </c>
      <c r="R3266" s="11"/>
      <c r="S3266" s="2">
        <f>OR(AND(P3266&lt;=U$2,Q3266&gt;V$2),AND(P3266&gt;U$2,P3266&lt;V$2))</f>
        <v>0</v>
      </c>
    </row>
    <row r="3267" spans="1:19">
      <c r="A3267" s="2" t="s">
        <v>3481</v>
      </c>
      <c r="B3267" s="2" t="s">
        <v>4755</v>
      </c>
      <c r="C3267" s="2" t="s">
        <v>6122</v>
      </c>
      <c r="D3267" s="2" t="s">
        <v>2734</v>
      </c>
      <c r="E3267" s="2" t="s">
        <v>1288</v>
      </c>
      <c r="F3267" s="2"/>
      <c r="G3267" s="2"/>
      <c r="H3267" s="2"/>
      <c r="I3267" s="2"/>
      <c r="J3267" s="2"/>
      <c r="K3267" s="2"/>
      <c r="L3267" s="2"/>
      <c r="M3267" s="2" t="s">
        <v>8481</v>
      </c>
      <c r="N3267" s="11">
        <v>10</v>
      </c>
      <c r="O3267" s="11">
        <v>0</v>
      </c>
      <c r="P3267" s="12">
        <v>44559</v>
      </c>
      <c r="Q3267" s="12">
        <v>44565</v>
      </c>
      <c r="R3267" s="11"/>
      <c r="S3267" s="2">
        <f>OR(AND(P3267&lt;=U$2,Q3267&gt;V$2),AND(P3267&gt;U$2,P3267&lt;V$2))</f>
        <v>0</v>
      </c>
    </row>
    <row r="3268" spans="1:19">
      <c r="A3268" s="2" t="s">
        <v>3481</v>
      </c>
      <c r="B3268" s="2" t="s">
        <v>4755</v>
      </c>
      <c r="C3268" s="2" t="s">
        <v>6122</v>
      </c>
      <c r="D3268" s="2" t="s">
        <v>8482</v>
      </c>
      <c r="E3268" s="2"/>
      <c r="F3268" s="2"/>
      <c r="G3268" s="2"/>
      <c r="H3268" s="2"/>
      <c r="I3268" s="2"/>
      <c r="J3268" s="2"/>
      <c r="K3268" s="2"/>
      <c r="L3268" s="2"/>
      <c r="M3268" s="2" t="s">
        <v>8483</v>
      </c>
      <c r="N3268" s="11">
        <v>5</v>
      </c>
      <c r="O3268" s="11">
        <v>0</v>
      </c>
      <c r="P3268" s="12">
        <v>44685</v>
      </c>
      <c r="Q3268" s="12">
        <v>44691</v>
      </c>
      <c r="R3268" s="11"/>
      <c r="S3268" s="2">
        <f>OR(AND(P3268&lt;=U$2,Q3268&gt;V$2),AND(P3268&gt;U$2,P3268&lt;V$2))</f>
        <v>0</v>
      </c>
    </row>
    <row r="3269" spans="1:19">
      <c r="A3269" s="2" t="s">
        <v>3481</v>
      </c>
      <c r="B3269" s="2" t="s">
        <v>4755</v>
      </c>
      <c r="C3269" s="2" t="s">
        <v>6122</v>
      </c>
      <c r="D3269" s="2" t="s">
        <v>8484</v>
      </c>
      <c r="E3269" s="2"/>
      <c r="F3269" s="2"/>
      <c r="G3269" s="2"/>
      <c r="H3269" s="2"/>
      <c r="I3269" s="2"/>
      <c r="J3269" s="2"/>
      <c r="K3269" s="2"/>
      <c r="L3269" s="2"/>
      <c r="M3269" s="2" t="s">
        <v>8485</v>
      </c>
      <c r="N3269" s="11">
        <v>10</v>
      </c>
      <c r="O3269" s="11">
        <v>0</v>
      </c>
      <c r="P3269" s="12">
        <v>44473</v>
      </c>
      <c r="Q3269" s="12">
        <v>44482</v>
      </c>
      <c r="R3269" s="11"/>
      <c r="S3269" s="2">
        <f>OR(AND(P3269&lt;=U$2,Q3269&gt;V$2),AND(P3269&gt;U$2,P3269&lt;V$2))</f>
        <v>0</v>
      </c>
    </row>
    <row r="3270" spans="1:19">
      <c r="A3270" s="2" t="s">
        <v>3481</v>
      </c>
      <c r="B3270" s="2" t="s">
        <v>4755</v>
      </c>
      <c r="C3270" s="2" t="s">
        <v>6122</v>
      </c>
      <c r="D3270" s="2" t="s">
        <v>2704</v>
      </c>
      <c r="E3270" s="2"/>
      <c r="F3270" s="2"/>
      <c r="G3270" s="2"/>
      <c r="H3270" s="2"/>
      <c r="I3270" s="2"/>
      <c r="J3270" s="2"/>
      <c r="K3270" s="2"/>
      <c r="L3270" s="2"/>
      <c r="M3270" s="2" t="s">
        <v>8486</v>
      </c>
      <c r="N3270" s="11">
        <v>10</v>
      </c>
      <c r="O3270" s="11">
        <v>0</v>
      </c>
      <c r="P3270" s="12">
        <v>44474</v>
      </c>
      <c r="Q3270" s="12">
        <v>44560</v>
      </c>
      <c r="R3270" s="11"/>
      <c r="S3270" s="2">
        <f>OR(AND(P3270&lt;=U$2,Q3270&gt;V$2),AND(P3270&gt;U$2,P3270&lt;V$2))</f>
        <v>0</v>
      </c>
    </row>
    <row r="3271" spans="1:19">
      <c r="A3271" s="2" t="s">
        <v>3481</v>
      </c>
      <c r="B3271" s="2" t="s">
        <v>4755</v>
      </c>
      <c r="C3271" s="2" t="s">
        <v>6122</v>
      </c>
      <c r="D3271" s="2" t="s">
        <v>8487</v>
      </c>
      <c r="E3271" s="2"/>
      <c r="F3271" s="2"/>
      <c r="G3271" s="2"/>
      <c r="H3271" s="2"/>
      <c r="I3271" s="2"/>
      <c r="J3271" s="2"/>
      <c r="K3271" s="2"/>
      <c r="L3271" s="2"/>
      <c r="M3271" s="2" t="s">
        <v>8488</v>
      </c>
      <c r="N3271" s="11">
        <v>5</v>
      </c>
      <c r="O3271" s="11">
        <v>0</v>
      </c>
      <c r="P3271" s="12">
        <v>44531</v>
      </c>
      <c r="Q3271" s="12">
        <v>44573</v>
      </c>
      <c r="R3271" s="11"/>
      <c r="S3271" s="2">
        <f>OR(AND(P3271&lt;=U$2,Q3271&gt;V$2),AND(P3271&gt;U$2,P3271&lt;V$2))</f>
        <v>0</v>
      </c>
    </row>
    <row r="3272" spans="1:19">
      <c r="A3272" s="2" t="s">
        <v>3481</v>
      </c>
      <c r="B3272" s="2" t="s">
        <v>4755</v>
      </c>
      <c r="C3272" s="2" t="s">
        <v>6122</v>
      </c>
      <c r="D3272" s="2" t="s">
        <v>8489</v>
      </c>
      <c r="E3272" s="2"/>
      <c r="F3272" s="2"/>
      <c r="G3272" s="2"/>
      <c r="H3272" s="2"/>
      <c r="I3272" s="2"/>
      <c r="J3272" s="2"/>
      <c r="K3272" s="2"/>
      <c r="L3272" s="2"/>
      <c r="M3272" s="2" t="s">
        <v>8490</v>
      </c>
      <c r="N3272" s="11">
        <v>5</v>
      </c>
      <c r="O3272" s="11">
        <v>0</v>
      </c>
      <c r="P3272" s="12">
        <v>44564</v>
      </c>
      <c r="Q3272" s="12">
        <v>44575</v>
      </c>
      <c r="R3272" s="11"/>
      <c r="S3272" s="2">
        <f>OR(AND(P3272&lt;=U$2,Q3272&gt;V$2),AND(P3272&gt;U$2,P3272&lt;V$2))</f>
        <v>0</v>
      </c>
    </row>
    <row r="3273" spans="1:19">
      <c r="A3273" s="2" t="s">
        <v>3488</v>
      </c>
      <c r="B3273" s="2" t="s">
        <v>4755</v>
      </c>
      <c r="C3273" s="2" t="s">
        <v>6122</v>
      </c>
      <c r="D3273" s="2" t="s">
        <v>8491</v>
      </c>
      <c r="E3273" s="2" t="s">
        <v>3453</v>
      </c>
      <c r="F3273" s="2" t="s">
        <v>2672</v>
      </c>
      <c r="G3273" s="2"/>
      <c r="H3273" s="2" t="s">
        <v>1411</v>
      </c>
      <c r="I3273" s="2" t="s">
        <v>216</v>
      </c>
      <c r="J3273" s="2"/>
      <c r="K3273" s="2"/>
      <c r="L3273" s="2"/>
      <c r="M3273" s="2" t="s">
        <v>8492</v>
      </c>
      <c r="N3273" s="11">
        <v>5</v>
      </c>
      <c r="O3273" s="11">
        <v>5</v>
      </c>
      <c r="P3273" s="12">
        <v>44984.33333333334</v>
      </c>
      <c r="Q3273" s="12">
        <v>44988.70833333334</v>
      </c>
      <c r="R3273" s="11">
        <v>29</v>
      </c>
      <c r="S3273" s="2">
        <f>OR(AND(P3273&lt;=U$2,Q3273&gt;V$2),AND(P3273&gt;U$2,P3273&lt;V$2))</f>
        <v>0</v>
      </c>
    </row>
    <row r="3274" spans="1:19">
      <c r="A3274" s="2" t="s">
        <v>3481</v>
      </c>
      <c r="B3274" s="2" t="s">
        <v>4755</v>
      </c>
      <c r="C3274" s="2" t="s">
        <v>6122</v>
      </c>
      <c r="D3274" s="2" t="s">
        <v>8493</v>
      </c>
      <c r="E3274" s="2"/>
      <c r="F3274" s="2"/>
      <c r="G3274" s="2"/>
      <c r="H3274" s="2"/>
      <c r="I3274" s="2"/>
      <c r="J3274" s="2"/>
      <c r="K3274" s="2"/>
      <c r="L3274" s="2"/>
      <c r="M3274" s="2" t="s">
        <v>8494</v>
      </c>
      <c r="N3274" s="11">
        <v>3</v>
      </c>
      <c r="O3274" s="11">
        <v>0</v>
      </c>
      <c r="P3274" s="12">
        <v>44479</v>
      </c>
      <c r="Q3274" s="12">
        <v>44482</v>
      </c>
      <c r="R3274" s="11"/>
      <c r="S3274" s="2">
        <f>OR(AND(P3274&lt;=U$2,Q3274&gt;V$2),AND(P3274&gt;U$2,P3274&lt;V$2))</f>
        <v>0</v>
      </c>
    </row>
    <row r="3275" spans="1:19">
      <c r="A3275" s="2" t="s">
        <v>3481</v>
      </c>
      <c r="B3275" s="2" t="s">
        <v>4755</v>
      </c>
      <c r="C3275" s="2" t="s">
        <v>6122</v>
      </c>
      <c r="D3275" s="2" t="s">
        <v>8495</v>
      </c>
      <c r="E3275" s="2"/>
      <c r="F3275" s="2"/>
      <c r="G3275" s="2"/>
      <c r="H3275" s="2"/>
      <c r="I3275" s="2"/>
      <c r="J3275" s="2"/>
      <c r="K3275" s="2"/>
      <c r="L3275" s="2"/>
      <c r="M3275" s="2" t="s">
        <v>8496</v>
      </c>
      <c r="N3275" s="11">
        <v>2</v>
      </c>
      <c r="O3275" s="11">
        <v>0</v>
      </c>
      <c r="P3275" s="12">
        <v>44526</v>
      </c>
      <c r="Q3275" s="12">
        <v>44559</v>
      </c>
      <c r="R3275" s="11"/>
      <c r="S3275" s="2">
        <f>OR(AND(P3275&lt;=U$2,Q3275&gt;V$2),AND(P3275&gt;U$2,P3275&lt;V$2))</f>
        <v>0</v>
      </c>
    </row>
    <row r="3276" spans="1:19">
      <c r="A3276" s="2" t="s">
        <v>3481</v>
      </c>
      <c r="B3276" s="2" t="s">
        <v>4755</v>
      </c>
      <c r="C3276" s="2" t="s">
        <v>6122</v>
      </c>
      <c r="D3276" s="2" t="s">
        <v>8497</v>
      </c>
      <c r="E3276" s="2"/>
      <c r="F3276" s="2"/>
      <c r="G3276" s="2"/>
      <c r="H3276" s="2"/>
      <c r="I3276" s="2"/>
      <c r="J3276" s="2"/>
      <c r="K3276" s="2"/>
      <c r="L3276" s="2"/>
      <c r="M3276" s="2" t="s">
        <v>8498</v>
      </c>
      <c r="N3276" s="11">
        <v>2</v>
      </c>
      <c r="O3276" s="11">
        <v>0</v>
      </c>
      <c r="P3276" s="12">
        <v>44571</v>
      </c>
      <c r="Q3276" s="12">
        <v>44573</v>
      </c>
      <c r="R3276" s="11"/>
      <c r="S3276" s="2">
        <f>OR(AND(P3276&lt;=U$2,Q3276&gt;V$2),AND(P3276&gt;U$2,P3276&lt;V$2))</f>
        <v>0</v>
      </c>
    </row>
    <row r="3277" spans="1:19">
      <c r="A3277" s="2" t="s">
        <v>3481</v>
      </c>
      <c r="B3277" s="2" t="s">
        <v>4755</v>
      </c>
      <c r="C3277" s="2" t="s">
        <v>6122</v>
      </c>
      <c r="D3277" s="2" t="s">
        <v>8499</v>
      </c>
      <c r="E3277" s="2"/>
      <c r="F3277" s="2"/>
      <c r="G3277" s="2"/>
      <c r="H3277" s="2"/>
      <c r="I3277" s="2"/>
      <c r="J3277" s="2"/>
      <c r="K3277" s="2"/>
      <c r="L3277" s="2"/>
      <c r="M3277" s="2" t="s">
        <v>8500</v>
      </c>
      <c r="N3277" s="11">
        <v>2</v>
      </c>
      <c r="O3277" s="11">
        <v>0</v>
      </c>
      <c r="P3277" s="12">
        <v>44564</v>
      </c>
      <c r="Q3277" s="12">
        <v>44575</v>
      </c>
      <c r="R3277" s="11"/>
      <c r="S3277" s="2">
        <f>OR(AND(P3277&lt;=U$2,Q3277&gt;V$2),AND(P3277&gt;U$2,P3277&lt;V$2))</f>
        <v>0</v>
      </c>
    </row>
    <row r="3278" spans="1:19">
      <c r="A3278" s="2" t="s">
        <v>3481</v>
      </c>
      <c r="B3278" s="2" t="s">
        <v>4755</v>
      </c>
      <c r="C3278" s="2" t="s">
        <v>6122</v>
      </c>
      <c r="D3278" s="2" t="s">
        <v>8501</v>
      </c>
      <c r="E3278" s="2"/>
      <c r="F3278" s="2"/>
      <c r="G3278" s="2"/>
      <c r="H3278" s="2"/>
      <c r="I3278" s="2"/>
      <c r="J3278" s="2"/>
      <c r="K3278" s="2"/>
      <c r="L3278" s="2"/>
      <c r="M3278" s="2" t="s">
        <v>8502</v>
      </c>
      <c r="N3278" s="11">
        <v>10</v>
      </c>
      <c r="O3278" s="11">
        <v>0</v>
      </c>
      <c r="P3278" s="12">
        <v>44482</v>
      </c>
      <c r="Q3278" s="12">
        <v>44540</v>
      </c>
      <c r="R3278" s="11"/>
      <c r="S3278" s="2">
        <f>OR(AND(P3278&lt;=U$2,Q3278&gt;V$2),AND(P3278&gt;U$2,P3278&lt;V$2))</f>
        <v>0</v>
      </c>
    </row>
    <row r="3279" spans="1:19">
      <c r="A3279" s="2" t="s">
        <v>3481</v>
      </c>
      <c r="B3279" s="2" t="s">
        <v>4755</v>
      </c>
      <c r="C3279" s="2" t="s">
        <v>6122</v>
      </c>
      <c r="D3279" s="2" t="s">
        <v>8503</v>
      </c>
      <c r="E3279" s="2"/>
      <c r="F3279" s="2"/>
      <c r="G3279" s="2"/>
      <c r="H3279" s="2"/>
      <c r="I3279" s="2"/>
      <c r="J3279" s="2"/>
      <c r="K3279" s="2"/>
      <c r="L3279" s="2"/>
      <c r="M3279" s="2" t="s">
        <v>8504</v>
      </c>
      <c r="N3279" s="11">
        <v>10</v>
      </c>
      <c r="O3279" s="11">
        <v>0</v>
      </c>
      <c r="P3279" s="12">
        <v>44474</v>
      </c>
      <c r="Q3279" s="12">
        <v>44566</v>
      </c>
      <c r="R3279" s="11"/>
      <c r="S3279" s="2">
        <f>OR(AND(P3279&lt;=U$2,Q3279&gt;V$2),AND(P3279&gt;U$2,P3279&lt;V$2))</f>
        <v>0</v>
      </c>
    </row>
    <row r="3280" spans="1:19">
      <c r="A3280" s="2" t="s">
        <v>3481</v>
      </c>
      <c r="B3280" s="2" t="s">
        <v>4755</v>
      </c>
      <c r="C3280" s="2" t="s">
        <v>6122</v>
      </c>
      <c r="D3280" s="2" t="s">
        <v>8505</v>
      </c>
      <c r="E3280" s="2"/>
      <c r="F3280" s="2"/>
      <c r="G3280" s="2"/>
      <c r="H3280" s="2"/>
      <c r="I3280" s="2"/>
      <c r="J3280" s="2"/>
      <c r="K3280" s="2"/>
      <c r="L3280" s="2"/>
      <c r="M3280" s="2" t="s">
        <v>8506</v>
      </c>
      <c r="N3280" s="11">
        <v>3</v>
      </c>
      <c r="O3280" s="11">
        <v>0</v>
      </c>
      <c r="P3280" s="12">
        <v>44531</v>
      </c>
      <c r="Q3280" s="12">
        <v>44566</v>
      </c>
      <c r="R3280" s="11"/>
      <c r="S3280" s="2">
        <f>OR(AND(P3280&lt;=U$2,Q3280&gt;V$2),AND(P3280&gt;U$2,P3280&lt;V$2))</f>
        <v>0</v>
      </c>
    </row>
    <row r="3281" spans="1:19">
      <c r="A3281" s="2" t="s">
        <v>3481</v>
      </c>
      <c r="B3281" s="2" t="s">
        <v>4755</v>
      </c>
      <c r="C3281" s="2" t="s">
        <v>6122</v>
      </c>
      <c r="D3281" s="2" t="s">
        <v>8507</v>
      </c>
      <c r="E3281" s="2"/>
      <c r="F3281" s="2"/>
      <c r="G3281" s="2"/>
      <c r="H3281" s="2"/>
      <c r="I3281" s="2"/>
      <c r="J3281" s="2"/>
      <c r="K3281" s="2"/>
      <c r="L3281" s="2"/>
      <c r="M3281" s="2" t="s">
        <v>8508</v>
      </c>
      <c r="N3281" s="11">
        <v>5</v>
      </c>
      <c r="O3281" s="11">
        <v>0</v>
      </c>
      <c r="P3281" s="12">
        <v>44535</v>
      </c>
      <c r="Q3281" s="12">
        <v>44567</v>
      </c>
      <c r="R3281" s="11"/>
      <c r="S3281" s="2">
        <f>OR(AND(P3281&lt;=U$2,Q3281&gt;V$2),AND(P3281&gt;U$2,P3281&lt;V$2))</f>
        <v>0</v>
      </c>
    </row>
    <row r="3282" spans="1:19">
      <c r="A3282" s="2" t="s">
        <v>3481</v>
      </c>
      <c r="B3282" s="2" t="s">
        <v>4755</v>
      </c>
      <c r="C3282" s="2" t="s">
        <v>6122</v>
      </c>
      <c r="D3282" s="2" t="s">
        <v>8509</v>
      </c>
      <c r="E3282" s="2"/>
      <c r="F3282" s="2"/>
      <c r="G3282" s="2"/>
      <c r="H3282" s="2"/>
      <c r="I3282" s="2"/>
      <c r="J3282" s="2"/>
      <c r="K3282" s="2"/>
      <c r="L3282" s="2"/>
      <c r="M3282" s="2" t="s">
        <v>8510</v>
      </c>
      <c r="N3282" s="11">
        <v>3</v>
      </c>
      <c r="O3282" s="11">
        <v>0</v>
      </c>
      <c r="P3282" s="12">
        <v>44575</v>
      </c>
      <c r="Q3282" s="12">
        <v>44579</v>
      </c>
      <c r="R3282" s="11"/>
      <c r="S3282" s="2">
        <f>OR(AND(P3282&lt;=U$2,Q3282&gt;V$2),AND(P3282&gt;U$2,P3282&lt;V$2))</f>
        <v>0</v>
      </c>
    </row>
    <row r="3283" spans="1:19">
      <c r="A3283" s="2" t="s">
        <v>3481</v>
      </c>
      <c r="B3283" s="2" t="s">
        <v>4755</v>
      </c>
      <c r="C3283" s="2" t="s">
        <v>6122</v>
      </c>
      <c r="D3283" s="2" t="s">
        <v>8511</v>
      </c>
      <c r="E3283" s="2"/>
      <c r="F3283" s="2"/>
      <c r="G3283" s="2"/>
      <c r="H3283" s="2"/>
      <c r="I3283" s="2"/>
      <c r="J3283" s="2"/>
      <c r="K3283" s="2"/>
      <c r="L3283" s="2"/>
      <c r="M3283" s="2" t="s">
        <v>8512</v>
      </c>
      <c r="N3283" s="11">
        <v>2</v>
      </c>
      <c r="O3283" s="11">
        <v>0</v>
      </c>
      <c r="P3283" s="12">
        <v>44538</v>
      </c>
      <c r="Q3283" s="12">
        <v>44608</v>
      </c>
      <c r="R3283" s="11"/>
      <c r="S3283" s="2">
        <f>OR(AND(P3283&lt;=U$2,Q3283&gt;V$2),AND(P3283&gt;U$2,P3283&lt;V$2))</f>
        <v>0</v>
      </c>
    </row>
    <row r="3284" spans="1:19">
      <c r="A3284" s="2" t="s">
        <v>3481</v>
      </c>
      <c r="B3284" s="2" t="s">
        <v>4755</v>
      </c>
      <c r="C3284" s="2" t="s">
        <v>6122</v>
      </c>
      <c r="D3284" s="2" t="s">
        <v>8513</v>
      </c>
      <c r="E3284" s="2"/>
      <c r="F3284" s="2"/>
      <c r="G3284" s="2"/>
      <c r="H3284" s="2"/>
      <c r="I3284" s="2"/>
      <c r="J3284" s="2"/>
      <c r="K3284" s="2"/>
      <c r="L3284" s="2"/>
      <c r="M3284" s="2" t="s">
        <v>8514</v>
      </c>
      <c r="N3284" s="11">
        <v>2</v>
      </c>
      <c r="O3284" s="11">
        <v>0</v>
      </c>
      <c r="P3284" s="12">
        <v>44581</v>
      </c>
      <c r="Q3284" s="12">
        <v>44596</v>
      </c>
      <c r="R3284" s="11"/>
      <c r="S3284" s="2">
        <f>OR(AND(P3284&lt;=U$2,Q3284&gt;V$2),AND(P3284&gt;U$2,P3284&lt;V$2))</f>
        <v>0</v>
      </c>
    </row>
    <row r="3285" spans="1:19">
      <c r="A3285" s="2" t="s">
        <v>3481</v>
      </c>
      <c r="B3285" s="2" t="s">
        <v>4755</v>
      </c>
      <c r="C3285" s="2" t="s">
        <v>6122</v>
      </c>
      <c r="D3285" s="2" t="s">
        <v>8515</v>
      </c>
      <c r="E3285" s="2"/>
      <c r="F3285" s="2"/>
      <c r="G3285" s="2"/>
      <c r="H3285" s="2"/>
      <c r="I3285" s="2"/>
      <c r="J3285" s="2"/>
      <c r="K3285" s="2"/>
      <c r="L3285" s="2"/>
      <c r="M3285" s="2" t="s">
        <v>8516</v>
      </c>
      <c r="N3285" s="11">
        <v>2</v>
      </c>
      <c r="O3285" s="11">
        <v>0</v>
      </c>
      <c r="P3285" s="12">
        <v>44599</v>
      </c>
      <c r="Q3285" s="12">
        <v>44600</v>
      </c>
      <c r="R3285" s="11"/>
      <c r="S3285" s="2">
        <f>OR(AND(P3285&lt;=U$2,Q3285&gt;V$2),AND(P3285&gt;U$2,P3285&lt;V$2))</f>
        <v>0</v>
      </c>
    </row>
    <row r="3286" spans="1:19">
      <c r="A3286" s="2" t="s">
        <v>3481</v>
      </c>
      <c r="B3286" s="2" t="s">
        <v>4755</v>
      </c>
      <c r="C3286" s="2" t="s">
        <v>6122</v>
      </c>
      <c r="D3286" s="2" t="s">
        <v>8517</v>
      </c>
      <c r="E3286" s="2"/>
      <c r="F3286" s="2"/>
      <c r="G3286" s="2"/>
      <c r="H3286" s="2"/>
      <c r="I3286" s="2"/>
      <c r="J3286" s="2"/>
      <c r="K3286" s="2"/>
      <c r="L3286" s="2"/>
      <c r="M3286" s="2" t="s">
        <v>8518</v>
      </c>
      <c r="N3286" s="11">
        <v>15</v>
      </c>
      <c r="O3286" s="11">
        <v>0</v>
      </c>
      <c r="P3286" s="12">
        <v>44544</v>
      </c>
      <c r="Q3286" s="12">
        <v>44608</v>
      </c>
      <c r="R3286" s="11"/>
      <c r="S3286" s="2">
        <f>OR(AND(P3286&lt;=U$2,Q3286&gt;V$2),AND(P3286&gt;U$2,P3286&lt;V$2))</f>
        <v>0</v>
      </c>
    </row>
    <row r="3287" spans="1:19">
      <c r="A3287" s="2" t="s">
        <v>3481</v>
      </c>
      <c r="B3287" s="2" t="s">
        <v>4755</v>
      </c>
      <c r="C3287" s="2" t="s">
        <v>6122</v>
      </c>
      <c r="D3287" s="2" t="s">
        <v>2736</v>
      </c>
      <c r="E3287" s="2"/>
      <c r="F3287" s="2"/>
      <c r="G3287" s="2"/>
      <c r="H3287" s="2"/>
      <c r="I3287" s="2"/>
      <c r="J3287" s="2"/>
      <c r="K3287" s="2"/>
      <c r="L3287" s="2"/>
      <c r="M3287" s="2" t="s">
        <v>8519</v>
      </c>
      <c r="N3287" s="11">
        <v>20</v>
      </c>
      <c r="O3287" s="11">
        <v>0</v>
      </c>
      <c r="P3287" s="12">
        <v>44669</v>
      </c>
      <c r="Q3287" s="12">
        <v>44718</v>
      </c>
      <c r="R3287" s="11"/>
      <c r="S3287" s="2">
        <f>OR(AND(P3287&lt;=U$2,Q3287&gt;V$2),AND(P3287&gt;U$2,P3287&lt;V$2))</f>
        <v>0</v>
      </c>
    </row>
    <row r="3288" spans="1:19">
      <c r="A3288" s="2" t="s">
        <v>3481</v>
      </c>
      <c r="B3288" s="2" t="s">
        <v>4755</v>
      </c>
      <c r="C3288" s="2" t="s">
        <v>6122</v>
      </c>
      <c r="D3288" s="2" t="s">
        <v>8520</v>
      </c>
      <c r="E3288" s="2"/>
      <c r="F3288" s="2"/>
      <c r="G3288" s="2"/>
      <c r="H3288" s="2"/>
      <c r="I3288" s="2"/>
      <c r="J3288" s="2"/>
      <c r="K3288" s="2"/>
      <c r="L3288" s="2"/>
      <c r="M3288" s="2" t="s">
        <v>8521</v>
      </c>
      <c r="N3288" s="11">
        <v>8</v>
      </c>
      <c r="O3288" s="11">
        <v>0</v>
      </c>
      <c r="P3288" s="12">
        <v>44719</v>
      </c>
      <c r="Q3288" s="12">
        <v>44725</v>
      </c>
      <c r="R3288" s="11"/>
      <c r="S3288" s="2">
        <f>OR(AND(P3288&lt;=U$2,Q3288&gt;V$2),AND(P3288&gt;U$2,P3288&lt;V$2))</f>
        <v>0</v>
      </c>
    </row>
    <row r="3289" spans="1:19">
      <c r="A3289" s="2" t="s">
        <v>3481</v>
      </c>
      <c r="B3289" s="2" t="s">
        <v>4755</v>
      </c>
      <c r="C3289" s="2" t="s">
        <v>6122</v>
      </c>
      <c r="D3289" s="2" t="s">
        <v>8522</v>
      </c>
      <c r="E3289" s="2"/>
      <c r="F3289" s="2"/>
      <c r="G3289" s="2"/>
      <c r="H3289" s="2"/>
      <c r="I3289" s="2"/>
      <c r="J3289" s="2"/>
      <c r="K3289" s="2"/>
      <c r="L3289" s="2"/>
      <c r="M3289" s="2" t="s">
        <v>8523</v>
      </c>
      <c r="N3289" s="11">
        <v>10</v>
      </c>
      <c r="O3289" s="11">
        <v>0</v>
      </c>
      <c r="P3289" s="12">
        <v>44726</v>
      </c>
      <c r="Q3289" s="12">
        <v>44732</v>
      </c>
      <c r="R3289" s="11"/>
      <c r="S3289" s="2">
        <f>OR(AND(P3289&lt;=U$2,Q3289&gt;V$2),AND(P3289&gt;U$2,P3289&lt;V$2))</f>
        <v>0</v>
      </c>
    </row>
    <row r="3290" spans="1:19">
      <c r="A3290" s="2" t="s">
        <v>3481</v>
      </c>
      <c r="B3290" s="2" t="s">
        <v>4755</v>
      </c>
      <c r="C3290" s="2" t="s">
        <v>6122</v>
      </c>
      <c r="D3290" s="2" t="s">
        <v>8524</v>
      </c>
      <c r="E3290" s="2" t="s">
        <v>1007</v>
      </c>
      <c r="F3290" s="2" t="s">
        <v>2672</v>
      </c>
      <c r="G3290" s="2" t="s">
        <v>6971</v>
      </c>
      <c r="H3290" s="2"/>
      <c r="I3290" s="2"/>
      <c r="J3290" s="2" t="s">
        <v>6972</v>
      </c>
      <c r="K3290" s="2" t="s">
        <v>766</v>
      </c>
      <c r="L3290" s="2" t="s">
        <v>7792</v>
      </c>
      <c r="M3290" s="2" t="s">
        <v>8525</v>
      </c>
      <c r="N3290" s="11">
        <v>2</v>
      </c>
      <c r="O3290" s="11">
        <v>0</v>
      </c>
      <c r="P3290" s="12">
        <v>44890.33333333334</v>
      </c>
      <c r="Q3290" s="12">
        <v>44893.70833333334</v>
      </c>
      <c r="R3290" s="11"/>
      <c r="S3290" s="2">
        <f>OR(AND(P3290&lt;=U$2,Q3290&gt;V$2),AND(P3290&gt;U$2,P3290&lt;V$2))</f>
        <v>0</v>
      </c>
    </row>
    <row r="3291" spans="1:19">
      <c r="A3291" s="2" t="s">
        <v>3481</v>
      </c>
      <c r="B3291" s="2" t="s">
        <v>4755</v>
      </c>
      <c r="C3291" s="2" t="s">
        <v>6122</v>
      </c>
      <c r="D3291" s="2" t="s">
        <v>8526</v>
      </c>
      <c r="E3291" s="2"/>
      <c r="F3291" s="2" t="s">
        <v>2672</v>
      </c>
      <c r="G3291" s="2"/>
      <c r="H3291" s="2"/>
      <c r="I3291" s="2"/>
      <c r="J3291" s="2" t="s">
        <v>7014</v>
      </c>
      <c r="K3291" s="2"/>
      <c r="L3291" s="2"/>
      <c r="M3291" s="2" t="s">
        <v>8527</v>
      </c>
      <c r="N3291" s="11">
        <v>5</v>
      </c>
      <c r="O3291" s="11">
        <v>0</v>
      </c>
      <c r="P3291" s="12">
        <v>44894</v>
      </c>
      <c r="Q3291" s="12">
        <v>44897</v>
      </c>
      <c r="R3291" s="11"/>
      <c r="S3291" s="2">
        <f>OR(AND(P3291&lt;=U$2,Q3291&gt;V$2),AND(P3291&gt;U$2,P3291&lt;V$2))</f>
        <v>0</v>
      </c>
    </row>
    <row r="3292" spans="1:19">
      <c r="A3292" s="2" t="s">
        <v>3481</v>
      </c>
      <c r="B3292" s="2" t="s">
        <v>4755</v>
      </c>
      <c r="C3292" s="2" t="s">
        <v>6122</v>
      </c>
      <c r="D3292" s="2" t="s">
        <v>8528</v>
      </c>
      <c r="E3292" s="2"/>
      <c r="F3292" s="2" t="s">
        <v>2672</v>
      </c>
      <c r="G3292" s="2"/>
      <c r="H3292" s="2"/>
      <c r="I3292" s="2"/>
      <c r="J3292" s="2" t="s">
        <v>7014</v>
      </c>
      <c r="K3292" s="2"/>
      <c r="L3292" s="2"/>
      <c r="M3292" s="2" t="s">
        <v>8529</v>
      </c>
      <c r="N3292" s="11">
        <v>2</v>
      </c>
      <c r="O3292" s="11">
        <v>0</v>
      </c>
      <c r="P3292" s="12">
        <v>44900</v>
      </c>
      <c r="Q3292" s="12">
        <v>44901</v>
      </c>
      <c r="R3292" s="11"/>
      <c r="S3292" s="2">
        <f>OR(AND(P3292&lt;=U$2,Q3292&gt;V$2),AND(P3292&gt;U$2,P3292&lt;V$2))</f>
        <v>0</v>
      </c>
    </row>
    <row r="3293" spans="1:19">
      <c r="A3293" s="2" t="s">
        <v>3481</v>
      </c>
      <c r="B3293" s="2" t="s">
        <v>4755</v>
      </c>
      <c r="C3293" s="2" t="s">
        <v>6122</v>
      </c>
      <c r="D3293" s="2" t="s">
        <v>8530</v>
      </c>
      <c r="E3293" s="2" t="s">
        <v>1007</v>
      </c>
      <c r="F3293" s="2" t="s">
        <v>2672</v>
      </c>
      <c r="G3293" s="2" t="s">
        <v>6978</v>
      </c>
      <c r="H3293" s="2"/>
      <c r="I3293" s="2"/>
      <c r="J3293" s="2" t="s">
        <v>7021</v>
      </c>
      <c r="K3293" s="2"/>
      <c r="L3293" s="2"/>
      <c r="M3293" s="2" t="s">
        <v>8531</v>
      </c>
      <c r="N3293" s="11">
        <v>2</v>
      </c>
      <c r="O3293" s="11">
        <v>0</v>
      </c>
      <c r="P3293" s="12">
        <v>44902</v>
      </c>
      <c r="Q3293" s="12">
        <v>44903</v>
      </c>
      <c r="R3293" s="11"/>
      <c r="S3293" s="2">
        <f>OR(AND(P3293&lt;=U$2,Q3293&gt;V$2),AND(P3293&gt;U$2,P3293&lt;V$2))</f>
        <v>0</v>
      </c>
    </row>
    <row r="3294" spans="1:19">
      <c r="A3294" s="2" t="s">
        <v>3481</v>
      </c>
      <c r="B3294" s="2" t="s">
        <v>4755</v>
      </c>
      <c r="C3294" s="2" t="s">
        <v>6122</v>
      </c>
      <c r="D3294" s="2" t="s">
        <v>8532</v>
      </c>
      <c r="E3294" s="2" t="s">
        <v>1007</v>
      </c>
      <c r="F3294" s="2" t="s">
        <v>2672</v>
      </c>
      <c r="G3294" s="2" t="s">
        <v>6971</v>
      </c>
      <c r="H3294" s="2"/>
      <c r="I3294" s="2"/>
      <c r="J3294" s="2" t="s">
        <v>7038</v>
      </c>
      <c r="K3294" s="2" t="s">
        <v>756</v>
      </c>
      <c r="L3294" s="2" t="s">
        <v>7840</v>
      </c>
      <c r="M3294" s="2" t="s">
        <v>8533</v>
      </c>
      <c r="N3294" s="11">
        <v>15</v>
      </c>
      <c r="O3294" s="11">
        <v>0</v>
      </c>
      <c r="P3294" s="12">
        <v>44781.33333333334</v>
      </c>
      <c r="Q3294" s="12">
        <v>44792.70833333334</v>
      </c>
      <c r="R3294" s="11"/>
      <c r="S3294" s="2">
        <f>OR(AND(P3294&lt;=U$2,Q3294&gt;V$2),AND(P3294&gt;U$2,P3294&lt;V$2))</f>
        <v>0</v>
      </c>
    </row>
    <row r="3295" spans="1:19">
      <c r="A3295" s="2" t="s">
        <v>3481</v>
      </c>
      <c r="B3295" s="2" t="s">
        <v>4755</v>
      </c>
      <c r="C3295" s="2" t="s">
        <v>6122</v>
      </c>
      <c r="D3295" s="2" t="s">
        <v>8534</v>
      </c>
      <c r="E3295" s="2" t="s">
        <v>1007</v>
      </c>
      <c r="F3295" s="2" t="s">
        <v>2672</v>
      </c>
      <c r="G3295" s="2" t="s">
        <v>6978</v>
      </c>
      <c r="H3295" s="2"/>
      <c r="I3295" s="2"/>
      <c r="J3295" s="2" t="s">
        <v>7041</v>
      </c>
      <c r="K3295" s="2" t="s">
        <v>756</v>
      </c>
      <c r="L3295" s="2" t="s">
        <v>7840</v>
      </c>
      <c r="M3295" s="2" t="s">
        <v>8535</v>
      </c>
      <c r="N3295" s="11">
        <v>5</v>
      </c>
      <c r="O3295" s="11">
        <v>0</v>
      </c>
      <c r="P3295" s="12">
        <v>44798</v>
      </c>
      <c r="Q3295" s="12">
        <v>44802</v>
      </c>
      <c r="R3295" s="11"/>
      <c r="S3295" s="2">
        <f>OR(AND(P3295&lt;=U$2,Q3295&gt;V$2),AND(P3295&gt;U$2,P3295&lt;V$2))</f>
        <v>0</v>
      </c>
    </row>
    <row r="3296" spans="1:19">
      <c r="A3296" s="2" t="s">
        <v>3481</v>
      </c>
      <c r="B3296" s="2" t="s">
        <v>4755</v>
      </c>
      <c r="C3296" s="2" t="s">
        <v>8466</v>
      </c>
      <c r="D3296" s="2" t="s">
        <v>2718</v>
      </c>
      <c r="E3296" s="2"/>
      <c r="F3296" s="2"/>
      <c r="G3296" s="2"/>
      <c r="H3296" s="2"/>
      <c r="I3296" s="2"/>
      <c r="J3296" s="2"/>
      <c r="K3296" s="2"/>
      <c r="L3296" s="2"/>
      <c r="M3296" s="2" t="s">
        <v>7844</v>
      </c>
      <c r="N3296" s="11">
        <v>1</v>
      </c>
      <c r="O3296" s="11">
        <v>0</v>
      </c>
      <c r="P3296" s="12">
        <v>44410.33333333334</v>
      </c>
      <c r="Q3296" s="12">
        <v>44410.70833333334</v>
      </c>
      <c r="R3296" s="11"/>
      <c r="S3296" s="2">
        <f>OR(AND(P3296&lt;=U$2,Q3296&gt;V$2),AND(P3296&gt;U$2,P3296&lt;V$2))</f>
        <v>0</v>
      </c>
    </row>
    <row r="3297" spans="1:19">
      <c r="A3297" s="2" t="s">
        <v>3481</v>
      </c>
      <c r="B3297" s="2" t="s">
        <v>4755</v>
      </c>
      <c r="C3297" s="2" t="s">
        <v>8466</v>
      </c>
      <c r="D3297" s="2" t="s">
        <v>2740</v>
      </c>
      <c r="E3297" s="2"/>
      <c r="F3297" s="2"/>
      <c r="G3297" s="2" t="s">
        <v>7328</v>
      </c>
      <c r="H3297" s="2"/>
      <c r="I3297" s="2"/>
      <c r="J3297" s="2"/>
      <c r="K3297" s="2"/>
      <c r="L3297" s="2"/>
      <c r="M3297" s="2" t="s">
        <v>7329</v>
      </c>
      <c r="N3297" s="11">
        <v>242</v>
      </c>
      <c r="O3297" s="11">
        <v>0</v>
      </c>
      <c r="P3297" s="12">
        <v>44410.70833333334</v>
      </c>
      <c r="Q3297" s="12">
        <v>44706</v>
      </c>
      <c r="R3297" s="11"/>
      <c r="S3297" s="2">
        <f>OR(AND(P3297&lt;=U$2,Q3297&gt;V$2),AND(P3297&gt;U$2,P3297&lt;V$2))</f>
        <v>0</v>
      </c>
    </row>
    <row r="3298" spans="1:19">
      <c r="A3298" s="2" t="s">
        <v>3481</v>
      </c>
      <c r="B3298" s="2" t="s">
        <v>4755</v>
      </c>
      <c r="C3298" s="2" t="s">
        <v>6122</v>
      </c>
      <c r="D3298" s="2" t="s">
        <v>8536</v>
      </c>
      <c r="E3298" s="2"/>
      <c r="F3298" s="2"/>
      <c r="G3298" s="2"/>
      <c r="H3298" s="2"/>
      <c r="I3298" s="2"/>
      <c r="J3298" s="2"/>
      <c r="K3298" s="2"/>
      <c r="L3298" s="2"/>
      <c r="M3298" s="2" t="s">
        <v>8537</v>
      </c>
      <c r="N3298" s="11">
        <v>2</v>
      </c>
      <c r="O3298" s="11">
        <v>0</v>
      </c>
      <c r="P3298" s="12">
        <v>44685</v>
      </c>
      <c r="Q3298" s="12">
        <v>44685</v>
      </c>
      <c r="R3298" s="11"/>
      <c r="S3298" s="2">
        <f>OR(AND(P3298&lt;=U$2,Q3298&gt;V$2),AND(P3298&gt;U$2,P3298&lt;V$2))</f>
        <v>0</v>
      </c>
    </row>
    <row r="3299" spans="1:19">
      <c r="A3299" s="2" t="s">
        <v>3481</v>
      </c>
      <c r="B3299" s="2" t="s">
        <v>4755</v>
      </c>
      <c r="C3299" s="2" t="s">
        <v>8466</v>
      </c>
      <c r="D3299" s="2" t="s">
        <v>8538</v>
      </c>
      <c r="E3299" s="2"/>
      <c r="F3299" s="2"/>
      <c r="G3299" s="2"/>
      <c r="H3299" s="2"/>
      <c r="I3299" s="2"/>
      <c r="J3299" s="2"/>
      <c r="K3299" s="2"/>
      <c r="L3299" s="2"/>
      <c r="M3299" s="2" t="s">
        <v>7849</v>
      </c>
      <c r="N3299" s="11">
        <v>1</v>
      </c>
      <c r="O3299" s="11">
        <v>0</v>
      </c>
      <c r="P3299" s="12">
        <v>44706</v>
      </c>
      <c r="Q3299" s="12">
        <v>44706</v>
      </c>
      <c r="R3299" s="11"/>
      <c r="S3299" s="2">
        <f>OR(AND(P3299&lt;=U$2,Q3299&gt;V$2),AND(P3299&gt;U$2,P3299&lt;V$2))</f>
        <v>0</v>
      </c>
    </row>
    <row r="3300" spans="1:19">
      <c r="A3300" s="2" t="s">
        <v>3481</v>
      </c>
      <c r="B3300" s="2" t="s">
        <v>4755</v>
      </c>
      <c r="C3300" s="2" t="s">
        <v>6122</v>
      </c>
      <c r="D3300" s="2" t="s">
        <v>8539</v>
      </c>
      <c r="E3300" s="2"/>
      <c r="F3300" s="2"/>
      <c r="G3300" s="2"/>
      <c r="H3300" s="2"/>
      <c r="I3300" s="2"/>
      <c r="J3300" s="2"/>
      <c r="K3300" s="2"/>
      <c r="L3300" s="2"/>
      <c r="M3300" s="2" t="s">
        <v>8540</v>
      </c>
      <c r="N3300" s="11">
        <v>2</v>
      </c>
      <c r="O3300" s="11">
        <v>0</v>
      </c>
      <c r="P3300" s="12">
        <v>44699</v>
      </c>
      <c r="Q3300" s="12">
        <v>44699</v>
      </c>
      <c r="R3300" s="11"/>
      <c r="S3300" s="2">
        <f>OR(AND(P3300&lt;=U$2,Q3300&gt;V$2),AND(P3300&gt;U$2,P3300&lt;V$2))</f>
        <v>0</v>
      </c>
    </row>
    <row r="3301" spans="1:19">
      <c r="A3301" s="2" t="s">
        <v>3481</v>
      </c>
      <c r="B3301" s="2" t="s">
        <v>4755</v>
      </c>
      <c r="C3301" s="2" t="s">
        <v>6122</v>
      </c>
      <c r="D3301" s="2" t="s">
        <v>8541</v>
      </c>
      <c r="E3301" s="2"/>
      <c r="F3301" s="2"/>
      <c r="G3301" s="2"/>
      <c r="H3301" s="2"/>
      <c r="I3301" s="2"/>
      <c r="J3301" s="2"/>
      <c r="K3301" s="2"/>
      <c r="L3301" s="2"/>
      <c r="M3301" s="2" t="s">
        <v>8542</v>
      </c>
      <c r="N3301" s="11">
        <v>15</v>
      </c>
      <c r="O3301" s="11">
        <v>0</v>
      </c>
      <c r="P3301" s="12">
        <v>44531</v>
      </c>
      <c r="Q3301" s="12">
        <v>44718</v>
      </c>
      <c r="R3301" s="11"/>
      <c r="S3301" s="2">
        <f>OR(AND(P3301&lt;=U$2,Q3301&gt;V$2),AND(P3301&gt;U$2,P3301&lt;V$2))</f>
        <v>0</v>
      </c>
    </row>
    <row r="3302" spans="1:19">
      <c r="A3302" s="2" t="s">
        <v>3481</v>
      </c>
      <c r="B3302" s="2" t="s">
        <v>4755</v>
      </c>
      <c r="C3302" s="2" t="s">
        <v>6122</v>
      </c>
      <c r="D3302" s="2" t="s">
        <v>8543</v>
      </c>
      <c r="E3302" s="2" t="s">
        <v>1288</v>
      </c>
      <c r="F3302" s="2" t="s">
        <v>2672</v>
      </c>
      <c r="G3302" s="2" t="s">
        <v>7034</v>
      </c>
      <c r="H3302" s="2"/>
      <c r="I3302" s="2"/>
      <c r="J3302" s="2"/>
      <c r="K3302" s="2"/>
      <c r="L3302" s="2"/>
      <c r="M3302" s="2" t="s">
        <v>8544</v>
      </c>
      <c r="N3302" s="11">
        <v>20</v>
      </c>
      <c r="O3302" s="11">
        <v>0</v>
      </c>
      <c r="P3302" s="12">
        <v>44818</v>
      </c>
      <c r="Q3302" s="12">
        <v>44883</v>
      </c>
      <c r="R3302" s="11"/>
      <c r="S3302" s="2">
        <f>OR(AND(P3302&lt;=U$2,Q3302&gt;V$2),AND(P3302&gt;U$2,P3302&lt;V$2))</f>
        <v>0</v>
      </c>
    </row>
    <row r="3303" spans="1:19">
      <c r="A3303" s="2" t="s">
        <v>3481</v>
      </c>
      <c r="B3303" s="2" t="s">
        <v>4755</v>
      </c>
      <c r="C3303" s="2" t="s">
        <v>6122</v>
      </c>
      <c r="D3303" s="2" t="s">
        <v>8545</v>
      </c>
      <c r="E3303" s="2" t="s">
        <v>1288</v>
      </c>
      <c r="F3303" s="2" t="s">
        <v>2672</v>
      </c>
      <c r="G3303" s="2" t="s">
        <v>7034</v>
      </c>
      <c r="H3303" s="2"/>
      <c r="I3303" s="2"/>
      <c r="J3303" s="2"/>
      <c r="K3303" s="2"/>
      <c r="L3303" s="2"/>
      <c r="M3303" s="2" t="s">
        <v>8546</v>
      </c>
      <c r="N3303" s="11">
        <v>8</v>
      </c>
      <c r="O3303" s="11">
        <v>0</v>
      </c>
      <c r="P3303" s="12">
        <v>44886</v>
      </c>
      <c r="Q3303" s="12">
        <v>44890</v>
      </c>
      <c r="R3303" s="11"/>
      <c r="S3303" s="2">
        <f>OR(AND(P3303&lt;=U$2,Q3303&gt;V$2),AND(P3303&gt;U$2,P3303&lt;V$2))</f>
        <v>0</v>
      </c>
    </row>
    <row r="3304" spans="1:19">
      <c r="A3304" s="2" t="s">
        <v>3481</v>
      </c>
      <c r="B3304" s="2" t="s">
        <v>4755</v>
      </c>
      <c r="C3304" s="2" t="s">
        <v>6122</v>
      </c>
      <c r="D3304" s="2" t="s">
        <v>2710</v>
      </c>
      <c r="E3304" s="2" t="s">
        <v>1007</v>
      </c>
      <c r="F3304" s="2" t="s">
        <v>2590</v>
      </c>
      <c r="G3304" s="2" t="s">
        <v>6978</v>
      </c>
      <c r="H3304" s="2"/>
      <c r="I3304" s="2"/>
      <c r="J3304" s="2" t="s">
        <v>6979</v>
      </c>
      <c r="K3304" s="2" t="s">
        <v>605</v>
      </c>
      <c r="L3304" s="2" t="s">
        <v>8547</v>
      </c>
      <c r="M3304" s="2" t="s">
        <v>8548</v>
      </c>
      <c r="N3304" s="11">
        <v>10</v>
      </c>
      <c r="O3304" s="11">
        <v>0</v>
      </c>
      <c r="P3304" s="12">
        <v>44893</v>
      </c>
      <c r="Q3304" s="12">
        <v>44894</v>
      </c>
      <c r="R3304" s="11"/>
      <c r="S3304" s="2">
        <f>OR(AND(P3304&lt;=U$2,Q3304&gt;V$2),AND(P3304&gt;U$2,P3304&lt;V$2))</f>
        <v>0</v>
      </c>
    </row>
    <row r="3305" spans="1:19">
      <c r="A3305" s="2" t="s">
        <v>3481</v>
      </c>
      <c r="B3305" s="2" t="s">
        <v>4755</v>
      </c>
      <c r="C3305" s="2" t="s">
        <v>6122</v>
      </c>
      <c r="D3305" s="2" t="s">
        <v>8549</v>
      </c>
      <c r="E3305" s="2"/>
      <c r="F3305" s="2" t="s">
        <v>2672</v>
      </c>
      <c r="G3305" s="2"/>
      <c r="H3305" s="2"/>
      <c r="I3305" s="2"/>
      <c r="J3305" s="2"/>
      <c r="K3305" s="2"/>
      <c r="L3305" s="2"/>
      <c r="M3305" s="2" t="s">
        <v>8550</v>
      </c>
      <c r="N3305" s="11">
        <v>2</v>
      </c>
      <c r="O3305" s="11">
        <v>0</v>
      </c>
      <c r="P3305" s="12">
        <v>44895.33333333334</v>
      </c>
      <c r="Q3305" s="12">
        <v>44896.70833333334</v>
      </c>
      <c r="R3305" s="11"/>
      <c r="S3305" s="2">
        <f>OR(AND(P3305&lt;=U$2,Q3305&gt;V$2),AND(P3305&gt;U$2,P3305&lt;V$2))</f>
        <v>0</v>
      </c>
    </row>
    <row r="3306" spans="1:19">
      <c r="A3306" s="2" t="s">
        <v>3481</v>
      </c>
      <c r="B3306" s="2" t="s">
        <v>4755</v>
      </c>
      <c r="C3306" s="2" t="s">
        <v>8551</v>
      </c>
      <c r="D3306" s="2" t="s">
        <v>8552</v>
      </c>
      <c r="E3306" s="2" t="s">
        <v>1007</v>
      </c>
      <c r="F3306" s="2" t="s">
        <v>2672</v>
      </c>
      <c r="G3306" s="2" t="s">
        <v>6971</v>
      </c>
      <c r="H3306" s="2"/>
      <c r="I3306" s="2"/>
      <c r="J3306" s="2" t="s">
        <v>7076</v>
      </c>
      <c r="K3306" s="2"/>
      <c r="L3306" s="2"/>
      <c r="M3306" s="2" t="s">
        <v>8553</v>
      </c>
      <c r="N3306" s="11">
        <v>2</v>
      </c>
      <c r="O3306" s="11">
        <v>0</v>
      </c>
      <c r="P3306" s="12">
        <v>44816.33333333334</v>
      </c>
      <c r="Q3306" s="12">
        <v>44820.70833333334</v>
      </c>
      <c r="R3306" s="11"/>
      <c r="S3306" s="2">
        <f>OR(AND(P3306&lt;=U$2,Q3306&gt;V$2),AND(P3306&gt;U$2,P3306&lt;V$2))</f>
        <v>0</v>
      </c>
    </row>
    <row r="3307" spans="1:19">
      <c r="A3307" s="2" t="s">
        <v>3481</v>
      </c>
      <c r="B3307" s="2" t="s">
        <v>4755</v>
      </c>
      <c r="C3307" s="2" t="s">
        <v>8551</v>
      </c>
      <c r="D3307" s="2" t="s">
        <v>2688</v>
      </c>
      <c r="E3307" s="2" t="s">
        <v>1007</v>
      </c>
      <c r="F3307" s="2" t="s">
        <v>2672</v>
      </c>
      <c r="G3307" s="2" t="s">
        <v>7078</v>
      </c>
      <c r="H3307" s="2"/>
      <c r="I3307" s="2"/>
      <c r="J3307" s="2" t="s">
        <v>7079</v>
      </c>
      <c r="K3307" s="2" t="s">
        <v>320</v>
      </c>
      <c r="L3307" s="2" t="s">
        <v>7984</v>
      </c>
      <c r="M3307" s="2" t="s">
        <v>8554</v>
      </c>
      <c r="N3307" s="11">
        <v>2</v>
      </c>
      <c r="O3307" s="11">
        <v>0</v>
      </c>
      <c r="P3307" s="12">
        <v>44823</v>
      </c>
      <c r="Q3307" s="12">
        <v>44824</v>
      </c>
      <c r="R3307" s="11"/>
      <c r="S3307" s="2">
        <f>OR(AND(P3307&lt;=U$2,Q3307&gt;V$2),AND(P3307&gt;U$2,P3307&lt;V$2))</f>
        <v>0</v>
      </c>
    </row>
    <row r="3308" spans="1:19">
      <c r="A3308" s="2" t="s">
        <v>3481</v>
      </c>
      <c r="B3308" s="2" t="s">
        <v>4755</v>
      </c>
      <c r="C3308" s="2" t="s">
        <v>8551</v>
      </c>
      <c r="D3308" s="2" t="s">
        <v>8555</v>
      </c>
      <c r="E3308" s="2"/>
      <c r="F3308" s="2" t="s">
        <v>2672</v>
      </c>
      <c r="G3308" s="2" t="s">
        <v>7083</v>
      </c>
      <c r="H3308" s="2"/>
      <c r="I3308" s="2"/>
      <c r="J3308" s="2"/>
      <c r="K3308" s="2"/>
      <c r="L3308" s="2"/>
      <c r="M3308" s="2" t="s">
        <v>8556</v>
      </c>
      <c r="N3308" s="11">
        <v>2</v>
      </c>
      <c r="O3308" s="11">
        <v>0</v>
      </c>
      <c r="P3308" s="12">
        <v>44824</v>
      </c>
      <c r="Q3308" s="12">
        <v>44824</v>
      </c>
      <c r="R3308" s="11"/>
      <c r="S3308" s="2">
        <f>OR(AND(P3308&lt;=U$2,Q3308&gt;V$2),AND(P3308&gt;U$2,P3308&lt;V$2))</f>
        <v>0</v>
      </c>
    </row>
    <row r="3309" spans="1:19">
      <c r="A3309" s="2" t="s">
        <v>3481</v>
      </c>
      <c r="B3309" s="2" t="s">
        <v>4755</v>
      </c>
      <c r="C3309" s="2" t="s">
        <v>8551</v>
      </c>
      <c r="D3309" s="2" t="s">
        <v>8557</v>
      </c>
      <c r="E3309" s="2" t="s">
        <v>1007</v>
      </c>
      <c r="F3309" s="2" t="s">
        <v>2672</v>
      </c>
      <c r="G3309" s="2" t="s">
        <v>7085</v>
      </c>
      <c r="H3309" s="2"/>
      <c r="I3309" s="2"/>
      <c r="J3309" s="2" t="s">
        <v>7086</v>
      </c>
      <c r="K3309" s="2"/>
      <c r="L3309" s="2"/>
      <c r="M3309" s="2" t="s">
        <v>8558</v>
      </c>
      <c r="N3309" s="11">
        <v>1</v>
      </c>
      <c r="O3309" s="11">
        <v>0</v>
      </c>
      <c r="P3309" s="12">
        <v>44825</v>
      </c>
      <c r="Q3309" s="12">
        <v>44825</v>
      </c>
      <c r="R3309" s="11"/>
      <c r="S3309" s="2">
        <f>OR(AND(P3309&lt;=U$2,Q3309&gt;V$2),AND(P3309&gt;U$2,P3309&lt;V$2))</f>
        <v>0</v>
      </c>
    </row>
    <row r="3310" spans="1:19">
      <c r="A3310" s="2" t="s">
        <v>3481</v>
      </c>
      <c r="B3310" s="2" t="s">
        <v>4755</v>
      </c>
      <c r="C3310" s="2" t="s">
        <v>8551</v>
      </c>
      <c r="D3310" s="2" t="s">
        <v>8559</v>
      </c>
      <c r="E3310" s="2"/>
      <c r="F3310" s="2" t="s">
        <v>2672</v>
      </c>
      <c r="G3310" s="2" t="s">
        <v>7078</v>
      </c>
      <c r="H3310" s="2"/>
      <c r="I3310" s="2"/>
      <c r="J3310" s="2" t="s">
        <v>7079</v>
      </c>
      <c r="K3310" s="2"/>
      <c r="L3310" s="2"/>
      <c r="M3310" s="2" t="s">
        <v>8560</v>
      </c>
      <c r="N3310" s="11">
        <v>1</v>
      </c>
      <c r="O3310" s="11">
        <v>0</v>
      </c>
      <c r="P3310" s="12">
        <v>44826</v>
      </c>
      <c r="Q3310" s="12">
        <v>44826</v>
      </c>
      <c r="R3310" s="11"/>
      <c r="S3310" s="2">
        <f>OR(AND(P3310&lt;=U$2,Q3310&gt;V$2),AND(P3310&gt;U$2,P3310&lt;V$2))</f>
        <v>0</v>
      </c>
    </row>
    <row r="3311" spans="1:19">
      <c r="A3311" s="2" t="s">
        <v>3481</v>
      </c>
      <c r="B3311" s="2" t="s">
        <v>4755</v>
      </c>
      <c r="C3311" s="2" t="s">
        <v>8551</v>
      </c>
      <c r="D3311" s="2" t="s">
        <v>8561</v>
      </c>
      <c r="E3311" s="2" t="s">
        <v>1007</v>
      </c>
      <c r="F3311" s="2" t="s">
        <v>2672</v>
      </c>
      <c r="G3311" s="2" t="s">
        <v>7078</v>
      </c>
      <c r="H3311" s="2"/>
      <c r="I3311" s="2"/>
      <c r="J3311" s="2" t="s">
        <v>7079</v>
      </c>
      <c r="K3311" s="2" t="s">
        <v>320</v>
      </c>
      <c r="L3311" s="2" t="s">
        <v>7984</v>
      </c>
      <c r="M3311" s="2" t="s">
        <v>8562</v>
      </c>
      <c r="N3311" s="11">
        <v>3</v>
      </c>
      <c r="O3311" s="11">
        <v>0</v>
      </c>
      <c r="P3311" s="12">
        <v>44826</v>
      </c>
      <c r="Q3311" s="12">
        <v>44827</v>
      </c>
      <c r="R3311" s="11"/>
      <c r="S3311" s="2">
        <f>OR(AND(P3311&lt;=U$2,Q3311&gt;V$2),AND(P3311&gt;U$2,P3311&lt;V$2))</f>
        <v>0</v>
      </c>
    </row>
    <row r="3312" spans="1:19">
      <c r="A3312" s="2" t="s">
        <v>3481</v>
      </c>
      <c r="B3312" s="2" t="s">
        <v>4755</v>
      </c>
      <c r="C3312" s="2" t="s">
        <v>8551</v>
      </c>
      <c r="D3312" s="2" t="s">
        <v>8563</v>
      </c>
      <c r="E3312" s="2"/>
      <c r="F3312" s="2" t="s">
        <v>2672</v>
      </c>
      <c r="G3312" s="2" t="s">
        <v>7083</v>
      </c>
      <c r="H3312" s="2"/>
      <c r="I3312" s="2"/>
      <c r="J3312" s="2"/>
      <c r="K3312" s="2"/>
      <c r="L3312" s="2"/>
      <c r="M3312" s="2" t="s">
        <v>8564</v>
      </c>
      <c r="N3312" s="11">
        <v>3</v>
      </c>
      <c r="O3312" s="11">
        <v>0</v>
      </c>
      <c r="P3312" s="12">
        <v>44845</v>
      </c>
      <c r="Q3312" s="12">
        <v>44846</v>
      </c>
      <c r="R3312" s="11"/>
      <c r="S3312" s="2">
        <f>OR(AND(P3312&lt;=U$2,Q3312&gt;V$2),AND(P3312&gt;U$2,P3312&lt;V$2))</f>
        <v>0</v>
      </c>
    </row>
    <row r="3313" spans="1:19">
      <c r="A3313" s="2" t="s">
        <v>3481</v>
      </c>
      <c r="B3313" s="2" t="s">
        <v>4755</v>
      </c>
      <c r="C3313" s="2" t="s">
        <v>8551</v>
      </c>
      <c r="D3313" s="2" t="s">
        <v>8565</v>
      </c>
      <c r="E3313" s="2" t="s">
        <v>1007</v>
      </c>
      <c r="F3313" s="2" t="s">
        <v>2672</v>
      </c>
      <c r="G3313" s="2" t="s">
        <v>7085</v>
      </c>
      <c r="H3313" s="2"/>
      <c r="I3313" s="2"/>
      <c r="J3313" s="2" t="s">
        <v>7086</v>
      </c>
      <c r="K3313" s="2"/>
      <c r="L3313" s="2"/>
      <c r="M3313" s="2" t="s">
        <v>8566</v>
      </c>
      <c r="N3313" s="11">
        <v>1</v>
      </c>
      <c r="O3313" s="11">
        <v>0</v>
      </c>
      <c r="P3313" s="12">
        <v>44852</v>
      </c>
      <c r="Q3313" s="12">
        <v>44852</v>
      </c>
      <c r="R3313" s="11"/>
      <c r="S3313" s="2">
        <f>OR(AND(P3313&lt;=U$2,Q3313&gt;V$2),AND(P3313&gt;U$2,P3313&lt;V$2))</f>
        <v>0</v>
      </c>
    </row>
    <row r="3314" spans="1:19">
      <c r="A3314" s="2" t="s">
        <v>3481</v>
      </c>
      <c r="B3314" s="2" t="s">
        <v>4755</v>
      </c>
      <c r="C3314" s="2" t="s">
        <v>8551</v>
      </c>
      <c r="D3314" s="2" t="s">
        <v>8567</v>
      </c>
      <c r="E3314" s="2"/>
      <c r="F3314" s="2" t="s">
        <v>2672</v>
      </c>
      <c r="G3314" s="2" t="s">
        <v>7078</v>
      </c>
      <c r="H3314" s="2"/>
      <c r="I3314" s="2"/>
      <c r="J3314" s="2" t="s">
        <v>7079</v>
      </c>
      <c r="K3314" s="2"/>
      <c r="L3314" s="2"/>
      <c r="M3314" s="2" t="s">
        <v>8568</v>
      </c>
      <c r="N3314" s="11">
        <v>1</v>
      </c>
      <c r="O3314" s="11">
        <v>0</v>
      </c>
      <c r="P3314" s="12">
        <v>44853</v>
      </c>
      <c r="Q3314" s="12">
        <v>44855</v>
      </c>
      <c r="R3314" s="11"/>
      <c r="S3314" s="2">
        <f>OR(AND(P3314&lt;=U$2,Q3314&gt;V$2),AND(P3314&gt;U$2,P3314&lt;V$2))</f>
        <v>0</v>
      </c>
    </row>
    <row r="3315" spans="1:19">
      <c r="A3315" s="2" t="s">
        <v>3488</v>
      </c>
      <c r="B3315" s="2" t="s">
        <v>4755</v>
      </c>
      <c r="C3315" s="2" t="s">
        <v>8569</v>
      </c>
      <c r="D3315" s="2" t="s">
        <v>2726</v>
      </c>
      <c r="E3315" s="2" t="s">
        <v>1173</v>
      </c>
      <c r="F3315" s="2" t="s">
        <v>2672</v>
      </c>
      <c r="G3315" s="2" t="s">
        <v>7099</v>
      </c>
      <c r="H3315" s="2" t="s">
        <v>1389</v>
      </c>
      <c r="I3315" s="2" t="s">
        <v>216</v>
      </c>
      <c r="J3315" s="2"/>
      <c r="K3315" s="2"/>
      <c r="L3315" s="2"/>
      <c r="M3315" s="2" t="s">
        <v>8570</v>
      </c>
      <c r="N3315" s="11">
        <v>15</v>
      </c>
      <c r="O3315" s="11">
        <v>15</v>
      </c>
      <c r="P3315" s="12">
        <v>45033.33333333334</v>
      </c>
      <c r="Q3315" s="12">
        <v>45051.70833333334</v>
      </c>
      <c r="R3315" s="11">
        <v>-82</v>
      </c>
      <c r="S3315" s="2">
        <f>OR(AND(P3315&lt;=U$2,Q3315&gt;V$2),AND(P3315&gt;U$2,P3315&lt;V$2))</f>
        <v>0</v>
      </c>
    </row>
    <row r="3316" spans="1:19">
      <c r="A3316" s="2" t="s">
        <v>3488</v>
      </c>
      <c r="B3316" s="2" t="s">
        <v>4755</v>
      </c>
      <c r="C3316" s="2" t="s">
        <v>8569</v>
      </c>
      <c r="D3316" s="2" t="s">
        <v>2724</v>
      </c>
      <c r="E3316" s="2" t="s">
        <v>1173</v>
      </c>
      <c r="F3316" s="2" t="s">
        <v>2672</v>
      </c>
      <c r="G3316" s="2" t="s">
        <v>7101</v>
      </c>
      <c r="H3316" s="2" t="s">
        <v>1389</v>
      </c>
      <c r="I3316" s="2" t="s">
        <v>216</v>
      </c>
      <c r="J3316" s="2"/>
      <c r="K3316" s="2"/>
      <c r="L3316" s="2"/>
      <c r="M3316" s="2" t="s">
        <v>8571</v>
      </c>
      <c r="N3316" s="11">
        <v>10</v>
      </c>
      <c r="O3316" s="11">
        <v>10</v>
      </c>
      <c r="P3316" s="12">
        <v>45068.33333333334</v>
      </c>
      <c r="Q3316" s="12">
        <v>45082.70833333334</v>
      </c>
      <c r="R3316" s="11">
        <v>-82</v>
      </c>
      <c r="S3316" s="2">
        <f>OR(AND(P3316&lt;=U$2,Q3316&gt;V$2),AND(P3316&gt;U$2,P3316&lt;V$2))</f>
        <v>0</v>
      </c>
    </row>
    <row r="3317" spans="1:19">
      <c r="A3317" s="2" t="s">
        <v>3488</v>
      </c>
      <c r="B3317" s="2" t="s">
        <v>4755</v>
      </c>
      <c r="C3317" s="2" t="s">
        <v>8569</v>
      </c>
      <c r="D3317" s="2" t="s">
        <v>8572</v>
      </c>
      <c r="E3317" s="2" t="s">
        <v>1007</v>
      </c>
      <c r="F3317" s="2" t="s">
        <v>2672</v>
      </c>
      <c r="G3317" s="2" t="s">
        <v>7099</v>
      </c>
      <c r="H3317" s="2" t="s">
        <v>1389</v>
      </c>
      <c r="I3317" s="2" t="s">
        <v>216</v>
      </c>
      <c r="J3317" s="2"/>
      <c r="K3317" s="2"/>
      <c r="L3317" s="2"/>
      <c r="M3317" s="2" t="s">
        <v>8573</v>
      </c>
      <c r="N3317" s="11">
        <v>5</v>
      </c>
      <c r="O3317" s="11">
        <v>5</v>
      </c>
      <c r="P3317" s="12">
        <v>45083.33333333334</v>
      </c>
      <c r="Q3317" s="12">
        <v>45089.70833333334</v>
      </c>
      <c r="R3317" s="11">
        <v>-82</v>
      </c>
      <c r="S3317" s="2">
        <f>OR(AND(P3317&lt;=U$2,Q3317&gt;V$2),AND(P3317&gt;U$2,P3317&lt;V$2))</f>
        <v>0</v>
      </c>
    </row>
    <row r="3318" spans="1:19">
      <c r="A3318" s="2" t="s">
        <v>3488</v>
      </c>
      <c r="B3318" s="2" t="s">
        <v>4755</v>
      </c>
      <c r="C3318" s="2" t="s">
        <v>8569</v>
      </c>
      <c r="D3318" s="2" t="s">
        <v>8574</v>
      </c>
      <c r="E3318" s="2" t="s">
        <v>1007</v>
      </c>
      <c r="F3318" s="2" t="s">
        <v>2672</v>
      </c>
      <c r="G3318" s="2"/>
      <c r="H3318" s="2" t="s">
        <v>1389</v>
      </c>
      <c r="I3318" s="2" t="s">
        <v>216</v>
      </c>
      <c r="J3318" s="2" t="s">
        <v>7014</v>
      </c>
      <c r="K3318" s="2"/>
      <c r="L3318" s="2"/>
      <c r="M3318" s="2" t="s">
        <v>8575</v>
      </c>
      <c r="N3318" s="11">
        <v>5</v>
      </c>
      <c r="O3318" s="11">
        <v>5</v>
      </c>
      <c r="P3318" s="12">
        <v>45090.33333333334</v>
      </c>
      <c r="Q3318" s="12">
        <v>45096.70833333334</v>
      </c>
      <c r="R3318" s="11">
        <v>-82</v>
      </c>
      <c r="S3318" s="2">
        <f>OR(AND(P3318&lt;=U$2,Q3318&gt;V$2),AND(P3318&gt;U$2,P3318&lt;V$2))</f>
        <v>0</v>
      </c>
    </row>
    <row r="3319" spans="1:19">
      <c r="A3319" s="2" t="s">
        <v>3488</v>
      </c>
      <c r="B3319" s="2" t="s">
        <v>4755</v>
      </c>
      <c r="C3319" s="2" t="s">
        <v>8569</v>
      </c>
      <c r="D3319" s="2" t="s">
        <v>8576</v>
      </c>
      <c r="E3319" s="2" t="s">
        <v>1007</v>
      </c>
      <c r="F3319" s="2" t="s">
        <v>2672</v>
      </c>
      <c r="G3319" s="2" t="s">
        <v>7085</v>
      </c>
      <c r="H3319" s="2" t="s">
        <v>1389</v>
      </c>
      <c r="I3319" s="2" t="s">
        <v>216</v>
      </c>
      <c r="J3319" s="2" t="s">
        <v>7086</v>
      </c>
      <c r="K3319" s="2"/>
      <c r="L3319" s="2"/>
      <c r="M3319" s="2" t="s">
        <v>8577</v>
      </c>
      <c r="N3319" s="11">
        <v>10</v>
      </c>
      <c r="O3319" s="11">
        <v>10</v>
      </c>
      <c r="P3319" s="12">
        <v>45054.33333333334</v>
      </c>
      <c r="Q3319" s="12">
        <v>45065.70833333334</v>
      </c>
      <c r="R3319" s="11">
        <v>-82</v>
      </c>
      <c r="S3319" s="2">
        <f>OR(AND(P3319&lt;=U$2,Q3319&gt;V$2),AND(P3319&gt;U$2,P3319&lt;V$2))</f>
        <v>0</v>
      </c>
    </row>
    <row r="3320" spans="1:19">
      <c r="A3320" s="2" t="s">
        <v>3488</v>
      </c>
      <c r="B3320" s="2" t="s">
        <v>4755</v>
      </c>
      <c r="C3320" s="2" t="s">
        <v>8569</v>
      </c>
      <c r="D3320" s="2" t="s">
        <v>2725</v>
      </c>
      <c r="E3320" s="2" t="s">
        <v>1173</v>
      </c>
      <c r="F3320" s="2" t="s">
        <v>2672</v>
      </c>
      <c r="G3320" s="2" t="s">
        <v>7109</v>
      </c>
      <c r="H3320" s="2" t="s">
        <v>1389</v>
      </c>
      <c r="I3320" s="2" t="s">
        <v>216</v>
      </c>
      <c r="J3320" s="2"/>
      <c r="K3320" s="2"/>
      <c r="L3320" s="2"/>
      <c r="M3320" s="2" t="s">
        <v>8578</v>
      </c>
      <c r="N3320" s="11">
        <v>20</v>
      </c>
      <c r="O3320" s="11">
        <v>20</v>
      </c>
      <c r="P3320" s="12">
        <v>45097.33333333334</v>
      </c>
      <c r="Q3320" s="12">
        <v>45125.70833333334</v>
      </c>
      <c r="R3320" s="11">
        <v>-82</v>
      </c>
      <c r="S3320" s="2">
        <f>OR(AND(P3320&lt;=U$2,Q3320&gt;V$2),AND(P3320&gt;U$2,P3320&lt;V$2))</f>
        <v>0</v>
      </c>
    </row>
    <row r="3321" spans="1:19">
      <c r="A3321" s="2" t="s">
        <v>3488</v>
      </c>
      <c r="B3321" s="2" t="s">
        <v>4755</v>
      </c>
      <c r="C3321" s="2" t="s">
        <v>8569</v>
      </c>
      <c r="D3321" s="2" t="s">
        <v>2697</v>
      </c>
      <c r="E3321" s="2" t="s">
        <v>1007</v>
      </c>
      <c r="F3321" s="2" t="s">
        <v>2672</v>
      </c>
      <c r="G3321" s="2"/>
      <c r="H3321" s="2" t="s">
        <v>1389</v>
      </c>
      <c r="I3321" s="2" t="s">
        <v>216</v>
      </c>
      <c r="J3321" s="2" t="s">
        <v>7014</v>
      </c>
      <c r="K3321" s="2"/>
      <c r="L3321" s="2"/>
      <c r="M3321" s="2" t="s">
        <v>8579</v>
      </c>
      <c r="N3321" s="11">
        <v>5</v>
      </c>
      <c r="O3321" s="11">
        <v>0</v>
      </c>
      <c r="P3321" s="12">
        <v>44970.33333333334</v>
      </c>
      <c r="Q3321" s="12">
        <v>44974.70833333334</v>
      </c>
      <c r="R3321" s="11"/>
      <c r="S3321" s="2">
        <f>OR(AND(P3321&lt;=U$2,Q3321&gt;V$2),AND(P3321&gt;U$2,P3321&lt;V$2))</f>
        <v>0</v>
      </c>
    </row>
    <row r="3322" spans="1:19">
      <c r="A3322" s="2" t="s">
        <v>3488</v>
      </c>
      <c r="B3322" s="2" t="s">
        <v>4755</v>
      </c>
      <c r="C3322" s="2" t="s">
        <v>8569</v>
      </c>
      <c r="D3322" s="2" t="s">
        <v>2720</v>
      </c>
      <c r="E3322" s="2" t="s">
        <v>1007</v>
      </c>
      <c r="F3322" s="2" t="s">
        <v>2672</v>
      </c>
      <c r="G3322" s="2"/>
      <c r="H3322" s="2" t="s">
        <v>1389</v>
      </c>
      <c r="I3322" s="2" t="s">
        <v>216</v>
      </c>
      <c r="J3322" s="2" t="s">
        <v>7014</v>
      </c>
      <c r="K3322" s="2"/>
      <c r="L3322" s="2"/>
      <c r="M3322" s="2" t="s">
        <v>8580</v>
      </c>
      <c r="N3322" s="11">
        <v>10</v>
      </c>
      <c r="O3322" s="11">
        <v>10</v>
      </c>
      <c r="P3322" s="12">
        <v>45126.33333333334</v>
      </c>
      <c r="Q3322" s="12">
        <v>45139.70833333334</v>
      </c>
      <c r="R3322" s="11">
        <v>-82</v>
      </c>
      <c r="S3322" s="2">
        <f>OR(AND(P3322&lt;=U$2,Q3322&gt;V$2),AND(P3322&gt;U$2,P3322&lt;V$2))</f>
        <v>0</v>
      </c>
    </row>
    <row r="3323" spans="1:19">
      <c r="A3323" s="2" t="s">
        <v>3488</v>
      </c>
      <c r="B3323" s="2" t="s">
        <v>4755</v>
      </c>
      <c r="C3323" s="2" t="s">
        <v>8569</v>
      </c>
      <c r="D3323" s="2" t="s">
        <v>2722</v>
      </c>
      <c r="E3323" s="2" t="s">
        <v>1460</v>
      </c>
      <c r="F3323" s="2" t="s">
        <v>2672</v>
      </c>
      <c r="G3323" s="2" t="s">
        <v>7113</v>
      </c>
      <c r="H3323" s="2" t="s">
        <v>1389</v>
      </c>
      <c r="I3323" s="2" t="s">
        <v>216</v>
      </c>
      <c r="J3323" s="2"/>
      <c r="K3323" s="2"/>
      <c r="L3323" s="2"/>
      <c r="M3323" s="2" t="s">
        <v>8581</v>
      </c>
      <c r="N3323" s="11">
        <v>5</v>
      </c>
      <c r="O3323" s="11">
        <v>5</v>
      </c>
      <c r="P3323" s="12">
        <v>45140.33333333334</v>
      </c>
      <c r="Q3323" s="12">
        <v>45146.70833333334</v>
      </c>
      <c r="R3323" s="11">
        <v>-82</v>
      </c>
      <c r="S3323" s="2">
        <f>OR(AND(P3323&lt;=U$2,Q3323&gt;V$2),AND(P3323&gt;U$2,P3323&lt;V$2))</f>
        <v>0</v>
      </c>
    </row>
    <row r="3324" spans="1:19">
      <c r="A3324" s="2" t="s">
        <v>3488</v>
      </c>
      <c r="B3324" s="2" t="s">
        <v>4755</v>
      </c>
      <c r="C3324" s="2" t="s">
        <v>8569</v>
      </c>
      <c r="D3324" s="2" t="s">
        <v>2691</v>
      </c>
      <c r="E3324" s="2" t="s">
        <v>1007</v>
      </c>
      <c r="F3324" s="2" t="s">
        <v>2672</v>
      </c>
      <c r="G3324" s="2" t="s">
        <v>7113</v>
      </c>
      <c r="H3324" s="2" t="s">
        <v>1389</v>
      </c>
      <c r="I3324" s="2" t="s">
        <v>216</v>
      </c>
      <c r="J3324" s="2"/>
      <c r="K3324" s="2"/>
      <c r="L3324" s="2"/>
      <c r="M3324" s="2" t="s">
        <v>8582</v>
      </c>
      <c r="N3324" s="11">
        <v>10</v>
      </c>
      <c r="O3324" s="11">
        <v>10</v>
      </c>
      <c r="P3324" s="12">
        <v>45147.33333333334</v>
      </c>
      <c r="Q3324" s="12">
        <v>45160.70833333334</v>
      </c>
      <c r="R3324" s="11">
        <v>-82</v>
      </c>
      <c r="S3324" s="2">
        <f>OR(AND(P3324&lt;=U$2,Q3324&gt;V$2),AND(P3324&gt;U$2,P3324&lt;V$2))</f>
        <v>0</v>
      </c>
    </row>
    <row r="3325" spans="1:19">
      <c r="A3325" s="2" t="s">
        <v>3488</v>
      </c>
      <c r="B3325" s="2" t="s">
        <v>4755</v>
      </c>
      <c r="C3325" s="2" t="s">
        <v>8569</v>
      </c>
      <c r="D3325" s="2" t="s">
        <v>2728</v>
      </c>
      <c r="E3325" s="2" t="s">
        <v>1479</v>
      </c>
      <c r="F3325" s="2" t="s">
        <v>2672</v>
      </c>
      <c r="G3325" s="2" t="s">
        <v>7116</v>
      </c>
      <c r="H3325" s="2" t="s">
        <v>1389</v>
      </c>
      <c r="I3325" s="2" t="s">
        <v>216</v>
      </c>
      <c r="J3325" s="2"/>
      <c r="K3325" s="2"/>
      <c r="L3325" s="2"/>
      <c r="M3325" s="2" t="s">
        <v>8583</v>
      </c>
      <c r="N3325" s="11">
        <v>3</v>
      </c>
      <c r="O3325" s="11">
        <v>3</v>
      </c>
      <c r="P3325" s="12">
        <v>45170.33333333334</v>
      </c>
      <c r="Q3325" s="12">
        <v>45174.70833333334</v>
      </c>
      <c r="R3325" s="11">
        <v>-13</v>
      </c>
      <c r="S3325" s="2">
        <f>OR(AND(P3325&lt;=U$2,Q3325&gt;V$2),AND(P3325&gt;U$2,P3325&lt;V$2))</f>
        <v>0</v>
      </c>
    </row>
    <row r="3326" spans="1:19">
      <c r="A3326" s="2" t="s">
        <v>3488</v>
      </c>
      <c r="B3326" s="2" t="s">
        <v>4755</v>
      </c>
      <c r="C3326" s="2" t="s">
        <v>8569</v>
      </c>
      <c r="D3326" s="2" t="s">
        <v>2727</v>
      </c>
      <c r="E3326" s="2" t="s">
        <v>1479</v>
      </c>
      <c r="F3326" s="2" t="s">
        <v>2672</v>
      </c>
      <c r="G3326" s="2"/>
      <c r="H3326" s="2" t="s">
        <v>1389</v>
      </c>
      <c r="I3326" s="2" t="s">
        <v>216</v>
      </c>
      <c r="J3326" s="2"/>
      <c r="K3326" s="2"/>
      <c r="L3326" s="2"/>
      <c r="M3326" s="2" t="s">
        <v>8584</v>
      </c>
      <c r="N3326" s="11">
        <v>5</v>
      </c>
      <c r="O3326" s="11">
        <v>5</v>
      </c>
      <c r="P3326" s="12">
        <v>45175.33333333334</v>
      </c>
      <c r="Q3326" s="12">
        <v>45181.70833333334</v>
      </c>
      <c r="R3326" s="11">
        <v>-13</v>
      </c>
      <c r="S3326" s="2">
        <f>OR(AND(P3326&lt;=U$2,Q3326&gt;V$2),AND(P3326&gt;U$2,P3326&lt;V$2))</f>
        <v>0</v>
      </c>
    </row>
    <row r="3327" spans="1:19">
      <c r="A3327" s="2" t="s">
        <v>3488</v>
      </c>
      <c r="B3327" s="2" t="s">
        <v>4755</v>
      </c>
      <c r="C3327" s="2" t="s">
        <v>8569</v>
      </c>
      <c r="D3327" s="2" t="s">
        <v>8585</v>
      </c>
      <c r="E3327" s="2" t="s">
        <v>1479</v>
      </c>
      <c r="F3327" s="2" t="s">
        <v>2672</v>
      </c>
      <c r="G3327" s="2"/>
      <c r="H3327" s="2" t="s">
        <v>1389</v>
      </c>
      <c r="I3327" s="2" t="s">
        <v>216</v>
      </c>
      <c r="J3327" s="2"/>
      <c r="K3327" s="2"/>
      <c r="L3327" s="2"/>
      <c r="M3327" s="2" t="s">
        <v>8586</v>
      </c>
      <c r="N3327" s="11">
        <v>5</v>
      </c>
      <c r="O3327" s="11">
        <v>5</v>
      </c>
      <c r="P3327" s="12">
        <v>45182.33333333334</v>
      </c>
      <c r="Q3327" s="12">
        <v>45188.70833333334</v>
      </c>
      <c r="R3327" s="11">
        <v>-13</v>
      </c>
      <c r="S3327" s="2">
        <f>OR(AND(P3327&lt;=U$2,Q3327&gt;V$2),AND(P3327&gt;U$2,P3327&lt;V$2))</f>
        <v>0</v>
      </c>
    </row>
    <row r="3328" spans="1:19">
      <c r="A3328" s="2" t="s">
        <v>3488</v>
      </c>
      <c r="B3328" s="2" t="s">
        <v>4755</v>
      </c>
      <c r="C3328" s="2" t="s">
        <v>8569</v>
      </c>
      <c r="D3328" s="2" t="s">
        <v>2596</v>
      </c>
      <c r="E3328" s="2" t="s">
        <v>1007</v>
      </c>
      <c r="F3328" s="2" t="s">
        <v>2672</v>
      </c>
      <c r="G3328" s="2" t="s">
        <v>7330</v>
      </c>
      <c r="H3328" s="2" t="s">
        <v>841</v>
      </c>
      <c r="I3328" s="2" t="s">
        <v>216</v>
      </c>
      <c r="J3328" s="2"/>
      <c r="K3328" s="2"/>
      <c r="L3328" s="2"/>
      <c r="M3328" s="2" t="s">
        <v>8587</v>
      </c>
      <c r="N3328" s="11">
        <v>5</v>
      </c>
      <c r="O3328" s="11">
        <v>5</v>
      </c>
      <c r="P3328" s="12">
        <v>45303.33333333334</v>
      </c>
      <c r="Q3328" s="12">
        <v>45309.70833333334</v>
      </c>
      <c r="R3328" s="11">
        <v>-160</v>
      </c>
      <c r="S3328" s="2">
        <f>OR(AND(P3328&lt;=U$2,Q3328&gt;V$2),AND(P3328&gt;U$2,P3328&lt;V$2))</f>
        <v>0</v>
      </c>
    </row>
    <row r="3329" spans="1:19">
      <c r="A3329" s="2" t="s">
        <v>3488</v>
      </c>
      <c r="B3329" s="2" t="s">
        <v>4755</v>
      </c>
      <c r="C3329" s="2" t="s">
        <v>8588</v>
      </c>
      <c r="D3329" s="2" t="s">
        <v>8589</v>
      </c>
      <c r="E3329" s="2" t="s">
        <v>3448</v>
      </c>
      <c r="F3329" s="2" t="s">
        <v>2672</v>
      </c>
      <c r="G3329" s="2" t="s">
        <v>7244</v>
      </c>
      <c r="H3329" s="2" t="s">
        <v>841</v>
      </c>
      <c r="I3329" s="2" t="s">
        <v>216</v>
      </c>
      <c r="J3329" s="2"/>
      <c r="K3329" s="2"/>
      <c r="L3329" s="2"/>
      <c r="M3329" s="2" t="s">
        <v>7740</v>
      </c>
      <c r="N3329" s="11">
        <v>5</v>
      </c>
      <c r="O3329" s="11">
        <v>5</v>
      </c>
      <c r="P3329" s="12">
        <v>45021.33333333334</v>
      </c>
      <c r="Q3329" s="12">
        <v>45027.70833333334</v>
      </c>
      <c r="R3329" s="11">
        <v>8</v>
      </c>
      <c r="S3329" s="2">
        <f>OR(AND(P3329&lt;=U$2,Q3329&gt;V$2),AND(P3329&gt;U$2,P3329&lt;V$2))</f>
        <v>0</v>
      </c>
    </row>
    <row r="3330" spans="1:19">
      <c r="A3330" s="2" t="s">
        <v>3488</v>
      </c>
      <c r="B3330" s="2" t="s">
        <v>4755</v>
      </c>
      <c r="C3330" s="2" t="s">
        <v>8588</v>
      </c>
      <c r="D3330" s="2" t="s">
        <v>8590</v>
      </c>
      <c r="E3330" s="2" t="s">
        <v>905</v>
      </c>
      <c r="F3330" s="2" t="s">
        <v>2672</v>
      </c>
      <c r="G3330" s="2"/>
      <c r="H3330" s="2" t="s">
        <v>841</v>
      </c>
      <c r="I3330" s="2" t="s">
        <v>216</v>
      </c>
      <c r="J3330" s="2"/>
      <c r="K3330" s="2"/>
      <c r="L3330" s="2"/>
      <c r="M3330" s="2" t="s">
        <v>7742</v>
      </c>
      <c r="N3330" s="11">
        <v>10</v>
      </c>
      <c r="O3330" s="11">
        <v>10</v>
      </c>
      <c r="P3330" s="12">
        <v>45028.33333333334</v>
      </c>
      <c r="Q3330" s="12">
        <v>45041.70833333334</v>
      </c>
      <c r="R3330" s="11">
        <v>23</v>
      </c>
      <c r="S3330" s="2">
        <f>OR(AND(P3330&lt;=U$2,Q3330&gt;V$2),AND(P3330&gt;U$2,P3330&lt;V$2))</f>
        <v>0</v>
      </c>
    </row>
    <row r="3331" spans="1:19">
      <c r="A3331" s="2" t="s">
        <v>3481</v>
      </c>
      <c r="B3331" s="2" t="s">
        <v>4755</v>
      </c>
      <c r="C3331" s="2" t="s">
        <v>8591</v>
      </c>
      <c r="D3331" s="2" t="s">
        <v>8592</v>
      </c>
      <c r="E3331" s="2"/>
      <c r="F3331" s="2"/>
      <c r="G3331" s="2"/>
      <c r="H3331" s="2"/>
      <c r="I3331" s="2"/>
      <c r="J3331" s="2"/>
      <c r="K3331" s="2"/>
      <c r="L3331" s="2"/>
      <c r="M3331" s="2" t="s">
        <v>8593</v>
      </c>
      <c r="N3331" s="11">
        <v>10</v>
      </c>
      <c r="O3331" s="11">
        <v>0</v>
      </c>
      <c r="P3331" s="12">
        <v>44452</v>
      </c>
      <c r="Q3331" s="12">
        <v>44453</v>
      </c>
      <c r="R3331" s="11"/>
      <c r="S3331" s="2">
        <f>OR(AND(P3331&lt;=U$2,Q3331&gt;V$2),AND(P3331&gt;U$2,P3331&lt;V$2))</f>
        <v>0</v>
      </c>
    </row>
    <row r="3332" spans="1:19">
      <c r="A3332" s="2" t="s">
        <v>3481</v>
      </c>
      <c r="B3332" s="2" t="s">
        <v>4755</v>
      </c>
      <c r="C3332" s="2" t="s">
        <v>8591</v>
      </c>
      <c r="D3332" s="2" t="s">
        <v>2398</v>
      </c>
      <c r="E3332" s="2"/>
      <c r="F3332" s="2"/>
      <c r="G3332" s="2"/>
      <c r="H3332" s="2"/>
      <c r="I3332" s="2"/>
      <c r="J3332" s="2"/>
      <c r="K3332" s="2"/>
      <c r="L3332" s="2"/>
      <c r="M3332" s="2" t="s">
        <v>8594</v>
      </c>
      <c r="N3332" s="11">
        <v>5</v>
      </c>
      <c r="O3332" s="11">
        <v>0</v>
      </c>
      <c r="P3332" s="12">
        <v>44453</v>
      </c>
      <c r="Q3332" s="12">
        <v>44454.70833333334</v>
      </c>
      <c r="R3332" s="11"/>
      <c r="S3332" s="2">
        <f>OR(AND(P3332&lt;=U$2,Q3332&gt;V$2),AND(P3332&gt;U$2,P3332&lt;V$2))</f>
        <v>0</v>
      </c>
    </row>
    <row r="3333" spans="1:19">
      <c r="A3333" s="2" t="s">
        <v>3481</v>
      </c>
      <c r="B3333" s="2" t="s">
        <v>4755</v>
      </c>
      <c r="C3333" s="2" t="s">
        <v>8591</v>
      </c>
      <c r="D3333" s="2" t="s">
        <v>2391</v>
      </c>
      <c r="E3333" s="2" t="s">
        <v>1007</v>
      </c>
      <c r="F3333" s="2" t="s">
        <v>2387</v>
      </c>
      <c r="G3333" s="2" t="s">
        <v>7125</v>
      </c>
      <c r="H3333" s="2"/>
      <c r="I3333" s="2"/>
      <c r="J3333" s="2" t="s">
        <v>7126</v>
      </c>
      <c r="K3333" s="2" t="s">
        <v>329</v>
      </c>
      <c r="L3333" s="2" t="s">
        <v>8595</v>
      </c>
      <c r="M3333" s="2" t="s">
        <v>8596</v>
      </c>
      <c r="N3333" s="11">
        <v>2</v>
      </c>
      <c r="O3333" s="11">
        <v>0</v>
      </c>
      <c r="P3333" s="12">
        <v>44455.33333333334</v>
      </c>
      <c r="Q3333" s="12">
        <v>44455.70833333334</v>
      </c>
      <c r="R3333" s="11"/>
      <c r="S3333" s="2">
        <f>OR(AND(P3333&lt;=U$2,Q3333&gt;V$2),AND(P3333&gt;U$2,P3333&lt;V$2))</f>
        <v>0</v>
      </c>
    </row>
    <row r="3334" spans="1:19">
      <c r="A3334" s="2" t="s">
        <v>3481</v>
      </c>
      <c r="B3334" s="2" t="s">
        <v>4755</v>
      </c>
      <c r="C3334" s="2" t="s">
        <v>8591</v>
      </c>
      <c r="D3334" s="2" t="s">
        <v>8597</v>
      </c>
      <c r="E3334" s="2"/>
      <c r="F3334" s="2"/>
      <c r="G3334" s="2"/>
      <c r="H3334" s="2"/>
      <c r="I3334" s="2"/>
      <c r="J3334" s="2"/>
      <c r="K3334" s="2"/>
      <c r="L3334" s="2"/>
      <c r="M3334" s="2" t="s">
        <v>8598</v>
      </c>
      <c r="N3334" s="11">
        <v>5</v>
      </c>
      <c r="O3334" s="11">
        <v>0</v>
      </c>
      <c r="P3334" s="12">
        <v>44456.33333333334</v>
      </c>
      <c r="Q3334" s="12">
        <v>44459.70833333334</v>
      </c>
      <c r="R3334" s="11"/>
      <c r="S3334" s="2">
        <f>OR(AND(P3334&lt;=U$2,Q3334&gt;V$2),AND(P3334&gt;U$2,P3334&lt;V$2))</f>
        <v>0</v>
      </c>
    </row>
    <row r="3335" spans="1:19">
      <c r="A3335" s="2" t="s">
        <v>3481</v>
      </c>
      <c r="B3335" s="2" t="s">
        <v>4755</v>
      </c>
      <c r="C3335" s="2" t="s">
        <v>8591</v>
      </c>
      <c r="D3335" s="2" t="s">
        <v>2426</v>
      </c>
      <c r="E3335" s="2"/>
      <c r="F3335" s="2"/>
      <c r="G3335" s="2"/>
      <c r="H3335" s="2"/>
      <c r="I3335" s="2"/>
      <c r="J3335" s="2"/>
      <c r="K3335" s="2"/>
      <c r="L3335" s="2"/>
      <c r="M3335" s="2" t="s">
        <v>8599</v>
      </c>
      <c r="N3335" s="11">
        <v>5</v>
      </c>
      <c r="O3335" s="11">
        <v>0</v>
      </c>
      <c r="P3335" s="12">
        <v>44455.33333333334</v>
      </c>
      <c r="Q3335" s="12">
        <v>44455.70833333334</v>
      </c>
      <c r="R3335" s="11"/>
      <c r="S3335" s="2">
        <f>OR(AND(P3335&lt;=U$2,Q3335&gt;V$2),AND(P3335&gt;U$2,P3335&lt;V$2))</f>
        <v>0</v>
      </c>
    </row>
    <row r="3336" spans="1:19">
      <c r="A3336" s="2" t="s">
        <v>3481</v>
      </c>
      <c r="B3336" s="2" t="s">
        <v>4755</v>
      </c>
      <c r="C3336" s="2" t="s">
        <v>8591</v>
      </c>
      <c r="D3336" s="2" t="s">
        <v>2480</v>
      </c>
      <c r="E3336" s="2"/>
      <c r="F3336" s="2"/>
      <c r="G3336" s="2"/>
      <c r="H3336" s="2"/>
      <c r="I3336" s="2"/>
      <c r="J3336" s="2"/>
      <c r="K3336" s="2"/>
      <c r="L3336" s="2"/>
      <c r="M3336" s="2" t="s">
        <v>8600</v>
      </c>
      <c r="N3336" s="11">
        <v>5</v>
      </c>
      <c r="O3336" s="11">
        <v>0</v>
      </c>
      <c r="P3336" s="12">
        <v>44411.33333333334</v>
      </c>
      <c r="Q3336" s="12">
        <v>44418.70833333334</v>
      </c>
      <c r="R3336" s="11"/>
      <c r="S3336" s="2">
        <f>OR(AND(P3336&lt;=U$2,Q3336&gt;V$2),AND(P3336&gt;U$2,P3336&lt;V$2))</f>
        <v>0</v>
      </c>
    </row>
    <row r="3337" spans="1:19">
      <c r="A3337" s="2" t="s">
        <v>3481</v>
      </c>
      <c r="B3337" s="2" t="s">
        <v>4755</v>
      </c>
      <c r="C3337" s="2" t="s">
        <v>8591</v>
      </c>
      <c r="D3337" s="2" t="s">
        <v>8601</v>
      </c>
      <c r="E3337" s="2"/>
      <c r="F3337" s="2"/>
      <c r="G3337" s="2"/>
      <c r="H3337" s="2"/>
      <c r="I3337" s="2"/>
      <c r="J3337" s="2"/>
      <c r="K3337" s="2"/>
      <c r="L3337" s="2"/>
      <c r="M3337" s="2" t="s">
        <v>8602</v>
      </c>
      <c r="N3337" s="11">
        <v>3</v>
      </c>
      <c r="O3337" s="11">
        <v>0</v>
      </c>
      <c r="P3337" s="12">
        <v>44418</v>
      </c>
      <c r="Q3337" s="12">
        <v>44428</v>
      </c>
      <c r="R3337" s="11"/>
      <c r="S3337" s="2">
        <f>OR(AND(P3337&lt;=U$2,Q3337&gt;V$2),AND(P3337&gt;U$2,P3337&lt;V$2))</f>
        <v>0</v>
      </c>
    </row>
    <row r="3338" spans="1:19">
      <c r="A3338" s="2" t="s">
        <v>3481</v>
      </c>
      <c r="B3338" s="2" t="s">
        <v>4755</v>
      </c>
      <c r="C3338" s="2" t="s">
        <v>8591</v>
      </c>
      <c r="D3338" s="2" t="s">
        <v>2483</v>
      </c>
      <c r="E3338" s="2"/>
      <c r="F3338" s="2"/>
      <c r="G3338" s="2" t="s">
        <v>2387</v>
      </c>
      <c r="H3338" s="2"/>
      <c r="I3338" s="2"/>
      <c r="J3338" s="2"/>
      <c r="K3338" s="2" t="s">
        <v>575</v>
      </c>
      <c r="L3338" s="2" t="s">
        <v>8603</v>
      </c>
      <c r="M3338" s="2" t="s">
        <v>8604</v>
      </c>
      <c r="N3338" s="11">
        <v>5</v>
      </c>
      <c r="O3338" s="11">
        <v>0</v>
      </c>
      <c r="P3338" s="12">
        <v>44460.33333333334</v>
      </c>
      <c r="Q3338" s="12">
        <v>44498</v>
      </c>
      <c r="R3338" s="11"/>
      <c r="S3338" s="2">
        <f>OR(AND(P3338&lt;=U$2,Q3338&gt;V$2),AND(P3338&gt;U$2,P3338&lt;V$2))</f>
        <v>0</v>
      </c>
    </row>
    <row r="3339" spans="1:19">
      <c r="A3339" s="2" t="s">
        <v>3481</v>
      </c>
      <c r="B3339" s="2" t="s">
        <v>4755</v>
      </c>
      <c r="C3339" s="2" t="s">
        <v>8591</v>
      </c>
      <c r="D3339" s="2" t="s">
        <v>8605</v>
      </c>
      <c r="E3339" s="2"/>
      <c r="F3339" s="2"/>
      <c r="G3339" s="2"/>
      <c r="H3339" s="2"/>
      <c r="I3339" s="2"/>
      <c r="J3339" s="2"/>
      <c r="K3339" s="2"/>
      <c r="L3339" s="2"/>
      <c r="M3339" s="2" t="s">
        <v>8606</v>
      </c>
      <c r="N3339" s="11">
        <v>10</v>
      </c>
      <c r="O3339" s="11">
        <v>0</v>
      </c>
      <c r="P3339" s="12">
        <v>44411</v>
      </c>
      <c r="Q3339" s="12">
        <v>44418</v>
      </c>
      <c r="R3339" s="11"/>
      <c r="S3339" s="2">
        <f>OR(AND(P3339&lt;=U$2,Q3339&gt;V$2),AND(P3339&gt;U$2,P3339&lt;V$2))</f>
        <v>0</v>
      </c>
    </row>
    <row r="3340" spans="1:19">
      <c r="A3340" s="2" t="s">
        <v>3481</v>
      </c>
      <c r="B3340" s="2" t="s">
        <v>4755</v>
      </c>
      <c r="C3340" s="2" t="s">
        <v>8591</v>
      </c>
      <c r="D3340" s="2" t="s">
        <v>2385</v>
      </c>
      <c r="E3340" s="2"/>
      <c r="F3340" s="2" t="s">
        <v>2387</v>
      </c>
      <c r="G3340" s="2" t="s">
        <v>7139</v>
      </c>
      <c r="H3340" s="2"/>
      <c r="I3340" s="2"/>
      <c r="J3340" s="2" t="s">
        <v>7140</v>
      </c>
      <c r="K3340" s="2" t="s">
        <v>303</v>
      </c>
      <c r="L3340" s="2" t="s">
        <v>8607</v>
      </c>
      <c r="M3340" s="2" t="s">
        <v>8608</v>
      </c>
      <c r="N3340" s="11">
        <v>10</v>
      </c>
      <c r="O3340" s="11">
        <v>0</v>
      </c>
      <c r="P3340" s="12">
        <v>44452.33333333334</v>
      </c>
      <c r="Q3340" s="12">
        <v>44501.70833333334</v>
      </c>
      <c r="R3340" s="11"/>
      <c r="S3340" s="2">
        <f>OR(AND(P3340&lt;=U$2,Q3340&gt;V$2),AND(P3340&gt;U$2,P3340&lt;V$2))</f>
        <v>0</v>
      </c>
    </row>
    <row r="3341" spans="1:19">
      <c r="A3341" s="2" t="s">
        <v>3481</v>
      </c>
      <c r="B3341" s="2" t="s">
        <v>4755</v>
      </c>
      <c r="C3341" s="2" t="s">
        <v>8591</v>
      </c>
      <c r="D3341" s="2" t="s">
        <v>2395</v>
      </c>
      <c r="E3341" s="2"/>
      <c r="F3341" s="2"/>
      <c r="G3341" s="2"/>
      <c r="H3341" s="2"/>
      <c r="I3341" s="2"/>
      <c r="J3341" s="2"/>
      <c r="K3341" s="2"/>
      <c r="L3341" s="2"/>
      <c r="M3341" s="2" t="s">
        <v>8609</v>
      </c>
      <c r="N3341" s="11">
        <v>10</v>
      </c>
      <c r="O3341" s="11">
        <v>0</v>
      </c>
      <c r="P3341" s="12">
        <v>44453</v>
      </c>
      <c r="Q3341" s="12">
        <v>44501.70833333334</v>
      </c>
      <c r="R3341" s="11"/>
      <c r="S3341" s="2">
        <f>OR(AND(P3341&lt;=U$2,Q3341&gt;V$2),AND(P3341&gt;U$2,P3341&lt;V$2))</f>
        <v>0</v>
      </c>
    </row>
    <row r="3342" spans="1:19">
      <c r="A3342" s="2" t="s">
        <v>3481</v>
      </c>
      <c r="B3342" s="2" t="s">
        <v>4755</v>
      </c>
      <c r="C3342" s="2" t="s">
        <v>8591</v>
      </c>
      <c r="D3342" s="2" t="s">
        <v>8610</v>
      </c>
      <c r="E3342" s="2"/>
      <c r="F3342" s="2"/>
      <c r="G3342" s="2"/>
      <c r="H3342" s="2"/>
      <c r="I3342" s="2"/>
      <c r="J3342" s="2"/>
      <c r="K3342" s="2"/>
      <c r="L3342" s="2"/>
      <c r="M3342" s="2" t="s">
        <v>8611</v>
      </c>
      <c r="N3342" s="11">
        <v>5</v>
      </c>
      <c r="O3342" s="11">
        <v>0</v>
      </c>
      <c r="P3342" s="12">
        <v>44455.33333333334</v>
      </c>
      <c r="Q3342" s="12">
        <v>44502.70833333334</v>
      </c>
      <c r="R3342" s="11"/>
      <c r="S3342" s="2">
        <f>OR(AND(P3342&lt;=U$2,Q3342&gt;V$2),AND(P3342&gt;U$2,P3342&lt;V$2))</f>
        <v>0</v>
      </c>
    </row>
    <row r="3343" spans="1:19">
      <c r="A3343" s="2" t="s">
        <v>3481</v>
      </c>
      <c r="B3343" s="2" t="s">
        <v>4755</v>
      </c>
      <c r="C3343" s="2" t="s">
        <v>8591</v>
      </c>
      <c r="D3343" s="2" t="s">
        <v>8612</v>
      </c>
      <c r="E3343" s="2"/>
      <c r="F3343" s="2"/>
      <c r="G3343" s="2"/>
      <c r="H3343" s="2"/>
      <c r="I3343" s="2"/>
      <c r="J3343" s="2"/>
      <c r="K3343" s="2"/>
      <c r="L3343" s="2"/>
      <c r="M3343" s="2" t="s">
        <v>8613</v>
      </c>
      <c r="N3343" s="11">
        <v>5</v>
      </c>
      <c r="O3343" s="11">
        <v>0</v>
      </c>
      <c r="P3343" s="12">
        <v>44456.33333333334</v>
      </c>
      <c r="Q3343" s="12">
        <v>44503</v>
      </c>
      <c r="R3343" s="11"/>
      <c r="S3343" s="2">
        <f>OR(AND(P3343&lt;=U$2,Q3343&gt;V$2),AND(P3343&gt;U$2,P3343&lt;V$2))</f>
        <v>0</v>
      </c>
    </row>
    <row r="3344" spans="1:19">
      <c r="A3344" s="2" t="s">
        <v>3481</v>
      </c>
      <c r="B3344" s="2" t="s">
        <v>4755</v>
      </c>
      <c r="C3344" s="2" t="s">
        <v>8591</v>
      </c>
      <c r="D3344" s="2" t="s">
        <v>8614</v>
      </c>
      <c r="E3344" s="2"/>
      <c r="F3344" s="2"/>
      <c r="G3344" s="2"/>
      <c r="H3344" s="2"/>
      <c r="I3344" s="2"/>
      <c r="J3344" s="2"/>
      <c r="K3344" s="2"/>
      <c r="L3344" s="2"/>
      <c r="M3344" s="2" t="s">
        <v>8615</v>
      </c>
      <c r="N3344" s="11">
        <v>5</v>
      </c>
      <c r="O3344" s="11">
        <v>0</v>
      </c>
      <c r="P3344" s="12">
        <v>44496.33333333334</v>
      </c>
      <c r="Q3344" s="12">
        <v>44505</v>
      </c>
      <c r="R3344" s="11"/>
      <c r="S3344" s="2">
        <f>OR(AND(P3344&lt;=U$2,Q3344&gt;V$2),AND(P3344&gt;U$2,P3344&lt;V$2))</f>
        <v>0</v>
      </c>
    </row>
    <row r="3345" spans="1:19">
      <c r="A3345" s="2" t="s">
        <v>3481</v>
      </c>
      <c r="B3345" s="2" t="s">
        <v>4755</v>
      </c>
      <c r="C3345" s="2" t="s">
        <v>8591</v>
      </c>
      <c r="D3345" s="2" t="s">
        <v>8616</v>
      </c>
      <c r="E3345" s="2"/>
      <c r="F3345" s="2"/>
      <c r="G3345" s="2"/>
      <c r="H3345" s="2"/>
      <c r="I3345" s="2"/>
      <c r="J3345" s="2"/>
      <c r="K3345" s="2"/>
      <c r="L3345" s="2"/>
      <c r="M3345" s="2" t="s">
        <v>8617</v>
      </c>
      <c r="N3345" s="11">
        <v>5</v>
      </c>
      <c r="O3345" s="11">
        <v>0</v>
      </c>
      <c r="P3345" s="12">
        <v>44501</v>
      </c>
      <c r="Q3345" s="12">
        <v>44504</v>
      </c>
      <c r="R3345" s="11"/>
      <c r="S3345" s="2">
        <f>OR(AND(P3345&lt;=U$2,Q3345&gt;V$2),AND(P3345&gt;U$2,P3345&lt;V$2))</f>
        <v>0</v>
      </c>
    </row>
    <row r="3346" spans="1:19">
      <c r="A3346" s="2" t="s">
        <v>3481</v>
      </c>
      <c r="B3346" s="2" t="s">
        <v>4755</v>
      </c>
      <c r="C3346" s="2" t="s">
        <v>8591</v>
      </c>
      <c r="D3346" s="2" t="s">
        <v>2409</v>
      </c>
      <c r="E3346" s="2"/>
      <c r="F3346" s="2"/>
      <c r="G3346" s="2"/>
      <c r="H3346" s="2"/>
      <c r="I3346" s="2"/>
      <c r="J3346" s="2"/>
      <c r="K3346" s="2"/>
      <c r="L3346" s="2"/>
      <c r="M3346" s="2" t="s">
        <v>8618</v>
      </c>
      <c r="N3346" s="11">
        <v>10</v>
      </c>
      <c r="O3346" s="11">
        <v>0</v>
      </c>
      <c r="P3346" s="12">
        <v>44509</v>
      </c>
      <c r="Q3346" s="12">
        <v>44524</v>
      </c>
      <c r="R3346" s="11"/>
      <c r="S3346" s="2">
        <f>OR(AND(P3346&lt;=U$2,Q3346&gt;V$2),AND(P3346&gt;U$2,P3346&lt;V$2))</f>
        <v>0</v>
      </c>
    </row>
    <row r="3347" spans="1:19">
      <c r="A3347" s="2" t="s">
        <v>3481</v>
      </c>
      <c r="B3347" s="2" t="s">
        <v>4755</v>
      </c>
      <c r="C3347" s="2" t="s">
        <v>8591</v>
      </c>
      <c r="D3347" s="2" t="s">
        <v>8619</v>
      </c>
      <c r="E3347" s="2"/>
      <c r="F3347" s="2"/>
      <c r="G3347" s="2"/>
      <c r="H3347" s="2"/>
      <c r="I3347" s="2"/>
      <c r="J3347" s="2"/>
      <c r="K3347" s="2"/>
      <c r="L3347" s="2"/>
      <c r="M3347" s="2" t="s">
        <v>8620</v>
      </c>
      <c r="N3347" s="11">
        <v>2</v>
      </c>
      <c r="O3347" s="11">
        <v>0</v>
      </c>
      <c r="P3347" s="12">
        <v>44529.33333333334</v>
      </c>
      <c r="Q3347" s="12">
        <v>44531.70833333334</v>
      </c>
      <c r="R3347" s="11"/>
      <c r="S3347" s="2">
        <f>OR(AND(P3347&lt;=U$2,Q3347&gt;V$2),AND(P3347&gt;U$2,P3347&lt;V$2))</f>
        <v>0</v>
      </c>
    </row>
    <row r="3348" spans="1:19">
      <c r="A3348" s="2" t="s">
        <v>3481</v>
      </c>
      <c r="B3348" s="2" t="s">
        <v>4755</v>
      </c>
      <c r="C3348" s="2" t="s">
        <v>8591</v>
      </c>
      <c r="D3348" s="2" t="s">
        <v>8621</v>
      </c>
      <c r="E3348" s="2"/>
      <c r="F3348" s="2"/>
      <c r="G3348" s="2"/>
      <c r="H3348" s="2"/>
      <c r="I3348" s="2"/>
      <c r="J3348" s="2"/>
      <c r="K3348" s="2"/>
      <c r="L3348" s="2"/>
      <c r="M3348" s="2" t="s">
        <v>8622</v>
      </c>
      <c r="N3348" s="11">
        <v>5</v>
      </c>
      <c r="O3348" s="11">
        <v>0</v>
      </c>
      <c r="P3348" s="12">
        <v>44545</v>
      </c>
      <c r="Q3348" s="12">
        <v>44550</v>
      </c>
      <c r="R3348" s="11"/>
      <c r="S3348" s="2">
        <f>OR(AND(P3348&lt;=U$2,Q3348&gt;V$2),AND(P3348&gt;U$2,P3348&lt;V$2))</f>
        <v>0</v>
      </c>
    </row>
    <row r="3349" spans="1:19">
      <c r="A3349" s="2" t="s">
        <v>3481</v>
      </c>
      <c r="B3349" s="2" t="s">
        <v>4755</v>
      </c>
      <c r="C3349" s="2" t="s">
        <v>8591</v>
      </c>
      <c r="D3349" s="2" t="s">
        <v>8623</v>
      </c>
      <c r="E3349" s="2"/>
      <c r="F3349" s="2"/>
      <c r="G3349" s="2"/>
      <c r="H3349" s="2"/>
      <c r="I3349" s="2"/>
      <c r="J3349" s="2"/>
      <c r="K3349" s="2"/>
      <c r="L3349" s="2"/>
      <c r="M3349" s="2" t="s">
        <v>8624</v>
      </c>
      <c r="N3349" s="11">
        <v>2</v>
      </c>
      <c r="O3349" s="11">
        <v>0</v>
      </c>
      <c r="P3349" s="12">
        <v>44550</v>
      </c>
      <c r="Q3349" s="12">
        <v>44564</v>
      </c>
      <c r="R3349" s="11"/>
      <c r="S3349" s="2">
        <f>OR(AND(P3349&lt;=U$2,Q3349&gt;V$2),AND(P3349&gt;U$2,P3349&lt;V$2))</f>
        <v>0</v>
      </c>
    </row>
    <row r="3350" spans="1:19">
      <c r="A3350" s="2" t="s">
        <v>3481</v>
      </c>
      <c r="B3350" s="2" t="s">
        <v>4755</v>
      </c>
      <c r="C3350" s="2" t="s">
        <v>8591</v>
      </c>
      <c r="D3350" s="2" t="s">
        <v>2420</v>
      </c>
      <c r="E3350" s="2"/>
      <c r="F3350" s="2" t="s">
        <v>2387</v>
      </c>
      <c r="G3350" s="2"/>
      <c r="H3350" s="2"/>
      <c r="I3350" s="2"/>
      <c r="J3350" s="2"/>
      <c r="K3350" s="2" t="s">
        <v>426</v>
      </c>
      <c r="L3350" s="2" t="s">
        <v>8625</v>
      </c>
      <c r="M3350" s="2" t="s">
        <v>8626</v>
      </c>
      <c r="N3350" s="11">
        <v>5</v>
      </c>
      <c r="O3350" s="11">
        <v>0</v>
      </c>
      <c r="P3350" s="12">
        <v>44543</v>
      </c>
      <c r="Q3350" s="12">
        <v>44543</v>
      </c>
      <c r="R3350" s="11"/>
      <c r="S3350" s="2">
        <f>OR(AND(P3350&lt;=U$2,Q3350&gt;V$2),AND(P3350&gt;U$2,P3350&lt;V$2))</f>
        <v>0</v>
      </c>
    </row>
    <row r="3351" spans="1:19">
      <c r="A3351" s="2" t="s">
        <v>3481</v>
      </c>
      <c r="B3351" s="2" t="s">
        <v>4755</v>
      </c>
      <c r="C3351" s="2" t="s">
        <v>8591</v>
      </c>
      <c r="D3351" s="2" t="s">
        <v>2397</v>
      </c>
      <c r="E3351" s="2"/>
      <c r="F3351" s="2"/>
      <c r="G3351" s="2"/>
      <c r="H3351" s="2"/>
      <c r="I3351" s="2"/>
      <c r="J3351" s="2"/>
      <c r="K3351" s="2"/>
      <c r="L3351" s="2"/>
      <c r="M3351" s="2" t="s">
        <v>8627</v>
      </c>
      <c r="N3351" s="11">
        <v>2</v>
      </c>
      <c r="O3351" s="11">
        <v>0</v>
      </c>
      <c r="P3351" s="12">
        <v>44544</v>
      </c>
      <c r="Q3351" s="12">
        <v>44544</v>
      </c>
      <c r="R3351" s="11"/>
      <c r="S3351" s="2">
        <f>OR(AND(P3351&lt;=U$2,Q3351&gt;V$2),AND(P3351&gt;U$2,P3351&lt;V$2))</f>
        <v>0</v>
      </c>
    </row>
    <row r="3352" spans="1:19">
      <c r="A3352" s="2" t="s">
        <v>3481</v>
      </c>
      <c r="B3352" s="2" t="s">
        <v>4755</v>
      </c>
      <c r="C3352" s="2" t="s">
        <v>8591</v>
      </c>
      <c r="D3352" s="2" t="s">
        <v>2393</v>
      </c>
      <c r="E3352" s="2" t="s">
        <v>1007</v>
      </c>
      <c r="F3352" s="2" t="s">
        <v>2387</v>
      </c>
      <c r="G3352" s="2" t="s">
        <v>7125</v>
      </c>
      <c r="H3352" s="2"/>
      <c r="I3352" s="2"/>
      <c r="J3352" s="2" t="s">
        <v>7126</v>
      </c>
      <c r="K3352" s="2" t="s">
        <v>329</v>
      </c>
      <c r="L3352" s="2" t="s">
        <v>8595</v>
      </c>
      <c r="M3352" s="2" t="s">
        <v>8628</v>
      </c>
      <c r="N3352" s="11">
        <v>1</v>
      </c>
      <c r="O3352" s="11">
        <v>0</v>
      </c>
      <c r="P3352" s="12">
        <v>44545</v>
      </c>
      <c r="Q3352" s="12">
        <v>44545</v>
      </c>
      <c r="R3352" s="11"/>
      <c r="S3352" s="2">
        <f>OR(AND(P3352&lt;=U$2,Q3352&gt;V$2),AND(P3352&gt;U$2,P3352&lt;V$2))</f>
        <v>0</v>
      </c>
    </row>
    <row r="3353" spans="1:19">
      <c r="A3353" s="2" t="s">
        <v>3481</v>
      </c>
      <c r="B3353" s="2" t="s">
        <v>4755</v>
      </c>
      <c r="C3353" s="2" t="s">
        <v>8591</v>
      </c>
      <c r="D3353" s="2" t="s">
        <v>8629</v>
      </c>
      <c r="E3353" s="2"/>
      <c r="F3353" s="2"/>
      <c r="G3353" s="2"/>
      <c r="H3353" s="2"/>
      <c r="I3353" s="2"/>
      <c r="J3353" s="2"/>
      <c r="K3353" s="2"/>
      <c r="L3353" s="2"/>
      <c r="M3353" s="2" t="s">
        <v>8630</v>
      </c>
      <c r="N3353" s="11">
        <v>3</v>
      </c>
      <c r="O3353" s="11">
        <v>0</v>
      </c>
      <c r="P3353" s="12">
        <v>44543</v>
      </c>
      <c r="Q3353" s="12">
        <v>44547</v>
      </c>
      <c r="R3353" s="11"/>
      <c r="S3353" s="2">
        <f>OR(AND(P3353&lt;=U$2,Q3353&gt;V$2),AND(P3353&gt;U$2,P3353&lt;V$2))</f>
        <v>0</v>
      </c>
    </row>
    <row r="3354" spans="1:19">
      <c r="A3354" s="2" t="s">
        <v>3481</v>
      </c>
      <c r="B3354" s="2" t="s">
        <v>4755</v>
      </c>
      <c r="C3354" s="2" t="s">
        <v>8591</v>
      </c>
      <c r="D3354" s="2" t="s">
        <v>8631</v>
      </c>
      <c r="E3354" s="2"/>
      <c r="F3354" s="2"/>
      <c r="G3354" s="2"/>
      <c r="H3354" s="2"/>
      <c r="I3354" s="2"/>
      <c r="J3354" s="2"/>
      <c r="K3354" s="2"/>
      <c r="L3354" s="2"/>
      <c r="M3354" s="2" t="s">
        <v>8632</v>
      </c>
      <c r="N3354" s="11">
        <v>3</v>
      </c>
      <c r="O3354" s="11">
        <v>0</v>
      </c>
      <c r="P3354" s="12">
        <v>44550</v>
      </c>
      <c r="Q3354" s="12">
        <v>44552.70833333334</v>
      </c>
      <c r="R3354" s="11"/>
      <c r="S3354" s="2">
        <f>OR(AND(P3354&lt;=U$2,Q3354&gt;V$2),AND(P3354&gt;U$2,P3354&lt;V$2))</f>
        <v>0</v>
      </c>
    </row>
    <row r="3355" spans="1:19">
      <c r="A3355" s="2" t="s">
        <v>3481</v>
      </c>
      <c r="B3355" s="2" t="s">
        <v>4755</v>
      </c>
      <c r="C3355" s="2" t="s">
        <v>8591</v>
      </c>
      <c r="D3355" s="2" t="s">
        <v>8633</v>
      </c>
      <c r="E3355" s="2"/>
      <c r="F3355" s="2"/>
      <c r="G3355" s="2"/>
      <c r="H3355" s="2"/>
      <c r="I3355" s="2"/>
      <c r="J3355" s="2"/>
      <c r="K3355" s="2"/>
      <c r="L3355" s="2"/>
      <c r="M3355" s="2" t="s">
        <v>8634</v>
      </c>
      <c r="N3355" s="11">
        <v>5</v>
      </c>
      <c r="O3355" s="11">
        <v>0</v>
      </c>
      <c r="P3355" s="12">
        <v>44554</v>
      </c>
      <c r="Q3355" s="12">
        <v>44559</v>
      </c>
      <c r="R3355" s="11"/>
      <c r="S3355" s="2">
        <f>OR(AND(P3355&lt;=U$2,Q3355&gt;V$2),AND(P3355&gt;U$2,P3355&lt;V$2))</f>
        <v>0</v>
      </c>
    </row>
    <row r="3356" spans="1:19">
      <c r="A3356" s="2" t="s">
        <v>3481</v>
      </c>
      <c r="B3356" s="2" t="s">
        <v>4755</v>
      </c>
      <c r="C3356" s="2" t="s">
        <v>8591</v>
      </c>
      <c r="D3356" s="2" t="s">
        <v>8635</v>
      </c>
      <c r="E3356" s="2"/>
      <c r="F3356" s="2"/>
      <c r="G3356" s="2"/>
      <c r="H3356" s="2"/>
      <c r="I3356" s="2"/>
      <c r="J3356" s="2"/>
      <c r="K3356" s="2"/>
      <c r="L3356" s="2"/>
      <c r="M3356" s="2" t="s">
        <v>8636</v>
      </c>
      <c r="N3356" s="11">
        <v>6</v>
      </c>
      <c r="O3356" s="11">
        <v>0</v>
      </c>
      <c r="P3356" s="12">
        <v>44190</v>
      </c>
      <c r="Q3356" s="12">
        <v>44190</v>
      </c>
      <c r="R3356" s="11"/>
      <c r="S3356" s="2">
        <f>OR(AND(P3356&lt;=U$2,Q3356&gt;V$2),AND(P3356&gt;U$2,P3356&lt;V$2))</f>
        <v>0</v>
      </c>
    </row>
    <row r="3357" spans="1:19">
      <c r="A3357" s="2" t="s">
        <v>3481</v>
      </c>
      <c r="B3357" s="2" t="s">
        <v>4755</v>
      </c>
      <c r="C3357" s="2" t="s">
        <v>8591</v>
      </c>
      <c r="D3357" s="2" t="s">
        <v>2396</v>
      </c>
      <c r="E3357" s="2"/>
      <c r="F3357" s="2"/>
      <c r="G3357" s="2"/>
      <c r="H3357" s="2"/>
      <c r="I3357" s="2"/>
      <c r="J3357" s="2"/>
      <c r="K3357" s="2"/>
      <c r="L3357" s="2"/>
      <c r="M3357" s="2" t="s">
        <v>8637</v>
      </c>
      <c r="N3357" s="11">
        <v>2</v>
      </c>
      <c r="O3357" s="11">
        <v>0</v>
      </c>
      <c r="P3357" s="12">
        <v>44574</v>
      </c>
      <c r="Q3357" s="12">
        <v>44575</v>
      </c>
      <c r="R3357" s="11"/>
      <c r="S3357" s="2">
        <f>OR(AND(P3357&lt;=U$2,Q3357&gt;V$2),AND(P3357&gt;U$2,P3357&lt;V$2))</f>
        <v>0</v>
      </c>
    </row>
    <row r="3358" spans="1:19">
      <c r="A3358" s="2" t="s">
        <v>3481</v>
      </c>
      <c r="B3358" s="2" t="s">
        <v>4755</v>
      </c>
      <c r="C3358" s="2" t="s">
        <v>8591</v>
      </c>
      <c r="D3358" s="2" t="s">
        <v>2389</v>
      </c>
      <c r="E3358" s="2" t="s">
        <v>1007</v>
      </c>
      <c r="F3358" s="2" t="s">
        <v>2387</v>
      </c>
      <c r="G3358" s="2" t="s">
        <v>7125</v>
      </c>
      <c r="H3358" s="2"/>
      <c r="I3358" s="2"/>
      <c r="J3358" s="2" t="s">
        <v>7126</v>
      </c>
      <c r="K3358" s="2" t="s">
        <v>329</v>
      </c>
      <c r="L3358" s="2" t="s">
        <v>8595</v>
      </c>
      <c r="M3358" s="2" t="s">
        <v>8638</v>
      </c>
      <c r="N3358" s="11">
        <v>2</v>
      </c>
      <c r="O3358" s="11">
        <v>0</v>
      </c>
      <c r="P3358" s="12">
        <v>44594</v>
      </c>
      <c r="Q3358" s="12">
        <v>44594</v>
      </c>
      <c r="R3358" s="11"/>
      <c r="S3358" s="2">
        <f>OR(AND(P3358&lt;=U$2,Q3358&gt;V$2),AND(P3358&gt;U$2,P3358&lt;V$2))</f>
        <v>0</v>
      </c>
    </row>
    <row r="3359" spans="1:19">
      <c r="A3359" s="2" t="s">
        <v>3481</v>
      </c>
      <c r="B3359" s="2" t="s">
        <v>4755</v>
      </c>
      <c r="C3359" s="2" t="s">
        <v>8591</v>
      </c>
      <c r="D3359" s="2" t="s">
        <v>8639</v>
      </c>
      <c r="E3359" s="2"/>
      <c r="F3359" s="2"/>
      <c r="G3359" s="2"/>
      <c r="H3359" s="2"/>
      <c r="I3359" s="2"/>
      <c r="J3359" s="2"/>
      <c r="K3359" s="2"/>
      <c r="L3359" s="2"/>
      <c r="M3359" s="2" t="s">
        <v>8640</v>
      </c>
      <c r="N3359" s="11">
        <v>3</v>
      </c>
      <c r="O3359" s="11">
        <v>0</v>
      </c>
      <c r="P3359" s="12">
        <v>44564</v>
      </c>
      <c r="Q3359" s="12">
        <v>44566</v>
      </c>
      <c r="R3359" s="11"/>
      <c r="S3359" s="2">
        <f>OR(AND(P3359&lt;=U$2,Q3359&gt;V$2),AND(P3359&gt;U$2,P3359&lt;V$2))</f>
        <v>0</v>
      </c>
    </row>
    <row r="3360" spans="1:19">
      <c r="A3360" s="2" t="s">
        <v>3481</v>
      </c>
      <c r="B3360" s="2" t="s">
        <v>4755</v>
      </c>
      <c r="C3360" s="2" t="s">
        <v>8591</v>
      </c>
      <c r="D3360" s="2" t="s">
        <v>8641</v>
      </c>
      <c r="E3360" s="2"/>
      <c r="F3360" s="2"/>
      <c r="G3360" s="2"/>
      <c r="H3360" s="2"/>
      <c r="I3360" s="2"/>
      <c r="J3360" s="2"/>
      <c r="K3360" s="2"/>
      <c r="L3360" s="2"/>
      <c r="M3360" s="2" t="s">
        <v>8642</v>
      </c>
      <c r="N3360" s="11">
        <v>2</v>
      </c>
      <c r="O3360" s="11">
        <v>0</v>
      </c>
      <c r="P3360" s="12">
        <v>44683</v>
      </c>
      <c r="Q3360" s="12">
        <v>44683</v>
      </c>
      <c r="R3360" s="11"/>
      <c r="S3360" s="2">
        <f>OR(AND(P3360&lt;=U$2,Q3360&gt;V$2),AND(P3360&gt;U$2,P3360&lt;V$2))</f>
        <v>0</v>
      </c>
    </row>
    <row r="3361" spans="1:19">
      <c r="A3361" s="2" t="s">
        <v>3481</v>
      </c>
      <c r="B3361" s="2" t="s">
        <v>4755</v>
      </c>
      <c r="C3361" s="2" t="s">
        <v>8591</v>
      </c>
      <c r="D3361" s="2" t="s">
        <v>2401</v>
      </c>
      <c r="E3361" s="2"/>
      <c r="F3361" s="2"/>
      <c r="G3361" s="2"/>
      <c r="H3361" s="2"/>
      <c r="I3361" s="2"/>
      <c r="J3361" s="2"/>
      <c r="K3361" s="2"/>
      <c r="L3361" s="2"/>
      <c r="M3361" s="2" t="s">
        <v>8643</v>
      </c>
      <c r="N3361" s="11">
        <v>2</v>
      </c>
      <c r="O3361" s="11">
        <v>0</v>
      </c>
      <c r="P3361" s="12">
        <v>44585</v>
      </c>
      <c r="Q3361" s="12">
        <v>44587</v>
      </c>
      <c r="R3361" s="11"/>
      <c r="S3361" s="2">
        <f>OR(AND(P3361&lt;=U$2,Q3361&gt;V$2),AND(P3361&gt;U$2,P3361&lt;V$2))</f>
        <v>0</v>
      </c>
    </row>
    <row r="3362" spans="1:19">
      <c r="A3362" s="2" t="s">
        <v>3481</v>
      </c>
      <c r="B3362" s="2" t="s">
        <v>4755</v>
      </c>
      <c r="C3362" s="2" t="s">
        <v>8591</v>
      </c>
      <c r="D3362" s="2" t="s">
        <v>8644</v>
      </c>
      <c r="E3362" s="2"/>
      <c r="F3362" s="2"/>
      <c r="G3362" s="2"/>
      <c r="H3362" s="2"/>
      <c r="I3362" s="2"/>
      <c r="J3362" s="2"/>
      <c r="K3362" s="2"/>
      <c r="L3362" s="2"/>
      <c r="M3362" s="2" t="s">
        <v>8645</v>
      </c>
      <c r="N3362" s="11">
        <v>1</v>
      </c>
      <c r="O3362" s="11">
        <v>0</v>
      </c>
      <c r="P3362" s="12">
        <v>44594</v>
      </c>
      <c r="Q3362" s="12">
        <v>44594</v>
      </c>
      <c r="R3362" s="11"/>
      <c r="S3362" s="2">
        <f>OR(AND(P3362&lt;=U$2,Q3362&gt;V$2),AND(P3362&gt;U$2,P3362&lt;V$2))</f>
        <v>0</v>
      </c>
    </row>
    <row r="3363" spans="1:19">
      <c r="A3363" s="2" t="s">
        <v>3481</v>
      </c>
      <c r="B3363" s="2" t="s">
        <v>4755</v>
      </c>
      <c r="C3363" s="2" t="s">
        <v>8591</v>
      </c>
      <c r="D3363" s="2" t="s">
        <v>8646</v>
      </c>
      <c r="E3363" s="2"/>
      <c r="F3363" s="2"/>
      <c r="G3363" s="2"/>
      <c r="H3363" s="2"/>
      <c r="I3363" s="2"/>
      <c r="J3363" s="2"/>
      <c r="K3363" s="2"/>
      <c r="L3363" s="2"/>
      <c r="M3363" s="2" t="s">
        <v>8647</v>
      </c>
      <c r="N3363" s="11">
        <v>2</v>
      </c>
      <c r="O3363" s="11">
        <v>0</v>
      </c>
      <c r="P3363" s="12">
        <v>44606</v>
      </c>
      <c r="Q3363" s="12">
        <v>44610</v>
      </c>
      <c r="R3363" s="11"/>
      <c r="S3363" s="2">
        <f>OR(AND(P3363&lt;=U$2,Q3363&gt;V$2),AND(P3363&gt;U$2,P3363&lt;V$2))</f>
        <v>0</v>
      </c>
    </row>
    <row r="3364" spans="1:19">
      <c r="A3364" s="2" t="s">
        <v>3481</v>
      </c>
      <c r="B3364" s="2" t="s">
        <v>4755</v>
      </c>
      <c r="C3364" s="2" t="s">
        <v>8591</v>
      </c>
      <c r="D3364" s="2" t="s">
        <v>2429</v>
      </c>
      <c r="E3364" s="2"/>
      <c r="F3364" s="2"/>
      <c r="G3364" s="2"/>
      <c r="H3364" s="2"/>
      <c r="I3364" s="2"/>
      <c r="J3364" s="2"/>
      <c r="K3364" s="2"/>
      <c r="L3364" s="2"/>
      <c r="M3364" s="2" t="s">
        <v>8648</v>
      </c>
      <c r="N3364" s="11">
        <v>5</v>
      </c>
      <c r="O3364" s="11">
        <v>0</v>
      </c>
      <c r="P3364" s="12">
        <v>44637</v>
      </c>
      <c r="Q3364" s="12">
        <v>44645</v>
      </c>
      <c r="R3364" s="11"/>
      <c r="S3364" s="2">
        <f>OR(AND(P3364&lt;=U$2,Q3364&gt;V$2),AND(P3364&gt;U$2,P3364&lt;V$2))</f>
        <v>0</v>
      </c>
    </row>
    <row r="3365" spans="1:19">
      <c r="A3365" s="2" t="s">
        <v>3481</v>
      </c>
      <c r="B3365" s="2" t="s">
        <v>4755</v>
      </c>
      <c r="C3365" s="2" t="s">
        <v>8591</v>
      </c>
      <c r="D3365" s="2" t="s">
        <v>2404</v>
      </c>
      <c r="E3365" s="2" t="s">
        <v>1048</v>
      </c>
      <c r="F3365" s="2" t="s">
        <v>2387</v>
      </c>
      <c r="G3365" s="2" t="s">
        <v>7306</v>
      </c>
      <c r="H3365" s="2"/>
      <c r="I3365" s="2"/>
      <c r="J3365" s="2"/>
      <c r="K3365" s="2"/>
      <c r="L3365" s="2"/>
      <c r="M3365" s="2" t="s">
        <v>8649</v>
      </c>
      <c r="N3365" s="11">
        <v>20</v>
      </c>
      <c r="O3365" s="11">
        <v>0</v>
      </c>
      <c r="P3365" s="12">
        <v>44650</v>
      </c>
      <c r="Q3365" s="12">
        <v>44727</v>
      </c>
      <c r="R3365" s="11"/>
      <c r="S3365" s="2">
        <f>OR(AND(P3365&lt;=U$2,Q3365&gt;V$2),AND(P3365&gt;U$2,P3365&lt;V$2))</f>
        <v>0</v>
      </c>
    </row>
    <row r="3366" spans="1:19">
      <c r="A3366" s="2" t="s">
        <v>3481</v>
      </c>
      <c r="B3366" s="2" t="s">
        <v>4755</v>
      </c>
      <c r="C3366" s="2" t="s">
        <v>8591</v>
      </c>
      <c r="D3366" s="2" t="s">
        <v>8650</v>
      </c>
      <c r="E3366" s="2" t="s">
        <v>1083</v>
      </c>
      <c r="F3366" s="2" t="s">
        <v>2387</v>
      </c>
      <c r="G3366" s="2"/>
      <c r="H3366" s="2"/>
      <c r="I3366" s="2"/>
      <c r="J3366" s="2"/>
      <c r="K3366" s="2"/>
      <c r="L3366" s="2"/>
      <c r="M3366" s="2" t="s">
        <v>8651</v>
      </c>
      <c r="N3366" s="11">
        <v>5</v>
      </c>
      <c r="O3366" s="11">
        <v>0</v>
      </c>
      <c r="P3366" s="12">
        <v>44747</v>
      </c>
      <c r="Q3366" s="12">
        <v>44767</v>
      </c>
      <c r="R3366" s="11"/>
      <c r="S3366" s="2">
        <f>OR(AND(P3366&lt;=U$2,Q3366&gt;V$2),AND(P3366&gt;U$2,P3366&lt;V$2))</f>
        <v>0</v>
      </c>
    </row>
    <row r="3367" spans="1:19">
      <c r="A3367" s="2" t="s">
        <v>3481</v>
      </c>
      <c r="B3367" s="2" t="s">
        <v>4755</v>
      </c>
      <c r="C3367" s="2" t="s">
        <v>8591</v>
      </c>
      <c r="D3367" s="2" t="s">
        <v>2434</v>
      </c>
      <c r="E3367" s="2" t="s">
        <v>1083</v>
      </c>
      <c r="F3367" s="2" t="s">
        <v>2387</v>
      </c>
      <c r="G3367" s="2"/>
      <c r="H3367" s="2"/>
      <c r="I3367" s="2"/>
      <c r="J3367" s="2"/>
      <c r="K3367" s="2"/>
      <c r="L3367" s="2"/>
      <c r="M3367" s="2" t="s">
        <v>8652</v>
      </c>
      <c r="N3367" s="11">
        <v>3</v>
      </c>
      <c r="O3367" s="11">
        <v>0</v>
      </c>
      <c r="P3367" s="12">
        <v>44911</v>
      </c>
      <c r="Q3367" s="12">
        <v>44916</v>
      </c>
      <c r="R3367" s="11"/>
      <c r="S3367" s="2">
        <f>OR(AND(P3367&lt;=U$2,Q3367&gt;V$2),AND(P3367&gt;U$2,P3367&lt;V$2))</f>
        <v>0</v>
      </c>
    </row>
    <row r="3368" spans="1:19">
      <c r="A3368" s="2" t="s">
        <v>3481</v>
      </c>
      <c r="B3368" s="2" t="s">
        <v>4755</v>
      </c>
      <c r="C3368" s="2" t="s">
        <v>8591</v>
      </c>
      <c r="D3368" s="2" t="s">
        <v>2407</v>
      </c>
      <c r="E3368" s="2"/>
      <c r="F3368" s="2" t="s">
        <v>2387</v>
      </c>
      <c r="G3368" s="2" t="s">
        <v>7186</v>
      </c>
      <c r="H3368" s="2"/>
      <c r="I3368" s="2"/>
      <c r="J3368" s="2"/>
      <c r="K3368" s="2"/>
      <c r="L3368" s="2"/>
      <c r="M3368" s="2" t="s">
        <v>8653</v>
      </c>
      <c r="N3368" s="11">
        <v>4</v>
      </c>
      <c r="O3368" s="11">
        <v>0</v>
      </c>
      <c r="P3368" s="12">
        <v>44893</v>
      </c>
      <c r="Q3368" s="12">
        <v>44904</v>
      </c>
      <c r="R3368" s="11"/>
      <c r="S3368" s="2">
        <f>OR(AND(P3368&lt;=U$2,Q3368&gt;V$2),AND(P3368&gt;U$2,P3368&lt;V$2))</f>
        <v>0</v>
      </c>
    </row>
    <row r="3369" spans="1:19">
      <c r="A3369" s="2" t="s">
        <v>3481</v>
      </c>
      <c r="B3369" s="2" t="s">
        <v>4755</v>
      </c>
      <c r="C3369" s="2" t="s">
        <v>8591</v>
      </c>
      <c r="D3369" s="2" t="s">
        <v>2428</v>
      </c>
      <c r="E3369" s="2" t="s">
        <v>1216</v>
      </c>
      <c r="F3369" s="2" t="s">
        <v>2387</v>
      </c>
      <c r="G3369" s="2"/>
      <c r="H3369" s="2"/>
      <c r="I3369" s="2"/>
      <c r="J3369" s="2"/>
      <c r="K3369" s="2"/>
      <c r="L3369" s="2"/>
      <c r="M3369" s="2" t="s">
        <v>8654</v>
      </c>
      <c r="N3369" s="11">
        <v>10</v>
      </c>
      <c r="O3369" s="11">
        <v>0</v>
      </c>
      <c r="P3369" s="12">
        <v>44812</v>
      </c>
      <c r="Q3369" s="12">
        <v>44883</v>
      </c>
      <c r="R3369" s="11"/>
      <c r="S3369" s="2">
        <f>OR(AND(P3369&lt;=U$2,Q3369&gt;V$2),AND(P3369&gt;U$2,P3369&lt;V$2))</f>
        <v>0</v>
      </c>
    </row>
    <row r="3370" spans="1:19">
      <c r="A3370" s="2" t="s">
        <v>3481</v>
      </c>
      <c r="B3370" s="2" t="s">
        <v>4755</v>
      </c>
      <c r="C3370" s="2" t="s">
        <v>8591</v>
      </c>
      <c r="D3370" s="2" t="s">
        <v>2431</v>
      </c>
      <c r="E3370" s="2"/>
      <c r="F3370" s="2"/>
      <c r="G3370" s="2"/>
      <c r="H3370" s="2"/>
      <c r="I3370" s="2"/>
      <c r="J3370" s="2"/>
      <c r="K3370" s="2"/>
      <c r="L3370" s="2"/>
      <c r="M3370" s="2" t="s">
        <v>8655</v>
      </c>
      <c r="N3370" s="11">
        <v>1</v>
      </c>
      <c r="O3370" s="11">
        <v>0</v>
      </c>
      <c r="P3370" s="12">
        <v>44727</v>
      </c>
      <c r="Q3370" s="12">
        <v>44732</v>
      </c>
      <c r="R3370" s="11"/>
      <c r="S3370" s="2">
        <f>OR(AND(P3370&lt;=U$2,Q3370&gt;V$2),AND(P3370&gt;U$2,P3370&lt;V$2))</f>
        <v>0</v>
      </c>
    </row>
    <row r="3371" spans="1:19">
      <c r="A3371" s="2" t="s">
        <v>3481</v>
      </c>
      <c r="B3371" s="2" t="s">
        <v>4755</v>
      </c>
      <c r="C3371" s="2" t="s">
        <v>8591</v>
      </c>
      <c r="D3371" s="2" t="s">
        <v>2430</v>
      </c>
      <c r="E3371" s="2" t="s">
        <v>1225</v>
      </c>
      <c r="F3371" s="2" t="s">
        <v>2387</v>
      </c>
      <c r="G3371" s="2"/>
      <c r="H3371" s="2"/>
      <c r="I3371" s="2"/>
      <c r="J3371" s="2"/>
      <c r="K3371" s="2"/>
      <c r="L3371" s="2"/>
      <c r="M3371" s="2" t="s">
        <v>8656</v>
      </c>
      <c r="N3371" s="11">
        <v>15</v>
      </c>
      <c r="O3371" s="11">
        <v>0</v>
      </c>
      <c r="P3371" s="12">
        <v>44755</v>
      </c>
      <c r="Q3371" s="12">
        <v>44797.70833333334</v>
      </c>
      <c r="R3371" s="11"/>
      <c r="S3371" s="2">
        <f>OR(AND(P3371&lt;=U$2,Q3371&gt;V$2),AND(P3371&gt;U$2,P3371&lt;V$2))</f>
        <v>0</v>
      </c>
    </row>
    <row r="3372" spans="1:19">
      <c r="A3372" s="2" t="s">
        <v>3481</v>
      </c>
      <c r="B3372" s="2" t="s">
        <v>4755</v>
      </c>
      <c r="C3372" s="2" t="s">
        <v>8591</v>
      </c>
      <c r="D3372" s="2" t="s">
        <v>2410</v>
      </c>
      <c r="E3372" s="2"/>
      <c r="F3372" s="2"/>
      <c r="G3372" s="2"/>
      <c r="H3372" s="2"/>
      <c r="I3372" s="2"/>
      <c r="J3372" s="2"/>
      <c r="K3372" s="2"/>
      <c r="L3372" s="2"/>
      <c r="M3372" s="2" t="s">
        <v>8657</v>
      </c>
      <c r="N3372" s="11">
        <v>2</v>
      </c>
      <c r="O3372" s="11">
        <v>0</v>
      </c>
      <c r="P3372" s="12">
        <v>44532.33333333334</v>
      </c>
      <c r="Q3372" s="12">
        <v>44533.70833333334</v>
      </c>
      <c r="R3372" s="11"/>
      <c r="S3372" s="2">
        <f>OR(AND(P3372&lt;=U$2,Q3372&gt;V$2),AND(P3372&gt;U$2,P3372&lt;V$2))</f>
        <v>0</v>
      </c>
    </row>
    <row r="3373" spans="1:19">
      <c r="A3373" s="2" t="s">
        <v>3481</v>
      </c>
      <c r="B3373" s="2" t="s">
        <v>4755</v>
      </c>
      <c r="C3373" s="2" t="s">
        <v>8591</v>
      </c>
      <c r="D3373" s="2" t="s">
        <v>2406</v>
      </c>
      <c r="E3373" s="2" t="s">
        <v>1048</v>
      </c>
      <c r="F3373" s="2" t="s">
        <v>2387</v>
      </c>
      <c r="G3373" s="2"/>
      <c r="H3373" s="2"/>
      <c r="I3373" s="2"/>
      <c r="J3373" s="2"/>
      <c r="K3373" s="2"/>
      <c r="L3373" s="2"/>
      <c r="M3373" s="2" t="s">
        <v>8658</v>
      </c>
      <c r="N3373" s="11">
        <v>20</v>
      </c>
      <c r="O3373" s="11">
        <v>0</v>
      </c>
      <c r="P3373" s="12">
        <v>44728.33333333334</v>
      </c>
      <c r="Q3373" s="12">
        <v>44778.70833333334</v>
      </c>
      <c r="R3373" s="11"/>
      <c r="S3373" s="2">
        <f>OR(AND(P3373&lt;=U$2,Q3373&gt;V$2),AND(P3373&gt;U$2,P3373&lt;V$2))</f>
        <v>0</v>
      </c>
    </row>
    <row r="3374" spans="1:19">
      <c r="A3374" s="2" t="s">
        <v>3488</v>
      </c>
      <c r="B3374" s="2" t="s">
        <v>4755</v>
      </c>
      <c r="C3374" s="2" t="s">
        <v>8591</v>
      </c>
      <c r="D3374" s="2" t="s">
        <v>8659</v>
      </c>
      <c r="E3374" s="2" t="s">
        <v>1007</v>
      </c>
      <c r="F3374" s="2" t="s">
        <v>2387</v>
      </c>
      <c r="G3374" s="2" t="s">
        <v>7194</v>
      </c>
      <c r="H3374" s="2" t="s">
        <v>1133</v>
      </c>
      <c r="I3374" s="2" t="s">
        <v>306</v>
      </c>
      <c r="J3374" s="2" t="s">
        <v>7195</v>
      </c>
      <c r="K3374" s="2"/>
      <c r="L3374" s="2"/>
      <c r="M3374" s="2" t="s">
        <v>8660</v>
      </c>
      <c r="N3374" s="11">
        <v>3</v>
      </c>
      <c r="O3374" s="11">
        <v>2</v>
      </c>
      <c r="P3374" s="12">
        <v>44980</v>
      </c>
      <c r="Q3374" s="12">
        <v>44985.70833333334</v>
      </c>
      <c r="R3374" s="11">
        <v>19</v>
      </c>
      <c r="S3374" s="2">
        <f>OR(AND(P3374&lt;=U$2,Q3374&gt;V$2),AND(P3374&gt;U$2,P3374&lt;V$2))</f>
        <v>0</v>
      </c>
    </row>
    <row r="3375" spans="1:19">
      <c r="A3375" s="2" t="s">
        <v>3481</v>
      </c>
      <c r="B3375" s="2" t="s">
        <v>4755</v>
      </c>
      <c r="C3375" s="2" t="s">
        <v>8591</v>
      </c>
      <c r="D3375" s="2" t="s">
        <v>2412</v>
      </c>
      <c r="E3375" s="2"/>
      <c r="F3375" s="2"/>
      <c r="G3375" s="2"/>
      <c r="H3375" s="2"/>
      <c r="I3375" s="2"/>
      <c r="J3375" s="2"/>
      <c r="K3375" s="2"/>
      <c r="L3375" s="2"/>
      <c r="M3375" s="2" t="s">
        <v>8661</v>
      </c>
      <c r="N3375" s="11">
        <v>5</v>
      </c>
      <c r="O3375" s="11">
        <v>0</v>
      </c>
      <c r="P3375" s="12">
        <v>44630</v>
      </c>
      <c r="Q3375" s="12">
        <v>44635</v>
      </c>
      <c r="R3375" s="11"/>
      <c r="S3375" s="2">
        <f>OR(AND(P3375&lt;=U$2,Q3375&gt;V$2),AND(P3375&gt;U$2,P3375&lt;V$2))</f>
        <v>0</v>
      </c>
    </row>
    <row r="3376" spans="1:19">
      <c r="A3376" s="2" t="s">
        <v>3481</v>
      </c>
      <c r="B3376" s="2" t="s">
        <v>4755</v>
      </c>
      <c r="C3376" s="2" t="s">
        <v>8591</v>
      </c>
      <c r="D3376" s="2" t="s">
        <v>2415</v>
      </c>
      <c r="E3376" s="2"/>
      <c r="F3376" s="2"/>
      <c r="G3376" s="2"/>
      <c r="H3376" s="2"/>
      <c r="I3376" s="2"/>
      <c r="J3376" s="2"/>
      <c r="K3376" s="2"/>
      <c r="L3376" s="2"/>
      <c r="M3376" s="2" t="s">
        <v>8662</v>
      </c>
      <c r="N3376" s="11">
        <v>3</v>
      </c>
      <c r="O3376" s="11">
        <v>0</v>
      </c>
      <c r="P3376" s="12">
        <v>44682</v>
      </c>
      <c r="Q3376" s="12">
        <v>44684</v>
      </c>
      <c r="R3376" s="11"/>
      <c r="S3376" s="2">
        <f>OR(AND(P3376&lt;=U$2,Q3376&gt;V$2),AND(P3376&gt;U$2,P3376&lt;V$2))</f>
        <v>0</v>
      </c>
    </row>
    <row r="3377" spans="1:19">
      <c r="A3377" s="2" t="s">
        <v>3488</v>
      </c>
      <c r="B3377" s="2" t="s">
        <v>4755</v>
      </c>
      <c r="C3377" s="2" t="s">
        <v>8591</v>
      </c>
      <c r="D3377" s="2" t="s">
        <v>2418</v>
      </c>
      <c r="E3377" s="2" t="s">
        <v>1083</v>
      </c>
      <c r="F3377" s="2" t="s">
        <v>2387</v>
      </c>
      <c r="G3377" s="2"/>
      <c r="H3377" s="2" t="s">
        <v>1018</v>
      </c>
      <c r="I3377" s="2" t="s">
        <v>306</v>
      </c>
      <c r="J3377" s="2"/>
      <c r="K3377" s="2"/>
      <c r="L3377" s="2"/>
      <c r="M3377" s="2" t="s">
        <v>8663</v>
      </c>
      <c r="N3377" s="11">
        <v>10</v>
      </c>
      <c r="O3377" s="11">
        <v>10</v>
      </c>
      <c r="P3377" s="12">
        <v>44998.33333333334</v>
      </c>
      <c r="Q3377" s="12">
        <v>45009.70833333334</v>
      </c>
      <c r="R3377" s="11">
        <v>11</v>
      </c>
      <c r="S3377" s="2">
        <f>OR(AND(P3377&lt;=U$2,Q3377&gt;V$2),AND(P3377&gt;U$2,P3377&lt;V$2))</f>
        <v>0</v>
      </c>
    </row>
    <row r="3378" spans="1:19">
      <c r="A3378" s="2" t="s">
        <v>3488</v>
      </c>
      <c r="B3378" s="2" t="s">
        <v>4755</v>
      </c>
      <c r="C3378" s="2" t="s">
        <v>8591</v>
      </c>
      <c r="D3378" s="2" t="s">
        <v>2441</v>
      </c>
      <c r="E3378" s="2" t="s">
        <v>1048</v>
      </c>
      <c r="F3378" s="2" t="s">
        <v>2387</v>
      </c>
      <c r="G3378" s="2" t="s">
        <v>1247</v>
      </c>
      <c r="H3378" s="2" t="s">
        <v>1018</v>
      </c>
      <c r="I3378" s="2" t="s">
        <v>306</v>
      </c>
      <c r="J3378" s="2" t="s">
        <v>7200</v>
      </c>
      <c r="K3378" s="2"/>
      <c r="L3378" s="2"/>
      <c r="M3378" s="2" t="s">
        <v>8664</v>
      </c>
      <c r="N3378" s="11">
        <v>2</v>
      </c>
      <c r="O3378" s="11">
        <v>0</v>
      </c>
      <c r="P3378" s="12">
        <v>44977</v>
      </c>
      <c r="Q3378" s="12">
        <v>44978.70833333334</v>
      </c>
      <c r="R3378" s="11"/>
      <c r="S3378" s="2">
        <f>OR(AND(P3378&lt;=U$2,Q3378&gt;V$2),AND(P3378&gt;U$2,P3378&lt;V$2))</f>
        <v>0</v>
      </c>
    </row>
    <row r="3379" spans="1:19">
      <c r="A3379" s="2" t="s">
        <v>3488</v>
      </c>
      <c r="B3379" s="2" t="s">
        <v>4755</v>
      </c>
      <c r="C3379" s="2" t="s">
        <v>8591</v>
      </c>
      <c r="D3379" s="2" t="s">
        <v>2437</v>
      </c>
      <c r="E3379" s="2" t="s">
        <v>1225</v>
      </c>
      <c r="F3379" s="2" t="s">
        <v>2387</v>
      </c>
      <c r="G3379" s="2" t="s">
        <v>7202</v>
      </c>
      <c r="H3379" s="2" t="s">
        <v>1018</v>
      </c>
      <c r="I3379" s="2" t="s">
        <v>306</v>
      </c>
      <c r="J3379" s="2"/>
      <c r="K3379" s="2"/>
      <c r="L3379" s="2"/>
      <c r="M3379" s="2" t="s">
        <v>8665</v>
      </c>
      <c r="N3379" s="11">
        <v>2</v>
      </c>
      <c r="O3379" s="11">
        <v>2</v>
      </c>
      <c r="P3379" s="12">
        <v>45012.33333333334</v>
      </c>
      <c r="Q3379" s="12">
        <v>45013.70833333334</v>
      </c>
      <c r="R3379" s="11">
        <v>11</v>
      </c>
      <c r="S3379" s="2">
        <f>OR(AND(P3379&lt;=U$2,Q3379&gt;V$2),AND(P3379&gt;U$2,P3379&lt;V$2))</f>
        <v>0</v>
      </c>
    </row>
    <row r="3380" spans="1:19">
      <c r="A3380" s="2" t="s">
        <v>3481</v>
      </c>
      <c r="B3380" s="2" t="s">
        <v>4755</v>
      </c>
      <c r="C3380" s="2" t="s">
        <v>8591</v>
      </c>
      <c r="D3380" s="2" t="s">
        <v>8666</v>
      </c>
      <c r="E3380" s="2"/>
      <c r="F3380" s="2"/>
      <c r="G3380" s="2"/>
      <c r="H3380" s="2"/>
      <c r="I3380" s="2"/>
      <c r="J3380" s="2"/>
      <c r="K3380" s="2"/>
      <c r="L3380" s="2"/>
      <c r="M3380" s="2" t="s">
        <v>8667</v>
      </c>
      <c r="N3380" s="11">
        <v>3</v>
      </c>
      <c r="O3380" s="11">
        <v>0</v>
      </c>
      <c r="P3380" s="12">
        <v>44621</v>
      </c>
      <c r="Q3380" s="12">
        <v>44623</v>
      </c>
      <c r="R3380" s="11"/>
      <c r="S3380" s="2">
        <f>OR(AND(P3380&lt;=U$2,Q3380&gt;V$2),AND(P3380&gt;U$2,P3380&lt;V$2))</f>
        <v>0</v>
      </c>
    </row>
    <row r="3381" spans="1:19">
      <c r="A3381" s="2" t="s">
        <v>3481</v>
      </c>
      <c r="B3381" s="2" t="s">
        <v>4755</v>
      </c>
      <c r="C3381" s="2" t="s">
        <v>8591</v>
      </c>
      <c r="D3381" s="2" t="s">
        <v>2439</v>
      </c>
      <c r="E3381" s="2"/>
      <c r="F3381" s="2" t="s">
        <v>2387</v>
      </c>
      <c r="G3381" s="2" t="s">
        <v>7969</v>
      </c>
      <c r="H3381" s="2"/>
      <c r="I3381" s="2"/>
      <c r="J3381" s="2"/>
      <c r="K3381" s="2"/>
      <c r="L3381" s="2"/>
      <c r="M3381" s="2" t="s">
        <v>8668</v>
      </c>
      <c r="N3381" s="11">
        <v>15</v>
      </c>
      <c r="O3381" s="11">
        <v>0</v>
      </c>
      <c r="P3381" s="12">
        <v>44884</v>
      </c>
      <c r="Q3381" s="12">
        <v>44904</v>
      </c>
      <c r="R3381" s="11"/>
      <c r="S3381" s="2">
        <f>OR(AND(P3381&lt;=U$2,Q3381&gt;V$2),AND(P3381&gt;U$2,P3381&lt;V$2))</f>
        <v>0</v>
      </c>
    </row>
    <row r="3382" spans="1:19">
      <c r="A3382" s="2" t="s">
        <v>3488</v>
      </c>
      <c r="B3382" s="2" t="s">
        <v>4755</v>
      </c>
      <c r="C3382" s="2" t="s">
        <v>8591</v>
      </c>
      <c r="D3382" s="2" t="s">
        <v>2445</v>
      </c>
      <c r="E3382" s="2" t="s">
        <v>1007</v>
      </c>
      <c r="F3382" s="2" t="s">
        <v>2387</v>
      </c>
      <c r="G3382" s="2" t="s">
        <v>7207</v>
      </c>
      <c r="H3382" s="2" t="s">
        <v>1018</v>
      </c>
      <c r="I3382" s="2" t="s">
        <v>306</v>
      </c>
      <c r="J3382" s="2"/>
      <c r="K3382" s="2"/>
      <c r="L3382" s="2"/>
      <c r="M3382" s="2" t="s">
        <v>8669</v>
      </c>
      <c r="N3382" s="11">
        <v>2</v>
      </c>
      <c r="O3382" s="11">
        <v>2</v>
      </c>
      <c r="P3382" s="12">
        <v>45019.33333333334</v>
      </c>
      <c r="Q3382" s="12">
        <v>45020.70833333334</v>
      </c>
      <c r="R3382" s="11">
        <v>8</v>
      </c>
      <c r="S3382" s="2">
        <f>OR(AND(P3382&lt;=U$2,Q3382&gt;V$2),AND(P3382&gt;U$2,P3382&lt;V$2))</f>
        <v>0</v>
      </c>
    </row>
    <row r="3383" spans="1:19">
      <c r="A3383" s="2" t="s">
        <v>3488</v>
      </c>
      <c r="B3383" s="2" t="s">
        <v>4755</v>
      </c>
      <c r="C3383" s="2" t="s">
        <v>8591</v>
      </c>
      <c r="D3383" s="2" t="s">
        <v>8670</v>
      </c>
      <c r="E3383" s="2" t="s">
        <v>1076</v>
      </c>
      <c r="F3383" s="2" t="s">
        <v>2387</v>
      </c>
      <c r="G3383" s="2" t="s">
        <v>7210</v>
      </c>
      <c r="H3383" s="2" t="s">
        <v>1133</v>
      </c>
      <c r="I3383" s="2" t="s">
        <v>306</v>
      </c>
      <c r="J3383" s="2"/>
      <c r="K3383" s="2"/>
      <c r="L3383" s="2"/>
      <c r="M3383" s="2" t="s">
        <v>8671</v>
      </c>
      <c r="N3383" s="11">
        <v>3</v>
      </c>
      <c r="O3383" s="11">
        <v>0</v>
      </c>
      <c r="P3383" s="12">
        <v>44978</v>
      </c>
      <c r="Q3383" s="12">
        <v>44980.70833333334</v>
      </c>
      <c r="R3383" s="11"/>
      <c r="S3383" s="2">
        <f>OR(AND(P3383&lt;=U$2,Q3383&gt;V$2),AND(P3383&gt;U$2,P3383&lt;V$2))</f>
        <v>0</v>
      </c>
    </row>
    <row r="3384" spans="1:19">
      <c r="A3384" s="2" t="s">
        <v>3488</v>
      </c>
      <c r="B3384" s="2" t="s">
        <v>4755</v>
      </c>
      <c r="C3384" s="2" t="s">
        <v>8591</v>
      </c>
      <c r="D3384" s="2" t="s">
        <v>2438</v>
      </c>
      <c r="E3384" s="2" t="s">
        <v>1083</v>
      </c>
      <c r="F3384" s="2" t="s">
        <v>2387</v>
      </c>
      <c r="G3384" s="2"/>
      <c r="H3384" s="2" t="s">
        <v>1018</v>
      </c>
      <c r="I3384" s="2" t="s">
        <v>306</v>
      </c>
      <c r="J3384" s="2"/>
      <c r="K3384" s="2"/>
      <c r="L3384" s="2"/>
      <c r="M3384" s="2" t="s">
        <v>8672</v>
      </c>
      <c r="N3384" s="11">
        <v>5</v>
      </c>
      <c r="O3384" s="11">
        <v>5</v>
      </c>
      <c r="P3384" s="12">
        <v>44984.33333333334</v>
      </c>
      <c r="Q3384" s="12">
        <v>44988.70833333334</v>
      </c>
      <c r="R3384" s="11">
        <v>28</v>
      </c>
      <c r="S3384" s="2">
        <f>OR(AND(P3384&lt;=U$2,Q3384&gt;V$2),AND(P3384&gt;U$2,P3384&lt;V$2))</f>
        <v>0</v>
      </c>
    </row>
    <row r="3385" spans="1:19">
      <c r="A3385" s="2" t="s">
        <v>3488</v>
      </c>
      <c r="B3385" s="2" t="s">
        <v>4755</v>
      </c>
      <c r="C3385" s="2" t="s">
        <v>8591</v>
      </c>
      <c r="D3385" s="2" t="s">
        <v>2435</v>
      </c>
      <c r="E3385" s="2" t="s">
        <v>1216</v>
      </c>
      <c r="F3385" s="2" t="s">
        <v>2387</v>
      </c>
      <c r="G3385" s="2"/>
      <c r="H3385" s="2" t="s">
        <v>1133</v>
      </c>
      <c r="I3385" s="2" t="s">
        <v>306</v>
      </c>
      <c r="J3385" s="2"/>
      <c r="K3385" s="2"/>
      <c r="L3385" s="2"/>
      <c r="M3385" s="2" t="s">
        <v>8673</v>
      </c>
      <c r="N3385" s="11">
        <v>5</v>
      </c>
      <c r="O3385" s="11">
        <v>5</v>
      </c>
      <c r="P3385" s="12">
        <v>45009.33333333334</v>
      </c>
      <c r="Q3385" s="12">
        <v>45015.70833333334</v>
      </c>
      <c r="R3385" s="11">
        <v>9</v>
      </c>
      <c r="S3385" s="2">
        <f>OR(AND(P3385&lt;=U$2,Q3385&gt;V$2),AND(P3385&gt;U$2,P3385&lt;V$2))</f>
        <v>0</v>
      </c>
    </row>
    <row r="3386" spans="1:19">
      <c r="A3386" s="2" t="s">
        <v>3481</v>
      </c>
      <c r="B3386" s="2" t="s">
        <v>4755</v>
      </c>
      <c r="C3386" s="2" t="s">
        <v>8591</v>
      </c>
      <c r="D3386" s="2" t="s">
        <v>8674</v>
      </c>
      <c r="E3386" s="2"/>
      <c r="F3386" s="2"/>
      <c r="G3386" s="2"/>
      <c r="H3386" s="2"/>
      <c r="I3386" s="2"/>
      <c r="J3386" s="2"/>
      <c r="K3386" s="2"/>
      <c r="L3386" s="2"/>
      <c r="M3386" s="2" t="s">
        <v>8675</v>
      </c>
      <c r="N3386" s="11">
        <v>5</v>
      </c>
      <c r="O3386" s="11">
        <v>0</v>
      </c>
      <c r="P3386" s="12">
        <v>44565</v>
      </c>
      <c r="Q3386" s="12">
        <v>44567</v>
      </c>
      <c r="R3386" s="11"/>
      <c r="S3386" s="2">
        <f>OR(AND(P3386&lt;=U$2,Q3386&gt;V$2),AND(P3386&gt;U$2,P3386&lt;V$2))</f>
        <v>0</v>
      </c>
    </row>
    <row r="3387" spans="1:19">
      <c r="A3387" s="2" t="s">
        <v>3481</v>
      </c>
      <c r="B3387" s="2" t="s">
        <v>4755</v>
      </c>
      <c r="C3387" s="2" t="s">
        <v>8591</v>
      </c>
      <c r="D3387" s="2" t="s">
        <v>8676</v>
      </c>
      <c r="E3387" s="2"/>
      <c r="F3387" s="2"/>
      <c r="G3387" s="2"/>
      <c r="H3387" s="2"/>
      <c r="I3387" s="2"/>
      <c r="J3387" s="2"/>
      <c r="K3387" s="2"/>
      <c r="L3387" s="2"/>
      <c r="M3387" s="2" t="s">
        <v>8677</v>
      </c>
      <c r="N3387" s="11">
        <v>5</v>
      </c>
      <c r="O3387" s="11">
        <v>0</v>
      </c>
      <c r="P3387" s="12">
        <v>44474</v>
      </c>
      <c r="Q3387" s="12">
        <v>44489</v>
      </c>
      <c r="R3387" s="11"/>
      <c r="S3387" s="2">
        <f>OR(AND(P3387&lt;=U$2,Q3387&gt;V$2),AND(P3387&gt;U$2,P3387&lt;V$2))</f>
        <v>0</v>
      </c>
    </row>
    <row r="3388" spans="1:19">
      <c r="A3388" s="2" t="s">
        <v>3481</v>
      </c>
      <c r="B3388" s="2" t="s">
        <v>4755</v>
      </c>
      <c r="C3388" s="2" t="s">
        <v>6138</v>
      </c>
      <c r="D3388" s="2" t="s">
        <v>8678</v>
      </c>
      <c r="E3388" s="2" t="s">
        <v>1288</v>
      </c>
      <c r="F3388" s="2" t="s">
        <v>2387</v>
      </c>
      <c r="G3388" s="2"/>
      <c r="H3388" s="2"/>
      <c r="I3388" s="2"/>
      <c r="J3388" s="2"/>
      <c r="K3388" s="2"/>
      <c r="L3388" s="2"/>
      <c r="M3388" s="2" t="s">
        <v>8032</v>
      </c>
      <c r="N3388" s="11">
        <v>10</v>
      </c>
      <c r="O3388" s="11">
        <v>0</v>
      </c>
      <c r="P3388" s="12">
        <v>44830</v>
      </c>
      <c r="Q3388" s="12">
        <v>44841</v>
      </c>
      <c r="R3388" s="11"/>
      <c r="S3388" s="2">
        <f>OR(AND(P3388&lt;=U$2,Q3388&gt;V$2),AND(P3388&gt;U$2,P3388&lt;V$2))</f>
        <v>0</v>
      </c>
    </row>
    <row r="3389" spans="1:19">
      <c r="A3389" s="2" t="s">
        <v>3481</v>
      </c>
      <c r="B3389" s="2" t="s">
        <v>4755</v>
      </c>
      <c r="C3389" s="2" t="s">
        <v>6138</v>
      </c>
      <c r="D3389" s="2" t="s">
        <v>8679</v>
      </c>
      <c r="E3389" s="2"/>
      <c r="F3389" s="2"/>
      <c r="G3389" s="2"/>
      <c r="H3389" s="2"/>
      <c r="I3389" s="2"/>
      <c r="J3389" s="2"/>
      <c r="K3389" s="2"/>
      <c r="L3389" s="2"/>
      <c r="M3389" s="2" t="s">
        <v>7217</v>
      </c>
      <c r="N3389" s="11">
        <v>10</v>
      </c>
      <c r="O3389" s="11">
        <v>0</v>
      </c>
      <c r="P3389" s="12">
        <v>44713</v>
      </c>
      <c r="Q3389" s="12">
        <v>44722</v>
      </c>
      <c r="R3389" s="11"/>
      <c r="S3389" s="2">
        <f>OR(AND(P3389&lt;=U$2,Q3389&gt;V$2),AND(P3389&gt;U$2,P3389&lt;V$2))</f>
        <v>0</v>
      </c>
    </row>
    <row r="3390" spans="1:19">
      <c r="A3390" s="2" t="s">
        <v>3481</v>
      </c>
      <c r="B3390" s="2" t="s">
        <v>4755</v>
      </c>
      <c r="C3390" s="2" t="s">
        <v>6144</v>
      </c>
      <c r="D3390" s="2" t="s">
        <v>2446</v>
      </c>
      <c r="E3390" s="2"/>
      <c r="F3390" s="2"/>
      <c r="G3390" s="2"/>
      <c r="H3390" s="2"/>
      <c r="I3390" s="2"/>
      <c r="J3390" s="2"/>
      <c r="K3390" s="2"/>
      <c r="L3390" s="2"/>
      <c r="M3390" s="2" t="s">
        <v>7213</v>
      </c>
      <c r="N3390" s="11">
        <v>15</v>
      </c>
      <c r="O3390" s="11">
        <v>0</v>
      </c>
      <c r="P3390" s="12">
        <v>44661</v>
      </c>
      <c r="Q3390" s="12">
        <v>44671</v>
      </c>
      <c r="R3390" s="11"/>
      <c r="S3390" s="2">
        <f>OR(AND(P3390&lt;=U$2,Q3390&gt;V$2),AND(P3390&gt;U$2,P3390&lt;V$2))</f>
        <v>0</v>
      </c>
    </row>
    <row r="3391" spans="1:19">
      <c r="A3391" s="2" t="s">
        <v>3481</v>
      </c>
      <c r="B3391" s="2" t="s">
        <v>4755</v>
      </c>
      <c r="C3391" s="2" t="s">
        <v>6144</v>
      </c>
      <c r="D3391" s="2" t="s">
        <v>8680</v>
      </c>
      <c r="E3391" s="2"/>
      <c r="F3391" s="2"/>
      <c r="G3391" s="2"/>
      <c r="H3391" s="2"/>
      <c r="I3391" s="2"/>
      <c r="J3391" s="2"/>
      <c r="K3391" s="2"/>
      <c r="L3391" s="2"/>
      <c r="M3391" s="2" t="s">
        <v>8681</v>
      </c>
      <c r="N3391" s="11">
        <v>3</v>
      </c>
      <c r="O3391" s="11">
        <v>0</v>
      </c>
      <c r="P3391" s="12">
        <v>44190</v>
      </c>
      <c r="Q3391" s="12">
        <v>44190</v>
      </c>
      <c r="R3391" s="11"/>
      <c r="S3391" s="2">
        <f>OR(AND(P3391&lt;=U$2,Q3391&gt;V$2),AND(P3391&gt;U$2,P3391&lt;V$2))</f>
        <v>0</v>
      </c>
    </row>
    <row r="3392" spans="1:19">
      <c r="A3392" s="2" t="s">
        <v>3481</v>
      </c>
      <c r="B3392" s="2" t="s">
        <v>4755</v>
      </c>
      <c r="C3392" s="2" t="s">
        <v>6144</v>
      </c>
      <c r="D3392" s="2" t="s">
        <v>8682</v>
      </c>
      <c r="E3392" s="2"/>
      <c r="F3392" s="2"/>
      <c r="G3392" s="2"/>
      <c r="H3392" s="2"/>
      <c r="I3392" s="2"/>
      <c r="J3392" s="2"/>
      <c r="K3392" s="2"/>
      <c r="L3392" s="2"/>
      <c r="M3392" s="2" t="s">
        <v>7220</v>
      </c>
      <c r="N3392" s="11">
        <v>10</v>
      </c>
      <c r="O3392" s="11">
        <v>0</v>
      </c>
      <c r="P3392" s="12">
        <v>44713</v>
      </c>
      <c r="Q3392" s="12">
        <v>44722</v>
      </c>
      <c r="R3392" s="11"/>
      <c r="S3392" s="2">
        <f>OR(AND(P3392&lt;=U$2,Q3392&gt;V$2),AND(P3392&gt;U$2,P3392&lt;V$2))</f>
        <v>0</v>
      </c>
    </row>
    <row r="3393" spans="1:19">
      <c r="A3393" s="2" t="s">
        <v>3481</v>
      </c>
      <c r="B3393" s="2" t="s">
        <v>4755</v>
      </c>
      <c r="C3393" s="2" t="s">
        <v>6144</v>
      </c>
      <c r="D3393" s="2" t="s">
        <v>8683</v>
      </c>
      <c r="E3393" s="2"/>
      <c r="F3393" s="2" t="s">
        <v>2387</v>
      </c>
      <c r="G3393" s="2"/>
      <c r="H3393" s="2"/>
      <c r="I3393" s="2"/>
      <c r="J3393" s="2"/>
      <c r="K3393" s="2"/>
      <c r="L3393" s="2"/>
      <c r="M3393" s="2" t="s">
        <v>8684</v>
      </c>
      <c r="N3393" s="11">
        <v>20</v>
      </c>
      <c r="O3393" s="11">
        <v>0</v>
      </c>
      <c r="P3393" s="12">
        <v>44920.33333333334</v>
      </c>
      <c r="Q3393" s="12">
        <v>44920.70833333334</v>
      </c>
      <c r="R3393" s="11"/>
      <c r="S3393" s="2">
        <f>OR(AND(P3393&lt;=U$2,Q3393&gt;V$2),AND(P3393&gt;U$2,P3393&lt;V$2))</f>
        <v>0</v>
      </c>
    </row>
    <row r="3394" spans="1:19">
      <c r="A3394" s="2" t="s">
        <v>3481</v>
      </c>
      <c r="B3394" s="2" t="s">
        <v>4755</v>
      </c>
      <c r="C3394" s="2" t="s">
        <v>6144</v>
      </c>
      <c r="D3394" s="2" t="s">
        <v>2455</v>
      </c>
      <c r="E3394" s="2" t="s">
        <v>1288</v>
      </c>
      <c r="F3394" s="2" t="s">
        <v>2387</v>
      </c>
      <c r="G3394" s="2"/>
      <c r="H3394" s="2"/>
      <c r="I3394" s="2"/>
      <c r="J3394" s="2"/>
      <c r="K3394" s="2"/>
      <c r="L3394" s="2"/>
      <c r="M3394" s="2" t="s">
        <v>7222</v>
      </c>
      <c r="N3394" s="11">
        <v>5</v>
      </c>
      <c r="O3394" s="11">
        <v>0</v>
      </c>
      <c r="P3394" s="12">
        <v>44949.33333333334</v>
      </c>
      <c r="Q3394" s="12">
        <v>44949.70833333334</v>
      </c>
      <c r="R3394" s="11"/>
      <c r="S3394" s="2">
        <f>OR(AND(P3394&lt;=U$2,Q3394&gt;V$2),AND(P3394&gt;U$2,P3394&lt;V$2))</f>
        <v>0</v>
      </c>
    </row>
    <row r="3395" spans="1:19">
      <c r="A3395" s="2" t="s">
        <v>3481</v>
      </c>
      <c r="B3395" s="2" t="s">
        <v>4755</v>
      </c>
      <c r="C3395" s="2" t="s">
        <v>6144</v>
      </c>
      <c r="D3395" s="2" t="s">
        <v>2448</v>
      </c>
      <c r="E3395" s="2"/>
      <c r="F3395" s="2"/>
      <c r="G3395" s="2"/>
      <c r="H3395" s="2"/>
      <c r="I3395" s="2"/>
      <c r="J3395" s="2"/>
      <c r="K3395" s="2"/>
      <c r="L3395" s="2"/>
      <c r="M3395" s="2" t="s">
        <v>7223</v>
      </c>
      <c r="N3395" s="11">
        <v>15</v>
      </c>
      <c r="O3395" s="11">
        <v>0</v>
      </c>
      <c r="P3395" s="12">
        <v>44707</v>
      </c>
      <c r="Q3395" s="12">
        <v>44718</v>
      </c>
      <c r="R3395" s="11"/>
      <c r="S3395" s="2">
        <f>OR(AND(P3395&lt;=U$2,Q3395&gt;V$2),AND(P3395&gt;U$2,P3395&lt;V$2))</f>
        <v>0</v>
      </c>
    </row>
    <row r="3396" spans="1:19">
      <c r="A3396" s="2" t="s">
        <v>3488</v>
      </c>
      <c r="B3396" s="2" t="s">
        <v>4755</v>
      </c>
      <c r="C3396" s="2" t="s">
        <v>6144</v>
      </c>
      <c r="D3396" s="2" t="s">
        <v>2456</v>
      </c>
      <c r="E3396" s="2" t="s">
        <v>1288</v>
      </c>
      <c r="F3396" s="2" t="s">
        <v>2387</v>
      </c>
      <c r="G3396" s="2"/>
      <c r="H3396" s="2" t="s">
        <v>1018</v>
      </c>
      <c r="I3396" s="2" t="s">
        <v>306</v>
      </c>
      <c r="J3396" s="2"/>
      <c r="K3396" s="2"/>
      <c r="L3396" s="2"/>
      <c r="M3396" s="2" t="s">
        <v>7225</v>
      </c>
      <c r="N3396" s="11">
        <v>5</v>
      </c>
      <c r="O3396" s="11">
        <v>5</v>
      </c>
      <c r="P3396" s="12">
        <v>44984.33333333334</v>
      </c>
      <c r="Q3396" s="12">
        <v>44988.70833333334</v>
      </c>
      <c r="R3396" s="11">
        <v>-13</v>
      </c>
      <c r="S3396" s="2">
        <f>OR(AND(P3396&lt;=U$2,Q3396&gt;V$2),AND(P3396&gt;U$2,P3396&lt;V$2))</f>
        <v>0</v>
      </c>
    </row>
    <row r="3397" spans="1:19">
      <c r="A3397" s="2" t="s">
        <v>3877</v>
      </c>
      <c r="B3397" s="2" t="s">
        <v>4755</v>
      </c>
      <c r="C3397" s="2" t="s">
        <v>6144</v>
      </c>
      <c r="D3397" s="2" t="s">
        <v>8685</v>
      </c>
      <c r="E3397" s="2" t="s">
        <v>3451</v>
      </c>
      <c r="F3397" s="2" t="s">
        <v>2387</v>
      </c>
      <c r="G3397" s="2"/>
      <c r="H3397" s="2" t="s">
        <v>1018</v>
      </c>
      <c r="I3397" s="2" t="s">
        <v>306</v>
      </c>
      <c r="J3397" s="2"/>
      <c r="K3397" s="2"/>
      <c r="L3397" s="2"/>
      <c r="M3397" s="2" t="s">
        <v>7227</v>
      </c>
      <c r="N3397" s="11">
        <v>20</v>
      </c>
      <c r="O3397" s="11">
        <v>19</v>
      </c>
      <c r="P3397" s="12">
        <v>44950.33333333334</v>
      </c>
      <c r="Q3397" s="12">
        <v>45008.70833333334</v>
      </c>
      <c r="R3397" s="11">
        <v>-27</v>
      </c>
      <c r="S3397" s="2">
        <f>OR(AND(P3397&lt;=U$2,Q3397&gt;V$2),AND(P3397&gt;U$2,P3397&lt;V$2))</f>
        <v>0</v>
      </c>
    </row>
    <row r="3398" spans="1:19">
      <c r="A3398" s="2" t="s">
        <v>3481</v>
      </c>
      <c r="B3398" s="2" t="s">
        <v>4755</v>
      </c>
      <c r="C3398" s="2" t="s">
        <v>6144</v>
      </c>
      <c r="D3398" s="2" t="s">
        <v>2454</v>
      </c>
      <c r="E3398" s="2" t="s">
        <v>1288</v>
      </c>
      <c r="F3398" s="2" t="s">
        <v>2387</v>
      </c>
      <c r="G3398" s="2"/>
      <c r="H3398" s="2"/>
      <c r="I3398" s="2"/>
      <c r="J3398" s="2"/>
      <c r="K3398" s="2"/>
      <c r="L3398" s="2"/>
      <c r="M3398" s="2" t="s">
        <v>7886</v>
      </c>
      <c r="N3398" s="11">
        <v>15</v>
      </c>
      <c r="O3398" s="11">
        <v>0</v>
      </c>
      <c r="P3398" s="12">
        <v>44585</v>
      </c>
      <c r="Q3398" s="12">
        <v>44942.41666666666</v>
      </c>
      <c r="R3398" s="11"/>
      <c r="S3398" s="2">
        <f>OR(AND(P3398&lt;=U$2,Q3398&gt;V$2),AND(P3398&gt;U$2,P3398&lt;V$2))</f>
        <v>0</v>
      </c>
    </row>
    <row r="3399" spans="1:19">
      <c r="A3399" s="2" t="s">
        <v>3481</v>
      </c>
      <c r="B3399" s="2" t="s">
        <v>4755</v>
      </c>
      <c r="C3399" s="2" t="s">
        <v>6144</v>
      </c>
      <c r="D3399" s="2" t="s">
        <v>2451</v>
      </c>
      <c r="E3399" s="2" t="s">
        <v>1288</v>
      </c>
      <c r="F3399" s="2" t="s">
        <v>2387</v>
      </c>
      <c r="G3399" s="2"/>
      <c r="H3399" s="2"/>
      <c r="I3399" s="2"/>
      <c r="J3399" s="2"/>
      <c r="K3399" s="2"/>
      <c r="L3399" s="2"/>
      <c r="M3399" s="2" t="s">
        <v>7887</v>
      </c>
      <c r="N3399" s="11">
        <v>20</v>
      </c>
      <c r="O3399" s="11">
        <v>0</v>
      </c>
      <c r="P3399" s="12">
        <v>44798.54166666666</v>
      </c>
      <c r="Q3399" s="12">
        <v>44820.5</v>
      </c>
      <c r="R3399" s="11"/>
      <c r="S3399" s="2">
        <f>OR(AND(P3399&lt;=U$2,Q3399&gt;V$2),AND(P3399&gt;U$2,P3399&lt;V$2))</f>
        <v>0</v>
      </c>
    </row>
    <row r="3400" spans="1:19">
      <c r="A3400" s="2" t="s">
        <v>3481</v>
      </c>
      <c r="B3400" s="2" t="s">
        <v>4755</v>
      </c>
      <c r="C3400" s="2" t="s">
        <v>6150</v>
      </c>
      <c r="D3400" s="2" t="s">
        <v>8686</v>
      </c>
      <c r="E3400" s="2"/>
      <c r="F3400" s="2"/>
      <c r="G3400" s="2"/>
      <c r="H3400" s="2"/>
      <c r="I3400" s="2"/>
      <c r="J3400" s="2"/>
      <c r="K3400" s="2"/>
      <c r="L3400" s="2"/>
      <c r="M3400" s="2" t="s">
        <v>7229</v>
      </c>
      <c r="N3400" s="11">
        <v>15</v>
      </c>
      <c r="O3400" s="11">
        <v>0</v>
      </c>
      <c r="P3400" s="12">
        <v>44410.33333333334</v>
      </c>
      <c r="Q3400" s="12">
        <v>44410.70833333334</v>
      </c>
      <c r="R3400" s="11"/>
      <c r="S3400" s="2">
        <f>OR(AND(P3400&lt;=U$2,Q3400&gt;V$2),AND(P3400&gt;U$2,P3400&lt;V$2))</f>
        <v>0</v>
      </c>
    </row>
    <row r="3401" spans="1:19">
      <c r="A3401" s="2" t="s">
        <v>3481</v>
      </c>
      <c r="B3401" s="2" t="s">
        <v>4755</v>
      </c>
      <c r="C3401" s="2" t="s">
        <v>6150</v>
      </c>
      <c r="D3401" s="2" t="s">
        <v>8687</v>
      </c>
      <c r="E3401" s="2"/>
      <c r="F3401" s="2" t="s">
        <v>2387</v>
      </c>
      <c r="G3401" s="2"/>
      <c r="H3401" s="2"/>
      <c r="I3401" s="2"/>
      <c r="J3401" s="2"/>
      <c r="K3401" s="2"/>
      <c r="L3401" s="2"/>
      <c r="M3401" s="2" t="s">
        <v>7233</v>
      </c>
      <c r="N3401" s="11">
        <v>20</v>
      </c>
      <c r="O3401" s="11">
        <v>0</v>
      </c>
      <c r="P3401" s="12">
        <v>44655</v>
      </c>
      <c r="Q3401" s="12">
        <v>44841.70833333334</v>
      </c>
      <c r="R3401" s="11"/>
      <c r="S3401" s="2">
        <f>OR(AND(P3401&lt;=U$2,Q3401&gt;V$2),AND(P3401&gt;U$2,P3401&lt;V$2))</f>
        <v>0</v>
      </c>
    </row>
    <row r="3402" spans="1:19">
      <c r="A3402" s="2" t="s">
        <v>3481</v>
      </c>
      <c r="B3402" s="2" t="s">
        <v>4755</v>
      </c>
      <c r="C3402" s="2" t="s">
        <v>6150</v>
      </c>
      <c r="D3402" s="2" t="s">
        <v>8688</v>
      </c>
      <c r="E3402" s="2" t="s">
        <v>1288</v>
      </c>
      <c r="F3402" s="2" t="s">
        <v>2387</v>
      </c>
      <c r="G3402" s="2"/>
      <c r="H3402" s="2"/>
      <c r="I3402" s="2"/>
      <c r="J3402" s="2"/>
      <c r="K3402" s="2"/>
      <c r="L3402" s="2"/>
      <c r="M3402" s="2" t="s">
        <v>7237</v>
      </c>
      <c r="N3402" s="11">
        <v>5</v>
      </c>
      <c r="O3402" s="11">
        <v>0</v>
      </c>
      <c r="P3402" s="12">
        <v>44944.33333333334</v>
      </c>
      <c r="Q3402" s="12">
        <v>44950.70833333334</v>
      </c>
      <c r="R3402" s="11"/>
      <c r="S3402" s="2">
        <f>OR(AND(P3402&lt;=U$2,Q3402&gt;V$2),AND(P3402&gt;U$2,P3402&lt;V$2))</f>
        <v>0</v>
      </c>
    </row>
    <row r="3403" spans="1:19">
      <c r="A3403" s="2" t="s">
        <v>3481</v>
      </c>
      <c r="B3403" s="2" t="s">
        <v>4755</v>
      </c>
      <c r="C3403" s="2" t="s">
        <v>6150</v>
      </c>
      <c r="D3403" s="2" t="s">
        <v>8689</v>
      </c>
      <c r="E3403" s="2"/>
      <c r="F3403" s="2"/>
      <c r="G3403" s="2"/>
      <c r="H3403" s="2"/>
      <c r="I3403" s="2"/>
      <c r="J3403" s="2"/>
      <c r="K3403" s="2"/>
      <c r="L3403" s="2"/>
      <c r="M3403" s="2" t="s">
        <v>7239</v>
      </c>
      <c r="N3403" s="11">
        <v>15</v>
      </c>
      <c r="O3403" s="11">
        <v>0</v>
      </c>
      <c r="P3403" s="12">
        <v>44410.33333333334</v>
      </c>
      <c r="Q3403" s="12">
        <v>44410.70833333334</v>
      </c>
      <c r="R3403" s="11"/>
      <c r="S3403" s="2">
        <f>OR(AND(P3403&lt;=U$2,Q3403&gt;V$2),AND(P3403&gt;U$2,P3403&lt;V$2))</f>
        <v>0</v>
      </c>
    </row>
    <row r="3404" spans="1:19">
      <c r="A3404" s="2" t="s">
        <v>3488</v>
      </c>
      <c r="B3404" s="2" t="s">
        <v>4755</v>
      </c>
      <c r="C3404" s="2" t="s">
        <v>6150</v>
      </c>
      <c r="D3404" s="2" t="s">
        <v>8690</v>
      </c>
      <c r="E3404" s="2" t="s">
        <v>1288</v>
      </c>
      <c r="F3404" s="2" t="s">
        <v>2387</v>
      </c>
      <c r="G3404" s="2"/>
      <c r="H3404" s="2" t="s">
        <v>1018</v>
      </c>
      <c r="I3404" s="2" t="s">
        <v>306</v>
      </c>
      <c r="J3404" s="2"/>
      <c r="K3404" s="2"/>
      <c r="L3404" s="2"/>
      <c r="M3404" s="2" t="s">
        <v>7240</v>
      </c>
      <c r="N3404" s="11">
        <v>10</v>
      </c>
      <c r="O3404" s="11">
        <v>10</v>
      </c>
      <c r="P3404" s="12">
        <v>44984.33333333334</v>
      </c>
      <c r="Q3404" s="12">
        <v>44995.70833333334</v>
      </c>
      <c r="R3404" s="11">
        <v>-18</v>
      </c>
      <c r="S3404" s="2">
        <f>OR(AND(P3404&lt;=U$2,Q3404&gt;V$2),AND(P3404&gt;U$2,P3404&lt;V$2))</f>
        <v>0</v>
      </c>
    </row>
    <row r="3405" spans="1:19">
      <c r="A3405" s="2" t="s">
        <v>3877</v>
      </c>
      <c r="B3405" s="2" t="s">
        <v>4755</v>
      </c>
      <c r="C3405" s="2" t="s">
        <v>6150</v>
      </c>
      <c r="D3405" s="2" t="s">
        <v>8691</v>
      </c>
      <c r="E3405" s="2" t="s">
        <v>3451</v>
      </c>
      <c r="F3405" s="2" t="s">
        <v>2387</v>
      </c>
      <c r="G3405" s="2"/>
      <c r="H3405" s="2" t="s">
        <v>1018</v>
      </c>
      <c r="I3405" s="2" t="s">
        <v>306</v>
      </c>
      <c r="J3405" s="2"/>
      <c r="K3405" s="2"/>
      <c r="L3405" s="2"/>
      <c r="M3405" s="2" t="s">
        <v>7242</v>
      </c>
      <c r="N3405" s="11">
        <v>20</v>
      </c>
      <c r="O3405" s="11">
        <v>19</v>
      </c>
      <c r="P3405" s="12">
        <v>44950.33333333334</v>
      </c>
      <c r="Q3405" s="12">
        <v>45008.70833333334</v>
      </c>
      <c r="R3405" s="11">
        <v>-27</v>
      </c>
      <c r="S3405" s="2">
        <f>OR(AND(P3405&lt;=U$2,Q3405&gt;V$2),AND(P3405&gt;U$2,P3405&lt;V$2))</f>
        <v>0</v>
      </c>
    </row>
    <row r="3406" spans="1:19">
      <c r="A3406" s="2" t="s">
        <v>3481</v>
      </c>
      <c r="B3406" s="2" t="s">
        <v>4755</v>
      </c>
      <c r="C3406" s="2" t="s">
        <v>6150</v>
      </c>
      <c r="D3406" s="2" t="s">
        <v>8692</v>
      </c>
      <c r="E3406" s="2" t="s">
        <v>1288</v>
      </c>
      <c r="F3406" s="2" t="s">
        <v>2387</v>
      </c>
      <c r="G3406" s="2"/>
      <c r="H3406" s="2"/>
      <c r="I3406" s="2"/>
      <c r="J3406" s="2"/>
      <c r="K3406" s="2"/>
      <c r="L3406" s="2"/>
      <c r="M3406" s="2" t="s">
        <v>7888</v>
      </c>
      <c r="N3406" s="11">
        <v>15</v>
      </c>
      <c r="O3406" s="11">
        <v>0</v>
      </c>
      <c r="P3406" s="12">
        <v>44627</v>
      </c>
      <c r="Q3406" s="12">
        <v>44942</v>
      </c>
      <c r="R3406" s="11"/>
      <c r="S3406" s="2">
        <f>OR(AND(P3406&lt;=U$2,Q3406&gt;V$2),AND(P3406&gt;U$2,P3406&lt;V$2))</f>
        <v>0</v>
      </c>
    </row>
    <row r="3407" spans="1:19">
      <c r="A3407" s="2" t="s">
        <v>3481</v>
      </c>
      <c r="B3407" s="2" t="s">
        <v>4755</v>
      </c>
      <c r="C3407" s="2" t="s">
        <v>6150</v>
      </c>
      <c r="D3407" s="2" t="s">
        <v>8693</v>
      </c>
      <c r="E3407" s="2"/>
      <c r="F3407" s="2"/>
      <c r="G3407" s="2"/>
      <c r="H3407" s="2"/>
      <c r="I3407" s="2"/>
      <c r="J3407" s="2"/>
      <c r="K3407" s="2"/>
      <c r="L3407" s="2"/>
      <c r="M3407" s="2" t="s">
        <v>7890</v>
      </c>
      <c r="N3407" s="11">
        <v>20</v>
      </c>
      <c r="O3407" s="11">
        <v>0</v>
      </c>
      <c r="P3407" s="12">
        <v>44706</v>
      </c>
      <c r="Q3407" s="12">
        <v>44732</v>
      </c>
      <c r="R3407" s="11"/>
      <c r="S3407" s="2">
        <f>OR(AND(P3407&lt;=U$2,Q3407&gt;V$2),AND(P3407&gt;U$2,P3407&lt;V$2))</f>
        <v>0</v>
      </c>
    </row>
    <row r="3408" spans="1:19">
      <c r="A3408" s="2" t="s">
        <v>3481</v>
      </c>
      <c r="B3408" s="2" t="s">
        <v>4755</v>
      </c>
      <c r="C3408" s="2" t="s">
        <v>6168</v>
      </c>
      <c r="D3408" s="2" t="s">
        <v>8694</v>
      </c>
      <c r="E3408" s="2"/>
      <c r="F3408" s="2"/>
      <c r="G3408" s="2"/>
      <c r="H3408" s="2"/>
      <c r="I3408" s="2"/>
      <c r="J3408" s="2"/>
      <c r="K3408" s="2"/>
      <c r="L3408" s="2"/>
      <c r="M3408" s="2" t="s">
        <v>8047</v>
      </c>
      <c r="N3408" s="11">
        <v>4</v>
      </c>
      <c r="O3408" s="11">
        <v>0</v>
      </c>
      <c r="P3408" s="12">
        <v>44190</v>
      </c>
      <c r="Q3408" s="12">
        <v>44190</v>
      </c>
      <c r="R3408" s="11"/>
      <c r="S3408" s="2">
        <f>OR(AND(P3408&lt;=U$2,Q3408&gt;V$2),AND(P3408&gt;U$2,P3408&lt;V$2))</f>
        <v>0</v>
      </c>
    </row>
    <row r="3409" spans="1:19">
      <c r="A3409" s="2" t="s">
        <v>3481</v>
      </c>
      <c r="B3409" s="2" t="s">
        <v>4755</v>
      </c>
      <c r="C3409" s="2" t="s">
        <v>6168</v>
      </c>
      <c r="D3409" s="2" t="s">
        <v>8695</v>
      </c>
      <c r="E3409" s="2"/>
      <c r="F3409" s="2"/>
      <c r="G3409" s="2"/>
      <c r="H3409" s="2"/>
      <c r="I3409" s="2"/>
      <c r="J3409" s="2"/>
      <c r="K3409" s="2"/>
      <c r="L3409" s="2"/>
      <c r="M3409" s="2" t="s">
        <v>8049</v>
      </c>
      <c r="N3409" s="11">
        <v>6</v>
      </c>
      <c r="O3409" s="11">
        <v>0</v>
      </c>
      <c r="P3409" s="12">
        <v>44228</v>
      </c>
      <c r="Q3409" s="12">
        <v>44228</v>
      </c>
      <c r="R3409" s="11"/>
      <c r="S3409" s="2">
        <f>OR(AND(P3409&lt;=U$2,Q3409&gt;V$2),AND(P3409&gt;U$2,P3409&lt;V$2))</f>
        <v>0</v>
      </c>
    </row>
    <row r="3410" spans="1:19">
      <c r="A3410" s="2" t="s">
        <v>3481</v>
      </c>
      <c r="B3410" s="2" t="s">
        <v>4755</v>
      </c>
      <c r="C3410" s="2" t="s">
        <v>6168</v>
      </c>
      <c r="D3410" s="2" t="s">
        <v>8696</v>
      </c>
      <c r="E3410" s="2"/>
      <c r="F3410" s="2"/>
      <c r="G3410" s="2"/>
      <c r="H3410" s="2"/>
      <c r="I3410" s="2"/>
      <c r="J3410" s="2"/>
      <c r="K3410" s="2"/>
      <c r="L3410" s="2"/>
      <c r="M3410" s="2" t="s">
        <v>8697</v>
      </c>
      <c r="N3410" s="11">
        <v>15</v>
      </c>
      <c r="O3410" s="11">
        <v>0</v>
      </c>
      <c r="P3410" s="12">
        <v>44190</v>
      </c>
      <c r="Q3410" s="12">
        <v>44190</v>
      </c>
      <c r="R3410" s="11"/>
      <c r="S3410" s="2">
        <f>OR(AND(P3410&lt;=U$2,Q3410&gt;V$2),AND(P3410&gt;U$2,P3410&lt;V$2))</f>
        <v>0</v>
      </c>
    </row>
    <row r="3411" spans="1:19">
      <c r="A3411" s="2" t="s">
        <v>3488</v>
      </c>
      <c r="B3411" s="2" t="s">
        <v>4755</v>
      </c>
      <c r="C3411" s="2" t="s">
        <v>6198</v>
      </c>
      <c r="D3411" s="2" t="s">
        <v>8698</v>
      </c>
      <c r="E3411" s="2" t="s">
        <v>3448</v>
      </c>
      <c r="F3411" s="2" t="s">
        <v>2387</v>
      </c>
      <c r="G3411" s="2" t="s">
        <v>7244</v>
      </c>
      <c r="H3411" s="2" t="s">
        <v>841</v>
      </c>
      <c r="I3411" s="2" t="s">
        <v>306</v>
      </c>
      <c r="J3411" s="2"/>
      <c r="K3411" s="2"/>
      <c r="L3411" s="2"/>
      <c r="M3411" s="2" t="s">
        <v>8699</v>
      </c>
      <c r="N3411" s="11">
        <v>4</v>
      </c>
      <c r="O3411" s="11">
        <v>4</v>
      </c>
      <c r="P3411" s="12">
        <v>45009.33333333334</v>
      </c>
      <c r="Q3411" s="12">
        <v>45014.70833333334</v>
      </c>
      <c r="R3411" s="11">
        <v>-27</v>
      </c>
      <c r="S3411" s="2">
        <f>OR(AND(P3411&lt;=U$2,Q3411&gt;V$2),AND(P3411&gt;U$2,P3411&lt;V$2))</f>
        <v>0</v>
      </c>
    </row>
    <row r="3412" spans="1:19">
      <c r="A3412" s="2" t="s">
        <v>3488</v>
      </c>
      <c r="B3412" s="2" t="s">
        <v>4755</v>
      </c>
      <c r="C3412" s="2" t="s">
        <v>6198</v>
      </c>
      <c r="D3412" s="2" t="s">
        <v>8700</v>
      </c>
      <c r="E3412" s="2" t="s">
        <v>3448</v>
      </c>
      <c r="F3412" s="2" t="s">
        <v>2387</v>
      </c>
      <c r="G3412" s="2" t="s">
        <v>7248</v>
      </c>
      <c r="H3412" s="2" t="s">
        <v>841</v>
      </c>
      <c r="I3412" s="2" t="s">
        <v>306</v>
      </c>
      <c r="J3412" s="2"/>
      <c r="K3412" s="2"/>
      <c r="L3412" s="2"/>
      <c r="M3412" s="2" t="s">
        <v>8701</v>
      </c>
      <c r="N3412" s="11">
        <v>15</v>
      </c>
      <c r="O3412" s="11">
        <v>15</v>
      </c>
      <c r="P3412" s="12">
        <v>45176.33333333334</v>
      </c>
      <c r="Q3412" s="12">
        <v>45196.70833333334</v>
      </c>
      <c r="R3412" s="11">
        <v>-139</v>
      </c>
      <c r="S3412" s="2">
        <f>OR(AND(P3412&lt;=U$2,Q3412&gt;V$2),AND(P3412&gt;U$2,P3412&lt;V$2))</f>
        <v>0</v>
      </c>
    </row>
    <row r="3413" spans="1:19">
      <c r="A3413" s="2" t="s">
        <v>3488</v>
      </c>
      <c r="B3413" s="2" t="s">
        <v>4755</v>
      </c>
      <c r="C3413" s="2" t="s">
        <v>6198</v>
      </c>
      <c r="D3413" s="2" t="s">
        <v>8702</v>
      </c>
      <c r="E3413" s="2" t="s">
        <v>3448</v>
      </c>
      <c r="F3413" s="2" t="s">
        <v>2387</v>
      </c>
      <c r="G3413" s="2" t="s">
        <v>7248</v>
      </c>
      <c r="H3413" s="2" t="s">
        <v>841</v>
      </c>
      <c r="I3413" s="2" t="s">
        <v>306</v>
      </c>
      <c r="J3413" s="2"/>
      <c r="K3413" s="2"/>
      <c r="L3413" s="2"/>
      <c r="M3413" s="2" t="s">
        <v>8703</v>
      </c>
      <c r="N3413" s="11">
        <v>16</v>
      </c>
      <c r="O3413" s="11">
        <v>16</v>
      </c>
      <c r="P3413" s="12">
        <v>45197.33333333334</v>
      </c>
      <c r="Q3413" s="12">
        <v>45219.70833333334</v>
      </c>
      <c r="R3413" s="11">
        <v>-116</v>
      </c>
      <c r="S3413" s="2">
        <f>OR(AND(P3413&lt;=U$2,Q3413&gt;V$2),AND(P3413&gt;U$2,P3413&lt;V$2))</f>
        <v>0</v>
      </c>
    </row>
    <row r="3414" spans="1:19">
      <c r="A3414" s="2" t="s">
        <v>3488</v>
      </c>
      <c r="B3414" s="2" t="s">
        <v>4755</v>
      </c>
      <c r="C3414" s="2" t="s">
        <v>6198</v>
      </c>
      <c r="D3414" s="2" t="s">
        <v>8704</v>
      </c>
      <c r="E3414" s="2" t="s">
        <v>905</v>
      </c>
      <c r="F3414" s="2" t="s">
        <v>2387</v>
      </c>
      <c r="G3414" s="2"/>
      <c r="H3414" s="2" t="s">
        <v>841</v>
      </c>
      <c r="I3414" s="2" t="s">
        <v>306</v>
      </c>
      <c r="J3414" s="2"/>
      <c r="K3414" s="2"/>
      <c r="L3414" s="2"/>
      <c r="M3414" s="2" t="s">
        <v>8705</v>
      </c>
      <c r="N3414" s="11">
        <v>5</v>
      </c>
      <c r="O3414" s="11">
        <v>5</v>
      </c>
      <c r="P3414" s="12">
        <v>45222.33333333334</v>
      </c>
      <c r="Q3414" s="12">
        <v>45226.70833333334</v>
      </c>
      <c r="R3414" s="11">
        <v>-116</v>
      </c>
      <c r="S3414" s="2">
        <f>OR(AND(P3414&lt;=U$2,Q3414&gt;V$2),AND(P3414&gt;U$2,P3414&lt;V$2))</f>
        <v>0</v>
      </c>
    </row>
    <row r="3415" spans="1:19">
      <c r="A3415" s="2" t="s">
        <v>3488</v>
      </c>
      <c r="B3415" s="2" t="s">
        <v>4755</v>
      </c>
      <c r="C3415" s="2" t="s">
        <v>6198</v>
      </c>
      <c r="D3415" s="2" t="s">
        <v>8706</v>
      </c>
      <c r="E3415" s="2" t="s">
        <v>3451</v>
      </c>
      <c r="F3415" s="2" t="s">
        <v>2387</v>
      </c>
      <c r="G3415" s="2" t="s">
        <v>3448</v>
      </c>
      <c r="H3415" s="2" t="s">
        <v>1018</v>
      </c>
      <c r="I3415" s="2" t="s">
        <v>306</v>
      </c>
      <c r="J3415" s="2"/>
      <c r="K3415" s="2"/>
      <c r="L3415" s="2"/>
      <c r="M3415" s="2" t="s">
        <v>8707</v>
      </c>
      <c r="N3415" s="11">
        <v>4</v>
      </c>
      <c r="O3415" s="11">
        <v>4</v>
      </c>
      <c r="P3415" s="12">
        <v>45230.33333333334</v>
      </c>
      <c r="Q3415" s="12">
        <v>45233.70833333334</v>
      </c>
      <c r="R3415" s="11">
        <v>-116</v>
      </c>
      <c r="S3415" s="2">
        <f>OR(AND(P3415&lt;=U$2,Q3415&gt;V$2),AND(P3415&gt;U$2,P3415&lt;V$2))</f>
        <v>0</v>
      </c>
    </row>
    <row r="3416" spans="1:19">
      <c r="A3416" s="2" t="s">
        <v>3488</v>
      </c>
      <c r="B3416" s="2" t="s">
        <v>4755</v>
      </c>
      <c r="C3416" s="2" t="s">
        <v>6198</v>
      </c>
      <c r="D3416" s="2" t="s">
        <v>8708</v>
      </c>
      <c r="E3416" s="2" t="s">
        <v>3448</v>
      </c>
      <c r="F3416" s="2" t="s">
        <v>2387</v>
      </c>
      <c r="G3416" s="2" t="s">
        <v>7244</v>
      </c>
      <c r="H3416" s="2" t="s">
        <v>841</v>
      </c>
      <c r="I3416" s="2" t="s">
        <v>306</v>
      </c>
      <c r="J3416" s="2"/>
      <c r="K3416" s="2"/>
      <c r="L3416" s="2"/>
      <c r="M3416" s="2" t="s">
        <v>8709</v>
      </c>
      <c r="N3416" s="11">
        <v>1</v>
      </c>
      <c r="O3416" s="11">
        <v>1</v>
      </c>
      <c r="P3416" s="12">
        <v>45229.33333333334</v>
      </c>
      <c r="Q3416" s="12">
        <v>45229.70833333334</v>
      </c>
      <c r="R3416" s="11">
        <v>-116</v>
      </c>
      <c r="S3416" s="2">
        <f>OR(AND(P3416&lt;=U$2,Q3416&gt;V$2),AND(P3416&gt;U$2,P3416&lt;V$2))</f>
        <v>0</v>
      </c>
    </row>
    <row r="3417" spans="1:19">
      <c r="A3417" s="2" t="s">
        <v>3488</v>
      </c>
      <c r="B3417" s="2" t="s">
        <v>4755</v>
      </c>
      <c r="C3417" s="2" t="s">
        <v>8710</v>
      </c>
      <c r="D3417" s="2" t="s">
        <v>1813</v>
      </c>
      <c r="E3417" s="2" t="s">
        <v>991</v>
      </c>
      <c r="F3417" s="2" t="s">
        <v>1814</v>
      </c>
      <c r="G3417" s="2" t="s">
        <v>7259</v>
      </c>
      <c r="H3417" s="2" t="s">
        <v>992</v>
      </c>
      <c r="I3417" s="2" t="s">
        <v>227</v>
      </c>
      <c r="J3417" s="2"/>
      <c r="K3417" s="2"/>
      <c r="L3417" s="2"/>
      <c r="M3417" s="2" t="s">
        <v>8711</v>
      </c>
      <c r="N3417" s="11">
        <v>3</v>
      </c>
      <c r="O3417" s="11">
        <v>3</v>
      </c>
      <c r="P3417" s="12">
        <v>45198.33333333334</v>
      </c>
      <c r="Q3417" s="12">
        <v>45202.70833333334</v>
      </c>
      <c r="R3417" s="11">
        <v>-119</v>
      </c>
      <c r="S3417" s="2">
        <f>OR(AND(P3417&lt;=U$2,Q3417&gt;V$2),AND(P3417&gt;U$2,P3417&lt;V$2))</f>
        <v>0</v>
      </c>
    </row>
    <row r="3418" spans="1:19">
      <c r="A3418" s="2" t="s">
        <v>3481</v>
      </c>
      <c r="B3418" s="2" t="s">
        <v>4755</v>
      </c>
      <c r="C3418" s="2" t="s">
        <v>8710</v>
      </c>
      <c r="D3418" s="2" t="s">
        <v>1816</v>
      </c>
      <c r="E3418" s="2"/>
      <c r="F3418" s="2"/>
      <c r="G3418" s="2"/>
      <c r="H3418" s="2"/>
      <c r="I3418" s="2"/>
      <c r="J3418" s="2"/>
      <c r="K3418" s="2"/>
      <c r="L3418" s="2"/>
      <c r="M3418" s="2" t="s">
        <v>8712</v>
      </c>
      <c r="N3418" s="11">
        <v>3</v>
      </c>
      <c r="O3418" s="11">
        <v>0</v>
      </c>
      <c r="P3418" s="12">
        <v>44501.33333333334</v>
      </c>
      <c r="Q3418" s="12">
        <v>44505.70833333334</v>
      </c>
      <c r="R3418" s="11"/>
      <c r="S3418" s="2">
        <f>OR(AND(P3418&lt;=U$2,Q3418&gt;V$2),AND(P3418&gt;U$2,P3418&lt;V$2))</f>
        <v>0</v>
      </c>
    </row>
    <row r="3419" spans="1:19">
      <c r="A3419" s="2" t="s">
        <v>3481</v>
      </c>
      <c r="B3419" s="2" t="s">
        <v>4755</v>
      </c>
      <c r="C3419" s="2" t="s">
        <v>8710</v>
      </c>
      <c r="D3419" s="2" t="s">
        <v>1817</v>
      </c>
      <c r="E3419" s="2"/>
      <c r="F3419" s="2"/>
      <c r="G3419" s="2"/>
      <c r="H3419" s="2"/>
      <c r="I3419" s="2"/>
      <c r="J3419" s="2"/>
      <c r="K3419" s="2"/>
      <c r="L3419" s="2"/>
      <c r="M3419" s="2" t="s">
        <v>8713</v>
      </c>
      <c r="N3419" s="11">
        <v>3</v>
      </c>
      <c r="O3419" s="11">
        <v>0</v>
      </c>
      <c r="P3419" s="12">
        <v>44574.33333333334</v>
      </c>
      <c r="Q3419" s="12">
        <v>44579.70833333334</v>
      </c>
      <c r="R3419" s="11"/>
      <c r="S3419" s="2">
        <f>OR(AND(P3419&lt;=U$2,Q3419&gt;V$2),AND(P3419&gt;U$2,P3419&lt;V$2))</f>
        <v>0</v>
      </c>
    </row>
    <row r="3420" spans="1:19">
      <c r="A3420" s="2" t="s">
        <v>3481</v>
      </c>
      <c r="B3420" s="2" t="s">
        <v>4755</v>
      </c>
      <c r="C3420" s="2" t="s">
        <v>8710</v>
      </c>
      <c r="D3420" s="2" t="s">
        <v>1818</v>
      </c>
      <c r="E3420" s="2"/>
      <c r="F3420" s="2"/>
      <c r="G3420" s="2"/>
      <c r="H3420" s="2"/>
      <c r="I3420" s="2"/>
      <c r="J3420" s="2"/>
      <c r="K3420" s="2"/>
      <c r="L3420" s="2"/>
      <c r="M3420" s="2" t="s">
        <v>8714</v>
      </c>
      <c r="N3420" s="11">
        <v>3</v>
      </c>
      <c r="O3420" s="11">
        <v>0</v>
      </c>
      <c r="P3420" s="12">
        <v>44501.33333333334</v>
      </c>
      <c r="Q3420" s="12">
        <v>44505.70833333334</v>
      </c>
      <c r="R3420" s="11"/>
      <c r="S3420" s="2">
        <f>OR(AND(P3420&lt;=U$2,Q3420&gt;V$2),AND(P3420&gt;U$2,P3420&lt;V$2))</f>
        <v>0</v>
      </c>
    </row>
    <row r="3421" spans="1:19">
      <c r="A3421" s="2" t="s">
        <v>3481</v>
      </c>
      <c r="B3421" s="2" t="s">
        <v>4755</v>
      </c>
      <c r="C3421" s="2" t="s">
        <v>8710</v>
      </c>
      <c r="D3421" s="2" t="s">
        <v>8715</v>
      </c>
      <c r="E3421" s="2" t="s">
        <v>991</v>
      </c>
      <c r="F3421" s="2" t="s">
        <v>1814</v>
      </c>
      <c r="G3421" s="2" t="s">
        <v>7259</v>
      </c>
      <c r="H3421" s="2"/>
      <c r="I3421" s="2"/>
      <c r="J3421" s="2"/>
      <c r="K3421" s="2"/>
      <c r="L3421" s="2"/>
      <c r="M3421" s="2" t="s">
        <v>8716</v>
      </c>
      <c r="N3421" s="11">
        <v>5</v>
      </c>
      <c r="O3421" s="11">
        <v>0</v>
      </c>
      <c r="P3421" s="12">
        <v>44753.33333333334</v>
      </c>
      <c r="Q3421" s="12">
        <v>44753.70833333334</v>
      </c>
      <c r="R3421" s="11"/>
      <c r="S3421" s="2">
        <f>OR(AND(P3421&lt;=U$2,Q3421&gt;V$2),AND(P3421&gt;U$2,P3421&lt;V$2))</f>
        <v>0</v>
      </c>
    </row>
    <row r="3422" spans="1:19">
      <c r="A3422" s="2" t="s">
        <v>3488</v>
      </c>
      <c r="B3422" s="2" t="s">
        <v>4755</v>
      </c>
      <c r="C3422" s="2" t="s">
        <v>8710</v>
      </c>
      <c r="D3422" s="2" t="s">
        <v>8717</v>
      </c>
      <c r="E3422" s="2" t="s">
        <v>991</v>
      </c>
      <c r="F3422" s="2" t="s">
        <v>1814</v>
      </c>
      <c r="G3422" s="2" t="s">
        <v>7259</v>
      </c>
      <c r="H3422" s="2" t="s">
        <v>992</v>
      </c>
      <c r="I3422" s="2" t="s">
        <v>227</v>
      </c>
      <c r="J3422" s="2"/>
      <c r="K3422" s="2"/>
      <c r="L3422" s="2"/>
      <c r="M3422" s="2" t="s">
        <v>8718</v>
      </c>
      <c r="N3422" s="11">
        <v>5</v>
      </c>
      <c r="O3422" s="11">
        <v>5</v>
      </c>
      <c r="P3422" s="12">
        <v>44984.33333333334</v>
      </c>
      <c r="Q3422" s="12">
        <v>44988.70833333334</v>
      </c>
      <c r="R3422" s="11">
        <v>21</v>
      </c>
      <c r="S3422" s="2">
        <f>OR(AND(P3422&lt;=U$2,Q3422&gt;V$2),AND(P3422&gt;U$2,P3422&lt;V$2))</f>
        <v>0</v>
      </c>
    </row>
    <row r="3423" spans="1:19">
      <c r="A3423" s="2" t="s">
        <v>3481</v>
      </c>
      <c r="B3423" s="2" t="s">
        <v>4755</v>
      </c>
      <c r="C3423" s="2" t="s">
        <v>8719</v>
      </c>
      <c r="D3423" s="2" t="s">
        <v>1819</v>
      </c>
      <c r="E3423" s="2" t="s">
        <v>1007</v>
      </c>
      <c r="F3423" s="2" t="s">
        <v>1814</v>
      </c>
      <c r="G3423" s="2" t="s">
        <v>7495</v>
      </c>
      <c r="H3423" s="2"/>
      <c r="I3423" s="2"/>
      <c r="J3423" s="2" t="s">
        <v>8073</v>
      </c>
      <c r="K3423" s="2" t="s">
        <v>240</v>
      </c>
      <c r="L3423" s="2" t="s">
        <v>8720</v>
      </c>
      <c r="M3423" s="2" t="s">
        <v>8721</v>
      </c>
      <c r="N3423" s="11">
        <v>10</v>
      </c>
      <c r="O3423" s="11">
        <v>0</v>
      </c>
      <c r="P3423" s="12">
        <v>44328</v>
      </c>
      <c r="Q3423" s="12">
        <v>44743</v>
      </c>
      <c r="R3423" s="11"/>
      <c r="S3423" s="2">
        <f>OR(AND(P3423&lt;=U$2,Q3423&gt;V$2),AND(P3423&gt;U$2,P3423&lt;V$2))</f>
        <v>0</v>
      </c>
    </row>
    <row r="3424" spans="1:19">
      <c r="A3424" s="2" t="s">
        <v>3481</v>
      </c>
      <c r="B3424" s="2" t="s">
        <v>4755</v>
      </c>
      <c r="C3424" s="2" t="s">
        <v>8719</v>
      </c>
      <c r="D3424" s="2" t="s">
        <v>8722</v>
      </c>
      <c r="E3424" s="2"/>
      <c r="F3424" s="2"/>
      <c r="G3424" s="2"/>
      <c r="H3424" s="2"/>
      <c r="I3424" s="2"/>
      <c r="J3424" s="2"/>
      <c r="K3424" s="2"/>
      <c r="L3424" s="2"/>
      <c r="M3424" s="2" t="s">
        <v>8723</v>
      </c>
      <c r="N3424" s="11">
        <v>5</v>
      </c>
      <c r="O3424" s="11">
        <v>0</v>
      </c>
      <c r="P3424" s="12">
        <v>44720</v>
      </c>
      <c r="Q3424" s="12">
        <v>44722</v>
      </c>
      <c r="R3424" s="11"/>
      <c r="S3424" s="2">
        <f>OR(AND(P3424&lt;=U$2,Q3424&gt;V$2),AND(P3424&gt;U$2,P3424&lt;V$2))</f>
        <v>0</v>
      </c>
    </row>
    <row r="3425" spans="1:19">
      <c r="A3425" s="2" t="s">
        <v>3481</v>
      </c>
      <c r="B3425" s="2" t="s">
        <v>4755</v>
      </c>
      <c r="C3425" s="2" t="s">
        <v>8719</v>
      </c>
      <c r="D3425" s="2" t="s">
        <v>1823</v>
      </c>
      <c r="E3425" s="2" t="s">
        <v>1007</v>
      </c>
      <c r="F3425" s="2" t="s">
        <v>1814</v>
      </c>
      <c r="G3425" s="2" t="s">
        <v>7495</v>
      </c>
      <c r="H3425" s="2"/>
      <c r="I3425" s="2"/>
      <c r="J3425" s="2" t="s">
        <v>8079</v>
      </c>
      <c r="K3425" s="2"/>
      <c r="L3425" s="2"/>
      <c r="M3425" s="2" t="s">
        <v>8724</v>
      </c>
      <c r="N3425" s="11">
        <v>10</v>
      </c>
      <c r="O3425" s="11">
        <v>0</v>
      </c>
      <c r="P3425" s="12">
        <v>44375.33333333334</v>
      </c>
      <c r="Q3425" s="12">
        <v>44743</v>
      </c>
      <c r="R3425" s="11"/>
      <c r="S3425" s="2">
        <f>OR(AND(P3425&lt;=U$2,Q3425&gt;V$2),AND(P3425&gt;U$2,P3425&lt;V$2))</f>
        <v>0</v>
      </c>
    </row>
    <row r="3426" spans="1:19">
      <c r="A3426" s="2" t="s">
        <v>3481</v>
      </c>
      <c r="B3426" s="2" t="s">
        <v>4755</v>
      </c>
      <c r="C3426" s="2" t="s">
        <v>8719</v>
      </c>
      <c r="D3426" s="2" t="s">
        <v>8725</v>
      </c>
      <c r="E3426" s="2" t="s">
        <v>1007</v>
      </c>
      <c r="F3426" s="2" t="s">
        <v>1814</v>
      </c>
      <c r="G3426" s="2" t="s">
        <v>7495</v>
      </c>
      <c r="H3426" s="2"/>
      <c r="I3426" s="2"/>
      <c r="J3426" s="2" t="s">
        <v>8082</v>
      </c>
      <c r="K3426" s="2"/>
      <c r="L3426" s="2"/>
      <c r="M3426" s="2" t="s">
        <v>8726</v>
      </c>
      <c r="N3426" s="11">
        <v>5</v>
      </c>
      <c r="O3426" s="11">
        <v>0</v>
      </c>
      <c r="P3426" s="12">
        <v>44823.33333333334</v>
      </c>
      <c r="Q3426" s="12">
        <v>44824.70833333334</v>
      </c>
      <c r="R3426" s="11"/>
      <c r="S3426" s="2">
        <f>OR(AND(P3426&lt;=U$2,Q3426&gt;V$2),AND(P3426&gt;U$2,P3426&lt;V$2))</f>
        <v>0</v>
      </c>
    </row>
    <row r="3427" spans="1:19">
      <c r="A3427" s="2" t="s">
        <v>3481</v>
      </c>
      <c r="B3427" s="2" t="s">
        <v>4755</v>
      </c>
      <c r="C3427" s="2" t="s">
        <v>8719</v>
      </c>
      <c r="D3427" s="2" t="s">
        <v>1824</v>
      </c>
      <c r="E3427" s="2"/>
      <c r="F3427" s="2"/>
      <c r="G3427" s="2"/>
      <c r="H3427" s="2"/>
      <c r="I3427" s="2"/>
      <c r="J3427" s="2"/>
      <c r="K3427" s="2"/>
      <c r="L3427" s="2"/>
      <c r="M3427" s="2" t="s">
        <v>8727</v>
      </c>
      <c r="N3427" s="11">
        <v>5</v>
      </c>
      <c r="O3427" s="11">
        <v>0</v>
      </c>
      <c r="P3427" s="12">
        <v>44690</v>
      </c>
      <c r="Q3427" s="12">
        <v>44694</v>
      </c>
      <c r="R3427" s="11"/>
      <c r="S3427" s="2">
        <f>OR(AND(P3427&lt;=U$2,Q3427&gt;V$2),AND(P3427&gt;U$2,P3427&lt;V$2))</f>
        <v>0</v>
      </c>
    </row>
    <row r="3428" spans="1:19">
      <c r="A3428" s="2" t="s">
        <v>3481</v>
      </c>
      <c r="B3428" s="2" t="s">
        <v>4755</v>
      </c>
      <c r="C3428" s="2" t="s">
        <v>8719</v>
      </c>
      <c r="D3428" s="2" t="s">
        <v>8728</v>
      </c>
      <c r="E3428" s="2"/>
      <c r="F3428" s="2"/>
      <c r="G3428" s="2"/>
      <c r="H3428" s="2"/>
      <c r="I3428" s="2"/>
      <c r="J3428" s="2"/>
      <c r="K3428" s="2"/>
      <c r="L3428" s="2"/>
      <c r="M3428" s="2" t="s">
        <v>8729</v>
      </c>
      <c r="N3428" s="11">
        <v>5</v>
      </c>
      <c r="O3428" s="11">
        <v>0</v>
      </c>
      <c r="P3428" s="12">
        <v>44476</v>
      </c>
      <c r="Q3428" s="12">
        <v>44582.70833333334</v>
      </c>
      <c r="R3428" s="11"/>
      <c r="S3428" s="2">
        <f>OR(AND(P3428&lt;=U$2,Q3428&gt;V$2),AND(P3428&gt;U$2,P3428&lt;V$2))</f>
        <v>0</v>
      </c>
    </row>
    <row r="3429" spans="1:19">
      <c r="A3429" s="2" t="s">
        <v>3481</v>
      </c>
      <c r="B3429" s="2" t="s">
        <v>4755</v>
      </c>
      <c r="C3429" s="2" t="s">
        <v>8730</v>
      </c>
      <c r="D3429" s="2" t="s">
        <v>8731</v>
      </c>
      <c r="E3429" s="2"/>
      <c r="F3429" s="2"/>
      <c r="G3429" s="2"/>
      <c r="H3429" s="2"/>
      <c r="I3429" s="2"/>
      <c r="J3429" s="2"/>
      <c r="K3429" s="2"/>
      <c r="L3429" s="2"/>
      <c r="M3429" s="2" t="s">
        <v>8732</v>
      </c>
      <c r="N3429" s="11">
        <v>5</v>
      </c>
      <c r="O3429" s="11">
        <v>0</v>
      </c>
      <c r="P3429" s="12">
        <v>44690</v>
      </c>
      <c r="Q3429" s="12">
        <v>44694</v>
      </c>
      <c r="R3429" s="11"/>
      <c r="S3429" s="2">
        <f>OR(AND(P3429&lt;=U$2,Q3429&gt;V$2),AND(P3429&gt;U$2,P3429&lt;V$2))</f>
        <v>0</v>
      </c>
    </row>
    <row r="3430" spans="1:19">
      <c r="A3430" s="2" t="s">
        <v>3481</v>
      </c>
      <c r="B3430" s="2" t="s">
        <v>4755</v>
      </c>
      <c r="C3430" s="2" t="s">
        <v>8730</v>
      </c>
      <c r="D3430" s="2" t="s">
        <v>1854</v>
      </c>
      <c r="E3430" s="2"/>
      <c r="F3430" s="2"/>
      <c r="G3430" s="2"/>
      <c r="H3430" s="2"/>
      <c r="I3430" s="2"/>
      <c r="J3430" s="2"/>
      <c r="K3430" s="2"/>
      <c r="L3430" s="2"/>
      <c r="M3430" s="2" t="s">
        <v>8733</v>
      </c>
      <c r="N3430" s="11">
        <v>5</v>
      </c>
      <c r="O3430" s="11">
        <v>0</v>
      </c>
      <c r="P3430" s="12">
        <v>44673</v>
      </c>
      <c r="Q3430" s="12">
        <v>44679</v>
      </c>
      <c r="R3430" s="11"/>
      <c r="S3430" s="2">
        <f>OR(AND(P3430&lt;=U$2,Q3430&gt;V$2),AND(P3430&gt;U$2,P3430&lt;V$2))</f>
        <v>0</v>
      </c>
    </row>
    <row r="3431" spans="1:19">
      <c r="A3431" s="2" t="s">
        <v>3481</v>
      </c>
      <c r="B3431" s="2" t="s">
        <v>4755</v>
      </c>
      <c r="C3431" s="2" t="s">
        <v>8730</v>
      </c>
      <c r="D3431" s="2" t="s">
        <v>1839</v>
      </c>
      <c r="E3431" s="2"/>
      <c r="F3431" s="2"/>
      <c r="G3431" s="2"/>
      <c r="H3431" s="2"/>
      <c r="I3431" s="2"/>
      <c r="J3431" s="2"/>
      <c r="K3431" s="2"/>
      <c r="L3431" s="2"/>
      <c r="M3431" s="2" t="s">
        <v>8734</v>
      </c>
      <c r="N3431" s="11">
        <v>5</v>
      </c>
      <c r="O3431" s="11">
        <v>0</v>
      </c>
      <c r="P3431" s="12">
        <v>44641</v>
      </c>
      <c r="Q3431" s="12">
        <v>44645</v>
      </c>
      <c r="R3431" s="11"/>
      <c r="S3431" s="2">
        <f>OR(AND(P3431&lt;=U$2,Q3431&gt;V$2),AND(P3431&gt;U$2,P3431&lt;V$2))</f>
        <v>0</v>
      </c>
    </row>
    <row r="3432" spans="1:19">
      <c r="A3432" s="2" t="s">
        <v>3481</v>
      </c>
      <c r="B3432" s="2" t="s">
        <v>4755</v>
      </c>
      <c r="C3432" s="2" t="s">
        <v>8730</v>
      </c>
      <c r="D3432" s="2" t="s">
        <v>1866</v>
      </c>
      <c r="E3432" s="2" t="s">
        <v>1083</v>
      </c>
      <c r="F3432" s="2" t="s">
        <v>1814</v>
      </c>
      <c r="G3432" s="2"/>
      <c r="H3432" s="2"/>
      <c r="I3432" s="2"/>
      <c r="J3432" s="2"/>
      <c r="K3432" s="2"/>
      <c r="L3432" s="2"/>
      <c r="M3432" s="2" t="s">
        <v>8735</v>
      </c>
      <c r="N3432" s="11">
        <v>3</v>
      </c>
      <c r="O3432" s="11">
        <v>0</v>
      </c>
      <c r="P3432" s="12">
        <v>44680</v>
      </c>
      <c r="Q3432" s="12">
        <v>44895</v>
      </c>
      <c r="R3432" s="11"/>
      <c r="S3432" s="2">
        <f>OR(AND(P3432&lt;=U$2,Q3432&gt;V$2),AND(P3432&gt;U$2,P3432&lt;V$2))</f>
        <v>0</v>
      </c>
    </row>
    <row r="3433" spans="1:19">
      <c r="A3433" s="2" t="s">
        <v>3481</v>
      </c>
      <c r="B3433" s="2" t="s">
        <v>4755</v>
      </c>
      <c r="C3433" s="2" t="s">
        <v>8730</v>
      </c>
      <c r="D3433" s="2" t="s">
        <v>1862</v>
      </c>
      <c r="E3433" s="2" t="s">
        <v>1083</v>
      </c>
      <c r="F3433" s="2" t="s">
        <v>1814</v>
      </c>
      <c r="G3433" s="2"/>
      <c r="H3433" s="2"/>
      <c r="I3433" s="2"/>
      <c r="J3433" s="2"/>
      <c r="K3433" s="2"/>
      <c r="L3433" s="2"/>
      <c r="M3433" s="2" t="s">
        <v>8736</v>
      </c>
      <c r="N3433" s="11">
        <v>5</v>
      </c>
      <c r="O3433" s="11">
        <v>0</v>
      </c>
      <c r="P3433" s="12">
        <v>44627</v>
      </c>
      <c r="Q3433" s="12">
        <v>44895</v>
      </c>
      <c r="R3433" s="11"/>
      <c r="S3433" s="2">
        <f>OR(AND(P3433&lt;=U$2,Q3433&gt;V$2),AND(P3433&gt;U$2,P3433&lt;V$2))</f>
        <v>0</v>
      </c>
    </row>
    <row r="3434" spans="1:19">
      <c r="A3434" s="2" t="s">
        <v>3877</v>
      </c>
      <c r="B3434" s="2" t="s">
        <v>4755</v>
      </c>
      <c r="C3434" s="2" t="s">
        <v>8730</v>
      </c>
      <c r="D3434" s="2" t="s">
        <v>8737</v>
      </c>
      <c r="E3434" s="2" t="s">
        <v>1083</v>
      </c>
      <c r="F3434" s="2" t="s">
        <v>1814</v>
      </c>
      <c r="G3434" s="2"/>
      <c r="H3434" s="2" t="s">
        <v>1018</v>
      </c>
      <c r="I3434" s="2" t="s">
        <v>227</v>
      </c>
      <c r="J3434" s="2"/>
      <c r="K3434" s="2"/>
      <c r="L3434" s="2"/>
      <c r="M3434" s="2" t="s">
        <v>8738</v>
      </c>
      <c r="N3434" s="11">
        <v>10</v>
      </c>
      <c r="O3434" s="11">
        <v>1</v>
      </c>
      <c r="P3434" s="12">
        <v>44694</v>
      </c>
      <c r="Q3434" s="12">
        <v>44984.70833333334</v>
      </c>
      <c r="R3434" s="11">
        <v>32</v>
      </c>
      <c r="S3434" s="2">
        <f>OR(AND(P3434&lt;=U$2,Q3434&gt;V$2),AND(P3434&gt;U$2,P3434&lt;V$2))</f>
        <v>0</v>
      </c>
    </row>
    <row r="3435" spans="1:19">
      <c r="A3435" s="2" t="s">
        <v>3488</v>
      </c>
      <c r="B3435" s="2" t="s">
        <v>4755</v>
      </c>
      <c r="C3435" s="2" t="s">
        <v>8730</v>
      </c>
      <c r="D3435" s="2" t="s">
        <v>1868</v>
      </c>
      <c r="E3435" s="2" t="s">
        <v>1247</v>
      </c>
      <c r="F3435" s="2" t="s">
        <v>1814</v>
      </c>
      <c r="G3435" s="2" t="s">
        <v>1247</v>
      </c>
      <c r="H3435" s="2" t="s">
        <v>1018</v>
      </c>
      <c r="I3435" s="2" t="s">
        <v>227</v>
      </c>
      <c r="J3435" s="2" t="s">
        <v>7286</v>
      </c>
      <c r="K3435" s="2"/>
      <c r="L3435" s="2"/>
      <c r="M3435" s="2" t="s">
        <v>8739</v>
      </c>
      <c r="N3435" s="11">
        <v>2</v>
      </c>
      <c r="O3435" s="11">
        <v>2</v>
      </c>
      <c r="P3435" s="12">
        <v>44985.33333333334</v>
      </c>
      <c r="Q3435" s="12">
        <v>44986.70833333334</v>
      </c>
      <c r="R3435" s="11">
        <v>32</v>
      </c>
      <c r="S3435" s="2">
        <f>OR(AND(P3435&lt;=U$2,Q3435&gt;V$2),AND(P3435&gt;U$2,P3435&lt;V$2))</f>
        <v>0</v>
      </c>
    </row>
    <row r="3436" spans="1:19">
      <c r="A3436" s="2" t="s">
        <v>3481</v>
      </c>
      <c r="B3436" s="2" t="s">
        <v>4755</v>
      </c>
      <c r="C3436" s="2" t="s">
        <v>8740</v>
      </c>
      <c r="D3436" s="2" t="s">
        <v>1909</v>
      </c>
      <c r="E3436" s="2"/>
      <c r="F3436" s="2" t="s">
        <v>1814</v>
      </c>
      <c r="G3436" s="2" t="s">
        <v>7289</v>
      </c>
      <c r="H3436" s="2"/>
      <c r="I3436" s="2"/>
      <c r="J3436" s="2"/>
      <c r="K3436" s="2" t="s">
        <v>567</v>
      </c>
      <c r="L3436" s="2" t="s">
        <v>8741</v>
      </c>
      <c r="M3436" s="2" t="s">
        <v>8742</v>
      </c>
      <c r="N3436" s="11">
        <v>8</v>
      </c>
      <c r="O3436" s="11">
        <v>0</v>
      </c>
      <c r="P3436" s="12">
        <v>44700</v>
      </c>
      <c r="Q3436" s="12">
        <v>44705</v>
      </c>
      <c r="R3436" s="11"/>
      <c r="S3436" s="2">
        <f>OR(AND(P3436&lt;=U$2,Q3436&gt;V$2),AND(P3436&gt;U$2,P3436&lt;V$2))</f>
        <v>0</v>
      </c>
    </row>
    <row r="3437" spans="1:19">
      <c r="A3437" s="2" t="s">
        <v>3481</v>
      </c>
      <c r="B3437" s="2" t="s">
        <v>4755</v>
      </c>
      <c r="C3437" s="2" t="s">
        <v>8740</v>
      </c>
      <c r="D3437" s="2" t="s">
        <v>1827</v>
      </c>
      <c r="E3437" s="2"/>
      <c r="F3437" s="2" t="s">
        <v>1814</v>
      </c>
      <c r="G3437" s="2" t="s">
        <v>7139</v>
      </c>
      <c r="H3437" s="2"/>
      <c r="I3437" s="2"/>
      <c r="J3437" s="2" t="s">
        <v>7292</v>
      </c>
      <c r="K3437" s="2" t="s">
        <v>307</v>
      </c>
      <c r="L3437" s="2" t="s">
        <v>8743</v>
      </c>
      <c r="M3437" s="2" t="s">
        <v>8744</v>
      </c>
      <c r="N3437" s="11">
        <v>10</v>
      </c>
      <c r="O3437" s="11">
        <v>0</v>
      </c>
      <c r="P3437" s="12">
        <v>44719</v>
      </c>
      <c r="Q3437" s="12">
        <v>44719</v>
      </c>
      <c r="R3437" s="11"/>
      <c r="S3437" s="2">
        <f>OR(AND(P3437&lt;=U$2,Q3437&gt;V$2),AND(P3437&gt;U$2,P3437&lt;V$2))</f>
        <v>0</v>
      </c>
    </row>
    <row r="3438" spans="1:19">
      <c r="A3438" s="2" t="s">
        <v>3481</v>
      </c>
      <c r="B3438" s="2" t="s">
        <v>4755</v>
      </c>
      <c r="C3438" s="2" t="s">
        <v>8740</v>
      </c>
      <c r="D3438" s="2" t="s">
        <v>1841</v>
      </c>
      <c r="E3438" s="2"/>
      <c r="F3438" s="2"/>
      <c r="G3438" s="2"/>
      <c r="H3438" s="2"/>
      <c r="I3438" s="2"/>
      <c r="J3438" s="2"/>
      <c r="K3438" s="2"/>
      <c r="L3438" s="2"/>
      <c r="M3438" s="2" t="s">
        <v>8745</v>
      </c>
      <c r="N3438" s="11">
        <v>5</v>
      </c>
      <c r="O3438" s="11">
        <v>0</v>
      </c>
      <c r="P3438" s="12">
        <v>44705</v>
      </c>
      <c r="Q3438" s="12">
        <v>44714</v>
      </c>
      <c r="R3438" s="11"/>
      <c r="S3438" s="2">
        <f>OR(AND(P3438&lt;=U$2,Q3438&gt;V$2),AND(P3438&gt;U$2,P3438&lt;V$2))</f>
        <v>0</v>
      </c>
    </row>
    <row r="3439" spans="1:19">
      <c r="A3439" s="2" t="s">
        <v>3481</v>
      </c>
      <c r="B3439" s="2" t="s">
        <v>4755</v>
      </c>
      <c r="C3439" s="2" t="s">
        <v>8740</v>
      </c>
      <c r="D3439" s="2" t="s">
        <v>8746</v>
      </c>
      <c r="E3439" s="2"/>
      <c r="F3439" s="2"/>
      <c r="G3439" s="2"/>
      <c r="H3439" s="2"/>
      <c r="I3439" s="2"/>
      <c r="J3439" s="2"/>
      <c r="K3439" s="2"/>
      <c r="L3439" s="2"/>
      <c r="M3439" s="2" t="s">
        <v>8747</v>
      </c>
      <c r="N3439" s="11">
        <v>4</v>
      </c>
      <c r="O3439" s="11">
        <v>0</v>
      </c>
      <c r="P3439" s="12">
        <v>44719</v>
      </c>
      <c r="Q3439" s="12">
        <v>44722</v>
      </c>
      <c r="R3439" s="11"/>
      <c r="S3439" s="2">
        <f>OR(AND(P3439&lt;=U$2,Q3439&gt;V$2),AND(P3439&gt;U$2,P3439&lt;V$2))</f>
        <v>0</v>
      </c>
    </row>
    <row r="3440" spans="1:19">
      <c r="A3440" s="2" t="s">
        <v>3481</v>
      </c>
      <c r="B3440" s="2" t="s">
        <v>4755</v>
      </c>
      <c r="C3440" s="2" t="s">
        <v>8740</v>
      </c>
      <c r="D3440" s="2" t="s">
        <v>8748</v>
      </c>
      <c r="E3440" s="2"/>
      <c r="F3440" s="2"/>
      <c r="G3440" s="2"/>
      <c r="H3440" s="2"/>
      <c r="I3440" s="2"/>
      <c r="J3440" s="2"/>
      <c r="K3440" s="2"/>
      <c r="L3440" s="2"/>
      <c r="M3440" s="2" t="s">
        <v>8749</v>
      </c>
      <c r="N3440" s="11">
        <v>5</v>
      </c>
      <c r="O3440" s="11">
        <v>0</v>
      </c>
      <c r="P3440" s="12">
        <v>44722</v>
      </c>
      <c r="Q3440" s="12">
        <v>44722</v>
      </c>
      <c r="R3440" s="11"/>
      <c r="S3440" s="2">
        <f>OR(AND(P3440&lt;=U$2,Q3440&gt;V$2),AND(P3440&gt;U$2,P3440&lt;V$2))</f>
        <v>0</v>
      </c>
    </row>
    <row r="3441" spans="1:19">
      <c r="A3441" s="2" t="s">
        <v>3488</v>
      </c>
      <c r="B3441" s="2" t="s">
        <v>4755</v>
      </c>
      <c r="C3441" s="2" t="s">
        <v>8740</v>
      </c>
      <c r="D3441" s="2" t="s">
        <v>8750</v>
      </c>
      <c r="E3441" s="2" t="s">
        <v>1007</v>
      </c>
      <c r="F3441" s="2" t="s">
        <v>1814</v>
      </c>
      <c r="G3441" s="2" t="s">
        <v>7078</v>
      </c>
      <c r="H3441" s="2" t="s">
        <v>1027</v>
      </c>
      <c r="I3441" s="2" t="s">
        <v>227</v>
      </c>
      <c r="J3441" s="2" t="s">
        <v>7311</v>
      </c>
      <c r="K3441" s="2" t="s">
        <v>307</v>
      </c>
      <c r="L3441" s="2" t="s">
        <v>8743</v>
      </c>
      <c r="M3441" s="2" t="s">
        <v>8751</v>
      </c>
      <c r="N3441" s="11">
        <v>8</v>
      </c>
      <c r="O3441" s="11">
        <v>8</v>
      </c>
      <c r="P3441" s="12">
        <v>44984.33333333334</v>
      </c>
      <c r="Q3441" s="12">
        <v>44993.70833333334</v>
      </c>
      <c r="R3441" s="11">
        <v>3</v>
      </c>
      <c r="S3441" s="2">
        <f>OR(AND(P3441&lt;=U$2,Q3441&gt;V$2),AND(P3441&gt;U$2,P3441&lt;V$2))</f>
        <v>0</v>
      </c>
    </row>
    <row r="3442" spans="1:19">
      <c r="A3442" s="2" t="s">
        <v>3488</v>
      </c>
      <c r="B3442" s="2" t="s">
        <v>4755</v>
      </c>
      <c r="C3442" s="2" t="s">
        <v>8740</v>
      </c>
      <c r="D3442" s="2" t="s">
        <v>1842</v>
      </c>
      <c r="E3442" s="2" t="s">
        <v>1007</v>
      </c>
      <c r="F3442" s="2" t="s">
        <v>1814</v>
      </c>
      <c r="G3442" s="2" t="s">
        <v>7085</v>
      </c>
      <c r="H3442" s="2" t="s">
        <v>1027</v>
      </c>
      <c r="I3442" s="2" t="s">
        <v>227</v>
      </c>
      <c r="J3442" s="2" t="s">
        <v>7315</v>
      </c>
      <c r="K3442" s="2" t="s">
        <v>333</v>
      </c>
      <c r="L3442" s="2" t="s">
        <v>8752</v>
      </c>
      <c r="M3442" s="2" t="s">
        <v>8753</v>
      </c>
      <c r="N3442" s="11">
        <v>6</v>
      </c>
      <c r="O3442" s="11">
        <v>6</v>
      </c>
      <c r="P3442" s="12">
        <v>44994.33333333334</v>
      </c>
      <c r="Q3442" s="12">
        <v>45001.70833333334</v>
      </c>
      <c r="R3442" s="11">
        <v>3</v>
      </c>
      <c r="S3442" s="2">
        <f>OR(AND(P3442&lt;=U$2,Q3442&gt;V$2),AND(P3442&gt;U$2,P3442&lt;V$2))</f>
        <v>0</v>
      </c>
    </row>
    <row r="3443" spans="1:19">
      <c r="A3443" s="2" t="s">
        <v>3488</v>
      </c>
      <c r="B3443" s="2" t="s">
        <v>4755</v>
      </c>
      <c r="C3443" s="2" t="s">
        <v>8740</v>
      </c>
      <c r="D3443" s="2" t="s">
        <v>1836</v>
      </c>
      <c r="E3443" s="2" t="s">
        <v>1007</v>
      </c>
      <c r="F3443" s="2" t="s">
        <v>1814</v>
      </c>
      <c r="G3443" s="2" t="s">
        <v>7085</v>
      </c>
      <c r="H3443" s="2" t="s">
        <v>1027</v>
      </c>
      <c r="I3443" s="2" t="s">
        <v>227</v>
      </c>
      <c r="J3443" s="2" t="s">
        <v>7315</v>
      </c>
      <c r="K3443" s="2" t="s">
        <v>333</v>
      </c>
      <c r="L3443" s="2" t="s">
        <v>8752</v>
      </c>
      <c r="M3443" s="2" t="s">
        <v>8754</v>
      </c>
      <c r="N3443" s="11">
        <v>4</v>
      </c>
      <c r="O3443" s="11">
        <v>4</v>
      </c>
      <c r="P3443" s="12">
        <v>45002.33333333334</v>
      </c>
      <c r="Q3443" s="12">
        <v>45007.70833333334</v>
      </c>
      <c r="R3443" s="11">
        <v>3</v>
      </c>
      <c r="S3443" s="2">
        <f>OR(AND(P3443&lt;=U$2,Q3443&gt;V$2),AND(P3443&gt;U$2,P3443&lt;V$2))</f>
        <v>0</v>
      </c>
    </row>
    <row r="3444" spans="1:19">
      <c r="A3444" s="2" t="s">
        <v>3488</v>
      </c>
      <c r="B3444" s="2" t="s">
        <v>4755</v>
      </c>
      <c r="C3444" s="2" t="s">
        <v>8740</v>
      </c>
      <c r="D3444" s="2" t="s">
        <v>8755</v>
      </c>
      <c r="E3444" s="2" t="s">
        <v>1007</v>
      </c>
      <c r="F3444" s="2" t="s">
        <v>1814</v>
      </c>
      <c r="G3444" s="2" t="s">
        <v>7078</v>
      </c>
      <c r="H3444" s="2" t="s">
        <v>1027</v>
      </c>
      <c r="I3444" s="2" t="s">
        <v>227</v>
      </c>
      <c r="J3444" s="2" t="s">
        <v>7311</v>
      </c>
      <c r="K3444" s="2" t="s">
        <v>307</v>
      </c>
      <c r="L3444" s="2" t="s">
        <v>8743</v>
      </c>
      <c r="M3444" s="2" t="s">
        <v>8756</v>
      </c>
      <c r="N3444" s="11">
        <v>4</v>
      </c>
      <c r="O3444" s="11">
        <v>4</v>
      </c>
      <c r="P3444" s="12">
        <v>45008.33333333334</v>
      </c>
      <c r="Q3444" s="12">
        <v>45013.70833333334</v>
      </c>
      <c r="R3444" s="11">
        <v>4</v>
      </c>
      <c r="S3444" s="2">
        <f>OR(AND(P3444&lt;=U$2,Q3444&gt;V$2),AND(P3444&gt;U$2,P3444&lt;V$2))</f>
        <v>0</v>
      </c>
    </row>
    <row r="3445" spans="1:19">
      <c r="A3445" s="2" t="s">
        <v>3488</v>
      </c>
      <c r="B3445" s="2" t="s">
        <v>4755</v>
      </c>
      <c r="C3445" s="2" t="s">
        <v>8740</v>
      </c>
      <c r="D3445" s="2" t="s">
        <v>1830</v>
      </c>
      <c r="E3445" s="2" t="s">
        <v>1048</v>
      </c>
      <c r="F3445" s="2" t="s">
        <v>1814</v>
      </c>
      <c r="G3445" s="2" t="s">
        <v>7306</v>
      </c>
      <c r="H3445" s="2" t="s">
        <v>1027</v>
      </c>
      <c r="I3445" s="2" t="s">
        <v>227</v>
      </c>
      <c r="J3445" s="2"/>
      <c r="K3445" s="2"/>
      <c r="L3445" s="2"/>
      <c r="M3445" s="2" t="s">
        <v>8757</v>
      </c>
      <c r="N3445" s="11">
        <v>4</v>
      </c>
      <c r="O3445" s="11">
        <v>4</v>
      </c>
      <c r="P3445" s="12">
        <v>45015.33333333334</v>
      </c>
      <c r="Q3445" s="12">
        <v>45020.70833333334</v>
      </c>
      <c r="R3445" s="11">
        <v>3</v>
      </c>
      <c r="S3445" s="2">
        <f>OR(AND(P3445&lt;=U$2,Q3445&gt;V$2),AND(P3445&gt;U$2,P3445&lt;V$2))</f>
        <v>0</v>
      </c>
    </row>
    <row r="3446" spans="1:19">
      <c r="A3446" s="2" t="s">
        <v>3488</v>
      </c>
      <c r="B3446" s="2" t="s">
        <v>4755</v>
      </c>
      <c r="C3446" s="2" t="s">
        <v>8740</v>
      </c>
      <c r="D3446" s="2" t="s">
        <v>8758</v>
      </c>
      <c r="E3446" s="2" t="s">
        <v>1007</v>
      </c>
      <c r="F3446" s="2" t="s">
        <v>1814</v>
      </c>
      <c r="G3446" s="2" t="s">
        <v>6978</v>
      </c>
      <c r="H3446" s="2" t="s">
        <v>1027</v>
      </c>
      <c r="I3446" s="2" t="s">
        <v>227</v>
      </c>
      <c r="J3446" s="2" t="s">
        <v>7320</v>
      </c>
      <c r="K3446" s="2" t="s">
        <v>569</v>
      </c>
      <c r="L3446" s="2" t="s">
        <v>8759</v>
      </c>
      <c r="M3446" s="2" t="s">
        <v>8760</v>
      </c>
      <c r="N3446" s="11">
        <v>5</v>
      </c>
      <c r="O3446" s="11">
        <v>5</v>
      </c>
      <c r="P3446" s="12">
        <v>45021.33333333334</v>
      </c>
      <c r="Q3446" s="12">
        <v>45027.70833333334</v>
      </c>
      <c r="R3446" s="11">
        <v>3</v>
      </c>
      <c r="S3446" s="2">
        <f>OR(AND(P3446&lt;=U$2,Q3446&gt;V$2),AND(P3446&gt;U$2,P3446&lt;V$2))</f>
        <v>0</v>
      </c>
    </row>
    <row r="3447" spans="1:19">
      <c r="A3447" s="2" t="s">
        <v>3481</v>
      </c>
      <c r="B3447" s="2" t="s">
        <v>4755</v>
      </c>
      <c r="C3447" s="2" t="s">
        <v>8761</v>
      </c>
      <c r="D3447" s="2" t="s">
        <v>8762</v>
      </c>
      <c r="E3447" s="2"/>
      <c r="F3447" s="2"/>
      <c r="G3447" s="2"/>
      <c r="H3447" s="2"/>
      <c r="I3447" s="2"/>
      <c r="J3447" s="2"/>
      <c r="K3447" s="2"/>
      <c r="L3447" s="2"/>
      <c r="M3447" s="2" t="s">
        <v>8763</v>
      </c>
      <c r="N3447" s="11">
        <v>7</v>
      </c>
      <c r="O3447" s="11">
        <v>0</v>
      </c>
      <c r="P3447" s="12">
        <v>44700</v>
      </c>
      <c r="Q3447" s="12">
        <v>44705</v>
      </c>
      <c r="R3447" s="11"/>
      <c r="S3447" s="2">
        <f>OR(AND(P3447&lt;=U$2,Q3447&gt;V$2),AND(P3447&gt;U$2,P3447&lt;V$2))</f>
        <v>0</v>
      </c>
    </row>
    <row r="3448" spans="1:19">
      <c r="A3448" s="2" t="s">
        <v>3481</v>
      </c>
      <c r="B3448" s="2" t="s">
        <v>4755</v>
      </c>
      <c r="C3448" s="2" t="s">
        <v>8761</v>
      </c>
      <c r="D3448" s="2" t="s">
        <v>8764</v>
      </c>
      <c r="E3448" s="2"/>
      <c r="F3448" s="2"/>
      <c r="G3448" s="2"/>
      <c r="H3448" s="2"/>
      <c r="I3448" s="2"/>
      <c r="J3448" s="2"/>
      <c r="K3448" s="2"/>
      <c r="L3448" s="2"/>
      <c r="M3448" s="2" t="s">
        <v>8765</v>
      </c>
      <c r="N3448" s="11">
        <v>9</v>
      </c>
      <c r="O3448" s="11">
        <v>0</v>
      </c>
      <c r="P3448" s="12">
        <v>44719</v>
      </c>
      <c r="Q3448" s="12">
        <v>44719</v>
      </c>
      <c r="R3448" s="11"/>
      <c r="S3448" s="2">
        <f>OR(AND(P3448&lt;=U$2,Q3448&gt;V$2),AND(P3448&gt;U$2,P3448&lt;V$2))</f>
        <v>0</v>
      </c>
    </row>
    <row r="3449" spans="1:19">
      <c r="A3449" s="2" t="s">
        <v>3481</v>
      </c>
      <c r="B3449" s="2" t="s">
        <v>4755</v>
      </c>
      <c r="C3449" s="2" t="s">
        <v>8761</v>
      </c>
      <c r="D3449" s="2" t="s">
        <v>8766</v>
      </c>
      <c r="E3449" s="2"/>
      <c r="F3449" s="2"/>
      <c r="G3449" s="2"/>
      <c r="H3449" s="2"/>
      <c r="I3449" s="2"/>
      <c r="J3449" s="2"/>
      <c r="K3449" s="2"/>
      <c r="L3449" s="2"/>
      <c r="M3449" s="2" t="s">
        <v>8767</v>
      </c>
      <c r="N3449" s="11">
        <v>4</v>
      </c>
      <c r="O3449" s="11">
        <v>0</v>
      </c>
      <c r="P3449" s="12">
        <v>44705</v>
      </c>
      <c r="Q3449" s="12">
        <v>44714</v>
      </c>
      <c r="R3449" s="11"/>
      <c r="S3449" s="2">
        <f>OR(AND(P3449&lt;=U$2,Q3449&gt;V$2),AND(P3449&gt;U$2,P3449&lt;V$2))</f>
        <v>0</v>
      </c>
    </row>
    <row r="3450" spans="1:19">
      <c r="A3450" s="2" t="s">
        <v>3481</v>
      </c>
      <c r="B3450" s="2" t="s">
        <v>4755</v>
      </c>
      <c r="C3450" s="2" t="s">
        <v>8761</v>
      </c>
      <c r="D3450" s="2" t="s">
        <v>8768</v>
      </c>
      <c r="E3450" s="2"/>
      <c r="F3450" s="2"/>
      <c r="G3450" s="2"/>
      <c r="H3450" s="2"/>
      <c r="I3450" s="2"/>
      <c r="J3450" s="2"/>
      <c r="K3450" s="2"/>
      <c r="L3450" s="2"/>
      <c r="M3450" s="2" t="s">
        <v>8769</v>
      </c>
      <c r="N3450" s="11">
        <v>3</v>
      </c>
      <c r="O3450" s="11">
        <v>0</v>
      </c>
      <c r="P3450" s="12">
        <v>44719</v>
      </c>
      <c r="Q3450" s="12">
        <v>44722</v>
      </c>
      <c r="R3450" s="11"/>
      <c r="S3450" s="2">
        <f>OR(AND(P3450&lt;=U$2,Q3450&gt;V$2),AND(P3450&gt;U$2,P3450&lt;V$2))</f>
        <v>0</v>
      </c>
    </row>
    <row r="3451" spans="1:19">
      <c r="A3451" s="2" t="s">
        <v>3481</v>
      </c>
      <c r="B3451" s="2" t="s">
        <v>4755</v>
      </c>
      <c r="C3451" s="2" t="s">
        <v>8761</v>
      </c>
      <c r="D3451" s="2" t="s">
        <v>8770</v>
      </c>
      <c r="E3451" s="2"/>
      <c r="F3451" s="2"/>
      <c r="G3451" s="2"/>
      <c r="H3451" s="2"/>
      <c r="I3451" s="2"/>
      <c r="J3451" s="2"/>
      <c r="K3451" s="2"/>
      <c r="L3451" s="2"/>
      <c r="M3451" s="2" t="s">
        <v>8771</v>
      </c>
      <c r="N3451" s="11">
        <v>4</v>
      </c>
      <c r="O3451" s="11">
        <v>0</v>
      </c>
      <c r="P3451" s="12">
        <v>44722</v>
      </c>
      <c r="Q3451" s="12">
        <v>44722</v>
      </c>
      <c r="R3451" s="11"/>
      <c r="S3451" s="2">
        <f>OR(AND(P3451&lt;=U$2,Q3451&gt;V$2),AND(P3451&gt;U$2,P3451&lt;V$2))</f>
        <v>0</v>
      </c>
    </row>
    <row r="3452" spans="1:19">
      <c r="A3452" s="2" t="s">
        <v>3481</v>
      </c>
      <c r="B3452" s="2" t="s">
        <v>4755</v>
      </c>
      <c r="C3452" s="2" t="s">
        <v>8761</v>
      </c>
      <c r="D3452" s="2" t="s">
        <v>8772</v>
      </c>
      <c r="E3452" s="2" t="s">
        <v>1007</v>
      </c>
      <c r="F3452" s="2" t="s">
        <v>1814</v>
      </c>
      <c r="G3452" s="2" t="s">
        <v>7078</v>
      </c>
      <c r="H3452" s="2"/>
      <c r="I3452" s="2"/>
      <c r="J3452" s="2" t="s">
        <v>7311</v>
      </c>
      <c r="K3452" s="2" t="s">
        <v>307</v>
      </c>
      <c r="L3452" s="2" t="s">
        <v>8743</v>
      </c>
      <c r="M3452" s="2" t="s">
        <v>8773</v>
      </c>
      <c r="N3452" s="11">
        <v>7</v>
      </c>
      <c r="O3452" s="11">
        <v>0</v>
      </c>
      <c r="P3452" s="12">
        <v>44805.33333333334</v>
      </c>
      <c r="Q3452" s="12">
        <v>44809</v>
      </c>
      <c r="R3452" s="11"/>
      <c r="S3452" s="2">
        <f>OR(AND(P3452&lt;=U$2,Q3452&gt;V$2),AND(P3452&gt;U$2,P3452&lt;V$2))</f>
        <v>0</v>
      </c>
    </row>
    <row r="3453" spans="1:19">
      <c r="A3453" s="2" t="s">
        <v>3481</v>
      </c>
      <c r="B3453" s="2" t="s">
        <v>4755</v>
      </c>
      <c r="C3453" s="2" t="s">
        <v>8761</v>
      </c>
      <c r="D3453" s="2" t="s">
        <v>8774</v>
      </c>
      <c r="E3453" s="2" t="s">
        <v>1007</v>
      </c>
      <c r="F3453" s="2" t="s">
        <v>1814</v>
      </c>
      <c r="G3453" s="2" t="s">
        <v>7085</v>
      </c>
      <c r="H3453" s="2"/>
      <c r="I3453" s="2"/>
      <c r="J3453" s="2" t="s">
        <v>7315</v>
      </c>
      <c r="K3453" s="2" t="s">
        <v>333</v>
      </c>
      <c r="L3453" s="2" t="s">
        <v>8752</v>
      </c>
      <c r="M3453" s="2" t="s">
        <v>8775</v>
      </c>
      <c r="N3453" s="11">
        <v>5</v>
      </c>
      <c r="O3453" s="11">
        <v>0</v>
      </c>
      <c r="P3453" s="12">
        <v>44810</v>
      </c>
      <c r="Q3453" s="12">
        <v>44812</v>
      </c>
      <c r="R3453" s="11"/>
      <c r="S3453" s="2">
        <f>OR(AND(P3453&lt;=U$2,Q3453&gt;V$2),AND(P3453&gt;U$2,P3453&lt;V$2))</f>
        <v>0</v>
      </c>
    </row>
    <row r="3454" spans="1:19">
      <c r="A3454" s="2" t="s">
        <v>3481</v>
      </c>
      <c r="B3454" s="2" t="s">
        <v>4755</v>
      </c>
      <c r="C3454" s="2" t="s">
        <v>8761</v>
      </c>
      <c r="D3454" s="2" t="s">
        <v>8776</v>
      </c>
      <c r="E3454" s="2" t="s">
        <v>1007</v>
      </c>
      <c r="F3454" s="2" t="s">
        <v>1814</v>
      </c>
      <c r="G3454" s="2" t="s">
        <v>7085</v>
      </c>
      <c r="H3454" s="2"/>
      <c r="I3454" s="2"/>
      <c r="J3454" s="2" t="s">
        <v>7315</v>
      </c>
      <c r="K3454" s="2" t="s">
        <v>333</v>
      </c>
      <c r="L3454" s="2" t="s">
        <v>8752</v>
      </c>
      <c r="M3454" s="2" t="s">
        <v>8777</v>
      </c>
      <c r="N3454" s="11">
        <v>3</v>
      </c>
      <c r="O3454" s="11">
        <v>0</v>
      </c>
      <c r="P3454" s="12">
        <v>44813</v>
      </c>
      <c r="Q3454" s="12">
        <v>44813</v>
      </c>
      <c r="R3454" s="11"/>
      <c r="S3454" s="2">
        <f>OR(AND(P3454&lt;=U$2,Q3454&gt;V$2),AND(P3454&gt;U$2,P3454&lt;V$2))</f>
        <v>0</v>
      </c>
    </row>
    <row r="3455" spans="1:19">
      <c r="A3455" s="2" t="s">
        <v>3481</v>
      </c>
      <c r="B3455" s="2" t="s">
        <v>4755</v>
      </c>
      <c r="C3455" s="2" t="s">
        <v>8761</v>
      </c>
      <c r="D3455" s="2" t="s">
        <v>8778</v>
      </c>
      <c r="E3455" s="2" t="s">
        <v>1007</v>
      </c>
      <c r="F3455" s="2" t="s">
        <v>1814</v>
      </c>
      <c r="G3455" s="2" t="s">
        <v>7078</v>
      </c>
      <c r="H3455" s="2"/>
      <c r="I3455" s="2"/>
      <c r="J3455" s="2" t="s">
        <v>7311</v>
      </c>
      <c r="K3455" s="2" t="s">
        <v>307</v>
      </c>
      <c r="L3455" s="2" t="s">
        <v>8743</v>
      </c>
      <c r="M3455" s="2" t="s">
        <v>8779</v>
      </c>
      <c r="N3455" s="11">
        <v>3</v>
      </c>
      <c r="O3455" s="11">
        <v>0</v>
      </c>
      <c r="P3455" s="12">
        <v>44816</v>
      </c>
      <c r="Q3455" s="12">
        <v>44818</v>
      </c>
      <c r="R3455" s="11"/>
      <c r="S3455" s="2">
        <f>OR(AND(P3455&lt;=U$2,Q3455&gt;V$2),AND(P3455&gt;U$2,P3455&lt;V$2))</f>
        <v>0</v>
      </c>
    </row>
    <row r="3456" spans="1:19">
      <c r="A3456" s="2" t="s">
        <v>3481</v>
      </c>
      <c r="B3456" s="2" t="s">
        <v>4755</v>
      </c>
      <c r="C3456" s="2" t="s">
        <v>8761</v>
      </c>
      <c r="D3456" s="2" t="s">
        <v>8780</v>
      </c>
      <c r="E3456" s="2" t="s">
        <v>1048</v>
      </c>
      <c r="F3456" s="2" t="s">
        <v>1814</v>
      </c>
      <c r="G3456" s="2" t="s">
        <v>7306</v>
      </c>
      <c r="H3456" s="2"/>
      <c r="I3456" s="2"/>
      <c r="J3456" s="2"/>
      <c r="K3456" s="2"/>
      <c r="L3456" s="2"/>
      <c r="M3456" s="2" t="s">
        <v>8781</v>
      </c>
      <c r="N3456" s="11">
        <v>3</v>
      </c>
      <c r="O3456" s="11">
        <v>0</v>
      </c>
      <c r="P3456" s="12">
        <v>44819</v>
      </c>
      <c r="Q3456" s="12">
        <v>44823</v>
      </c>
      <c r="R3456" s="11"/>
      <c r="S3456" s="2">
        <f>OR(AND(P3456&lt;=U$2,Q3456&gt;V$2),AND(P3456&gt;U$2,P3456&lt;V$2))</f>
        <v>0</v>
      </c>
    </row>
    <row r="3457" spans="1:19">
      <c r="A3457" s="2" t="s">
        <v>3481</v>
      </c>
      <c r="B3457" s="2" t="s">
        <v>4755</v>
      </c>
      <c r="C3457" s="2" t="s">
        <v>8761</v>
      </c>
      <c r="D3457" s="2" t="s">
        <v>8782</v>
      </c>
      <c r="E3457" s="2" t="s">
        <v>1007</v>
      </c>
      <c r="F3457" s="2" t="s">
        <v>1814</v>
      </c>
      <c r="G3457" s="2" t="s">
        <v>6978</v>
      </c>
      <c r="H3457" s="2"/>
      <c r="I3457" s="2"/>
      <c r="J3457" s="2" t="s">
        <v>7320</v>
      </c>
      <c r="K3457" s="2" t="s">
        <v>569</v>
      </c>
      <c r="L3457" s="2" t="s">
        <v>8759</v>
      </c>
      <c r="M3457" s="2" t="s">
        <v>8783</v>
      </c>
      <c r="N3457" s="11">
        <v>4</v>
      </c>
      <c r="O3457" s="11">
        <v>0</v>
      </c>
      <c r="P3457" s="12">
        <v>44824</v>
      </c>
      <c r="Q3457" s="12">
        <v>44826</v>
      </c>
      <c r="R3457" s="11"/>
      <c r="S3457" s="2">
        <f>OR(AND(P3457&lt;=U$2,Q3457&gt;V$2),AND(P3457&gt;U$2,P3457&lt;V$2))</f>
        <v>0</v>
      </c>
    </row>
    <row r="3458" spans="1:19">
      <c r="A3458" s="2" t="s">
        <v>3481</v>
      </c>
      <c r="B3458" s="2" t="s">
        <v>4755</v>
      </c>
      <c r="C3458" s="2" t="s">
        <v>8784</v>
      </c>
      <c r="D3458" s="2" t="s">
        <v>8785</v>
      </c>
      <c r="E3458" s="2"/>
      <c r="F3458" s="2"/>
      <c r="G3458" s="2"/>
      <c r="H3458" s="2"/>
      <c r="I3458" s="2"/>
      <c r="J3458" s="2"/>
      <c r="K3458" s="2"/>
      <c r="L3458" s="2"/>
      <c r="M3458" s="2" t="s">
        <v>8786</v>
      </c>
      <c r="N3458" s="11">
        <v>7</v>
      </c>
      <c r="O3458" s="11">
        <v>0</v>
      </c>
      <c r="P3458" s="12">
        <v>44700</v>
      </c>
      <c r="Q3458" s="12">
        <v>44705</v>
      </c>
      <c r="R3458" s="11"/>
      <c r="S3458" s="2">
        <f>OR(AND(P3458&lt;=U$2,Q3458&gt;V$2),AND(P3458&gt;U$2,P3458&lt;V$2))</f>
        <v>0</v>
      </c>
    </row>
    <row r="3459" spans="1:19">
      <c r="A3459" s="2" t="s">
        <v>3481</v>
      </c>
      <c r="B3459" s="2" t="s">
        <v>4755</v>
      </c>
      <c r="C3459" s="2" t="s">
        <v>8784</v>
      </c>
      <c r="D3459" s="2" t="s">
        <v>8787</v>
      </c>
      <c r="E3459" s="2"/>
      <c r="F3459" s="2"/>
      <c r="G3459" s="2"/>
      <c r="H3459" s="2"/>
      <c r="I3459" s="2"/>
      <c r="J3459" s="2"/>
      <c r="K3459" s="2"/>
      <c r="L3459" s="2"/>
      <c r="M3459" s="2" t="s">
        <v>8788</v>
      </c>
      <c r="N3459" s="11">
        <v>9</v>
      </c>
      <c r="O3459" s="11">
        <v>0</v>
      </c>
      <c r="P3459" s="12">
        <v>44719</v>
      </c>
      <c r="Q3459" s="12">
        <v>44719</v>
      </c>
      <c r="R3459" s="11"/>
      <c r="S3459" s="2">
        <f>OR(AND(P3459&lt;=U$2,Q3459&gt;V$2),AND(P3459&gt;U$2,P3459&lt;V$2))</f>
        <v>0</v>
      </c>
    </row>
    <row r="3460" spans="1:19">
      <c r="A3460" s="2" t="s">
        <v>3481</v>
      </c>
      <c r="B3460" s="2" t="s">
        <v>4755</v>
      </c>
      <c r="C3460" s="2" t="s">
        <v>8784</v>
      </c>
      <c r="D3460" s="2" t="s">
        <v>1843</v>
      </c>
      <c r="E3460" s="2"/>
      <c r="F3460" s="2"/>
      <c r="G3460" s="2"/>
      <c r="H3460" s="2"/>
      <c r="I3460" s="2"/>
      <c r="J3460" s="2"/>
      <c r="K3460" s="2"/>
      <c r="L3460" s="2"/>
      <c r="M3460" s="2" t="s">
        <v>8789</v>
      </c>
      <c r="N3460" s="11">
        <v>4</v>
      </c>
      <c r="O3460" s="11">
        <v>0</v>
      </c>
      <c r="P3460" s="12">
        <v>44705</v>
      </c>
      <c r="Q3460" s="12">
        <v>44714</v>
      </c>
      <c r="R3460" s="11"/>
      <c r="S3460" s="2">
        <f>OR(AND(P3460&lt;=U$2,Q3460&gt;V$2),AND(P3460&gt;U$2,P3460&lt;V$2))</f>
        <v>0</v>
      </c>
    </row>
    <row r="3461" spans="1:19">
      <c r="A3461" s="2" t="s">
        <v>3481</v>
      </c>
      <c r="B3461" s="2" t="s">
        <v>4755</v>
      </c>
      <c r="C3461" s="2" t="s">
        <v>8784</v>
      </c>
      <c r="D3461" s="2" t="s">
        <v>8790</v>
      </c>
      <c r="E3461" s="2"/>
      <c r="F3461" s="2"/>
      <c r="G3461" s="2"/>
      <c r="H3461" s="2"/>
      <c r="I3461" s="2"/>
      <c r="J3461" s="2"/>
      <c r="K3461" s="2"/>
      <c r="L3461" s="2"/>
      <c r="M3461" s="2" t="s">
        <v>8791</v>
      </c>
      <c r="N3461" s="11">
        <v>3</v>
      </c>
      <c r="O3461" s="11">
        <v>0</v>
      </c>
      <c r="P3461" s="12">
        <v>44719</v>
      </c>
      <c r="Q3461" s="12">
        <v>44722</v>
      </c>
      <c r="R3461" s="11"/>
      <c r="S3461" s="2">
        <f>OR(AND(P3461&lt;=U$2,Q3461&gt;V$2),AND(P3461&gt;U$2,P3461&lt;V$2))</f>
        <v>0</v>
      </c>
    </row>
    <row r="3462" spans="1:19">
      <c r="A3462" s="2" t="s">
        <v>3481</v>
      </c>
      <c r="B3462" s="2" t="s">
        <v>4755</v>
      </c>
      <c r="C3462" s="2" t="s">
        <v>8784</v>
      </c>
      <c r="D3462" s="2" t="s">
        <v>8792</v>
      </c>
      <c r="E3462" s="2"/>
      <c r="F3462" s="2"/>
      <c r="G3462" s="2"/>
      <c r="H3462" s="2"/>
      <c r="I3462" s="2"/>
      <c r="J3462" s="2"/>
      <c r="K3462" s="2"/>
      <c r="L3462" s="2"/>
      <c r="M3462" s="2" t="s">
        <v>8793</v>
      </c>
      <c r="N3462" s="11">
        <v>4</v>
      </c>
      <c r="O3462" s="11">
        <v>0</v>
      </c>
      <c r="P3462" s="12">
        <v>44722</v>
      </c>
      <c r="Q3462" s="12">
        <v>44722</v>
      </c>
      <c r="R3462" s="11"/>
      <c r="S3462" s="2">
        <f>OR(AND(P3462&lt;=U$2,Q3462&gt;V$2),AND(P3462&gt;U$2,P3462&lt;V$2))</f>
        <v>0</v>
      </c>
    </row>
    <row r="3463" spans="1:19">
      <c r="A3463" s="2" t="s">
        <v>3481</v>
      </c>
      <c r="B3463" s="2" t="s">
        <v>4755</v>
      </c>
      <c r="C3463" s="2" t="s">
        <v>8784</v>
      </c>
      <c r="D3463" s="2" t="s">
        <v>8794</v>
      </c>
      <c r="E3463" s="2" t="s">
        <v>1007</v>
      </c>
      <c r="F3463" s="2" t="s">
        <v>1814</v>
      </c>
      <c r="G3463" s="2" t="s">
        <v>7078</v>
      </c>
      <c r="H3463" s="2"/>
      <c r="I3463" s="2"/>
      <c r="J3463" s="2" t="s">
        <v>7311</v>
      </c>
      <c r="K3463" s="2" t="s">
        <v>307</v>
      </c>
      <c r="L3463" s="2" t="s">
        <v>8743</v>
      </c>
      <c r="M3463" s="2" t="s">
        <v>8795</v>
      </c>
      <c r="N3463" s="11">
        <v>7</v>
      </c>
      <c r="O3463" s="11">
        <v>0</v>
      </c>
      <c r="P3463" s="12">
        <v>44805</v>
      </c>
      <c r="Q3463" s="12">
        <v>44809</v>
      </c>
      <c r="R3463" s="11"/>
      <c r="S3463" s="2">
        <f>OR(AND(P3463&lt;=U$2,Q3463&gt;V$2),AND(P3463&gt;U$2,P3463&lt;V$2))</f>
        <v>0</v>
      </c>
    </row>
    <row r="3464" spans="1:19">
      <c r="A3464" s="2" t="s">
        <v>3481</v>
      </c>
      <c r="B3464" s="2" t="s">
        <v>4755</v>
      </c>
      <c r="C3464" s="2" t="s">
        <v>8784</v>
      </c>
      <c r="D3464" s="2" t="s">
        <v>8796</v>
      </c>
      <c r="E3464" s="2" t="s">
        <v>1007</v>
      </c>
      <c r="F3464" s="2" t="s">
        <v>1814</v>
      </c>
      <c r="G3464" s="2" t="s">
        <v>7085</v>
      </c>
      <c r="H3464" s="2"/>
      <c r="I3464" s="2"/>
      <c r="J3464" s="2" t="s">
        <v>7315</v>
      </c>
      <c r="K3464" s="2" t="s">
        <v>333</v>
      </c>
      <c r="L3464" s="2" t="s">
        <v>8752</v>
      </c>
      <c r="M3464" s="2" t="s">
        <v>8797</v>
      </c>
      <c r="N3464" s="11">
        <v>5</v>
      </c>
      <c r="O3464" s="11">
        <v>0</v>
      </c>
      <c r="P3464" s="12">
        <v>44810</v>
      </c>
      <c r="Q3464" s="12">
        <v>44812</v>
      </c>
      <c r="R3464" s="11"/>
      <c r="S3464" s="2">
        <f>OR(AND(P3464&lt;=U$2,Q3464&gt;V$2),AND(P3464&gt;U$2,P3464&lt;V$2))</f>
        <v>0</v>
      </c>
    </row>
    <row r="3465" spans="1:19">
      <c r="A3465" s="2" t="s">
        <v>3481</v>
      </c>
      <c r="B3465" s="2" t="s">
        <v>4755</v>
      </c>
      <c r="C3465" s="2" t="s">
        <v>8784</v>
      </c>
      <c r="D3465" s="2" t="s">
        <v>8798</v>
      </c>
      <c r="E3465" s="2" t="s">
        <v>1007</v>
      </c>
      <c r="F3465" s="2" t="s">
        <v>1814</v>
      </c>
      <c r="G3465" s="2" t="s">
        <v>7085</v>
      </c>
      <c r="H3465" s="2"/>
      <c r="I3465" s="2"/>
      <c r="J3465" s="2" t="s">
        <v>7315</v>
      </c>
      <c r="K3465" s="2" t="s">
        <v>333</v>
      </c>
      <c r="L3465" s="2" t="s">
        <v>8752</v>
      </c>
      <c r="M3465" s="2" t="s">
        <v>8799</v>
      </c>
      <c r="N3465" s="11">
        <v>3</v>
      </c>
      <c r="O3465" s="11">
        <v>0</v>
      </c>
      <c r="P3465" s="12">
        <v>44813</v>
      </c>
      <c r="Q3465" s="12">
        <v>44813</v>
      </c>
      <c r="R3465" s="11"/>
      <c r="S3465" s="2">
        <f>OR(AND(P3465&lt;=U$2,Q3465&gt;V$2),AND(P3465&gt;U$2,P3465&lt;V$2))</f>
        <v>0</v>
      </c>
    </row>
    <row r="3466" spans="1:19">
      <c r="A3466" s="2" t="s">
        <v>3481</v>
      </c>
      <c r="B3466" s="2" t="s">
        <v>4755</v>
      </c>
      <c r="C3466" s="2" t="s">
        <v>8784</v>
      </c>
      <c r="D3466" s="2" t="s">
        <v>8800</v>
      </c>
      <c r="E3466" s="2" t="s">
        <v>1007</v>
      </c>
      <c r="F3466" s="2" t="s">
        <v>1814</v>
      </c>
      <c r="G3466" s="2" t="s">
        <v>7078</v>
      </c>
      <c r="H3466" s="2"/>
      <c r="I3466" s="2"/>
      <c r="J3466" s="2" t="s">
        <v>7311</v>
      </c>
      <c r="K3466" s="2" t="s">
        <v>307</v>
      </c>
      <c r="L3466" s="2" t="s">
        <v>8743</v>
      </c>
      <c r="M3466" s="2" t="s">
        <v>8801</v>
      </c>
      <c r="N3466" s="11">
        <v>3</v>
      </c>
      <c r="O3466" s="11">
        <v>0</v>
      </c>
      <c r="P3466" s="12">
        <v>44816</v>
      </c>
      <c r="Q3466" s="12">
        <v>44818</v>
      </c>
      <c r="R3466" s="11"/>
      <c r="S3466" s="2">
        <f>OR(AND(P3466&lt;=U$2,Q3466&gt;V$2),AND(P3466&gt;U$2,P3466&lt;V$2))</f>
        <v>0</v>
      </c>
    </row>
    <row r="3467" spans="1:19">
      <c r="A3467" s="2" t="s">
        <v>3481</v>
      </c>
      <c r="B3467" s="2" t="s">
        <v>4755</v>
      </c>
      <c r="C3467" s="2" t="s">
        <v>8784</v>
      </c>
      <c r="D3467" s="2" t="s">
        <v>8802</v>
      </c>
      <c r="E3467" s="2" t="s">
        <v>1048</v>
      </c>
      <c r="F3467" s="2" t="s">
        <v>1814</v>
      </c>
      <c r="G3467" s="2" t="s">
        <v>7306</v>
      </c>
      <c r="H3467" s="2"/>
      <c r="I3467" s="2"/>
      <c r="J3467" s="2"/>
      <c r="K3467" s="2"/>
      <c r="L3467" s="2"/>
      <c r="M3467" s="2" t="s">
        <v>8803</v>
      </c>
      <c r="N3467" s="11">
        <v>3</v>
      </c>
      <c r="O3467" s="11">
        <v>0</v>
      </c>
      <c r="P3467" s="12">
        <v>44819</v>
      </c>
      <c r="Q3467" s="12">
        <v>44823</v>
      </c>
      <c r="R3467" s="11"/>
      <c r="S3467" s="2">
        <f>OR(AND(P3467&lt;=U$2,Q3467&gt;V$2),AND(P3467&gt;U$2,P3467&lt;V$2))</f>
        <v>0</v>
      </c>
    </row>
    <row r="3468" spans="1:19">
      <c r="A3468" s="2" t="s">
        <v>3481</v>
      </c>
      <c r="B3468" s="2" t="s">
        <v>4755</v>
      </c>
      <c r="C3468" s="2" t="s">
        <v>8784</v>
      </c>
      <c r="D3468" s="2" t="s">
        <v>8804</v>
      </c>
      <c r="E3468" s="2" t="s">
        <v>1007</v>
      </c>
      <c r="F3468" s="2" t="s">
        <v>1814</v>
      </c>
      <c r="G3468" s="2" t="s">
        <v>6978</v>
      </c>
      <c r="H3468" s="2"/>
      <c r="I3468" s="2"/>
      <c r="J3468" s="2" t="s">
        <v>7320</v>
      </c>
      <c r="K3468" s="2" t="s">
        <v>569</v>
      </c>
      <c r="L3468" s="2" t="s">
        <v>8759</v>
      </c>
      <c r="M3468" s="2" t="s">
        <v>8805</v>
      </c>
      <c r="N3468" s="11">
        <v>4</v>
      </c>
      <c r="O3468" s="11">
        <v>0</v>
      </c>
      <c r="P3468" s="12">
        <v>44824</v>
      </c>
      <c r="Q3468" s="12">
        <v>44826</v>
      </c>
      <c r="R3468" s="11"/>
      <c r="S3468" s="2">
        <f>OR(AND(P3468&lt;=U$2,Q3468&gt;V$2),AND(P3468&gt;U$2,P3468&lt;V$2))</f>
        <v>0</v>
      </c>
    </row>
    <row r="3469" spans="1:19">
      <c r="A3469" s="2" t="s">
        <v>3481</v>
      </c>
      <c r="B3469" s="2" t="s">
        <v>4755</v>
      </c>
      <c r="C3469" s="2" t="s">
        <v>8806</v>
      </c>
      <c r="D3469" s="2" t="s">
        <v>8807</v>
      </c>
      <c r="E3469" s="2"/>
      <c r="F3469" s="2"/>
      <c r="G3469" s="2"/>
      <c r="H3469" s="2"/>
      <c r="I3469" s="2"/>
      <c r="J3469" s="2"/>
      <c r="K3469" s="2"/>
      <c r="L3469" s="2"/>
      <c r="M3469" s="2" t="s">
        <v>8808</v>
      </c>
      <c r="N3469" s="11">
        <v>8</v>
      </c>
      <c r="O3469" s="11">
        <v>0</v>
      </c>
      <c r="P3469" s="12">
        <v>44687</v>
      </c>
      <c r="Q3469" s="12">
        <v>44693</v>
      </c>
      <c r="R3469" s="11"/>
      <c r="S3469" s="2">
        <f>OR(AND(P3469&lt;=U$2,Q3469&gt;V$2),AND(P3469&gt;U$2,P3469&lt;V$2))</f>
        <v>0</v>
      </c>
    </row>
    <row r="3470" spans="1:19">
      <c r="A3470" s="2" t="s">
        <v>3481</v>
      </c>
      <c r="B3470" s="2" t="s">
        <v>4755</v>
      </c>
      <c r="C3470" s="2" t="s">
        <v>8806</v>
      </c>
      <c r="D3470" s="2" t="s">
        <v>8809</v>
      </c>
      <c r="E3470" s="2"/>
      <c r="F3470" s="2"/>
      <c r="G3470" s="2"/>
      <c r="H3470" s="2"/>
      <c r="I3470" s="2"/>
      <c r="J3470" s="2"/>
      <c r="K3470" s="2"/>
      <c r="L3470" s="2"/>
      <c r="M3470" s="2" t="s">
        <v>8810</v>
      </c>
      <c r="N3470" s="11">
        <v>10</v>
      </c>
      <c r="O3470" s="11">
        <v>0</v>
      </c>
      <c r="P3470" s="12">
        <v>44719</v>
      </c>
      <c r="Q3470" s="12">
        <v>44719</v>
      </c>
      <c r="R3470" s="11"/>
      <c r="S3470" s="2">
        <f>OR(AND(P3470&lt;=U$2,Q3470&gt;V$2),AND(P3470&gt;U$2,P3470&lt;V$2))</f>
        <v>0</v>
      </c>
    </row>
    <row r="3471" spans="1:19">
      <c r="A3471" s="2" t="s">
        <v>3481</v>
      </c>
      <c r="B3471" s="2" t="s">
        <v>4755</v>
      </c>
      <c r="C3471" s="2" t="s">
        <v>8806</v>
      </c>
      <c r="D3471" s="2" t="s">
        <v>8811</v>
      </c>
      <c r="E3471" s="2"/>
      <c r="F3471" s="2"/>
      <c r="G3471" s="2"/>
      <c r="H3471" s="2"/>
      <c r="I3471" s="2"/>
      <c r="J3471" s="2"/>
      <c r="K3471" s="2"/>
      <c r="L3471" s="2"/>
      <c r="M3471" s="2" t="s">
        <v>8812</v>
      </c>
      <c r="N3471" s="11">
        <v>5</v>
      </c>
      <c r="O3471" s="11">
        <v>0</v>
      </c>
      <c r="P3471" s="12">
        <v>44705</v>
      </c>
      <c r="Q3471" s="12">
        <v>44714</v>
      </c>
      <c r="R3471" s="11"/>
      <c r="S3471" s="2">
        <f>OR(AND(P3471&lt;=U$2,Q3471&gt;V$2),AND(P3471&gt;U$2,P3471&lt;V$2))</f>
        <v>0</v>
      </c>
    </row>
    <row r="3472" spans="1:19">
      <c r="A3472" s="2" t="s">
        <v>3481</v>
      </c>
      <c r="B3472" s="2" t="s">
        <v>4755</v>
      </c>
      <c r="C3472" s="2" t="s">
        <v>8806</v>
      </c>
      <c r="D3472" s="2" t="s">
        <v>8813</v>
      </c>
      <c r="E3472" s="2"/>
      <c r="F3472" s="2"/>
      <c r="G3472" s="2"/>
      <c r="H3472" s="2"/>
      <c r="I3472" s="2"/>
      <c r="J3472" s="2"/>
      <c r="K3472" s="2"/>
      <c r="L3472" s="2"/>
      <c r="M3472" s="2" t="s">
        <v>8814</v>
      </c>
      <c r="N3472" s="11">
        <v>4</v>
      </c>
      <c r="O3472" s="11">
        <v>0</v>
      </c>
      <c r="P3472" s="12">
        <v>44719</v>
      </c>
      <c r="Q3472" s="12">
        <v>44722</v>
      </c>
      <c r="R3472" s="11"/>
      <c r="S3472" s="2">
        <f>OR(AND(P3472&lt;=U$2,Q3472&gt;V$2),AND(P3472&gt;U$2,P3472&lt;V$2))</f>
        <v>0</v>
      </c>
    </row>
    <row r="3473" spans="1:19">
      <c r="A3473" s="2" t="s">
        <v>3481</v>
      </c>
      <c r="B3473" s="2" t="s">
        <v>4755</v>
      </c>
      <c r="C3473" s="2" t="s">
        <v>8806</v>
      </c>
      <c r="D3473" s="2" t="s">
        <v>8815</v>
      </c>
      <c r="E3473" s="2"/>
      <c r="F3473" s="2"/>
      <c r="G3473" s="2"/>
      <c r="H3473" s="2"/>
      <c r="I3473" s="2"/>
      <c r="J3473" s="2"/>
      <c r="K3473" s="2"/>
      <c r="L3473" s="2"/>
      <c r="M3473" s="2" t="s">
        <v>8816</v>
      </c>
      <c r="N3473" s="11">
        <v>5</v>
      </c>
      <c r="O3473" s="11">
        <v>0</v>
      </c>
      <c r="P3473" s="12">
        <v>44722</v>
      </c>
      <c r="Q3473" s="12">
        <v>44722</v>
      </c>
      <c r="R3473" s="11"/>
      <c r="S3473" s="2">
        <f>OR(AND(P3473&lt;=U$2,Q3473&gt;V$2),AND(P3473&gt;U$2,P3473&lt;V$2))</f>
        <v>0</v>
      </c>
    </row>
    <row r="3474" spans="1:19">
      <c r="A3474" s="2" t="s">
        <v>3481</v>
      </c>
      <c r="B3474" s="2" t="s">
        <v>4755</v>
      </c>
      <c r="C3474" s="2" t="s">
        <v>8806</v>
      </c>
      <c r="D3474" s="2" t="s">
        <v>8817</v>
      </c>
      <c r="E3474" s="2" t="s">
        <v>1007</v>
      </c>
      <c r="F3474" s="2" t="s">
        <v>1814</v>
      </c>
      <c r="G3474" s="2" t="s">
        <v>7078</v>
      </c>
      <c r="H3474" s="2"/>
      <c r="I3474" s="2"/>
      <c r="J3474" s="2" t="s">
        <v>7311</v>
      </c>
      <c r="K3474" s="2" t="s">
        <v>307</v>
      </c>
      <c r="L3474" s="2" t="s">
        <v>8743</v>
      </c>
      <c r="M3474" s="2" t="s">
        <v>8818</v>
      </c>
      <c r="N3474" s="11">
        <v>8</v>
      </c>
      <c r="O3474" s="11">
        <v>0</v>
      </c>
      <c r="P3474" s="12">
        <v>44805</v>
      </c>
      <c r="Q3474" s="12">
        <v>44809</v>
      </c>
      <c r="R3474" s="11"/>
      <c r="S3474" s="2">
        <f>OR(AND(P3474&lt;=U$2,Q3474&gt;V$2),AND(P3474&gt;U$2,P3474&lt;V$2))</f>
        <v>0</v>
      </c>
    </row>
    <row r="3475" spans="1:19">
      <c r="A3475" s="2" t="s">
        <v>3481</v>
      </c>
      <c r="B3475" s="2" t="s">
        <v>4755</v>
      </c>
      <c r="C3475" s="2" t="s">
        <v>8806</v>
      </c>
      <c r="D3475" s="2" t="s">
        <v>8819</v>
      </c>
      <c r="E3475" s="2" t="s">
        <v>1007</v>
      </c>
      <c r="F3475" s="2" t="s">
        <v>1814</v>
      </c>
      <c r="G3475" s="2" t="s">
        <v>7085</v>
      </c>
      <c r="H3475" s="2"/>
      <c r="I3475" s="2"/>
      <c r="J3475" s="2" t="s">
        <v>7315</v>
      </c>
      <c r="K3475" s="2" t="s">
        <v>333</v>
      </c>
      <c r="L3475" s="2" t="s">
        <v>8752</v>
      </c>
      <c r="M3475" s="2" t="s">
        <v>8820</v>
      </c>
      <c r="N3475" s="11">
        <v>6</v>
      </c>
      <c r="O3475" s="11">
        <v>0</v>
      </c>
      <c r="P3475" s="12">
        <v>44810</v>
      </c>
      <c r="Q3475" s="12">
        <v>44812</v>
      </c>
      <c r="R3475" s="11"/>
      <c r="S3475" s="2">
        <f>OR(AND(P3475&lt;=U$2,Q3475&gt;V$2),AND(P3475&gt;U$2,P3475&lt;V$2))</f>
        <v>0</v>
      </c>
    </row>
    <row r="3476" spans="1:19">
      <c r="A3476" s="2" t="s">
        <v>3481</v>
      </c>
      <c r="B3476" s="2" t="s">
        <v>4755</v>
      </c>
      <c r="C3476" s="2" t="s">
        <v>8806</v>
      </c>
      <c r="D3476" s="2" t="s">
        <v>8821</v>
      </c>
      <c r="E3476" s="2" t="s">
        <v>1007</v>
      </c>
      <c r="F3476" s="2" t="s">
        <v>1814</v>
      </c>
      <c r="G3476" s="2" t="s">
        <v>7085</v>
      </c>
      <c r="H3476" s="2"/>
      <c r="I3476" s="2"/>
      <c r="J3476" s="2" t="s">
        <v>7315</v>
      </c>
      <c r="K3476" s="2" t="s">
        <v>333</v>
      </c>
      <c r="L3476" s="2" t="s">
        <v>8752</v>
      </c>
      <c r="M3476" s="2" t="s">
        <v>8822</v>
      </c>
      <c r="N3476" s="11">
        <v>4</v>
      </c>
      <c r="O3476" s="11">
        <v>0</v>
      </c>
      <c r="P3476" s="12">
        <v>44813</v>
      </c>
      <c r="Q3476" s="12">
        <v>44813</v>
      </c>
      <c r="R3476" s="11"/>
      <c r="S3476" s="2">
        <f>OR(AND(P3476&lt;=U$2,Q3476&gt;V$2),AND(P3476&gt;U$2,P3476&lt;V$2))</f>
        <v>0</v>
      </c>
    </row>
    <row r="3477" spans="1:19">
      <c r="A3477" s="2" t="s">
        <v>3481</v>
      </c>
      <c r="B3477" s="2" t="s">
        <v>4755</v>
      </c>
      <c r="C3477" s="2" t="s">
        <v>8806</v>
      </c>
      <c r="D3477" s="2" t="s">
        <v>8823</v>
      </c>
      <c r="E3477" s="2" t="s">
        <v>1007</v>
      </c>
      <c r="F3477" s="2" t="s">
        <v>1814</v>
      </c>
      <c r="G3477" s="2" t="s">
        <v>7078</v>
      </c>
      <c r="H3477" s="2"/>
      <c r="I3477" s="2"/>
      <c r="J3477" s="2" t="s">
        <v>7311</v>
      </c>
      <c r="K3477" s="2" t="s">
        <v>307</v>
      </c>
      <c r="L3477" s="2" t="s">
        <v>8743</v>
      </c>
      <c r="M3477" s="2" t="s">
        <v>8824</v>
      </c>
      <c r="N3477" s="11">
        <v>4</v>
      </c>
      <c r="O3477" s="11">
        <v>0</v>
      </c>
      <c r="P3477" s="12">
        <v>44816</v>
      </c>
      <c r="Q3477" s="12">
        <v>44818</v>
      </c>
      <c r="R3477" s="11"/>
      <c r="S3477" s="2">
        <f>OR(AND(P3477&lt;=U$2,Q3477&gt;V$2),AND(P3477&gt;U$2,P3477&lt;V$2))</f>
        <v>0</v>
      </c>
    </row>
    <row r="3478" spans="1:19">
      <c r="A3478" s="2" t="s">
        <v>3481</v>
      </c>
      <c r="B3478" s="2" t="s">
        <v>4755</v>
      </c>
      <c r="C3478" s="2" t="s">
        <v>8806</v>
      </c>
      <c r="D3478" s="2" t="s">
        <v>8825</v>
      </c>
      <c r="E3478" s="2" t="s">
        <v>1048</v>
      </c>
      <c r="F3478" s="2" t="s">
        <v>1814</v>
      </c>
      <c r="G3478" s="2" t="s">
        <v>7306</v>
      </c>
      <c r="H3478" s="2"/>
      <c r="I3478" s="2"/>
      <c r="J3478" s="2"/>
      <c r="K3478" s="2"/>
      <c r="L3478" s="2"/>
      <c r="M3478" s="2" t="s">
        <v>8826</v>
      </c>
      <c r="N3478" s="11">
        <v>4</v>
      </c>
      <c r="O3478" s="11">
        <v>0</v>
      </c>
      <c r="P3478" s="12">
        <v>44819</v>
      </c>
      <c r="Q3478" s="12">
        <v>44823</v>
      </c>
      <c r="R3478" s="11"/>
      <c r="S3478" s="2">
        <f>OR(AND(P3478&lt;=U$2,Q3478&gt;V$2),AND(P3478&gt;U$2,P3478&lt;V$2))</f>
        <v>0</v>
      </c>
    </row>
    <row r="3479" spans="1:19">
      <c r="A3479" s="2" t="s">
        <v>3481</v>
      </c>
      <c r="B3479" s="2" t="s">
        <v>4755</v>
      </c>
      <c r="C3479" s="2" t="s">
        <v>8806</v>
      </c>
      <c r="D3479" s="2" t="s">
        <v>8827</v>
      </c>
      <c r="E3479" s="2" t="s">
        <v>1007</v>
      </c>
      <c r="F3479" s="2" t="s">
        <v>1814</v>
      </c>
      <c r="G3479" s="2" t="s">
        <v>6978</v>
      </c>
      <c r="H3479" s="2"/>
      <c r="I3479" s="2"/>
      <c r="J3479" s="2" t="s">
        <v>7320</v>
      </c>
      <c r="K3479" s="2" t="s">
        <v>569</v>
      </c>
      <c r="L3479" s="2" t="s">
        <v>8759</v>
      </c>
      <c r="M3479" s="2" t="s">
        <v>8828</v>
      </c>
      <c r="N3479" s="11">
        <v>5</v>
      </c>
      <c r="O3479" s="11">
        <v>0</v>
      </c>
      <c r="P3479" s="12">
        <v>44824</v>
      </c>
      <c r="Q3479" s="12">
        <v>44826</v>
      </c>
      <c r="R3479" s="11"/>
      <c r="S3479" s="2">
        <f>OR(AND(P3479&lt;=U$2,Q3479&gt;V$2),AND(P3479&gt;U$2,P3479&lt;V$2))</f>
        <v>0</v>
      </c>
    </row>
    <row r="3480" spans="1:19">
      <c r="A3480" s="2" t="s">
        <v>3481</v>
      </c>
      <c r="B3480" s="2" t="s">
        <v>4755</v>
      </c>
      <c r="C3480" s="2" t="s">
        <v>8806</v>
      </c>
      <c r="D3480" s="2" t="s">
        <v>8829</v>
      </c>
      <c r="E3480" s="2" t="s">
        <v>1007</v>
      </c>
      <c r="F3480" s="2" t="s">
        <v>1814</v>
      </c>
      <c r="G3480" s="2" t="s">
        <v>7078</v>
      </c>
      <c r="H3480" s="2"/>
      <c r="I3480" s="2"/>
      <c r="J3480" s="2" t="s">
        <v>7311</v>
      </c>
      <c r="K3480" s="2" t="s">
        <v>307</v>
      </c>
      <c r="L3480" s="2" t="s">
        <v>8743</v>
      </c>
      <c r="M3480" s="2" t="s">
        <v>8830</v>
      </c>
      <c r="N3480" s="11">
        <v>4</v>
      </c>
      <c r="O3480" s="11">
        <v>0</v>
      </c>
      <c r="P3480" s="12">
        <v>44830</v>
      </c>
      <c r="Q3480" s="12">
        <v>44839</v>
      </c>
      <c r="R3480" s="11"/>
      <c r="S3480" s="2">
        <f>OR(AND(P3480&lt;=U$2,Q3480&gt;V$2),AND(P3480&gt;U$2,P3480&lt;V$2))</f>
        <v>0</v>
      </c>
    </row>
    <row r="3481" spans="1:19">
      <c r="A3481" s="2" t="s">
        <v>3481</v>
      </c>
      <c r="B3481" s="2" t="s">
        <v>4755</v>
      </c>
      <c r="C3481" s="2" t="s">
        <v>8806</v>
      </c>
      <c r="D3481" s="2" t="s">
        <v>8831</v>
      </c>
      <c r="E3481" s="2"/>
      <c r="F3481" s="2" t="s">
        <v>1814</v>
      </c>
      <c r="G3481" s="2" t="s">
        <v>7083</v>
      </c>
      <c r="H3481" s="2"/>
      <c r="I3481" s="2"/>
      <c r="J3481" s="2"/>
      <c r="K3481" s="2"/>
      <c r="L3481" s="2"/>
      <c r="M3481" s="2" t="s">
        <v>8832</v>
      </c>
      <c r="N3481" s="11">
        <v>6</v>
      </c>
      <c r="O3481" s="11">
        <v>0</v>
      </c>
      <c r="P3481" s="12">
        <v>44840</v>
      </c>
      <c r="Q3481" s="12">
        <v>44847</v>
      </c>
      <c r="R3481" s="11"/>
      <c r="S3481" s="2">
        <f>OR(AND(P3481&lt;=U$2,Q3481&gt;V$2),AND(P3481&gt;U$2,P3481&lt;V$2))</f>
        <v>0</v>
      </c>
    </row>
    <row r="3482" spans="1:19">
      <c r="A3482" s="2" t="s">
        <v>3481</v>
      </c>
      <c r="B3482" s="2" t="s">
        <v>4755</v>
      </c>
      <c r="C3482" s="2" t="s">
        <v>8806</v>
      </c>
      <c r="D3482" s="2" t="s">
        <v>1834</v>
      </c>
      <c r="E3482" s="2" t="s">
        <v>1007</v>
      </c>
      <c r="F3482" s="2" t="s">
        <v>1814</v>
      </c>
      <c r="G3482" s="2" t="s">
        <v>7085</v>
      </c>
      <c r="H3482" s="2"/>
      <c r="I3482" s="2"/>
      <c r="J3482" s="2" t="s">
        <v>7315</v>
      </c>
      <c r="K3482" s="2" t="s">
        <v>333</v>
      </c>
      <c r="L3482" s="2" t="s">
        <v>8752</v>
      </c>
      <c r="M3482" s="2" t="s">
        <v>8833</v>
      </c>
      <c r="N3482" s="11">
        <v>4</v>
      </c>
      <c r="O3482" s="11">
        <v>0</v>
      </c>
      <c r="P3482" s="12">
        <v>44848</v>
      </c>
      <c r="Q3482" s="12">
        <v>44848</v>
      </c>
      <c r="R3482" s="11"/>
      <c r="S3482" s="2">
        <f>OR(AND(P3482&lt;=U$2,Q3482&gt;V$2),AND(P3482&gt;U$2,P3482&lt;V$2))</f>
        <v>0</v>
      </c>
    </row>
    <row r="3483" spans="1:19">
      <c r="A3483" s="2" t="s">
        <v>3481</v>
      </c>
      <c r="B3483" s="2" t="s">
        <v>4755</v>
      </c>
      <c r="C3483" s="2" t="s">
        <v>8806</v>
      </c>
      <c r="D3483" s="2" t="s">
        <v>8834</v>
      </c>
      <c r="E3483" s="2" t="s">
        <v>1007</v>
      </c>
      <c r="F3483" s="2" t="s">
        <v>1814</v>
      </c>
      <c r="G3483" s="2" t="s">
        <v>7078</v>
      </c>
      <c r="H3483" s="2"/>
      <c r="I3483" s="2"/>
      <c r="J3483" s="2" t="s">
        <v>7311</v>
      </c>
      <c r="K3483" s="2" t="s">
        <v>307</v>
      </c>
      <c r="L3483" s="2" t="s">
        <v>8743</v>
      </c>
      <c r="M3483" s="2" t="s">
        <v>8835</v>
      </c>
      <c r="N3483" s="11">
        <v>2</v>
      </c>
      <c r="O3483" s="11">
        <v>0</v>
      </c>
      <c r="P3483" s="12">
        <v>44851</v>
      </c>
      <c r="Q3483" s="12">
        <v>44852</v>
      </c>
      <c r="R3483" s="11"/>
      <c r="S3483" s="2">
        <f>OR(AND(P3483&lt;=U$2,Q3483&gt;V$2),AND(P3483&gt;U$2,P3483&lt;V$2))</f>
        <v>0</v>
      </c>
    </row>
    <row r="3484" spans="1:19">
      <c r="A3484" s="2" t="s">
        <v>3481</v>
      </c>
      <c r="B3484" s="2" t="s">
        <v>4755</v>
      </c>
      <c r="C3484" s="2" t="s">
        <v>8806</v>
      </c>
      <c r="D3484" s="2" t="s">
        <v>1912</v>
      </c>
      <c r="E3484" s="2" t="s">
        <v>1007</v>
      </c>
      <c r="F3484" s="2" t="s">
        <v>1814</v>
      </c>
      <c r="G3484" s="2" t="s">
        <v>6978</v>
      </c>
      <c r="H3484" s="2"/>
      <c r="I3484" s="2"/>
      <c r="J3484" s="2" t="s">
        <v>7320</v>
      </c>
      <c r="K3484" s="2" t="s">
        <v>569</v>
      </c>
      <c r="L3484" s="2" t="s">
        <v>8759</v>
      </c>
      <c r="M3484" s="2" t="s">
        <v>8836</v>
      </c>
      <c r="N3484" s="11">
        <v>4</v>
      </c>
      <c r="O3484" s="11">
        <v>0</v>
      </c>
      <c r="P3484" s="12">
        <v>44852</v>
      </c>
      <c r="Q3484" s="12">
        <v>44858</v>
      </c>
      <c r="R3484" s="11"/>
      <c r="S3484" s="2">
        <f>OR(AND(P3484&lt;=U$2,Q3484&gt;V$2),AND(P3484&gt;U$2,P3484&lt;V$2))</f>
        <v>0</v>
      </c>
    </row>
    <row r="3485" spans="1:19">
      <c r="A3485" s="2" t="s">
        <v>3481</v>
      </c>
      <c r="B3485" s="2" t="s">
        <v>4755</v>
      </c>
      <c r="C3485" s="2" t="s">
        <v>8837</v>
      </c>
      <c r="D3485" s="2" t="s">
        <v>8838</v>
      </c>
      <c r="E3485" s="2"/>
      <c r="F3485" s="2"/>
      <c r="G3485" s="2"/>
      <c r="H3485" s="2"/>
      <c r="I3485" s="2"/>
      <c r="J3485" s="2"/>
      <c r="K3485" s="2"/>
      <c r="L3485" s="2"/>
      <c r="M3485" s="2" t="s">
        <v>8839</v>
      </c>
      <c r="N3485" s="11">
        <v>10</v>
      </c>
      <c r="O3485" s="11">
        <v>0</v>
      </c>
      <c r="P3485" s="12">
        <v>44719</v>
      </c>
      <c r="Q3485" s="12">
        <v>44719</v>
      </c>
      <c r="R3485" s="11"/>
      <c r="S3485" s="2">
        <f>OR(AND(P3485&lt;=U$2,Q3485&gt;V$2),AND(P3485&gt;U$2,P3485&lt;V$2))</f>
        <v>0</v>
      </c>
    </row>
    <row r="3486" spans="1:19">
      <c r="A3486" s="2" t="s">
        <v>3481</v>
      </c>
      <c r="B3486" s="2" t="s">
        <v>4755</v>
      </c>
      <c r="C3486" s="2" t="s">
        <v>8837</v>
      </c>
      <c r="D3486" s="2" t="s">
        <v>1845</v>
      </c>
      <c r="E3486" s="2"/>
      <c r="F3486" s="2"/>
      <c r="G3486" s="2"/>
      <c r="H3486" s="2"/>
      <c r="I3486" s="2"/>
      <c r="J3486" s="2"/>
      <c r="K3486" s="2"/>
      <c r="L3486" s="2"/>
      <c r="M3486" s="2" t="s">
        <v>8840</v>
      </c>
      <c r="N3486" s="11">
        <v>5</v>
      </c>
      <c r="O3486" s="11">
        <v>0</v>
      </c>
      <c r="P3486" s="12">
        <v>44719</v>
      </c>
      <c r="Q3486" s="12">
        <v>44722</v>
      </c>
      <c r="R3486" s="11"/>
      <c r="S3486" s="2">
        <f>OR(AND(P3486&lt;=U$2,Q3486&gt;V$2),AND(P3486&gt;U$2,P3486&lt;V$2))</f>
        <v>0</v>
      </c>
    </row>
    <row r="3487" spans="1:19">
      <c r="A3487" s="2" t="s">
        <v>3481</v>
      </c>
      <c r="B3487" s="2" t="s">
        <v>4755</v>
      </c>
      <c r="C3487" s="2" t="s">
        <v>8837</v>
      </c>
      <c r="D3487" s="2" t="s">
        <v>8841</v>
      </c>
      <c r="E3487" s="2"/>
      <c r="F3487" s="2"/>
      <c r="G3487" s="2"/>
      <c r="H3487" s="2"/>
      <c r="I3487" s="2"/>
      <c r="J3487" s="2"/>
      <c r="K3487" s="2"/>
      <c r="L3487" s="2"/>
      <c r="M3487" s="2" t="s">
        <v>8842</v>
      </c>
      <c r="N3487" s="11">
        <v>5</v>
      </c>
      <c r="O3487" s="11">
        <v>0</v>
      </c>
      <c r="P3487" s="12">
        <v>44722</v>
      </c>
      <c r="Q3487" s="12">
        <v>44722</v>
      </c>
      <c r="R3487" s="11"/>
      <c r="S3487" s="2">
        <f>OR(AND(P3487&lt;=U$2,Q3487&gt;V$2),AND(P3487&gt;U$2,P3487&lt;V$2))</f>
        <v>0</v>
      </c>
    </row>
    <row r="3488" spans="1:19">
      <c r="A3488" s="2" t="s">
        <v>3481</v>
      </c>
      <c r="B3488" s="2" t="s">
        <v>4755</v>
      </c>
      <c r="C3488" s="2" t="s">
        <v>8837</v>
      </c>
      <c r="D3488" s="2" t="s">
        <v>1850</v>
      </c>
      <c r="E3488" s="2" t="s">
        <v>1007</v>
      </c>
      <c r="F3488" s="2" t="s">
        <v>1814</v>
      </c>
      <c r="G3488" s="2" t="s">
        <v>7085</v>
      </c>
      <c r="H3488" s="2"/>
      <c r="I3488" s="2"/>
      <c r="J3488" s="2" t="s">
        <v>7315</v>
      </c>
      <c r="K3488" s="2" t="s">
        <v>333</v>
      </c>
      <c r="L3488" s="2" t="s">
        <v>8752</v>
      </c>
      <c r="M3488" s="2" t="s">
        <v>8843</v>
      </c>
      <c r="N3488" s="11">
        <v>5</v>
      </c>
      <c r="O3488" s="11">
        <v>0</v>
      </c>
      <c r="P3488" s="12">
        <v>44774.33333333334</v>
      </c>
      <c r="Q3488" s="12">
        <v>44778.70833333334</v>
      </c>
      <c r="R3488" s="11"/>
      <c r="S3488" s="2">
        <f>OR(AND(P3488&lt;=U$2,Q3488&gt;V$2),AND(P3488&gt;U$2,P3488&lt;V$2))</f>
        <v>0</v>
      </c>
    </row>
    <row r="3489" spans="1:19">
      <c r="A3489" s="2" t="s">
        <v>3481</v>
      </c>
      <c r="B3489" s="2" t="s">
        <v>4755</v>
      </c>
      <c r="C3489" s="2" t="s">
        <v>8837</v>
      </c>
      <c r="D3489" s="2" t="s">
        <v>1861</v>
      </c>
      <c r="E3489" s="2" t="s">
        <v>1007</v>
      </c>
      <c r="F3489" s="2" t="s">
        <v>1814</v>
      </c>
      <c r="G3489" s="2" t="s">
        <v>7085</v>
      </c>
      <c r="H3489" s="2"/>
      <c r="I3489" s="2"/>
      <c r="J3489" s="2" t="s">
        <v>7315</v>
      </c>
      <c r="K3489" s="2" t="s">
        <v>333</v>
      </c>
      <c r="L3489" s="2" t="s">
        <v>8752</v>
      </c>
      <c r="M3489" s="2" t="s">
        <v>8844</v>
      </c>
      <c r="N3489" s="11">
        <v>10</v>
      </c>
      <c r="O3489" s="11">
        <v>0</v>
      </c>
      <c r="P3489" s="12">
        <v>44774.33333333334</v>
      </c>
      <c r="Q3489" s="12">
        <v>44778.70833333334</v>
      </c>
      <c r="R3489" s="11"/>
      <c r="S3489" s="2">
        <f>OR(AND(P3489&lt;=U$2,Q3489&gt;V$2),AND(P3489&gt;U$2,P3489&lt;V$2))</f>
        <v>0</v>
      </c>
    </row>
    <row r="3490" spans="1:19">
      <c r="A3490" s="2" t="s">
        <v>3481</v>
      </c>
      <c r="B3490" s="2" t="s">
        <v>4755</v>
      </c>
      <c r="C3490" s="2" t="s">
        <v>8837</v>
      </c>
      <c r="D3490" s="2" t="s">
        <v>1847</v>
      </c>
      <c r="E3490" s="2" t="s">
        <v>1048</v>
      </c>
      <c r="F3490" s="2" t="s">
        <v>1814</v>
      </c>
      <c r="G3490" s="2" t="s">
        <v>7306</v>
      </c>
      <c r="H3490" s="2"/>
      <c r="I3490" s="2"/>
      <c r="J3490" s="2"/>
      <c r="K3490" s="2"/>
      <c r="L3490" s="2"/>
      <c r="M3490" s="2" t="s">
        <v>8845</v>
      </c>
      <c r="N3490" s="11">
        <v>15</v>
      </c>
      <c r="O3490" s="11">
        <v>0</v>
      </c>
      <c r="P3490" s="12">
        <v>44725</v>
      </c>
      <c r="Q3490" s="12">
        <v>44792.70833333334</v>
      </c>
      <c r="R3490" s="11"/>
      <c r="S3490" s="2">
        <f>OR(AND(P3490&lt;=U$2,Q3490&gt;V$2),AND(P3490&gt;U$2,P3490&lt;V$2))</f>
        <v>0</v>
      </c>
    </row>
    <row r="3491" spans="1:19">
      <c r="A3491" s="2" t="s">
        <v>3481</v>
      </c>
      <c r="B3491" s="2" t="s">
        <v>4755</v>
      </c>
      <c r="C3491" s="2" t="s">
        <v>8837</v>
      </c>
      <c r="D3491" s="2" t="s">
        <v>8846</v>
      </c>
      <c r="E3491" s="2"/>
      <c r="F3491" s="2" t="s">
        <v>1814</v>
      </c>
      <c r="G3491" s="2" t="s">
        <v>7210</v>
      </c>
      <c r="H3491" s="2"/>
      <c r="I3491" s="2"/>
      <c r="J3491" s="2"/>
      <c r="K3491" s="2"/>
      <c r="L3491" s="2"/>
      <c r="M3491" s="2" t="s">
        <v>8847</v>
      </c>
      <c r="N3491" s="11">
        <v>10</v>
      </c>
      <c r="O3491" s="11">
        <v>0</v>
      </c>
      <c r="P3491" s="12">
        <v>44788.33333333334</v>
      </c>
      <c r="Q3491" s="12">
        <v>44792.70833333334</v>
      </c>
      <c r="R3491" s="11"/>
      <c r="S3491" s="2">
        <f>OR(AND(P3491&lt;=U$2,Q3491&gt;V$2),AND(P3491&gt;U$2,P3491&lt;V$2))</f>
        <v>0</v>
      </c>
    </row>
    <row r="3492" spans="1:19">
      <c r="A3492" s="2" t="s">
        <v>3488</v>
      </c>
      <c r="B3492" s="2" t="s">
        <v>4755</v>
      </c>
      <c r="C3492" s="2" t="s">
        <v>8837</v>
      </c>
      <c r="D3492" s="2" t="s">
        <v>8848</v>
      </c>
      <c r="E3492" s="2" t="s">
        <v>1007</v>
      </c>
      <c r="F3492" s="2" t="s">
        <v>1814</v>
      </c>
      <c r="G3492" s="2"/>
      <c r="H3492" s="2" t="s">
        <v>1027</v>
      </c>
      <c r="I3492" s="2" t="s">
        <v>227</v>
      </c>
      <c r="J3492" s="2"/>
      <c r="K3492" s="2"/>
      <c r="L3492" s="2"/>
      <c r="M3492" s="2" t="s">
        <v>8849</v>
      </c>
      <c r="N3492" s="11">
        <v>10</v>
      </c>
      <c r="O3492" s="11">
        <v>10</v>
      </c>
      <c r="P3492" s="12">
        <v>44984.33333333334</v>
      </c>
      <c r="Q3492" s="12">
        <v>44995.70833333334</v>
      </c>
      <c r="R3492" s="11">
        <v>38</v>
      </c>
      <c r="S3492" s="2">
        <f>OR(AND(P3492&lt;=U$2,Q3492&gt;V$2),AND(P3492&gt;U$2,P3492&lt;V$2))</f>
        <v>0</v>
      </c>
    </row>
    <row r="3493" spans="1:19">
      <c r="A3493" s="2" t="s">
        <v>3481</v>
      </c>
      <c r="B3493" s="2" t="s">
        <v>4755</v>
      </c>
      <c r="C3493" s="2" t="s">
        <v>8837</v>
      </c>
      <c r="D3493" s="2" t="s">
        <v>8850</v>
      </c>
      <c r="E3493" s="2" t="s">
        <v>1048</v>
      </c>
      <c r="F3493" s="2" t="s">
        <v>1814</v>
      </c>
      <c r="G3493" s="2"/>
      <c r="H3493" s="2"/>
      <c r="I3493" s="2"/>
      <c r="J3493" s="2"/>
      <c r="K3493" s="2"/>
      <c r="L3493" s="2"/>
      <c r="M3493" s="2" t="s">
        <v>8851</v>
      </c>
      <c r="N3493" s="11">
        <v>20</v>
      </c>
      <c r="O3493" s="11">
        <v>0</v>
      </c>
      <c r="P3493" s="12">
        <v>44862.33333333334</v>
      </c>
      <c r="Q3493" s="12">
        <v>44883.70833333334</v>
      </c>
      <c r="R3493" s="11"/>
      <c r="S3493" s="2">
        <f>OR(AND(P3493&lt;=U$2,Q3493&gt;V$2),AND(P3493&gt;U$2,P3493&lt;V$2))</f>
        <v>0</v>
      </c>
    </row>
    <row r="3494" spans="1:19">
      <c r="A3494" s="2" t="s">
        <v>3488</v>
      </c>
      <c r="B3494" s="2" t="s">
        <v>4755</v>
      </c>
      <c r="C3494" s="2" t="s">
        <v>8837</v>
      </c>
      <c r="D3494" s="2" t="s">
        <v>8852</v>
      </c>
      <c r="E3494" s="2" t="s">
        <v>1007</v>
      </c>
      <c r="F3494" s="2" t="s">
        <v>1814</v>
      </c>
      <c r="G3494" s="2" t="s">
        <v>6978</v>
      </c>
      <c r="H3494" s="2" t="s">
        <v>1027</v>
      </c>
      <c r="I3494" s="2" t="s">
        <v>227</v>
      </c>
      <c r="J3494" s="2" t="s">
        <v>7320</v>
      </c>
      <c r="K3494" s="2" t="s">
        <v>569</v>
      </c>
      <c r="L3494" s="2" t="s">
        <v>8759</v>
      </c>
      <c r="M3494" s="2" t="s">
        <v>8853</v>
      </c>
      <c r="N3494" s="11">
        <v>5</v>
      </c>
      <c r="O3494" s="11">
        <v>5</v>
      </c>
      <c r="P3494" s="12">
        <v>44998.33333333334</v>
      </c>
      <c r="Q3494" s="12">
        <v>45002.70833333334</v>
      </c>
      <c r="R3494" s="11">
        <v>38</v>
      </c>
      <c r="S3494" s="2">
        <f>OR(AND(P3494&lt;=U$2,Q3494&gt;V$2),AND(P3494&gt;U$2,P3494&lt;V$2))</f>
        <v>0</v>
      </c>
    </row>
    <row r="3495" spans="1:19">
      <c r="A3495" s="2" t="s">
        <v>3488</v>
      </c>
      <c r="B3495" s="2" t="s">
        <v>4755</v>
      </c>
      <c r="C3495" s="2" t="s">
        <v>8837</v>
      </c>
      <c r="D3495" s="2" t="s">
        <v>1867</v>
      </c>
      <c r="E3495" s="2" t="s">
        <v>1083</v>
      </c>
      <c r="F3495" s="2" t="s">
        <v>1814</v>
      </c>
      <c r="G3495" s="2"/>
      <c r="H3495" s="2" t="s">
        <v>1018</v>
      </c>
      <c r="I3495" s="2" t="s">
        <v>227</v>
      </c>
      <c r="J3495" s="2"/>
      <c r="K3495" s="2"/>
      <c r="L3495" s="2"/>
      <c r="M3495" s="2" t="s">
        <v>8854</v>
      </c>
      <c r="N3495" s="11">
        <v>4</v>
      </c>
      <c r="O3495" s="11">
        <v>4</v>
      </c>
      <c r="P3495" s="12">
        <v>45005.33333333334</v>
      </c>
      <c r="Q3495" s="12">
        <v>45008.70833333334</v>
      </c>
      <c r="R3495" s="11">
        <v>38</v>
      </c>
      <c r="S3495" s="2">
        <f>OR(AND(P3495&lt;=U$2,Q3495&gt;V$2),AND(P3495&gt;U$2,P3495&lt;V$2))</f>
        <v>0</v>
      </c>
    </row>
    <row r="3496" spans="1:19">
      <c r="A3496" s="2" t="s">
        <v>3488</v>
      </c>
      <c r="B3496" s="2" t="s">
        <v>4755</v>
      </c>
      <c r="C3496" s="2" t="s">
        <v>8837</v>
      </c>
      <c r="D3496" s="2" t="s">
        <v>1855</v>
      </c>
      <c r="E3496" s="2" t="s">
        <v>1007</v>
      </c>
      <c r="F3496" s="2" t="s">
        <v>1814</v>
      </c>
      <c r="G3496" s="2" t="s">
        <v>7194</v>
      </c>
      <c r="H3496" s="2" t="s">
        <v>1027</v>
      </c>
      <c r="I3496" s="2" t="s">
        <v>227</v>
      </c>
      <c r="J3496" s="2" t="s">
        <v>7686</v>
      </c>
      <c r="K3496" s="2"/>
      <c r="L3496" s="2"/>
      <c r="M3496" s="2" t="s">
        <v>8855</v>
      </c>
      <c r="N3496" s="11">
        <v>5</v>
      </c>
      <c r="O3496" s="11">
        <v>5</v>
      </c>
      <c r="P3496" s="12">
        <v>45009.33333333334</v>
      </c>
      <c r="Q3496" s="12">
        <v>45015.70833333334</v>
      </c>
      <c r="R3496" s="11">
        <v>38</v>
      </c>
      <c r="S3496" s="2">
        <f>OR(AND(P3496&lt;=U$2,Q3496&gt;V$2),AND(P3496&gt;U$2,P3496&lt;V$2))</f>
        <v>0</v>
      </c>
    </row>
    <row r="3497" spans="1:19">
      <c r="A3497" s="2" t="s">
        <v>3488</v>
      </c>
      <c r="B3497" s="2" t="s">
        <v>4755</v>
      </c>
      <c r="C3497" s="2" t="s">
        <v>8837</v>
      </c>
      <c r="D3497" s="2" t="s">
        <v>1873</v>
      </c>
      <c r="E3497" s="2" t="s">
        <v>1007</v>
      </c>
      <c r="F3497" s="2" t="s">
        <v>1814</v>
      </c>
      <c r="G3497" s="2" t="s">
        <v>7207</v>
      </c>
      <c r="H3497" s="2" t="s">
        <v>1018</v>
      </c>
      <c r="I3497" s="2" t="s">
        <v>227</v>
      </c>
      <c r="J3497" s="2"/>
      <c r="K3497" s="2"/>
      <c r="L3497" s="2"/>
      <c r="M3497" s="2" t="s">
        <v>8856</v>
      </c>
      <c r="N3497" s="11">
        <v>3</v>
      </c>
      <c r="O3497" s="11">
        <v>3</v>
      </c>
      <c r="P3497" s="12">
        <v>45016.33333333334</v>
      </c>
      <c r="Q3497" s="12">
        <v>45020.70833333334</v>
      </c>
      <c r="R3497" s="11">
        <v>38</v>
      </c>
      <c r="S3497" s="2">
        <f>OR(AND(P3497&lt;=U$2,Q3497&gt;V$2),AND(P3497&gt;U$2,P3497&lt;V$2))</f>
        <v>0</v>
      </c>
    </row>
    <row r="3498" spans="1:19">
      <c r="A3498" s="2" t="s">
        <v>3481</v>
      </c>
      <c r="B3498" s="2" t="s">
        <v>4755</v>
      </c>
      <c r="C3498" s="2" t="s">
        <v>8857</v>
      </c>
      <c r="D3498" s="2" t="s">
        <v>1846</v>
      </c>
      <c r="E3498" s="2" t="s">
        <v>1007</v>
      </c>
      <c r="F3498" s="2" t="s">
        <v>1814</v>
      </c>
      <c r="G3498" s="2"/>
      <c r="H3498" s="2"/>
      <c r="I3498" s="2"/>
      <c r="J3498" s="2" t="s">
        <v>8208</v>
      </c>
      <c r="K3498" s="2" t="s">
        <v>316</v>
      </c>
      <c r="L3498" s="2" t="s">
        <v>8858</v>
      </c>
      <c r="M3498" s="2" t="s">
        <v>8859</v>
      </c>
      <c r="N3498" s="11">
        <v>5</v>
      </c>
      <c r="O3498" s="11">
        <v>0</v>
      </c>
      <c r="P3498" s="12">
        <v>44859.33333333334</v>
      </c>
      <c r="Q3498" s="12">
        <v>44859.70833333334</v>
      </c>
      <c r="R3498" s="11"/>
      <c r="S3498" s="2">
        <f>OR(AND(P3498&lt;=U$2,Q3498&gt;V$2),AND(P3498&gt;U$2,P3498&lt;V$2))</f>
        <v>0</v>
      </c>
    </row>
    <row r="3499" spans="1:19">
      <c r="A3499" s="2" t="s">
        <v>3481</v>
      </c>
      <c r="B3499" s="2" t="s">
        <v>4755</v>
      </c>
      <c r="C3499" s="2" t="s">
        <v>8857</v>
      </c>
      <c r="D3499" s="2" t="s">
        <v>8860</v>
      </c>
      <c r="E3499" s="2" t="s">
        <v>1007</v>
      </c>
      <c r="F3499" s="2" t="s">
        <v>1814</v>
      </c>
      <c r="G3499" s="2" t="s">
        <v>7078</v>
      </c>
      <c r="H3499" s="2"/>
      <c r="I3499" s="2"/>
      <c r="J3499" s="2" t="s">
        <v>7311</v>
      </c>
      <c r="K3499" s="2" t="s">
        <v>307</v>
      </c>
      <c r="L3499" s="2" t="s">
        <v>8743</v>
      </c>
      <c r="M3499" s="2" t="s">
        <v>8861</v>
      </c>
      <c r="N3499" s="11">
        <v>5</v>
      </c>
      <c r="O3499" s="11">
        <v>0</v>
      </c>
      <c r="P3499" s="12">
        <v>44859.33333333334</v>
      </c>
      <c r="Q3499" s="12">
        <v>44859.70833333334</v>
      </c>
      <c r="R3499" s="11"/>
      <c r="S3499" s="2">
        <f>OR(AND(P3499&lt;=U$2,Q3499&gt;V$2),AND(P3499&gt;U$2,P3499&lt;V$2))</f>
        <v>0</v>
      </c>
    </row>
    <row r="3500" spans="1:19">
      <c r="A3500" s="2" t="s">
        <v>3481</v>
      </c>
      <c r="B3500" s="2" t="s">
        <v>4755</v>
      </c>
      <c r="C3500" s="2" t="s">
        <v>8857</v>
      </c>
      <c r="D3500" s="2" t="s">
        <v>8862</v>
      </c>
      <c r="E3500" s="2" t="s">
        <v>1007</v>
      </c>
      <c r="F3500" s="2" t="s">
        <v>1814</v>
      </c>
      <c r="G3500" s="2" t="s">
        <v>7085</v>
      </c>
      <c r="H3500" s="2"/>
      <c r="I3500" s="2"/>
      <c r="J3500" s="2" t="s">
        <v>7315</v>
      </c>
      <c r="K3500" s="2" t="s">
        <v>333</v>
      </c>
      <c r="L3500" s="2" t="s">
        <v>8752</v>
      </c>
      <c r="M3500" s="2" t="s">
        <v>8863</v>
      </c>
      <c r="N3500" s="11">
        <v>2</v>
      </c>
      <c r="O3500" s="11">
        <v>0</v>
      </c>
      <c r="P3500" s="12">
        <v>44859.33333333334</v>
      </c>
      <c r="Q3500" s="12">
        <v>44859.70833333334</v>
      </c>
      <c r="R3500" s="11"/>
      <c r="S3500" s="2">
        <f>OR(AND(P3500&lt;=U$2,Q3500&gt;V$2),AND(P3500&gt;U$2,P3500&lt;V$2))</f>
        <v>0</v>
      </c>
    </row>
    <row r="3501" spans="1:19">
      <c r="A3501" s="2" t="s">
        <v>3481</v>
      </c>
      <c r="B3501" s="2" t="s">
        <v>4755</v>
      </c>
      <c r="C3501" s="2" t="s">
        <v>8857</v>
      </c>
      <c r="D3501" s="2" t="s">
        <v>8864</v>
      </c>
      <c r="E3501" s="2" t="s">
        <v>1007</v>
      </c>
      <c r="F3501" s="2" t="s">
        <v>1814</v>
      </c>
      <c r="G3501" s="2" t="s">
        <v>7078</v>
      </c>
      <c r="H3501" s="2"/>
      <c r="I3501" s="2"/>
      <c r="J3501" s="2" t="s">
        <v>7311</v>
      </c>
      <c r="K3501" s="2" t="s">
        <v>307</v>
      </c>
      <c r="L3501" s="2" t="s">
        <v>8743</v>
      </c>
      <c r="M3501" s="2" t="s">
        <v>8865</v>
      </c>
      <c r="N3501" s="11">
        <v>3</v>
      </c>
      <c r="O3501" s="11">
        <v>0</v>
      </c>
      <c r="P3501" s="12">
        <v>44859.33333333334</v>
      </c>
      <c r="Q3501" s="12">
        <v>44859.70833333334</v>
      </c>
      <c r="R3501" s="11"/>
      <c r="S3501" s="2">
        <f>OR(AND(P3501&lt;=U$2,Q3501&gt;V$2),AND(P3501&gt;U$2,P3501&lt;V$2))</f>
        <v>0</v>
      </c>
    </row>
    <row r="3502" spans="1:19">
      <c r="A3502" s="2" t="s">
        <v>3481</v>
      </c>
      <c r="B3502" s="2" t="s">
        <v>4755</v>
      </c>
      <c r="C3502" s="2" t="s">
        <v>8857</v>
      </c>
      <c r="D3502" s="2" t="s">
        <v>1860</v>
      </c>
      <c r="E3502" s="2"/>
      <c r="F3502" s="2" t="s">
        <v>1814</v>
      </c>
      <c r="G3502" s="2" t="s">
        <v>7210</v>
      </c>
      <c r="H3502" s="2"/>
      <c r="I3502" s="2"/>
      <c r="J3502" s="2"/>
      <c r="K3502" s="2"/>
      <c r="L3502" s="2"/>
      <c r="M3502" s="2" t="s">
        <v>8866</v>
      </c>
      <c r="N3502" s="11">
        <v>10</v>
      </c>
      <c r="O3502" s="11">
        <v>0</v>
      </c>
      <c r="P3502" s="12">
        <v>44859.33333333334</v>
      </c>
      <c r="Q3502" s="12">
        <v>44859.70833333334</v>
      </c>
      <c r="R3502" s="11"/>
      <c r="S3502" s="2">
        <f>OR(AND(P3502&lt;=U$2,Q3502&gt;V$2),AND(P3502&gt;U$2,P3502&lt;V$2))</f>
        <v>0</v>
      </c>
    </row>
    <row r="3503" spans="1:19">
      <c r="A3503" s="2" t="s">
        <v>3481</v>
      </c>
      <c r="B3503" s="2" t="s">
        <v>4755</v>
      </c>
      <c r="C3503" s="2" t="s">
        <v>8867</v>
      </c>
      <c r="D3503" s="2" t="s">
        <v>8868</v>
      </c>
      <c r="E3503" s="2"/>
      <c r="F3503" s="2"/>
      <c r="G3503" s="2"/>
      <c r="H3503" s="2"/>
      <c r="I3503" s="2"/>
      <c r="J3503" s="2"/>
      <c r="K3503" s="2"/>
      <c r="L3503" s="2"/>
      <c r="M3503" s="2" t="s">
        <v>8869</v>
      </c>
      <c r="N3503" s="11">
        <v>20</v>
      </c>
      <c r="O3503" s="11">
        <v>0</v>
      </c>
      <c r="P3503" s="12">
        <v>44525.33333333334</v>
      </c>
      <c r="Q3503" s="12">
        <v>44525.70833333334</v>
      </c>
      <c r="R3503" s="11"/>
      <c r="S3503" s="2">
        <f>OR(AND(P3503&lt;=U$2,Q3503&gt;V$2),AND(P3503&gt;U$2,P3503&lt;V$2))</f>
        <v>0</v>
      </c>
    </row>
    <row r="3504" spans="1:19">
      <c r="A3504" s="2" t="s">
        <v>3481</v>
      </c>
      <c r="B3504" s="2" t="s">
        <v>4755</v>
      </c>
      <c r="C3504" s="2" t="s">
        <v>8867</v>
      </c>
      <c r="D3504" s="2" t="s">
        <v>8870</v>
      </c>
      <c r="E3504" s="2"/>
      <c r="F3504" s="2"/>
      <c r="G3504" s="2"/>
      <c r="H3504" s="2"/>
      <c r="I3504" s="2"/>
      <c r="J3504" s="2"/>
      <c r="K3504" s="2"/>
      <c r="L3504" s="2"/>
      <c r="M3504" s="2" t="s">
        <v>8871</v>
      </c>
      <c r="N3504" s="11">
        <v>20</v>
      </c>
      <c r="O3504" s="11">
        <v>0</v>
      </c>
      <c r="P3504" s="12">
        <v>44525.33333333334</v>
      </c>
      <c r="Q3504" s="12">
        <v>44525.70833333334</v>
      </c>
      <c r="R3504" s="11"/>
      <c r="S3504" s="2">
        <f>OR(AND(P3504&lt;=U$2,Q3504&gt;V$2),AND(P3504&gt;U$2,P3504&lt;V$2))</f>
        <v>0</v>
      </c>
    </row>
    <row r="3505" spans="1:19">
      <c r="A3505" s="2" t="s">
        <v>3481</v>
      </c>
      <c r="B3505" s="2" t="s">
        <v>4755</v>
      </c>
      <c r="C3505" s="2" t="s">
        <v>8867</v>
      </c>
      <c r="D3505" s="2" t="s">
        <v>1874</v>
      </c>
      <c r="E3505" s="2"/>
      <c r="F3505" s="2"/>
      <c r="G3505" s="2"/>
      <c r="H3505" s="2"/>
      <c r="I3505" s="2"/>
      <c r="J3505" s="2"/>
      <c r="K3505" s="2"/>
      <c r="L3505" s="2"/>
      <c r="M3505" s="2" t="s">
        <v>7726</v>
      </c>
      <c r="N3505" s="11">
        <v>3</v>
      </c>
      <c r="O3505" s="11">
        <v>0</v>
      </c>
      <c r="P3505" s="12">
        <v>44525.33333333334</v>
      </c>
      <c r="Q3505" s="12">
        <v>44525.70833333334</v>
      </c>
      <c r="R3505" s="11"/>
      <c r="S3505" s="2">
        <f>OR(AND(P3505&lt;=U$2,Q3505&gt;V$2),AND(P3505&gt;U$2,P3505&lt;V$2))</f>
        <v>0</v>
      </c>
    </row>
    <row r="3506" spans="1:19">
      <c r="A3506" s="2" t="s">
        <v>3488</v>
      </c>
      <c r="B3506" s="2" t="s">
        <v>4755</v>
      </c>
      <c r="C3506" s="2" t="s">
        <v>8872</v>
      </c>
      <c r="D3506" s="2" t="s">
        <v>8873</v>
      </c>
      <c r="E3506" s="2" t="s">
        <v>3448</v>
      </c>
      <c r="F3506" s="2" t="s">
        <v>1814</v>
      </c>
      <c r="G3506" s="2" t="s">
        <v>7244</v>
      </c>
      <c r="H3506" s="2" t="s">
        <v>841</v>
      </c>
      <c r="I3506" s="2" t="s">
        <v>227</v>
      </c>
      <c r="J3506" s="2"/>
      <c r="K3506" s="2"/>
      <c r="L3506" s="2"/>
      <c r="M3506" s="2" t="s">
        <v>7740</v>
      </c>
      <c r="N3506" s="11">
        <v>5</v>
      </c>
      <c r="O3506" s="11">
        <v>5</v>
      </c>
      <c r="P3506" s="12">
        <v>45203.33333333334</v>
      </c>
      <c r="Q3506" s="12">
        <v>45209.70833333334</v>
      </c>
      <c r="R3506" s="11">
        <v>-119</v>
      </c>
      <c r="S3506" s="2">
        <f>OR(AND(P3506&lt;=U$2,Q3506&gt;V$2),AND(P3506&gt;U$2,P3506&lt;V$2))</f>
        <v>0</v>
      </c>
    </row>
    <row r="3507" spans="1:19">
      <c r="A3507" s="2" t="s">
        <v>3488</v>
      </c>
      <c r="B3507" s="2" t="s">
        <v>4755</v>
      </c>
      <c r="C3507" s="2" t="s">
        <v>8872</v>
      </c>
      <c r="D3507" s="2" t="s">
        <v>8874</v>
      </c>
      <c r="E3507" s="2" t="s">
        <v>905</v>
      </c>
      <c r="F3507" s="2" t="s">
        <v>1814</v>
      </c>
      <c r="G3507" s="2"/>
      <c r="H3507" s="2" t="s">
        <v>841</v>
      </c>
      <c r="I3507" s="2" t="s">
        <v>227</v>
      </c>
      <c r="J3507" s="2"/>
      <c r="K3507" s="2"/>
      <c r="L3507" s="2"/>
      <c r="M3507" s="2" t="s">
        <v>7742</v>
      </c>
      <c r="N3507" s="11">
        <v>10</v>
      </c>
      <c r="O3507" s="11">
        <v>10</v>
      </c>
      <c r="P3507" s="12">
        <v>45210.33333333334</v>
      </c>
      <c r="Q3507" s="12">
        <v>45224.70833333334</v>
      </c>
      <c r="R3507" s="11">
        <v>-104</v>
      </c>
      <c r="S3507" s="2">
        <f>OR(AND(P3507&lt;=U$2,Q3507&gt;V$2),AND(P3507&gt;U$2,P3507&lt;V$2))</f>
        <v>0</v>
      </c>
    </row>
    <row r="3508" spans="1:19">
      <c r="A3508" s="2" t="s">
        <v>3481</v>
      </c>
      <c r="B3508" s="2" t="s">
        <v>4755</v>
      </c>
      <c r="C3508" s="2" t="s">
        <v>8719</v>
      </c>
      <c r="D3508" s="2" t="s">
        <v>1822</v>
      </c>
      <c r="E3508" s="2" t="s">
        <v>1007</v>
      </c>
      <c r="F3508" s="2" t="s">
        <v>1814</v>
      </c>
      <c r="G3508" s="2" t="s">
        <v>7495</v>
      </c>
      <c r="H3508" s="2"/>
      <c r="I3508" s="2"/>
      <c r="J3508" s="2" t="s">
        <v>7851</v>
      </c>
      <c r="K3508" s="2" t="s">
        <v>251</v>
      </c>
      <c r="L3508" s="2" t="s">
        <v>8875</v>
      </c>
      <c r="M3508" s="2" t="s">
        <v>8876</v>
      </c>
      <c r="N3508" s="11">
        <v>5</v>
      </c>
      <c r="O3508" s="11">
        <v>0</v>
      </c>
      <c r="P3508" s="12">
        <v>44844</v>
      </c>
      <c r="Q3508" s="12">
        <v>44846</v>
      </c>
      <c r="R3508" s="11"/>
      <c r="S3508" s="2">
        <f>OR(AND(P3508&lt;=U$2,Q3508&gt;V$2),AND(P3508&gt;U$2,P3508&lt;V$2))</f>
        <v>0</v>
      </c>
    </row>
    <row r="3509" spans="1:19">
      <c r="A3509" s="2" t="s">
        <v>3481</v>
      </c>
      <c r="B3509" s="2" t="s">
        <v>4755</v>
      </c>
      <c r="C3509" s="2" t="s">
        <v>6259</v>
      </c>
      <c r="D3509" s="2" t="s">
        <v>1877</v>
      </c>
      <c r="E3509" s="2"/>
      <c r="F3509" s="2"/>
      <c r="G3509" s="2"/>
      <c r="H3509" s="2"/>
      <c r="I3509" s="2"/>
      <c r="J3509" s="2"/>
      <c r="K3509" s="2"/>
      <c r="L3509" s="2"/>
      <c r="M3509" s="2" t="s">
        <v>7430</v>
      </c>
      <c r="N3509" s="11">
        <v>20</v>
      </c>
      <c r="O3509" s="11">
        <v>0</v>
      </c>
      <c r="P3509" s="12">
        <v>44334</v>
      </c>
      <c r="Q3509" s="12">
        <v>44597</v>
      </c>
      <c r="R3509" s="11"/>
      <c r="S3509" s="2">
        <f>OR(AND(P3509&lt;=U$2,Q3509&gt;V$2),AND(P3509&gt;U$2,P3509&lt;V$2))</f>
        <v>0</v>
      </c>
    </row>
    <row r="3510" spans="1:19">
      <c r="A3510" s="2" t="s">
        <v>3481</v>
      </c>
      <c r="B3510" s="2" t="s">
        <v>4755</v>
      </c>
      <c r="C3510" s="2" t="s">
        <v>6259</v>
      </c>
      <c r="D3510" s="2" t="s">
        <v>8877</v>
      </c>
      <c r="E3510" s="2" t="s">
        <v>1288</v>
      </c>
      <c r="F3510" s="2" t="s">
        <v>1814</v>
      </c>
      <c r="G3510" s="2"/>
      <c r="H3510" s="2"/>
      <c r="I3510" s="2"/>
      <c r="J3510" s="2"/>
      <c r="K3510" s="2"/>
      <c r="L3510" s="2"/>
      <c r="M3510" s="2" t="s">
        <v>7432</v>
      </c>
      <c r="N3510" s="11">
        <v>10</v>
      </c>
      <c r="O3510" s="11">
        <v>0</v>
      </c>
      <c r="P3510" s="12">
        <v>44847</v>
      </c>
      <c r="Q3510" s="12">
        <v>44852</v>
      </c>
      <c r="R3510" s="11"/>
      <c r="S3510" s="2">
        <f>OR(AND(P3510&lt;=U$2,Q3510&gt;V$2),AND(P3510&gt;U$2,P3510&lt;V$2))</f>
        <v>0</v>
      </c>
    </row>
    <row r="3511" spans="1:19">
      <c r="A3511" s="2" t="s">
        <v>3481</v>
      </c>
      <c r="B3511" s="2" t="s">
        <v>4755</v>
      </c>
      <c r="C3511" s="2" t="s">
        <v>6259</v>
      </c>
      <c r="D3511" s="2" t="s">
        <v>8878</v>
      </c>
      <c r="E3511" s="2"/>
      <c r="F3511" s="2" t="s">
        <v>1814</v>
      </c>
      <c r="G3511" s="2"/>
      <c r="H3511" s="2"/>
      <c r="I3511" s="2"/>
      <c r="J3511" s="2"/>
      <c r="K3511" s="2"/>
      <c r="L3511" s="2"/>
      <c r="M3511" s="2" t="s">
        <v>7434</v>
      </c>
      <c r="N3511" s="11">
        <v>20</v>
      </c>
      <c r="O3511" s="11">
        <v>0</v>
      </c>
      <c r="P3511" s="12">
        <v>44922.33333333334</v>
      </c>
      <c r="Q3511" s="12">
        <v>44950</v>
      </c>
      <c r="R3511" s="11"/>
      <c r="S3511" s="2">
        <f>OR(AND(P3511&lt;=U$2,Q3511&gt;V$2),AND(P3511&gt;U$2,P3511&lt;V$2))</f>
        <v>0</v>
      </c>
    </row>
    <row r="3512" spans="1:19">
      <c r="A3512" s="2" t="s">
        <v>3481</v>
      </c>
      <c r="B3512" s="2" t="s">
        <v>4755</v>
      </c>
      <c r="C3512" s="2" t="s">
        <v>6259</v>
      </c>
      <c r="D3512" s="2" t="s">
        <v>1887</v>
      </c>
      <c r="E3512" s="2" t="s">
        <v>1288</v>
      </c>
      <c r="F3512" s="2" t="s">
        <v>1814</v>
      </c>
      <c r="G3512" s="2"/>
      <c r="H3512" s="2"/>
      <c r="I3512" s="2"/>
      <c r="J3512" s="2"/>
      <c r="K3512" s="2"/>
      <c r="L3512" s="2"/>
      <c r="M3512" s="2" t="s">
        <v>7435</v>
      </c>
      <c r="N3512" s="11">
        <v>5</v>
      </c>
      <c r="O3512" s="11">
        <v>0</v>
      </c>
      <c r="P3512" s="12">
        <v>44928.33333333334</v>
      </c>
      <c r="Q3512" s="12">
        <v>44935.70833333334</v>
      </c>
      <c r="R3512" s="11"/>
      <c r="S3512" s="2">
        <f>OR(AND(P3512&lt;=U$2,Q3512&gt;V$2),AND(P3512&gt;U$2,P3512&lt;V$2))</f>
        <v>0</v>
      </c>
    </row>
    <row r="3513" spans="1:19">
      <c r="A3513" s="2" t="s">
        <v>3481</v>
      </c>
      <c r="B3513" s="2" t="s">
        <v>4755</v>
      </c>
      <c r="C3513" s="2" t="s">
        <v>6259</v>
      </c>
      <c r="D3513" s="2" t="s">
        <v>1879</v>
      </c>
      <c r="E3513" s="2"/>
      <c r="F3513" s="2" t="s">
        <v>1814</v>
      </c>
      <c r="G3513" s="2"/>
      <c r="H3513" s="2"/>
      <c r="I3513" s="2"/>
      <c r="J3513" s="2"/>
      <c r="K3513" s="2"/>
      <c r="L3513" s="2"/>
      <c r="M3513" s="2" t="s">
        <v>7436</v>
      </c>
      <c r="N3513" s="11">
        <v>15</v>
      </c>
      <c r="O3513" s="11">
        <v>0</v>
      </c>
      <c r="P3513" s="12">
        <v>44518.33333333334</v>
      </c>
      <c r="Q3513" s="12">
        <v>44805</v>
      </c>
      <c r="R3513" s="11"/>
      <c r="S3513" s="2">
        <f>OR(AND(P3513&lt;=U$2,Q3513&gt;V$2),AND(P3513&gt;U$2,P3513&lt;V$2))</f>
        <v>0</v>
      </c>
    </row>
    <row r="3514" spans="1:19">
      <c r="A3514" s="2" t="s">
        <v>3488</v>
      </c>
      <c r="B3514" s="2" t="s">
        <v>4755</v>
      </c>
      <c r="C3514" s="2" t="s">
        <v>6259</v>
      </c>
      <c r="D3514" s="2" t="s">
        <v>8879</v>
      </c>
      <c r="E3514" s="2" t="s">
        <v>3448</v>
      </c>
      <c r="F3514" s="2" t="s">
        <v>1814</v>
      </c>
      <c r="G3514" s="2" t="s">
        <v>7248</v>
      </c>
      <c r="H3514" s="2" t="s">
        <v>841</v>
      </c>
      <c r="I3514" s="2" t="s">
        <v>227</v>
      </c>
      <c r="J3514" s="2"/>
      <c r="K3514" s="2"/>
      <c r="L3514" s="2"/>
      <c r="M3514" s="2" t="s">
        <v>7438</v>
      </c>
      <c r="N3514" s="11">
        <v>10</v>
      </c>
      <c r="O3514" s="11">
        <v>10</v>
      </c>
      <c r="P3514" s="12">
        <v>44984.33333333334</v>
      </c>
      <c r="Q3514" s="12">
        <v>44995.70833333334</v>
      </c>
      <c r="R3514" s="11">
        <v>-40</v>
      </c>
      <c r="S3514" s="2">
        <f>OR(AND(P3514&lt;=U$2,Q3514&gt;V$2),AND(P3514&gt;U$2,P3514&lt;V$2))</f>
        <v>0</v>
      </c>
    </row>
    <row r="3515" spans="1:19">
      <c r="A3515" s="2" t="s">
        <v>3877</v>
      </c>
      <c r="B3515" s="2" t="s">
        <v>4755</v>
      </c>
      <c r="C3515" s="2" t="s">
        <v>6259</v>
      </c>
      <c r="D3515" s="2" t="s">
        <v>8880</v>
      </c>
      <c r="E3515" s="2" t="s">
        <v>3451</v>
      </c>
      <c r="F3515" s="2" t="s">
        <v>1814</v>
      </c>
      <c r="G3515" s="2"/>
      <c r="H3515" s="2" t="s">
        <v>1018</v>
      </c>
      <c r="I3515" s="2" t="s">
        <v>227</v>
      </c>
      <c r="J3515" s="2"/>
      <c r="K3515" s="2"/>
      <c r="L3515" s="2"/>
      <c r="M3515" s="2" t="s">
        <v>7440</v>
      </c>
      <c r="N3515" s="11">
        <v>20</v>
      </c>
      <c r="O3515" s="11">
        <v>6</v>
      </c>
      <c r="P3515" s="12">
        <v>44936.33333333334</v>
      </c>
      <c r="Q3515" s="12">
        <v>45005.70833333334</v>
      </c>
      <c r="R3515" s="11">
        <v>-40</v>
      </c>
      <c r="S3515" s="2">
        <f>OR(AND(P3515&lt;=U$2,Q3515&gt;V$2),AND(P3515&gt;U$2,P3515&lt;V$2))</f>
        <v>0</v>
      </c>
    </row>
    <row r="3516" spans="1:19">
      <c r="A3516" s="2" t="s">
        <v>3481</v>
      </c>
      <c r="B3516" s="2" t="s">
        <v>4755</v>
      </c>
      <c r="C3516" s="2" t="s">
        <v>6259</v>
      </c>
      <c r="D3516" s="2" t="s">
        <v>1884</v>
      </c>
      <c r="E3516" s="2"/>
      <c r="F3516" s="2"/>
      <c r="G3516" s="2"/>
      <c r="H3516" s="2"/>
      <c r="I3516" s="2"/>
      <c r="J3516" s="2"/>
      <c r="K3516" s="2"/>
      <c r="L3516" s="2"/>
      <c r="M3516" s="2" t="s">
        <v>7442</v>
      </c>
      <c r="N3516" s="11">
        <v>2</v>
      </c>
      <c r="O3516" s="11">
        <v>0</v>
      </c>
      <c r="P3516" s="12">
        <v>44634</v>
      </c>
      <c r="Q3516" s="12">
        <v>44636</v>
      </c>
      <c r="R3516" s="11"/>
      <c r="S3516" s="2">
        <f>OR(AND(P3516&lt;=U$2,Q3516&gt;V$2),AND(P3516&gt;U$2,P3516&lt;V$2))</f>
        <v>0</v>
      </c>
    </row>
    <row r="3517" spans="1:19">
      <c r="A3517" s="2" t="s">
        <v>3481</v>
      </c>
      <c r="B3517" s="2" t="s">
        <v>4755</v>
      </c>
      <c r="C3517" s="2" t="s">
        <v>6259</v>
      </c>
      <c r="D3517" s="2" t="s">
        <v>1886</v>
      </c>
      <c r="E3517" s="2"/>
      <c r="F3517" s="2"/>
      <c r="G3517" s="2"/>
      <c r="H3517" s="2"/>
      <c r="I3517" s="2"/>
      <c r="J3517" s="2"/>
      <c r="K3517" s="2"/>
      <c r="L3517" s="2"/>
      <c r="M3517" s="2" t="s">
        <v>7891</v>
      </c>
      <c r="N3517" s="11">
        <v>20</v>
      </c>
      <c r="O3517" s="11">
        <v>0</v>
      </c>
      <c r="P3517" s="12">
        <v>44558</v>
      </c>
      <c r="Q3517" s="12">
        <v>44642</v>
      </c>
      <c r="R3517" s="11"/>
      <c r="S3517" s="2">
        <f>OR(AND(P3517&lt;=U$2,Q3517&gt;V$2),AND(P3517&gt;U$2,P3517&lt;V$2))</f>
        <v>0</v>
      </c>
    </row>
    <row r="3518" spans="1:19">
      <c r="A3518" s="2" t="s">
        <v>3481</v>
      </c>
      <c r="B3518" s="2" t="s">
        <v>4755</v>
      </c>
      <c r="C3518" s="2" t="s">
        <v>6259</v>
      </c>
      <c r="D3518" s="2" t="s">
        <v>1883</v>
      </c>
      <c r="E3518" s="2"/>
      <c r="F3518" s="2"/>
      <c r="G3518" s="2"/>
      <c r="H3518" s="2"/>
      <c r="I3518" s="2"/>
      <c r="J3518" s="2"/>
      <c r="K3518" s="2"/>
      <c r="L3518" s="2"/>
      <c r="M3518" s="2" t="s">
        <v>7892</v>
      </c>
      <c r="N3518" s="11">
        <v>20</v>
      </c>
      <c r="O3518" s="11">
        <v>0</v>
      </c>
      <c r="P3518" s="12">
        <v>44584</v>
      </c>
      <c r="Q3518" s="12">
        <v>44644</v>
      </c>
      <c r="R3518" s="11"/>
      <c r="S3518" s="2">
        <f>OR(AND(P3518&lt;=U$2,Q3518&gt;V$2),AND(P3518&gt;U$2,P3518&lt;V$2))</f>
        <v>0</v>
      </c>
    </row>
    <row r="3519" spans="1:19">
      <c r="A3519" s="2" t="s">
        <v>3481</v>
      </c>
      <c r="B3519" s="2" t="s">
        <v>4755</v>
      </c>
      <c r="C3519" s="2" t="s">
        <v>6269</v>
      </c>
      <c r="D3519" s="2" t="s">
        <v>8881</v>
      </c>
      <c r="E3519" s="2"/>
      <c r="F3519" s="2"/>
      <c r="G3519" s="2"/>
      <c r="H3519" s="2"/>
      <c r="I3519" s="2"/>
      <c r="J3519" s="2"/>
      <c r="K3519" s="2"/>
      <c r="L3519" s="2"/>
      <c r="M3519" s="2" t="s">
        <v>7444</v>
      </c>
      <c r="N3519" s="11">
        <v>10</v>
      </c>
      <c r="O3519" s="11">
        <v>0</v>
      </c>
      <c r="P3519" s="12">
        <v>44645.33333333334</v>
      </c>
      <c r="Q3519" s="12">
        <v>44645.70833333334</v>
      </c>
      <c r="R3519" s="11"/>
      <c r="S3519" s="2">
        <f>OR(AND(P3519&lt;=U$2,Q3519&gt;V$2),AND(P3519&gt;U$2,P3519&lt;V$2))</f>
        <v>0</v>
      </c>
    </row>
    <row r="3520" spans="1:19">
      <c r="A3520" s="2" t="s">
        <v>3877</v>
      </c>
      <c r="B3520" s="2" t="s">
        <v>4755</v>
      </c>
      <c r="C3520" s="2" t="s">
        <v>6269</v>
      </c>
      <c r="D3520" s="2" t="s">
        <v>8882</v>
      </c>
      <c r="E3520" s="2" t="s">
        <v>1288</v>
      </c>
      <c r="F3520" s="2" t="s">
        <v>1814</v>
      </c>
      <c r="G3520" s="2"/>
      <c r="H3520" s="2" t="s">
        <v>1018</v>
      </c>
      <c r="I3520" s="2" t="s">
        <v>227</v>
      </c>
      <c r="J3520" s="2"/>
      <c r="K3520" s="2"/>
      <c r="L3520" s="2"/>
      <c r="M3520" s="2" t="s">
        <v>7446</v>
      </c>
      <c r="N3520" s="11">
        <v>20</v>
      </c>
      <c r="O3520" s="11">
        <v>10</v>
      </c>
      <c r="P3520" s="12">
        <v>44781.33333333334</v>
      </c>
      <c r="Q3520" s="12">
        <v>44995.70833333334</v>
      </c>
      <c r="R3520" s="11">
        <v>-44</v>
      </c>
      <c r="S3520" s="2">
        <f>OR(AND(P3520&lt;=U$2,Q3520&gt;V$2),AND(P3520&gt;U$2,P3520&lt;V$2))</f>
        <v>0</v>
      </c>
    </row>
    <row r="3521" spans="1:19">
      <c r="A3521" s="2" t="s">
        <v>3481</v>
      </c>
      <c r="B3521" s="2" t="s">
        <v>4755</v>
      </c>
      <c r="C3521" s="2" t="s">
        <v>6269</v>
      </c>
      <c r="D3521" s="2" t="s">
        <v>8883</v>
      </c>
      <c r="E3521" s="2" t="s">
        <v>1288</v>
      </c>
      <c r="F3521" s="2" t="s">
        <v>1814</v>
      </c>
      <c r="G3521" s="2"/>
      <c r="H3521" s="2"/>
      <c r="I3521" s="2"/>
      <c r="J3521" s="2"/>
      <c r="K3521" s="2"/>
      <c r="L3521" s="2"/>
      <c r="M3521" s="2" t="s">
        <v>7222</v>
      </c>
      <c r="N3521" s="11">
        <v>5</v>
      </c>
      <c r="O3521" s="11">
        <v>0</v>
      </c>
      <c r="P3521" s="12">
        <v>44928.33333333334</v>
      </c>
      <c r="Q3521" s="12">
        <v>44935.70833333334</v>
      </c>
      <c r="R3521" s="11"/>
      <c r="S3521" s="2">
        <f>OR(AND(P3521&lt;=U$2,Q3521&gt;V$2),AND(P3521&gt;U$2,P3521&lt;V$2))</f>
        <v>0</v>
      </c>
    </row>
    <row r="3522" spans="1:19">
      <c r="A3522" s="2" t="s">
        <v>3488</v>
      </c>
      <c r="B3522" s="2" t="s">
        <v>4755</v>
      </c>
      <c r="C3522" s="2" t="s">
        <v>6269</v>
      </c>
      <c r="D3522" s="2" t="s">
        <v>8884</v>
      </c>
      <c r="E3522" s="2" t="s">
        <v>1216</v>
      </c>
      <c r="F3522" s="2" t="s">
        <v>1814</v>
      </c>
      <c r="G3522" s="2"/>
      <c r="H3522" s="2" t="s">
        <v>1027</v>
      </c>
      <c r="I3522" s="2" t="s">
        <v>227</v>
      </c>
      <c r="J3522" s="2"/>
      <c r="K3522" s="2"/>
      <c r="L3522" s="2"/>
      <c r="M3522" s="2" t="s">
        <v>7449</v>
      </c>
      <c r="N3522" s="11">
        <v>15</v>
      </c>
      <c r="O3522" s="11">
        <v>0</v>
      </c>
      <c r="P3522" s="12">
        <v>44956</v>
      </c>
      <c r="Q3522" s="12">
        <v>44971</v>
      </c>
      <c r="R3522" s="11"/>
      <c r="S3522" s="2">
        <f>OR(AND(P3522&lt;=U$2,Q3522&gt;V$2),AND(P3522&gt;U$2,P3522&lt;V$2))</f>
        <v>0</v>
      </c>
    </row>
    <row r="3523" spans="1:19">
      <c r="A3523" s="2" t="s">
        <v>3488</v>
      </c>
      <c r="B3523" s="2" t="s">
        <v>4755</v>
      </c>
      <c r="C3523" s="2" t="s">
        <v>6269</v>
      </c>
      <c r="D3523" s="2" t="s">
        <v>1889</v>
      </c>
      <c r="E3523" s="2" t="s">
        <v>1288</v>
      </c>
      <c r="F3523" s="2" t="s">
        <v>1814</v>
      </c>
      <c r="G3523" s="2"/>
      <c r="H3523" s="2" t="s">
        <v>1018</v>
      </c>
      <c r="I3523" s="2" t="s">
        <v>227</v>
      </c>
      <c r="J3523" s="2"/>
      <c r="K3523" s="2"/>
      <c r="L3523" s="2"/>
      <c r="M3523" s="2" t="s">
        <v>7225</v>
      </c>
      <c r="N3523" s="11">
        <v>10</v>
      </c>
      <c r="O3523" s="11">
        <v>10</v>
      </c>
      <c r="P3523" s="12">
        <v>44998.33333333334</v>
      </c>
      <c r="Q3523" s="12">
        <v>45009.70833333334</v>
      </c>
      <c r="R3523" s="11">
        <v>-44</v>
      </c>
      <c r="S3523" s="2">
        <f>OR(AND(P3523&lt;=U$2,Q3523&gt;V$2),AND(P3523&gt;U$2,P3523&lt;V$2))</f>
        <v>0</v>
      </c>
    </row>
    <row r="3524" spans="1:19">
      <c r="A3524" s="2" t="s">
        <v>3877</v>
      </c>
      <c r="B3524" s="2" t="s">
        <v>4755</v>
      </c>
      <c r="C3524" s="2" t="s">
        <v>6269</v>
      </c>
      <c r="D3524" s="2" t="s">
        <v>8885</v>
      </c>
      <c r="E3524" s="2" t="s">
        <v>3451</v>
      </c>
      <c r="F3524" s="2" t="s">
        <v>1814</v>
      </c>
      <c r="G3524" s="2"/>
      <c r="H3524" s="2" t="s">
        <v>1018</v>
      </c>
      <c r="I3524" s="2" t="s">
        <v>227</v>
      </c>
      <c r="J3524" s="2"/>
      <c r="K3524" s="2"/>
      <c r="L3524" s="2"/>
      <c r="M3524" s="2" t="s">
        <v>7227</v>
      </c>
      <c r="N3524" s="11">
        <v>20</v>
      </c>
      <c r="O3524" s="11">
        <v>6</v>
      </c>
      <c r="P3524" s="12">
        <v>44936.33333333334</v>
      </c>
      <c r="Q3524" s="12">
        <v>44991.70833333334</v>
      </c>
      <c r="R3524" s="11">
        <v>-30</v>
      </c>
      <c r="S3524" s="2">
        <f>OR(AND(P3524&lt;=U$2,Q3524&gt;V$2),AND(P3524&gt;U$2,P3524&lt;V$2))</f>
        <v>0</v>
      </c>
    </row>
    <row r="3525" spans="1:19">
      <c r="A3525" s="2" t="s">
        <v>3481</v>
      </c>
      <c r="B3525" s="2" t="s">
        <v>4755</v>
      </c>
      <c r="C3525" s="2" t="s">
        <v>6269</v>
      </c>
      <c r="D3525" s="2" t="s">
        <v>8886</v>
      </c>
      <c r="E3525" s="2" t="s">
        <v>1288</v>
      </c>
      <c r="F3525" s="2" t="s">
        <v>1814</v>
      </c>
      <c r="G3525" s="2"/>
      <c r="H3525" s="2"/>
      <c r="I3525" s="2"/>
      <c r="J3525" s="2"/>
      <c r="K3525" s="2"/>
      <c r="L3525" s="2"/>
      <c r="M3525" s="2" t="s">
        <v>7452</v>
      </c>
      <c r="N3525" s="11">
        <v>1</v>
      </c>
      <c r="O3525" s="11">
        <v>0</v>
      </c>
      <c r="P3525" s="12">
        <v>44867.33333333334</v>
      </c>
      <c r="Q3525" s="12">
        <v>44867.70833333334</v>
      </c>
      <c r="R3525" s="11"/>
      <c r="S3525" s="2">
        <f>OR(AND(P3525&lt;=U$2,Q3525&gt;V$2),AND(P3525&gt;U$2,P3525&lt;V$2))</f>
        <v>0</v>
      </c>
    </row>
    <row r="3526" spans="1:19">
      <c r="A3526" s="2" t="s">
        <v>3877</v>
      </c>
      <c r="B3526" s="2" t="s">
        <v>4755</v>
      </c>
      <c r="C3526" s="2" t="s">
        <v>6269</v>
      </c>
      <c r="D3526" s="2" t="s">
        <v>8887</v>
      </c>
      <c r="E3526" s="2" t="s">
        <v>1288</v>
      </c>
      <c r="F3526" s="2" t="s">
        <v>1814</v>
      </c>
      <c r="G3526" s="2"/>
      <c r="H3526" s="2" t="s">
        <v>1018</v>
      </c>
      <c r="I3526" s="2" t="s">
        <v>227</v>
      </c>
      <c r="J3526" s="2"/>
      <c r="K3526" s="2"/>
      <c r="L3526" s="2"/>
      <c r="M3526" s="2" t="s">
        <v>7454</v>
      </c>
      <c r="N3526" s="11">
        <v>5</v>
      </c>
      <c r="O3526" s="11">
        <v>1</v>
      </c>
      <c r="P3526" s="12">
        <v>44864.33333333334</v>
      </c>
      <c r="Q3526" s="12">
        <v>44984.5</v>
      </c>
      <c r="R3526" s="11">
        <v>-45</v>
      </c>
      <c r="S3526" s="2">
        <f>OR(AND(P3526&lt;=U$2,Q3526&gt;V$2),AND(P3526&gt;U$2,P3526&lt;V$2))</f>
        <v>0</v>
      </c>
    </row>
    <row r="3527" spans="1:19">
      <c r="A3527" s="2" t="s">
        <v>3877</v>
      </c>
      <c r="B3527" s="2" t="s">
        <v>4755</v>
      </c>
      <c r="C3527" s="2" t="s">
        <v>6269</v>
      </c>
      <c r="D3527" s="2" t="s">
        <v>1882</v>
      </c>
      <c r="E3527" s="2" t="s">
        <v>1288</v>
      </c>
      <c r="F3527" s="2" t="s">
        <v>1814</v>
      </c>
      <c r="G3527" s="2"/>
      <c r="H3527" s="2" t="s">
        <v>1018</v>
      </c>
      <c r="I3527" s="2" t="s">
        <v>227</v>
      </c>
      <c r="J3527" s="2"/>
      <c r="K3527" s="2"/>
      <c r="L3527" s="2"/>
      <c r="M3527" s="2" t="s">
        <v>7455</v>
      </c>
      <c r="N3527" s="11">
        <v>5</v>
      </c>
      <c r="O3527" s="11">
        <v>0</v>
      </c>
      <c r="P3527" s="12">
        <v>44864.33333333334</v>
      </c>
      <c r="Q3527" s="12">
        <v>44960.70833333334</v>
      </c>
      <c r="R3527" s="11"/>
      <c r="S3527" s="2">
        <f>OR(AND(P3527&lt;=U$2,Q3527&gt;V$2),AND(P3527&gt;U$2,P3527&lt;V$2))</f>
        <v>0</v>
      </c>
    </row>
    <row r="3528" spans="1:19">
      <c r="A3528" s="2" t="s">
        <v>3877</v>
      </c>
      <c r="B3528" s="2" t="s">
        <v>4755</v>
      </c>
      <c r="C3528" s="2" t="s">
        <v>6269</v>
      </c>
      <c r="D3528" s="2" t="s">
        <v>1888</v>
      </c>
      <c r="E3528" s="2" t="s">
        <v>1288</v>
      </c>
      <c r="F3528" s="2" t="s">
        <v>1814</v>
      </c>
      <c r="G3528" s="2"/>
      <c r="H3528" s="2" t="s">
        <v>1018</v>
      </c>
      <c r="I3528" s="2" t="s">
        <v>227</v>
      </c>
      <c r="J3528" s="2"/>
      <c r="K3528" s="2"/>
      <c r="L3528" s="2"/>
      <c r="M3528" s="2" t="s">
        <v>7886</v>
      </c>
      <c r="N3528" s="11">
        <v>10</v>
      </c>
      <c r="O3528" s="11">
        <v>1</v>
      </c>
      <c r="P3528" s="12">
        <v>44865.33333333334</v>
      </c>
      <c r="Q3528" s="12">
        <v>44984.70833333334</v>
      </c>
      <c r="R3528" s="11">
        <v>-100</v>
      </c>
      <c r="S3528" s="2">
        <f>OR(AND(P3528&lt;=U$2,Q3528&gt;V$2),AND(P3528&gt;U$2,P3528&lt;V$2))</f>
        <v>0</v>
      </c>
    </row>
    <row r="3529" spans="1:19">
      <c r="A3529" s="2" t="s">
        <v>3481</v>
      </c>
      <c r="B3529" s="2" t="s">
        <v>4755</v>
      </c>
      <c r="C3529" s="2" t="s">
        <v>6277</v>
      </c>
      <c r="D3529" s="2" t="s">
        <v>8888</v>
      </c>
      <c r="E3529" s="2"/>
      <c r="F3529" s="2"/>
      <c r="G3529" s="2"/>
      <c r="H3529" s="2"/>
      <c r="I3529" s="2"/>
      <c r="J3529" s="2"/>
      <c r="K3529" s="2"/>
      <c r="L3529" s="2"/>
      <c r="M3529" s="2" t="s">
        <v>7229</v>
      </c>
      <c r="N3529" s="11">
        <v>10</v>
      </c>
      <c r="O3529" s="11">
        <v>0</v>
      </c>
      <c r="P3529" s="12">
        <v>44410.33333333334</v>
      </c>
      <c r="Q3529" s="12">
        <v>44410.70833333334</v>
      </c>
      <c r="R3529" s="11"/>
      <c r="S3529" s="2">
        <f>OR(AND(P3529&lt;=U$2,Q3529&gt;V$2),AND(P3529&gt;U$2,P3529&lt;V$2))</f>
        <v>0</v>
      </c>
    </row>
    <row r="3530" spans="1:19">
      <c r="A3530" s="2" t="s">
        <v>3488</v>
      </c>
      <c r="B3530" s="2" t="s">
        <v>4755</v>
      </c>
      <c r="C3530" s="2" t="s">
        <v>6277</v>
      </c>
      <c r="D3530" s="2" t="s">
        <v>8889</v>
      </c>
      <c r="E3530" s="2" t="s">
        <v>1288</v>
      </c>
      <c r="F3530" s="2" t="s">
        <v>1814</v>
      </c>
      <c r="G3530" s="2"/>
      <c r="H3530" s="2" t="s">
        <v>1018</v>
      </c>
      <c r="I3530" s="2" t="s">
        <v>227</v>
      </c>
      <c r="J3530" s="2"/>
      <c r="K3530" s="2"/>
      <c r="L3530" s="2"/>
      <c r="M3530" s="2" t="s">
        <v>7458</v>
      </c>
      <c r="N3530" s="11">
        <v>20</v>
      </c>
      <c r="O3530" s="11">
        <v>20</v>
      </c>
      <c r="P3530" s="12">
        <v>45020.33333333334</v>
      </c>
      <c r="Q3530" s="12">
        <v>45047.70833333334</v>
      </c>
      <c r="R3530" s="11">
        <v>-100</v>
      </c>
      <c r="S3530" s="2">
        <f>OR(AND(P3530&lt;=U$2,Q3530&gt;V$2),AND(P3530&gt;U$2,P3530&lt;V$2))</f>
        <v>0</v>
      </c>
    </row>
    <row r="3531" spans="1:19">
      <c r="A3531" s="2" t="s">
        <v>3488</v>
      </c>
      <c r="B3531" s="2" t="s">
        <v>4755</v>
      </c>
      <c r="C3531" s="2" t="s">
        <v>6277</v>
      </c>
      <c r="D3531" s="2" t="s">
        <v>8890</v>
      </c>
      <c r="E3531" s="2" t="s">
        <v>1216</v>
      </c>
      <c r="F3531" s="2" t="s">
        <v>1814</v>
      </c>
      <c r="G3531" s="2"/>
      <c r="H3531" s="2" t="s">
        <v>1027</v>
      </c>
      <c r="I3531" s="2" t="s">
        <v>227</v>
      </c>
      <c r="J3531" s="2"/>
      <c r="K3531" s="2"/>
      <c r="L3531" s="2"/>
      <c r="M3531" s="2" t="s">
        <v>7460</v>
      </c>
      <c r="N3531" s="11">
        <v>15</v>
      </c>
      <c r="O3531" s="11">
        <v>15</v>
      </c>
      <c r="P3531" s="12">
        <v>44999.33333333334</v>
      </c>
      <c r="Q3531" s="12">
        <v>45019.70833333334</v>
      </c>
      <c r="R3531" s="11">
        <v>-100</v>
      </c>
      <c r="S3531" s="2">
        <f>OR(AND(P3531&lt;=U$2,Q3531&gt;V$2),AND(P3531&gt;U$2,P3531&lt;V$2))</f>
        <v>0</v>
      </c>
    </row>
    <row r="3532" spans="1:19">
      <c r="A3532" s="2" t="s">
        <v>3488</v>
      </c>
      <c r="B3532" s="2" t="s">
        <v>4755</v>
      </c>
      <c r="C3532" s="2" t="s">
        <v>6277</v>
      </c>
      <c r="D3532" s="2" t="s">
        <v>8891</v>
      </c>
      <c r="E3532" s="2" t="s">
        <v>1288</v>
      </c>
      <c r="F3532" s="2" t="s">
        <v>1814</v>
      </c>
      <c r="G3532" s="2"/>
      <c r="H3532" s="2" t="s">
        <v>1018</v>
      </c>
      <c r="I3532" s="2" t="s">
        <v>227</v>
      </c>
      <c r="J3532" s="2"/>
      <c r="K3532" s="2"/>
      <c r="L3532" s="2"/>
      <c r="M3532" s="2" t="s">
        <v>7240</v>
      </c>
      <c r="N3532" s="11">
        <v>10</v>
      </c>
      <c r="O3532" s="11">
        <v>10</v>
      </c>
      <c r="P3532" s="12">
        <v>45048.33333333334</v>
      </c>
      <c r="Q3532" s="12">
        <v>45061.70833333334</v>
      </c>
      <c r="R3532" s="11">
        <v>-100</v>
      </c>
      <c r="S3532" s="2">
        <f>OR(AND(P3532&lt;=U$2,Q3532&gt;V$2),AND(P3532&gt;U$2,P3532&lt;V$2))</f>
        <v>0</v>
      </c>
    </row>
    <row r="3533" spans="1:19">
      <c r="A3533" s="2" t="s">
        <v>3488</v>
      </c>
      <c r="B3533" s="2" t="s">
        <v>4755</v>
      </c>
      <c r="C3533" s="2" t="s">
        <v>6277</v>
      </c>
      <c r="D3533" s="2" t="s">
        <v>8892</v>
      </c>
      <c r="E3533" s="2" t="s">
        <v>3451</v>
      </c>
      <c r="F3533" s="2" t="s">
        <v>1814</v>
      </c>
      <c r="G3533" s="2"/>
      <c r="H3533" s="2" t="s">
        <v>1018</v>
      </c>
      <c r="I3533" s="2" t="s">
        <v>227</v>
      </c>
      <c r="J3533" s="2"/>
      <c r="K3533" s="2"/>
      <c r="L3533" s="2"/>
      <c r="M3533" s="2" t="s">
        <v>7242</v>
      </c>
      <c r="N3533" s="11">
        <v>20</v>
      </c>
      <c r="O3533" s="11">
        <v>20</v>
      </c>
      <c r="P3533" s="12">
        <v>45062.33333333334</v>
      </c>
      <c r="Q3533" s="12">
        <v>45090.70833333334</v>
      </c>
      <c r="R3533" s="11">
        <v>-100</v>
      </c>
      <c r="S3533" s="2">
        <f>OR(AND(P3533&lt;=U$2,Q3533&gt;V$2),AND(P3533&gt;U$2,P3533&lt;V$2))</f>
        <v>0</v>
      </c>
    </row>
    <row r="3534" spans="1:19">
      <c r="A3534" s="2" t="s">
        <v>3488</v>
      </c>
      <c r="B3534" s="2" t="s">
        <v>4755</v>
      </c>
      <c r="C3534" s="2" t="s">
        <v>6277</v>
      </c>
      <c r="D3534" s="2" t="s">
        <v>8893</v>
      </c>
      <c r="E3534" s="2" t="s">
        <v>1288</v>
      </c>
      <c r="F3534" s="2" t="s">
        <v>1814</v>
      </c>
      <c r="G3534" s="2"/>
      <c r="H3534" s="2" t="s">
        <v>1018</v>
      </c>
      <c r="I3534" s="2" t="s">
        <v>227</v>
      </c>
      <c r="J3534" s="2"/>
      <c r="K3534" s="2"/>
      <c r="L3534" s="2"/>
      <c r="M3534" s="2" t="s">
        <v>7464</v>
      </c>
      <c r="N3534" s="11">
        <v>5</v>
      </c>
      <c r="O3534" s="11">
        <v>5</v>
      </c>
      <c r="P3534" s="12">
        <v>44985.33333333334</v>
      </c>
      <c r="Q3534" s="12">
        <v>44991.70833333334</v>
      </c>
      <c r="R3534" s="11">
        <v>-100</v>
      </c>
      <c r="S3534" s="2">
        <f>OR(AND(P3534&lt;=U$2,Q3534&gt;V$2),AND(P3534&gt;U$2,P3534&lt;V$2))</f>
        <v>0</v>
      </c>
    </row>
    <row r="3535" spans="1:19">
      <c r="A3535" s="2" t="s">
        <v>3488</v>
      </c>
      <c r="B3535" s="2" t="s">
        <v>4755</v>
      </c>
      <c r="C3535" s="2" t="s">
        <v>6277</v>
      </c>
      <c r="D3535" s="2" t="s">
        <v>8894</v>
      </c>
      <c r="E3535" s="2" t="s">
        <v>1288</v>
      </c>
      <c r="F3535" s="2" t="s">
        <v>1814</v>
      </c>
      <c r="G3535" s="2"/>
      <c r="H3535" s="2" t="s">
        <v>1018</v>
      </c>
      <c r="I3535" s="2" t="s">
        <v>227</v>
      </c>
      <c r="J3535" s="2"/>
      <c r="K3535" s="2"/>
      <c r="L3535" s="2"/>
      <c r="M3535" s="2" t="s">
        <v>7466</v>
      </c>
      <c r="N3535" s="11">
        <v>5</v>
      </c>
      <c r="O3535" s="11">
        <v>5</v>
      </c>
      <c r="P3535" s="12">
        <v>44992.33333333334</v>
      </c>
      <c r="Q3535" s="12">
        <v>44998.70833333334</v>
      </c>
      <c r="R3535" s="11">
        <v>-100</v>
      </c>
      <c r="S3535" s="2">
        <f>OR(AND(P3535&lt;=U$2,Q3535&gt;V$2),AND(P3535&gt;U$2,P3535&lt;V$2))</f>
        <v>0</v>
      </c>
    </row>
    <row r="3536" spans="1:19">
      <c r="A3536" s="2" t="s">
        <v>3488</v>
      </c>
      <c r="B3536" s="2" t="s">
        <v>4755</v>
      </c>
      <c r="C3536" s="2" t="s">
        <v>6290</v>
      </c>
      <c r="D3536" s="2" t="s">
        <v>8895</v>
      </c>
      <c r="E3536" s="2" t="s">
        <v>3448</v>
      </c>
      <c r="F3536" s="2" t="s">
        <v>1814</v>
      </c>
      <c r="G3536" s="2" t="s">
        <v>7244</v>
      </c>
      <c r="H3536" s="2" t="s">
        <v>841</v>
      </c>
      <c r="I3536" s="2" t="s">
        <v>227</v>
      </c>
      <c r="J3536" s="2"/>
      <c r="K3536" s="2"/>
      <c r="L3536" s="2"/>
      <c r="M3536" s="2" t="s">
        <v>8896</v>
      </c>
      <c r="N3536" s="11">
        <v>4</v>
      </c>
      <c r="O3536" s="11">
        <v>4</v>
      </c>
      <c r="P3536" s="12">
        <v>45091.33333333334</v>
      </c>
      <c r="Q3536" s="12">
        <v>45096.70833333334</v>
      </c>
      <c r="R3536" s="11">
        <v>-100</v>
      </c>
      <c r="S3536" s="2">
        <f>OR(AND(P3536&lt;=U$2,Q3536&gt;V$2),AND(P3536&gt;U$2,P3536&lt;V$2))</f>
        <v>0</v>
      </c>
    </row>
    <row r="3537" spans="1:19">
      <c r="A3537" s="2" t="s">
        <v>3488</v>
      </c>
      <c r="B3537" s="2" t="s">
        <v>4755</v>
      </c>
      <c r="C3537" s="2" t="s">
        <v>6290</v>
      </c>
      <c r="D3537" s="2" t="s">
        <v>8897</v>
      </c>
      <c r="E3537" s="2" t="s">
        <v>3448</v>
      </c>
      <c r="F3537" s="2" t="s">
        <v>1814</v>
      </c>
      <c r="G3537" s="2" t="s">
        <v>7248</v>
      </c>
      <c r="H3537" s="2" t="s">
        <v>841</v>
      </c>
      <c r="I3537" s="2" t="s">
        <v>227</v>
      </c>
      <c r="J3537" s="2"/>
      <c r="K3537" s="2"/>
      <c r="L3537" s="2"/>
      <c r="M3537" s="2" t="s">
        <v>8898</v>
      </c>
      <c r="N3537" s="11">
        <v>15</v>
      </c>
      <c r="O3537" s="11">
        <v>15</v>
      </c>
      <c r="P3537" s="12">
        <v>45154.33333333334</v>
      </c>
      <c r="Q3537" s="12">
        <v>45175.70833333334</v>
      </c>
      <c r="R3537" s="11">
        <v>-140</v>
      </c>
      <c r="S3537" s="2">
        <f>OR(AND(P3537&lt;=U$2,Q3537&gt;V$2),AND(P3537&gt;U$2,P3537&lt;V$2))</f>
        <v>0</v>
      </c>
    </row>
    <row r="3538" spans="1:19">
      <c r="A3538" s="2" t="s">
        <v>3488</v>
      </c>
      <c r="B3538" s="2" t="s">
        <v>4755</v>
      </c>
      <c r="C3538" s="2" t="s">
        <v>6290</v>
      </c>
      <c r="D3538" s="2" t="s">
        <v>8899</v>
      </c>
      <c r="E3538" s="2" t="s">
        <v>3448</v>
      </c>
      <c r="F3538" s="2" t="s">
        <v>1814</v>
      </c>
      <c r="G3538" s="2" t="s">
        <v>7248</v>
      </c>
      <c r="H3538" s="2" t="s">
        <v>841</v>
      </c>
      <c r="I3538" s="2" t="s">
        <v>227</v>
      </c>
      <c r="J3538" s="2"/>
      <c r="K3538" s="2"/>
      <c r="L3538" s="2"/>
      <c r="M3538" s="2" t="s">
        <v>8900</v>
      </c>
      <c r="N3538" s="11">
        <v>16</v>
      </c>
      <c r="O3538" s="11">
        <v>16</v>
      </c>
      <c r="P3538" s="12">
        <v>45176.33333333334</v>
      </c>
      <c r="Q3538" s="12">
        <v>45197.70833333334</v>
      </c>
      <c r="R3538" s="11">
        <v>-119</v>
      </c>
      <c r="S3538" s="2">
        <f>OR(AND(P3538&lt;=U$2,Q3538&gt;V$2),AND(P3538&gt;U$2,P3538&lt;V$2))</f>
        <v>0</v>
      </c>
    </row>
    <row r="3539" spans="1:19">
      <c r="A3539" s="2" t="s">
        <v>3488</v>
      </c>
      <c r="B3539" s="2" t="s">
        <v>4755</v>
      </c>
      <c r="C3539" s="2" t="s">
        <v>6290</v>
      </c>
      <c r="D3539" s="2" t="s">
        <v>8901</v>
      </c>
      <c r="E3539" s="2" t="s">
        <v>905</v>
      </c>
      <c r="F3539" s="2" t="s">
        <v>1814</v>
      </c>
      <c r="G3539" s="2"/>
      <c r="H3539" s="2" t="s">
        <v>841</v>
      </c>
      <c r="I3539" s="2" t="s">
        <v>227</v>
      </c>
      <c r="J3539" s="2"/>
      <c r="K3539" s="2"/>
      <c r="L3539" s="2"/>
      <c r="M3539" s="2" t="s">
        <v>8902</v>
      </c>
      <c r="N3539" s="11">
        <v>5</v>
      </c>
      <c r="O3539" s="11">
        <v>5</v>
      </c>
      <c r="P3539" s="12">
        <v>45198.33333333334</v>
      </c>
      <c r="Q3539" s="12">
        <v>45204.70833333334</v>
      </c>
      <c r="R3539" s="11">
        <v>-101</v>
      </c>
      <c r="S3539" s="2">
        <f>OR(AND(P3539&lt;=U$2,Q3539&gt;V$2),AND(P3539&gt;U$2,P3539&lt;V$2))</f>
        <v>0</v>
      </c>
    </row>
    <row r="3540" spans="1:19">
      <c r="A3540" s="2" t="s">
        <v>3488</v>
      </c>
      <c r="B3540" s="2" t="s">
        <v>4755</v>
      </c>
      <c r="C3540" s="2" t="s">
        <v>6290</v>
      </c>
      <c r="D3540" s="2" t="s">
        <v>8903</v>
      </c>
      <c r="E3540" s="2" t="s">
        <v>3451</v>
      </c>
      <c r="F3540" s="2" t="s">
        <v>1814</v>
      </c>
      <c r="G3540" s="2" t="s">
        <v>3448</v>
      </c>
      <c r="H3540" s="2" t="s">
        <v>1018</v>
      </c>
      <c r="I3540" s="2" t="s">
        <v>227</v>
      </c>
      <c r="J3540" s="2"/>
      <c r="K3540" s="2"/>
      <c r="L3540" s="2"/>
      <c r="M3540" s="2" t="s">
        <v>8904</v>
      </c>
      <c r="N3540" s="11">
        <v>4</v>
      </c>
      <c r="O3540" s="11">
        <v>4</v>
      </c>
      <c r="P3540" s="12">
        <v>45208.33333333334</v>
      </c>
      <c r="Q3540" s="12">
        <v>45211.70833333334</v>
      </c>
      <c r="R3540" s="11">
        <v>-101</v>
      </c>
      <c r="S3540" s="2">
        <f>OR(AND(P3540&lt;=U$2,Q3540&gt;V$2),AND(P3540&gt;U$2,P3540&lt;V$2))</f>
        <v>0</v>
      </c>
    </row>
    <row r="3541" spans="1:19">
      <c r="A3541" s="2" t="s">
        <v>3488</v>
      </c>
      <c r="B3541" s="2" t="s">
        <v>4755</v>
      </c>
      <c r="C3541" s="2" t="s">
        <v>6290</v>
      </c>
      <c r="D3541" s="2" t="s">
        <v>8905</v>
      </c>
      <c r="E3541" s="2" t="s">
        <v>3448</v>
      </c>
      <c r="F3541" s="2" t="s">
        <v>1814</v>
      </c>
      <c r="G3541" s="2" t="s">
        <v>7244</v>
      </c>
      <c r="H3541" s="2" t="s">
        <v>841</v>
      </c>
      <c r="I3541" s="2" t="s">
        <v>227</v>
      </c>
      <c r="J3541" s="2"/>
      <c r="K3541" s="2"/>
      <c r="L3541" s="2"/>
      <c r="M3541" s="2" t="s">
        <v>8906</v>
      </c>
      <c r="N3541" s="11">
        <v>1</v>
      </c>
      <c r="O3541" s="11">
        <v>1</v>
      </c>
      <c r="P3541" s="12">
        <v>45205.33333333334</v>
      </c>
      <c r="Q3541" s="12">
        <v>45205.70833333334</v>
      </c>
      <c r="R3541" s="11">
        <v>-101</v>
      </c>
      <c r="S3541" s="2">
        <f>OR(AND(P3541&lt;=U$2,Q3541&gt;V$2),AND(P3541&gt;U$2,P3541&lt;V$2))</f>
        <v>0</v>
      </c>
    </row>
    <row r="3542" spans="1:19">
      <c r="A3542" s="2" t="s">
        <v>3481</v>
      </c>
      <c r="B3542" s="2" t="s">
        <v>4755</v>
      </c>
      <c r="C3542" s="2" t="s">
        <v>6290</v>
      </c>
      <c r="D3542" s="2" t="s">
        <v>8907</v>
      </c>
      <c r="E3542" s="2"/>
      <c r="F3542" s="2" t="s">
        <v>1814</v>
      </c>
      <c r="G3542" s="2"/>
      <c r="H3542" s="2"/>
      <c r="I3542" s="2"/>
      <c r="J3542" s="2"/>
      <c r="K3542" s="2"/>
      <c r="L3542" s="2"/>
      <c r="M3542" s="2" t="s">
        <v>8908</v>
      </c>
      <c r="N3542" s="11">
        <v>10</v>
      </c>
      <c r="O3542" s="11">
        <v>0</v>
      </c>
      <c r="P3542" s="12">
        <v>44774.33333333334</v>
      </c>
      <c r="Q3542" s="12">
        <v>44776.70833333334</v>
      </c>
      <c r="R3542" s="11"/>
      <c r="S3542" s="2">
        <f>OR(AND(P3542&lt;=U$2,Q3542&gt;V$2),AND(P3542&gt;U$2,P3542&lt;V$2))</f>
        <v>0</v>
      </c>
    </row>
    <row r="3543" spans="1:19">
      <c r="A3543" s="2" t="s">
        <v>3481</v>
      </c>
      <c r="B3543" s="2" t="s">
        <v>4755</v>
      </c>
      <c r="C3543" s="2" t="s">
        <v>6122</v>
      </c>
      <c r="D3543" s="2" t="s">
        <v>8909</v>
      </c>
      <c r="E3543" s="2"/>
      <c r="F3543" s="2"/>
      <c r="G3543" s="2"/>
      <c r="H3543" s="2"/>
      <c r="I3543" s="2"/>
      <c r="J3543" s="2"/>
      <c r="K3543" s="2"/>
      <c r="L3543" s="2"/>
      <c r="M3543" s="2" t="s">
        <v>8910</v>
      </c>
      <c r="N3543" s="11">
        <v>15</v>
      </c>
      <c r="O3543" s="11">
        <v>0</v>
      </c>
      <c r="P3543" s="12">
        <v>44441.33333333334</v>
      </c>
      <c r="Q3543" s="12">
        <v>44463.70833333334</v>
      </c>
      <c r="R3543" s="11"/>
      <c r="S3543" s="2">
        <f>OR(AND(P3543&lt;=U$2,Q3543&gt;V$2),AND(P3543&gt;U$2,P3543&lt;V$2))</f>
        <v>0</v>
      </c>
    </row>
    <row r="3544" spans="1:19">
      <c r="A3544" s="2" t="s">
        <v>3481</v>
      </c>
      <c r="B3544" s="2" t="s">
        <v>4755</v>
      </c>
      <c r="C3544" s="2" t="s">
        <v>6122</v>
      </c>
      <c r="D3544" s="2" t="s">
        <v>8911</v>
      </c>
      <c r="E3544" s="2" t="s">
        <v>1288</v>
      </c>
      <c r="F3544" s="2" t="s">
        <v>2672</v>
      </c>
      <c r="G3544" s="2" t="s">
        <v>7034</v>
      </c>
      <c r="H3544" s="2"/>
      <c r="I3544" s="2"/>
      <c r="J3544" s="2"/>
      <c r="K3544" s="2"/>
      <c r="L3544" s="2"/>
      <c r="M3544" s="2" t="s">
        <v>8912</v>
      </c>
      <c r="N3544" s="11">
        <v>20</v>
      </c>
      <c r="O3544" s="11">
        <v>0</v>
      </c>
      <c r="P3544" s="12">
        <v>44588</v>
      </c>
      <c r="Q3544" s="12">
        <v>44798</v>
      </c>
      <c r="R3544" s="11"/>
      <c r="S3544" s="2">
        <f>OR(AND(P3544&lt;=U$2,Q3544&gt;V$2),AND(P3544&gt;U$2,P3544&lt;V$2))</f>
        <v>0</v>
      </c>
    </row>
    <row r="3545" spans="1:19">
      <c r="A3545" s="2" t="s">
        <v>3481</v>
      </c>
      <c r="B3545" s="2" t="s">
        <v>4755</v>
      </c>
      <c r="C3545" s="2" t="s">
        <v>6122</v>
      </c>
      <c r="D3545" s="2" t="s">
        <v>8913</v>
      </c>
      <c r="E3545" s="2" t="s">
        <v>1288</v>
      </c>
      <c r="F3545" s="2" t="s">
        <v>2672</v>
      </c>
      <c r="G3545" s="2" t="s">
        <v>7034</v>
      </c>
      <c r="H3545" s="2"/>
      <c r="I3545" s="2"/>
      <c r="J3545" s="2"/>
      <c r="K3545" s="2"/>
      <c r="L3545" s="2"/>
      <c r="M3545" s="2" t="s">
        <v>8914</v>
      </c>
      <c r="N3545" s="11">
        <v>8</v>
      </c>
      <c r="O3545" s="11">
        <v>0</v>
      </c>
      <c r="P3545" s="12">
        <v>44565</v>
      </c>
      <c r="Q3545" s="12">
        <v>44804</v>
      </c>
      <c r="R3545" s="11"/>
      <c r="S3545" s="2">
        <f>OR(AND(P3545&lt;=U$2,Q3545&gt;V$2),AND(P3545&gt;U$2,P3545&lt;V$2))</f>
        <v>0</v>
      </c>
    </row>
    <row r="3546" spans="1:19">
      <c r="A3546" s="2" t="s">
        <v>3481</v>
      </c>
      <c r="B3546" s="2" t="s">
        <v>4755</v>
      </c>
      <c r="C3546" s="2" t="s">
        <v>6122</v>
      </c>
      <c r="D3546" s="2" t="s">
        <v>8915</v>
      </c>
      <c r="E3546" s="2" t="s">
        <v>1007</v>
      </c>
      <c r="F3546" s="2" t="s">
        <v>2672</v>
      </c>
      <c r="G3546" s="2" t="s">
        <v>6978</v>
      </c>
      <c r="H3546" s="2"/>
      <c r="I3546" s="2"/>
      <c r="J3546" s="2" t="s">
        <v>6979</v>
      </c>
      <c r="K3546" s="2" t="s">
        <v>605</v>
      </c>
      <c r="L3546" s="2" t="s">
        <v>7838</v>
      </c>
      <c r="M3546" s="2" t="s">
        <v>8916</v>
      </c>
      <c r="N3546" s="11">
        <v>10</v>
      </c>
      <c r="O3546" s="11">
        <v>0</v>
      </c>
      <c r="P3546" s="12">
        <v>44818</v>
      </c>
      <c r="Q3546" s="12">
        <v>44820</v>
      </c>
      <c r="R3546" s="11"/>
      <c r="S3546" s="2">
        <f>OR(AND(P3546&lt;=U$2,Q3546&gt;V$2),AND(P3546&gt;U$2,P3546&lt;V$2))</f>
        <v>0</v>
      </c>
    </row>
    <row r="3547" spans="1:19">
      <c r="A3547" s="2" t="s">
        <v>3481</v>
      </c>
      <c r="B3547" s="2" t="s">
        <v>4755</v>
      </c>
      <c r="C3547" s="2" t="s">
        <v>6122</v>
      </c>
      <c r="D3547" s="2" t="s">
        <v>8917</v>
      </c>
      <c r="E3547" s="2"/>
      <c r="F3547" s="2" t="s">
        <v>2672</v>
      </c>
      <c r="G3547" s="2"/>
      <c r="H3547" s="2"/>
      <c r="I3547" s="2"/>
      <c r="J3547" s="2"/>
      <c r="K3547" s="2"/>
      <c r="L3547" s="2"/>
      <c r="M3547" s="2" t="s">
        <v>8918</v>
      </c>
      <c r="N3547" s="11">
        <v>2</v>
      </c>
      <c r="O3547" s="11">
        <v>0</v>
      </c>
      <c r="P3547" s="12">
        <v>44805.33333333334</v>
      </c>
      <c r="Q3547" s="12">
        <v>44806.70833333334</v>
      </c>
      <c r="R3547" s="11"/>
      <c r="S3547" s="2">
        <f>OR(AND(P3547&lt;=U$2,Q3547&gt;V$2),AND(P3547&gt;U$2,P3547&lt;V$2))</f>
        <v>0</v>
      </c>
    </row>
    <row r="3548" spans="1:19">
      <c r="A3548" s="2" t="s">
        <v>3481</v>
      </c>
      <c r="B3548" s="2" t="s">
        <v>4755</v>
      </c>
      <c r="C3548" s="2" t="s">
        <v>6122</v>
      </c>
      <c r="D3548" s="2" t="s">
        <v>8919</v>
      </c>
      <c r="E3548" s="2" t="s">
        <v>1007</v>
      </c>
      <c r="F3548" s="2" t="s">
        <v>2672</v>
      </c>
      <c r="G3548" s="2" t="s">
        <v>6971</v>
      </c>
      <c r="H3548" s="2"/>
      <c r="I3548" s="2"/>
      <c r="J3548" s="2" t="s">
        <v>7038</v>
      </c>
      <c r="K3548" s="2" t="s">
        <v>756</v>
      </c>
      <c r="L3548" s="2" t="s">
        <v>7840</v>
      </c>
      <c r="M3548" s="2" t="s">
        <v>8920</v>
      </c>
      <c r="N3548" s="11">
        <v>15</v>
      </c>
      <c r="O3548" s="11">
        <v>0</v>
      </c>
      <c r="P3548" s="12">
        <v>44795.33333333334</v>
      </c>
      <c r="Q3548" s="12">
        <v>44809</v>
      </c>
      <c r="R3548" s="11"/>
      <c r="S3548" s="2">
        <f>OR(AND(P3548&lt;=U$2,Q3548&gt;V$2),AND(P3548&gt;U$2,P3548&lt;V$2))</f>
        <v>0</v>
      </c>
    </row>
    <row r="3549" spans="1:19">
      <c r="A3549" s="2" t="s">
        <v>3481</v>
      </c>
      <c r="B3549" s="2" t="s">
        <v>4755</v>
      </c>
      <c r="C3549" s="2" t="s">
        <v>6122</v>
      </c>
      <c r="D3549" s="2" t="s">
        <v>8921</v>
      </c>
      <c r="E3549" s="2" t="s">
        <v>1007</v>
      </c>
      <c r="F3549" s="2" t="s">
        <v>2672</v>
      </c>
      <c r="G3549" s="2" t="s">
        <v>6978</v>
      </c>
      <c r="H3549" s="2"/>
      <c r="I3549" s="2"/>
      <c r="J3549" s="2" t="s">
        <v>7041</v>
      </c>
      <c r="K3549" s="2" t="s">
        <v>756</v>
      </c>
      <c r="L3549" s="2" t="s">
        <v>7840</v>
      </c>
      <c r="M3549" s="2" t="s">
        <v>8922</v>
      </c>
      <c r="N3549" s="11">
        <v>5</v>
      </c>
      <c r="O3549" s="11">
        <v>0</v>
      </c>
      <c r="P3549" s="12">
        <v>44813.33333333334</v>
      </c>
      <c r="Q3549" s="12">
        <v>44813.33333333334</v>
      </c>
      <c r="R3549" s="11"/>
      <c r="S3549" s="2">
        <f>OR(AND(P3549&lt;=U$2,Q3549&gt;V$2),AND(P3549&gt;U$2,P3549&lt;V$2))</f>
        <v>0</v>
      </c>
    </row>
    <row r="3550" spans="1:19">
      <c r="A3550" s="2" t="s">
        <v>3481</v>
      </c>
      <c r="B3550" s="2" t="s">
        <v>4755</v>
      </c>
      <c r="C3550" s="2" t="s">
        <v>6122</v>
      </c>
      <c r="D3550" s="2" t="s">
        <v>8923</v>
      </c>
      <c r="E3550" s="2" t="s">
        <v>1007</v>
      </c>
      <c r="F3550" s="2" t="s">
        <v>2672</v>
      </c>
      <c r="G3550" s="2" t="s">
        <v>6971</v>
      </c>
      <c r="H3550" s="2"/>
      <c r="I3550" s="2"/>
      <c r="J3550" s="2" t="s">
        <v>7038</v>
      </c>
      <c r="K3550" s="2" t="s">
        <v>756</v>
      </c>
      <c r="L3550" s="2" t="s">
        <v>7840</v>
      </c>
      <c r="M3550" s="2" t="s">
        <v>8924</v>
      </c>
      <c r="N3550" s="11">
        <v>15</v>
      </c>
      <c r="O3550" s="11">
        <v>0</v>
      </c>
      <c r="P3550" s="12">
        <v>44816</v>
      </c>
      <c r="Q3550" s="12">
        <v>44820</v>
      </c>
      <c r="R3550" s="11"/>
      <c r="S3550" s="2">
        <f>OR(AND(P3550&lt;=U$2,Q3550&gt;V$2),AND(P3550&gt;U$2,P3550&lt;V$2))</f>
        <v>0</v>
      </c>
    </row>
    <row r="3551" spans="1:19">
      <c r="A3551" s="2" t="s">
        <v>3481</v>
      </c>
      <c r="B3551" s="2" t="s">
        <v>4755</v>
      </c>
      <c r="C3551" s="2" t="s">
        <v>6122</v>
      </c>
      <c r="D3551" s="2" t="s">
        <v>8925</v>
      </c>
      <c r="E3551" s="2" t="s">
        <v>1007</v>
      </c>
      <c r="F3551" s="2" t="s">
        <v>2672</v>
      </c>
      <c r="G3551" s="2" t="s">
        <v>6978</v>
      </c>
      <c r="H3551" s="2"/>
      <c r="I3551" s="2"/>
      <c r="J3551" s="2" t="s">
        <v>7041</v>
      </c>
      <c r="K3551" s="2" t="s">
        <v>756</v>
      </c>
      <c r="L3551" s="2" t="s">
        <v>7840</v>
      </c>
      <c r="M3551" s="2" t="s">
        <v>8926</v>
      </c>
      <c r="N3551" s="11">
        <v>5</v>
      </c>
      <c r="O3551" s="11">
        <v>0</v>
      </c>
      <c r="P3551" s="12">
        <v>44822</v>
      </c>
      <c r="Q3551" s="12">
        <v>44825</v>
      </c>
      <c r="R3551" s="11"/>
      <c r="S3551" s="2">
        <f>OR(AND(P3551&lt;=U$2,Q3551&gt;V$2),AND(P3551&gt;U$2,P3551&lt;V$2))</f>
        <v>0</v>
      </c>
    </row>
    <row r="3552" spans="1:19">
      <c r="A3552" s="2" t="s">
        <v>3488</v>
      </c>
      <c r="B3552" s="2" t="s">
        <v>4755</v>
      </c>
      <c r="C3552" s="2" t="s">
        <v>6122</v>
      </c>
      <c r="D3552" s="2" t="s">
        <v>8927</v>
      </c>
      <c r="E3552" s="2" t="s">
        <v>1007</v>
      </c>
      <c r="F3552" s="2" t="s">
        <v>2672</v>
      </c>
      <c r="G3552" s="2" t="s">
        <v>6971</v>
      </c>
      <c r="H3552" s="2" t="s">
        <v>1411</v>
      </c>
      <c r="I3552" s="2" t="s">
        <v>216</v>
      </c>
      <c r="J3552" s="2" t="s">
        <v>7038</v>
      </c>
      <c r="K3552" s="2" t="s">
        <v>756</v>
      </c>
      <c r="L3552" s="2" t="s">
        <v>7840</v>
      </c>
      <c r="M3552" s="2" t="s">
        <v>8928</v>
      </c>
      <c r="N3552" s="11">
        <v>15</v>
      </c>
      <c r="O3552" s="11">
        <v>15</v>
      </c>
      <c r="P3552" s="12">
        <v>44984.33333333334</v>
      </c>
      <c r="Q3552" s="12">
        <v>45002.70833333334</v>
      </c>
      <c r="R3552" s="11">
        <v>-82</v>
      </c>
      <c r="S3552" s="2">
        <f>OR(AND(P3552&lt;=U$2,Q3552&gt;V$2),AND(P3552&gt;U$2,P3552&lt;V$2))</f>
        <v>0</v>
      </c>
    </row>
    <row r="3553" spans="1:19">
      <c r="A3553" s="2" t="s">
        <v>3488</v>
      </c>
      <c r="B3553" s="2" t="s">
        <v>4755</v>
      </c>
      <c r="C3553" s="2" t="s">
        <v>6122</v>
      </c>
      <c r="D3553" s="2" t="s">
        <v>8929</v>
      </c>
      <c r="E3553" s="2" t="s">
        <v>1007</v>
      </c>
      <c r="F3553" s="2" t="s">
        <v>2672</v>
      </c>
      <c r="G3553" s="2" t="s">
        <v>6978</v>
      </c>
      <c r="H3553" s="2" t="s">
        <v>1411</v>
      </c>
      <c r="I3553" s="2" t="s">
        <v>216</v>
      </c>
      <c r="J3553" s="2" t="s">
        <v>7041</v>
      </c>
      <c r="K3553" s="2" t="s">
        <v>756</v>
      </c>
      <c r="L3553" s="2" t="s">
        <v>7840</v>
      </c>
      <c r="M3553" s="2" t="s">
        <v>8930</v>
      </c>
      <c r="N3553" s="11">
        <v>5</v>
      </c>
      <c r="O3553" s="11">
        <v>5</v>
      </c>
      <c r="P3553" s="12">
        <v>45005.33333333334</v>
      </c>
      <c r="Q3553" s="12">
        <v>45009.70833333334</v>
      </c>
      <c r="R3553" s="11">
        <v>-72</v>
      </c>
      <c r="S3553" s="2">
        <f>OR(AND(P3553&lt;=U$2,Q3553&gt;V$2),AND(P3553&gt;U$2,P3553&lt;V$2))</f>
        <v>0</v>
      </c>
    </row>
    <row r="3554" spans="1:19">
      <c r="A3554" s="2" t="s">
        <v>3488</v>
      </c>
      <c r="B3554" s="2" t="s">
        <v>4755</v>
      </c>
      <c r="C3554" s="2" t="s">
        <v>6122</v>
      </c>
      <c r="D3554" s="2" t="s">
        <v>8931</v>
      </c>
      <c r="E3554" s="2" t="s">
        <v>1007</v>
      </c>
      <c r="F3554" s="2" t="s">
        <v>2672</v>
      </c>
      <c r="G3554" s="2" t="s">
        <v>6971</v>
      </c>
      <c r="H3554" s="2" t="s">
        <v>1411</v>
      </c>
      <c r="I3554" s="2" t="s">
        <v>216</v>
      </c>
      <c r="J3554" s="2" t="s">
        <v>7038</v>
      </c>
      <c r="K3554" s="2" t="s">
        <v>756</v>
      </c>
      <c r="L3554" s="2" t="s">
        <v>7840</v>
      </c>
      <c r="M3554" s="2" t="s">
        <v>8932</v>
      </c>
      <c r="N3554" s="11">
        <v>15</v>
      </c>
      <c r="O3554" s="11">
        <v>0</v>
      </c>
      <c r="P3554" s="12">
        <v>44960.33333333334</v>
      </c>
      <c r="Q3554" s="12">
        <v>44980.70833333334</v>
      </c>
      <c r="R3554" s="11"/>
      <c r="S3554" s="2">
        <f>OR(AND(P3554&lt;=U$2,Q3554&gt;V$2),AND(P3554&gt;U$2,P3554&lt;V$2))</f>
        <v>0</v>
      </c>
    </row>
    <row r="3555" spans="1:19">
      <c r="A3555" s="2" t="s">
        <v>3488</v>
      </c>
      <c r="B3555" s="2" t="s">
        <v>4755</v>
      </c>
      <c r="C3555" s="2" t="s">
        <v>6122</v>
      </c>
      <c r="D3555" s="2" t="s">
        <v>8933</v>
      </c>
      <c r="E3555" s="2" t="s">
        <v>1007</v>
      </c>
      <c r="F3555" s="2" t="s">
        <v>2672</v>
      </c>
      <c r="G3555" s="2" t="s">
        <v>6978</v>
      </c>
      <c r="H3555" s="2" t="s">
        <v>1411</v>
      </c>
      <c r="I3555" s="2" t="s">
        <v>216</v>
      </c>
      <c r="J3555" s="2" t="s">
        <v>7041</v>
      </c>
      <c r="K3555" s="2" t="s">
        <v>756</v>
      </c>
      <c r="L3555" s="2" t="s">
        <v>7840</v>
      </c>
      <c r="M3555" s="2" t="s">
        <v>8934</v>
      </c>
      <c r="N3555" s="11">
        <v>5</v>
      </c>
      <c r="O3555" s="11">
        <v>0</v>
      </c>
      <c r="P3555" s="12">
        <v>44980.33333333334</v>
      </c>
      <c r="Q3555" s="12">
        <v>44981.70833333334</v>
      </c>
      <c r="R3555" s="11"/>
      <c r="S3555" s="2">
        <f>OR(AND(P3555&lt;=U$2,Q3555&gt;V$2),AND(P3555&gt;U$2,P3555&lt;V$2))</f>
        <v>0</v>
      </c>
    </row>
    <row r="3556" spans="1:19">
      <c r="A3556" s="2" t="s">
        <v>3488</v>
      </c>
      <c r="B3556" s="2" t="s">
        <v>4755</v>
      </c>
      <c r="C3556" s="2" t="s">
        <v>6122</v>
      </c>
      <c r="D3556" s="2" t="s">
        <v>8935</v>
      </c>
      <c r="E3556" s="2" t="s">
        <v>1007</v>
      </c>
      <c r="F3556" s="2" t="s">
        <v>2672</v>
      </c>
      <c r="G3556" s="2" t="s">
        <v>6971</v>
      </c>
      <c r="H3556" s="2" t="s">
        <v>1411</v>
      </c>
      <c r="I3556" s="2" t="s">
        <v>216</v>
      </c>
      <c r="J3556" s="2" t="s">
        <v>7038</v>
      </c>
      <c r="K3556" s="2" t="s">
        <v>756</v>
      </c>
      <c r="L3556" s="2" t="s">
        <v>7840</v>
      </c>
      <c r="M3556" s="2" t="s">
        <v>8936</v>
      </c>
      <c r="N3556" s="11">
        <v>15</v>
      </c>
      <c r="O3556" s="11">
        <v>15</v>
      </c>
      <c r="P3556" s="12">
        <v>45005.33333333334</v>
      </c>
      <c r="Q3556" s="12">
        <v>45023.70833333334</v>
      </c>
      <c r="R3556" s="11">
        <v>-82</v>
      </c>
      <c r="S3556" s="2">
        <f>OR(AND(P3556&lt;=U$2,Q3556&gt;V$2),AND(P3556&gt;U$2,P3556&lt;V$2))</f>
        <v>0</v>
      </c>
    </row>
    <row r="3557" spans="1:19">
      <c r="A3557" s="2" t="s">
        <v>3488</v>
      </c>
      <c r="B3557" s="2" t="s">
        <v>4755</v>
      </c>
      <c r="C3557" s="2" t="s">
        <v>6122</v>
      </c>
      <c r="D3557" s="2" t="s">
        <v>8937</v>
      </c>
      <c r="E3557" s="2" t="s">
        <v>1007</v>
      </c>
      <c r="F3557" s="2" t="s">
        <v>2672</v>
      </c>
      <c r="G3557" s="2" t="s">
        <v>6978</v>
      </c>
      <c r="H3557" s="2" t="s">
        <v>1411</v>
      </c>
      <c r="I3557" s="2" t="s">
        <v>216</v>
      </c>
      <c r="J3557" s="2" t="s">
        <v>7041</v>
      </c>
      <c r="K3557" s="2" t="s">
        <v>756</v>
      </c>
      <c r="L3557" s="2" t="s">
        <v>7840</v>
      </c>
      <c r="M3557" s="2" t="s">
        <v>8938</v>
      </c>
      <c r="N3557" s="11">
        <v>5</v>
      </c>
      <c r="O3557" s="11">
        <v>5</v>
      </c>
      <c r="P3557" s="12">
        <v>45026.33333333334</v>
      </c>
      <c r="Q3557" s="12">
        <v>45030.70833333334</v>
      </c>
      <c r="R3557" s="11">
        <v>-82</v>
      </c>
      <c r="S3557" s="2">
        <f>OR(AND(P3557&lt;=U$2,Q3557&gt;V$2),AND(P3557&gt;U$2,P3557&lt;V$2))</f>
        <v>0</v>
      </c>
    </row>
    <row r="3558" spans="1:19">
      <c r="A3558" s="2" t="s">
        <v>3481</v>
      </c>
      <c r="B3558" s="2" t="s">
        <v>4755</v>
      </c>
      <c r="C3558" s="2" t="s">
        <v>6122</v>
      </c>
      <c r="D3558" s="2" t="s">
        <v>8939</v>
      </c>
      <c r="E3558" s="2" t="s">
        <v>1007</v>
      </c>
      <c r="F3558" s="2" t="s">
        <v>2672</v>
      </c>
      <c r="G3558" s="2" t="s">
        <v>6971</v>
      </c>
      <c r="H3558" s="2"/>
      <c r="I3558" s="2"/>
      <c r="J3558" s="2" t="s">
        <v>7038</v>
      </c>
      <c r="K3558" s="2" t="s">
        <v>756</v>
      </c>
      <c r="L3558" s="2" t="s">
        <v>7840</v>
      </c>
      <c r="M3558" s="2" t="s">
        <v>8940</v>
      </c>
      <c r="N3558" s="11">
        <v>15</v>
      </c>
      <c r="O3558" s="11">
        <v>0</v>
      </c>
      <c r="P3558" s="12">
        <v>44935</v>
      </c>
      <c r="Q3558" s="12">
        <v>44938</v>
      </c>
      <c r="R3558" s="11"/>
      <c r="S3558" s="2">
        <f>OR(AND(P3558&lt;=U$2,Q3558&gt;V$2),AND(P3558&gt;U$2,P3558&lt;V$2))</f>
        <v>0</v>
      </c>
    </row>
    <row r="3559" spans="1:19">
      <c r="A3559" s="2" t="s">
        <v>3481</v>
      </c>
      <c r="B3559" s="2" t="s">
        <v>4755</v>
      </c>
      <c r="C3559" s="2" t="s">
        <v>6122</v>
      </c>
      <c r="D3559" s="2" t="s">
        <v>8941</v>
      </c>
      <c r="E3559" s="2" t="s">
        <v>1007</v>
      </c>
      <c r="F3559" s="2" t="s">
        <v>2672</v>
      </c>
      <c r="G3559" s="2" t="s">
        <v>6978</v>
      </c>
      <c r="H3559" s="2"/>
      <c r="I3559" s="2"/>
      <c r="J3559" s="2" t="s">
        <v>7041</v>
      </c>
      <c r="K3559" s="2" t="s">
        <v>756</v>
      </c>
      <c r="L3559" s="2" t="s">
        <v>7840</v>
      </c>
      <c r="M3559" s="2" t="s">
        <v>8942</v>
      </c>
      <c r="N3559" s="11">
        <v>5</v>
      </c>
      <c r="O3559" s="11">
        <v>0</v>
      </c>
      <c r="P3559" s="12">
        <v>44938</v>
      </c>
      <c r="Q3559" s="12">
        <v>44939</v>
      </c>
      <c r="R3559" s="11"/>
      <c r="S3559" s="2">
        <f>OR(AND(P3559&lt;=U$2,Q3559&gt;V$2),AND(P3559&gt;U$2,P3559&lt;V$2))</f>
        <v>0</v>
      </c>
    </row>
    <row r="3560" spans="1:19">
      <c r="A3560" s="2" t="s">
        <v>3488</v>
      </c>
      <c r="B3560" s="2" t="s">
        <v>4755</v>
      </c>
      <c r="C3560" s="2" t="s">
        <v>6122</v>
      </c>
      <c r="D3560" s="2" t="s">
        <v>8943</v>
      </c>
      <c r="E3560" s="2" t="s">
        <v>1007</v>
      </c>
      <c r="F3560" s="2" t="s">
        <v>2672</v>
      </c>
      <c r="G3560" s="2" t="s">
        <v>6971</v>
      </c>
      <c r="H3560" s="2" t="s">
        <v>1411</v>
      </c>
      <c r="I3560" s="2" t="s">
        <v>216</v>
      </c>
      <c r="J3560" s="2" t="s">
        <v>7038</v>
      </c>
      <c r="K3560" s="2" t="s">
        <v>756</v>
      </c>
      <c r="L3560" s="2" t="s">
        <v>7840</v>
      </c>
      <c r="M3560" s="2" t="s">
        <v>8944</v>
      </c>
      <c r="N3560" s="11">
        <v>15</v>
      </c>
      <c r="O3560" s="11">
        <v>0</v>
      </c>
      <c r="P3560" s="12">
        <v>44963.33333333334</v>
      </c>
      <c r="Q3560" s="12">
        <v>44970.70833333334</v>
      </c>
      <c r="R3560" s="11"/>
      <c r="S3560" s="2">
        <f>OR(AND(P3560&lt;=U$2,Q3560&gt;V$2),AND(P3560&gt;U$2,P3560&lt;V$2))</f>
        <v>0</v>
      </c>
    </row>
    <row r="3561" spans="1:19">
      <c r="A3561" s="2" t="s">
        <v>3488</v>
      </c>
      <c r="B3561" s="2" t="s">
        <v>4755</v>
      </c>
      <c r="C3561" s="2" t="s">
        <v>6122</v>
      </c>
      <c r="D3561" s="2" t="s">
        <v>8945</v>
      </c>
      <c r="E3561" s="2" t="s">
        <v>1007</v>
      </c>
      <c r="F3561" s="2" t="s">
        <v>2672</v>
      </c>
      <c r="G3561" s="2" t="s">
        <v>6978</v>
      </c>
      <c r="H3561" s="2" t="s">
        <v>1411</v>
      </c>
      <c r="I3561" s="2" t="s">
        <v>216</v>
      </c>
      <c r="J3561" s="2" t="s">
        <v>7041</v>
      </c>
      <c r="K3561" s="2" t="s">
        <v>756</v>
      </c>
      <c r="L3561" s="2" t="s">
        <v>7840</v>
      </c>
      <c r="M3561" s="2" t="s">
        <v>8946</v>
      </c>
      <c r="N3561" s="11">
        <v>5</v>
      </c>
      <c r="O3561" s="11">
        <v>0</v>
      </c>
      <c r="P3561" s="12">
        <v>44971.33333333334</v>
      </c>
      <c r="Q3561" s="12">
        <v>44978.70833333334</v>
      </c>
      <c r="R3561" s="11"/>
      <c r="S3561" s="2">
        <f>OR(AND(P3561&lt;=U$2,Q3561&gt;V$2),AND(P3561&gt;U$2,P3561&lt;V$2))</f>
        <v>0</v>
      </c>
    </row>
    <row r="3562" spans="1:19">
      <c r="A3562" s="2" t="s">
        <v>3481</v>
      </c>
      <c r="B3562" s="2" t="s">
        <v>4755</v>
      </c>
      <c r="C3562" s="2" t="s">
        <v>6125</v>
      </c>
      <c r="D3562" s="2" t="s">
        <v>8947</v>
      </c>
      <c r="E3562" s="2" t="s">
        <v>1107</v>
      </c>
      <c r="F3562" s="2" t="s">
        <v>2672</v>
      </c>
      <c r="G3562" s="2"/>
      <c r="H3562" s="2"/>
      <c r="I3562" s="2"/>
      <c r="J3562" s="2"/>
      <c r="K3562" s="2"/>
      <c r="L3562" s="2"/>
      <c r="M3562" s="2" t="s">
        <v>8948</v>
      </c>
      <c r="N3562" s="11">
        <v>5</v>
      </c>
      <c r="O3562" s="11">
        <v>0</v>
      </c>
      <c r="P3562" s="12">
        <v>44893</v>
      </c>
      <c r="Q3562" s="12">
        <v>44897</v>
      </c>
      <c r="R3562" s="11"/>
      <c r="S3562" s="2">
        <f>OR(AND(P3562&lt;=U$2,Q3562&gt;V$2),AND(P3562&gt;U$2,P3562&lt;V$2))</f>
        <v>0</v>
      </c>
    </row>
    <row r="3563" spans="1:19">
      <c r="A3563" s="2" t="s">
        <v>3481</v>
      </c>
      <c r="B3563" s="2" t="s">
        <v>4755</v>
      </c>
      <c r="C3563" s="2" t="s">
        <v>6125</v>
      </c>
      <c r="D3563" s="2" t="s">
        <v>8949</v>
      </c>
      <c r="E3563" s="2" t="s">
        <v>1107</v>
      </c>
      <c r="F3563" s="2" t="s">
        <v>2672</v>
      </c>
      <c r="G3563" s="2"/>
      <c r="H3563" s="2"/>
      <c r="I3563" s="2"/>
      <c r="J3563" s="2"/>
      <c r="K3563" s="2"/>
      <c r="L3563" s="2"/>
      <c r="M3563" s="2" t="s">
        <v>8950</v>
      </c>
      <c r="N3563" s="11">
        <v>5</v>
      </c>
      <c r="O3563" s="11">
        <v>0</v>
      </c>
      <c r="P3563" s="12">
        <v>44893</v>
      </c>
      <c r="Q3563" s="12">
        <v>44897</v>
      </c>
      <c r="R3563" s="11"/>
      <c r="S3563" s="2">
        <f>OR(AND(P3563&lt;=U$2,Q3563&gt;V$2),AND(P3563&gt;U$2,P3563&lt;V$2))</f>
        <v>0</v>
      </c>
    </row>
    <row r="3564" spans="1:19">
      <c r="A3564" s="2" t="s">
        <v>3481</v>
      </c>
      <c r="B3564" s="2" t="s">
        <v>4755</v>
      </c>
      <c r="C3564" s="2" t="s">
        <v>6211</v>
      </c>
      <c r="D3564" s="2" t="s">
        <v>1775</v>
      </c>
      <c r="E3564" s="2"/>
      <c r="F3564" s="2"/>
      <c r="G3564" s="2"/>
      <c r="H3564" s="2"/>
      <c r="I3564" s="2"/>
      <c r="J3564" s="2"/>
      <c r="K3564" s="2"/>
      <c r="L3564" s="2"/>
      <c r="M3564" s="2" t="s">
        <v>7430</v>
      </c>
      <c r="N3564" s="11">
        <v>20</v>
      </c>
      <c r="O3564" s="11">
        <v>0</v>
      </c>
      <c r="P3564" s="12">
        <v>44334</v>
      </c>
      <c r="Q3564" s="12">
        <v>44671</v>
      </c>
      <c r="R3564" s="11"/>
      <c r="S3564" s="2">
        <f>OR(AND(P3564&lt;=U$2,Q3564&gt;V$2),AND(P3564&gt;U$2,P3564&lt;V$2))</f>
        <v>0</v>
      </c>
    </row>
    <row r="3565" spans="1:19">
      <c r="A3565" s="2" t="s">
        <v>3481</v>
      </c>
      <c r="B3565" s="2" t="s">
        <v>4755</v>
      </c>
      <c r="C3565" s="2" t="s">
        <v>6211</v>
      </c>
      <c r="D3565" s="2" t="s">
        <v>8951</v>
      </c>
      <c r="E3565" s="2" t="s">
        <v>1288</v>
      </c>
      <c r="F3565" s="2" t="s">
        <v>1715</v>
      </c>
      <c r="G3565" s="2"/>
      <c r="H3565" s="2"/>
      <c r="I3565" s="2"/>
      <c r="J3565" s="2"/>
      <c r="K3565" s="2"/>
      <c r="L3565" s="2"/>
      <c r="M3565" s="2" t="s">
        <v>7432</v>
      </c>
      <c r="N3565" s="11">
        <v>10</v>
      </c>
      <c r="O3565" s="11">
        <v>0</v>
      </c>
      <c r="P3565" s="12">
        <v>44907</v>
      </c>
      <c r="Q3565" s="12">
        <v>44917</v>
      </c>
      <c r="R3565" s="11"/>
      <c r="S3565" s="2">
        <f>OR(AND(P3565&lt;=U$2,Q3565&gt;V$2),AND(P3565&gt;U$2,P3565&lt;V$2))</f>
        <v>0</v>
      </c>
    </row>
    <row r="3566" spans="1:19">
      <c r="A3566" s="2" t="s">
        <v>3481</v>
      </c>
      <c r="B3566" s="2" t="s">
        <v>4755</v>
      </c>
      <c r="C3566" s="2" t="s">
        <v>6211</v>
      </c>
      <c r="D3566" s="2" t="s">
        <v>8952</v>
      </c>
      <c r="E3566" s="2"/>
      <c r="F3566" s="2" t="s">
        <v>1715</v>
      </c>
      <c r="G3566" s="2"/>
      <c r="H3566" s="2"/>
      <c r="I3566" s="2"/>
      <c r="J3566" s="2"/>
      <c r="K3566" s="2"/>
      <c r="L3566" s="2"/>
      <c r="M3566" s="2" t="s">
        <v>7434</v>
      </c>
      <c r="N3566" s="11">
        <v>20</v>
      </c>
      <c r="O3566" s="11">
        <v>0</v>
      </c>
      <c r="P3566" s="12">
        <v>44890</v>
      </c>
      <c r="Q3566" s="12">
        <v>44917</v>
      </c>
      <c r="R3566" s="11"/>
      <c r="S3566" s="2">
        <f>OR(AND(P3566&lt;=U$2,Q3566&gt;V$2),AND(P3566&gt;U$2,P3566&lt;V$2))</f>
        <v>0</v>
      </c>
    </row>
    <row r="3567" spans="1:19">
      <c r="A3567" s="2" t="s">
        <v>3488</v>
      </c>
      <c r="B3567" s="2" t="s">
        <v>4755</v>
      </c>
      <c r="C3567" s="2" t="s">
        <v>6211</v>
      </c>
      <c r="D3567" s="2" t="s">
        <v>1786</v>
      </c>
      <c r="E3567" s="2" t="s">
        <v>1288</v>
      </c>
      <c r="F3567" s="2" t="s">
        <v>1715</v>
      </c>
      <c r="G3567" s="2"/>
      <c r="H3567" s="2" t="s">
        <v>1018</v>
      </c>
      <c r="I3567" s="2" t="s">
        <v>227</v>
      </c>
      <c r="J3567" s="2"/>
      <c r="K3567" s="2"/>
      <c r="L3567" s="2"/>
      <c r="M3567" s="2" t="s">
        <v>7435</v>
      </c>
      <c r="N3567" s="11">
        <v>5</v>
      </c>
      <c r="O3567" s="11">
        <v>5</v>
      </c>
      <c r="P3567" s="12">
        <v>44984.33333333334</v>
      </c>
      <c r="Q3567" s="12">
        <v>44988.70833333334</v>
      </c>
      <c r="R3567" s="11">
        <v>-89</v>
      </c>
      <c r="S3567" s="2">
        <f>OR(AND(P3567&lt;=U$2,Q3567&gt;V$2),AND(P3567&gt;U$2,P3567&lt;V$2))</f>
        <v>0</v>
      </c>
    </row>
    <row r="3568" spans="1:19">
      <c r="A3568" s="2" t="s">
        <v>3481</v>
      </c>
      <c r="B3568" s="2" t="s">
        <v>4755</v>
      </c>
      <c r="C3568" s="2" t="s">
        <v>6211</v>
      </c>
      <c r="D3568" s="2" t="s">
        <v>1777</v>
      </c>
      <c r="E3568" s="2"/>
      <c r="F3568" s="2" t="s">
        <v>1715</v>
      </c>
      <c r="G3568" s="2"/>
      <c r="H3568" s="2"/>
      <c r="I3568" s="2"/>
      <c r="J3568" s="2"/>
      <c r="K3568" s="2"/>
      <c r="L3568" s="2"/>
      <c r="M3568" s="2" t="s">
        <v>7436</v>
      </c>
      <c r="N3568" s="11">
        <v>15</v>
      </c>
      <c r="O3568" s="11">
        <v>0</v>
      </c>
      <c r="P3568" s="12">
        <v>44805</v>
      </c>
      <c r="Q3568" s="12">
        <v>44896</v>
      </c>
      <c r="R3568" s="11"/>
      <c r="S3568" s="2">
        <f>OR(AND(P3568&lt;=U$2,Q3568&gt;V$2),AND(P3568&gt;U$2,P3568&lt;V$2))</f>
        <v>0</v>
      </c>
    </row>
    <row r="3569" spans="1:19">
      <c r="A3569" s="2" t="s">
        <v>3488</v>
      </c>
      <c r="B3569" s="2" t="s">
        <v>4755</v>
      </c>
      <c r="C3569" s="2" t="s">
        <v>6211</v>
      </c>
      <c r="D3569" s="2" t="s">
        <v>8953</v>
      </c>
      <c r="E3569" s="2" t="s">
        <v>3448</v>
      </c>
      <c r="F3569" s="2" t="s">
        <v>1715</v>
      </c>
      <c r="G3569" s="2" t="s">
        <v>7248</v>
      </c>
      <c r="H3569" s="2" t="s">
        <v>841</v>
      </c>
      <c r="I3569" s="2" t="s">
        <v>227</v>
      </c>
      <c r="J3569" s="2"/>
      <c r="K3569" s="2"/>
      <c r="L3569" s="2"/>
      <c r="M3569" s="2" t="s">
        <v>7438</v>
      </c>
      <c r="N3569" s="11">
        <v>10</v>
      </c>
      <c r="O3569" s="11">
        <v>10</v>
      </c>
      <c r="P3569" s="12">
        <v>44991.33333333334</v>
      </c>
      <c r="Q3569" s="12">
        <v>45002.70833333334</v>
      </c>
      <c r="R3569" s="11">
        <v>-89</v>
      </c>
      <c r="S3569" s="2">
        <f>OR(AND(P3569&lt;=U$2,Q3569&gt;V$2),AND(P3569&gt;U$2,P3569&lt;V$2))</f>
        <v>0</v>
      </c>
    </row>
    <row r="3570" spans="1:19">
      <c r="A3570" s="2" t="s">
        <v>3488</v>
      </c>
      <c r="B3570" s="2" t="s">
        <v>4755</v>
      </c>
      <c r="C3570" s="2" t="s">
        <v>6211</v>
      </c>
      <c r="D3570" s="2" t="s">
        <v>8954</v>
      </c>
      <c r="E3570" s="2" t="s">
        <v>3451</v>
      </c>
      <c r="F3570" s="2" t="s">
        <v>1715</v>
      </c>
      <c r="G3570" s="2"/>
      <c r="H3570" s="2" t="s">
        <v>1018</v>
      </c>
      <c r="I3570" s="2" t="s">
        <v>227</v>
      </c>
      <c r="J3570" s="2"/>
      <c r="K3570" s="2"/>
      <c r="L3570" s="2"/>
      <c r="M3570" s="2" t="s">
        <v>7440</v>
      </c>
      <c r="N3570" s="11">
        <v>20</v>
      </c>
      <c r="O3570" s="11">
        <v>20</v>
      </c>
      <c r="P3570" s="12">
        <v>45005.33333333334</v>
      </c>
      <c r="Q3570" s="12">
        <v>45030.70833333334</v>
      </c>
      <c r="R3570" s="11">
        <v>-89</v>
      </c>
      <c r="S3570" s="2">
        <f>OR(AND(P3570&lt;=U$2,Q3570&gt;V$2),AND(P3570&gt;U$2,P3570&lt;V$2))</f>
        <v>0</v>
      </c>
    </row>
    <row r="3571" spans="1:19">
      <c r="A3571" s="2" t="s">
        <v>3481</v>
      </c>
      <c r="B3571" s="2" t="s">
        <v>4755</v>
      </c>
      <c r="C3571" s="2" t="s">
        <v>6211</v>
      </c>
      <c r="D3571" s="2" t="s">
        <v>1783</v>
      </c>
      <c r="E3571" s="2"/>
      <c r="F3571" s="2"/>
      <c r="G3571" s="2"/>
      <c r="H3571" s="2"/>
      <c r="I3571" s="2"/>
      <c r="J3571" s="2"/>
      <c r="K3571" s="2"/>
      <c r="L3571" s="2"/>
      <c r="M3571" s="2" t="s">
        <v>7442</v>
      </c>
      <c r="N3571" s="11">
        <v>2</v>
      </c>
      <c r="O3571" s="11">
        <v>0</v>
      </c>
      <c r="P3571" s="12">
        <v>44389</v>
      </c>
      <c r="Q3571" s="12">
        <v>44393</v>
      </c>
      <c r="R3571" s="11"/>
      <c r="S3571" s="2">
        <f>OR(AND(P3571&lt;=U$2,Q3571&gt;V$2),AND(P3571&gt;U$2,P3571&lt;V$2))</f>
        <v>0</v>
      </c>
    </row>
    <row r="3572" spans="1:19">
      <c r="A3572" s="2" t="s">
        <v>3481</v>
      </c>
      <c r="B3572" s="2" t="s">
        <v>4755</v>
      </c>
      <c r="C3572" s="2" t="s">
        <v>6211</v>
      </c>
      <c r="D3572" s="2" t="s">
        <v>1785</v>
      </c>
      <c r="E3572" s="2"/>
      <c r="F3572" s="2"/>
      <c r="G3572" s="2"/>
      <c r="H3572" s="2"/>
      <c r="I3572" s="2"/>
      <c r="J3572" s="2"/>
      <c r="K3572" s="2"/>
      <c r="L3572" s="2"/>
      <c r="M3572" s="2" t="s">
        <v>7891</v>
      </c>
      <c r="N3572" s="11">
        <v>20</v>
      </c>
      <c r="O3572" s="11">
        <v>0</v>
      </c>
      <c r="P3572" s="12">
        <v>44459.33333333334</v>
      </c>
      <c r="Q3572" s="12">
        <v>44512.70833333334</v>
      </c>
      <c r="R3572" s="11"/>
      <c r="S3572" s="2">
        <f>OR(AND(P3572&lt;=U$2,Q3572&gt;V$2),AND(P3572&gt;U$2,P3572&lt;V$2))</f>
        <v>0</v>
      </c>
    </row>
    <row r="3573" spans="1:19">
      <c r="A3573" s="2" t="s">
        <v>3481</v>
      </c>
      <c r="B3573" s="2" t="s">
        <v>4755</v>
      </c>
      <c r="C3573" s="2" t="s">
        <v>6211</v>
      </c>
      <c r="D3573" s="2" t="s">
        <v>1782</v>
      </c>
      <c r="E3573" s="2"/>
      <c r="F3573" s="2"/>
      <c r="G3573" s="2"/>
      <c r="H3573" s="2"/>
      <c r="I3573" s="2"/>
      <c r="J3573" s="2"/>
      <c r="K3573" s="2"/>
      <c r="L3573" s="2"/>
      <c r="M3573" s="2" t="s">
        <v>7892</v>
      </c>
      <c r="N3573" s="11">
        <v>20</v>
      </c>
      <c r="O3573" s="11">
        <v>0</v>
      </c>
      <c r="P3573" s="12">
        <v>44445</v>
      </c>
      <c r="Q3573" s="12">
        <v>44465</v>
      </c>
      <c r="R3573" s="11"/>
      <c r="S3573" s="2">
        <f>OR(AND(P3573&lt;=U$2,Q3573&gt;V$2),AND(P3573&gt;U$2,P3573&lt;V$2))</f>
        <v>0</v>
      </c>
    </row>
    <row r="3574" spans="1:19">
      <c r="A3574" s="2" t="s">
        <v>3481</v>
      </c>
      <c r="B3574" s="2" t="s">
        <v>4755</v>
      </c>
      <c r="C3574" s="2" t="s">
        <v>6222</v>
      </c>
      <c r="D3574" s="2" t="s">
        <v>8955</v>
      </c>
      <c r="E3574" s="2"/>
      <c r="F3574" s="2"/>
      <c r="G3574" s="2"/>
      <c r="H3574" s="2"/>
      <c r="I3574" s="2"/>
      <c r="J3574" s="2"/>
      <c r="K3574" s="2"/>
      <c r="L3574" s="2"/>
      <c r="M3574" s="2" t="s">
        <v>7444</v>
      </c>
      <c r="N3574" s="11">
        <v>10</v>
      </c>
      <c r="O3574" s="11">
        <v>0</v>
      </c>
      <c r="P3574" s="12">
        <v>44617</v>
      </c>
      <c r="Q3574" s="12">
        <v>44617</v>
      </c>
      <c r="R3574" s="11"/>
      <c r="S3574" s="2">
        <f>OR(AND(P3574&lt;=U$2,Q3574&gt;V$2),AND(P3574&gt;U$2,P3574&lt;V$2))</f>
        <v>0</v>
      </c>
    </row>
    <row r="3575" spans="1:19">
      <c r="A3575" s="2" t="s">
        <v>3488</v>
      </c>
      <c r="B3575" s="2" t="s">
        <v>4755</v>
      </c>
      <c r="C3575" s="2" t="s">
        <v>6222</v>
      </c>
      <c r="D3575" s="2" t="s">
        <v>8956</v>
      </c>
      <c r="E3575" s="2" t="s">
        <v>1288</v>
      </c>
      <c r="F3575" s="2" t="s">
        <v>1715</v>
      </c>
      <c r="G3575" s="2"/>
      <c r="H3575" s="2" t="s">
        <v>1018</v>
      </c>
      <c r="I3575" s="2" t="s">
        <v>227</v>
      </c>
      <c r="J3575" s="2"/>
      <c r="K3575" s="2"/>
      <c r="L3575" s="2"/>
      <c r="M3575" s="2" t="s">
        <v>7446</v>
      </c>
      <c r="N3575" s="11">
        <v>20</v>
      </c>
      <c r="O3575" s="11">
        <v>20</v>
      </c>
      <c r="P3575" s="12">
        <v>44984.33333333334</v>
      </c>
      <c r="Q3575" s="12">
        <v>45009.70833333334</v>
      </c>
      <c r="R3575" s="11">
        <v>-109</v>
      </c>
      <c r="S3575" s="2">
        <f>OR(AND(P3575&lt;=U$2,Q3575&gt;V$2),AND(P3575&gt;U$2,P3575&lt;V$2))</f>
        <v>0</v>
      </c>
    </row>
    <row r="3576" spans="1:19">
      <c r="A3576" s="2" t="s">
        <v>3488</v>
      </c>
      <c r="B3576" s="2" t="s">
        <v>4755</v>
      </c>
      <c r="C3576" s="2" t="s">
        <v>6222</v>
      </c>
      <c r="D3576" s="2" t="s">
        <v>8957</v>
      </c>
      <c r="E3576" s="2" t="s">
        <v>1288</v>
      </c>
      <c r="F3576" s="2" t="s">
        <v>1715</v>
      </c>
      <c r="G3576" s="2"/>
      <c r="H3576" s="2" t="s">
        <v>1018</v>
      </c>
      <c r="I3576" s="2" t="s">
        <v>227</v>
      </c>
      <c r="J3576" s="2"/>
      <c r="K3576" s="2"/>
      <c r="L3576" s="2"/>
      <c r="M3576" s="2" t="s">
        <v>7222</v>
      </c>
      <c r="N3576" s="11">
        <v>5</v>
      </c>
      <c r="O3576" s="11">
        <v>5</v>
      </c>
      <c r="P3576" s="12">
        <v>45012.33333333334</v>
      </c>
      <c r="Q3576" s="12">
        <v>45016.70833333334</v>
      </c>
      <c r="R3576" s="11">
        <v>-109</v>
      </c>
      <c r="S3576" s="2">
        <f>OR(AND(P3576&lt;=U$2,Q3576&gt;V$2),AND(P3576&gt;U$2,P3576&lt;V$2))</f>
        <v>0</v>
      </c>
    </row>
    <row r="3577" spans="1:19">
      <c r="A3577" s="2" t="s">
        <v>3488</v>
      </c>
      <c r="B3577" s="2" t="s">
        <v>4755</v>
      </c>
      <c r="C3577" s="2" t="s">
        <v>6222</v>
      </c>
      <c r="D3577" s="2" t="s">
        <v>8958</v>
      </c>
      <c r="E3577" s="2" t="s">
        <v>1216</v>
      </c>
      <c r="F3577" s="2" t="s">
        <v>1715</v>
      </c>
      <c r="G3577" s="2"/>
      <c r="H3577" s="2" t="s">
        <v>1027</v>
      </c>
      <c r="I3577" s="2" t="s">
        <v>227</v>
      </c>
      <c r="J3577" s="2"/>
      <c r="K3577" s="2"/>
      <c r="L3577" s="2"/>
      <c r="M3577" s="2" t="s">
        <v>7449</v>
      </c>
      <c r="N3577" s="11">
        <v>15</v>
      </c>
      <c r="O3577" s="11">
        <v>0</v>
      </c>
      <c r="P3577" s="12">
        <v>44960</v>
      </c>
      <c r="Q3577" s="12">
        <v>44980</v>
      </c>
      <c r="R3577" s="11"/>
      <c r="S3577" s="2">
        <f>OR(AND(P3577&lt;=U$2,Q3577&gt;V$2),AND(P3577&gt;U$2,P3577&lt;V$2))</f>
        <v>0</v>
      </c>
    </row>
    <row r="3578" spans="1:19">
      <c r="A3578" s="2" t="s">
        <v>3488</v>
      </c>
      <c r="B3578" s="2" t="s">
        <v>4755</v>
      </c>
      <c r="C3578" s="2" t="s">
        <v>6222</v>
      </c>
      <c r="D3578" s="2" t="s">
        <v>1787</v>
      </c>
      <c r="E3578" s="2" t="s">
        <v>1288</v>
      </c>
      <c r="F3578" s="2" t="s">
        <v>1715</v>
      </c>
      <c r="G3578" s="2"/>
      <c r="H3578" s="2" t="s">
        <v>1018</v>
      </c>
      <c r="I3578" s="2" t="s">
        <v>227</v>
      </c>
      <c r="J3578" s="2"/>
      <c r="K3578" s="2"/>
      <c r="L3578" s="2"/>
      <c r="M3578" s="2" t="s">
        <v>7225</v>
      </c>
      <c r="N3578" s="11">
        <v>10</v>
      </c>
      <c r="O3578" s="11">
        <v>10</v>
      </c>
      <c r="P3578" s="12">
        <v>45019.33333333334</v>
      </c>
      <c r="Q3578" s="12">
        <v>45030.70833333334</v>
      </c>
      <c r="R3578" s="11">
        <v>-109</v>
      </c>
      <c r="S3578" s="2">
        <f>OR(AND(P3578&lt;=U$2,Q3578&gt;V$2),AND(P3578&gt;U$2,P3578&lt;V$2))</f>
        <v>0</v>
      </c>
    </row>
    <row r="3579" spans="1:19">
      <c r="A3579" s="2" t="s">
        <v>3488</v>
      </c>
      <c r="B3579" s="2" t="s">
        <v>4755</v>
      </c>
      <c r="C3579" s="2" t="s">
        <v>6222</v>
      </c>
      <c r="D3579" s="2" t="s">
        <v>8959</v>
      </c>
      <c r="E3579" s="2" t="s">
        <v>3451</v>
      </c>
      <c r="F3579" s="2" t="s">
        <v>1715</v>
      </c>
      <c r="G3579" s="2"/>
      <c r="H3579" s="2" t="s">
        <v>1018</v>
      </c>
      <c r="I3579" s="2" t="s">
        <v>227</v>
      </c>
      <c r="J3579" s="2"/>
      <c r="K3579" s="2"/>
      <c r="L3579" s="2"/>
      <c r="M3579" s="2" t="s">
        <v>7227</v>
      </c>
      <c r="N3579" s="11">
        <v>20</v>
      </c>
      <c r="O3579" s="11">
        <v>20</v>
      </c>
      <c r="P3579" s="12">
        <v>45033.33333333334</v>
      </c>
      <c r="Q3579" s="12">
        <v>45058.70833333334</v>
      </c>
      <c r="R3579" s="11">
        <v>-109</v>
      </c>
      <c r="S3579" s="2">
        <f>OR(AND(P3579&lt;=U$2,Q3579&gt;V$2),AND(P3579&gt;U$2,P3579&lt;V$2))</f>
        <v>0</v>
      </c>
    </row>
    <row r="3580" spans="1:19">
      <c r="A3580" s="2" t="s">
        <v>3481</v>
      </c>
      <c r="B3580" s="2" t="s">
        <v>4755</v>
      </c>
      <c r="C3580" s="2" t="s">
        <v>6222</v>
      </c>
      <c r="D3580" s="2" t="s">
        <v>8960</v>
      </c>
      <c r="E3580" s="2" t="s">
        <v>1288</v>
      </c>
      <c r="F3580" s="2" t="s">
        <v>1715</v>
      </c>
      <c r="G3580" s="2"/>
      <c r="H3580" s="2"/>
      <c r="I3580" s="2"/>
      <c r="J3580" s="2"/>
      <c r="K3580" s="2"/>
      <c r="L3580" s="2"/>
      <c r="M3580" s="2" t="s">
        <v>7452</v>
      </c>
      <c r="N3580" s="11">
        <v>1</v>
      </c>
      <c r="O3580" s="11">
        <v>0</v>
      </c>
      <c r="P3580" s="12">
        <v>44810.33333333334</v>
      </c>
      <c r="Q3580" s="12">
        <v>44810.70833333334</v>
      </c>
      <c r="R3580" s="11"/>
      <c r="S3580" s="2">
        <f>OR(AND(P3580&lt;=U$2,Q3580&gt;V$2),AND(P3580&gt;U$2,P3580&lt;V$2))</f>
        <v>0</v>
      </c>
    </row>
    <row r="3581" spans="1:19">
      <c r="A3581" s="2" t="s">
        <v>3877</v>
      </c>
      <c r="B3581" s="2" t="s">
        <v>4755</v>
      </c>
      <c r="C3581" s="2" t="s">
        <v>6222</v>
      </c>
      <c r="D3581" s="2" t="s">
        <v>8961</v>
      </c>
      <c r="E3581" s="2" t="s">
        <v>1288</v>
      </c>
      <c r="F3581" s="2" t="s">
        <v>1715</v>
      </c>
      <c r="G3581" s="2"/>
      <c r="H3581" s="2" t="s">
        <v>1018</v>
      </c>
      <c r="I3581" s="2" t="s">
        <v>227</v>
      </c>
      <c r="J3581" s="2"/>
      <c r="K3581" s="2"/>
      <c r="L3581" s="2"/>
      <c r="M3581" s="2" t="s">
        <v>7454</v>
      </c>
      <c r="N3581" s="11">
        <v>5</v>
      </c>
      <c r="O3581" s="11">
        <v>1</v>
      </c>
      <c r="P3581" s="12">
        <v>44830.33333333334</v>
      </c>
      <c r="Q3581" s="12">
        <v>44984.5</v>
      </c>
      <c r="R3581" s="11">
        <v>-90</v>
      </c>
      <c r="S3581" s="2">
        <f>OR(AND(P3581&lt;=U$2,Q3581&gt;V$2),AND(P3581&gt;U$2,P3581&lt;V$2))</f>
        <v>0</v>
      </c>
    </row>
    <row r="3582" spans="1:19">
      <c r="A3582" s="2" t="s">
        <v>3877</v>
      </c>
      <c r="B3582" s="2" t="s">
        <v>4755</v>
      </c>
      <c r="C3582" s="2" t="s">
        <v>6222</v>
      </c>
      <c r="D3582" s="2" t="s">
        <v>1781</v>
      </c>
      <c r="E3582" s="2" t="s">
        <v>1288</v>
      </c>
      <c r="F3582" s="2" t="s">
        <v>1715</v>
      </c>
      <c r="G3582" s="2"/>
      <c r="H3582" s="2" t="s">
        <v>1018</v>
      </c>
      <c r="I3582" s="2" t="s">
        <v>227</v>
      </c>
      <c r="J3582" s="2"/>
      <c r="K3582" s="2"/>
      <c r="L3582" s="2"/>
      <c r="M3582" s="2" t="s">
        <v>7455</v>
      </c>
      <c r="N3582" s="11">
        <v>5</v>
      </c>
      <c r="O3582" s="11">
        <v>0</v>
      </c>
      <c r="P3582" s="12">
        <v>44810.33333333334</v>
      </c>
      <c r="Q3582" s="12">
        <v>44960.70833333334</v>
      </c>
      <c r="R3582" s="11"/>
      <c r="S3582" s="2">
        <f>OR(AND(P3582&lt;=U$2,Q3582&gt;V$2),AND(P3582&gt;U$2,P3582&lt;V$2))</f>
        <v>0</v>
      </c>
    </row>
    <row r="3583" spans="1:19">
      <c r="A3583" s="2" t="s">
        <v>3481</v>
      </c>
      <c r="B3583" s="2" t="s">
        <v>4755</v>
      </c>
      <c r="C3583" s="2" t="s">
        <v>6222</v>
      </c>
      <c r="D3583" s="2" t="s">
        <v>1784</v>
      </c>
      <c r="E3583" s="2" t="s">
        <v>1288</v>
      </c>
      <c r="F3583" s="2" t="s">
        <v>1715</v>
      </c>
      <c r="G3583" s="2"/>
      <c r="H3583" s="2"/>
      <c r="I3583" s="2"/>
      <c r="J3583" s="2"/>
      <c r="K3583" s="2"/>
      <c r="L3583" s="2"/>
      <c r="M3583" s="2" t="s">
        <v>7886</v>
      </c>
      <c r="N3583" s="11">
        <v>10</v>
      </c>
      <c r="O3583" s="11">
        <v>0</v>
      </c>
      <c r="P3583" s="12">
        <v>44816.33333333334</v>
      </c>
      <c r="Q3583" s="12">
        <v>44820.70833333334</v>
      </c>
      <c r="R3583" s="11"/>
      <c r="S3583" s="2">
        <f>OR(AND(P3583&lt;=U$2,Q3583&gt;V$2),AND(P3583&gt;U$2,P3583&lt;V$2))</f>
        <v>0</v>
      </c>
    </row>
    <row r="3584" spans="1:19">
      <c r="A3584" s="2" t="s">
        <v>3481</v>
      </c>
      <c r="B3584" s="2" t="s">
        <v>4755</v>
      </c>
      <c r="C3584" s="2" t="s">
        <v>6231</v>
      </c>
      <c r="D3584" s="2" t="s">
        <v>8962</v>
      </c>
      <c r="E3584" s="2"/>
      <c r="F3584" s="2"/>
      <c r="G3584" s="2"/>
      <c r="H3584" s="2"/>
      <c r="I3584" s="2"/>
      <c r="J3584" s="2"/>
      <c r="K3584" s="2"/>
      <c r="L3584" s="2"/>
      <c r="M3584" s="2" t="s">
        <v>7229</v>
      </c>
      <c r="N3584" s="11">
        <v>10</v>
      </c>
      <c r="O3584" s="11">
        <v>0</v>
      </c>
      <c r="P3584" s="12">
        <v>44410.33333333334</v>
      </c>
      <c r="Q3584" s="12">
        <v>44410.70833333334</v>
      </c>
      <c r="R3584" s="11"/>
      <c r="S3584" s="2">
        <f>OR(AND(P3584&lt;=U$2,Q3584&gt;V$2),AND(P3584&gt;U$2,P3584&lt;V$2))</f>
        <v>0</v>
      </c>
    </row>
    <row r="3585" spans="1:19">
      <c r="A3585" s="2" t="s">
        <v>3488</v>
      </c>
      <c r="B3585" s="2" t="s">
        <v>4755</v>
      </c>
      <c r="C3585" s="2" t="s">
        <v>6231</v>
      </c>
      <c r="D3585" s="2" t="s">
        <v>8963</v>
      </c>
      <c r="E3585" s="2" t="s">
        <v>1288</v>
      </c>
      <c r="F3585" s="2" t="s">
        <v>1715</v>
      </c>
      <c r="G3585" s="2"/>
      <c r="H3585" s="2" t="s">
        <v>1018</v>
      </c>
      <c r="I3585" s="2" t="s">
        <v>227</v>
      </c>
      <c r="J3585" s="2"/>
      <c r="K3585" s="2"/>
      <c r="L3585" s="2"/>
      <c r="M3585" s="2" t="s">
        <v>7458</v>
      </c>
      <c r="N3585" s="11">
        <v>20</v>
      </c>
      <c r="O3585" s="11">
        <v>20</v>
      </c>
      <c r="P3585" s="12">
        <v>44987.33333333334</v>
      </c>
      <c r="Q3585" s="12">
        <v>45014.70833333334</v>
      </c>
      <c r="R3585" s="11">
        <v>-107</v>
      </c>
      <c r="S3585" s="2">
        <f>OR(AND(P3585&lt;=U$2,Q3585&gt;V$2),AND(P3585&gt;U$2,P3585&lt;V$2))</f>
        <v>0</v>
      </c>
    </row>
    <row r="3586" spans="1:19">
      <c r="A3586" s="2" t="s">
        <v>3488</v>
      </c>
      <c r="B3586" s="2" t="s">
        <v>4755</v>
      </c>
      <c r="C3586" s="2" t="s">
        <v>6231</v>
      </c>
      <c r="D3586" s="2" t="s">
        <v>8964</v>
      </c>
      <c r="E3586" s="2" t="s">
        <v>1216</v>
      </c>
      <c r="F3586" s="2" t="s">
        <v>1715</v>
      </c>
      <c r="G3586" s="2"/>
      <c r="H3586" s="2" t="s">
        <v>1027</v>
      </c>
      <c r="I3586" s="2" t="s">
        <v>227</v>
      </c>
      <c r="J3586" s="2"/>
      <c r="K3586" s="2"/>
      <c r="L3586" s="2"/>
      <c r="M3586" s="2" t="s">
        <v>7460</v>
      </c>
      <c r="N3586" s="11">
        <v>15</v>
      </c>
      <c r="O3586" s="11">
        <v>3</v>
      </c>
      <c r="P3586" s="12">
        <v>44979.33333333334</v>
      </c>
      <c r="Q3586" s="12">
        <v>44986.70833333334</v>
      </c>
      <c r="R3586" s="11">
        <v>-107</v>
      </c>
      <c r="S3586" s="2">
        <f>OR(AND(P3586&lt;=U$2,Q3586&gt;V$2),AND(P3586&gt;U$2,P3586&lt;V$2))</f>
        <v>0</v>
      </c>
    </row>
    <row r="3587" spans="1:19">
      <c r="A3587" s="2" t="s">
        <v>3488</v>
      </c>
      <c r="B3587" s="2" t="s">
        <v>4755</v>
      </c>
      <c r="C3587" s="2" t="s">
        <v>6231</v>
      </c>
      <c r="D3587" s="2" t="s">
        <v>8965</v>
      </c>
      <c r="E3587" s="2" t="s">
        <v>1288</v>
      </c>
      <c r="F3587" s="2" t="s">
        <v>1715</v>
      </c>
      <c r="G3587" s="2"/>
      <c r="H3587" s="2" t="s">
        <v>1018</v>
      </c>
      <c r="I3587" s="2" t="s">
        <v>227</v>
      </c>
      <c r="J3587" s="2"/>
      <c r="K3587" s="2"/>
      <c r="L3587" s="2"/>
      <c r="M3587" s="2" t="s">
        <v>7240</v>
      </c>
      <c r="N3587" s="11">
        <v>10</v>
      </c>
      <c r="O3587" s="11">
        <v>10</v>
      </c>
      <c r="P3587" s="12">
        <v>45015.33333333334</v>
      </c>
      <c r="Q3587" s="12">
        <v>45028.70833333334</v>
      </c>
      <c r="R3587" s="11">
        <v>-107</v>
      </c>
      <c r="S3587" s="2">
        <f>OR(AND(P3587&lt;=U$2,Q3587&gt;V$2),AND(P3587&gt;U$2,P3587&lt;V$2))</f>
        <v>0</v>
      </c>
    </row>
    <row r="3588" spans="1:19">
      <c r="A3588" s="2" t="s">
        <v>3488</v>
      </c>
      <c r="B3588" s="2" t="s">
        <v>4755</v>
      </c>
      <c r="C3588" s="2" t="s">
        <v>6231</v>
      </c>
      <c r="D3588" s="2" t="s">
        <v>8966</v>
      </c>
      <c r="E3588" s="2" t="s">
        <v>3451</v>
      </c>
      <c r="F3588" s="2" t="s">
        <v>1715</v>
      </c>
      <c r="G3588" s="2"/>
      <c r="H3588" s="2" t="s">
        <v>1018</v>
      </c>
      <c r="I3588" s="2" t="s">
        <v>227</v>
      </c>
      <c r="J3588" s="2"/>
      <c r="K3588" s="2"/>
      <c r="L3588" s="2"/>
      <c r="M3588" s="2" t="s">
        <v>7242</v>
      </c>
      <c r="N3588" s="11">
        <v>20</v>
      </c>
      <c r="O3588" s="11">
        <v>20</v>
      </c>
      <c r="P3588" s="12">
        <v>45029.33333333334</v>
      </c>
      <c r="Q3588" s="12">
        <v>45056.70833333334</v>
      </c>
      <c r="R3588" s="11">
        <v>-107</v>
      </c>
      <c r="S3588" s="2">
        <f>OR(AND(P3588&lt;=U$2,Q3588&gt;V$2),AND(P3588&gt;U$2,P3588&lt;V$2))</f>
        <v>0</v>
      </c>
    </row>
    <row r="3589" spans="1:19">
      <c r="A3589" s="2" t="s">
        <v>3488</v>
      </c>
      <c r="B3589" s="2" t="s">
        <v>4755</v>
      </c>
      <c r="C3589" s="2" t="s">
        <v>6231</v>
      </c>
      <c r="D3589" s="2" t="s">
        <v>8967</v>
      </c>
      <c r="E3589" s="2" t="s">
        <v>1288</v>
      </c>
      <c r="F3589" s="2" t="s">
        <v>1715</v>
      </c>
      <c r="G3589" s="2"/>
      <c r="H3589" s="2" t="s">
        <v>1018</v>
      </c>
      <c r="I3589" s="2" t="s">
        <v>227</v>
      </c>
      <c r="J3589" s="2"/>
      <c r="K3589" s="2"/>
      <c r="L3589" s="2"/>
      <c r="M3589" s="2" t="s">
        <v>7464</v>
      </c>
      <c r="N3589" s="11">
        <v>5</v>
      </c>
      <c r="O3589" s="11">
        <v>3</v>
      </c>
      <c r="P3589" s="12">
        <v>44979.33333333334</v>
      </c>
      <c r="Q3589" s="12">
        <v>44986.70833333334</v>
      </c>
      <c r="R3589" s="11">
        <v>-107</v>
      </c>
      <c r="S3589" s="2">
        <f>OR(AND(P3589&lt;=U$2,Q3589&gt;V$2),AND(P3589&gt;U$2,P3589&lt;V$2))</f>
        <v>0</v>
      </c>
    </row>
    <row r="3590" spans="1:19">
      <c r="A3590" s="2" t="s">
        <v>3488</v>
      </c>
      <c r="B3590" s="2" t="s">
        <v>4755</v>
      </c>
      <c r="C3590" s="2" t="s">
        <v>6231</v>
      </c>
      <c r="D3590" s="2" t="s">
        <v>8968</v>
      </c>
      <c r="E3590" s="2" t="s">
        <v>1288</v>
      </c>
      <c r="F3590" s="2" t="s">
        <v>1715</v>
      </c>
      <c r="G3590" s="2"/>
      <c r="H3590" s="2" t="s">
        <v>1018</v>
      </c>
      <c r="I3590" s="2" t="s">
        <v>227</v>
      </c>
      <c r="J3590" s="2"/>
      <c r="K3590" s="2"/>
      <c r="L3590" s="2"/>
      <c r="M3590" s="2" t="s">
        <v>7466</v>
      </c>
      <c r="N3590" s="11">
        <v>5</v>
      </c>
      <c r="O3590" s="11">
        <v>0</v>
      </c>
      <c r="P3590" s="12">
        <v>44963.33333333334</v>
      </c>
      <c r="Q3590" s="12">
        <v>44967.70833333334</v>
      </c>
      <c r="R3590" s="11"/>
      <c r="S3590" s="2">
        <f>OR(AND(P3590&lt;=U$2,Q3590&gt;V$2),AND(P3590&gt;U$2,P3590&lt;V$2))</f>
        <v>0</v>
      </c>
    </row>
    <row r="3591" spans="1:19">
      <c r="A3591" s="2" t="s">
        <v>3488</v>
      </c>
      <c r="B3591" s="2" t="s">
        <v>4755</v>
      </c>
      <c r="C3591" s="2" t="s">
        <v>6247</v>
      </c>
      <c r="D3591" s="2" t="s">
        <v>8969</v>
      </c>
      <c r="E3591" s="2" t="s">
        <v>3448</v>
      </c>
      <c r="F3591" s="2" t="s">
        <v>1715</v>
      </c>
      <c r="G3591" s="2" t="s">
        <v>7244</v>
      </c>
      <c r="H3591" s="2" t="s">
        <v>841</v>
      </c>
      <c r="I3591" s="2" t="s">
        <v>227</v>
      </c>
      <c r="J3591" s="2"/>
      <c r="K3591" s="2"/>
      <c r="L3591" s="2"/>
      <c r="M3591" s="2" t="s">
        <v>8970</v>
      </c>
      <c r="N3591" s="11">
        <v>4</v>
      </c>
      <c r="O3591" s="11">
        <v>4</v>
      </c>
      <c r="P3591" s="12">
        <v>45061.33333333334</v>
      </c>
      <c r="Q3591" s="12">
        <v>45064.70833333334</v>
      </c>
      <c r="R3591" s="11">
        <v>-109</v>
      </c>
      <c r="S3591" s="2">
        <f>OR(AND(P3591&lt;=U$2,Q3591&gt;V$2),AND(P3591&gt;U$2,P3591&lt;V$2))</f>
        <v>0</v>
      </c>
    </row>
    <row r="3592" spans="1:19">
      <c r="A3592" s="2" t="s">
        <v>3488</v>
      </c>
      <c r="B3592" s="2" t="s">
        <v>4755</v>
      </c>
      <c r="C3592" s="2" t="s">
        <v>6247</v>
      </c>
      <c r="D3592" s="2" t="s">
        <v>8971</v>
      </c>
      <c r="E3592" s="2" t="s">
        <v>3448</v>
      </c>
      <c r="F3592" s="2" t="s">
        <v>1715</v>
      </c>
      <c r="G3592" s="2" t="s">
        <v>7248</v>
      </c>
      <c r="H3592" s="2" t="s">
        <v>841</v>
      </c>
      <c r="I3592" s="2" t="s">
        <v>227</v>
      </c>
      <c r="J3592" s="2"/>
      <c r="K3592" s="2"/>
      <c r="L3592" s="2"/>
      <c r="M3592" s="2" t="s">
        <v>8972</v>
      </c>
      <c r="N3592" s="11">
        <v>15</v>
      </c>
      <c r="O3592" s="11">
        <v>15</v>
      </c>
      <c r="P3592" s="12">
        <v>45065.33333333334</v>
      </c>
      <c r="Q3592" s="12">
        <v>45086.70833333334</v>
      </c>
      <c r="R3592" s="11">
        <v>-109</v>
      </c>
      <c r="S3592" s="2">
        <f>OR(AND(P3592&lt;=U$2,Q3592&gt;V$2),AND(P3592&gt;U$2,P3592&lt;V$2))</f>
        <v>0</v>
      </c>
    </row>
    <row r="3593" spans="1:19">
      <c r="A3593" s="2" t="s">
        <v>3488</v>
      </c>
      <c r="B3593" s="2" t="s">
        <v>4755</v>
      </c>
      <c r="C3593" s="2" t="s">
        <v>6247</v>
      </c>
      <c r="D3593" s="2" t="s">
        <v>8973</v>
      </c>
      <c r="E3593" s="2" t="s">
        <v>3448</v>
      </c>
      <c r="F3593" s="2" t="s">
        <v>1715</v>
      </c>
      <c r="G3593" s="2" t="s">
        <v>7248</v>
      </c>
      <c r="H3593" s="2" t="s">
        <v>841</v>
      </c>
      <c r="I3593" s="2" t="s">
        <v>227</v>
      </c>
      <c r="J3593" s="2"/>
      <c r="K3593" s="2"/>
      <c r="L3593" s="2"/>
      <c r="M3593" s="2" t="s">
        <v>8974</v>
      </c>
      <c r="N3593" s="11">
        <v>16</v>
      </c>
      <c r="O3593" s="11">
        <v>16</v>
      </c>
      <c r="P3593" s="12">
        <v>45089.33333333334</v>
      </c>
      <c r="Q3593" s="12">
        <v>45110.70833333334</v>
      </c>
      <c r="R3593" s="11">
        <v>-68</v>
      </c>
      <c r="S3593" s="2">
        <f>OR(AND(P3593&lt;=U$2,Q3593&gt;V$2),AND(P3593&gt;U$2,P3593&lt;V$2))</f>
        <v>0</v>
      </c>
    </row>
    <row r="3594" spans="1:19">
      <c r="A3594" s="2" t="s">
        <v>3488</v>
      </c>
      <c r="B3594" s="2" t="s">
        <v>4755</v>
      </c>
      <c r="C3594" s="2" t="s">
        <v>6247</v>
      </c>
      <c r="D3594" s="2" t="s">
        <v>8975</v>
      </c>
      <c r="E3594" s="2" t="s">
        <v>905</v>
      </c>
      <c r="F3594" s="2" t="s">
        <v>1715</v>
      </c>
      <c r="G3594" s="2"/>
      <c r="H3594" s="2" t="s">
        <v>841</v>
      </c>
      <c r="I3594" s="2" t="s">
        <v>227</v>
      </c>
      <c r="J3594" s="2"/>
      <c r="K3594" s="2"/>
      <c r="L3594" s="2"/>
      <c r="M3594" s="2" t="s">
        <v>8976</v>
      </c>
      <c r="N3594" s="11">
        <v>5</v>
      </c>
      <c r="O3594" s="11">
        <v>5</v>
      </c>
      <c r="P3594" s="12">
        <v>45112.33333333334</v>
      </c>
      <c r="Q3594" s="12">
        <v>45118.70833333334</v>
      </c>
      <c r="R3594" s="11">
        <v>-40</v>
      </c>
      <c r="S3594" s="2">
        <f>OR(AND(P3594&lt;=U$2,Q3594&gt;V$2),AND(P3594&gt;U$2,P3594&lt;V$2))</f>
        <v>0</v>
      </c>
    </row>
    <row r="3595" spans="1:19">
      <c r="A3595" s="2" t="s">
        <v>3488</v>
      </c>
      <c r="B3595" s="2" t="s">
        <v>4755</v>
      </c>
      <c r="C3595" s="2" t="s">
        <v>6247</v>
      </c>
      <c r="D3595" s="2" t="s">
        <v>8977</v>
      </c>
      <c r="E3595" s="2" t="s">
        <v>3451</v>
      </c>
      <c r="F3595" s="2" t="s">
        <v>1715</v>
      </c>
      <c r="G3595" s="2" t="s">
        <v>3448</v>
      </c>
      <c r="H3595" s="2" t="s">
        <v>1018</v>
      </c>
      <c r="I3595" s="2" t="s">
        <v>227</v>
      </c>
      <c r="J3595" s="2"/>
      <c r="K3595" s="2"/>
      <c r="L3595" s="2"/>
      <c r="M3595" s="2" t="s">
        <v>8978</v>
      </c>
      <c r="N3595" s="11">
        <v>4</v>
      </c>
      <c r="O3595" s="11">
        <v>4</v>
      </c>
      <c r="P3595" s="12">
        <v>45127.33333333334</v>
      </c>
      <c r="Q3595" s="12">
        <v>45132.70833333334</v>
      </c>
      <c r="R3595" s="11">
        <v>-45</v>
      </c>
      <c r="S3595" s="2">
        <f>OR(AND(P3595&lt;=U$2,Q3595&gt;V$2),AND(P3595&gt;U$2,P3595&lt;V$2))</f>
        <v>0</v>
      </c>
    </row>
    <row r="3596" spans="1:19">
      <c r="A3596" s="2" t="s">
        <v>3488</v>
      </c>
      <c r="B3596" s="2" t="s">
        <v>4755</v>
      </c>
      <c r="C3596" s="2" t="s">
        <v>6247</v>
      </c>
      <c r="D3596" s="2" t="s">
        <v>8979</v>
      </c>
      <c r="E3596" s="2" t="s">
        <v>3448</v>
      </c>
      <c r="F3596" s="2" t="s">
        <v>1715</v>
      </c>
      <c r="G3596" s="2" t="s">
        <v>7244</v>
      </c>
      <c r="H3596" s="2" t="s">
        <v>841</v>
      </c>
      <c r="I3596" s="2" t="s">
        <v>227</v>
      </c>
      <c r="J3596" s="2"/>
      <c r="K3596" s="2"/>
      <c r="L3596" s="2"/>
      <c r="M3596" s="2" t="s">
        <v>8980</v>
      </c>
      <c r="N3596" s="11">
        <v>1</v>
      </c>
      <c r="O3596" s="11">
        <v>1</v>
      </c>
      <c r="P3596" s="12">
        <v>45126.33333333334</v>
      </c>
      <c r="Q3596" s="12">
        <v>45126.70833333334</v>
      </c>
      <c r="R3596" s="11">
        <v>-45</v>
      </c>
      <c r="S3596" s="2">
        <f>OR(AND(P3596&lt;=U$2,Q3596&gt;V$2),AND(P3596&gt;U$2,P3596&lt;V$2))</f>
        <v>0</v>
      </c>
    </row>
    <row r="3597" spans="1:19">
      <c r="A3597" s="2" t="s">
        <v>3488</v>
      </c>
      <c r="B3597" s="2" t="s">
        <v>4755</v>
      </c>
      <c r="C3597" s="2" t="s">
        <v>6247</v>
      </c>
      <c r="D3597" s="2" t="s">
        <v>8981</v>
      </c>
      <c r="E3597" s="2" t="s">
        <v>1007</v>
      </c>
      <c r="F3597" s="2" t="s">
        <v>1715</v>
      </c>
      <c r="G3597" s="2"/>
      <c r="H3597" s="2" t="s">
        <v>1018</v>
      </c>
      <c r="I3597" s="2" t="s">
        <v>227</v>
      </c>
      <c r="J3597" s="2"/>
      <c r="K3597" s="2"/>
      <c r="L3597" s="2"/>
      <c r="M3597" s="2" t="s">
        <v>8982</v>
      </c>
      <c r="N3597" s="11">
        <v>10</v>
      </c>
      <c r="O3597" s="11">
        <v>10</v>
      </c>
      <c r="P3597" s="12">
        <v>45112.33333333334</v>
      </c>
      <c r="Q3597" s="12">
        <v>45125.70833333334</v>
      </c>
      <c r="R3597" s="11">
        <v>-68</v>
      </c>
      <c r="S3597" s="2">
        <f>OR(AND(P3597&lt;=U$2,Q3597&gt;V$2),AND(P3597&gt;U$2,P3597&lt;V$2))</f>
        <v>0</v>
      </c>
    </row>
    <row r="3598" spans="1:19">
      <c r="A3598" s="2" t="s">
        <v>3877</v>
      </c>
      <c r="B3598" s="2" t="s">
        <v>4755</v>
      </c>
      <c r="C3598" s="2" t="s">
        <v>8983</v>
      </c>
      <c r="D3598" s="2" t="s">
        <v>8984</v>
      </c>
      <c r="E3598" s="2" t="s">
        <v>1107</v>
      </c>
      <c r="F3598" s="2" t="s">
        <v>2590</v>
      </c>
      <c r="G3598" s="2"/>
      <c r="H3598" s="2" t="s">
        <v>1411</v>
      </c>
      <c r="I3598" s="2" t="s">
        <v>216</v>
      </c>
      <c r="J3598" s="2"/>
      <c r="K3598" s="2"/>
      <c r="L3598" s="2"/>
      <c r="M3598" s="2" t="s">
        <v>5880</v>
      </c>
      <c r="N3598" s="11">
        <v>5</v>
      </c>
      <c r="O3598" s="11">
        <v>0</v>
      </c>
      <c r="P3598" s="12">
        <v>44526</v>
      </c>
      <c r="Q3598" s="12">
        <v>44980.5</v>
      </c>
      <c r="R3598" s="11"/>
      <c r="S3598" s="2">
        <f>OR(AND(P3598&lt;=U$2,Q3598&gt;V$2),AND(P3598&gt;U$2,P3598&lt;V$2))</f>
        <v>0</v>
      </c>
    </row>
    <row r="3599" spans="1:19">
      <c r="A3599" s="2" t="s">
        <v>3481</v>
      </c>
      <c r="B3599" s="2" t="s">
        <v>4755</v>
      </c>
      <c r="C3599" s="2" t="s">
        <v>8983</v>
      </c>
      <c r="D3599" s="2" t="s">
        <v>2612</v>
      </c>
      <c r="E3599" s="2"/>
      <c r="F3599" s="2"/>
      <c r="G3599" s="2"/>
      <c r="H3599" s="2"/>
      <c r="I3599" s="2"/>
      <c r="J3599" s="2"/>
      <c r="K3599" s="2"/>
      <c r="L3599" s="2"/>
      <c r="M3599" s="2" t="s">
        <v>6124</v>
      </c>
      <c r="N3599" s="11">
        <v>8</v>
      </c>
      <c r="O3599" s="11">
        <v>0</v>
      </c>
      <c r="P3599" s="12">
        <v>44524</v>
      </c>
      <c r="Q3599" s="12">
        <v>44524</v>
      </c>
      <c r="R3599" s="11"/>
      <c r="S3599" s="2">
        <f>OR(AND(P3599&lt;=U$2,Q3599&gt;V$2),AND(P3599&gt;U$2,P3599&lt;V$2))</f>
        <v>0</v>
      </c>
    </row>
    <row r="3600" spans="1:19">
      <c r="A3600" s="2" t="s">
        <v>3481</v>
      </c>
      <c r="B3600" s="2" t="s">
        <v>4755</v>
      </c>
      <c r="C3600" s="2" t="s">
        <v>8985</v>
      </c>
      <c r="D3600" s="2" t="s">
        <v>2636</v>
      </c>
      <c r="E3600" s="2"/>
      <c r="F3600" s="2"/>
      <c r="G3600" s="2"/>
      <c r="H3600" s="2"/>
      <c r="I3600" s="2"/>
      <c r="J3600" s="2"/>
      <c r="K3600" s="2"/>
      <c r="L3600" s="2"/>
      <c r="M3600" s="2" t="s">
        <v>8986</v>
      </c>
      <c r="N3600" s="11">
        <v>10</v>
      </c>
      <c r="O3600" s="11">
        <v>0</v>
      </c>
      <c r="P3600" s="12">
        <v>44403.33333333334</v>
      </c>
      <c r="Q3600" s="12">
        <v>44545</v>
      </c>
      <c r="R3600" s="11"/>
      <c r="S3600" s="2">
        <f>OR(AND(P3600&lt;=U$2,Q3600&gt;V$2),AND(P3600&gt;U$2,P3600&lt;V$2))</f>
        <v>0</v>
      </c>
    </row>
    <row r="3601" spans="1:19">
      <c r="A3601" s="2" t="s">
        <v>3481</v>
      </c>
      <c r="B3601" s="2" t="s">
        <v>4755</v>
      </c>
      <c r="C3601" s="2" t="s">
        <v>8985</v>
      </c>
      <c r="D3601" s="2" t="s">
        <v>1639</v>
      </c>
      <c r="E3601" s="2"/>
      <c r="F3601" s="2"/>
      <c r="G3601" s="2"/>
      <c r="H3601" s="2"/>
      <c r="I3601" s="2"/>
      <c r="J3601" s="2"/>
      <c r="K3601" s="2"/>
      <c r="L3601" s="2"/>
      <c r="M3601" s="2" t="s">
        <v>7756</v>
      </c>
      <c r="N3601" s="11">
        <v>10</v>
      </c>
      <c r="O3601" s="11">
        <v>0</v>
      </c>
      <c r="P3601" s="12">
        <v>44617</v>
      </c>
      <c r="Q3601" s="12">
        <v>44617</v>
      </c>
      <c r="R3601" s="11"/>
      <c r="S3601" s="2">
        <f>OR(AND(P3601&lt;=U$2,Q3601&gt;V$2),AND(P3601&gt;U$2,P3601&lt;V$2))</f>
        <v>0</v>
      </c>
    </row>
    <row r="3602" spans="1:19">
      <c r="A3602" s="2" t="s">
        <v>3481</v>
      </c>
      <c r="B3602" s="2" t="s">
        <v>4755</v>
      </c>
      <c r="C3602" s="2" t="s">
        <v>8985</v>
      </c>
      <c r="D3602" s="2" t="s">
        <v>8987</v>
      </c>
      <c r="E3602" s="2"/>
      <c r="F3602" s="2"/>
      <c r="G3602" s="2"/>
      <c r="H3602" s="2"/>
      <c r="I3602" s="2"/>
      <c r="J3602" s="2"/>
      <c r="K3602" s="2"/>
      <c r="L3602" s="2"/>
      <c r="M3602" s="2" t="s">
        <v>6931</v>
      </c>
      <c r="N3602" s="11">
        <v>5</v>
      </c>
      <c r="O3602" s="11">
        <v>0</v>
      </c>
      <c r="P3602" s="12">
        <v>44140</v>
      </c>
      <c r="Q3602" s="12">
        <v>44146.70833333334</v>
      </c>
      <c r="R3602" s="11"/>
      <c r="S3602" s="2">
        <f>OR(AND(P3602&lt;=U$2,Q3602&gt;V$2),AND(P3602&gt;U$2,P3602&lt;V$2))</f>
        <v>0</v>
      </c>
    </row>
    <row r="3603" spans="1:19">
      <c r="A3603" s="2" t="s">
        <v>3481</v>
      </c>
      <c r="B3603" s="2" t="s">
        <v>4755</v>
      </c>
      <c r="C3603" s="2" t="s">
        <v>8985</v>
      </c>
      <c r="D3603" s="2" t="s">
        <v>2644</v>
      </c>
      <c r="E3603" s="2"/>
      <c r="F3603" s="2"/>
      <c r="G3603" s="2"/>
      <c r="H3603" s="2"/>
      <c r="I3603" s="2"/>
      <c r="J3603" s="2"/>
      <c r="K3603" s="2"/>
      <c r="L3603" s="2"/>
      <c r="M3603" s="2" t="s">
        <v>6932</v>
      </c>
      <c r="N3603" s="11">
        <v>2</v>
      </c>
      <c r="O3603" s="11">
        <v>0</v>
      </c>
      <c r="P3603" s="12">
        <v>44210</v>
      </c>
      <c r="Q3603" s="12">
        <v>44215</v>
      </c>
      <c r="R3603" s="11"/>
      <c r="S3603" s="2">
        <f>OR(AND(P3603&lt;=U$2,Q3603&gt;V$2),AND(P3603&gt;U$2,P3603&lt;V$2))</f>
        <v>0</v>
      </c>
    </row>
    <row r="3604" spans="1:19">
      <c r="A3604" s="2" t="s">
        <v>3481</v>
      </c>
      <c r="B3604" s="2" t="s">
        <v>4755</v>
      </c>
      <c r="C3604" s="2" t="s">
        <v>8985</v>
      </c>
      <c r="D3604" s="2" t="s">
        <v>2598</v>
      </c>
      <c r="E3604" s="2"/>
      <c r="F3604" s="2"/>
      <c r="G3604" s="2"/>
      <c r="H3604" s="2"/>
      <c r="I3604" s="2"/>
      <c r="J3604" s="2"/>
      <c r="K3604" s="2"/>
      <c r="L3604" s="2"/>
      <c r="M3604" s="2" t="s">
        <v>6933</v>
      </c>
      <c r="N3604" s="11">
        <v>10</v>
      </c>
      <c r="O3604" s="11">
        <v>0</v>
      </c>
      <c r="P3604" s="12">
        <v>44403.33333333334</v>
      </c>
      <c r="Q3604" s="12">
        <v>44602</v>
      </c>
      <c r="R3604" s="11"/>
      <c r="S3604" s="2">
        <f>OR(AND(P3604&lt;=U$2,Q3604&gt;V$2),AND(P3604&gt;U$2,P3604&lt;V$2))</f>
        <v>0</v>
      </c>
    </row>
    <row r="3605" spans="1:19">
      <c r="A3605" s="2" t="s">
        <v>3481</v>
      </c>
      <c r="B3605" s="2" t="s">
        <v>4755</v>
      </c>
      <c r="C3605" s="2" t="s">
        <v>8985</v>
      </c>
      <c r="D3605" s="2" t="s">
        <v>2588</v>
      </c>
      <c r="E3605" s="2"/>
      <c r="F3605" s="2"/>
      <c r="G3605" s="2"/>
      <c r="H3605" s="2"/>
      <c r="I3605" s="2"/>
      <c r="J3605" s="2"/>
      <c r="K3605" s="2"/>
      <c r="L3605" s="2"/>
      <c r="M3605" s="2" t="s">
        <v>6934</v>
      </c>
      <c r="N3605" s="11">
        <v>5</v>
      </c>
      <c r="O3605" s="11">
        <v>0</v>
      </c>
      <c r="P3605" s="12">
        <v>44499.33333333334</v>
      </c>
      <c r="Q3605" s="12">
        <v>44603</v>
      </c>
      <c r="R3605" s="11"/>
      <c r="S3605" s="2">
        <f>OR(AND(P3605&lt;=U$2,Q3605&gt;V$2),AND(P3605&gt;U$2,P3605&lt;V$2))</f>
        <v>0</v>
      </c>
    </row>
    <row r="3606" spans="1:19">
      <c r="A3606" s="2" t="s">
        <v>3481</v>
      </c>
      <c r="B3606" s="2" t="s">
        <v>4755</v>
      </c>
      <c r="C3606" s="2" t="s">
        <v>8985</v>
      </c>
      <c r="D3606" s="2" t="s">
        <v>933</v>
      </c>
      <c r="E3606" s="2"/>
      <c r="F3606" s="2"/>
      <c r="G3606" s="2"/>
      <c r="H3606" s="2"/>
      <c r="I3606" s="2"/>
      <c r="J3606" s="2"/>
      <c r="K3606" s="2"/>
      <c r="L3606" s="2"/>
      <c r="M3606" s="2" t="s">
        <v>6935</v>
      </c>
      <c r="N3606" s="11">
        <v>10</v>
      </c>
      <c r="O3606" s="11">
        <v>0</v>
      </c>
      <c r="P3606" s="12">
        <v>44434.33333333334</v>
      </c>
      <c r="Q3606" s="12">
        <v>44434.70833333334</v>
      </c>
      <c r="R3606" s="11"/>
      <c r="S3606" s="2">
        <f>OR(AND(P3606&lt;=U$2,Q3606&gt;V$2),AND(P3606&gt;U$2,P3606&lt;V$2))</f>
        <v>0</v>
      </c>
    </row>
    <row r="3607" spans="1:19">
      <c r="A3607" s="2" t="s">
        <v>3481</v>
      </c>
      <c r="B3607" s="2" t="s">
        <v>4755</v>
      </c>
      <c r="C3607" s="2" t="s">
        <v>8985</v>
      </c>
      <c r="D3607" s="2" t="s">
        <v>8988</v>
      </c>
      <c r="E3607" s="2"/>
      <c r="F3607" s="2"/>
      <c r="G3607" s="2"/>
      <c r="H3607" s="2"/>
      <c r="I3607" s="2"/>
      <c r="J3607" s="2"/>
      <c r="K3607" s="2"/>
      <c r="L3607" s="2"/>
      <c r="M3607" s="2" t="s">
        <v>7763</v>
      </c>
      <c r="N3607" s="11">
        <v>10</v>
      </c>
      <c r="O3607" s="11">
        <v>0</v>
      </c>
      <c r="P3607" s="12">
        <v>44434.33333333334</v>
      </c>
      <c r="Q3607" s="12">
        <v>44604</v>
      </c>
      <c r="R3607" s="11"/>
      <c r="S3607" s="2">
        <f>OR(AND(P3607&lt;=U$2,Q3607&gt;V$2),AND(P3607&gt;U$2,P3607&lt;V$2))</f>
        <v>0</v>
      </c>
    </row>
    <row r="3608" spans="1:19">
      <c r="A3608" s="2" t="s">
        <v>3481</v>
      </c>
      <c r="B3608" s="2" t="s">
        <v>4755</v>
      </c>
      <c r="C3608" s="2" t="s">
        <v>8985</v>
      </c>
      <c r="D3608" s="2" t="s">
        <v>8989</v>
      </c>
      <c r="E3608" s="2"/>
      <c r="F3608" s="2"/>
      <c r="G3608" s="2"/>
      <c r="H3608" s="2"/>
      <c r="I3608" s="2"/>
      <c r="J3608" s="2"/>
      <c r="K3608" s="2"/>
      <c r="L3608" s="2"/>
      <c r="M3608" s="2" t="s">
        <v>6939</v>
      </c>
      <c r="N3608" s="11">
        <v>10</v>
      </c>
      <c r="O3608" s="11">
        <v>0</v>
      </c>
      <c r="P3608" s="12">
        <v>44620</v>
      </c>
      <c r="Q3608" s="12">
        <v>44625</v>
      </c>
      <c r="R3608" s="11"/>
      <c r="S3608" s="2">
        <f>OR(AND(P3608&lt;=U$2,Q3608&gt;V$2),AND(P3608&gt;U$2,P3608&lt;V$2))</f>
        <v>0</v>
      </c>
    </row>
    <row r="3609" spans="1:19">
      <c r="A3609" s="2" t="s">
        <v>3481</v>
      </c>
      <c r="B3609" s="2" t="s">
        <v>4755</v>
      </c>
      <c r="C3609" s="2" t="s">
        <v>8985</v>
      </c>
      <c r="D3609" s="2" t="s">
        <v>8990</v>
      </c>
      <c r="E3609" s="2"/>
      <c r="F3609" s="2"/>
      <c r="G3609" s="2"/>
      <c r="H3609" s="2"/>
      <c r="I3609" s="2"/>
      <c r="J3609" s="2"/>
      <c r="K3609" s="2"/>
      <c r="L3609" s="2"/>
      <c r="M3609" s="2" t="s">
        <v>6940</v>
      </c>
      <c r="N3609" s="11">
        <v>10</v>
      </c>
      <c r="O3609" s="11">
        <v>0</v>
      </c>
      <c r="P3609" s="12">
        <v>44334</v>
      </c>
      <c r="Q3609" s="12">
        <v>44355</v>
      </c>
      <c r="R3609" s="11"/>
      <c r="S3609" s="2">
        <f>OR(AND(P3609&lt;=U$2,Q3609&gt;V$2),AND(P3609&gt;U$2,P3609&lt;V$2))</f>
        <v>0</v>
      </c>
    </row>
    <row r="3610" spans="1:19">
      <c r="A3610" s="2" t="s">
        <v>3481</v>
      </c>
      <c r="B3610" s="2" t="s">
        <v>4755</v>
      </c>
      <c r="C3610" s="2" t="s">
        <v>8985</v>
      </c>
      <c r="D3610" s="2" t="s">
        <v>8991</v>
      </c>
      <c r="E3610" s="2"/>
      <c r="F3610" s="2"/>
      <c r="G3610" s="2"/>
      <c r="H3610" s="2"/>
      <c r="I3610" s="2"/>
      <c r="J3610" s="2"/>
      <c r="K3610" s="2"/>
      <c r="L3610" s="2"/>
      <c r="M3610" s="2" t="s">
        <v>7766</v>
      </c>
      <c r="N3610" s="11">
        <v>5</v>
      </c>
      <c r="O3610" s="11">
        <v>0</v>
      </c>
      <c r="P3610" s="12">
        <v>44600</v>
      </c>
      <c r="Q3610" s="12">
        <v>44682</v>
      </c>
      <c r="R3610" s="11"/>
      <c r="S3610" s="2">
        <f>OR(AND(P3610&lt;=U$2,Q3610&gt;V$2),AND(P3610&gt;U$2,P3610&lt;V$2))</f>
        <v>0</v>
      </c>
    </row>
    <row r="3611" spans="1:19">
      <c r="A3611" s="2" t="s">
        <v>3481</v>
      </c>
      <c r="B3611" s="2" t="s">
        <v>4755</v>
      </c>
      <c r="C3611" s="2" t="s">
        <v>8985</v>
      </c>
      <c r="D3611" s="2" t="s">
        <v>8992</v>
      </c>
      <c r="E3611" s="2"/>
      <c r="F3611" s="2"/>
      <c r="G3611" s="2"/>
      <c r="H3611" s="2"/>
      <c r="I3611" s="2"/>
      <c r="J3611" s="2"/>
      <c r="K3611" s="2"/>
      <c r="L3611" s="2"/>
      <c r="M3611" s="2" t="s">
        <v>6943</v>
      </c>
      <c r="N3611" s="11">
        <v>10</v>
      </c>
      <c r="O3611" s="11">
        <v>0</v>
      </c>
      <c r="P3611" s="12">
        <v>44601</v>
      </c>
      <c r="Q3611" s="12">
        <v>44682</v>
      </c>
      <c r="R3611" s="11"/>
      <c r="S3611" s="2">
        <f>OR(AND(P3611&lt;=U$2,Q3611&gt;V$2),AND(P3611&gt;U$2,P3611&lt;V$2))</f>
        <v>0</v>
      </c>
    </row>
    <row r="3612" spans="1:19">
      <c r="A3612" s="2" t="s">
        <v>3481</v>
      </c>
      <c r="B3612" s="2" t="s">
        <v>4755</v>
      </c>
      <c r="C3612" s="2" t="s">
        <v>8985</v>
      </c>
      <c r="D3612" s="2" t="s">
        <v>8993</v>
      </c>
      <c r="E3612" s="2"/>
      <c r="F3612" s="2"/>
      <c r="G3612" s="2"/>
      <c r="H3612" s="2"/>
      <c r="I3612" s="2"/>
      <c r="J3612" s="2"/>
      <c r="K3612" s="2"/>
      <c r="L3612" s="2"/>
      <c r="M3612" s="2" t="s">
        <v>6945</v>
      </c>
      <c r="N3612" s="11">
        <v>10</v>
      </c>
      <c r="O3612" s="11">
        <v>0</v>
      </c>
      <c r="P3612" s="12">
        <v>44341</v>
      </c>
      <c r="Q3612" s="12">
        <v>44341</v>
      </c>
      <c r="R3612" s="11"/>
      <c r="S3612" s="2">
        <f>OR(AND(P3612&lt;=U$2,Q3612&gt;V$2),AND(P3612&gt;U$2,P3612&lt;V$2))</f>
        <v>0</v>
      </c>
    </row>
    <row r="3613" spans="1:19">
      <c r="A3613" s="2" t="s">
        <v>3481</v>
      </c>
      <c r="B3613" s="2" t="s">
        <v>4755</v>
      </c>
      <c r="C3613" s="2" t="s">
        <v>8985</v>
      </c>
      <c r="D3613" s="2" t="s">
        <v>8994</v>
      </c>
      <c r="E3613" s="2"/>
      <c r="F3613" s="2"/>
      <c r="G3613" s="2"/>
      <c r="H3613" s="2"/>
      <c r="I3613" s="2"/>
      <c r="J3613" s="2"/>
      <c r="K3613" s="2"/>
      <c r="L3613" s="2"/>
      <c r="M3613" s="2" t="s">
        <v>6947</v>
      </c>
      <c r="N3613" s="11">
        <v>5</v>
      </c>
      <c r="O3613" s="11">
        <v>0</v>
      </c>
      <c r="P3613" s="12">
        <v>44341</v>
      </c>
      <c r="Q3613" s="12">
        <v>44341</v>
      </c>
      <c r="R3613" s="11"/>
      <c r="S3613" s="2">
        <f>OR(AND(P3613&lt;=U$2,Q3613&gt;V$2),AND(P3613&gt;U$2,P3613&lt;V$2))</f>
        <v>0</v>
      </c>
    </row>
    <row r="3614" spans="1:19">
      <c r="A3614" s="2" t="s">
        <v>3481</v>
      </c>
      <c r="B3614" s="2" t="s">
        <v>4755</v>
      </c>
      <c r="C3614" s="2" t="s">
        <v>8985</v>
      </c>
      <c r="D3614" s="2" t="s">
        <v>8995</v>
      </c>
      <c r="E3614" s="2"/>
      <c r="F3614" s="2"/>
      <c r="G3614" s="2"/>
      <c r="H3614" s="2"/>
      <c r="I3614" s="2"/>
      <c r="J3614" s="2"/>
      <c r="K3614" s="2"/>
      <c r="L3614" s="2"/>
      <c r="M3614" s="2" t="s">
        <v>6949</v>
      </c>
      <c r="N3614" s="11">
        <v>10</v>
      </c>
      <c r="O3614" s="11">
        <v>0</v>
      </c>
      <c r="P3614" s="12">
        <v>44341</v>
      </c>
      <c r="Q3614" s="12">
        <v>44341</v>
      </c>
      <c r="R3614" s="11"/>
      <c r="S3614" s="2">
        <f>OR(AND(P3614&lt;=U$2,Q3614&gt;V$2),AND(P3614&gt;U$2,P3614&lt;V$2))</f>
        <v>0</v>
      </c>
    </row>
    <row r="3615" spans="1:19">
      <c r="A3615" s="2" t="s">
        <v>3481</v>
      </c>
      <c r="B3615" s="2" t="s">
        <v>4755</v>
      </c>
      <c r="C3615" s="2" t="s">
        <v>8985</v>
      </c>
      <c r="D3615" s="2" t="s">
        <v>8996</v>
      </c>
      <c r="E3615" s="2"/>
      <c r="F3615" s="2"/>
      <c r="G3615" s="2"/>
      <c r="H3615" s="2"/>
      <c r="I3615" s="2"/>
      <c r="J3615" s="2"/>
      <c r="K3615" s="2"/>
      <c r="L3615" s="2"/>
      <c r="M3615" s="2" t="s">
        <v>6951</v>
      </c>
      <c r="N3615" s="11">
        <v>10</v>
      </c>
      <c r="O3615" s="11">
        <v>0</v>
      </c>
      <c r="P3615" s="12">
        <v>44341</v>
      </c>
      <c r="Q3615" s="12">
        <v>44341</v>
      </c>
      <c r="R3615" s="11"/>
      <c r="S3615" s="2">
        <f>OR(AND(P3615&lt;=U$2,Q3615&gt;V$2),AND(P3615&gt;U$2,P3615&lt;V$2))</f>
        <v>0</v>
      </c>
    </row>
    <row r="3616" spans="1:19">
      <c r="A3616" s="2" t="s">
        <v>3481</v>
      </c>
      <c r="B3616" s="2" t="s">
        <v>4755</v>
      </c>
      <c r="C3616" s="2" t="s">
        <v>8983</v>
      </c>
      <c r="D3616" s="2" t="s">
        <v>8997</v>
      </c>
      <c r="E3616" s="2"/>
      <c r="F3616" s="2"/>
      <c r="G3616" s="2"/>
      <c r="H3616" s="2"/>
      <c r="I3616" s="2"/>
      <c r="J3616" s="2"/>
      <c r="K3616" s="2"/>
      <c r="L3616" s="2"/>
      <c r="M3616" s="2" t="s">
        <v>8998</v>
      </c>
      <c r="N3616" s="11">
        <v>10</v>
      </c>
      <c r="O3616" s="11">
        <v>0</v>
      </c>
      <c r="P3616" s="12">
        <v>44480</v>
      </c>
      <c r="Q3616" s="12">
        <v>44482</v>
      </c>
      <c r="R3616" s="11"/>
      <c r="S3616" s="2">
        <f>OR(AND(P3616&lt;=U$2,Q3616&gt;V$2),AND(P3616&gt;U$2,P3616&lt;V$2))</f>
        <v>0</v>
      </c>
    </row>
    <row r="3617" spans="1:19">
      <c r="A3617" s="2" t="s">
        <v>3481</v>
      </c>
      <c r="B3617" s="2" t="s">
        <v>4755</v>
      </c>
      <c r="C3617" s="2" t="s">
        <v>8983</v>
      </c>
      <c r="D3617" s="2" t="s">
        <v>8999</v>
      </c>
      <c r="E3617" s="2"/>
      <c r="F3617" s="2"/>
      <c r="G3617" s="2"/>
      <c r="H3617" s="2"/>
      <c r="I3617" s="2"/>
      <c r="J3617" s="2"/>
      <c r="K3617" s="2"/>
      <c r="L3617" s="2"/>
      <c r="M3617" s="2" t="s">
        <v>9000</v>
      </c>
      <c r="N3617" s="11">
        <v>15</v>
      </c>
      <c r="O3617" s="11">
        <v>0</v>
      </c>
      <c r="P3617" s="12">
        <v>44586</v>
      </c>
      <c r="Q3617" s="12">
        <v>44614</v>
      </c>
      <c r="R3617" s="11"/>
      <c r="S3617" s="2">
        <f>OR(AND(P3617&lt;=U$2,Q3617&gt;V$2),AND(P3617&gt;U$2,P3617&lt;V$2))</f>
        <v>0</v>
      </c>
    </row>
    <row r="3618" spans="1:19">
      <c r="A3618" s="2" t="s">
        <v>3481</v>
      </c>
      <c r="B3618" s="2" t="s">
        <v>4755</v>
      </c>
      <c r="C3618" s="2" t="s">
        <v>8983</v>
      </c>
      <c r="D3618" s="2" t="s">
        <v>9001</v>
      </c>
      <c r="E3618" s="2"/>
      <c r="F3618" s="2"/>
      <c r="G3618" s="2"/>
      <c r="H3618" s="2"/>
      <c r="I3618" s="2"/>
      <c r="J3618" s="2"/>
      <c r="K3618" s="2"/>
      <c r="L3618" s="2"/>
      <c r="M3618" s="2" t="s">
        <v>9002</v>
      </c>
      <c r="N3618" s="11">
        <v>10</v>
      </c>
      <c r="O3618" s="11">
        <v>0</v>
      </c>
      <c r="P3618" s="12">
        <v>44615</v>
      </c>
      <c r="Q3618" s="12">
        <v>44625</v>
      </c>
      <c r="R3618" s="11"/>
      <c r="S3618" s="2">
        <f>OR(AND(P3618&lt;=U$2,Q3618&gt;V$2),AND(P3618&gt;U$2,P3618&lt;V$2))</f>
        <v>0</v>
      </c>
    </row>
    <row r="3619" spans="1:19">
      <c r="A3619" s="2" t="s">
        <v>3481</v>
      </c>
      <c r="B3619" s="2" t="s">
        <v>4755</v>
      </c>
      <c r="C3619" s="2" t="s">
        <v>8983</v>
      </c>
      <c r="D3619" s="2" t="s">
        <v>9003</v>
      </c>
      <c r="E3619" s="2"/>
      <c r="F3619" s="2"/>
      <c r="G3619" s="2"/>
      <c r="H3619" s="2"/>
      <c r="I3619" s="2"/>
      <c r="J3619" s="2"/>
      <c r="K3619" s="2"/>
      <c r="L3619" s="2"/>
      <c r="M3619" s="2" t="s">
        <v>9004</v>
      </c>
      <c r="N3619" s="11">
        <v>5</v>
      </c>
      <c r="O3619" s="11">
        <v>0</v>
      </c>
      <c r="P3619" s="12">
        <v>44692</v>
      </c>
      <c r="Q3619" s="12">
        <v>44692</v>
      </c>
      <c r="R3619" s="11"/>
      <c r="S3619" s="2">
        <f>OR(AND(P3619&lt;=U$2,Q3619&gt;V$2),AND(P3619&gt;U$2,P3619&lt;V$2))</f>
        <v>0</v>
      </c>
    </row>
    <row r="3620" spans="1:19">
      <c r="A3620" s="2" t="s">
        <v>3481</v>
      </c>
      <c r="B3620" s="2" t="s">
        <v>4755</v>
      </c>
      <c r="C3620" s="2" t="s">
        <v>8983</v>
      </c>
      <c r="D3620" s="2" t="s">
        <v>9005</v>
      </c>
      <c r="E3620" s="2"/>
      <c r="F3620" s="2"/>
      <c r="G3620" s="2"/>
      <c r="H3620" s="2"/>
      <c r="I3620" s="2"/>
      <c r="J3620" s="2"/>
      <c r="K3620" s="2"/>
      <c r="L3620" s="2"/>
      <c r="M3620" s="2" t="s">
        <v>9006</v>
      </c>
      <c r="N3620" s="11">
        <v>10</v>
      </c>
      <c r="O3620" s="11">
        <v>0</v>
      </c>
      <c r="P3620" s="12">
        <v>44473</v>
      </c>
      <c r="Q3620" s="12">
        <v>44481</v>
      </c>
      <c r="R3620" s="11"/>
      <c r="S3620" s="2">
        <f>OR(AND(P3620&lt;=U$2,Q3620&gt;V$2),AND(P3620&gt;U$2,P3620&lt;V$2))</f>
        <v>0</v>
      </c>
    </row>
    <row r="3621" spans="1:19">
      <c r="A3621" s="2" t="s">
        <v>3481</v>
      </c>
      <c r="B3621" s="2" t="s">
        <v>4755</v>
      </c>
      <c r="C3621" s="2" t="s">
        <v>8983</v>
      </c>
      <c r="D3621" s="2" t="s">
        <v>2617</v>
      </c>
      <c r="E3621" s="2"/>
      <c r="F3621" s="2"/>
      <c r="G3621" s="2"/>
      <c r="H3621" s="2"/>
      <c r="I3621" s="2"/>
      <c r="J3621" s="2"/>
      <c r="K3621" s="2"/>
      <c r="L3621" s="2"/>
      <c r="M3621" s="2" t="s">
        <v>9007</v>
      </c>
      <c r="N3621" s="11">
        <v>10</v>
      </c>
      <c r="O3621" s="11">
        <v>0</v>
      </c>
      <c r="P3621" s="12">
        <v>44456.33333333334</v>
      </c>
      <c r="Q3621" s="12">
        <v>44679</v>
      </c>
      <c r="R3621" s="11"/>
      <c r="S3621" s="2">
        <f>OR(AND(P3621&lt;=U$2,Q3621&gt;V$2),AND(P3621&gt;U$2,P3621&lt;V$2))</f>
        <v>0</v>
      </c>
    </row>
    <row r="3622" spans="1:19">
      <c r="A3622" s="2" t="s">
        <v>3481</v>
      </c>
      <c r="B3622" s="2" t="s">
        <v>4755</v>
      </c>
      <c r="C3622" s="2" t="s">
        <v>8983</v>
      </c>
      <c r="D3622" s="2" t="s">
        <v>9008</v>
      </c>
      <c r="E3622" s="2"/>
      <c r="F3622" s="2"/>
      <c r="G3622" s="2"/>
      <c r="H3622" s="2"/>
      <c r="I3622" s="2"/>
      <c r="J3622" s="2"/>
      <c r="K3622" s="2"/>
      <c r="L3622" s="2"/>
      <c r="M3622" s="2" t="s">
        <v>9009</v>
      </c>
      <c r="N3622" s="11">
        <v>5</v>
      </c>
      <c r="O3622" s="11">
        <v>0</v>
      </c>
      <c r="P3622" s="12">
        <v>44515.33333333334</v>
      </c>
      <c r="Q3622" s="12">
        <v>44680</v>
      </c>
      <c r="R3622" s="11"/>
      <c r="S3622" s="2">
        <f>OR(AND(P3622&lt;=U$2,Q3622&gt;V$2),AND(P3622&gt;U$2,P3622&lt;V$2))</f>
        <v>0</v>
      </c>
    </row>
    <row r="3623" spans="1:19">
      <c r="A3623" s="2" t="s">
        <v>3481</v>
      </c>
      <c r="B3623" s="2" t="s">
        <v>4755</v>
      </c>
      <c r="C3623" s="2" t="s">
        <v>8983</v>
      </c>
      <c r="D3623" s="2" t="s">
        <v>9010</v>
      </c>
      <c r="E3623" s="2"/>
      <c r="F3623" s="2"/>
      <c r="G3623" s="2"/>
      <c r="H3623" s="2"/>
      <c r="I3623" s="2"/>
      <c r="J3623" s="2"/>
      <c r="K3623" s="2"/>
      <c r="L3623" s="2"/>
      <c r="M3623" s="2" t="s">
        <v>9011</v>
      </c>
      <c r="N3623" s="11">
        <v>5</v>
      </c>
      <c r="O3623" s="11">
        <v>0</v>
      </c>
      <c r="P3623" s="12">
        <v>44565</v>
      </c>
      <c r="Q3623" s="12">
        <v>44692</v>
      </c>
      <c r="R3623" s="11"/>
      <c r="S3623" s="2">
        <f>OR(AND(P3623&lt;=U$2,Q3623&gt;V$2),AND(P3623&gt;U$2,P3623&lt;V$2))</f>
        <v>0</v>
      </c>
    </row>
    <row r="3624" spans="1:19">
      <c r="A3624" s="2" t="s">
        <v>3488</v>
      </c>
      <c r="B3624" s="2" t="s">
        <v>4755</v>
      </c>
      <c r="C3624" s="2" t="s">
        <v>8983</v>
      </c>
      <c r="D3624" s="2" t="s">
        <v>9012</v>
      </c>
      <c r="E3624" s="2" t="s">
        <v>3453</v>
      </c>
      <c r="F3624" s="2" t="s">
        <v>2590</v>
      </c>
      <c r="G3624" s="2"/>
      <c r="H3624" s="2" t="s">
        <v>1411</v>
      </c>
      <c r="I3624" s="2" t="s">
        <v>216</v>
      </c>
      <c r="J3624" s="2"/>
      <c r="K3624" s="2"/>
      <c r="L3624" s="2"/>
      <c r="M3624" s="2" t="s">
        <v>9013</v>
      </c>
      <c r="N3624" s="11">
        <v>5</v>
      </c>
      <c r="O3624" s="11">
        <v>5</v>
      </c>
      <c r="P3624" s="12">
        <v>44984.33333333334</v>
      </c>
      <c r="Q3624" s="12">
        <v>44988.70833333334</v>
      </c>
      <c r="R3624" s="11">
        <v>-19</v>
      </c>
      <c r="S3624" s="2">
        <f>OR(AND(P3624&lt;=U$2,Q3624&gt;V$2),AND(P3624&gt;U$2,P3624&lt;V$2))</f>
        <v>0</v>
      </c>
    </row>
    <row r="3625" spans="1:19">
      <c r="A3625" s="2" t="s">
        <v>3481</v>
      </c>
      <c r="B3625" s="2" t="s">
        <v>4755</v>
      </c>
      <c r="C3625" s="2" t="s">
        <v>8983</v>
      </c>
      <c r="D3625" s="2" t="s">
        <v>2747</v>
      </c>
      <c r="E3625" s="2"/>
      <c r="F3625" s="2" t="s">
        <v>2590</v>
      </c>
      <c r="G3625" s="2" t="s">
        <v>7289</v>
      </c>
      <c r="H3625" s="2"/>
      <c r="I3625" s="2"/>
      <c r="J3625" s="2"/>
      <c r="K3625" s="2" t="s">
        <v>766</v>
      </c>
      <c r="L3625" s="2" t="s">
        <v>9014</v>
      </c>
      <c r="M3625" s="2" t="s">
        <v>9015</v>
      </c>
      <c r="N3625" s="11">
        <v>3</v>
      </c>
      <c r="O3625" s="11">
        <v>0</v>
      </c>
      <c r="P3625" s="12">
        <v>44641</v>
      </c>
      <c r="Q3625" s="12">
        <v>44652</v>
      </c>
      <c r="R3625" s="11"/>
      <c r="S3625" s="2">
        <f>OR(AND(P3625&lt;=U$2,Q3625&gt;V$2),AND(P3625&gt;U$2,P3625&lt;V$2))</f>
        <v>0</v>
      </c>
    </row>
    <row r="3626" spans="1:19">
      <c r="A3626" s="2" t="s">
        <v>3481</v>
      </c>
      <c r="B3626" s="2" t="s">
        <v>4755</v>
      </c>
      <c r="C3626" s="2" t="s">
        <v>8983</v>
      </c>
      <c r="D3626" s="2" t="s">
        <v>9016</v>
      </c>
      <c r="E3626" s="2"/>
      <c r="F3626" s="2"/>
      <c r="G3626" s="2"/>
      <c r="H3626" s="2"/>
      <c r="I3626" s="2"/>
      <c r="J3626" s="2"/>
      <c r="K3626" s="2"/>
      <c r="L3626" s="2"/>
      <c r="M3626" s="2" t="s">
        <v>9017</v>
      </c>
      <c r="N3626" s="11">
        <v>2</v>
      </c>
      <c r="O3626" s="11">
        <v>0</v>
      </c>
      <c r="P3626" s="12">
        <v>44655</v>
      </c>
      <c r="Q3626" s="12">
        <v>44700</v>
      </c>
      <c r="R3626" s="11"/>
      <c r="S3626" s="2">
        <f>OR(AND(P3626&lt;=U$2,Q3626&gt;V$2),AND(P3626&gt;U$2,P3626&lt;V$2))</f>
        <v>0</v>
      </c>
    </row>
    <row r="3627" spans="1:19">
      <c r="A3627" s="2" t="s">
        <v>3481</v>
      </c>
      <c r="B3627" s="2" t="s">
        <v>4755</v>
      </c>
      <c r="C3627" s="2" t="s">
        <v>8983</v>
      </c>
      <c r="D3627" s="2" t="s">
        <v>9018</v>
      </c>
      <c r="E3627" s="2"/>
      <c r="F3627" s="2"/>
      <c r="G3627" s="2"/>
      <c r="H3627" s="2"/>
      <c r="I3627" s="2"/>
      <c r="J3627" s="2"/>
      <c r="K3627" s="2"/>
      <c r="L3627" s="2"/>
      <c r="M3627" s="2" t="s">
        <v>9019</v>
      </c>
      <c r="N3627" s="11">
        <v>2</v>
      </c>
      <c r="O3627" s="11">
        <v>0</v>
      </c>
      <c r="P3627" s="12">
        <v>44671</v>
      </c>
      <c r="Q3627" s="12">
        <v>44671</v>
      </c>
      <c r="R3627" s="11"/>
      <c r="S3627" s="2">
        <f>OR(AND(P3627&lt;=U$2,Q3627&gt;V$2),AND(P3627&gt;U$2,P3627&lt;V$2))</f>
        <v>0</v>
      </c>
    </row>
    <row r="3628" spans="1:19">
      <c r="A3628" s="2" t="s">
        <v>3481</v>
      </c>
      <c r="B3628" s="2" t="s">
        <v>4755</v>
      </c>
      <c r="C3628" s="2" t="s">
        <v>8983</v>
      </c>
      <c r="D3628" s="2" t="s">
        <v>9020</v>
      </c>
      <c r="E3628" s="2"/>
      <c r="F3628" s="2"/>
      <c r="G3628" s="2"/>
      <c r="H3628" s="2"/>
      <c r="I3628" s="2"/>
      <c r="J3628" s="2"/>
      <c r="K3628" s="2"/>
      <c r="L3628" s="2"/>
      <c r="M3628" s="2" t="s">
        <v>9021</v>
      </c>
      <c r="N3628" s="11">
        <v>2</v>
      </c>
      <c r="O3628" s="11">
        <v>0</v>
      </c>
      <c r="P3628" s="12">
        <v>44672</v>
      </c>
      <c r="Q3628" s="12">
        <v>44673</v>
      </c>
      <c r="R3628" s="11"/>
      <c r="S3628" s="2">
        <f>OR(AND(P3628&lt;=U$2,Q3628&gt;V$2),AND(P3628&gt;U$2,P3628&lt;V$2))</f>
        <v>0</v>
      </c>
    </row>
    <row r="3629" spans="1:19">
      <c r="A3629" s="2" t="s">
        <v>3481</v>
      </c>
      <c r="B3629" s="2" t="s">
        <v>4755</v>
      </c>
      <c r="C3629" s="2" t="s">
        <v>8983</v>
      </c>
      <c r="D3629" s="2" t="s">
        <v>9022</v>
      </c>
      <c r="E3629" s="2"/>
      <c r="F3629" s="2"/>
      <c r="G3629" s="2"/>
      <c r="H3629" s="2"/>
      <c r="I3629" s="2"/>
      <c r="J3629" s="2"/>
      <c r="K3629" s="2"/>
      <c r="L3629" s="2"/>
      <c r="M3629" s="2" t="s">
        <v>9023</v>
      </c>
      <c r="N3629" s="11">
        <v>10</v>
      </c>
      <c r="O3629" s="11">
        <v>0</v>
      </c>
      <c r="P3629" s="12">
        <v>44473</v>
      </c>
      <c r="Q3629" s="12">
        <v>44535</v>
      </c>
      <c r="R3629" s="11"/>
      <c r="S3629" s="2">
        <f>OR(AND(P3629&lt;=U$2,Q3629&gt;V$2),AND(P3629&gt;U$2,P3629&lt;V$2))</f>
        <v>0</v>
      </c>
    </row>
    <row r="3630" spans="1:19">
      <c r="A3630" s="2" t="s">
        <v>3481</v>
      </c>
      <c r="B3630" s="2" t="s">
        <v>4755</v>
      </c>
      <c r="C3630" s="2" t="s">
        <v>8983</v>
      </c>
      <c r="D3630" s="2" t="s">
        <v>9024</v>
      </c>
      <c r="E3630" s="2"/>
      <c r="F3630" s="2"/>
      <c r="G3630" s="2"/>
      <c r="H3630" s="2"/>
      <c r="I3630" s="2"/>
      <c r="J3630" s="2"/>
      <c r="K3630" s="2"/>
      <c r="L3630" s="2"/>
      <c r="M3630" s="2" t="s">
        <v>9025</v>
      </c>
      <c r="N3630" s="11">
        <v>10</v>
      </c>
      <c r="O3630" s="11">
        <v>0</v>
      </c>
      <c r="P3630" s="12">
        <v>44463.33333333334</v>
      </c>
      <c r="Q3630" s="12">
        <v>44536</v>
      </c>
      <c r="R3630" s="11"/>
      <c r="S3630" s="2">
        <f>OR(AND(P3630&lt;=U$2,Q3630&gt;V$2),AND(P3630&gt;U$2,P3630&lt;V$2))</f>
        <v>0</v>
      </c>
    </row>
    <row r="3631" spans="1:19">
      <c r="A3631" s="2" t="s">
        <v>3481</v>
      </c>
      <c r="B3631" s="2" t="s">
        <v>4755</v>
      </c>
      <c r="C3631" s="2" t="s">
        <v>8983</v>
      </c>
      <c r="D3631" s="2" t="s">
        <v>9026</v>
      </c>
      <c r="E3631" s="2"/>
      <c r="F3631" s="2"/>
      <c r="G3631" s="2"/>
      <c r="H3631" s="2"/>
      <c r="I3631" s="2"/>
      <c r="J3631" s="2"/>
      <c r="K3631" s="2"/>
      <c r="L3631" s="2"/>
      <c r="M3631" s="2" t="s">
        <v>9027</v>
      </c>
      <c r="N3631" s="11">
        <v>3</v>
      </c>
      <c r="O3631" s="11">
        <v>0</v>
      </c>
      <c r="P3631" s="12">
        <v>44484.33333333334</v>
      </c>
      <c r="Q3631" s="12">
        <v>44540</v>
      </c>
      <c r="R3631" s="11"/>
      <c r="S3631" s="2">
        <f>OR(AND(P3631&lt;=U$2,Q3631&gt;V$2),AND(P3631&gt;U$2,P3631&lt;V$2))</f>
        <v>0</v>
      </c>
    </row>
    <row r="3632" spans="1:19">
      <c r="A3632" s="2" t="s">
        <v>3481</v>
      </c>
      <c r="B3632" s="2" t="s">
        <v>4755</v>
      </c>
      <c r="C3632" s="2" t="s">
        <v>8983</v>
      </c>
      <c r="D3632" s="2" t="s">
        <v>9028</v>
      </c>
      <c r="E3632" s="2"/>
      <c r="F3632" s="2"/>
      <c r="G3632" s="2"/>
      <c r="H3632" s="2"/>
      <c r="I3632" s="2"/>
      <c r="J3632" s="2"/>
      <c r="K3632" s="2"/>
      <c r="L3632" s="2"/>
      <c r="M3632" s="2" t="s">
        <v>9029</v>
      </c>
      <c r="N3632" s="11">
        <v>5</v>
      </c>
      <c r="O3632" s="11">
        <v>0</v>
      </c>
      <c r="P3632" s="12">
        <v>44489.33333333334</v>
      </c>
      <c r="Q3632" s="12">
        <v>44545</v>
      </c>
      <c r="R3632" s="11"/>
      <c r="S3632" s="2">
        <f>OR(AND(P3632&lt;=U$2,Q3632&gt;V$2),AND(P3632&gt;U$2,P3632&lt;V$2))</f>
        <v>0</v>
      </c>
    </row>
    <row r="3633" spans="1:19">
      <c r="A3633" s="2" t="s">
        <v>3481</v>
      </c>
      <c r="B3633" s="2" t="s">
        <v>4755</v>
      </c>
      <c r="C3633" s="2" t="s">
        <v>8983</v>
      </c>
      <c r="D3633" s="2" t="s">
        <v>9030</v>
      </c>
      <c r="E3633" s="2" t="s">
        <v>1007</v>
      </c>
      <c r="F3633" s="2" t="s">
        <v>2590</v>
      </c>
      <c r="G3633" s="2" t="s">
        <v>6971</v>
      </c>
      <c r="H3633" s="2"/>
      <c r="I3633" s="2"/>
      <c r="J3633" s="2" t="s">
        <v>6972</v>
      </c>
      <c r="K3633" s="2" t="s">
        <v>766</v>
      </c>
      <c r="L3633" s="2" t="s">
        <v>9014</v>
      </c>
      <c r="M3633" s="2" t="s">
        <v>9031</v>
      </c>
      <c r="N3633" s="11">
        <v>3</v>
      </c>
      <c r="O3633" s="11">
        <v>0</v>
      </c>
      <c r="P3633" s="12">
        <v>44736</v>
      </c>
      <c r="Q3633" s="12">
        <v>44764.70833333334</v>
      </c>
      <c r="R3633" s="11"/>
      <c r="S3633" s="2">
        <f>OR(AND(P3633&lt;=U$2,Q3633&gt;V$2),AND(P3633&gt;U$2,P3633&lt;V$2))</f>
        <v>0</v>
      </c>
    </row>
    <row r="3634" spans="1:19">
      <c r="A3634" s="2" t="s">
        <v>3481</v>
      </c>
      <c r="B3634" s="2" t="s">
        <v>4755</v>
      </c>
      <c r="C3634" s="2" t="s">
        <v>8983</v>
      </c>
      <c r="D3634" s="2" t="s">
        <v>9032</v>
      </c>
      <c r="E3634" s="2"/>
      <c r="F3634" s="2" t="s">
        <v>2590</v>
      </c>
      <c r="G3634" s="2"/>
      <c r="H3634" s="2"/>
      <c r="I3634" s="2"/>
      <c r="J3634" s="2"/>
      <c r="K3634" s="2"/>
      <c r="L3634" s="2"/>
      <c r="M3634" s="2" t="s">
        <v>9033</v>
      </c>
      <c r="N3634" s="11">
        <v>2</v>
      </c>
      <c r="O3634" s="11">
        <v>0</v>
      </c>
      <c r="P3634" s="12">
        <v>44757</v>
      </c>
      <c r="Q3634" s="12">
        <v>44771.4</v>
      </c>
      <c r="R3634" s="11"/>
      <c r="S3634" s="2">
        <f>OR(AND(P3634&lt;=U$2,Q3634&gt;V$2),AND(P3634&gt;U$2,P3634&lt;V$2))</f>
        <v>0</v>
      </c>
    </row>
    <row r="3635" spans="1:19">
      <c r="A3635" s="2" t="s">
        <v>3481</v>
      </c>
      <c r="B3635" s="2" t="s">
        <v>4755</v>
      </c>
      <c r="C3635" s="2" t="s">
        <v>8983</v>
      </c>
      <c r="D3635" s="2" t="s">
        <v>9034</v>
      </c>
      <c r="E3635" s="2" t="s">
        <v>1007</v>
      </c>
      <c r="F3635" s="2" t="s">
        <v>2590</v>
      </c>
      <c r="G3635" s="2" t="s">
        <v>7085</v>
      </c>
      <c r="H3635" s="2"/>
      <c r="I3635" s="2"/>
      <c r="J3635" s="2" t="s">
        <v>7086</v>
      </c>
      <c r="K3635" s="2"/>
      <c r="L3635" s="2"/>
      <c r="M3635" s="2" t="s">
        <v>9035</v>
      </c>
      <c r="N3635" s="11">
        <v>2</v>
      </c>
      <c r="O3635" s="11">
        <v>0</v>
      </c>
      <c r="P3635" s="12">
        <v>44774</v>
      </c>
      <c r="Q3635" s="12">
        <v>44775</v>
      </c>
      <c r="R3635" s="11"/>
      <c r="S3635" s="2">
        <f>OR(AND(P3635&lt;=U$2,Q3635&gt;V$2),AND(P3635&gt;U$2,P3635&lt;V$2))</f>
        <v>0</v>
      </c>
    </row>
    <row r="3636" spans="1:19">
      <c r="A3636" s="2" t="s">
        <v>3481</v>
      </c>
      <c r="B3636" s="2" t="s">
        <v>4755</v>
      </c>
      <c r="C3636" s="2" t="s">
        <v>8983</v>
      </c>
      <c r="D3636" s="2" t="s">
        <v>9036</v>
      </c>
      <c r="E3636" s="2" t="s">
        <v>1007</v>
      </c>
      <c r="F3636" s="2" t="s">
        <v>2590</v>
      </c>
      <c r="G3636" s="2" t="s">
        <v>6978</v>
      </c>
      <c r="H3636" s="2"/>
      <c r="I3636" s="2"/>
      <c r="J3636" s="2" t="s">
        <v>6979</v>
      </c>
      <c r="K3636" s="2" t="s">
        <v>605</v>
      </c>
      <c r="L3636" s="2" t="s">
        <v>8547</v>
      </c>
      <c r="M3636" s="2" t="s">
        <v>9037</v>
      </c>
      <c r="N3636" s="11">
        <v>2</v>
      </c>
      <c r="O3636" s="11">
        <v>0</v>
      </c>
      <c r="P3636" s="12">
        <v>44775</v>
      </c>
      <c r="Q3636" s="12">
        <v>44776</v>
      </c>
      <c r="R3636" s="11"/>
      <c r="S3636" s="2">
        <f>OR(AND(P3636&lt;=U$2,Q3636&gt;V$2),AND(P3636&gt;U$2,P3636&lt;V$2))</f>
        <v>0</v>
      </c>
    </row>
    <row r="3637" spans="1:19">
      <c r="A3637" s="2" t="s">
        <v>3481</v>
      </c>
      <c r="B3637" s="2" t="s">
        <v>4755</v>
      </c>
      <c r="C3637" s="2" t="s">
        <v>8983</v>
      </c>
      <c r="D3637" s="2" t="s">
        <v>9038</v>
      </c>
      <c r="E3637" s="2"/>
      <c r="F3637" s="2"/>
      <c r="G3637" s="2"/>
      <c r="H3637" s="2"/>
      <c r="I3637" s="2"/>
      <c r="J3637" s="2"/>
      <c r="K3637" s="2"/>
      <c r="L3637" s="2"/>
      <c r="M3637" s="2" t="s">
        <v>9039</v>
      </c>
      <c r="N3637" s="11">
        <v>15</v>
      </c>
      <c r="O3637" s="11">
        <v>0</v>
      </c>
      <c r="P3637" s="12">
        <v>44530</v>
      </c>
      <c r="Q3637" s="12">
        <v>44550</v>
      </c>
      <c r="R3637" s="11"/>
      <c r="S3637" s="2">
        <f>OR(AND(P3637&lt;=U$2,Q3637&gt;V$2),AND(P3637&gt;U$2,P3637&lt;V$2))</f>
        <v>0</v>
      </c>
    </row>
    <row r="3638" spans="1:19">
      <c r="A3638" s="2" t="s">
        <v>3481</v>
      </c>
      <c r="B3638" s="2" t="s">
        <v>4755</v>
      </c>
      <c r="C3638" s="2" t="s">
        <v>8983</v>
      </c>
      <c r="D3638" s="2" t="s">
        <v>2653</v>
      </c>
      <c r="E3638" s="2"/>
      <c r="F3638" s="2"/>
      <c r="G3638" s="2"/>
      <c r="H3638" s="2"/>
      <c r="I3638" s="2"/>
      <c r="J3638" s="2"/>
      <c r="K3638" s="2"/>
      <c r="L3638" s="2"/>
      <c r="M3638" s="2" t="s">
        <v>9040</v>
      </c>
      <c r="N3638" s="11">
        <v>20</v>
      </c>
      <c r="O3638" s="11">
        <v>0</v>
      </c>
      <c r="P3638" s="12">
        <v>44622</v>
      </c>
      <c r="Q3638" s="12">
        <v>44677</v>
      </c>
      <c r="R3638" s="11"/>
      <c r="S3638" s="2">
        <f>OR(AND(P3638&lt;=U$2,Q3638&gt;V$2),AND(P3638&gt;U$2,P3638&lt;V$2))</f>
        <v>0</v>
      </c>
    </row>
    <row r="3639" spans="1:19">
      <c r="A3639" s="2" t="s">
        <v>3481</v>
      </c>
      <c r="B3639" s="2" t="s">
        <v>4755</v>
      </c>
      <c r="C3639" s="2" t="s">
        <v>8983</v>
      </c>
      <c r="D3639" s="2" t="s">
        <v>2655</v>
      </c>
      <c r="E3639" s="2" t="s">
        <v>1288</v>
      </c>
      <c r="F3639" s="2"/>
      <c r="G3639" s="2"/>
      <c r="H3639" s="2"/>
      <c r="I3639" s="2"/>
      <c r="J3639" s="2"/>
      <c r="K3639" s="2"/>
      <c r="L3639" s="2"/>
      <c r="M3639" s="2" t="s">
        <v>9041</v>
      </c>
      <c r="N3639" s="11">
        <v>8</v>
      </c>
      <c r="O3639" s="11">
        <v>0</v>
      </c>
      <c r="P3639" s="12">
        <v>44666</v>
      </c>
      <c r="Q3639" s="12">
        <v>44705</v>
      </c>
      <c r="R3639" s="11"/>
      <c r="S3639" s="2">
        <f>OR(AND(P3639&lt;=U$2,Q3639&gt;V$2),AND(P3639&gt;U$2,P3639&lt;V$2))</f>
        <v>0</v>
      </c>
    </row>
    <row r="3640" spans="1:19">
      <c r="A3640" s="2" t="s">
        <v>3481</v>
      </c>
      <c r="B3640" s="2" t="s">
        <v>4755</v>
      </c>
      <c r="C3640" s="2" t="s">
        <v>8983</v>
      </c>
      <c r="D3640" s="2" t="s">
        <v>9042</v>
      </c>
      <c r="E3640" s="2"/>
      <c r="F3640" s="2"/>
      <c r="G3640" s="2"/>
      <c r="H3640" s="2"/>
      <c r="I3640" s="2"/>
      <c r="J3640" s="2"/>
      <c r="K3640" s="2"/>
      <c r="L3640" s="2"/>
      <c r="M3640" s="2" t="s">
        <v>9043</v>
      </c>
      <c r="N3640" s="11">
        <v>10</v>
      </c>
      <c r="O3640" s="11">
        <v>0</v>
      </c>
      <c r="P3640" s="12">
        <v>44691</v>
      </c>
      <c r="Q3640" s="12">
        <v>44699</v>
      </c>
      <c r="R3640" s="11"/>
      <c r="S3640" s="2">
        <f>OR(AND(P3640&lt;=U$2,Q3640&gt;V$2),AND(P3640&gt;U$2,P3640&lt;V$2))</f>
        <v>0</v>
      </c>
    </row>
    <row r="3641" spans="1:19">
      <c r="A3641" s="2" t="s">
        <v>3481</v>
      </c>
      <c r="B3641" s="2" t="s">
        <v>4755</v>
      </c>
      <c r="C3641" s="2" t="s">
        <v>8983</v>
      </c>
      <c r="D3641" s="2" t="s">
        <v>9044</v>
      </c>
      <c r="E3641" s="2" t="s">
        <v>1007</v>
      </c>
      <c r="F3641" s="2" t="s">
        <v>2590</v>
      </c>
      <c r="G3641" s="2" t="s">
        <v>6971</v>
      </c>
      <c r="H3641" s="2"/>
      <c r="I3641" s="2"/>
      <c r="J3641" s="2" t="s">
        <v>6972</v>
      </c>
      <c r="K3641" s="2" t="s">
        <v>766</v>
      </c>
      <c r="L3641" s="2" t="s">
        <v>9014</v>
      </c>
      <c r="M3641" s="2" t="s">
        <v>9045</v>
      </c>
      <c r="N3641" s="11">
        <v>2</v>
      </c>
      <c r="O3641" s="11">
        <v>0</v>
      </c>
      <c r="P3641" s="12">
        <v>44890</v>
      </c>
      <c r="Q3641" s="12">
        <v>44893</v>
      </c>
      <c r="R3641" s="11"/>
      <c r="S3641" s="2">
        <f>OR(AND(P3641&lt;=U$2,Q3641&gt;V$2),AND(P3641&gt;U$2,P3641&lt;V$2))</f>
        <v>0</v>
      </c>
    </row>
    <row r="3642" spans="1:19">
      <c r="A3642" s="2" t="s">
        <v>3481</v>
      </c>
      <c r="B3642" s="2" t="s">
        <v>4755</v>
      </c>
      <c r="C3642" s="2" t="s">
        <v>8983</v>
      </c>
      <c r="D3642" s="2" t="s">
        <v>9046</v>
      </c>
      <c r="E3642" s="2"/>
      <c r="F3642" s="2" t="s">
        <v>2590</v>
      </c>
      <c r="G3642" s="2"/>
      <c r="H3642" s="2"/>
      <c r="I3642" s="2"/>
      <c r="J3642" s="2" t="s">
        <v>7014</v>
      </c>
      <c r="K3642" s="2"/>
      <c r="L3642" s="2"/>
      <c r="M3642" s="2" t="s">
        <v>9047</v>
      </c>
      <c r="N3642" s="11">
        <v>5</v>
      </c>
      <c r="O3642" s="11">
        <v>0</v>
      </c>
      <c r="P3642" s="12">
        <v>44894</v>
      </c>
      <c r="Q3642" s="12">
        <v>44895</v>
      </c>
      <c r="R3642" s="11"/>
      <c r="S3642" s="2">
        <f>OR(AND(P3642&lt;=U$2,Q3642&gt;V$2),AND(P3642&gt;U$2,P3642&lt;V$2))</f>
        <v>0</v>
      </c>
    </row>
    <row r="3643" spans="1:19">
      <c r="A3643" s="2" t="s">
        <v>3481</v>
      </c>
      <c r="B3643" s="2" t="s">
        <v>4755</v>
      </c>
      <c r="C3643" s="2" t="s">
        <v>8983</v>
      </c>
      <c r="D3643" s="2" t="s">
        <v>9048</v>
      </c>
      <c r="E3643" s="2"/>
      <c r="F3643" s="2" t="s">
        <v>2590</v>
      </c>
      <c r="G3643" s="2"/>
      <c r="H3643" s="2"/>
      <c r="I3643" s="2"/>
      <c r="J3643" s="2" t="s">
        <v>7014</v>
      </c>
      <c r="K3643" s="2"/>
      <c r="L3643" s="2"/>
      <c r="M3643" s="2" t="s">
        <v>9049</v>
      </c>
      <c r="N3643" s="11">
        <v>2</v>
      </c>
      <c r="O3643" s="11">
        <v>0</v>
      </c>
      <c r="P3643" s="12">
        <v>44895</v>
      </c>
      <c r="Q3643" s="12">
        <v>44896</v>
      </c>
      <c r="R3643" s="11"/>
      <c r="S3643" s="2">
        <f>OR(AND(P3643&lt;=U$2,Q3643&gt;V$2),AND(P3643&gt;U$2,P3643&lt;V$2))</f>
        <v>0</v>
      </c>
    </row>
    <row r="3644" spans="1:19">
      <c r="A3644" s="2" t="s">
        <v>3481</v>
      </c>
      <c r="B3644" s="2" t="s">
        <v>4755</v>
      </c>
      <c r="C3644" s="2" t="s">
        <v>8983</v>
      </c>
      <c r="D3644" s="2" t="s">
        <v>9050</v>
      </c>
      <c r="E3644" s="2" t="s">
        <v>1007</v>
      </c>
      <c r="F3644" s="2" t="s">
        <v>2590</v>
      </c>
      <c r="G3644" s="2" t="s">
        <v>6978</v>
      </c>
      <c r="H3644" s="2"/>
      <c r="I3644" s="2"/>
      <c r="J3644" s="2" t="s">
        <v>7021</v>
      </c>
      <c r="K3644" s="2"/>
      <c r="L3644" s="2"/>
      <c r="M3644" s="2" t="s">
        <v>9051</v>
      </c>
      <c r="N3644" s="11">
        <v>2</v>
      </c>
      <c r="O3644" s="11">
        <v>0</v>
      </c>
      <c r="P3644" s="12">
        <v>44897</v>
      </c>
      <c r="Q3644" s="12">
        <v>44900</v>
      </c>
      <c r="R3644" s="11"/>
      <c r="S3644" s="2">
        <f>OR(AND(P3644&lt;=U$2,Q3644&gt;V$2),AND(P3644&gt;U$2,P3644&lt;V$2))</f>
        <v>0</v>
      </c>
    </row>
    <row r="3645" spans="1:19">
      <c r="A3645" s="2" t="s">
        <v>3481</v>
      </c>
      <c r="B3645" s="2" t="s">
        <v>4755</v>
      </c>
      <c r="C3645" s="2" t="s">
        <v>8983</v>
      </c>
      <c r="D3645" s="2" t="s">
        <v>2662</v>
      </c>
      <c r="E3645" s="2" t="s">
        <v>1007</v>
      </c>
      <c r="F3645" s="2" t="s">
        <v>2590</v>
      </c>
      <c r="G3645" s="2" t="s">
        <v>6971</v>
      </c>
      <c r="H3645" s="2"/>
      <c r="I3645" s="2"/>
      <c r="J3645" s="2" t="s">
        <v>7038</v>
      </c>
      <c r="K3645" s="2" t="s">
        <v>756</v>
      </c>
      <c r="L3645" s="2" t="s">
        <v>9052</v>
      </c>
      <c r="M3645" s="2" t="s">
        <v>9053</v>
      </c>
      <c r="N3645" s="11">
        <v>15</v>
      </c>
      <c r="O3645" s="11">
        <v>0</v>
      </c>
      <c r="P3645" s="12">
        <v>44802</v>
      </c>
      <c r="Q3645" s="12">
        <v>44820</v>
      </c>
      <c r="R3645" s="11"/>
      <c r="S3645" s="2">
        <f>OR(AND(P3645&lt;=U$2,Q3645&gt;V$2),AND(P3645&gt;U$2,P3645&lt;V$2))</f>
        <v>0</v>
      </c>
    </row>
    <row r="3646" spans="1:19">
      <c r="A3646" s="2" t="s">
        <v>3481</v>
      </c>
      <c r="B3646" s="2" t="s">
        <v>4755</v>
      </c>
      <c r="C3646" s="2" t="s">
        <v>8983</v>
      </c>
      <c r="D3646" s="2" t="s">
        <v>2660</v>
      </c>
      <c r="E3646" s="2" t="s">
        <v>1007</v>
      </c>
      <c r="F3646" s="2" t="s">
        <v>2590</v>
      </c>
      <c r="G3646" s="2" t="s">
        <v>6978</v>
      </c>
      <c r="H3646" s="2"/>
      <c r="I3646" s="2"/>
      <c r="J3646" s="2" t="s">
        <v>7041</v>
      </c>
      <c r="K3646" s="2" t="s">
        <v>756</v>
      </c>
      <c r="L3646" s="2" t="s">
        <v>9052</v>
      </c>
      <c r="M3646" s="2" t="s">
        <v>9054</v>
      </c>
      <c r="N3646" s="11">
        <v>5</v>
      </c>
      <c r="O3646" s="11">
        <v>0</v>
      </c>
      <c r="P3646" s="12">
        <v>44823</v>
      </c>
      <c r="Q3646" s="12">
        <v>44826</v>
      </c>
      <c r="R3646" s="11"/>
      <c r="S3646" s="2">
        <f>OR(AND(P3646&lt;=U$2,Q3646&gt;V$2),AND(P3646&gt;U$2,P3646&lt;V$2))</f>
        <v>0</v>
      </c>
    </row>
    <row r="3647" spans="1:19">
      <c r="A3647" s="2" t="s">
        <v>3481</v>
      </c>
      <c r="B3647" s="2" t="s">
        <v>4755</v>
      </c>
      <c r="C3647" s="2" t="s">
        <v>8985</v>
      </c>
      <c r="D3647" s="2" t="s">
        <v>2630</v>
      </c>
      <c r="E3647" s="2"/>
      <c r="F3647" s="2"/>
      <c r="G3647" s="2"/>
      <c r="H3647" s="2"/>
      <c r="I3647" s="2"/>
      <c r="J3647" s="2"/>
      <c r="K3647" s="2"/>
      <c r="L3647" s="2"/>
      <c r="M3647" s="2" t="s">
        <v>7327</v>
      </c>
      <c r="N3647" s="11">
        <v>1</v>
      </c>
      <c r="O3647" s="11">
        <v>0</v>
      </c>
      <c r="P3647" s="12">
        <v>44622</v>
      </c>
      <c r="Q3647" s="12">
        <v>44622</v>
      </c>
      <c r="R3647" s="11"/>
      <c r="S3647" s="2">
        <f>OR(AND(P3647&lt;=U$2,Q3647&gt;V$2),AND(P3647&gt;U$2,P3647&lt;V$2))</f>
        <v>0</v>
      </c>
    </row>
    <row r="3648" spans="1:19">
      <c r="A3648" s="2" t="s">
        <v>3481</v>
      </c>
      <c r="B3648" s="2" t="s">
        <v>4755</v>
      </c>
      <c r="C3648" s="2" t="s">
        <v>8985</v>
      </c>
      <c r="D3648" s="2" t="s">
        <v>2658</v>
      </c>
      <c r="E3648" s="2"/>
      <c r="F3648" s="2"/>
      <c r="G3648" s="2" t="s">
        <v>7328</v>
      </c>
      <c r="H3648" s="2"/>
      <c r="I3648" s="2"/>
      <c r="J3648" s="2"/>
      <c r="K3648" s="2"/>
      <c r="L3648" s="2"/>
      <c r="M3648" s="2" t="s">
        <v>7329</v>
      </c>
      <c r="N3648" s="11">
        <v>282</v>
      </c>
      <c r="O3648" s="11">
        <v>0</v>
      </c>
      <c r="P3648" s="12">
        <v>44622</v>
      </c>
      <c r="Q3648" s="12">
        <v>44683</v>
      </c>
      <c r="R3648" s="11"/>
      <c r="S3648" s="2">
        <f>OR(AND(P3648&lt;=U$2,Q3648&gt;V$2),AND(P3648&gt;U$2,P3648&lt;V$2))</f>
        <v>0</v>
      </c>
    </row>
    <row r="3649" spans="1:19">
      <c r="A3649" s="2" t="s">
        <v>3481</v>
      </c>
      <c r="B3649" s="2" t="s">
        <v>4755</v>
      </c>
      <c r="C3649" s="2" t="s">
        <v>8983</v>
      </c>
      <c r="D3649" s="2" t="s">
        <v>9055</v>
      </c>
      <c r="E3649" s="2"/>
      <c r="F3649" s="2"/>
      <c r="G3649" s="2"/>
      <c r="H3649" s="2"/>
      <c r="I3649" s="2"/>
      <c r="J3649" s="2"/>
      <c r="K3649" s="2"/>
      <c r="L3649" s="2"/>
      <c r="M3649" s="2" t="s">
        <v>9056</v>
      </c>
      <c r="N3649" s="11">
        <v>2</v>
      </c>
      <c r="O3649" s="11">
        <v>0</v>
      </c>
      <c r="P3649" s="12">
        <v>44700</v>
      </c>
      <c r="Q3649" s="12">
        <v>44700</v>
      </c>
      <c r="R3649" s="11"/>
      <c r="S3649" s="2">
        <f>OR(AND(P3649&lt;=U$2,Q3649&gt;V$2),AND(P3649&gt;U$2,P3649&lt;V$2))</f>
        <v>0</v>
      </c>
    </row>
    <row r="3650" spans="1:19">
      <c r="A3650" s="2" t="s">
        <v>3481</v>
      </c>
      <c r="B3650" s="2" t="s">
        <v>4755</v>
      </c>
      <c r="C3650" s="2" t="s">
        <v>8985</v>
      </c>
      <c r="D3650" s="2" t="s">
        <v>9057</v>
      </c>
      <c r="E3650" s="2"/>
      <c r="F3650" s="2"/>
      <c r="G3650" s="2"/>
      <c r="H3650" s="2"/>
      <c r="I3650" s="2"/>
      <c r="J3650" s="2"/>
      <c r="K3650" s="2"/>
      <c r="L3650" s="2"/>
      <c r="M3650" s="2" t="s">
        <v>7849</v>
      </c>
      <c r="N3650" s="11">
        <v>1</v>
      </c>
      <c r="O3650" s="11">
        <v>0</v>
      </c>
      <c r="P3650" s="12">
        <v>44683</v>
      </c>
      <c r="Q3650" s="12">
        <v>44683</v>
      </c>
      <c r="R3650" s="11"/>
      <c r="S3650" s="2">
        <f>OR(AND(P3650&lt;=U$2,Q3650&gt;V$2),AND(P3650&gt;U$2,P3650&lt;V$2))</f>
        <v>0</v>
      </c>
    </row>
    <row r="3651" spans="1:19">
      <c r="A3651" s="2" t="s">
        <v>3481</v>
      </c>
      <c r="B3651" s="2" t="s">
        <v>4755</v>
      </c>
      <c r="C3651" s="2" t="s">
        <v>8983</v>
      </c>
      <c r="D3651" s="2" t="s">
        <v>9058</v>
      </c>
      <c r="E3651" s="2"/>
      <c r="F3651" s="2"/>
      <c r="G3651" s="2"/>
      <c r="H3651" s="2"/>
      <c r="I3651" s="2"/>
      <c r="J3651" s="2"/>
      <c r="K3651" s="2"/>
      <c r="L3651" s="2"/>
      <c r="M3651" s="2" t="s">
        <v>9059</v>
      </c>
      <c r="N3651" s="11">
        <v>2</v>
      </c>
      <c r="O3651" s="11">
        <v>0</v>
      </c>
      <c r="P3651" s="12">
        <v>44693</v>
      </c>
      <c r="Q3651" s="12">
        <v>44693</v>
      </c>
      <c r="R3651" s="11"/>
      <c r="S3651" s="2">
        <f>OR(AND(P3651&lt;=U$2,Q3651&gt;V$2),AND(P3651&gt;U$2,P3651&lt;V$2))</f>
        <v>0</v>
      </c>
    </row>
    <row r="3652" spans="1:19">
      <c r="A3652" s="2" t="s">
        <v>3481</v>
      </c>
      <c r="B3652" s="2" t="s">
        <v>4755</v>
      </c>
      <c r="C3652" s="2" t="s">
        <v>8983</v>
      </c>
      <c r="D3652" s="2" t="s">
        <v>9060</v>
      </c>
      <c r="E3652" s="2"/>
      <c r="F3652" s="2"/>
      <c r="G3652" s="2"/>
      <c r="H3652" s="2"/>
      <c r="I3652" s="2"/>
      <c r="J3652" s="2"/>
      <c r="K3652" s="2"/>
      <c r="L3652" s="2"/>
      <c r="M3652" s="2" t="s">
        <v>9061</v>
      </c>
      <c r="N3652" s="11">
        <v>15</v>
      </c>
      <c r="O3652" s="11">
        <v>0</v>
      </c>
      <c r="P3652" s="12">
        <v>44482</v>
      </c>
      <c r="Q3652" s="12">
        <v>44484</v>
      </c>
      <c r="R3652" s="11"/>
      <c r="S3652" s="2">
        <f>OR(AND(P3652&lt;=U$2,Q3652&gt;V$2),AND(P3652&gt;U$2,P3652&lt;V$2))</f>
        <v>0</v>
      </c>
    </row>
    <row r="3653" spans="1:19">
      <c r="A3653" s="2" t="s">
        <v>3481</v>
      </c>
      <c r="B3653" s="2" t="s">
        <v>4755</v>
      </c>
      <c r="C3653" s="2" t="s">
        <v>8983</v>
      </c>
      <c r="D3653" s="2" t="s">
        <v>9062</v>
      </c>
      <c r="E3653" s="2"/>
      <c r="F3653" s="2"/>
      <c r="G3653" s="2"/>
      <c r="H3653" s="2"/>
      <c r="I3653" s="2"/>
      <c r="J3653" s="2"/>
      <c r="K3653" s="2"/>
      <c r="L3653" s="2"/>
      <c r="M3653" s="2" t="s">
        <v>9063</v>
      </c>
      <c r="N3653" s="11">
        <v>20</v>
      </c>
      <c r="O3653" s="11">
        <v>0</v>
      </c>
      <c r="P3653" s="12">
        <v>44565</v>
      </c>
      <c r="Q3653" s="12">
        <v>44659</v>
      </c>
      <c r="R3653" s="11"/>
      <c r="S3653" s="2">
        <f>OR(AND(P3653&lt;=U$2,Q3653&gt;V$2),AND(P3653&gt;U$2,P3653&lt;V$2))</f>
        <v>0</v>
      </c>
    </row>
    <row r="3654" spans="1:19">
      <c r="A3654" s="2" t="s">
        <v>3481</v>
      </c>
      <c r="B3654" s="2" t="s">
        <v>4755</v>
      </c>
      <c r="C3654" s="2" t="s">
        <v>8983</v>
      </c>
      <c r="D3654" s="2" t="s">
        <v>9064</v>
      </c>
      <c r="E3654" s="2"/>
      <c r="F3654" s="2"/>
      <c r="G3654" s="2"/>
      <c r="H3654" s="2"/>
      <c r="I3654" s="2"/>
      <c r="J3654" s="2"/>
      <c r="K3654" s="2"/>
      <c r="L3654" s="2"/>
      <c r="M3654" s="2" t="s">
        <v>9065</v>
      </c>
      <c r="N3654" s="11">
        <v>8</v>
      </c>
      <c r="O3654" s="11">
        <v>0</v>
      </c>
      <c r="P3654" s="12">
        <v>44662</v>
      </c>
      <c r="Q3654" s="12">
        <v>44662</v>
      </c>
      <c r="R3654" s="11"/>
      <c r="S3654" s="2">
        <f>OR(AND(P3654&lt;=U$2,Q3654&gt;V$2),AND(P3654&gt;U$2,P3654&lt;V$2))</f>
        <v>0</v>
      </c>
    </row>
    <row r="3655" spans="1:19">
      <c r="A3655" s="2" t="s">
        <v>3481</v>
      </c>
      <c r="B3655" s="2" t="s">
        <v>4755</v>
      </c>
      <c r="C3655" s="2" t="s">
        <v>8983</v>
      </c>
      <c r="D3655" s="2" t="s">
        <v>9066</v>
      </c>
      <c r="E3655" s="2"/>
      <c r="F3655" s="2"/>
      <c r="G3655" s="2"/>
      <c r="H3655" s="2"/>
      <c r="I3655" s="2"/>
      <c r="J3655" s="2"/>
      <c r="K3655" s="2"/>
      <c r="L3655" s="2"/>
      <c r="M3655" s="2" t="s">
        <v>9067</v>
      </c>
      <c r="N3655" s="11">
        <v>10</v>
      </c>
      <c r="O3655" s="11">
        <v>0</v>
      </c>
      <c r="P3655" s="12">
        <v>44683</v>
      </c>
      <c r="Q3655" s="12">
        <v>44686</v>
      </c>
      <c r="R3655" s="11"/>
      <c r="S3655" s="2">
        <f>OR(AND(P3655&lt;=U$2,Q3655&gt;V$2),AND(P3655&gt;U$2,P3655&lt;V$2))</f>
        <v>0</v>
      </c>
    </row>
    <row r="3656" spans="1:19">
      <c r="A3656" s="2" t="s">
        <v>3481</v>
      </c>
      <c r="B3656" s="2" t="s">
        <v>4755</v>
      </c>
      <c r="C3656" s="2" t="s">
        <v>8983</v>
      </c>
      <c r="D3656" s="2" t="s">
        <v>9068</v>
      </c>
      <c r="E3656" s="2"/>
      <c r="F3656" s="2"/>
      <c r="G3656" s="2"/>
      <c r="H3656" s="2"/>
      <c r="I3656" s="2"/>
      <c r="J3656" s="2"/>
      <c r="K3656" s="2"/>
      <c r="L3656" s="2"/>
      <c r="M3656" s="2" t="s">
        <v>9069</v>
      </c>
      <c r="N3656" s="11">
        <v>2</v>
      </c>
      <c r="O3656" s="11">
        <v>0</v>
      </c>
      <c r="P3656" s="12">
        <v>44693</v>
      </c>
      <c r="Q3656" s="12">
        <v>44693</v>
      </c>
      <c r="R3656" s="11"/>
      <c r="S3656" s="2">
        <f>OR(AND(P3656&lt;=U$2,Q3656&gt;V$2),AND(P3656&gt;U$2,P3656&lt;V$2))</f>
        <v>0</v>
      </c>
    </row>
    <row r="3657" spans="1:19">
      <c r="A3657" s="2" t="s">
        <v>3481</v>
      </c>
      <c r="B3657" s="2" t="s">
        <v>4755</v>
      </c>
      <c r="C3657" s="2" t="s">
        <v>9070</v>
      </c>
      <c r="D3657" s="2" t="s">
        <v>9071</v>
      </c>
      <c r="E3657" s="2" t="s">
        <v>1007</v>
      </c>
      <c r="F3657" s="2" t="s">
        <v>2590</v>
      </c>
      <c r="G3657" s="2" t="s">
        <v>6971</v>
      </c>
      <c r="H3657" s="2"/>
      <c r="I3657" s="2"/>
      <c r="J3657" s="2" t="s">
        <v>7076</v>
      </c>
      <c r="K3657" s="2"/>
      <c r="L3657" s="2"/>
      <c r="M3657" s="2" t="s">
        <v>9072</v>
      </c>
      <c r="N3657" s="11">
        <v>2</v>
      </c>
      <c r="O3657" s="11">
        <v>0</v>
      </c>
      <c r="P3657" s="12">
        <v>44847</v>
      </c>
      <c r="Q3657" s="12">
        <v>44848</v>
      </c>
      <c r="R3657" s="11"/>
      <c r="S3657" s="2">
        <f>OR(AND(P3657&lt;=U$2,Q3657&gt;V$2),AND(P3657&gt;U$2,P3657&lt;V$2))</f>
        <v>0</v>
      </c>
    </row>
    <row r="3658" spans="1:19">
      <c r="A3658" s="2" t="s">
        <v>3481</v>
      </c>
      <c r="B3658" s="2" t="s">
        <v>4755</v>
      </c>
      <c r="C3658" s="2" t="s">
        <v>9070</v>
      </c>
      <c r="D3658" s="2" t="s">
        <v>2605</v>
      </c>
      <c r="E3658" s="2" t="s">
        <v>1007</v>
      </c>
      <c r="F3658" s="2" t="s">
        <v>2590</v>
      </c>
      <c r="G3658" s="2" t="s">
        <v>7078</v>
      </c>
      <c r="H3658" s="2"/>
      <c r="I3658" s="2"/>
      <c r="J3658" s="2" t="s">
        <v>7079</v>
      </c>
      <c r="K3658" s="2" t="s">
        <v>320</v>
      </c>
      <c r="L3658" s="2" t="s">
        <v>9073</v>
      </c>
      <c r="M3658" s="2" t="s">
        <v>9074</v>
      </c>
      <c r="N3658" s="11">
        <v>2</v>
      </c>
      <c r="O3658" s="11">
        <v>0</v>
      </c>
      <c r="P3658" s="12">
        <v>44851</v>
      </c>
      <c r="Q3658" s="12">
        <v>44852</v>
      </c>
      <c r="R3658" s="11"/>
      <c r="S3658" s="2">
        <f>OR(AND(P3658&lt;=U$2,Q3658&gt;V$2),AND(P3658&gt;U$2,P3658&lt;V$2))</f>
        <v>0</v>
      </c>
    </row>
    <row r="3659" spans="1:19">
      <c r="A3659" s="2" t="s">
        <v>3481</v>
      </c>
      <c r="B3659" s="2" t="s">
        <v>4755</v>
      </c>
      <c r="C3659" s="2" t="s">
        <v>9070</v>
      </c>
      <c r="D3659" s="2" t="s">
        <v>9075</v>
      </c>
      <c r="E3659" s="2"/>
      <c r="F3659" s="2" t="s">
        <v>2590</v>
      </c>
      <c r="G3659" s="2" t="s">
        <v>7083</v>
      </c>
      <c r="H3659" s="2"/>
      <c r="I3659" s="2"/>
      <c r="J3659" s="2"/>
      <c r="K3659" s="2"/>
      <c r="L3659" s="2"/>
      <c r="M3659" s="2" t="s">
        <v>9076</v>
      </c>
      <c r="N3659" s="11">
        <v>2</v>
      </c>
      <c r="O3659" s="11">
        <v>0</v>
      </c>
      <c r="P3659" s="12">
        <v>44853</v>
      </c>
      <c r="Q3659" s="12">
        <v>44854</v>
      </c>
      <c r="R3659" s="11"/>
      <c r="S3659" s="2">
        <f>OR(AND(P3659&lt;=U$2,Q3659&gt;V$2),AND(P3659&gt;U$2,P3659&lt;V$2))</f>
        <v>0</v>
      </c>
    </row>
    <row r="3660" spans="1:19">
      <c r="A3660" s="2" t="s">
        <v>3481</v>
      </c>
      <c r="B3660" s="2" t="s">
        <v>4755</v>
      </c>
      <c r="C3660" s="2" t="s">
        <v>9070</v>
      </c>
      <c r="D3660" s="2" t="s">
        <v>9077</v>
      </c>
      <c r="E3660" s="2" t="s">
        <v>1007</v>
      </c>
      <c r="F3660" s="2" t="s">
        <v>2590</v>
      </c>
      <c r="G3660" s="2" t="s">
        <v>7085</v>
      </c>
      <c r="H3660" s="2"/>
      <c r="I3660" s="2"/>
      <c r="J3660" s="2" t="s">
        <v>7086</v>
      </c>
      <c r="K3660" s="2"/>
      <c r="L3660" s="2"/>
      <c r="M3660" s="2" t="s">
        <v>9078</v>
      </c>
      <c r="N3660" s="11">
        <v>1</v>
      </c>
      <c r="O3660" s="11">
        <v>0</v>
      </c>
      <c r="P3660" s="12">
        <v>44855</v>
      </c>
      <c r="Q3660" s="12">
        <v>44855</v>
      </c>
      <c r="R3660" s="11"/>
      <c r="S3660" s="2">
        <f>OR(AND(P3660&lt;=U$2,Q3660&gt;V$2),AND(P3660&gt;U$2,P3660&lt;V$2))</f>
        <v>0</v>
      </c>
    </row>
    <row r="3661" spans="1:19">
      <c r="A3661" s="2" t="s">
        <v>3481</v>
      </c>
      <c r="B3661" s="2" t="s">
        <v>4755</v>
      </c>
      <c r="C3661" s="2" t="s">
        <v>9070</v>
      </c>
      <c r="D3661" s="2" t="s">
        <v>9079</v>
      </c>
      <c r="E3661" s="2"/>
      <c r="F3661" s="2" t="s">
        <v>2590</v>
      </c>
      <c r="G3661" s="2" t="s">
        <v>7078</v>
      </c>
      <c r="H3661" s="2"/>
      <c r="I3661" s="2"/>
      <c r="J3661" s="2" t="s">
        <v>7079</v>
      </c>
      <c r="K3661" s="2"/>
      <c r="L3661" s="2"/>
      <c r="M3661" s="2" t="s">
        <v>9080</v>
      </c>
      <c r="N3661" s="11">
        <v>1</v>
      </c>
      <c r="O3661" s="11">
        <v>0</v>
      </c>
      <c r="P3661" s="12">
        <v>44858</v>
      </c>
      <c r="Q3661" s="12">
        <v>44858</v>
      </c>
      <c r="R3661" s="11"/>
      <c r="S3661" s="2">
        <f>OR(AND(P3661&lt;=U$2,Q3661&gt;V$2),AND(P3661&gt;U$2,P3661&lt;V$2))</f>
        <v>0</v>
      </c>
    </row>
    <row r="3662" spans="1:19">
      <c r="A3662" s="2" t="s">
        <v>3481</v>
      </c>
      <c r="B3662" s="2" t="s">
        <v>4755</v>
      </c>
      <c r="C3662" s="2" t="s">
        <v>9070</v>
      </c>
      <c r="D3662" s="2" t="s">
        <v>9081</v>
      </c>
      <c r="E3662" s="2" t="s">
        <v>1007</v>
      </c>
      <c r="F3662" s="2" t="s">
        <v>2590</v>
      </c>
      <c r="G3662" s="2" t="s">
        <v>7078</v>
      </c>
      <c r="H3662" s="2"/>
      <c r="I3662" s="2"/>
      <c r="J3662" s="2" t="s">
        <v>7079</v>
      </c>
      <c r="K3662" s="2" t="s">
        <v>320</v>
      </c>
      <c r="L3662" s="2" t="s">
        <v>9073</v>
      </c>
      <c r="M3662" s="2" t="s">
        <v>9082</v>
      </c>
      <c r="N3662" s="11">
        <v>3</v>
      </c>
      <c r="O3662" s="11">
        <v>0</v>
      </c>
      <c r="P3662" s="12">
        <v>44883</v>
      </c>
      <c r="Q3662" s="12">
        <v>44886</v>
      </c>
      <c r="R3662" s="11"/>
      <c r="S3662" s="2">
        <f>OR(AND(P3662&lt;=U$2,Q3662&gt;V$2),AND(P3662&gt;U$2,P3662&lt;V$2))</f>
        <v>0</v>
      </c>
    </row>
    <row r="3663" spans="1:19">
      <c r="A3663" s="2" t="s">
        <v>3481</v>
      </c>
      <c r="B3663" s="2" t="s">
        <v>4755</v>
      </c>
      <c r="C3663" s="2" t="s">
        <v>9070</v>
      </c>
      <c r="D3663" s="2" t="s">
        <v>9083</v>
      </c>
      <c r="E3663" s="2"/>
      <c r="F3663" s="2" t="s">
        <v>2590</v>
      </c>
      <c r="G3663" s="2" t="s">
        <v>7083</v>
      </c>
      <c r="H3663" s="2"/>
      <c r="I3663" s="2"/>
      <c r="J3663" s="2"/>
      <c r="K3663" s="2"/>
      <c r="L3663" s="2"/>
      <c r="M3663" s="2" t="s">
        <v>9084</v>
      </c>
      <c r="N3663" s="11">
        <v>3</v>
      </c>
      <c r="O3663" s="11">
        <v>0</v>
      </c>
      <c r="P3663" s="12">
        <v>44881</v>
      </c>
      <c r="Q3663" s="12">
        <v>44882</v>
      </c>
      <c r="R3663" s="11"/>
      <c r="S3663" s="2">
        <f>OR(AND(P3663&lt;=U$2,Q3663&gt;V$2),AND(P3663&gt;U$2,P3663&lt;V$2))</f>
        <v>0</v>
      </c>
    </row>
    <row r="3664" spans="1:19">
      <c r="A3664" s="2" t="s">
        <v>3481</v>
      </c>
      <c r="B3664" s="2" t="s">
        <v>4755</v>
      </c>
      <c r="C3664" s="2" t="s">
        <v>9070</v>
      </c>
      <c r="D3664" s="2" t="s">
        <v>9085</v>
      </c>
      <c r="E3664" s="2" t="s">
        <v>1007</v>
      </c>
      <c r="F3664" s="2" t="s">
        <v>2590</v>
      </c>
      <c r="G3664" s="2" t="s">
        <v>7085</v>
      </c>
      <c r="H3664" s="2"/>
      <c r="I3664" s="2"/>
      <c r="J3664" s="2" t="s">
        <v>7086</v>
      </c>
      <c r="K3664" s="2"/>
      <c r="L3664" s="2"/>
      <c r="M3664" s="2" t="s">
        <v>9086</v>
      </c>
      <c r="N3664" s="11">
        <v>1</v>
      </c>
      <c r="O3664" s="11">
        <v>0</v>
      </c>
      <c r="P3664" s="12">
        <v>44887</v>
      </c>
      <c r="Q3664" s="12">
        <v>44887</v>
      </c>
      <c r="R3664" s="11"/>
      <c r="S3664" s="2">
        <f>OR(AND(P3664&lt;=U$2,Q3664&gt;V$2),AND(P3664&gt;U$2,P3664&lt;V$2))</f>
        <v>0</v>
      </c>
    </row>
    <row r="3665" spans="1:19">
      <c r="A3665" s="2" t="s">
        <v>3481</v>
      </c>
      <c r="B3665" s="2" t="s">
        <v>4755</v>
      </c>
      <c r="C3665" s="2" t="s">
        <v>9070</v>
      </c>
      <c r="D3665" s="2" t="s">
        <v>9087</v>
      </c>
      <c r="E3665" s="2"/>
      <c r="F3665" s="2" t="s">
        <v>2590</v>
      </c>
      <c r="G3665" s="2" t="s">
        <v>7078</v>
      </c>
      <c r="H3665" s="2"/>
      <c r="I3665" s="2"/>
      <c r="J3665" s="2" t="s">
        <v>7079</v>
      </c>
      <c r="K3665" s="2"/>
      <c r="L3665" s="2"/>
      <c r="M3665" s="2" t="s">
        <v>9088</v>
      </c>
      <c r="N3665" s="11">
        <v>1</v>
      </c>
      <c r="O3665" s="11">
        <v>0</v>
      </c>
      <c r="P3665" s="12">
        <v>44890</v>
      </c>
      <c r="Q3665" s="12">
        <v>44893</v>
      </c>
      <c r="R3665" s="11"/>
      <c r="S3665" s="2">
        <f>OR(AND(P3665&lt;=U$2,Q3665&gt;V$2),AND(P3665&gt;U$2,P3665&lt;V$2))</f>
        <v>0</v>
      </c>
    </row>
    <row r="3666" spans="1:19">
      <c r="A3666" s="2" t="s">
        <v>3488</v>
      </c>
      <c r="B3666" s="2" t="s">
        <v>4755</v>
      </c>
      <c r="C3666" s="2" t="s">
        <v>9089</v>
      </c>
      <c r="D3666" s="2" t="s">
        <v>2639</v>
      </c>
      <c r="E3666" s="2" t="s">
        <v>1173</v>
      </c>
      <c r="F3666" s="2" t="s">
        <v>2590</v>
      </c>
      <c r="G3666" s="2" t="s">
        <v>7099</v>
      </c>
      <c r="H3666" s="2" t="s">
        <v>1389</v>
      </c>
      <c r="I3666" s="2" t="s">
        <v>216</v>
      </c>
      <c r="J3666" s="2"/>
      <c r="K3666" s="2"/>
      <c r="L3666" s="2"/>
      <c r="M3666" s="2" t="s">
        <v>9090</v>
      </c>
      <c r="N3666" s="11">
        <v>15</v>
      </c>
      <c r="O3666" s="11">
        <v>15</v>
      </c>
      <c r="P3666" s="12">
        <v>45012.33333333334</v>
      </c>
      <c r="Q3666" s="12">
        <v>45030.70833333334</v>
      </c>
      <c r="R3666" s="11">
        <v>-17</v>
      </c>
      <c r="S3666" s="2">
        <f>OR(AND(P3666&lt;=U$2,Q3666&gt;V$2),AND(P3666&gt;U$2,P3666&lt;V$2))</f>
        <v>0</v>
      </c>
    </row>
    <row r="3667" spans="1:19">
      <c r="A3667" s="2" t="s">
        <v>3488</v>
      </c>
      <c r="B3667" s="2" t="s">
        <v>4755</v>
      </c>
      <c r="C3667" s="2" t="s">
        <v>9089</v>
      </c>
      <c r="D3667" s="2" t="s">
        <v>2637</v>
      </c>
      <c r="E3667" s="2" t="s">
        <v>1173</v>
      </c>
      <c r="F3667" s="2" t="s">
        <v>2590</v>
      </c>
      <c r="G3667" s="2" t="s">
        <v>7101</v>
      </c>
      <c r="H3667" s="2" t="s">
        <v>1389</v>
      </c>
      <c r="I3667" s="2" t="s">
        <v>216</v>
      </c>
      <c r="J3667" s="2"/>
      <c r="K3667" s="2"/>
      <c r="L3667" s="2"/>
      <c r="M3667" s="2" t="s">
        <v>9091</v>
      </c>
      <c r="N3667" s="11">
        <v>10</v>
      </c>
      <c r="O3667" s="11">
        <v>10</v>
      </c>
      <c r="P3667" s="12">
        <v>45033.33333333334</v>
      </c>
      <c r="Q3667" s="12">
        <v>45044.70833333334</v>
      </c>
      <c r="R3667" s="11">
        <v>-17</v>
      </c>
      <c r="S3667" s="2">
        <f>OR(AND(P3667&lt;=U$2,Q3667&gt;V$2),AND(P3667&gt;U$2,P3667&lt;V$2))</f>
        <v>0</v>
      </c>
    </row>
    <row r="3668" spans="1:19">
      <c r="A3668" s="2" t="s">
        <v>3481</v>
      </c>
      <c r="B3668" s="2" t="s">
        <v>4755</v>
      </c>
      <c r="C3668" s="2" t="s">
        <v>9089</v>
      </c>
      <c r="D3668" s="2" t="s">
        <v>9092</v>
      </c>
      <c r="E3668" s="2"/>
      <c r="F3668" s="2" t="s">
        <v>2590</v>
      </c>
      <c r="G3668" s="2" t="s">
        <v>7099</v>
      </c>
      <c r="H3668" s="2"/>
      <c r="I3668" s="2"/>
      <c r="J3668" s="2"/>
      <c r="K3668" s="2"/>
      <c r="L3668" s="2"/>
      <c r="M3668" s="2" t="s">
        <v>9093</v>
      </c>
      <c r="N3668" s="11">
        <v>5</v>
      </c>
      <c r="O3668" s="11">
        <v>0</v>
      </c>
      <c r="P3668" s="12">
        <v>44920.33333333334</v>
      </c>
      <c r="Q3668" s="12">
        <v>44920.70833333334</v>
      </c>
      <c r="R3668" s="11"/>
      <c r="S3668" s="2">
        <f>OR(AND(P3668&lt;=U$2,Q3668&gt;V$2),AND(P3668&gt;U$2,P3668&lt;V$2))</f>
        <v>0</v>
      </c>
    </row>
    <row r="3669" spans="1:19">
      <c r="A3669" s="2" t="s">
        <v>3481</v>
      </c>
      <c r="B3669" s="2" t="s">
        <v>4755</v>
      </c>
      <c r="C3669" s="2" t="s">
        <v>9089</v>
      </c>
      <c r="D3669" s="2" t="s">
        <v>9094</v>
      </c>
      <c r="E3669" s="2"/>
      <c r="F3669" s="2" t="s">
        <v>2590</v>
      </c>
      <c r="G3669" s="2"/>
      <c r="H3669" s="2"/>
      <c r="I3669" s="2"/>
      <c r="J3669" s="2" t="s">
        <v>7014</v>
      </c>
      <c r="K3669" s="2"/>
      <c r="L3669" s="2"/>
      <c r="M3669" s="2" t="s">
        <v>9095</v>
      </c>
      <c r="N3669" s="11">
        <v>5</v>
      </c>
      <c r="O3669" s="11">
        <v>0</v>
      </c>
      <c r="P3669" s="12">
        <v>44920.33333333334</v>
      </c>
      <c r="Q3669" s="12">
        <v>44920.70833333334</v>
      </c>
      <c r="R3669" s="11"/>
      <c r="S3669" s="2">
        <f>OR(AND(P3669&lt;=U$2,Q3669&gt;V$2),AND(P3669&gt;U$2,P3669&lt;V$2))</f>
        <v>0</v>
      </c>
    </row>
    <row r="3670" spans="1:19">
      <c r="A3670" s="2" t="s">
        <v>3488</v>
      </c>
      <c r="B3670" s="2" t="s">
        <v>4755</v>
      </c>
      <c r="C3670" s="2" t="s">
        <v>9089</v>
      </c>
      <c r="D3670" s="2" t="s">
        <v>9096</v>
      </c>
      <c r="E3670" s="2" t="s">
        <v>1007</v>
      </c>
      <c r="F3670" s="2" t="s">
        <v>2590</v>
      </c>
      <c r="G3670" s="2" t="s">
        <v>7085</v>
      </c>
      <c r="H3670" s="2" t="s">
        <v>1389</v>
      </c>
      <c r="I3670" s="2" t="s">
        <v>216</v>
      </c>
      <c r="J3670" s="2" t="s">
        <v>7086</v>
      </c>
      <c r="K3670" s="2"/>
      <c r="L3670" s="2"/>
      <c r="M3670" s="2" t="s">
        <v>9097</v>
      </c>
      <c r="N3670" s="11">
        <v>10</v>
      </c>
      <c r="O3670" s="11">
        <v>10</v>
      </c>
      <c r="P3670" s="12">
        <v>45008.33333333334</v>
      </c>
      <c r="Q3670" s="12">
        <v>45021.70833333334</v>
      </c>
      <c r="R3670" s="11">
        <v>-10</v>
      </c>
      <c r="S3670" s="2">
        <f>OR(AND(P3670&lt;=U$2,Q3670&gt;V$2),AND(P3670&gt;U$2,P3670&lt;V$2))</f>
        <v>0</v>
      </c>
    </row>
    <row r="3671" spans="1:19">
      <c r="A3671" s="2" t="s">
        <v>3877</v>
      </c>
      <c r="B3671" s="2" t="s">
        <v>4755</v>
      </c>
      <c r="C3671" s="2" t="s">
        <v>9089</v>
      </c>
      <c r="D3671" s="2" t="s">
        <v>2638</v>
      </c>
      <c r="E3671" s="2" t="s">
        <v>1173</v>
      </c>
      <c r="F3671" s="2" t="s">
        <v>2590</v>
      </c>
      <c r="G3671" s="2" t="s">
        <v>7109</v>
      </c>
      <c r="H3671" s="2" t="s">
        <v>1389</v>
      </c>
      <c r="I3671" s="2" t="s">
        <v>216</v>
      </c>
      <c r="J3671" s="2"/>
      <c r="K3671" s="2"/>
      <c r="L3671" s="2"/>
      <c r="M3671" s="2" t="s">
        <v>9098</v>
      </c>
      <c r="N3671" s="11">
        <v>20</v>
      </c>
      <c r="O3671" s="11">
        <v>18</v>
      </c>
      <c r="P3671" s="12">
        <v>44851</v>
      </c>
      <c r="Q3671" s="12">
        <v>45007.70833333334</v>
      </c>
      <c r="R3671" s="11">
        <v>-62</v>
      </c>
      <c r="S3671" s="2">
        <f>OR(AND(P3671&lt;=U$2,Q3671&gt;V$2),AND(P3671&gt;U$2,P3671&lt;V$2))</f>
        <v>0</v>
      </c>
    </row>
    <row r="3672" spans="1:19">
      <c r="A3672" s="2" t="s">
        <v>3481</v>
      </c>
      <c r="B3672" s="2" t="s">
        <v>4755</v>
      </c>
      <c r="C3672" s="2" t="s">
        <v>9089</v>
      </c>
      <c r="D3672" s="2" t="s">
        <v>9099</v>
      </c>
      <c r="E3672" s="2"/>
      <c r="F3672" s="2" t="s">
        <v>2590</v>
      </c>
      <c r="G3672" s="2"/>
      <c r="H3672" s="2"/>
      <c r="I3672" s="2"/>
      <c r="J3672" s="2" t="s">
        <v>7014</v>
      </c>
      <c r="K3672" s="2"/>
      <c r="L3672" s="2"/>
      <c r="M3672" s="2" t="s">
        <v>9100</v>
      </c>
      <c r="N3672" s="11">
        <v>5</v>
      </c>
      <c r="O3672" s="11">
        <v>0</v>
      </c>
      <c r="P3672" s="12">
        <v>44920.33333333334</v>
      </c>
      <c r="Q3672" s="12">
        <v>44920.70833333334</v>
      </c>
      <c r="R3672" s="11"/>
      <c r="S3672" s="2">
        <f>OR(AND(P3672&lt;=U$2,Q3672&gt;V$2),AND(P3672&gt;U$2,P3672&lt;V$2))</f>
        <v>0</v>
      </c>
    </row>
    <row r="3673" spans="1:19">
      <c r="A3673" s="2" t="s">
        <v>3481</v>
      </c>
      <c r="B3673" s="2" t="s">
        <v>4755</v>
      </c>
      <c r="C3673" s="2" t="s">
        <v>9089</v>
      </c>
      <c r="D3673" s="2" t="s">
        <v>2631</v>
      </c>
      <c r="E3673" s="2"/>
      <c r="F3673" s="2" t="s">
        <v>2590</v>
      </c>
      <c r="G3673" s="2"/>
      <c r="H3673" s="2"/>
      <c r="I3673" s="2"/>
      <c r="J3673" s="2" t="s">
        <v>7014</v>
      </c>
      <c r="K3673" s="2"/>
      <c r="L3673" s="2"/>
      <c r="M3673" s="2" t="s">
        <v>9101</v>
      </c>
      <c r="N3673" s="11">
        <v>10</v>
      </c>
      <c r="O3673" s="11">
        <v>0</v>
      </c>
      <c r="P3673" s="12">
        <v>44920.33333333334</v>
      </c>
      <c r="Q3673" s="12">
        <v>44920.70833333334</v>
      </c>
      <c r="R3673" s="11"/>
      <c r="S3673" s="2">
        <f>OR(AND(P3673&lt;=U$2,Q3673&gt;V$2),AND(P3673&gt;U$2,P3673&lt;V$2))</f>
        <v>0</v>
      </c>
    </row>
    <row r="3674" spans="1:19">
      <c r="A3674" s="2" t="s">
        <v>3488</v>
      </c>
      <c r="B3674" s="2" t="s">
        <v>4755</v>
      </c>
      <c r="C3674" s="2" t="s">
        <v>9089</v>
      </c>
      <c r="D3674" s="2" t="s">
        <v>2634</v>
      </c>
      <c r="E3674" s="2" t="s">
        <v>1460</v>
      </c>
      <c r="F3674" s="2" t="s">
        <v>2590</v>
      </c>
      <c r="G3674" s="2" t="s">
        <v>7113</v>
      </c>
      <c r="H3674" s="2" t="s">
        <v>1389</v>
      </c>
      <c r="I3674" s="2" t="s">
        <v>216</v>
      </c>
      <c r="J3674" s="2"/>
      <c r="K3674" s="2"/>
      <c r="L3674" s="2"/>
      <c r="M3674" s="2" t="s">
        <v>9102</v>
      </c>
      <c r="N3674" s="11">
        <v>5</v>
      </c>
      <c r="O3674" s="11">
        <v>5</v>
      </c>
      <c r="P3674" s="12">
        <v>45047.33333333334</v>
      </c>
      <c r="Q3674" s="12">
        <v>45051.70833333334</v>
      </c>
      <c r="R3674" s="11">
        <v>-17</v>
      </c>
      <c r="S3674" s="2">
        <f>OR(AND(P3674&lt;=U$2,Q3674&gt;V$2),AND(P3674&gt;U$2,P3674&lt;V$2))</f>
        <v>0</v>
      </c>
    </row>
    <row r="3675" spans="1:19">
      <c r="A3675" s="2" t="s">
        <v>3488</v>
      </c>
      <c r="B3675" s="2" t="s">
        <v>4755</v>
      </c>
      <c r="C3675" s="2" t="s">
        <v>9089</v>
      </c>
      <c r="D3675" s="2" t="s">
        <v>9103</v>
      </c>
      <c r="E3675" s="2" t="s">
        <v>1007</v>
      </c>
      <c r="F3675" s="2" t="s">
        <v>2590</v>
      </c>
      <c r="G3675" s="2" t="s">
        <v>7113</v>
      </c>
      <c r="H3675" s="2" t="s">
        <v>1389</v>
      </c>
      <c r="I3675" s="2" t="s">
        <v>216</v>
      </c>
      <c r="J3675" s="2"/>
      <c r="K3675" s="2"/>
      <c r="L3675" s="2"/>
      <c r="M3675" s="2" t="s">
        <v>9104</v>
      </c>
      <c r="N3675" s="11">
        <v>10</v>
      </c>
      <c r="O3675" s="11">
        <v>10</v>
      </c>
      <c r="P3675" s="12">
        <v>45054.33333333334</v>
      </c>
      <c r="Q3675" s="12">
        <v>45065.70833333334</v>
      </c>
      <c r="R3675" s="11">
        <v>-17</v>
      </c>
      <c r="S3675" s="2">
        <f>OR(AND(P3675&lt;=U$2,Q3675&gt;V$2),AND(P3675&gt;U$2,P3675&lt;V$2))</f>
        <v>0</v>
      </c>
    </row>
    <row r="3676" spans="1:19">
      <c r="A3676" s="2" t="s">
        <v>3488</v>
      </c>
      <c r="B3676" s="2" t="s">
        <v>4755</v>
      </c>
      <c r="C3676" s="2" t="s">
        <v>9089</v>
      </c>
      <c r="D3676" s="2" t="s">
        <v>2645</v>
      </c>
      <c r="E3676" s="2" t="s">
        <v>1479</v>
      </c>
      <c r="F3676" s="2" t="s">
        <v>2590</v>
      </c>
      <c r="G3676" s="2" t="s">
        <v>7116</v>
      </c>
      <c r="H3676" s="2" t="s">
        <v>1389</v>
      </c>
      <c r="I3676" s="2" t="s">
        <v>216</v>
      </c>
      <c r="J3676" s="2"/>
      <c r="K3676" s="2"/>
      <c r="L3676" s="2"/>
      <c r="M3676" s="2" t="s">
        <v>9105</v>
      </c>
      <c r="N3676" s="11">
        <v>3</v>
      </c>
      <c r="O3676" s="11">
        <v>3</v>
      </c>
      <c r="P3676" s="12">
        <v>45170.33333333334</v>
      </c>
      <c r="Q3676" s="12">
        <v>45174.70833333334</v>
      </c>
      <c r="R3676" s="11">
        <v>-13</v>
      </c>
      <c r="S3676" s="2">
        <f>OR(AND(P3676&lt;=U$2,Q3676&gt;V$2),AND(P3676&gt;U$2,P3676&lt;V$2))</f>
        <v>0</v>
      </c>
    </row>
    <row r="3677" spans="1:19">
      <c r="A3677" s="2" t="s">
        <v>3488</v>
      </c>
      <c r="B3677" s="2" t="s">
        <v>4755</v>
      </c>
      <c r="C3677" s="2" t="s">
        <v>9089</v>
      </c>
      <c r="D3677" s="2" t="s">
        <v>2643</v>
      </c>
      <c r="E3677" s="2" t="s">
        <v>1479</v>
      </c>
      <c r="F3677" s="2" t="s">
        <v>2590</v>
      </c>
      <c r="G3677" s="2"/>
      <c r="H3677" s="2" t="s">
        <v>1389</v>
      </c>
      <c r="I3677" s="2" t="s">
        <v>216</v>
      </c>
      <c r="J3677" s="2"/>
      <c r="K3677" s="2"/>
      <c r="L3677" s="2"/>
      <c r="M3677" s="2" t="s">
        <v>9106</v>
      </c>
      <c r="N3677" s="11">
        <v>5</v>
      </c>
      <c r="O3677" s="11">
        <v>5</v>
      </c>
      <c r="P3677" s="12">
        <v>45175.33333333334</v>
      </c>
      <c r="Q3677" s="12">
        <v>45181.70833333334</v>
      </c>
      <c r="R3677" s="11">
        <v>-13</v>
      </c>
      <c r="S3677" s="2">
        <f>OR(AND(P3677&lt;=U$2,Q3677&gt;V$2),AND(P3677&gt;U$2,P3677&lt;V$2))</f>
        <v>0</v>
      </c>
    </row>
    <row r="3678" spans="1:19">
      <c r="A3678" s="2" t="s">
        <v>3488</v>
      </c>
      <c r="B3678" s="2" t="s">
        <v>4755</v>
      </c>
      <c r="C3678" s="2" t="s">
        <v>9089</v>
      </c>
      <c r="D3678" s="2" t="s">
        <v>9107</v>
      </c>
      <c r="E3678" s="2" t="s">
        <v>1479</v>
      </c>
      <c r="F3678" s="2" t="s">
        <v>2590</v>
      </c>
      <c r="G3678" s="2"/>
      <c r="H3678" s="2" t="s">
        <v>1389</v>
      </c>
      <c r="I3678" s="2" t="s">
        <v>216</v>
      </c>
      <c r="J3678" s="2"/>
      <c r="K3678" s="2"/>
      <c r="L3678" s="2"/>
      <c r="M3678" s="2" t="s">
        <v>9108</v>
      </c>
      <c r="N3678" s="11">
        <v>5</v>
      </c>
      <c r="O3678" s="11">
        <v>5</v>
      </c>
      <c r="P3678" s="12">
        <v>45182.33333333334</v>
      </c>
      <c r="Q3678" s="12">
        <v>45188.70833333334</v>
      </c>
      <c r="R3678" s="11">
        <v>-13</v>
      </c>
      <c r="S3678" s="2">
        <f>OR(AND(P3678&lt;=U$2,Q3678&gt;V$2),AND(P3678&gt;U$2,P3678&lt;V$2))</f>
        <v>0</v>
      </c>
    </row>
    <row r="3679" spans="1:19">
      <c r="A3679" s="2" t="s">
        <v>3488</v>
      </c>
      <c r="B3679" s="2" t="s">
        <v>4755</v>
      </c>
      <c r="C3679" s="2" t="s">
        <v>9089</v>
      </c>
      <c r="D3679" s="2" t="s">
        <v>2679</v>
      </c>
      <c r="E3679" s="2" t="s">
        <v>1007</v>
      </c>
      <c r="F3679" s="2" t="s">
        <v>2590</v>
      </c>
      <c r="G3679" s="2" t="s">
        <v>7330</v>
      </c>
      <c r="H3679" s="2" t="s">
        <v>841</v>
      </c>
      <c r="I3679" s="2" t="s">
        <v>216</v>
      </c>
      <c r="J3679" s="2"/>
      <c r="K3679" s="2"/>
      <c r="L3679" s="2"/>
      <c r="M3679" s="2" t="s">
        <v>9109</v>
      </c>
      <c r="N3679" s="11">
        <v>5</v>
      </c>
      <c r="O3679" s="11">
        <v>5</v>
      </c>
      <c r="P3679" s="12">
        <v>45327.33333333334</v>
      </c>
      <c r="Q3679" s="12">
        <v>45331.70833333334</v>
      </c>
      <c r="R3679" s="11">
        <v>-176</v>
      </c>
      <c r="S3679" s="2">
        <f>OR(AND(P3679&lt;=U$2,Q3679&gt;V$2),AND(P3679&gt;U$2,P3679&lt;V$2))</f>
        <v>0</v>
      </c>
    </row>
    <row r="3680" spans="1:19">
      <c r="A3680" s="2" t="s">
        <v>3481</v>
      </c>
      <c r="B3680" s="2" t="s">
        <v>4755</v>
      </c>
      <c r="C3680" s="2" t="s">
        <v>8983</v>
      </c>
      <c r="D3680" s="2" t="s">
        <v>9110</v>
      </c>
      <c r="E3680" s="2"/>
      <c r="F3680" s="2"/>
      <c r="G3680" s="2"/>
      <c r="H3680" s="2"/>
      <c r="I3680" s="2"/>
      <c r="J3680" s="2"/>
      <c r="K3680" s="2"/>
      <c r="L3680" s="2"/>
      <c r="M3680" s="2" t="s">
        <v>9111</v>
      </c>
      <c r="N3680" s="11">
        <v>15</v>
      </c>
      <c r="O3680" s="11">
        <v>0</v>
      </c>
      <c r="P3680" s="12">
        <v>44713</v>
      </c>
      <c r="Q3680" s="12">
        <v>44719</v>
      </c>
      <c r="R3680" s="11"/>
      <c r="S3680" s="2">
        <f>OR(AND(P3680&lt;=U$2,Q3680&gt;V$2),AND(P3680&gt;U$2,P3680&lt;V$2))</f>
        <v>0</v>
      </c>
    </row>
    <row r="3681" spans="1:19">
      <c r="A3681" s="2" t="s">
        <v>3481</v>
      </c>
      <c r="B3681" s="2" t="s">
        <v>4755</v>
      </c>
      <c r="C3681" s="2" t="s">
        <v>8983</v>
      </c>
      <c r="D3681" s="2" t="s">
        <v>9112</v>
      </c>
      <c r="E3681" s="2"/>
      <c r="F3681" s="2" t="s">
        <v>2590</v>
      </c>
      <c r="G3681" s="2"/>
      <c r="H3681" s="2"/>
      <c r="I3681" s="2"/>
      <c r="J3681" s="2"/>
      <c r="K3681" s="2"/>
      <c r="L3681" s="2"/>
      <c r="M3681" s="2" t="s">
        <v>9113</v>
      </c>
      <c r="N3681" s="11">
        <v>20</v>
      </c>
      <c r="O3681" s="11">
        <v>0</v>
      </c>
      <c r="P3681" s="12">
        <v>44732</v>
      </c>
      <c r="Q3681" s="12">
        <v>44802</v>
      </c>
      <c r="R3681" s="11"/>
      <c r="S3681" s="2">
        <f>OR(AND(P3681&lt;=U$2,Q3681&gt;V$2),AND(P3681&gt;U$2,P3681&lt;V$2))</f>
        <v>0</v>
      </c>
    </row>
    <row r="3682" spans="1:19">
      <c r="A3682" s="2" t="s">
        <v>3481</v>
      </c>
      <c r="B3682" s="2" t="s">
        <v>4755</v>
      </c>
      <c r="C3682" s="2" t="s">
        <v>8983</v>
      </c>
      <c r="D3682" s="2" t="s">
        <v>9114</v>
      </c>
      <c r="E3682" s="2" t="s">
        <v>1288</v>
      </c>
      <c r="F3682" s="2" t="s">
        <v>2590</v>
      </c>
      <c r="G3682" s="2" t="s">
        <v>7034</v>
      </c>
      <c r="H3682" s="2"/>
      <c r="I3682" s="2"/>
      <c r="J3682" s="2"/>
      <c r="K3682" s="2"/>
      <c r="L3682" s="2"/>
      <c r="M3682" s="2" t="s">
        <v>9115</v>
      </c>
      <c r="N3682" s="11">
        <v>8</v>
      </c>
      <c r="O3682" s="11">
        <v>0</v>
      </c>
      <c r="P3682" s="12">
        <v>44803</v>
      </c>
      <c r="Q3682" s="12">
        <v>44804</v>
      </c>
      <c r="R3682" s="11"/>
      <c r="S3682" s="2">
        <f>OR(AND(P3682&lt;=U$2,Q3682&gt;V$2),AND(P3682&gt;U$2,P3682&lt;V$2))</f>
        <v>0</v>
      </c>
    </row>
    <row r="3683" spans="1:19">
      <c r="A3683" s="2" t="s">
        <v>3481</v>
      </c>
      <c r="B3683" s="2" t="s">
        <v>4755</v>
      </c>
      <c r="C3683" s="2" t="s">
        <v>8983</v>
      </c>
      <c r="D3683" s="2" t="s">
        <v>9116</v>
      </c>
      <c r="E3683" s="2" t="s">
        <v>1007</v>
      </c>
      <c r="F3683" s="2" t="s">
        <v>2672</v>
      </c>
      <c r="G3683" s="2" t="s">
        <v>6978</v>
      </c>
      <c r="H3683" s="2"/>
      <c r="I3683" s="2"/>
      <c r="J3683" s="2" t="s">
        <v>6979</v>
      </c>
      <c r="K3683" s="2" t="s">
        <v>605</v>
      </c>
      <c r="L3683" s="2" t="s">
        <v>7838</v>
      </c>
      <c r="M3683" s="2" t="s">
        <v>9117</v>
      </c>
      <c r="N3683" s="11">
        <v>10</v>
      </c>
      <c r="O3683" s="11">
        <v>0</v>
      </c>
      <c r="P3683" s="12">
        <v>44810</v>
      </c>
      <c r="Q3683" s="12">
        <v>44813</v>
      </c>
      <c r="R3683" s="11"/>
      <c r="S3683" s="2">
        <f>OR(AND(P3683&lt;=U$2,Q3683&gt;V$2),AND(P3683&gt;U$2,P3683&lt;V$2))</f>
        <v>0</v>
      </c>
    </row>
    <row r="3684" spans="1:19">
      <c r="A3684" s="2" t="s">
        <v>3481</v>
      </c>
      <c r="B3684" s="2" t="s">
        <v>4755</v>
      </c>
      <c r="C3684" s="2" t="s">
        <v>8983</v>
      </c>
      <c r="D3684" s="2" t="s">
        <v>9118</v>
      </c>
      <c r="E3684" s="2"/>
      <c r="F3684" s="2" t="s">
        <v>2590</v>
      </c>
      <c r="G3684" s="2"/>
      <c r="H3684" s="2"/>
      <c r="I3684" s="2"/>
      <c r="J3684" s="2"/>
      <c r="K3684" s="2"/>
      <c r="L3684" s="2"/>
      <c r="M3684" s="2" t="s">
        <v>9119</v>
      </c>
      <c r="N3684" s="11">
        <v>2</v>
      </c>
      <c r="O3684" s="11">
        <v>0</v>
      </c>
      <c r="P3684" s="12">
        <v>44828.33333333334</v>
      </c>
      <c r="Q3684" s="12">
        <v>44828.70833333334</v>
      </c>
      <c r="R3684" s="11"/>
      <c r="S3684" s="2">
        <f>OR(AND(P3684&lt;=U$2,Q3684&gt;V$2),AND(P3684&gt;U$2,P3684&lt;V$2))</f>
        <v>0</v>
      </c>
    </row>
    <row r="3685" spans="1:19">
      <c r="A3685" s="2" t="s">
        <v>3481</v>
      </c>
      <c r="B3685" s="2" t="s">
        <v>4755</v>
      </c>
      <c r="C3685" s="2" t="s">
        <v>8983</v>
      </c>
      <c r="D3685" s="2" t="s">
        <v>9120</v>
      </c>
      <c r="E3685" s="2" t="s">
        <v>1007</v>
      </c>
      <c r="F3685" s="2" t="s">
        <v>2590</v>
      </c>
      <c r="G3685" s="2" t="s">
        <v>6971</v>
      </c>
      <c r="H3685" s="2"/>
      <c r="I3685" s="2"/>
      <c r="J3685" s="2" t="s">
        <v>7038</v>
      </c>
      <c r="K3685" s="2" t="s">
        <v>756</v>
      </c>
      <c r="L3685" s="2" t="s">
        <v>9052</v>
      </c>
      <c r="M3685" s="2" t="s">
        <v>9121</v>
      </c>
      <c r="N3685" s="11">
        <v>15</v>
      </c>
      <c r="O3685" s="11">
        <v>0</v>
      </c>
      <c r="P3685" s="12">
        <v>44798</v>
      </c>
      <c r="Q3685" s="12">
        <v>44804</v>
      </c>
      <c r="R3685" s="11"/>
      <c r="S3685" s="2">
        <f>OR(AND(P3685&lt;=U$2,Q3685&gt;V$2),AND(P3685&gt;U$2,P3685&lt;V$2))</f>
        <v>0</v>
      </c>
    </row>
    <row r="3686" spans="1:19">
      <c r="A3686" s="2" t="s">
        <v>3481</v>
      </c>
      <c r="B3686" s="2" t="s">
        <v>4755</v>
      </c>
      <c r="C3686" s="2" t="s">
        <v>8983</v>
      </c>
      <c r="D3686" s="2" t="s">
        <v>9122</v>
      </c>
      <c r="E3686" s="2" t="s">
        <v>1007</v>
      </c>
      <c r="F3686" s="2" t="s">
        <v>2590</v>
      </c>
      <c r="G3686" s="2" t="s">
        <v>6978</v>
      </c>
      <c r="H3686" s="2"/>
      <c r="I3686" s="2"/>
      <c r="J3686" s="2" t="s">
        <v>7041</v>
      </c>
      <c r="K3686" s="2" t="s">
        <v>756</v>
      </c>
      <c r="L3686" s="2" t="s">
        <v>9052</v>
      </c>
      <c r="M3686" s="2" t="s">
        <v>9123</v>
      </c>
      <c r="N3686" s="11">
        <v>5</v>
      </c>
      <c r="O3686" s="11">
        <v>0</v>
      </c>
      <c r="P3686" s="12">
        <v>44805</v>
      </c>
      <c r="Q3686" s="12">
        <v>44809</v>
      </c>
      <c r="R3686" s="11"/>
      <c r="S3686" s="2">
        <f>OR(AND(P3686&lt;=U$2,Q3686&gt;V$2),AND(P3686&gt;U$2,P3686&lt;V$2))</f>
        <v>0</v>
      </c>
    </row>
    <row r="3687" spans="1:19">
      <c r="A3687" s="2" t="s">
        <v>3488</v>
      </c>
      <c r="B3687" s="2" t="s">
        <v>4755</v>
      </c>
      <c r="C3687" s="2" t="s">
        <v>8983</v>
      </c>
      <c r="D3687" s="2" t="s">
        <v>9124</v>
      </c>
      <c r="E3687" s="2" t="s">
        <v>1007</v>
      </c>
      <c r="F3687" s="2" t="s">
        <v>2590</v>
      </c>
      <c r="G3687" s="2" t="s">
        <v>6971</v>
      </c>
      <c r="H3687" s="2" t="s">
        <v>1411</v>
      </c>
      <c r="I3687" s="2" t="s">
        <v>216</v>
      </c>
      <c r="J3687" s="2" t="s">
        <v>7038</v>
      </c>
      <c r="K3687" s="2" t="s">
        <v>756</v>
      </c>
      <c r="L3687" s="2" t="s">
        <v>9052</v>
      </c>
      <c r="M3687" s="2" t="s">
        <v>9125</v>
      </c>
      <c r="N3687" s="11">
        <v>15</v>
      </c>
      <c r="O3687" s="11">
        <v>15</v>
      </c>
      <c r="P3687" s="12">
        <v>44984.33333333334</v>
      </c>
      <c r="Q3687" s="12">
        <v>45002.70833333334</v>
      </c>
      <c r="R3687" s="11">
        <v>-17</v>
      </c>
      <c r="S3687" s="2">
        <f>OR(AND(P3687&lt;=U$2,Q3687&gt;V$2),AND(P3687&gt;U$2,P3687&lt;V$2))</f>
        <v>0</v>
      </c>
    </row>
    <row r="3688" spans="1:19">
      <c r="A3688" s="2" t="s">
        <v>3488</v>
      </c>
      <c r="B3688" s="2" t="s">
        <v>4755</v>
      </c>
      <c r="C3688" s="2" t="s">
        <v>8983</v>
      </c>
      <c r="D3688" s="2" t="s">
        <v>9126</v>
      </c>
      <c r="E3688" s="2" t="s">
        <v>1007</v>
      </c>
      <c r="F3688" s="2" t="s">
        <v>2590</v>
      </c>
      <c r="G3688" s="2" t="s">
        <v>6978</v>
      </c>
      <c r="H3688" s="2" t="s">
        <v>1411</v>
      </c>
      <c r="I3688" s="2" t="s">
        <v>216</v>
      </c>
      <c r="J3688" s="2" t="s">
        <v>7041</v>
      </c>
      <c r="K3688" s="2" t="s">
        <v>756</v>
      </c>
      <c r="L3688" s="2" t="s">
        <v>9052</v>
      </c>
      <c r="M3688" s="2" t="s">
        <v>9127</v>
      </c>
      <c r="N3688" s="11">
        <v>5</v>
      </c>
      <c r="O3688" s="11">
        <v>5</v>
      </c>
      <c r="P3688" s="12">
        <v>45005.33333333334</v>
      </c>
      <c r="Q3688" s="12">
        <v>45009.70833333334</v>
      </c>
      <c r="R3688" s="11">
        <v>-17</v>
      </c>
      <c r="S3688" s="2">
        <f>OR(AND(P3688&lt;=U$2,Q3688&gt;V$2),AND(P3688&gt;U$2,P3688&lt;V$2))</f>
        <v>0</v>
      </c>
    </row>
    <row r="3689" spans="1:19">
      <c r="A3689" s="2" t="s">
        <v>3481</v>
      </c>
      <c r="B3689" s="2" t="s">
        <v>4755</v>
      </c>
      <c r="C3689" s="2" t="s">
        <v>8983</v>
      </c>
      <c r="D3689" s="2" t="s">
        <v>9128</v>
      </c>
      <c r="E3689" s="2" t="s">
        <v>1007</v>
      </c>
      <c r="F3689" s="2" t="s">
        <v>2590</v>
      </c>
      <c r="G3689" s="2" t="s">
        <v>6971</v>
      </c>
      <c r="H3689" s="2"/>
      <c r="I3689" s="2"/>
      <c r="J3689" s="2" t="s">
        <v>7038</v>
      </c>
      <c r="K3689" s="2" t="s">
        <v>756</v>
      </c>
      <c r="L3689" s="2" t="s">
        <v>9052</v>
      </c>
      <c r="M3689" s="2" t="s">
        <v>9129</v>
      </c>
      <c r="N3689" s="11">
        <v>15</v>
      </c>
      <c r="O3689" s="11">
        <v>0</v>
      </c>
      <c r="P3689" s="12">
        <v>44819</v>
      </c>
      <c r="Q3689" s="12">
        <v>44848</v>
      </c>
      <c r="R3689" s="11"/>
      <c r="S3689" s="2">
        <f>OR(AND(P3689&lt;=U$2,Q3689&gt;V$2),AND(P3689&gt;U$2,P3689&lt;V$2))</f>
        <v>0</v>
      </c>
    </row>
    <row r="3690" spans="1:19">
      <c r="A3690" s="2" t="s">
        <v>3481</v>
      </c>
      <c r="B3690" s="2" t="s">
        <v>4755</v>
      </c>
      <c r="C3690" s="2" t="s">
        <v>8983</v>
      </c>
      <c r="D3690" s="2" t="s">
        <v>9130</v>
      </c>
      <c r="E3690" s="2" t="s">
        <v>1007</v>
      </c>
      <c r="F3690" s="2" t="s">
        <v>2590</v>
      </c>
      <c r="G3690" s="2" t="s">
        <v>6978</v>
      </c>
      <c r="H3690" s="2"/>
      <c r="I3690" s="2"/>
      <c r="J3690" s="2" t="s">
        <v>7041</v>
      </c>
      <c r="K3690" s="2" t="s">
        <v>756</v>
      </c>
      <c r="L3690" s="2" t="s">
        <v>9052</v>
      </c>
      <c r="M3690" s="2" t="s">
        <v>9131</v>
      </c>
      <c r="N3690" s="11">
        <v>5</v>
      </c>
      <c r="O3690" s="11">
        <v>0</v>
      </c>
      <c r="P3690" s="12">
        <v>44851</v>
      </c>
      <c r="Q3690" s="12">
        <v>44855</v>
      </c>
      <c r="R3690" s="11"/>
      <c r="S3690" s="2">
        <f>OR(AND(P3690&lt;=U$2,Q3690&gt;V$2),AND(P3690&gt;U$2,P3690&lt;V$2))</f>
        <v>0</v>
      </c>
    </row>
    <row r="3691" spans="1:19">
      <c r="A3691" s="2" t="s">
        <v>3877</v>
      </c>
      <c r="B3691" s="2" t="s">
        <v>4755</v>
      </c>
      <c r="C3691" s="2" t="s">
        <v>8983</v>
      </c>
      <c r="D3691" s="2" t="s">
        <v>9132</v>
      </c>
      <c r="E3691" s="2" t="s">
        <v>1007</v>
      </c>
      <c r="F3691" s="2" t="s">
        <v>2590</v>
      </c>
      <c r="G3691" s="2" t="s">
        <v>6971</v>
      </c>
      <c r="H3691" s="2" t="s">
        <v>1411</v>
      </c>
      <c r="I3691" s="2" t="s">
        <v>216</v>
      </c>
      <c r="J3691" s="2" t="s">
        <v>7038</v>
      </c>
      <c r="K3691" s="2" t="s">
        <v>756</v>
      </c>
      <c r="L3691" s="2" t="s">
        <v>9052</v>
      </c>
      <c r="M3691" s="2" t="s">
        <v>9133</v>
      </c>
      <c r="N3691" s="11">
        <v>15</v>
      </c>
      <c r="O3691" s="11">
        <v>2</v>
      </c>
      <c r="P3691" s="12">
        <v>44800</v>
      </c>
      <c r="Q3691" s="12">
        <v>44985.70833333334</v>
      </c>
      <c r="R3691" s="11">
        <v>18</v>
      </c>
      <c r="S3691" s="2">
        <f>OR(AND(P3691&lt;=U$2,Q3691&gt;V$2),AND(P3691&gt;U$2,P3691&lt;V$2))</f>
        <v>0</v>
      </c>
    </row>
    <row r="3692" spans="1:19">
      <c r="A3692" s="2" t="s">
        <v>3488</v>
      </c>
      <c r="B3692" s="2" t="s">
        <v>4755</v>
      </c>
      <c r="C3692" s="2" t="s">
        <v>8983</v>
      </c>
      <c r="D3692" s="2" t="s">
        <v>9134</v>
      </c>
      <c r="E3692" s="2" t="s">
        <v>1007</v>
      </c>
      <c r="F3692" s="2" t="s">
        <v>2590</v>
      </c>
      <c r="G3692" s="2" t="s">
        <v>6978</v>
      </c>
      <c r="H3692" s="2" t="s">
        <v>1411</v>
      </c>
      <c r="I3692" s="2" t="s">
        <v>216</v>
      </c>
      <c r="J3692" s="2" t="s">
        <v>7041</v>
      </c>
      <c r="K3692" s="2" t="s">
        <v>756</v>
      </c>
      <c r="L3692" s="2" t="s">
        <v>9052</v>
      </c>
      <c r="M3692" s="2" t="s">
        <v>9135</v>
      </c>
      <c r="N3692" s="11">
        <v>5</v>
      </c>
      <c r="O3692" s="11">
        <v>5</v>
      </c>
      <c r="P3692" s="12">
        <v>44986.33333333334</v>
      </c>
      <c r="Q3692" s="12">
        <v>44992.70833333334</v>
      </c>
      <c r="R3692" s="11">
        <v>18</v>
      </c>
      <c r="S3692" s="2">
        <f>OR(AND(P3692&lt;=U$2,Q3692&gt;V$2),AND(P3692&gt;U$2,P3692&lt;V$2))</f>
        <v>0</v>
      </c>
    </row>
    <row r="3693" spans="1:19">
      <c r="A3693" s="2" t="s">
        <v>3481</v>
      </c>
      <c r="B3693" s="2" t="s">
        <v>4755</v>
      </c>
      <c r="C3693" s="2" t="s">
        <v>8983</v>
      </c>
      <c r="D3693" s="2" t="s">
        <v>9136</v>
      </c>
      <c r="E3693" s="2" t="s">
        <v>1007</v>
      </c>
      <c r="F3693" s="2" t="s">
        <v>2590</v>
      </c>
      <c r="G3693" s="2" t="s">
        <v>6971</v>
      </c>
      <c r="H3693" s="2"/>
      <c r="I3693" s="2"/>
      <c r="J3693" s="2" t="s">
        <v>7038</v>
      </c>
      <c r="K3693" s="2" t="s">
        <v>756</v>
      </c>
      <c r="L3693" s="2" t="s">
        <v>9052</v>
      </c>
      <c r="M3693" s="2" t="s">
        <v>9137</v>
      </c>
      <c r="N3693" s="11">
        <v>15</v>
      </c>
      <c r="O3693" s="11">
        <v>0</v>
      </c>
      <c r="P3693" s="12">
        <v>44725</v>
      </c>
      <c r="Q3693" s="12">
        <v>44750</v>
      </c>
      <c r="R3693" s="11"/>
      <c r="S3693" s="2">
        <f>OR(AND(P3693&lt;=U$2,Q3693&gt;V$2),AND(P3693&gt;U$2,P3693&lt;V$2))</f>
        <v>0</v>
      </c>
    </row>
    <row r="3694" spans="1:19">
      <c r="A3694" s="2" t="s">
        <v>3481</v>
      </c>
      <c r="B3694" s="2" t="s">
        <v>4755</v>
      </c>
      <c r="C3694" s="2" t="s">
        <v>8983</v>
      </c>
      <c r="D3694" s="2" t="s">
        <v>9138</v>
      </c>
      <c r="E3694" s="2" t="s">
        <v>1007</v>
      </c>
      <c r="F3694" s="2" t="s">
        <v>2590</v>
      </c>
      <c r="G3694" s="2" t="s">
        <v>6978</v>
      </c>
      <c r="H3694" s="2"/>
      <c r="I3694" s="2"/>
      <c r="J3694" s="2" t="s">
        <v>7041</v>
      </c>
      <c r="K3694" s="2" t="s">
        <v>756</v>
      </c>
      <c r="L3694" s="2" t="s">
        <v>9052</v>
      </c>
      <c r="M3694" s="2" t="s">
        <v>9139</v>
      </c>
      <c r="N3694" s="11">
        <v>5</v>
      </c>
      <c r="O3694" s="11">
        <v>0</v>
      </c>
      <c r="P3694" s="12">
        <v>44752</v>
      </c>
      <c r="Q3694" s="12">
        <v>44757</v>
      </c>
      <c r="R3694" s="11"/>
      <c r="S3694" s="2">
        <f>OR(AND(P3694&lt;=U$2,Q3694&gt;V$2),AND(P3694&gt;U$2,P3694&lt;V$2))</f>
        <v>0</v>
      </c>
    </row>
    <row r="3695" spans="1:19">
      <c r="A3695" s="2" t="s">
        <v>3481</v>
      </c>
      <c r="B3695" s="2" t="s">
        <v>4755</v>
      </c>
      <c r="C3695" s="2" t="s">
        <v>8983</v>
      </c>
      <c r="D3695" s="2" t="s">
        <v>9140</v>
      </c>
      <c r="E3695" s="2" t="s">
        <v>1007</v>
      </c>
      <c r="F3695" s="2" t="s">
        <v>2590</v>
      </c>
      <c r="G3695" s="2" t="s">
        <v>6971</v>
      </c>
      <c r="H3695" s="2"/>
      <c r="I3695" s="2"/>
      <c r="J3695" s="2" t="s">
        <v>7038</v>
      </c>
      <c r="K3695" s="2" t="s">
        <v>756</v>
      </c>
      <c r="L3695" s="2" t="s">
        <v>9052</v>
      </c>
      <c r="M3695" s="2" t="s">
        <v>9141</v>
      </c>
      <c r="N3695" s="11">
        <v>15</v>
      </c>
      <c r="O3695" s="11">
        <v>0</v>
      </c>
      <c r="P3695" s="12">
        <v>44732</v>
      </c>
      <c r="Q3695" s="12">
        <v>44801</v>
      </c>
      <c r="R3695" s="11"/>
      <c r="S3695" s="2">
        <f>OR(AND(P3695&lt;=U$2,Q3695&gt;V$2),AND(P3695&gt;U$2,P3695&lt;V$2))</f>
        <v>0</v>
      </c>
    </row>
    <row r="3696" spans="1:19">
      <c r="A3696" s="2" t="s">
        <v>3481</v>
      </c>
      <c r="B3696" s="2" t="s">
        <v>4755</v>
      </c>
      <c r="C3696" s="2" t="s">
        <v>8983</v>
      </c>
      <c r="D3696" s="2" t="s">
        <v>9142</v>
      </c>
      <c r="E3696" s="2" t="s">
        <v>1007</v>
      </c>
      <c r="F3696" s="2" t="s">
        <v>2590</v>
      </c>
      <c r="G3696" s="2" t="s">
        <v>6978</v>
      </c>
      <c r="H3696" s="2"/>
      <c r="I3696" s="2"/>
      <c r="J3696" s="2" t="s">
        <v>7041</v>
      </c>
      <c r="K3696" s="2" t="s">
        <v>756</v>
      </c>
      <c r="L3696" s="2" t="s">
        <v>9052</v>
      </c>
      <c r="M3696" s="2" t="s">
        <v>9143</v>
      </c>
      <c r="N3696" s="11">
        <v>5</v>
      </c>
      <c r="O3696" s="11">
        <v>0</v>
      </c>
      <c r="P3696" s="12">
        <v>44802</v>
      </c>
      <c r="Q3696" s="12">
        <v>44809</v>
      </c>
      <c r="R3696" s="11"/>
      <c r="S3696" s="2">
        <f>OR(AND(P3696&lt;=U$2,Q3696&gt;V$2),AND(P3696&gt;U$2,P3696&lt;V$2))</f>
        <v>0</v>
      </c>
    </row>
    <row r="3697" spans="1:19">
      <c r="A3697" s="2" t="s">
        <v>3488</v>
      </c>
      <c r="B3697" s="2" t="s">
        <v>4755</v>
      </c>
      <c r="C3697" s="2" t="s">
        <v>8983</v>
      </c>
      <c r="D3697" s="2" t="s">
        <v>9144</v>
      </c>
      <c r="E3697" s="2" t="s">
        <v>1007</v>
      </c>
      <c r="F3697" s="2" t="s">
        <v>2590</v>
      </c>
      <c r="G3697" s="2" t="s">
        <v>6971</v>
      </c>
      <c r="H3697" s="2" t="s">
        <v>1411</v>
      </c>
      <c r="I3697" s="2" t="s">
        <v>216</v>
      </c>
      <c r="J3697" s="2" t="s">
        <v>7038</v>
      </c>
      <c r="K3697" s="2" t="s">
        <v>756</v>
      </c>
      <c r="L3697" s="2" t="s">
        <v>9052</v>
      </c>
      <c r="M3697" s="2" t="s">
        <v>9145</v>
      </c>
      <c r="N3697" s="11">
        <v>15</v>
      </c>
      <c r="O3697" s="11">
        <v>15</v>
      </c>
      <c r="P3697" s="12">
        <v>44984.33333333334</v>
      </c>
      <c r="Q3697" s="12">
        <v>45002.70833333334</v>
      </c>
      <c r="R3697" s="11">
        <v>-25</v>
      </c>
      <c r="S3697" s="2">
        <f>OR(AND(P3697&lt;=U$2,Q3697&gt;V$2),AND(P3697&gt;U$2,P3697&lt;V$2))</f>
        <v>0</v>
      </c>
    </row>
    <row r="3698" spans="1:19">
      <c r="A3698" s="2" t="s">
        <v>3488</v>
      </c>
      <c r="B3698" s="2" t="s">
        <v>4755</v>
      </c>
      <c r="C3698" s="2" t="s">
        <v>8983</v>
      </c>
      <c r="D3698" s="2" t="s">
        <v>9146</v>
      </c>
      <c r="E3698" s="2" t="s">
        <v>1007</v>
      </c>
      <c r="F3698" s="2" t="s">
        <v>2590</v>
      </c>
      <c r="G3698" s="2" t="s">
        <v>6978</v>
      </c>
      <c r="H3698" s="2" t="s">
        <v>1411</v>
      </c>
      <c r="I3698" s="2" t="s">
        <v>216</v>
      </c>
      <c r="J3698" s="2" t="s">
        <v>7041</v>
      </c>
      <c r="K3698" s="2" t="s">
        <v>756</v>
      </c>
      <c r="L3698" s="2" t="s">
        <v>9052</v>
      </c>
      <c r="M3698" s="2" t="s">
        <v>9147</v>
      </c>
      <c r="N3698" s="11">
        <v>5</v>
      </c>
      <c r="O3698" s="11">
        <v>5</v>
      </c>
      <c r="P3698" s="12">
        <v>45005.33333333334</v>
      </c>
      <c r="Q3698" s="12">
        <v>45009.70833333334</v>
      </c>
      <c r="R3698" s="11">
        <v>-5</v>
      </c>
      <c r="S3698" s="2">
        <f>OR(AND(P3698&lt;=U$2,Q3698&gt;V$2),AND(P3698&gt;U$2,P3698&lt;V$2))</f>
        <v>0</v>
      </c>
    </row>
    <row r="3699" spans="1:19">
      <c r="A3699" s="2" t="s">
        <v>3488</v>
      </c>
      <c r="B3699" s="2" t="s">
        <v>4755</v>
      </c>
      <c r="C3699" s="2" t="s">
        <v>9148</v>
      </c>
      <c r="D3699" s="2" t="s">
        <v>1714</v>
      </c>
      <c r="E3699" s="2" t="s">
        <v>991</v>
      </c>
      <c r="F3699" s="2" t="s">
        <v>1715</v>
      </c>
      <c r="G3699" s="2" t="s">
        <v>7259</v>
      </c>
      <c r="H3699" s="2" t="s">
        <v>992</v>
      </c>
      <c r="I3699" s="2" t="s">
        <v>227</v>
      </c>
      <c r="J3699" s="2"/>
      <c r="K3699" s="2"/>
      <c r="L3699" s="2"/>
      <c r="M3699" s="2" t="s">
        <v>9149</v>
      </c>
      <c r="N3699" s="11">
        <v>3</v>
      </c>
      <c r="O3699" s="11">
        <v>3</v>
      </c>
      <c r="P3699" s="12">
        <v>45126.33333333334</v>
      </c>
      <c r="Q3699" s="12">
        <v>45128.70833333334</v>
      </c>
      <c r="R3699" s="11">
        <v>-68</v>
      </c>
      <c r="S3699" s="2">
        <f>OR(AND(P3699&lt;=U$2,Q3699&gt;V$2),AND(P3699&gt;U$2,P3699&lt;V$2))</f>
        <v>0</v>
      </c>
    </row>
    <row r="3700" spans="1:19">
      <c r="A3700" s="2" t="s">
        <v>3481</v>
      </c>
      <c r="B3700" s="2" t="s">
        <v>4755</v>
      </c>
      <c r="C3700" s="2" t="s">
        <v>9148</v>
      </c>
      <c r="D3700" s="2" t="s">
        <v>1717</v>
      </c>
      <c r="E3700" s="2"/>
      <c r="F3700" s="2"/>
      <c r="G3700" s="2"/>
      <c r="H3700" s="2"/>
      <c r="I3700" s="2"/>
      <c r="J3700" s="2"/>
      <c r="K3700" s="2"/>
      <c r="L3700" s="2"/>
      <c r="M3700" s="2" t="s">
        <v>9150</v>
      </c>
      <c r="N3700" s="11">
        <v>3</v>
      </c>
      <c r="O3700" s="11">
        <v>0</v>
      </c>
      <c r="P3700" s="12">
        <v>44396.33333333334</v>
      </c>
      <c r="Q3700" s="12">
        <v>44426.70833333334</v>
      </c>
      <c r="R3700" s="11"/>
      <c r="S3700" s="2">
        <f>OR(AND(P3700&lt;=U$2,Q3700&gt;V$2),AND(P3700&gt;U$2,P3700&lt;V$2))</f>
        <v>0</v>
      </c>
    </row>
    <row r="3701" spans="1:19">
      <c r="A3701" s="2" t="s">
        <v>3481</v>
      </c>
      <c r="B3701" s="2" t="s">
        <v>4755</v>
      </c>
      <c r="C3701" s="2" t="s">
        <v>9148</v>
      </c>
      <c r="D3701" s="2" t="s">
        <v>1718</v>
      </c>
      <c r="E3701" s="2"/>
      <c r="F3701" s="2"/>
      <c r="G3701" s="2"/>
      <c r="H3701" s="2"/>
      <c r="I3701" s="2"/>
      <c r="J3701" s="2"/>
      <c r="K3701" s="2"/>
      <c r="L3701" s="2"/>
      <c r="M3701" s="2" t="s">
        <v>9151</v>
      </c>
      <c r="N3701" s="11">
        <v>3</v>
      </c>
      <c r="O3701" s="11">
        <v>0</v>
      </c>
      <c r="P3701" s="12">
        <v>44662.33333333334</v>
      </c>
      <c r="Q3701" s="12">
        <v>44673.70833333334</v>
      </c>
      <c r="R3701" s="11"/>
      <c r="S3701" s="2">
        <f>OR(AND(P3701&lt;=U$2,Q3701&gt;V$2),AND(P3701&gt;U$2,P3701&lt;V$2))</f>
        <v>0</v>
      </c>
    </row>
    <row r="3702" spans="1:19">
      <c r="A3702" s="2" t="s">
        <v>3481</v>
      </c>
      <c r="B3702" s="2" t="s">
        <v>4755</v>
      </c>
      <c r="C3702" s="2" t="s">
        <v>9148</v>
      </c>
      <c r="D3702" s="2" t="s">
        <v>1719</v>
      </c>
      <c r="E3702" s="2"/>
      <c r="F3702" s="2"/>
      <c r="G3702" s="2"/>
      <c r="H3702" s="2"/>
      <c r="I3702" s="2"/>
      <c r="J3702" s="2"/>
      <c r="K3702" s="2"/>
      <c r="L3702" s="2"/>
      <c r="M3702" s="2" t="s">
        <v>9152</v>
      </c>
      <c r="N3702" s="11">
        <v>3</v>
      </c>
      <c r="O3702" s="11">
        <v>0</v>
      </c>
      <c r="P3702" s="12">
        <v>44396.33333333334</v>
      </c>
      <c r="Q3702" s="12">
        <v>44426.70833333334</v>
      </c>
      <c r="R3702" s="11"/>
      <c r="S3702" s="2">
        <f>OR(AND(P3702&lt;=U$2,Q3702&gt;V$2),AND(P3702&gt;U$2,P3702&lt;V$2))</f>
        <v>0</v>
      </c>
    </row>
    <row r="3703" spans="1:19">
      <c r="A3703" s="2" t="s">
        <v>3481</v>
      </c>
      <c r="B3703" s="2" t="s">
        <v>4755</v>
      </c>
      <c r="C3703" s="2" t="s">
        <v>9148</v>
      </c>
      <c r="D3703" s="2" t="s">
        <v>9153</v>
      </c>
      <c r="E3703" s="2" t="s">
        <v>991</v>
      </c>
      <c r="F3703" s="2" t="s">
        <v>1715</v>
      </c>
      <c r="G3703" s="2" t="s">
        <v>7259</v>
      </c>
      <c r="H3703" s="2"/>
      <c r="I3703" s="2"/>
      <c r="J3703" s="2"/>
      <c r="K3703" s="2"/>
      <c r="L3703" s="2"/>
      <c r="M3703" s="2" t="s">
        <v>9154</v>
      </c>
      <c r="N3703" s="11">
        <v>5</v>
      </c>
      <c r="O3703" s="11">
        <v>0</v>
      </c>
      <c r="P3703" s="12">
        <v>44802</v>
      </c>
      <c r="Q3703" s="12">
        <v>44802</v>
      </c>
      <c r="R3703" s="11"/>
      <c r="S3703" s="2">
        <f>OR(AND(P3703&lt;=U$2,Q3703&gt;V$2),AND(P3703&gt;U$2,P3703&lt;V$2))</f>
        <v>0</v>
      </c>
    </row>
    <row r="3704" spans="1:19">
      <c r="A3704" s="2" t="s">
        <v>3481</v>
      </c>
      <c r="B3704" s="2" t="s">
        <v>4755</v>
      </c>
      <c r="C3704" s="2" t="s">
        <v>9148</v>
      </c>
      <c r="D3704" s="2" t="s">
        <v>9155</v>
      </c>
      <c r="E3704" s="2" t="s">
        <v>991</v>
      </c>
      <c r="F3704" s="2" t="s">
        <v>1715</v>
      </c>
      <c r="G3704" s="2" t="s">
        <v>7259</v>
      </c>
      <c r="H3704" s="2"/>
      <c r="I3704" s="2"/>
      <c r="J3704" s="2"/>
      <c r="K3704" s="2"/>
      <c r="L3704" s="2"/>
      <c r="M3704" s="2" t="s">
        <v>9156</v>
      </c>
      <c r="N3704" s="11">
        <v>5</v>
      </c>
      <c r="O3704" s="11">
        <v>0</v>
      </c>
      <c r="P3704" s="12">
        <v>44806</v>
      </c>
      <c r="Q3704" s="12">
        <v>44806</v>
      </c>
      <c r="R3704" s="11"/>
      <c r="S3704" s="2">
        <f>OR(AND(P3704&lt;=U$2,Q3704&gt;V$2),AND(P3704&gt;U$2,P3704&lt;V$2))</f>
        <v>0</v>
      </c>
    </row>
    <row r="3705" spans="1:19">
      <c r="A3705" s="2" t="s">
        <v>3481</v>
      </c>
      <c r="B3705" s="2" t="s">
        <v>4755</v>
      </c>
      <c r="C3705" s="2" t="s">
        <v>9157</v>
      </c>
      <c r="D3705" s="2" t="s">
        <v>1720</v>
      </c>
      <c r="E3705" s="2" t="s">
        <v>1007</v>
      </c>
      <c r="F3705" s="2" t="s">
        <v>1715</v>
      </c>
      <c r="G3705" s="2" t="s">
        <v>7495</v>
      </c>
      <c r="H3705" s="2"/>
      <c r="I3705" s="2"/>
      <c r="J3705" s="2" t="s">
        <v>8073</v>
      </c>
      <c r="K3705" s="2" t="s">
        <v>240</v>
      </c>
      <c r="L3705" s="2" t="s">
        <v>9158</v>
      </c>
      <c r="M3705" s="2" t="s">
        <v>9159</v>
      </c>
      <c r="N3705" s="11">
        <v>10</v>
      </c>
      <c r="O3705" s="11">
        <v>0</v>
      </c>
      <c r="P3705" s="12">
        <v>44334</v>
      </c>
      <c r="Q3705" s="12">
        <v>44768</v>
      </c>
      <c r="R3705" s="11"/>
      <c r="S3705" s="2">
        <f>OR(AND(P3705&lt;=U$2,Q3705&gt;V$2),AND(P3705&gt;U$2,P3705&lt;V$2))</f>
        <v>0</v>
      </c>
    </row>
    <row r="3706" spans="1:19">
      <c r="A3706" s="2" t="s">
        <v>3481</v>
      </c>
      <c r="B3706" s="2" t="s">
        <v>4755</v>
      </c>
      <c r="C3706" s="2" t="s">
        <v>9157</v>
      </c>
      <c r="D3706" s="2" t="s">
        <v>9160</v>
      </c>
      <c r="E3706" s="2" t="s">
        <v>1007</v>
      </c>
      <c r="F3706" s="2" t="s">
        <v>1715</v>
      </c>
      <c r="G3706" s="2" t="s">
        <v>7495</v>
      </c>
      <c r="H3706" s="2"/>
      <c r="I3706" s="2"/>
      <c r="J3706" s="2" t="s">
        <v>8077</v>
      </c>
      <c r="K3706" s="2"/>
      <c r="L3706" s="2"/>
      <c r="M3706" s="2" t="s">
        <v>9161</v>
      </c>
      <c r="N3706" s="11">
        <v>5</v>
      </c>
      <c r="O3706" s="11">
        <v>0</v>
      </c>
      <c r="P3706" s="12">
        <v>44830</v>
      </c>
      <c r="Q3706" s="12">
        <v>44834</v>
      </c>
      <c r="R3706" s="11"/>
      <c r="S3706" s="2">
        <f>OR(AND(P3706&lt;=U$2,Q3706&gt;V$2),AND(P3706&gt;U$2,P3706&lt;V$2))</f>
        <v>0</v>
      </c>
    </row>
    <row r="3707" spans="1:19">
      <c r="A3707" s="2" t="s">
        <v>3481</v>
      </c>
      <c r="B3707" s="2" t="s">
        <v>4755</v>
      </c>
      <c r="C3707" s="2" t="s">
        <v>9157</v>
      </c>
      <c r="D3707" s="2" t="s">
        <v>1722</v>
      </c>
      <c r="E3707" s="2" t="s">
        <v>1007</v>
      </c>
      <c r="F3707" s="2" t="s">
        <v>1715</v>
      </c>
      <c r="G3707" s="2" t="s">
        <v>7495</v>
      </c>
      <c r="H3707" s="2"/>
      <c r="I3707" s="2"/>
      <c r="J3707" s="2" t="s">
        <v>8079</v>
      </c>
      <c r="K3707" s="2"/>
      <c r="L3707" s="2"/>
      <c r="M3707" s="2" t="s">
        <v>9162</v>
      </c>
      <c r="N3707" s="11">
        <v>10</v>
      </c>
      <c r="O3707" s="11">
        <v>0</v>
      </c>
      <c r="P3707" s="12">
        <v>44774.33333333334</v>
      </c>
      <c r="Q3707" s="12">
        <v>44778.70833333334</v>
      </c>
      <c r="R3707" s="11"/>
      <c r="S3707" s="2">
        <f>OR(AND(P3707&lt;=U$2,Q3707&gt;V$2),AND(P3707&gt;U$2,P3707&lt;V$2))</f>
        <v>0</v>
      </c>
    </row>
    <row r="3708" spans="1:19">
      <c r="A3708" s="2" t="s">
        <v>3481</v>
      </c>
      <c r="B3708" s="2" t="s">
        <v>4755</v>
      </c>
      <c r="C3708" s="2" t="s">
        <v>9157</v>
      </c>
      <c r="D3708" s="2" t="s">
        <v>9163</v>
      </c>
      <c r="E3708" s="2" t="s">
        <v>1007</v>
      </c>
      <c r="F3708" s="2" t="s">
        <v>1715</v>
      </c>
      <c r="G3708" s="2" t="s">
        <v>7495</v>
      </c>
      <c r="H3708" s="2"/>
      <c r="I3708" s="2"/>
      <c r="J3708" s="2" t="s">
        <v>8082</v>
      </c>
      <c r="K3708" s="2"/>
      <c r="L3708" s="2"/>
      <c r="M3708" s="2" t="s">
        <v>9164</v>
      </c>
      <c r="N3708" s="11">
        <v>5</v>
      </c>
      <c r="O3708" s="11">
        <v>0</v>
      </c>
      <c r="P3708" s="12">
        <v>44805.33333333334</v>
      </c>
      <c r="Q3708" s="12">
        <v>44813.70833333334</v>
      </c>
      <c r="R3708" s="11"/>
      <c r="S3708" s="2">
        <f>OR(AND(P3708&lt;=U$2,Q3708&gt;V$2),AND(P3708&gt;U$2,P3708&lt;V$2))</f>
        <v>0</v>
      </c>
    </row>
    <row r="3709" spans="1:19">
      <c r="A3709" s="2" t="s">
        <v>3481</v>
      </c>
      <c r="B3709" s="2" t="s">
        <v>4755</v>
      </c>
      <c r="C3709" s="2" t="s">
        <v>9157</v>
      </c>
      <c r="D3709" s="2" t="s">
        <v>1723</v>
      </c>
      <c r="E3709" s="2"/>
      <c r="F3709" s="2"/>
      <c r="G3709" s="2"/>
      <c r="H3709" s="2"/>
      <c r="I3709" s="2"/>
      <c r="J3709" s="2"/>
      <c r="K3709" s="2"/>
      <c r="L3709" s="2"/>
      <c r="M3709" s="2" t="s">
        <v>9165</v>
      </c>
      <c r="N3709" s="11">
        <v>5</v>
      </c>
      <c r="O3709" s="11">
        <v>0</v>
      </c>
      <c r="P3709" s="12">
        <v>44645.33333333334</v>
      </c>
      <c r="Q3709" s="12">
        <v>44645.70833333334</v>
      </c>
      <c r="R3709" s="11"/>
      <c r="S3709" s="2">
        <f>OR(AND(P3709&lt;=U$2,Q3709&gt;V$2),AND(P3709&gt;U$2,P3709&lt;V$2))</f>
        <v>0</v>
      </c>
    </row>
    <row r="3710" spans="1:19">
      <c r="A3710" s="2" t="s">
        <v>3481</v>
      </c>
      <c r="B3710" s="2" t="s">
        <v>4755</v>
      </c>
      <c r="C3710" s="2" t="s">
        <v>9157</v>
      </c>
      <c r="D3710" s="2" t="s">
        <v>9166</v>
      </c>
      <c r="E3710" s="2"/>
      <c r="F3710" s="2"/>
      <c r="G3710" s="2"/>
      <c r="H3710" s="2"/>
      <c r="I3710" s="2"/>
      <c r="J3710" s="2"/>
      <c r="K3710" s="2"/>
      <c r="L3710" s="2"/>
      <c r="M3710" s="2" t="s">
        <v>9167</v>
      </c>
      <c r="N3710" s="11">
        <v>5</v>
      </c>
      <c r="O3710" s="11">
        <v>0</v>
      </c>
      <c r="P3710" s="12">
        <v>44477</v>
      </c>
      <c r="Q3710" s="12">
        <v>44581</v>
      </c>
      <c r="R3710" s="11"/>
      <c r="S3710" s="2">
        <f>OR(AND(P3710&lt;=U$2,Q3710&gt;V$2),AND(P3710&gt;U$2,P3710&lt;V$2))</f>
        <v>0</v>
      </c>
    </row>
    <row r="3711" spans="1:19">
      <c r="A3711" s="2" t="s">
        <v>3481</v>
      </c>
      <c r="B3711" s="2" t="s">
        <v>4755</v>
      </c>
      <c r="C3711" s="2" t="s">
        <v>9168</v>
      </c>
      <c r="D3711" s="2" t="s">
        <v>9169</v>
      </c>
      <c r="E3711" s="2"/>
      <c r="F3711" s="2"/>
      <c r="G3711" s="2"/>
      <c r="H3711" s="2"/>
      <c r="I3711" s="2"/>
      <c r="J3711" s="2"/>
      <c r="K3711" s="2"/>
      <c r="L3711" s="2"/>
      <c r="M3711" s="2" t="s">
        <v>9170</v>
      </c>
      <c r="N3711" s="11">
        <v>5</v>
      </c>
      <c r="O3711" s="11">
        <v>0</v>
      </c>
      <c r="P3711" s="12">
        <v>44698</v>
      </c>
      <c r="Q3711" s="12">
        <v>44699</v>
      </c>
      <c r="R3711" s="11"/>
      <c r="S3711" s="2">
        <f>OR(AND(P3711&lt;=U$2,Q3711&gt;V$2),AND(P3711&gt;U$2,P3711&lt;V$2))</f>
        <v>0</v>
      </c>
    </row>
    <row r="3712" spans="1:19">
      <c r="A3712" s="2" t="s">
        <v>3481</v>
      </c>
      <c r="B3712" s="2" t="s">
        <v>4755</v>
      </c>
      <c r="C3712" s="2" t="s">
        <v>9168</v>
      </c>
      <c r="D3712" s="2" t="s">
        <v>1752</v>
      </c>
      <c r="E3712" s="2"/>
      <c r="F3712" s="2"/>
      <c r="G3712" s="2"/>
      <c r="H3712" s="2"/>
      <c r="I3712" s="2"/>
      <c r="J3712" s="2"/>
      <c r="K3712" s="2"/>
      <c r="L3712" s="2"/>
      <c r="M3712" s="2" t="s">
        <v>9171</v>
      </c>
      <c r="N3712" s="11">
        <v>5</v>
      </c>
      <c r="O3712" s="11">
        <v>0</v>
      </c>
      <c r="P3712" s="12">
        <v>44676</v>
      </c>
      <c r="Q3712" s="12">
        <v>44676</v>
      </c>
      <c r="R3712" s="11"/>
      <c r="S3712" s="2">
        <f>OR(AND(P3712&lt;=U$2,Q3712&gt;V$2),AND(P3712&gt;U$2,P3712&lt;V$2))</f>
        <v>0</v>
      </c>
    </row>
    <row r="3713" spans="1:19">
      <c r="A3713" s="2" t="s">
        <v>3481</v>
      </c>
      <c r="B3713" s="2" t="s">
        <v>4755</v>
      </c>
      <c r="C3713" s="2" t="s">
        <v>9168</v>
      </c>
      <c r="D3713" s="2" t="s">
        <v>1738</v>
      </c>
      <c r="E3713" s="2"/>
      <c r="F3713" s="2"/>
      <c r="G3713" s="2"/>
      <c r="H3713" s="2"/>
      <c r="I3713" s="2"/>
      <c r="J3713" s="2"/>
      <c r="K3713" s="2"/>
      <c r="L3713" s="2"/>
      <c r="M3713" s="2" t="s">
        <v>9172</v>
      </c>
      <c r="N3713" s="11">
        <v>5</v>
      </c>
      <c r="O3713" s="11">
        <v>0</v>
      </c>
      <c r="P3713" s="12">
        <v>44676</v>
      </c>
      <c r="Q3713" s="12">
        <v>44694</v>
      </c>
      <c r="R3713" s="11"/>
      <c r="S3713" s="2">
        <f>OR(AND(P3713&lt;=U$2,Q3713&gt;V$2),AND(P3713&gt;U$2,P3713&lt;V$2))</f>
        <v>0</v>
      </c>
    </row>
    <row r="3714" spans="1:19">
      <c r="A3714" s="2" t="s">
        <v>3481</v>
      </c>
      <c r="B3714" s="2" t="s">
        <v>4755</v>
      </c>
      <c r="C3714" s="2" t="s">
        <v>9168</v>
      </c>
      <c r="D3714" s="2" t="s">
        <v>1764</v>
      </c>
      <c r="E3714" s="2" t="s">
        <v>1083</v>
      </c>
      <c r="F3714" s="2" t="s">
        <v>1715</v>
      </c>
      <c r="G3714" s="2"/>
      <c r="H3714" s="2"/>
      <c r="I3714" s="2"/>
      <c r="J3714" s="2"/>
      <c r="K3714" s="2"/>
      <c r="L3714" s="2"/>
      <c r="M3714" s="2" t="s">
        <v>9173</v>
      </c>
      <c r="N3714" s="11">
        <v>3</v>
      </c>
      <c r="O3714" s="11">
        <v>0</v>
      </c>
      <c r="P3714" s="12">
        <v>44634</v>
      </c>
      <c r="Q3714" s="12">
        <v>44895</v>
      </c>
      <c r="R3714" s="11"/>
      <c r="S3714" s="2">
        <f>OR(AND(P3714&lt;=U$2,Q3714&gt;V$2),AND(P3714&gt;U$2,P3714&lt;V$2))</f>
        <v>0</v>
      </c>
    </row>
    <row r="3715" spans="1:19">
      <c r="A3715" s="2" t="s">
        <v>3481</v>
      </c>
      <c r="B3715" s="2" t="s">
        <v>4755</v>
      </c>
      <c r="C3715" s="2" t="s">
        <v>9168</v>
      </c>
      <c r="D3715" s="2" t="s">
        <v>1761</v>
      </c>
      <c r="E3715" s="2" t="s">
        <v>1083</v>
      </c>
      <c r="F3715" s="2" t="s">
        <v>1715</v>
      </c>
      <c r="G3715" s="2"/>
      <c r="H3715" s="2"/>
      <c r="I3715" s="2"/>
      <c r="J3715" s="2"/>
      <c r="K3715" s="2"/>
      <c r="L3715" s="2"/>
      <c r="M3715" s="2" t="s">
        <v>9174</v>
      </c>
      <c r="N3715" s="11">
        <v>5</v>
      </c>
      <c r="O3715" s="11">
        <v>0</v>
      </c>
      <c r="P3715" s="12">
        <v>44678</v>
      </c>
      <c r="Q3715" s="12">
        <v>44895</v>
      </c>
      <c r="R3715" s="11"/>
      <c r="S3715" s="2">
        <f>OR(AND(P3715&lt;=U$2,Q3715&gt;V$2),AND(P3715&gt;U$2,P3715&lt;V$2))</f>
        <v>0</v>
      </c>
    </row>
    <row r="3716" spans="1:19">
      <c r="A3716" s="2" t="s">
        <v>3877</v>
      </c>
      <c r="B3716" s="2" t="s">
        <v>4755</v>
      </c>
      <c r="C3716" s="2" t="s">
        <v>9168</v>
      </c>
      <c r="D3716" s="2" t="s">
        <v>9175</v>
      </c>
      <c r="E3716" s="2" t="s">
        <v>1083</v>
      </c>
      <c r="F3716" s="2" t="s">
        <v>1715</v>
      </c>
      <c r="G3716" s="2"/>
      <c r="H3716" s="2" t="s">
        <v>1018</v>
      </c>
      <c r="I3716" s="2" t="s">
        <v>227</v>
      </c>
      <c r="J3716" s="2"/>
      <c r="K3716" s="2"/>
      <c r="L3716" s="2"/>
      <c r="M3716" s="2" t="s">
        <v>9176</v>
      </c>
      <c r="N3716" s="11">
        <v>10</v>
      </c>
      <c r="O3716" s="11">
        <v>1</v>
      </c>
      <c r="P3716" s="12">
        <v>44693</v>
      </c>
      <c r="Q3716" s="12">
        <v>44984.70833333334</v>
      </c>
      <c r="R3716" s="11">
        <v>32</v>
      </c>
      <c r="S3716" s="2">
        <f>OR(AND(P3716&lt;=U$2,Q3716&gt;V$2),AND(P3716&gt;U$2,P3716&lt;V$2))</f>
        <v>0</v>
      </c>
    </row>
    <row r="3717" spans="1:19">
      <c r="A3717" s="2" t="s">
        <v>3488</v>
      </c>
      <c r="B3717" s="2" t="s">
        <v>4755</v>
      </c>
      <c r="C3717" s="2" t="s">
        <v>9168</v>
      </c>
      <c r="D3717" s="2" t="s">
        <v>1766</v>
      </c>
      <c r="E3717" s="2" t="s">
        <v>1247</v>
      </c>
      <c r="F3717" s="2" t="s">
        <v>1715</v>
      </c>
      <c r="G3717" s="2" t="s">
        <v>1247</v>
      </c>
      <c r="H3717" s="2" t="s">
        <v>1018</v>
      </c>
      <c r="I3717" s="2" t="s">
        <v>227</v>
      </c>
      <c r="J3717" s="2" t="s">
        <v>7286</v>
      </c>
      <c r="K3717" s="2"/>
      <c r="L3717" s="2"/>
      <c r="M3717" s="2" t="s">
        <v>9177</v>
      </c>
      <c r="N3717" s="11">
        <v>2</v>
      </c>
      <c r="O3717" s="11">
        <v>2</v>
      </c>
      <c r="P3717" s="12">
        <v>44985.33333333334</v>
      </c>
      <c r="Q3717" s="12">
        <v>44986.70833333334</v>
      </c>
      <c r="R3717" s="11">
        <v>32</v>
      </c>
      <c r="S3717" s="2">
        <f>OR(AND(P3717&lt;=U$2,Q3717&gt;V$2),AND(P3717&gt;U$2,P3717&lt;V$2))</f>
        <v>0</v>
      </c>
    </row>
    <row r="3718" spans="1:19">
      <c r="A3718" s="2" t="s">
        <v>3481</v>
      </c>
      <c r="B3718" s="2" t="s">
        <v>4755</v>
      </c>
      <c r="C3718" s="2" t="s">
        <v>9178</v>
      </c>
      <c r="D3718" s="2" t="s">
        <v>1807</v>
      </c>
      <c r="E3718" s="2"/>
      <c r="F3718" s="2" t="s">
        <v>1715</v>
      </c>
      <c r="G3718" s="2" t="s">
        <v>7289</v>
      </c>
      <c r="H3718" s="2"/>
      <c r="I3718" s="2"/>
      <c r="J3718" s="2"/>
      <c r="K3718" s="2" t="s">
        <v>567</v>
      </c>
      <c r="L3718" s="2" t="s">
        <v>9179</v>
      </c>
      <c r="M3718" s="2" t="s">
        <v>9180</v>
      </c>
      <c r="N3718" s="11">
        <v>7</v>
      </c>
      <c r="O3718" s="11">
        <v>0</v>
      </c>
      <c r="P3718" s="12">
        <v>44636</v>
      </c>
      <c r="Q3718" s="12">
        <v>44643</v>
      </c>
      <c r="R3718" s="11"/>
      <c r="S3718" s="2">
        <f>OR(AND(P3718&lt;=U$2,Q3718&gt;V$2),AND(P3718&gt;U$2,P3718&lt;V$2))</f>
        <v>0</v>
      </c>
    </row>
    <row r="3719" spans="1:19">
      <c r="A3719" s="2" t="s">
        <v>3481</v>
      </c>
      <c r="B3719" s="2" t="s">
        <v>4755</v>
      </c>
      <c r="C3719" s="2" t="s">
        <v>9178</v>
      </c>
      <c r="D3719" s="2" t="s">
        <v>1726</v>
      </c>
      <c r="E3719" s="2"/>
      <c r="F3719" s="2" t="s">
        <v>1715</v>
      </c>
      <c r="G3719" s="2" t="s">
        <v>7139</v>
      </c>
      <c r="H3719" s="2"/>
      <c r="I3719" s="2"/>
      <c r="J3719" s="2" t="s">
        <v>7292</v>
      </c>
      <c r="K3719" s="2" t="s">
        <v>307</v>
      </c>
      <c r="L3719" s="2" t="s">
        <v>9181</v>
      </c>
      <c r="M3719" s="2" t="s">
        <v>9182</v>
      </c>
      <c r="N3719" s="11">
        <v>9</v>
      </c>
      <c r="O3719" s="11">
        <v>0</v>
      </c>
      <c r="P3719" s="12">
        <v>44691</v>
      </c>
      <c r="Q3719" s="12">
        <v>44700</v>
      </c>
      <c r="R3719" s="11"/>
      <c r="S3719" s="2">
        <f>OR(AND(P3719&lt;=U$2,Q3719&gt;V$2),AND(P3719&gt;U$2,P3719&lt;V$2))</f>
        <v>0</v>
      </c>
    </row>
    <row r="3720" spans="1:19">
      <c r="A3720" s="2" t="s">
        <v>3481</v>
      </c>
      <c r="B3720" s="2" t="s">
        <v>4755</v>
      </c>
      <c r="C3720" s="2" t="s">
        <v>9178</v>
      </c>
      <c r="D3720" s="2" t="s">
        <v>1740</v>
      </c>
      <c r="E3720" s="2"/>
      <c r="F3720" s="2"/>
      <c r="G3720" s="2"/>
      <c r="H3720" s="2"/>
      <c r="I3720" s="2"/>
      <c r="J3720" s="2"/>
      <c r="K3720" s="2"/>
      <c r="L3720" s="2"/>
      <c r="M3720" s="2" t="s">
        <v>9183</v>
      </c>
      <c r="N3720" s="11">
        <v>4</v>
      </c>
      <c r="O3720" s="11">
        <v>0</v>
      </c>
      <c r="P3720" s="12">
        <v>44691</v>
      </c>
      <c r="Q3720" s="12">
        <v>44693</v>
      </c>
      <c r="R3720" s="11"/>
      <c r="S3720" s="2">
        <f>OR(AND(P3720&lt;=U$2,Q3720&gt;V$2),AND(P3720&gt;U$2,P3720&lt;V$2))</f>
        <v>0</v>
      </c>
    </row>
    <row r="3721" spans="1:19">
      <c r="A3721" s="2" t="s">
        <v>3481</v>
      </c>
      <c r="B3721" s="2" t="s">
        <v>4755</v>
      </c>
      <c r="C3721" s="2" t="s">
        <v>9178</v>
      </c>
      <c r="D3721" s="2" t="s">
        <v>9184</v>
      </c>
      <c r="E3721" s="2"/>
      <c r="F3721" s="2"/>
      <c r="G3721" s="2"/>
      <c r="H3721" s="2"/>
      <c r="I3721" s="2"/>
      <c r="J3721" s="2"/>
      <c r="K3721" s="2"/>
      <c r="L3721" s="2"/>
      <c r="M3721" s="2" t="s">
        <v>9185</v>
      </c>
      <c r="N3721" s="11">
        <v>3</v>
      </c>
      <c r="O3721" s="11">
        <v>0</v>
      </c>
      <c r="P3721" s="12">
        <v>44700</v>
      </c>
      <c r="Q3721" s="12">
        <v>44700</v>
      </c>
      <c r="R3721" s="11"/>
      <c r="S3721" s="2">
        <f>OR(AND(P3721&lt;=U$2,Q3721&gt;V$2),AND(P3721&gt;U$2,P3721&lt;V$2))</f>
        <v>0</v>
      </c>
    </row>
    <row r="3722" spans="1:19">
      <c r="A3722" s="2" t="s">
        <v>3481</v>
      </c>
      <c r="B3722" s="2" t="s">
        <v>4755</v>
      </c>
      <c r="C3722" s="2" t="s">
        <v>9178</v>
      </c>
      <c r="D3722" s="2" t="s">
        <v>9186</v>
      </c>
      <c r="E3722" s="2"/>
      <c r="F3722" s="2"/>
      <c r="G3722" s="2"/>
      <c r="H3722" s="2"/>
      <c r="I3722" s="2"/>
      <c r="J3722" s="2"/>
      <c r="K3722" s="2"/>
      <c r="L3722" s="2"/>
      <c r="M3722" s="2" t="s">
        <v>9187</v>
      </c>
      <c r="N3722" s="11">
        <v>4</v>
      </c>
      <c r="O3722" s="11">
        <v>0</v>
      </c>
      <c r="P3722" s="12">
        <v>44701</v>
      </c>
      <c r="Q3722" s="12">
        <v>44701</v>
      </c>
      <c r="R3722" s="11"/>
      <c r="S3722" s="2">
        <f>OR(AND(P3722&lt;=U$2,Q3722&gt;V$2),AND(P3722&gt;U$2,P3722&lt;V$2))</f>
        <v>0</v>
      </c>
    </row>
    <row r="3723" spans="1:19">
      <c r="A3723" s="2" t="s">
        <v>3481</v>
      </c>
      <c r="B3723" s="2" t="s">
        <v>4755</v>
      </c>
      <c r="C3723" s="2" t="s">
        <v>9178</v>
      </c>
      <c r="D3723" s="2" t="s">
        <v>9188</v>
      </c>
      <c r="E3723" s="2" t="s">
        <v>1007</v>
      </c>
      <c r="F3723" s="2" t="s">
        <v>1715</v>
      </c>
      <c r="G3723" s="2" t="s">
        <v>7078</v>
      </c>
      <c r="H3723" s="2"/>
      <c r="I3723" s="2"/>
      <c r="J3723" s="2" t="s">
        <v>7311</v>
      </c>
      <c r="K3723" s="2" t="s">
        <v>307</v>
      </c>
      <c r="L3723" s="2" t="s">
        <v>9181</v>
      </c>
      <c r="M3723" s="2" t="s">
        <v>9189</v>
      </c>
      <c r="N3723" s="11">
        <v>7</v>
      </c>
      <c r="O3723" s="11">
        <v>0</v>
      </c>
      <c r="P3723" s="12">
        <v>44776</v>
      </c>
      <c r="Q3723" s="12">
        <v>44778</v>
      </c>
      <c r="R3723" s="11"/>
      <c r="S3723" s="2">
        <f>OR(AND(P3723&lt;=U$2,Q3723&gt;V$2),AND(P3723&gt;U$2,P3723&lt;V$2))</f>
        <v>0</v>
      </c>
    </row>
    <row r="3724" spans="1:19">
      <c r="A3724" s="2" t="s">
        <v>3481</v>
      </c>
      <c r="B3724" s="2" t="s">
        <v>4755</v>
      </c>
      <c r="C3724" s="2" t="s">
        <v>9178</v>
      </c>
      <c r="D3724" s="2" t="s">
        <v>1741</v>
      </c>
      <c r="E3724" s="2" t="s">
        <v>1007</v>
      </c>
      <c r="F3724" s="2" t="s">
        <v>1715</v>
      </c>
      <c r="G3724" s="2" t="s">
        <v>7085</v>
      </c>
      <c r="H3724" s="2"/>
      <c r="I3724" s="2"/>
      <c r="J3724" s="2" t="s">
        <v>7315</v>
      </c>
      <c r="K3724" s="2" t="s">
        <v>333</v>
      </c>
      <c r="L3724" s="2" t="s">
        <v>9190</v>
      </c>
      <c r="M3724" s="2" t="s">
        <v>9191</v>
      </c>
      <c r="N3724" s="11">
        <v>5</v>
      </c>
      <c r="O3724" s="11">
        <v>0</v>
      </c>
      <c r="P3724" s="12">
        <v>44781</v>
      </c>
      <c r="Q3724" s="12">
        <v>44783</v>
      </c>
      <c r="R3724" s="11"/>
      <c r="S3724" s="2">
        <f>OR(AND(P3724&lt;=U$2,Q3724&gt;V$2),AND(P3724&gt;U$2,P3724&lt;V$2))</f>
        <v>0</v>
      </c>
    </row>
    <row r="3725" spans="1:19">
      <c r="A3725" s="2" t="s">
        <v>3481</v>
      </c>
      <c r="B3725" s="2" t="s">
        <v>4755</v>
      </c>
      <c r="C3725" s="2" t="s">
        <v>9178</v>
      </c>
      <c r="D3725" s="2" t="s">
        <v>1735</v>
      </c>
      <c r="E3725" s="2" t="s">
        <v>1007</v>
      </c>
      <c r="F3725" s="2" t="s">
        <v>1715</v>
      </c>
      <c r="G3725" s="2" t="s">
        <v>7085</v>
      </c>
      <c r="H3725" s="2"/>
      <c r="I3725" s="2"/>
      <c r="J3725" s="2" t="s">
        <v>7315</v>
      </c>
      <c r="K3725" s="2" t="s">
        <v>333</v>
      </c>
      <c r="L3725" s="2" t="s">
        <v>9190</v>
      </c>
      <c r="M3725" s="2" t="s">
        <v>9192</v>
      </c>
      <c r="N3725" s="11">
        <v>3</v>
      </c>
      <c r="O3725" s="11">
        <v>0</v>
      </c>
      <c r="P3725" s="12">
        <v>44784</v>
      </c>
      <c r="Q3725" s="12">
        <v>44784</v>
      </c>
      <c r="R3725" s="11"/>
      <c r="S3725" s="2">
        <f>OR(AND(P3725&lt;=U$2,Q3725&gt;V$2),AND(P3725&gt;U$2,P3725&lt;V$2))</f>
        <v>0</v>
      </c>
    </row>
    <row r="3726" spans="1:19">
      <c r="A3726" s="2" t="s">
        <v>3481</v>
      </c>
      <c r="B3726" s="2" t="s">
        <v>4755</v>
      </c>
      <c r="C3726" s="2" t="s">
        <v>9178</v>
      </c>
      <c r="D3726" s="2" t="s">
        <v>9193</v>
      </c>
      <c r="E3726" s="2" t="s">
        <v>1007</v>
      </c>
      <c r="F3726" s="2" t="s">
        <v>1715</v>
      </c>
      <c r="G3726" s="2" t="s">
        <v>7078</v>
      </c>
      <c r="H3726" s="2"/>
      <c r="I3726" s="2"/>
      <c r="J3726" s="2" t="s">
        <v>7311</v>
      </c>
      <c r="K3726" s="2" t="s">
        <v>307</v>
      </c>
      <c r="L3726" s="2" t="s">
        <v>9181</v>
      </c>
      <c r="M3726" s="2" t="s">
        <v>9194</v>
      </c>
      <c r="N3726" s="11">
        <v>3</v>
      </c>
      <c r="O3726" s="11">
        <v>0</v>
      </c>
      <c r="P3726" s="12">
        <v>44785</v>
      </c>
      <c r="Q3726" s="12">
        <v>44788</v>
      </c>
      <c r="R3726" s="11"/>
      <c r="S3726" s="2">
        <f>OR(AND(P3726&lt;=U$2,Q3726&gt;V$2),AND(P3726&gt;U$2,P3726&lt;V$2))</f>
        <v>0</v>
      </c>
    </row>
    <row r="3727" spans="1:19">
      <c r="A3727" s="2" t="s">
        <v>3481</v>
      </c>
      <c r="B3727" s="2" t="s">
        <v>4755</v>
      </c>
      <c r="C3727" s="2" t="s">
        <v>9178</v>
      </c>
      <c r="D3727" s="2" t="s">
        <v>2033</v>
      </c>
      <c r="E3727" s="2" t="s">
        <v>1048</v>
      </c>
      <c r="F3727" s="2" t="s">
        <v>1715</v>
      </c>
      <c r="G3727" s="2" t="s">
        <v>7306</v>
      </c>
      <c r="H3727" s="2"/>
      <c r="I3727" s="2"/>
      <c r="J3727" s="2"/>
      <c r="K3727" s="2"/>
      <c r="L3727" s="2"/>
      <c r="M3727" s="2" t="s">
        <v>9195</v>
      </c>
      <c r="N3727" s="11">
        <v>3</v>
      </c>
      <c r="O3727" s="11">
        <v>0</v>
      </c>
      <c r="P3727" s="12">
        <v>44789</v>
      </c>
      <c r="Q3727" s="12">
        <v>44792</v>
      </c>
      <c r="R3727" s="11"/>
      <c r="S3727" s="2">
        <f>OR(AND(P3727&lt;=U$2,Q3727&gt;V$2),AND(P3727&gt;U$2,P3727&lt;V$2))</f>
        <v>0</v>
      </c>
    </row>
    <row r="3728" spans="1:19">
      <c r="A3728" s="2" t="s">
        <v>3481</v>
      </c>
      <c r="B3728" s="2" t="s">
        <v>4755</v>
      </c>
      <c r="C3728" s="2" t="s">
        <v>9178</v>
      </c>
      <c r="D3728" s="2" t="s">
        <v>9196</v>
      </c>
      <c r="E3728" s="2" t="s">
        <v>1007</v>
      </c>
      <c r="F3728" s="2" t="s">
        <v>1715</v>
      </c>
      <c r="G3728" s="2" t="s">
        <v>6978</v>
      </c>
      <c r="H3728" s="2"/>
      <c r="I3728" s="2"/>
      <c r="J3728" s="2" t="s">
        <v>7320</v>
      </c>
      <c r="K3728" s="2" t="s">
        <v>569</v>
      </c>
      <c r="L3728" s="2" t="s">
        <v>9197</v>
      </c>
      <c r="M3728" s="2" t="s">
        <v>9198</v>
      </c>
      <c r="N3728" s="11">
        <v>4</v>
      </c>
      <c r="O3728" s="11">
        <v>0</v>
      </c>
      <c r="P3728" s="12">
        <v>44795</v>
      </c>
      <c r="Q3728" s="12">
        <v>44797</v>
      </c>
      <c r="R3728" s="11"/>
      <c r="S3728" s="2">
        <f>OR(AND(P3728&lt;=U$2,Q3728&gt;V$2),AND(P3728&gt;U$2,P3728&lt;V$2))</f>
        <v>0</v>
      </c>
    </row>
    <row r="3729" spans="1:19">
      <c r="A3729" s="2" t="s">
        <v>3481</v>
      </c>
      <c r="B3729" s="2" t="s">
        <v>4755</v>
      </c>
      <c r="C3729" s="2" t="s">
        <v>9199</v>
      </c>
      <c r="D3729" s="2" t="s">
        <v>9200</v>
      </c>
      <c r="E3729" s="2"/>
      <c r="F3729" s="2"/>
      <c r="G3729" s="2"/>
      <c r="H3729" s="2"/>
      <c r="I3729" s="2"/>
      <c r="J3729" s="2"/>
      <c r="K3729" s="2"/>
      <c r="L3729" s="2"/>
      <c r="M3729" s="2" t="s">
        <v>9201</v>
      </c>
      <c r="N3729" s="11">
        <v>8</v>
      </c>
      <c r="O3729" s="11">
        <v>0</v>
      </c>
      <c r="P3729" s="12">
        <v>44636</v>
      </c>
      <c r="Q3729" s="12">
        <v>44643</v>
      </c>
      <c r="R3729" s="11"/>
      <c r="S3729" s="2">
        <f>OR(AND(P3729&lt;=U$2,Q3729&gt;V$2),AND(P3729&gt;U$2,P3729&lt;V$2))</f>
        <v>0</v>
      </c>
    </row>
    <row r="3730" spans="1:19">
      <c r="A3730" s="2" t="s">
        <v>3481</v>
      </c>
      <c r="B3730" s="2" t="s">
        <v>4755</v>
      </c>
      <c r="C3730" s="2" t="s">
        <v>9199</v>
      </c>
      <c r="D3730" s="2" t="s">
        <v>9202</v>
      </c>
      <c r="E3730" s="2"/>
      <c r="F3730" s="2"/>
      <c r="G3730" s="2"/>
      <c r="H3730" s="2"/>
      <c r="I3730" s="2"/>
      <c r="J3730" s="2"/>
      <c r="K3730" s="2"/>
      <c r="L3730" s="2"/>
      <c r="M3730" s="2" t="s">
        <v>9203</v>
      </c>
      <c r="N3730" s="11">
        <v>10</v>
      </c>
      <c r="O3730" s="11">
        <v>0</v>
      </c>
      <c r="P3730" s="12">
        <v>44691</v>
      </c>
      <c r="Q3730" s="12">
        <v>44700</v>
      </c>
      <c r="R3730" s="11"/>
      <c r="S3730" s="2">
        <f>OR(AND(P3730&lt;=U$2,Q3730&gt;V$2),AND(P3730&gt;U$2,P3730&lt;V$2))</f>
        <v>0</v>
      </c>
    </row>
    <row r="3731" spans="1:19">
      <c r="A3731" s="2" t="s">
        <v>3481</v>
      </c>
      <c r="B3731" s="2" t="s">
        <v>4755</v>
      </c>
      <c r="C3731" s="2" t="s">
        <v>9199</v>
      </c>
      <c r="D3731" s="2" t="s">
        <v>9204</v>
      </c>
      <c r="E3731" s="2"/>
      <c r="F3731" s="2"/>
      <c r="G3731" s="2"/>
      <c r="H3731" s="2"/>
      <c r="I3731" s="2"/>
      <c r="J3731" s="2"/>
      <c r="K3731" s="2"/>
      <c r="L3731" s="2"/>
      <c r="M3731" s="2" t="s">
        <v>9205</v>
      </c>
      <c r="N3731" s="11">
        <v>5</v>
      </c>
      <c r="O3731" s="11">
        <v>0</v>
      </c>
      <c r="P3731" s="12">
        <v>44691</v>
      </c>
      <c r="Q3731" s="12">
        <v>44693</v>
      </c>
      <c r="R3731" s="11"/>
      <c r="S3731" s="2">
        <f>OR(AND(P3731&lt;=U$2,Q3731&gt;V$2),AND(P3731&gt;U$2,P3731&lt;V$2))</f>
        <v>0</v>
      </c>
    </row>
    <row r="3732" spans="1:19">
      <c r="A3732" s="2" t="s">
        <v>3481</v>
      </c>
      <c r="B3732" s="2" t="s">
        <v>4755</v>
      </c>
      <c r="C3732" s="2" t="s">
        <v>9199</v>
      </c>
      <c r="D3732" s="2" t="s">
        <v>9206</v>
      </c>
      <c r="E3732" s="2"/>
      <c r="F3732" s="2"/>
      <c r="G3732" s="2"/>
      <c r="H3732" s="2"/>
      <c r="I3732" s="2"/>
      <c r="J3732" s="2"/>
      <c r="K3732" s="2"/>
      <c r="L3732" s="2"/>
      <c r="M3732" s="2" t="s">
        <v>9207</v>
      </c>
      <c r="N3732" s="11">
        <v>4</v>
      </c>
      <c r="O3732" s="11">
        <v>0</v>
      </c>
      <c r="P3732" s="12">
        <v>44700</v>
      </c>
      <c r="Q3732" s="12">
        <v>44700</v>
      </c>
      <c r="R3732" s="11"/>
      <c r="S3732" s="2">
        <f>OR(AND(P3732&lt;=U$2,Q3732&gt;V$2),AND(P3732&gt;U$2,P3732&lt;V$2))</f>
        <v>0</v>
      </c>
    </row>
    <row r="3733" spans="1:19">
      <c r="A3733" s="2" t="s">
        <v>3481</v>
      </c>
      <c r="B3733" s="2" t="s">
        <v>4755</v>
      </c>
      <c r="C3733" s="2" t="s">
        <v>9199</v>
      </c>
      <c r="D3733" s="2" t="s">
        <v>9208</v>
      </c>
      <c r="E3733" s="2"/>
      <c r="F3733" s="2"/>
      <c r="G3733" s="2"/>
      <c r="H3733" s="2"/>
      <c r="I3733" s="2"/>
      <c r="J3733" s="2"/>
      <c r="K3733" s="2"/>
      <c r="L3733" s="2"/>
      <c r="M3733" s="2" t="s">
        <v>9209</v>
      </c>
      <c r="N3733" s="11">
        <v>5</v>
      </c>
      <c r="O3733" s="11">
        <v>0</v>
      </c>
      <c r="P3733" s="12">
        <v>44701</v>
      </c>
      <c r="Q3733" s="12">
        <v>44701</v>
      </c>
      <c r="R3733" s="11"/>
      <c r="S3733" s="2">
        <f>OR(AND(P3733&lt;=U$2,Q3733&gt;V$2),AND(P3733&gt;U$2,P3733&lt;V$2))</f>
        <v>0</v>
      </c>
    </row>
    <row r="3734" spans="1:19">
      <c r="A3734" s="2" t="s">
        <v>3481</v>
      </c>
      <c r="B3734" s="2" t="s">
        <v>4755</v>
      </c>
      <c r="C3734" s="2" t="s">
        <v>9199</v>
      </c>
      <c r="D3734" s="2" t="s">
        <v>9210</v>
      </c>
      <c r="E3734" s="2" t="s">
        <v>1007</v>
      </c>
      <c r="F3734" s="2" t="s">
        <v>1715</v>
      </c>
      <c r="G3734" s="2" t="s">
        <v>7078</v>
      </c>
      <c r="H3734" s="2"/>
      <c r="I3734" s="2"/>
      <c r="J3734" s="2" t="s">
        <v>7311</v>
      </c>
      <c r="K3734" s="2" t="s">
        <v>307</v>
      </c>
      <c r="L3734" s="2" t="s">
        <v>9181</v>
      </c>
      <c r="M3734" s="2" t="s">
        <v>9211</v>
      </c>
      <c r="N3734" s="11">
        <v>8</v>
      </c>
      <c r="O3734" s="11">
        <v>0</v>
      </c>
      <c r="P3734" s="12">
        <v>44776</v>
      </c>
      <c r="Q3734" s="12">
        <v>44778</v>
      </c>
      <c r="R3734" s="11"/>
      <c r="S3734" s="2">
        <f>OR(AND(P3734&lt;=U$2,Q3734&gt;V$2),AND(P3734&gt;U$2,P3734&lt;V$2))</f>
        <v>0</v>
      </c>
    </row>
    <row r="3735" spans="1:19">
      <c r="A3735" s="2" t="s">
        <v>3481</v>
      </c>
      <c r="B3735" s="2" t="s">
        <v>4755</v>
      </c>
      <c r="C3735" s="2" t="s">
        <v>9199</v>
      </c>
      <c r="D3735" s="2" t="s">
        <v>9212</v>
      </c>
      <c r="E3735" s="2" t="s">
        <v>1007</v>
      </c>
      <c r="F3735" s="2" t="s">
        <v>1715</v>
      </c>
      <c r="G3735" s="2" t="s">
        <v>7085</v>
      </c>
      <c r="H3735" s="2"/>
      <c r="I3735" s="2"/>
      <c r="J3735" s="2" t="s">
        <v>7315</v>
      </c>
      <c r="K3735" s="2" t="s">
        <v>333</v>
      </c>
      <c r="L3735" s="2" t="s">
        <v>9190</v>
      </c>
      <c r="M3735" s="2" t="s">
        <v>9213</v>
      </c>
      <c r="N3735" s="11">
        <v>6</v>
      </c>
      <c r="O3735" s="11">
        <v>0</v>
      </c>
      <c r="P3735" s="12">
        <v>44781</v>
      </c>
      <c r="Q3735" s="12">
        <v>44783</v>
      </c>
      <c r="R3735" s="11"/>
      <c r="S3735" s="2">
        <f>OR(AND(P3735&lt;=U$2,Q3735&gt;V$2),AND(P3735&gt;U$2,P3735&lt;V$2))</f>
        <v>0</v>
      </c>
    </row>
    <row r="3736" spans="1:19">
      <c r="A3736" s="2" t="s">
        <v>3481</v>
      </c>
      <c r="B3736" s="2" t="s">
        <v>4755</v>
      </c>
      <c r="C3736" s="2" t="s">
        <v>9199</v>
      </c>
      <c r="D3736" s="2" t="s">
        <v>9214</v>
      </c>
      <c r="E3736" s="2" t="s">
        <v>1007</v>
      </c>
      <c r="F3736" s="2" t="s">
        <v>1715</v>
      </c>
      <c r="G3736" s="2" t="s">
        <v>7085</v>
      </c>
      <c r="H3736" s="2"/>
      <c r="I3736" s="2"/>
      <c r="J3736" s="2" t="s">
        <v>7315</v>
      </c>
      <c r="K3736" s="2" t="s">
        <v>333</v>
      </c>
      <c r="L3736" s="2" t="s">
        <v>9190</v>
      </c>
      <c r="M3736" s="2" t="s">
        <v>9215</v>
      </c>
      <c r="N3736" s="11">
        <v>4</v>
      </c>
      <c r="O3736" s="11">
        <v>0</v>
      </c>
      <c r="P3736" s="12">
        <v>44784</v>
      </c>
      <c r="Q3736" s="12">
        <v>44784</v>
      </c>
      <c r="R3736" s="11"/>
      <c r="S3736" s="2">
        <f>OR(AND(P3736&lt;=U$2,Q3736&gt;V$2),AND(P3736&gt;U$2,P3736&lt;V$2))</f>
        <v>0</v>
      </c>
    </row>
    <row r="3737" spans="1:19">
      <c r="A3737" s="2" t="s">
        <v>3481</v>
      </c>
      <c r="B3737" s="2" t="s">
        <v>4755</v>
      </c>
      <c r="C3737" s="2" t="s">
        <v>9199</v>
      </c>
      <c r="D3737" s="2" t="s">
        <v>9216</v>
      </c>
      <c r="E3737" s="2" t="s">
        <v>1007</v>
      </c>
      <c r="F3737" s="2" t="s">
        <v>1715</v>
      </c>
      <c r="G3737" s="2" t="s">
        <v>7078</v>
      </c>
      <c r="H3737" s="2"/>
      <c r="I3737" s="2"/>
      <c r="J3737" s="2" t="s">
        <v>7311</v>
      </c>
      <c r="K3737" s="2" t="s">
        <v>307</v>
      </c>
      <c r="L3737" s="2" t="s">
        <v>9181</v>
      </c>
      <c r="M3737" s="2" t="s">
        <v>9217</v>
      </c>
      <c r="N3737" s="11">
        <v>4</v>
      </c>
      <c r="O3737" s="11">
        <v>0</v>
      </c>
      <c r="P3737" s="12">
        <v>44785</v>
      </c>
      <c r="Q3737" s="12">
        <v>44788</v>
      </c>
      <c r="R3737" s="11"/>
      <c r="S3737" s="2">
        <f>OR(AND(P3737&lt;=U$2,Q3737&gt;V$2),AND(P3737&gt;U$2,P3737&lt;V$2))</f>
        <v>0</v>
      </c>
    </row>
    <row r="3738" spans="1:19">
      <c r="A3738" s="2" t="s">
        <v>3481</v>
      </c>
      <c r="B3738" s="2" t="s">
        <v>4755</v>
      </c>
      <c r="C3738" s="2" t="s">
        <v>9199</v>
      </c>
      <c r="D3738" s="2" t="s">
        <v>9218</v>
      </c>
      <c r="E3738" s="2" t="s">
        <v>1048</v>
      </c>
      <c r="F3738" s="2" t="s">
        <v>1715</v>
      </c>
      <c r="G3738" s="2" t="s">
        <v>7306</v>
      </c>
      <c r="H3738" s="2"/>
      <c r="I3738" s="2"/>
      <c r="J3738" s="2"/>
      <c r="K3738" s="2"/>
      <c r="L3738" s="2"/>
      <c r="M3738" s="2" t="s">
        <v>9219</v>
      </c>
      <c r="N3738" s="11">
        <v>4</v>
      </c>
      <c r="O3738" s="11">
        <v>0</v>
      </c>
      <c r="P3738" s="12">
        <v>44789</v>
      </c>
      <c r="Q3738" s="12">
        <v>44792</v>
      </c>
      <c r="R3738" s="11"/>
      <c r="S3738" s="2">
        <f>OR(AND(P3738&lt;=U$2,Q3738&gt;V$2),AND(P3738&gt;U$2,P3738&lt;V$2))</f>
        <v>0</v>
      </c>
    </row>
    <row r="3739" spans="1:19">
      <c r="A3739" s="2" t="s">
        <v>3481</v>
      </c>
      <c r="B3739" s="2" t="s">
        <v>4755</v>
      </c>
      <c r="C3739" s="2" t="s">
        <v>9199</v>
      </c>
      <c r="D3739" s="2" t="s">
        <v>9220</v>
      </c>
      <c r="E3739" s="2" t="s">
        <v>1007</v>
      </c>
      <c r="F3739" s="2" t="s">
        <v>1715</v>
      </c>
      <c r="G3739" s="2" t="s">
        <v>6978</v>
      </c>
      <c r="H3739" s="2"/>
      <c r="I3739" s="2"/>
      <c r="J3739" s="2" t="s">
        <v>7320</v>
      </c>
      <c r="K3739" s="2" t="s">
        <v>569</v>
      </c>
      <c r="L3739" s="2" t="s">
        <v>9197</v>
      </c>
      <c r="M3739" s="2" t="s">
        <v>9221</v>
      </c>
      <c r="N3739" s="11">
        <v>5</v>
      </c>
      <c r="O3739" s="11">
        <v>0</v>
      </c>
      <c r="P3739" s="12">
        <v>44795</v>
      </c>
      <c r="Q3739" s="12">
        <v>44797</v>
      </c>
      <c r="R3739" s="11"/>
      <c r="S3739" s="2">
        <f>OR(AND(P3739&lt;=U$2,Q3739&gt;V$2),AND(P3739&gt;U$2,P3739&lt;V$2))</f>
        <v>0</v>
      </c>
    </row>
    <row r="3740" spans="1:19">
      <c r="A3740" s="2" t="s">
        <v>3481</v>
      </c>
      <c r="B3740" s="2" t="s">
        <v>4755</v>
      </c>
      <c r="C3740" s="2" t="s">
        <v>9222</v>
      </c>
      <c r="D3740" s="2" t="s">
        <v>9223</v>
      </c>
      <c r="E3740" s="2"/>
      <c r="F3740" s="2"/>
      <c r="G3740" s="2"/>
      <c r="H3740" s="2"/>
      <c r="I3740" s="2"/>
      <c r="J3740" s="2"/>
      <c r="K3740" s="2"/>
      <c r="L3740" s="2"/>
      <c r="M3740" s="2" t="s">
        <v>9224</v>
      </c>
      <c r="N3740" s="11">
        <v>7</v>
      </c>
      <c r="O3740" s="11">
        <v>0</v>
      </c>
      <c r="P3740" s="12">
        <v>44636</v>
      </c>
      <c r="Q3740" s="12">
        <v>44643</v>
      </c>
      <c r="R3740" s="11"/>
      <c r="S3740" s="2">
        <f>OR(AND(P3740&lt;=U$2,Q3740&gt;V$2),AND(P3740&gt;U$2,P3740&lt;V$2))</f>
        <v>0</v>
      </c>
    </row>
    <row r="3741" spans="1:19">
      <c r="A3741" s="2" t="s">
        <v>3481</v>
      </c>
      <c r="B3741" s="2" t="s">
        <v>4755</v>
      </c>
      <c r="C3741" s="2" t="s">
        <v>9222</v>
      </c>
      <c r="D3741" s="2" t="s">
        <v>9225</v>
      </c>
      <c r="E3741" s="2"/>
      <c r="F3741" s="2"/>
      <c r="G3741" s="2"/>
      <c r="H3741" s="2"/>
      <c r="I3741" s="2"/>
      <c r="J3741" s="2"/>
      <c r="K3741" s="2"/>
      <c r="L3741" s="2"/>
      <c r="M3741" s="2" t="s">
        <v>9226</v>
      </c>
      <c r="N3741" s="11">
        <v>9</v>
      </c>
      <c r="O3741" s="11">
        <v>0</v>
      </c>
      <c r="P3741" s="12">
        <v>44691</v>
      </c>
      <c r="Q3741" s="12">
        <v>44700</v>
      </c>
      <c r="R3741" s="11"/>
      <c r="S3741" s="2">
        <f>OR(AND(P3741&lt;=U$2,Q3741&gt;V$2),AND(P3741&gt;U$2,P3741&lt;V$2))</f>
        <v>0</v>
      </c>
    </row>
    <row r="3742" spans="1:19">
      <c r="A3742" s="2" t="s">
        <v>3481</v>
      </c>
      <c r="B3742" s="2" t="s">
        <v>4755</v>
      </c>
      <c r="C3742" s="2" t="s">
        <v>9222</v>
      </c>
      <c r="D3742" s="2" t="s">
        <v>1742</v>
      </c>
      <c r="E3742" s="2"/>
      <c r="F3742" s="2"/>
      <c r="G3742" s="2"/>
      <c r="H3742" s="2"/>
      <c r="I3742" s="2"/>
      <c r="J3742" s="2"/>
      <c r="K3742" s="2"/>
      <c r="L3742" s="2"/>
      <c r="M3742" s="2" t="s">
        <v>9227</v>
      </c>
      <c r="N3742" s="11">
        <v>4</v>
      </c>
      <c r="O3742" s="11">
        <v>0</v>
      </c>
      <c r="P3742" s="12">
        <v>44691</v>
      </c>
      <c r="Q3742" s="12">
        <v>44693</v>
      </c>
      <c r="R3742" s="11"/>
      <c r="S3742" s="2">
        <f>OR(AND(P3742&lt;=U$2,Q3742&gt;V$2),AND(P3742&gt;U$2,P3742&lt;V$2))</f>
        <v>0</v>
      </c>
    </row>
    <row r="3743" spans="1:19">
      <c r="A3743" s="2" t="s">
        <v>3481</v>
      </c>
      <c r="B3743" s="2" t="s">
        <v>4755</v>
      </c>
      <c r="C3743" s="2" t="s">
        <v>9222</v>
      </c>
      <c r="D3743" s="2" t="s">
        <v>9228</v>
      </c>
      <c r="E3743" s="2"/>
      <c r="F3743" s="2"/>
      <c r="G3743" s="2"/>
      <c r="H3743" s="2"/>
      <c r="I3743" s="2"/>
      <c r="J3743" s="2"/>
      <c r="K3743" s="2"/>
      <c r="L3743" s="2"/>
      <c r="M3743" s="2" t="s">
        <v>9229</v>
      </c>
      <c r="N3743" s="11">
        <v>3</v>
      </c>
      <c r="O3743" s="11">
        <v>0</v>
      </c>
      <c r="P3743" s="12">
        <v>44700</v>
      </c>
      <c r="Q3743" s="12">
        <v>44700</v>
      </c>
      <c r="R3743" s="11"/>
      <c r="S3743" s="2">
        <f>OR(AND(P3743&lt;=U$2,Q3743&gt;V$2),AND(P3743&gt;U$2,P3743&lt;V$2))</f>
        <v>0</v>
      </c>
    </row>
    <row r="3744" spans="1:19">
      <c r="A3744" s="2" t="s">
        <v>3481</v>
      </c>
      <c r="B3744" s="2" t="s">
        <v>4755</v>
      </c>
      <c r="C3744" s="2" t="s">
        <v>9222</v>
      </c>
      <c r="D3744" s="2" t="s">
        <v>9230</v>
      </c>
      <c r="E3744" s="2"/>
      <c r="F3744" s="2"/>
      <c r="G3744" s="2"/>
      <c r="H3744" s="2"/>
      <c r="I3744" s="2"/>
      <c r="J3744" s="2"/>
      <c r="K3744" s="2"/>
      <c r="L3744" s="2"/>
      <c r="M3744" s="2" t="s">
        <v>9231</v>
      </c>
      <c r="N3744" s="11">
        <v>4</v>
      </c>
      <c r="O3744" s="11">
        <v>0</v>
      </c>
      <c r="P3744" s="12">
        <v>44701</v>
      </c>
      <c r="Q3744" s="12">
        <v>44701</v>
      </c>
      <c r="R3744" s="11"/>
      <c r="S3744" s="2">
        <f>OR(AND(P3744&lt;=U$2,Q3744&gt;V$2),AND(P3744&gt;U$2,P3744&lt;V$2))</f>
        <v>0</v>
      </c>
    </row>
    <row r="3745" spans="1:19">
      <c r="A3745" s="2" t="s">
        <v>3481</v>
      </c>
      <c r="B3745" s="2" t="s">
        <v>4755</v>
      </c>
      <c r="C3745" s="2" t="s">
        <v>9222</v>
      </c>
      <c r="D3745" s="2" t="s">
        <v>9232</v>
      </c>
      <c r="E3745" s="2" t="s">
        <v>1007</v>
      </c>
      <c r="F3745" s="2" t="s">
        <v>1715</v>
      </c>
      <c r="G3745" s="2" t="s">
        <v>7078</v>
      </c>
      <c r="H3745" s="2"/>
      <c r="I3745" s="2"/>
      <c r="J3745" s="2" t="s">
        <v>7311</v>
      </c>
      <c r="K3745" s="2" t="s">
        <v>307</v>
      </c>
      <c r="L3745" s="2" t="s">
        <v>9181</v>
      </c>
      <c r="M3745" s="2" t="s">
        <v>9233</v>
      </c>
      <c r="N3745" s="11">
        <v>7</v>
      </c>
      <c r="O3745" s="11">
        <v>0</v>
      </c>
      <c r="P3745" s="12">
        <v>44776</v>
      </c>
      <c r="Q3745" s="12">
        <v>44778</v>
      </c>
      <c r="R3745" s="11"/>
      <c r="S3745" s="2">
        <f>OR(AND(P3745&lt;=U$2,Q3745&gt;V$2),AND(P3745&gt;U$2,P3745&lt;V$2))</f>
        <v>0</v>
      </c>
    </row>
    <row r="3746" spans="1:19">
      <c r="A3746" s="2" t="s">
        <v>3481</v>
      </c>
      <c r="B3746" s="2" t="s">
        <v>4755</v>
      </c>
      <c r="C3746" s="2" t="s">
        <v>9222</v>
      </c>
      <c r="D3746" s="2" t="s">
        <v>9234</v>
      </c>
      <c r="E3746" s="2" t="s">
        <v>1007</v>
      </c>
      <c r="F3746" s="2" t="s">
        <v>1715</v>
      </c>
      <c r="G3746" s="2" t="s">
        <v>7085</v>
      </c>
      <c r="H3746" s="2"/>
      <c r="I3746" s="2"/>
      <c r="J3746" s="2" t="s">
        <v>7315</v>
      </c>
      <c r="K3746" s="2" t="s">
        <v>333</v>
      </c>
      <c r="L3746" s="2" t="s">
        <v>9190</v>
      </c>
      <c r="M3746" s="2" t="s">
        <v>9235</v>
      </c>
      <c r="N3746" s="11">
        <v>5</v>
      </c>
      <c r="O3746" s="11">
        <v>0</v>
      </c>
      <c r="P3746" s="12">
        <v>44781</v>
      </c>
      <c r="Q3746" s="12">
        <v>44783</v>
      </c>
      <c r="R3746" s="11"/>
      <c r="S3746" s="2">
        <f>OR(AND(P3746&lt;=U$2,Q3746&gt;V$2),AND(P3746&gt;U$2,P3746&lt;V$2))</f>
        <v>0</v>
      </c>
    </row>
    <row r="3747" spans="1:19">
      <c r="A3747" s="2" t="s">
        <v>3481</v>
      </c>
      <c r="B3747" s="2" t="s">
        <v>4755</v>
      </c>
      <c r="C3747" s="2" t="s">
        <v>9222</v>
      </c>
      <c r="D3747" s="2" t="s">
        <v>9236</v>
      </c>
      <c r="E3747" s="2" t="s">
        <v>1007</v>
      </c>
      <c r="F3747" s="2" t="s">
        <v>1715</v>
      </c>
      <c r="G3747" s="2" t="s">
        <v>7085</v>
      </c>
      <c r="H3747" s="2"/>
      <c r="I3747" s="2"/>
      <c r="J3747" s="2" t="s">
        <v>7315</v>
      </c>
      <c r="K3747" s="2" t="s">
        <v>333</v>
      </c>
      <c r="L3747" s="2" t="s">
        <v>9190</v>
      </c>
      <c r="M3747" s="2" t="s">
        <v>9237</v>
      </c>
      <c r="N3747" s="11">
        <v>3</v>
      </c>
      <c r="O3747" s="11">
        <v>0</v>
      </c>
      <c r="P3747" s="12">
        <v>44784</v>
      </c>
      <c r="Q3747" s="12">
        <v>44784</v>
      </c>
      <c r="R3747" s="11"/>
      <c r="S3747" s="2">
        <f>OR(AND(P3747&lt;=U$2,Q3747&gt;V$2),AND(P3747&gt;U$2,P3747&lt;V$2))</f>
        <v>0</v>
      </c>
    </row>
    <row r="3748" spans="1:19">
      <c r="A3748" s="2" t="s">
        <v>3481</v>
      </c>
      <c r="B3748" s="2" t="s">
        <v>4755</v>
      </c>
      <c r="C3748" s="2" t="s">
        <v>9222</v>
      </c>
      <c r="D3748" s="2" t="s">
        <v>9238</v>
      </c>
      <c r="E3748" s="2" t="s">
        <v>1007</v>
      </c>
      <c r="F3748" s="2" t="s">
        <v>1715</v>
      </c>
      <c r="G3748" s="2" t="s">
        <v>7078</v>
      </c>
      <c r="H3748" s="2"/>
      <c r="I3748" s="2"/>
      <c r="J3748" s="2" t="s">
        <v>7311</v>
      </c>
      <c r="K3748" s="2" t="s">
        <v>307</v>
      </c>
      <c r="L3748" s="2" t="s">
        <v>9181</v>
      </c>
      <c r="M3748" s="2" t="s">
        <v>9239</v>
      </c>
      <c r="N3748" s="11">
        <v>3</v>
      </c>
      <c r="O3748" s="11">
        <v>0</v>
      </c>
      <c r="P3748" s="12">
        <v>44785</v>
      </c>
      <c r="Q3748" s="12">
        <v>44788</v>
      </c>
      <c r="R3748" s="11"/>
      <c r="S3748" s="2">
        <f>OR(AND(P3748&lt;=U$2,Q3748&gt;V$2),AND(P3748&gt;U$2,P3748&lt;V$2))</f>
        <v>0</v>
      </c>
    </row>
    <row r="3749" spans="1:19">
      <c r="A3749" s="2" t="s">
        <v>3481</v>
      </c>
      <c r="B3749" s="2" t="s">
        <v>4755</v>
      </c>
      <c r="C3749" s="2" t="s">
        <v>9222</v>
      </c>
      <c r="D3749" s="2" t="s">
        <v>9240</v>
      </c>
      <c r="E3749" s="2" t="s">
        <v>1048</v>
      </c>
      <c r="F3749" s="2" t="s">
        <v>1715</v>
      </c>
      <c r="G3749" s="2" t="s">
        <v>7306</v>
      </c>
      <c r="H3749" s="2"/>
      <c r="I3749" s="2"/>
      <c r="J3749" s="2"/>
      <c r="K3749" s="2"/>
      <c r="L3749" s="2"/>
      <c r="M3749" s="2" t="s">
        <v>9241</v>
      </c>
      <c r="N3749" s="11">
        <v>3</v>
      </c>
      <c r="O3749" s="11">
        <v>0</v>
      </c>
      <c r="P3749" s="12">
        <v>44789</v>
      </c>
      <c r="Q3749" s="12">
        <v>44792</v>
      </c>
      <c r="R3749" s="11"/>
      <c r="S3749" s="2">
        <f>OR(AND(P3749&lt;=U$2,Q3749&gt;V$2),AND(P3749&gt;U$2,P3749&lt;V$2))</f>
        <v>0</v>
      </c>
    </row>
    <row r="3750" spans="1:19">
      <c r="A3750" s="2" t="s">
        <v>3481</v>
      </c>
      <c r="B3750" s="2" t="s">
        <v>4755</v>
      </c>
      <c r="C3750" s="2" t="s">
        <v>9222</v>
      </c>
      <c r="D3750" s="2" t="s">
        <v>9242</v>
      </c>
      <c r="E3750" s="2" t="s">
        <v>1007</v>
      </c>
      <c r="F3750" s="2" t="s">
        <v>1715</v>
      </c>
      <c r="G3750" s="2" t="s">
        <v>6978</v>
      </c>
      <c r="H3750" s="2"/>
      <c r="I3750" s="2"/>
      <c r="J3750" s="2" t="s">
        <v>7320</v>
      </c>
      <c r="K3750" s="2" t="s">
        <v>569</v>
      </c>
      <c r="L3750" s="2" t="s">
        <v>9197</v>
      </c>
      <c r="M3750" s="2" t="s">
        <v>9243</v>
      </c>
      <c r="N3750" s="11">
        <v>4</v>
      </c>
      <c r="O3750" s="11">
        <v>0</v>
      </c>
      <c r="P3750" s="12">
        <v>44795</v>
      </c>
      <c r="Q3750" s="12">
        <v>44797</v>
      </c>
      <c r="R3750" s="11"/>
      <c r="S3750" s="2">
        <f>OR(AND(P3750&lt;=U$2,Q3750&gt;V$2),AND(P3750&gt;U$2,P3750&lt;V$2))</f>
        <v>0</v>
      </c>
    </row>
    <row r="3751" spans="1:19">
      <c r="A3751" s="2" t="s">
        <v>3481</v>
      </c>
      <c r="B3751" s="2" t="s">
        <v>4755</v>
      </c>
      <c r="C3751" s="2" t="s">
        <v>9244</v>
      </c>
      <c r="D3751" s="2" t="s">
        <v>9245</v>
      </c>
      <c r="E3751" s="2"/>
      <c r="F3751" s="2"/>
      <c r="G3751" s="2"/>
      <c r="H3751" s="2"/>
      <c r="I3751" s="2"/>
      <c r="J3751" s="2"/>
      <c r="K3751" s="2"/>
      <c r="L3751" s="2"/>
      <c r="M3751" s="2" t="s">
        <v>9246</v>
      </c>
      <c r="N3751" s="11">
        <v>8</v>
      </c>
      <c r="O3751" s="11">
        <v>0</v>
      </c>
      <c r="P3751" s="12">
        <v>44636</v>
      </c>
      <c r="Q3751" s="12">
        <v>44643</v>
      </c>
      <c r="R3751" s="11"/>
      <c r="S3751" s="2">
        <f>OR(AND(P3751&lt;=U$2,Q3751&gt;V$2),AND(P3751&gt;U$2,P3751&lt;V$2))</f>
        <v>0</v>
      </c>
    </row>
    <row r="3752" spans="1:19">
      <c r="A3752" s="2" t="s">
        <v>3481</v>
      </c>
      <c r="B3752" s="2" t="s">
        <v>4755</v>
      </c>
      <c r="C3752" s="2" t="s">
        <v>9244</v>
      </c>
      <c r="D3752" s="2" t="s">
        <v>9247</v>
      </c>
      <c r="E3752" s="2"/>
      <c r="F3752" s="2"/>
      <c r="G3752" s="2"/>
      <c r="H3752" s="2"/>
      <c r="I3752" s="2"/>
      <c r="J3752" s="2"/>
      <c r="K3752" s="2"/>
      <c r="L3752" s="2"/>
      <c r="M3752" s="2" t="s">
        <v>9248</v>
      </c>
      <c r="N3752" s="11">
        <v>10</v>
      </c>
      <c r="O3752" s="11">
        <v>0</v>
      </c>
      <c r="P3752" s="12">
        <v>44691</v>
      </c>
      <c r="Q3752" s="12">
        <v>44700</v>
      </c>
      <c r="R3752" s="11"/>
      <c r="S3752" s="2">
        <f>OR(AND(P3752&lt;=U$2,Q3752&gt;V$2),AND(P3752&gt;U$2,P3752&lt;V$2))</f>
        <v>0</v>
      </c>
    </row>
    <row r="3753" spans="1:19">
      <c r="A3753" s="2" t="s">
        <v>3481</v>
      </c>
      <c r="B3753" s="2" t="s">
        <v>4755</v>
      </c>
      <c r="C3753" s="2" t="s">
        <v>9244</v>
      </c>
      <c r="D3753" s="2" t="s">
        <v>9249</v>
      </c>
      <c r="E3753" s="2"/>
      <c r="F3753" s="2"/>
      <c r="G3753" s="2"/>
      <c r="H3753" s="2"/>
      <c r="I3753" s="2"/>
      <c r="J3753" s="2"/>
      <c r="K3753" s="2"/>
      <c r="L3753" s="2"/>
      <c r="M3753" s="2" t="s">
        <v>9250</v>
      </c>
      <c r="N3753" s="11">
        <v>5</v>
      </c>
      <c r="O3753" s="11">
        <v>0</v>
      </c>
      <c r="P3753" s="12">
        <v>44691</v>
      </c>
      <c r="Q3753" s="12">
        <v>44693</v>
      </c>
      <c r="R3753" s="11"/>
      <c r="S3753" s="2">
        <f>OR(AND(P3753&lt;=U$2,Q3753&gt;V$2),AND(P3753&gt;U$2,P3753&lt;V$2))</f>
        <v>0</v>
      </c>
    </row>
    <row r="3754" spans="1:19">
      <c r="A3754" s="2" t="s">
        <v>3481</v>
      </c>
      <c r="B3754" s="2" t="s">
        <v>4755</v>
      </c>
      <c r="C3754" s="2" t="s">
        <v>9244</v>
      </c>
      <c r="D3754" s="2" t="s">
        <v>9251</v>
      </c>
      <c r="E3754" s="2"/>
      <c r="F3754" s="2"/>
      <c r="G3754" s="2"/>
      <c r="H3754" s="2"/>
      <c r="I3754" s="2"/>
      <c r="J3754" s="2"/>
      <c r="K3754" s="2"/>
      <c r="L3754" s="2"/>
      <c r="M3754" s="2" t="s">
        <v>9252</v>
      </c>
      <c r="N3754" s="11">
        <v>4</v>
      </c>
      <c r="O3754" s="11">
        <v>0</v>
      </c>
      <c r="P3754" s="12">
        <v>44700</v>
      </c>
      <c r="Q3754" s="12">
        <v>44700</v>
      </c>
      <c r="R3754" s="11"/>
      <c r="S3754" s="2">
        <f>OR(AND(P3754&lt;=U$2,Q3754&gt;V$2),AND(P3754&gt;U$2,P3754&lt;V$2))</f>
        <v>0</v>
      </c>
    </row>
    <row r="3755" spans="1:19">
      <c r="A3755" s="2" t="s">
        <v>3481</v>
      </c>
      <c r="B3755" s="2" t="s">
        <v>4755</v>
      </c>
      <c r="C3755" s="2" t="s">
        <v>9244</v>
      </c>
      <c r="D3755" s="2" t="s">
        <v>9253</v>
      </c>
      <c r="E3755" s="2"/>
      <c r="F3755" s="2"/>
      <c r="G3755" s="2"/>
      <c r="H3755" s="2"/>
      <c r="I3755" s="2"/>
      <c r="J3755" s="2"/>
      <c r="K3755" s="2"/>
      <c r="L3755" s="2"/>
      <c r="M3755" s="2" t="s">
        <v>9254</v>
      </c>
      <c r="N3755" s="11">
        <v>5</v>
      </c>
      <c r="O3755" s="11">
        <v>0</v>
      </c>
      <c r="P3755" s="12">
        <v>44701</v>
      </c>
      <c r="Q3755" s="12">
        <v>44701</v>
      </c>
      <c r="R3755" s="11"/>
      <c r="S3755" s="2">
        <f>OR(AND(P3755&lt;=U$2,Q3755&gt;V$2),AND(P3755&gt;U$2,P3755&lt;V$2))</f>
        <v>0</v>
      </c>
    </row>
    <row r="3756" spans="1:19">
      <c r="A3756" s="2" t="s">
        <v>3481</v>
      </c>
      <c r="B3756" s="2" t="s">
        <v>4755</v>
      </c>
      <c r="C3756" s="2" t="s">
        <v>9244</v>
      </c>
      <c r="D3756" s="2" t="s">
        <v>9255</v>
      </c>
      <c r="E3756" s="2" t="s">
        <v>1007</v>
      </c>
      <c r="F3756" s="2" t="s">
        <v>1715</v>
      </c>
      <c r="G3756" s="2" t="s">
        <v>7078</v>
      </c>
      <c r="H3756" s="2"/>
      <c r="I3756" s="2"/>
      <c r="J3756" s="2" t="s">
        <v>7311</v>
      </c>
      <c r="K3756" s="2" t="s">
        <v>307</v>
      </c>
      <c r="L3756" s="2" t="s">
        <v>9181</v>
      </c>
      <c r="M3756" s="2" t="s">
        <v>9256</v>
      </c>
      <c r="N3756" s="11">
        <v>8</v>
      </c>
      <c r="O3756" s="11">
        <v>0</v>
      </c>
      <c r="P3756" s="12">
        <v>44890.33333333334</v>
      </c>
      <c r="Q3756" s="12">
        <v>44894</v>
      </c>
      <c r="R3756" s="11"/>
      <c r="S3756" s="2">
        <f>OR(AND(P3756&lt;=U$2,Q3756&gt;V$2),AND(P3756&gt;U$2,P3756&lt;V$2))</f>
        <v>0</v>
      </c>
    </row>
    <row r="3757" spans="1:19">
      <c r="A3757" s="2" t="s">
        <v>3481</v>
      </c>
      <c r="B3757" s="2" t="s">
        <v>4755</v>
      </c>
      <c r="C3757" s="2" t="s">
        <v>9244</v>
      </c>
      <c r="D3757" s="2" t="s">
        <v>9257</v>
      </c>
      <c r="E3757" s="2" t="s">
        <v>1007</v>
      </c>
      <c r="F3757" s="2" t="s">
        <v>1715</v>
      </c>
      <c r="G3757" s="2" t="s">
        <v>7085</v>
      </c>
      <c r="H3757" s="2"/>
      <c r="I3757" s="2"/>
      <c r="J3757" s="2" t="s">
        <v>7315</v>
      </c>
      <c r="K3757" s="2" t="s">
        <v>333</v>
      </c>
      <c r="L3757" s="2" t="s">
        <v>9190</v>
      </c>
      <c r="M3757" s="2" t="s">
        <v>9258</v>
      </c>
      <c r="N3757" s="11">
        <v>6</v>
      </c>
      <c r="O3757" s="11">
        <v>0</v>
      </c>
      <c r="P3757" s="12">
        <v>44895</v>
      </c>
      <c r="Q3757" s="12">
        <v>44900</v>
      </c>
      <c r="R3757" s="11"/>
      <c r="S3757" s="2">
        <f>OR(AND(P3757&lt;=U$2,Q3757&gt;V$2),AND(P3757&gt;U$2,P3757&lt;V$2))</f>
        <v>0</v>
      </c>
    </row>
    <row r="3758" spans="1:19">
      <c r="A3758" s="2" t="s">
        <v>3481</v>
      </c>
      <c r="B3758" s="2" t="s">
        <v>4755</v>
      </c>
      <c r="C3758" s="2" t="s">
        <v>9244</v>
      </c>
      <c r="D3758" s="2" t="s">
        <v>9259</v>
      </c>
      <c r="E3758" s="2" t="s">
        <v>1007</v>
      </c>
      <c r="F3758" s="2" t="s">
        <v>1715</v>
      </c>
      <c r="G3758" s="2" t="s">
        <v>7085</v>
      </c>
      <c r="H3758" s="2"/>
      <c r="I3758" s="2"/>
      <c r="J3758" s="2" t="s">
        <v>7315</v>
      </c>
      <c r="K3758" s="2" t="s">
        <v>333</v>
      </c>
      <c r="L3758" s="2" t="s">
        <v>9190</v>
      </c>
      <c r="M3758" s="2" t="s">
        <v>9260</v>
      </c>
      <c r="N3758" s="11">
        <v>4</v>
      </c>
      <c r="O3758" s="11">
        <v>0</v>
      </c>
      <c r="P3758" s="12">
        <v>44904</v>
      </c>
      <c r="Q3758" s="12">
        <v>44904</v>
      </c>
      <c r="R3758" s="11"/>
      <c r="S3758" s="2">
        <f>OR(AND(P3758&lt;=U$2,Q3758&gt;V$2),AND(P3758&gt;U$2,P3758&lt;V$2))</f>
        <v>0</v>
      </c>
    </row>
    <row r="3759" spans="1:19">
      <c r="A3759" s="2" t="s">
        <v>3481</v>
      </c>
      <c r="B3759" s="2" t="s">
        <v>4755</v>
      </c>
      <c r="C3759" s="2" t="s">
        <v>9244</v>
      </c>
      <c r="D3759" s="2" t="s">
        <v>9261</v>
      </c>
      <c r="E3759" s="2" t="s">
        <v>1007</v>
      </c>
      <c r="F3759" s="2" t="s">
        <v>1715</v>
      </c>
      <c r="G3759" s="2" t="s">
        <v>7078</v>
      </c>
      <c r="H3759" s="2"/>
      <c r="I3759" s="2"/>
      <c r="J3759" s="2" t="s">
        <v>7311</v>
      </c>
      <c r="K3759" s="2" t="s">
        <v>307</v>
      </c>
      <c r="L3759" s="2" t="s">
        <v>9181</v>
      </c>
      <c r="M3759" s="2" t="s">
        <v>9262</v>
      </c>
      <c r="N3759" s="11">
        <v>4</v>
      </c>
      <c r="O3759" s="11">
        <v>0</v>
      </c>
      <c r="P3759" s="12">
        <v>44907</v>
      </c>
      <c r="Q3759" s="12">
        <v>44909</v>
      </c>
      <c r="R3759" s="11"/>
      <c r="S3759" s="2">
        <f>OR(AND(P3759&lt;=U$2,Q3759&gt;V$2),AND(P3759&gt;U$2,P3759&lt;V$2))</f>
        <v>0</v>
      </c>
    </row>
    <row r="3760" spans="1:19">
      <c r="A3760" s="2" t="s">
        <v>3488</v>
      </c>
      <c r="B3760" s="2" t="s">
        <v>4755</v>
      </c>
      <c r="C3760" s="2" t="s">
        <v>9244</v>
      </c>
      <c r="D3760" s="2" t="s">
        <v>9263</v>
      </c>
      <c r="E3760" s="2" t="s">
        <v>1048</v>
      </c>
      <c r="F3760" s="2" t="s">
        <v>1715</v>
      </c>
      <c r="G3760" s="2" t="s">
        <v>7306</v>
      </c>
      <c r="H3760" s="2" t="s">
        <v>1027</v>
      </c>
      <c r="I3760" s="2" t="s">
        <v>227</v>
      </c>
      <c r="J3760" s="2"/>
      <c r="K3760" s="2"/>
      <c r="L3760" s="2"/>
      <c r="M3760" s="2" t="s">
        <v>9264</v>
      </c>
      <c r="N3760" s="11">
        <v>4</v>
      </c>
      <c r="O3760" s="11">
        <v>4</v>
      </c>
      <c r="P3760" s="12">
        <v>44984.33333333334</v>
      </c>
      <c r="Q3760" s="12">
        <v>44987.70833333334</v>
      </c>
      <c r="R3760" s="11">
        <v>10</v>
      </c>
      <c r="S3760" s="2">
        <f>OR(AND(P3760&lt;=U$2,Q3760&gt;V$2),AND(P3760&gt;U$2,P3760&lt;V$2))</f>
        <v>0</v>
      </c>
    </row>
    <row r="3761" spans="1:19">
      <c r="A3761" s="2" t="s">
        <v>3488</v>
      </c>
      <c r="B3761" s="2" t="s">
        <v>4755</v>
      </c>
      <c r="C3761" s="2" t="s">
        <v>9244</v>
      </c>
      <c r="D3761" s="2" t="s">
        <v>9265</v>
      </c>
      <c r="E3761" s="2" t="s">
        <v>1007</v>
      </c>
      <c r="F3761" s="2" t="s">
        <v>1715</v>
      </c>
      <c r="G3761" s="2" t="s">
        <v>6978</v>
      </c>
      <c r="H3761" s="2" t="s">
        <v>1027</v>
      </c>
      <c r="I3761" s="2" t="s">
        <v>227</v>
      </c>
      <c r="J3761" s="2" t="s">
        <v>7320</v>
      </c>
      <c r="K3761" s="2" t="s">
        <v>569</v>
      </c>
      <c r="L3761" s="2" t="s">
        <v>9197</v>
      </c>
      <c r="M3761" s="2" t="s">
        <v>9266</v>
      </c>
      <c r="N3761" s="11">
        <v>5</v>
      </c>
      <c r="O3761" s="11">
        <v>5</v>
      </c>
      <c r="P3761" s="12">
        <v>44988.33333333334</v>
      </c>
      <c r="Q3761" s="12">
        <v>44994.70833333334</v>
      </c>
      <c r="R3761" s="11">
        <v>10</v>
      </c>
      <c r="S3761" s="2">
        <f>OR(AND(P3761&lt;=U$2,Q3761&gt;V$2),AND(P3761&gt;U$2,P3761&lt;V$2))</f>
        <v>0</v>
      </c>
    </row>
    <row r="3762" spans="1:19">
      <c r="A3762" s="2" t="s">
        <v>3488</v>
      </c>
      <c r="B3762" s="2" t="s">
        <v>4755</v>
      </c>
      <c r="C3762" s="2" t="s">
        <v>9244</v>
      </c>
      <c r="D3762" s="2" t="s">
        <v>9267</v>
      </c>
      <c r="E3762" s="2" t="s">
        <v>1007</v>
      </c>
      <c r="F3762" s="2" t="s">
        <v>1715</v>
      </c>
      <c r="G3762" s="2" t="s">
        <v>7078</v>
      </c>
      <c r="H3762" s="2" t="s">
        <v>1027</v>
      </c>
      <c r="I3762" s="2" t="s">
        <v>227</v>
      </c>
      <c r="J3762" s="2" t="s">
        <v>7311</v>
      </c>
      <c r="K3762" s="2" t="s">
        <v>307</v>
      </c>
      <c r="L3762" s="2" t="s">
        <v>9181</v>
      </c>
      <c r="M3762" s="2" t="s">
        <v>9268</v>
      </c>
      <c r="N3762" s="11">
        <v>4</v>
      </c>
      <c r="O3762" s="11">
        <v>4</v>
      </c>
      <c r="P3762" s="12">
        <v>44995.33333333334</v>
      </c>
      <c r="Q3762" s="12">
        <v>45000.70833333334</v>
      </c>
      <c r="R3762" s="11">
        <v>10</v>
      </c>
      <c r="S3762" s="2">
        <f>OR(AND(P3762&lt;=U$2,Q3762&gt;V$2),AND(P3762&gt;U$2,P3762&lt;V$2))</f>
        <v>0</v>
      </c>
    </row>
    <row r="3763" spans="1:19">
      <c r="A3763" s="2" t="s">
        <v>3488</v>
      </c>
      <c r="B3763" s="2" t="s">
        <v>4755</v>
      </c>
      <c r="C3763" s="2" t="s">
        <v>9244</v>
      </c>
      <c r="D3763" s="2" t="s">
        <v>9269</v>
      </c>
      <c r="E3763" s="2" t="s">
        <v>1037</v>
      </c>
      <c r="F3763" s="2" t="s">
        <v>1715</v>
      </c>
      <c r="G3763" s="2" t="s">
        <v>7083</v>
      </c>
      <c r="H3763" s="2" t="s">
        <v>1027</v>
      </c>
      <c r="I3763" s="2" t="s">
        <v>227</v>
      </c>
      <c r="J3763" s="2"/>
      <c r="K3763" s="2"/>
      <c r="L3763" s="2"/>
      <c r="M3763" s="2" t="s">
        <v>9270</v>
      </c>
      <c r="N3763" s="11">
        <v>6</v>
      </c>
      <c r="O3763" s="11">
        <v>6</v>
      </c>
      <c r="P3763" s="12">
        <v>45001.33333333334</v>
      </c>
      <c r="Q3763" s="12">
        <v>45008.70833333334</v>
      </c>
      <c r="R3763" s="11">
        <v>10</v>
      </c>
      <c r="S3763" s="2">
        <f>OR(AND(P3763&lt;=U$2,Q3763&gt;V$2),AND(P3763&gt;U$2,P3763&lt;V$2))</f>
        <v>0</v>
      </c>
    </row>
    <row r="3764" spans="1:19">
      <c r="A3764" s="2" t="s">
        <v>3488</v>
      </c>
      <c r="B3764" s="2" t="s">
        <v>4755</v>
      </c>
      <c r="C3764" s="2" t="s">
        <v>9244</v>
      </c>
      <c r="D3764" s="2" t="s">
        <v>1733</v>
      </c>
      <c r="E3764" s="2" t="s">
        <v>1007</v>
      </c>
      <c r="F3764" s="2" t="s">
        <v>1715</v>
      </c>
      <c r="G3764" s="2" t="s">
        <v>7085</v>
      </c>
      <c r="H3764" s="2" t="s">
        <v>1027</v>
      </c>
      <c r="I3764" s="2" t="s">
        <v>227</v>
      </c>
      <c r="J3764" s="2" t="s">
        <v>7315</v>
      </c>
      <c r="K3764" s="2" t="s">
        <v>333</v>
      </c>
      <c r="L3764" s="2" t="s">
        <v>9190</v>
      </c>
      <c r="M3764" s="2" t="s">
        <v>9271</v>
      </c>
      <c r="N3764" s="11">
        <v>4</v>
      </c>
      <c r="O3764" s="11">
        <v>4</v>
      </c>
      <c r="P3764" s="12">
        <v>45009.33333333334</v>
      </c>
      <c r="Q3764" s="12">
        <v>45014.70833333334</v>
      </c>
      <c r="R3764" s="11">
        <v>10</v>
      </c>
      <c r="S3764" s="2">
        <f>OR(AND(P3764&lt;=U$2,Q3764&gt;V$2),AND(P3764&gt;U$2,P3764&lt;V$2))</f>
        <v>0</v>
      </c>
    </row>
    <row r="3765" spans="1:19">
      <c r="A3765" s="2" t="s">
        <v>3488</v>
      </c>
      <c r="B3765" s="2" t="s">
        <v>4755</v>
      </c>
      <c r="C3765" s="2" t="s">
        <v>9244</v>
      </c>
      <c r="D3765" s="2" t="s">
        <v>9272</v>
      </c>
      <c r="E3765" s="2" t="s">
        <v>1007</v>
      </c>
      <c r="F3765" s="2" t="s">
        <v>1715</v>
      </c>
      <c r="G3765" s="2" t="s">
        <v>7078</v>
      </c>
      <c r="H3765" s="2" t="s">
        <v>1027</v>
      </c>
      <c r="I3765" s="2" t="s">
        <v>227</v>
      </c>
      <c r="J3765" s="2" t="s">
        <v>7311</v>
      </c>
      <c r="K3765" s="2" t="s">
        <v>307</v>
      </c>
      <c r="L3765" s="2" t="s">
        <v>9181</v>
      </c>
      <c r="M3765" s="2" t="s">
        <v>9273</v>
      </c>
      <c r="N3765" s="11">
        <v>2</v>
      </c>
      <c r="O3765" s="11">
        <v>2</v>
      </c>
      <c r="P3765" s="12">
        <v>45015.33333333334</v>
      </c>
      <c r="Q3765" s="12">
        <v>45016.70833333334</v>
      </c>
      <c r="R3765" s="11">
        <v>13</v>
      </c>
      <c r="S3765" s="2">
        <f>OR(AND(P3765&lt;=U$2,Q3765&gt;V$2),AND(P3765&gt;U$2,P3765&lt;V$2))</f>
        <v>0</v>
      </c>
    </row>
    <row r="3766" spans="1:19">
      <c r="A3766" s="2" t="s">
        <v>3488</v>
      </c>
      <c r="B3766" s="2" t="s">
        <v>4755</v>
      </c>
      <c r="C3766" s="2" t="s">
        <v>9244</v>
      </c>
      <c r="D3766" s="2" t="s">
        <v>1810</v>
      </c>
      <c r="E3766" s="2" t="s">
        <v>1007</v>
      </c>
      <c r="F3766" s="2" t="s">
        <v>1715</v>
      </c>
      <c r="G3766" s="2" t="s">
        <v>6978</v>
      </c>
      <c r="H3766" s="2" t="s">
        <v>1027</v>
      </c>
      <c r="I3766" s="2" t="s">
        <v>227</v>
      </c>
      <c r="J3766" s="2" t="s">
        <v>7320</v>
      </c>
      <c r="K3766" s="2" t="s">
        <v>569</v>
      </c>
      <c r="L3766" s="2" t="s">
        <v>9197</v>
      </c>
      <c r="M3766" s="2" t="s">
        <v>9274</v>
      </c>
      <c r="N3766" s="11">
        <v>4</v>
      </c>
      <c r="O3766" s="11">
        <v>4</v>
      </c>
      <c r="P3766" s="12">
        <v>45022.33333333334</v>
      </c>
      <c r="Q3766" s="12">
        <v>45027.70833333334</v>
      </c>
      <c r="R3766" s="11">
        <v>10</v>
      </c>
      <c r="S3766" s="2">
        <f>OR(AND(P3766&lt;=U$2,Q3766&gt;V$2),AND(P3766&gt;U$2,P3766&lt;V$2))</f>
        <v>0</v>
      </c>
    </row>
    <row r="3767" spans="1:19">
      <c r="A3767" s="2" t="s">
        <v>3481</v>
      </c>
      <c r="B3767" s="2" t="s">
        <v>4755</v>
      </c>
      <c r="C3767" s="2" t="s">
        <v>9275</v>
      </c>
      <c r="D3767" s="2" t="s">
        <v>9276</v>
      </c>
      <c r="E3767" s="2"/>
      <c r="F3767" s="2"/>
      <c r="G3767" s="2"/>
      <c r="H3767" s="2"/>
      <c r="I3767" s="2"/>
      <c r="J3767" s="2"/>
      <c r="K3767" s="2"/>
      <c r="L3767" s="2"/>
      <c r="M3767" s="2" t="s">
        <v>9277</v>
      </c>
      <c r="N3767" s="11">
        <v>10</v>
      </c>
      <c r="O3767" s="11">
        <v>0</v>
      </c>
      <c r="P3767" s="12">
        <v>44683</v>
      </c>
      <c r="Q3767" s="12">
        <v>44690</v>
      </c>
      <c r="R3767" s="11"/>
      <c r="S3767" s="2">
        <f>OR(AND(P3767&lt;=U$2,Q3767&gt;V$2),AND(P3767&gt;U$2,P3767&lt;V$2))</f>
        <v>0</v>
      </c>
    </row>
    <row r="3768" spans="1:19">
      <c r="A3768" s="2" t="s">
        <v>3481</v>
      </c>
      <c r="B3768" s="2" t="s">
        <v>4755</v>
      </c>
      <c r="C3768" s="2" t="s">
        <v>9275</v>
      </c>
      <c r="D3768" s="2" t="s">
        <v>1743</v>
      </c>
      <c r="E3768" s="2"/>
      <c r="F3768" s="2"/>
      <c r="G3768" s="2"/>
      <c r="H3768" s="2"/>
      <c r="I3768" s="2"/>
      <c r="J3768" s="2"/>
      <c r="K3768" s="2"/>
      <c r="L3768" s="2"/>
      <c r="M3768" s="2" t="s">
        <v>9278</v>
      </c>
      <c r="N3768" s="11">
        <v>5</v>
      </c>
      <c r="O3768" s="11">
        <v>0</v>
      </c>
      <c r="P3768" s="12">
        <v>44691</v>
      </c>
      <c r="Q3768" s="12">
        <v>44699</v>
      </c>
      <c r="R3768" s="11"/>
      <c r="S3768" s="2">
        <f>OR(AND(P3768&lt;=U$2,Q3768&gt;V$2),AND(P3768&gt;U$2,P3768&lt;V$2))</f>
        <v>0</v>
      </c>
    </row>
    <row r="3769" spans="1:19">
      <c r="A3769" s="2" t="s">
        <v>3481</v>
      </c>
      <c r="B3769" s="2" t="s">
        <v>4755</v>
      </c>
      <c r="C3769" s="2" t="s">
        <v>9275</v>
      </c>
      <c r="D3769" s="2" t="s">
        <v>9279</v>
      </c>
      <c r="E3769" s="2"/>
      <c r="F3769" s="2"/>
      <c r="G3769" s="2"/>
      <c r="H3769" s="2"/>
      <c r="I3769" s="2"/>
      <c r="J3769" s="2"/>
      <c r="K3769" s="2"/>
      <c r="L3769" s="2"/>
      <c r="M3769" s="2" t="s">
        <v>9280</v>
      </c>
      <c r="N3769" s="11">
        <v>5</v>
      </c>
      <c r="O3769" s="11">
        <v>0</v>
      </c>
      <c r="P3769" s="12">
        <v>44700</v>
      </c>
      <c r="Q3769" s="12">
        <v>44700</v>
      </c>
      <c r="R3769" s="11"/>
      <c r="S3769" s="2">
        <f>OR(AND(P3769&lt;=U$2,Q3769&gt;V$2),AND(P3769&gt;U$2,P3769&lt;V$2))</f>
        <v>0</v>
      </c>
    </row>
    <row r="3770" spans="1:19">
      <c r="A3770" s="2" t="s">
        <v>3481</v>
      </c>
      <c r="B3770" s="2" t="s">
        <v>4755</v>
      </c>
      <c r="C3770" s="2" t="s">
        <v>9275</v>
      </c>
      <c r="D3770" s="2" t="s">
        <v>1749</v>
      </c>
      <c r="E3770" s="2"/>
      <c r="F3770" s="2"/>
      <c r="G3770" s="2"/>
      <c r="H3770" s="2"/>
      <c r="I3770" s="2"/>
      <c r="J3770" s="2"/>
      <c r="K3770" s="2"/>
      <c r="L3770" s="2"/>
      <c r="M3770" s="2" t="s">
        <v>9281</v>
      </c>
      <c r="N3770" s="11">
        <v>5</v>
      </c>
      <c r="O3770" s="11">
        <v>0</v>
      </c>
      <c r="P3770" s="12">
        <v>44707</v>
      </c>
      <c r="Q3770" s="12">
        <v>44712</v>
      </c>
      <c r="R3770" s="11"/>
      <c r="S3770" s="2">
        <f>OR(AND(P3770&lt;=U$2,Q3770&gt;V$2),AND(P3770&gt;U$2,P3770&lt;V$2))</f>
        <v>0</v>
      </c>
    </row>
    <row r="3771" spans="1:19">
      <c r="A3771" s="2" t="s">
        <v>3481</v>
      </c>
      <c r="B3771" s="2" t="s">
        <v>4755</v>
      </c>
      <c r="C3771" s="2" t="s">
        <v>9275</v>
      </c>
      <c r="D3771" s="2" t="s">
        <v>1760</v>
      </c>
      <c r="E3771" s="2"/>
      <c r="F3771" s="2"/>
      <c r="G3771" s="2"/>
      <c r="H3771" s="2"/>
      <c r="I3771" s="2"/>
      <c r="J3771" s="2"/>
      <c r="K3771" s="2"/>
      <c r="L3771" s="2"/>
      <c r="M3771" s="2" t="s">
        <v>9282</v>
      </c>
      <c r="N3771" s="11">
        <v>10</v>
      </c>
      <c r="O3771" s="11">
        <v>0</v>
      </c>
      <c r="P3771" s="12">
        <v>44713</v>
      </c>
      <c r="Q3771" s="12">
        <v>44718</v>
      </c>
      <c r="R3771" s="11"/>
      <c r="S3771" s="2">
        <f>OR(AND(P3771&lt;=U$2,Q3771&gt;V$2),AND(P3771&gt;U$2,P3771&lt;V$2))</f>
        <v>0</v>
      </c>
    </row>
    <row r="3772" spans="1:19">
      <c r="A3772" s="2" t="s">
        <v>3481</v>
      </c>
      <c r="B3772" s="2" t="s">
        <v>4755</v>
      </c>
      <c r="C3772" s="2" t="s">
        <v>9275</v>
      </c>
      <c r="D3772" s="2" t="s">
        <v>1745</v>
      </c>
      <c r="E3772" s="2" t="s">
        <v>1048</v>
      </c>
      <c r="F3772" s="2" t="s">
        <v>1715</v>
      </c>
      <c r="G3772" s="2" t="s">
        <v>7306</v>
      </c>
      <c r="H3772" s="2"/>
      <c r="I3772" s="2"/>
      <c r="J3772" s="2"/>
      <c r="K3772" s="2"/>
      <c r="L3772" s="2"/>
      <c r="M3772" s="2" t="s">
        <v>9283</v>
      </c>
      <c r="N3772" s="11">
        <v>15</v>
      </c>
      <c r="O3772" s="11">
        <v>0</v>
      </c>
      <c r="P3772" s="12">
        <v>44719</v>
      </c>
      <c r="Q3772" s="12">
        <v>44778.70833333334</v>
      </c>
      <c r="R3772" s="11"/>
      <c r="S3772" s="2">
        <f>OR(AND(P3772&lt;=U$2,Q3772&gt;V$2),AND(P3772&gt;U$2,P3772&lt;V$2))</f>
        <v>0</v>
      </c>
    </row>
    <row r="3773" spans="1:19">
      <c r="A3773" s="2" t="s">
        <v>3481</v>
      </c>
      <c r="B3773" s="2" t="s">
        <v>4755</v>
      </c>
      <c r="C3773" s="2" t="s">
        <v>9275</v>
      </c>
      <c r="D3773" s="2" t="s">
        <v>9284</v>
      </c>
      <c r="E3773" s="2"/>
      <c r="F3773" s="2" t="s">
        <v>1715</v>
      </c>
      <c r="G3773" s="2" t="s">
        <v>7210</v>
      </c>
      <c r="H3773" s="2"/>
      <c r="I3773" s="2"/>
      <c r="J3773" s="2"/>
      <c r="K3773" s="2"/>
      <c r="L3773" s="2"/>
      <c r="M3773" s="2" t="s">
        <v>9285</v>
      </c>
      <c r="N3773" s="11">
        <v>10</v>
      </c>
      <c r="O3773" s="11">
        <v>0</v>
      </c>
      <c r="P3773" s="12">
        <v>44753</v>
      </c>
      <c r="Q3773" s="12">
        <v>44798</v>
      </c>
      <c r="R3773" s="11"/>
      <c r="S3773" s="2">
        <f>OR(AND(P3773&lt;=U$2,Q3773&gt;V$2),AND(P3773&gt;U$2,P3773&lt;V$2))</f>
        <v>0</v>
      </c>
    </row>
    <row r="3774" spans="1:19">
      <c r="A3774" s="2" t="s">
        <v>3488</v>
      </c>
      <c r="B3774" s="2" t="s">
        <v>4755</v>
      </c>
      <c r="C3774" s="2" t="s">
        <v>9275</v>
      </c>
      <c r="D3774" s="2" t="s">
        <v>9286</v>
      </c>
      <c r="E3774" s="2" t="s">
        <v>1007</v>
      </c>
      <c r="F3774" s="2" t="s">
        <v>1715</v>
      </c>
      <c r="G3774" s="2"/>
      <c r="H3774" s="2" t="s">
        <v>1027</v>
      </c>
      <c r="I3774" s="2" t="s">
        <v>227</v>
      </c>
      <c r="J3774" s="2"/>
      <c r="K3774" s="2"/>
      <c r="L3774" s="2"/>
      <c r="M3774" s="2" t="s">
        <v>9287</v>
      </c>
      <c r="N3774" s="11">
        <v>10</v>
      </c>
      <c r="O3774" s="11">
        <v>10</v>
      </c>
      <c r="P3774" s="12">
        <v>44984.33333333334</v>
      </c>
      <c r="Q3774" s="12">
        <v>44995.70833333334</v>
      </c>
      <c r="R3774" s="11">
        <v>43</v>
      </c>
      <c r="S3774" s="2">
        <f>OR(AND(P3774&lt;=U$2,Q3774&gt;V$2),AND(P3774&gt;U$2,P3774&lt;V$2))</f>
        <v>0</v>
      </c>
    </row>
    <row r="3775" spans="1:19">
      <c r="A3775" s="2" t="s">
        <v>3481</v>
      </c>
      <c r="B3775" s="2" t="s">
        <v>4755</v>
      </c>
      <c r="C3775" s="2" t="s">
        <v>9275</v>
      </c>
      <c r="D3775" s="2" t="s">
        <v>9288</v>
      </c>
      <c r="E3775" s="2" t="s">
        <v>1048</v>
      </c>
      <c r="F3775" s="2" t="s">
        <v>1715</v>
      </c>
      <c r="G3775" s="2"/>
      <c r="H3775" s="2"/>
      <c r="I3775" s="2"/>
      <c r="J3775" s="2"/>
      <c r="K3775" s="2"/>
      <c r="L3775" s="2"/>
      <c r="M3775" s="2" t="s">
        <v>9289</v>
      </c>
      <c r="N3775" s="11">
        <v>20</v>
      </c>
      <c r="O3775" s="11">
        <v>0</v>
      </c>
      <c r="P3775" s="12">
        <v>44781</v>
      </c>
      <c r="Q3775" s="12">
        <v>44855</v>
      </c>
      <c r="R3775" s="11"/>
      <c r="S3775" s="2">
        <f>OR(AND(P3775&lt;=U$2,Q3775&gt;V$2),AND(P3775&gt;U$2,P3775&lt;V$2))</f>
        <v>0</v>
      </c>
    </row>
    <row r="3776" spans="1:19">
      <c r="A3776" s="2" t="s">
        <v>3481</v>
      </c>
      <c r="B3776" s="2" t="s">
        <v>4755</v>
      </c>
      <c r="C3776" s="2" t="s">
        <v>9275</v>
      </c>
      <c r="D3776" s="2" t="s">
        <v>9290</v>
      </c>
      <c r="E3776" s="2" t="s">
        <v>1007</v>
      </c>
      <c r="F3776" s="2" t="s">
        <v>1715</v>
      </c>
      <c r="G3776" s="2" t="s">
        <v>6978</v>
      </c>
      <c r="H3776" s="2"/>
      <c r="I3776" s="2"/>
      <c r="J3776" s="2" t="s">
        <v>7320</v>
      </c>
      <c r="K3776" s="2" t="s">
        <v>569</v>
      </c>
      <c r="L3776" s="2" t="s">
        <v>9197</v>
      </c>
      <c r="M3776" s="2" t="s">
        <v>9291</v>
      </c>
      <c r="N3776" s="11">
        <v>5</v>
      </c>
      <c r="O3776" s="11">
        <v>0</v>
      </c>
      <c r="P3776" s="12">
        <v>44890</v>
      </c>
      <c r="Q3776" s="12">
        <v>44896</v>
      </c>
      <c r="R3776" s="11"/>
      <c r="S3776" s="2">
        <f>OR(AND(P3776&lt;=U$2,Q3776&gt;V$2),AND(P3776&gt;U$2,P3776&lt;V$2))</f>
        <v>0</v>
      </c>
    </row>
    <row r="3777" spans="1:19">
      <c r="A3777" s="2" t="s">
        <v>3488</v>
      </c>
      <c r="B3777" s="2" t="s">
        <v>4755</v>
      </c>
      <c r="C3777" s="2" t="s">
        <v>9275</v>
      </c>
      <c r="D3777" s="2" t="s">
        <v>1765</v>
      </c>
      <c r="E3777" s="2" t="s">
        <v>1083</v>
      </c>
      <c r="F3777" s="2" t="s">
        <v>1715</v>
      </c>
      <c r="G3777" s="2"/>
      <c r="H3777" s="2" t="s">
        <v>1018</v>
      </c>
      <c r="I3777" s="2" t="s">
        <v>227</v>
      </c>
      <c r="J3777" s="2"/>
      <c r="K3777" s="2"/>
      <c r="L3777" s="2"/>
      <c r="M3777" s="2" t="s">
        <v>9292</v>
      </c>
      <c r="N3777" s="11">
        <v>4</v>
      </c>
      <c r="O3777" s="11">
        <v>4</v>
      </c>
      <c r="P3777" s="12">
        <v>44998.33333333334</v>
      </c>
      <c r="Q3777" s="12">
        <v>45001.70833333334</v>
      </c>
      <c r="R3777" s="11">
        <v>43</v>
      </c>
      <c r="S3777" s="2">
        <f>OR(AND(P3777&lt;=U$2,Q3777&gt;V$2),AND(P3777&gt;U$2,P3777&lt;V$2))</f>
        <v>0</v>
      </c>
    </row>
    <row r="3778" spans="1:19">
      <c r="A3778" s="2" t="s">
        <v>3488</v>
      </c>
      <c r="B3778" s="2" t="s">
        <v>4755</v>
      </c>
      <c r="C3778" s="2" t="s">
        <v>9275</v>
      </c>
      <c r="D3778" s="2" t="s">
        <v>1753</v>
      </c>
      <c r="E3778" s="2" t="s">
        <v>1007</v>
      </c>
      <c r="F3778" s="2" t="s">
        <v>1715</v>
      </c>
      <c r="G3778" s="2" t="s">
        <v>7194</v>
      </c>
      <c r="H3778" s="2" t="s">
        <v>1027</v>
      </c>
      <c r="I3778" s="2" t="s">
        <v>227</v>
      </c>
      <c r="J3778" s="2" t="s">
        <v>7686</v>
      </c>
      <c r="K3778" s="2"/>
      <c r="L3778" s="2"/>
      <c r="M3778" s="2" t="s">
        <v>9293</v>
      </c>
      <c r="N3778" s="11">
        <v>5</v>
      </c>
      <c r="O3778" s="11">
        <v>5</v>
      </c>
      <c r="P3778" s="12">
        <v>45002.33333333334</v>
      </c>
      <c r="Q3778" s="12">
        <v>45008.70833333334</v>
      </c>
      <c r="R3778" s="11">
        <v>43</v>
      </c>
      <c r="S3778" s="2">
        <f>OR(AND(P3778&lt;=U$2,Q3778&gt;V$2),AND(P3778&gt;U$2,P3778&lt;V$2))</f>
        <v>0</v>
      </c>
    </row>
    <row r="3779" spans="1:19">
      <c r="A3779" s="2" t="s">
        <v>3488</v>
      </c>
      <c r="B3779" s="2" t="s">
        <v>4755</v>
      </c>
      <c r="C3779" s="2" t="s">
        <v>9275</v>
      </c>
      <c r="D3779" s="2" t="s">
        <v>1771</v>
      </c>
      <c r="E3779" s="2" t="s">
        <v>1007</v>
      </c>
      <c r="F3779" s="2" t="s">
        <v>1715</v>
      </c>
      <c r="G3779" s="2" t="s">
        <v>7207</v>
      </c>
      <c r="H3779" s="2" t="s">
        <v>1018</v>
      </c>
      <c r="I3779" s="2" t="s">
        <v>227</v>
      </c>
      <c r="J3779" s="2"/>
      <c r="K3779" s="2"/>
      <c r="L3779" s="2"/>
      <c r="M3779" s="2" t="s">
        <v>9294</v>
      </c>
      <c r="N3779" s="11">
        <v>3</v>
      </c>
      <c r="O3779" s="11">
        <v>3</v>
      </c>
      <c r="P3779" s="12">
        <v>45009.33333333334</v>
      </c>
      <c r="Q3779" s="12">
        <v>45013.70833333334</v>
      </c>
      <c r="R3779" s="11">
        <v>43</v>
      </c>
      <c r="S3779" s="2">
        <f>OR(AND(P3779&lt;=U$2,Q3779&gt;V$2),AND(P3779&gt;U$2,P3779&lt;V$2))</f>
        <v>0</v>
      </c>
    </row>
    <row r="3780" spans="1:19">
      <c r="A3780" s="2" t="s">
        <v>3488</v>
      </c>
      <c r="B3780" s="2" t="s">
        <v>4755</v>
      </c>
      <c r="C3780" s="2" t="s">
        <v>9295</v>
      </c>
      <c r="D3780" s="2" t="s">
        <v>1744</v>
      </c>
      <c r="E3780" s="2" t="s">
        <v>1007</v>
      </c>
      <c r="F3780" s="2" t="s">
        <v>1715</v>
      </c>
      <c r="G3780" s="2"/>
      <c r="H3780" s="2" t="s">
        <v>1018</v>
      </c>
      <c r="I3780" s="2" t="s">
        <v>227</v>
      </c>
      <c r="J3780" s="2" t="s">
        <v>8208</v>
      </c>
      <c r="K3780" s="2" t="s">
        <v>316</v>
      </c>
      <c r="L3780" s="2" t="s">
        <v>9296</v>
      </c>
      <c r="M3780" s="2" t="s">
        <v>9297</v>
      </c>
      <c r="N3780" s="11">
        <v>5</v>
      </c>
      <c r="O3780" s="11">
        <v>0</v>
      </c>
      <c r="P3780" s="12">
        <v>44956</v>
      </c>
      <c r="Q3780" s="12">
        <v>44960</v>
      </c>
      <c r="R3780" s="11"/>
      <c r="S3780" s="2">
        <f>OR(AND(P3780&lt;=U$2,Q3780&gt;V$2),AND(P3780&gt;U$2,P3780&lt;V$2))</f>
        <v>0</v>
      </c>
    </row>
    <row r="3781" spans="1:19">
      <c r="A3781" s="2" t="s">
        <v>3488</v>
      </c>
      <c r="B3781" s="2" t="s">
        <v>4755</v>
      </c>
      <c r="C3781" s="2" t="s">
        <v>9295</v>
      </c>
      <c r="D3781" s="2" t="s">
        <v>9298</v>
      </c>
      <c r="E3781" s="2" t="s">
        <v>1007</v>
      </c>
      <c r="F3781" s="2" t="s">
        <v>1715</v>
      </c>
      <c r="G3781" s="2" t="s">
        <v>7078</v>
      </c>
      <c r="H3781" s="2" t="s">
        <v>1027</v>
      </c>
      <c r="I3781" s="2" t="s">
        <v>227</v>
      </c>
      <c r="J3781" s="2" t="s">
        <v>7311</v>
      </c>
      <c r="K3781" s="2" t="s">
        <v>307</v>
      </c>
      <c r="L3781" s="2" t="s">
        <v>9181</v>
      </c>
      <c r="M3781" s="2" t="s">
        <v>9299</v>
      </c>
      <c r="N3781" s="11">
        <v>5</v>
      </c>
      <c r="O3781" s="11">
        <v>0</v>
      </c>
      <c r="P3781" s="12">
        <v>44960</v>
      </c>
      <c r="Q3781" s="12">
        <v>44967</v>
      </c>
      <c r="R3781" s="11"/>
      <c r="S3781" s="2">
        <f>OR(AND(P3781&lt;=U$2,Q3781&gt;V$2),AND(P3781&gt;U$2,P3781&lt;V$2))</f>
        <v>0</v>
      </c>
    </row>
    <row r="3782" spans="1:19">
      <c r="A3782" s="2" t="s">
        <v>3488</v>
      </c>
      <c r="B3782" s="2" t="s">
        <v>4755</v>
      </c>
      <c r="C3782" s="2" t="s">
        <v>9295</v>
      </c>
      <c r="D3782" s="2" t="s">
        <v>9300</v>
      </c>
      <c r="E3782" s="2" t="s">
        <v>1007</v>
      </c>
      <c r="F3782" s="2" t="s">
        <v>1715</v>
      </c>
      <c r="G3782" s="2" t="s">
        <v>7085</v>
      </c>
      <c r="H3782" s="2" t="s">
        <v>1027</v>
      </c>
      <c r="I3782" s="2" t="s">
        <v>227</v>
      </c>
      <c r="J3782" s="2" t="s">
        <v>7315</v>
      </c>
      <c r="K3782" s="2" t="s">
        <v>333</v>
      </c>
      <c r="L3782" s="2" t="s">
        <v>9190</v>
      </c>
      <c r="M3782" s="2" t="s">
        <v>9301</v>
      </c>
      <c r="N3782" s="11">
        <v>2</v>
      </c>
      <c r="O3782" s="11">
        <v>0</v>
      </c>
      <c r="P3782" s="12">
        <v>44967</v>
      </c>
      <c r="Q3782" s="12">
        <v>44970</v>
      </c>
      <c r="R3782" s="11"/>
      <c r="S3782" s="2">
        <f>OR(AND(P3782&lt;=U$2,Q3782&gt;V$2),AND(P3782&gt;U$2,P3782&lt;V$2))</f>
        <v>0</v>
      </c>
    </row>
    <row r="3783" spans="1:19">
      <c r="A3783" s="2" t="s">
        <v>3488</v>
      </c>
      <c r="B3783" s="2" t="s">
        <v>4755</v>
      </c>
      <c r="C3783" s="2" t="s">
        <v>9295</v>
      </c>
      <c r="D3783" s="2" t="s">
        <v>9302</v>
      </c>
      <c r="E3783" s="2" t="s">
        <v>1007</v>
      </c>
      <c r="F3783" s="2" t="s">
        <v>1715</v>
      </c>
      <c r="G3783" s="2" t="s">
        <v>7078</v>
      </c>
      <c r="H3783" s="2" t="s">
        <v>1027</v>
      </c>
      <c r="I3783" s="2" t="s">
        <v>227</v>
      </c>
      <c r="J3783" s="2" t="s">
        <v>7311</v>
      </c>
      <c r="K3783" s="2" t="s">
        <v>307</v>
      </c>
      <c r="L3783" s="2" t="s">
        <v>9181</v>
      </c>
      <c r="M3783" s="2" t="s">
        <v>9303</v>
      </c>
      <c r="N3783" s="11">
        <v>3</v>
      </c>
      <c r="O3783" s="11">
        <v>0</v>
      </c>
      <c r="P3783" s="12">
        <v>44970</v>
      </c>
      <c r="Q3783" s="12">
        <v>44972</v>
      </c>
      <c r="R3783" s="11"/>
      <c r="S3783" s="2">
        <f>OR(AND(P3783&lt;=U$2,Q3783&gt;V$2),AND(P3783&gt;U$2,P3783&lt;V$2))</f>
        <v>0</v>
      </c>
    </row>
    <row r="3784" spans="1:19">
      <c r="A3784" s="2" t="s">
        <v>3481</v>
      </c>
      <c r="B3784" s="2" t="s">
        <v>4755</v>
      </c>
      <c r="C3784" s="2" t="s">
        <v>9295</v>
      </c>
      <c r="D3784" s="2" t="s">
        <v>1759</v>
      </c>
      <c r="E3784" s="2"/>
      <c r="F3784" s="2" t="s">
        <v>1715</v>
      </c>
      <c r="G3784" s="2" t="s">
        <v>7210</v>
      </c>
      <c r="H3784" s="2"/>
      <c r="I3784" s="2"/>
      <c r="J3784" s="2"/>
      <c r="K3784" s="2"/>
      <c r="L3784" s="2"/>
      <c r="M3784" s="2" t="s">
        <v>9304</v>
      </c>
      <c r="N3784" s="11">
        <v>10</v>
      </c>
      <c r="O3784" s="11">
        <v>0</v>
      </c>
      <c r="P3784" s="12">
        <v>44767.33333333334</v>
      </c>
      <c r="Q3784" s="12">
        <v>44767.70833333334</v>
      </c>
      <c r="R3784" s="11"/>
      <c r="S3784" s="2">
        <f>OR(AND(P3784&lt;=U$2,Q3784&gt;V$2),AND(P3784&gt;U$2,P3784&lt;V$2))</f>
        <v>0</v>
      </c>
    </row>
    <row r="3785" spans="1:19">
      <c r="A3785" s="2" t="s">
        <v>3481</v>
      </c>
      <c r="B3785" s="2" t="s">
        <v>4755</v>
      </c>
      <c r="C3785" s="2" t="s">
        <v>9305</v>
      </c>
      <c r="D3785" s="2" t="s">
        <v>9306</v>
      </c>
      <c r="E3785" s="2"/>
      <c r="F3785" s="2"/>
      <c r="G3785" s="2"/>
      <c r="H3785" s="2"/>
      <c r="I3785" s="2"/>
      <c r="J3785" s="2"/>
      <c r="K3785" s="2"/>
      <c r="L3785" s="2"/>
      <c r="M3785" s="2" t="s">
        <v>9307</v>
      </c>
      <c r="N3785" s="11">
        <v>20</v>
      </c>
      <c r="O3785" s="11">
        <v>0</v>
      </c>
      <c r="P3785" s="12">
        <v>44525.33333333334</v>
      </c>
      <c r="Q3785" s="12">
        <v>44525.70833333334</v>
      </c>
      <c r="R3785" s="11"/>
      <c r="S3785" s="2">
        <f>OR(AND(P3785&lt;=U$2,Q3785&gt;V$2),AND(P3785&gt;U$2,P3785&lt;V$2))</f>
        <v>0</v>
      </c>
    </row>
    <row r="3786" spans="1:19">
      <c r="A3786" s="2" t="s">
        <v>3481</v>
      </c>
      <c r="B3786" s="2" t="s">
        <v>4755</v>
      </c>
      <c r="C3786" s="2" t="s">
        <v>9305</v>
      </c>
      <c r="D3786" s="2" t="s">
        <v>9308</v>
      </c>
      <c r="E3786" s="2"/>
      <c r="F3786" s="2"/>
      <c r="G3786" s="2"/>
      <c r="H3786" s="2"/>
      <c r="I3786" s="2"/>
      <c r="J3786" s="2"/>
      <c r="K3786" s="2"/>
      <c r="L3786" s="2"/>
      <c r="M3786" s="2" t="s">
        <v>9309</v>
      </c>
      <c r="N3786" s="11">
        <v>20</v>
      </c>
      <c r="O3786" s="11">
        <v>0</v>
      </c>
      <c r="P3786" s="12">
        <v>44525.33333333334</v>
      </c>
      <c r="Q3786" s="12">
        <v>44525.70833333334</v>
      </c>
      <c r="R3786" s="11"/>
      <c r="S3786" s="2">
        <f>OR(AND(P3786&lt;=U$2,Q3786&gt;V$2),AND(P3786&gt;U$2,P3786&lt;V$2))</f>
        <v>0</v>
      </c>
    </row>
    <row r="3787" spans="1:19">
      <c r="A3787" s="2" t="s">
        <v>3481</v>
      </c>
      <c r="B3787" s="2" t="s">
        <v>4755</v>
      </c>
      <c r="C3787" s="2" t="s">
        <v>9305</v>
      </c>
      <c r="D3787" s="2" t="s">
        <v>1772</v>
      </c>
      <c r="E3787" s="2"/>
      <c r="F3787" s="2"/>
      <c r="G3787" s="2"/>
      <c r="H3787" s="2"/>
      <c r="I3787" s="2"/>
      <c r="J3787" s="2"/>
      <c r="K3787" s="2"/>
      <c r="L3787" s="2"/>
      <c r="M3787" s="2" t="s">
        <v>7726</v>
      </c>
      <c r="N3787" s="11">
        <v>3</v>
      </c>
      <c r="O3787" s="11">
        <v>0</v>
      </c>
      <c r="P3787" s="12">
        <v>44525.33333333334</v>
      </c>
      <c r="Q3787" s="12">
        <v>44525.70833333334</v>
      </c>
      <c r="R3787" s="11"/>
      <c r="S3787" s="2">
        <f>OR(AND(P3787&lt;=U$2,Q3787&gt;V$2),AND(P3787&gt;U$2,P3787&lt;V$2))</f>
        <v>0</v>
      </c>
    </row>
    <row r="3788" spans="1:19">
      <c r="A3788" s="2" t="s">
        <v>3488</v>
      </c>
      <c r="B3788" s="2" t="s">
        <v>4755</v>
      </c>
      <c r="C3788" s="2" t="s">
        <v>9310</v>
      </c>
      <c r="D3788" s="2" t="s">
        <v>9311</v>
      </c>
      <c r="E3788" s="2" t="s">
        <v>3448</v>
      </c>
      <c r="F3788" s="2" t="s">
        <v>1715</v>
      </c>
      <c r="G3788" s="2" t="s">
        <v>7244</v>
      </c>
      <c r="H3788" s="2" t="s">
        <v>841</v>
      </c>
      <c r="I3788" s="2" t="s">
        <v>227</v>
      </c>
      <c r="J3788" s="2"/>
      <c r="K3788" s="2"/>
      <c r="L3788" s="2"/>
      <c r="M3788" s="2" t="s">
        <v>7740</v>
      </c>
      <c r="N3788" s="11">
        <v>5</v>
      </c>
      <c r="O3788" s="11">
        <v>5</v>
      </c>
      <c r="P3788" s="12">
        <v>45131.33333333334</v>
      </c>
      <c r="Q3788" s="12">
        <v>45135.70833333334</v>
      </c>
      <c r="R3788" s="11">
        <v>-68</v>
      </c>
      <c r="S3788" s="2">
        <f>OR(AND(P3788&lt;=U$2,Q3788&gt;V$2),AND(P3788&gt;U$2,P3788&lt;V$2))</f>
        <v>0</v>
      </c>
    </row>
    <row r="3789" spans="1:19">
      <c r="A3789" s="2" t="s">
        <v>3488</v>
      </c>
      <c r="B3789" s="2" t="s">
        <v>4755</v>
      </c>
      <c r="C3789" s="2" t="s">
        <v>9310</v>
      </c>
      <c r="D3789" s="2" t="s">
        <v>9312</v>
      </c>
      <c r="E3789" s="2" t="s">
        <v>905</v>
      </c>
      <c r="F3789" s="2" t="s">
        <v>1715</v>
      </c>
      <c r="G3789" s="2"/>
      <c r="H3789" s="2" t="s">
        <v>841</v>
      </c>
      <c r="I3789" s="2" t="s">
        <v>227</v>
      </c>
      <c r="J3789" s="2"/>
      <c r="K3789" s="2"/>
      <c r="L3789" s="2"/>
      <c r="M3789" s="2" t="s">
        <v>7742</v>
      </c>
      <c r="N3789" s="11">
        <v>10</v>
      </c>
      <c r="O3789" s="11">
        <v>10</v>
      </c>
      <c r="P3789" s="12">
        <v>45138.33333333334</v>
      </c>
      <c r="Q3789" s="12">
        <v>45149.70833333334</v>
      </c>
      <c r="R3789" s="11">
        <v>-53</v>
      </c>
      <c r="S3789" s="2">
        <f>OR(AND(P3789&lt;=U$2,Q3789&gt;V$2),AND(P3789&gt;U$2,P3789&lt;V$2))</f>
        <v>0</v>
      </c>
    </row>
    <row r="3790" spans="1:19">
      <c r="A3790" s="2" t="s">
        <v>3481</v>
      </c>
      <c r="B3790" s="2" t="s">
        <v>4755</v>
      </c>
      <c r="C3790" s="2" t="s">
        <v>9157</v>
      </c>
      <c r="D3790" s="2" t="s">
        <v>1721</v>
      </c>
      <c r="E3790" s="2" t="s">
        <v>1007</v>
      </c>
      <c r="F3790" s="2" t="s">
        <v>1715</v>
      </c>
      <c r="G3790" s="2" t="s">
        <v>7495</v>
      </c>
      <c r="H3790" s="2"/>
      <c r="I3790" s="2"/>
      <c r="J3790" s="2" t="s">
        <v>7851</v>
      </c>
      <c r="K3790" s="2" t="s">
        <v>251</v>
      </c>
      <c r="L3790" s="2" t="s">
        <v>9313</v>
      </c>
      <c r="M3790" s="2" t="s">
        <v>9314</v>
      </c>
      <c r="N3790" s="11">
        <v>5</v>
      </c>
      <c r="O3790" s="11">
        <v>0</v>
      </c>
      <c r="P3790" s="12">
        <v>44900.33333333334</v>
      </c>
      <c r="Q3790" s="12">
        <v>44904.70833333334</v>
      </c>
      <c r="R3790" s="11"/>
      <c r="S3790" s="2">
        <f>OR(AND(P3790&lt;=U$2,Q3790&gt;V$2),AND(P3790&gt;U$2,P3790&lt;V$2))</f>
        <v>0</v>
      </c>
    </row>
    <row r="3791" spans="1:19">
      <c r="A3791" s="2" t="s">
        <v>3481</v>
      </c>
      <c r="B3791" s="2"/>
      <c r="C3791" s="2" t="s">
        <v>4582</v>
      </c>
      <c r="D3791" s="2" t="s">
        <v>9315</v>
      </c>
      <c r="E3791" s="2"/>
      <c r="F3791" s="2"/>
      <c r="G3791" s="2"/>
      <c r="H3791" s="2"/>
      <c r="I3791" s="2"/>
      <c r="J3791" s="2"/>
      <c r="K3791" s="2"/>
      <c r="L3791" s="2"/>
      <c r="M3791" s="2" t="s">
        <v>9316</v>
      </c>
      <c r="N3791" s="11">
        <v>20</v>
      </c>
      <c r="O3791" s="11">
        <v>0</v>
      </c>
      <c r="P3791" s="12">
        <v>44317.33333333334</v>
      </c>
      <c r="Q3791" s="12">
        <v>44376.70833333334</v>
      </c>
      <c r="R3791" s="11"/>
      <c r="S3791" s="2">
        <f>OR(AND(P3791&lt;=U$2,Q3791&gt;V$2),AND(P3791&gt;U$2,P3791&lt;V$2))</f>
        <v>0</v>
      </c>
    </row>
    <row r="3792" spans="1:19">
      <c r="A3792" s="2" t="s">
        <v>3481</v>
      </c>
      <c r="B3792" s="2"/>
      <c r="C3792" s="2" t="s">
        <v>4582</v>
      </c>
      <c r="D3792" s="2" t="s">
        <v>9317</v>
      </c>
      <c r="E3792" s="2"/>
      <c r="F3792" s="2"/>
      <c r="G3792" s="2"/>
      <c r="H3792" s="2"/>
      <c r="I3792" s="2"/>
      <c r="J3792" s="2"/>
      <c r="K3792" s="2"/>
      <c r="L3792" s="2"/>
      <c r="M3792" s="2" t="s">
        <v>9318</v>
      </c>
      <c r="N3792" s="11">
        <v>10</v>
      </c>
      <c r="O3792" s="11">
        <v>0</v>
      </c>
      <c r="P3792" s="12">
        <v>44377.33333333334</v>
      </c>
      <c r="Q3792" s="12">
        <v>44390.70833333334</v>
      </c>
      <c r="R3792" s="11"/>
      <c r="S3792" s="2">
        <f>OR(AND(P3792&lt;=U$2,Q3792&gt;V$2),AND(P3792&gt;U$2,P3792&lt;V$2))</f>
        <v>0</v>
      </c>
    </row>
    <row r="3793" spans="1:19">
      <c r="A3793" s="2" t="s">
        <v>3481</v>
      </c>
      <c r="B3793" s="2"/>
      <c r="C3793" s="2" t="s">
        <v>4582</v>
      </c>
      <c r="D3793" s="2" t="s">
        <v>9319</v>
      </c>
      <c r="E3793" s="2"/>
      <c r="F3793" s="2"/>
      <c r="G3793" s="2"/>
      <c r="H3793" s="2"/>
      <c r="I3793" s="2"/>
      <c r="J3793" s="2"/>
      <c r="K3793" s="2"/>
      <c r="L3793" s="2"/>
      <c r="M3793" s="2" t="s">
        <v>9320</v>
      </c>
      <c r="N3793" s="11">
        <v>20</v>
      </c>
      <c r="O3793" s="11">
        <v>0</v>
      </c>
      <c r="P3793" s="12">
        <v>44317.33333333334</v>
      </c>
      <c r="Q3793" s="12">
        <v>44376.70833333334</v>
      </c>
      <c r="R3793" s="11"/>
      <c r="S3793" s="2">
        <f>OR(AND(P3793&lt;=U$2,Q3793&gt;V$2),AND(P3793&gt;U$2,P3793&lt;V$2))</f>
        <v>0</v>
      </c>
    </row>
    <row r="3794" spans="1:19">
      <c r="A3794" s="2" t="s">
        <v>3481</v>
      </c>
      <c r="B3794" s="2"/>
      <c r="C3794" s="2" t="s">
        <v>4582</v>
      </c>
      <c r="D3794" s="2" t="s">
        <v>9321</v>
      </c>
      <c r="E3794" s="2"/>
      <c r="F3794" s="2"/>
      <c r="G3794" s="2"/>
      <c r="H3794" s="2"/>
      <c r="I3794" s="2"/>
      <c r="J3794" s="2"/>
      <c r="K3794" s="2"/>
      <c r="L3794" s="2"/>
      <c r="M3794" s="2" t="s">
        <v>9322</v>
      </c>
      <c r="N3794" s="11">
        <v>10</v>
      </c>
      <c r="O3794" s="11">
        <v>0</v>
      </c>
      <c r="P3794" s="12">
        <v>44377.33333333334</v>
      </c>
      <c r="Q3794" s="12">
        <v>44390.70833333334</v>
      </c>
      <c r="R3794" s="11"/>
      <c r="S3794" s="2">
        <f>OR(AND(P3794&lt;=U$2,Q3794&gt;V$2),AND(P3794&gt;U$2,P3794&lt;V$2))</f>
        <v>0</v>
      </c>
    </row>
    <row r="3795" spans="1:19">
      <c r="A3795" s="2" t="s">
        <v>3481</v>
      </c>
      <c r="B3795" s="2"/>
      <c r="C3795" s="2" t="s">
        <v>4582</v>
      </c>
      <c r="D3795" s="2" t="s">
        <v>9323</v>
      </c>
      <c r="E3795" s="2"/>
      <c r="F3795" s="2"/>
      <c r="G3795" s="2"/>
      <c r="H3795" s="2"/>
      <c r="I3795" s="2"/>
      <c r="J3795" s="2"/>
      <c r="K3795" s="2"/>
      <c r="L3795" s="2"/>
      <c r="M3795" s="2" t="s">
        <v>9324</v>
      </c>
      <c r="N3795" s="11">
        <v>20</v>
      </c>
      <c r="O3795" s="11">
        <v>0</v>
      </c>
      <c r="P3795" s="12">
        <v>44400</v>
      </c>
      <c r="Q3795" s="12">
        <v>44400</v>
      </c>
      <c r="R3795" s="11"/>
      <c r="S3795" s="2">
        <f>OR(AND(P3795&lt;=U$2,Q3795&gt;V$2),AND(P3795&gt;U$2,P3795&lt;V$2))</f>
        <v>0</v>
      </c>
    </row>
    <row r="3796" spans="1:19">
      <c r="A3796" s="2" t="s">
        <v>3481</v>
      </c>
      <c r="B3796" s="2"/>
      <c r="C3796" s="2" t="s">
        <v>4582</v>
      </c>
      <c r="D3796" s="2" t="s">
        <v>9325</v>
      </c>
      <c r="E3796" s="2"/>
      <c r="F3796" s="2"/>
      <c r="G3796" s="2"/>
      <c r="H3796" s="2"/>
      <c r="I3796" s="2"/>
      <c r="J3796" s="2"/>
      <c r="K3796" s="2"/>
      <c r="L3796" s="2"/>
      <c r="M3796" s="2" t="s">
        <v>9326</v>
      </c>
      <c r="N3796" s="11">
        <v>10</v>
      </c>
      <c r="O3796" s="11">
        <v>0</v>
      </c>
      <c r="P3796" s="12">
        <v>44401</v>
      </c>
      <c r="Q3796" s="12">
        <v>44419</v>
      </c>
      <c r="R3796" s="11"/>
      <c r="S3796" s="2">
        <f>OR(AND(P3796&lt;=U$2,Q3796&gt;V$2),AND(P3796&gt;U$2,P3796&lt;V$2))</f>
        <v>0</v>
      </c>
    </row>
    <row r="3797" spans="1:19">
      <c r="A3797" s="2" t="s">
        <v>3481</v>
      </c>
      <c r="B3797" s="2"/>
      <c r="C3797" s="2" t="s">
        <v>4582</v>
      </c>
      <c r="D3797" s="2" t="s">
        <v>9327</v>
      </c>
      <c r="E3797" s="2"/>
      <c r="F3797" s="2"/>
      <c r="G3797" s="2"/>
      <c r="H3797" s="2"/>
      <c r="I3797" s="2"/>
      <c r="J3797" s="2"/>
      <c r="K3797" s="2"/>
      <c r="L3797" s="2"/>
      <c r="M3797" s="2" t="s">
        <v>9328</v>
      </c>
      <c r="N3797" s="11">
        <v>20</v>
      </c>
      <c r="O3797" s="11">
        <v>0</v>
      </c>
      <c r="P3797" s="12">
        <v>44400</v>
      </c>
      <c r="Q3797" s="12">
        <v>44694.70833333334</v>
      </c>
      <c r="R3797" s="11"/>
      <c r="S3797" s="2">
        <f>OR(AND(P3797&lt;=U$2,Q3797&gt;V$2),AND(P3797&gt;U$2,P3797&lt;V$2))</f>
        <v>0</v>
      </c>
    </row>
    <row r="3798" spans="1:19">
      <c r="A3798" s="2" t="s">
        <v>3481</v>
      </c>
      <c r="B3798" s="2"/>
      <c r="C3798" s="2" t="s">
        <v>4582</v>
      </c>
      <c r="D3798" s="2" t="s">
        <v>9329</v>
      </c>
      <c r="E3798" s="2"/>
      <c r="F3798" s="2"/>
      <c r="G3798" s="2"/>
      <c r="H3798" s="2"/>
      <c r="I3798" s="2"/>
      <c r="J3798" s="2"/>
      <c r="K3798" s="2"/>
      <c r="L3798" s="2"/>
      <c r="M3798" s="2" t="s">
        <v>9330</v>
      </c>
      <c r="N3798" s="11">
        <v>10</v>
      </c>
      <c r="O3798" s="11">
        <v>0</v>
      </c>
      <c r="P3798" s="12">
        <v>44694.33333333334</v>
      </c>
      <c r="Q3798" s="12">
        <v>44694.70833333334</v>
      </c>
      <c r="R3798" s="11"/>
      <c r="S3798" s="2">
        <f>OR(AND(P3798&lt;=U$2,Q3798&gt;V$2),AND(P3798&gt;U$2,P3798&lt;V$2))</f>
        <v>0</v>
      </c>
    </row>
    <row r="3799" spans="1:19">
      <c r="A3799" s="2" t="s">
        <v>3481</v>
      </c>
      <c r="B3799" s="2" t="s">
        <v>4755</v>
      </c>
      <c r="C3799" s="2" t="s">
        <v>8983</v>
      </c>
      <c r="D3799" s="2" t="s">
        <v>9331</v>
      </c>
      <c r="E3799" s="2"/>
      <c r="F3799" s="2"/>
      <c r="G3799" s="2"/>
      <c r="H3799" s="2"/>
      <c r="I3799" s="2"/>
      <c r="J3799" s="2"/>
      <c r="K3799" s="2"/>
      <c r="L3799" s="2"/>
      <c r="M3799" s="2" t="s">
        <v>9332</v>
      </c>
      <c r="N3799" s="11">
        <v>15</v>
      </c>
      <c r="O3799" s="11">
        <v>0</v>
      </c>
      <c r="P3799" s="12">
        <v>44480</v>
      </c>
      <c r="Q3799" s="12">
        <v>44482</v>
      </c>
      <c r="R3799" s="11"/>
      <c r="S3799" s="2">
        <f>OR(AND(P3799&lt;=U$2,Q3799&gt;V$2),AND(P3799&gt;U$2,P3799&lt;V$2))</f>
        <v>0</v>
      </c>
    </row>
    <row r="3800" spans="1:19">
      <c r="A3800" s="2" t="s">
        <v>3481</v>
      </c>
      <c r="B3800" s="2" t="s">
        <v>4755</v>
      </c>
      <c r="C3800" s="2" t="s">
        <v>8983</v>
      </c>
      <c r="D3800" s="2" t="s">
        <v>9333</v>
      </c>
      <c r="E3800" s="2"/>
      <c r="F3800" s="2"/>
      <c r="G3800" s="2"/>
      <c r="H3800" s="2"/>
      <c r="I3800" s="2"/>
      <c r="J3800" s="2"/>
      <c r="K3800" s="2"/>
      <c r="L3800" s="2"/>
      <c r="M3800" s="2" t="s">
        <v>9334</v>
      </c>
      <c r="N3800" s="11">
        <v>20</v>
      </c>
      <c r="O3800" s="11">
        <v>0</v>
      </c>
      <c r="P3800" s="12">
        <v>44522.33333333334</v>
      </c>
      <c r="Q3800" s="12">
        <v>44614</v>
      </c>
      <c r="R3800" s="11"/>
      <c r="S3800" s="2">
        <f>OR(AND(P3800&lt;=U$2,Q3800&gt;V$2),AND(P3800&gt;U$2,P3800&lt;V$2))</f>
        <v>0</v>
      </c>
    </row>
    <row r="3801" spans="1:19">
      <c r="A3801" s="2" t="s">
        <v>3481</v>
      </c>
      <c r="B3801" s="2" t="s">
        <v>4755</v>
      </c>
      <c r="C3801" s="2" t="s">
        <v>8983</v>
      </c>
      <c r="D3801" s="2" t="s">
        <v>9335</v>
      </c>
      <c r="E3801" s="2"/>
      <c r="F3801" s="2"/>
      <c r="G3801" s="2"/>
      <c r="H3801" s="2"/>
      <c r="I3801" s="2"/>
      <c r="J3801" s="2"/>
      <c r="K3801" s="2"/>
      <c r="L3801" s="2"/>
      <c r="M3801" s="2" t="s">
        <v>9336</v>
      </c>
      <c r="N3801" s="11">
        <v>8</v>
      </c>
      <c r="O3801" s="11">
        <v>0</v>
      </c>
      <c r="P3801" s="12">
        <v>44614</v>
      </c>
      <c r="Q3801" s="12">
        <v>44616</v>
      </c>
      <c r="R3801" s="11"/>
      <c r="S3801" s="2">
        <f>OR(AND(P3801&lt;=U$2,Q3801&gt;V$2),AND(P3801&gt;U$2,P3801&lt;V$2))</f>
        <v>0</v>
      </c>
    </row>
    <row r="3802" spans="1:19">
      <c r="A3802" s="2" t="s">
        <v>3481</v>
      </c>
      <c r="B3802" s="2" t="s">
        <v>4755</v>
      </c>
      <c r="C3802" s="2" t="s">
        <v>8983</v>
      </c>
      <c r="D3802" s="2" t="s">
        <v>9337</v>
      </c>
      <c r="E3802" s="2"/>
      <c r="F3802" s="2"/>
      <c r="G3802" s="2"/>
      <c r="H3802" s="2"/>
      <c r="I3802" s="2"/>
      <c r="J3802" s="2"/>
      <c r="K3802" s="2"/>
      <c r="L3802" s="2"/>
      <c r="M3802" s="2" t="s">
        <v>9338</v>
      </c>
      <c r="N3802" s="11">
        <v>10</v>
      </c>
      <c r="O3802" s="11">
        <v>0</v>
      </c>
      <c r="P3802" s="12">
        <v>44690</v>
      </c>
      <c r="Q3802" s="12">
        <v>44697</v>
      </c>
      <c r="R3802" s="11"/>
      <c r="S3802" s="2">
        <f>OR(AND(P3802&lt;=U$2,Q3802&gt;V$2),AND(P3802&gt;U$2,P3802&lt;V$2))</f>
        <v>0</v>
      </c>
    </row>
    <row r="3803" spans="1:19">
      <c r="A3803" s="2" t="s">
        <v>3481</v>
      </c>
      <c r="B3803" s="2" t="s">
        <v>4755</v>
      </c>
      <c r="C3803" s="2" t="s">
        <v>8983</v>
      </c>
      <c r="D3803" s="2" t="s">
        <v>9339</v>
      </c>
      <c r="E3803" s="2"/>
      <c r="F3803" s="2"/>
      <c r="G3803" s="2"/>
      <c r="H3803" s="2"/>
      <c r="I3803" s="2"/>
      <c r="J3803" s="2"/>
      <c r="K3803" s="2"/>
      <c r="L3803" s="2"/>
      <c r="M3803" s="2" t="s">
        <v>9340</v>
      </c>
      <c r="N3803" s="11">
        <v>2</v>
      </c>
      <c r="O3803" s="11">
        <v>0</v>
      </c>
      <c r="P3803" s="12">
        <v>44699</v>
      </c>
      <c r="Q3803" s="12">
        <v>44699</v>
      </c>
      <c r="R3803" s="11"/>
      <c r="S3803" s="2">
        <f>OR(AND(P3803&lt;=U$2,Q3803&gt;V$2),AND(P3803&gt;U$2,P3803&lt;V$2))</f>
        <v>0</v>
      </c>
    </row>
    <row r="3804" spans="1:19">
      <c r="A3804" s="2" t="s">
        <v>3481</v>
      </c>
      <c r="B3804" s="2" t="s">
        <v>4755</v>
      </c>
      <c r="C3804" s="2" t="s">
        <v>8983</v>
      </c>
      <c r="D3804" s="2" t="s">
        <v>9341</v>
      </c>
      <c r="E3804" s="2"/>
      <c r="F3804" s="2"/>
      <c r="G3804" s="2"/>
      <c r="H3804" s="2"/>
      <c r="I3804" s="2"/>
      <c r="J3804" s="2"/>
      <c r="K3804" s="2"/>
      <c r="L3804" s="2"/>
      <c r="M3804" s="2" t="s">
        <v>9342</v>
      </c>
      <c r="N3804" s="11">
        <v>15</v>
      </c>
      <c r="O3804" s="11">
        <v>0</v>
      </c>
      <c r="P3804" s="12">
        <v>44480</v>
      </c>
      <c r="Q3804" s="12">
        <v>44482</v>
      </c>
      <c r="R3804" s="11"/>
      <c r="S3804" s="2">
        <f>OR(AND(P3804&lt;=U$2,Q3804&gt;V$2),AND(P3804&gt;U$2,P3804&lt;V$2))</f>
        <v>0</v>
      </c>
    </row>
    <row r="3805" spans="1:19">
      <c r="A3805" s="2" t="s">
        <v>3481</v>
      </c>
      <c r="B3805" s="2" t="s">
        <v>4755</v>
      </c>
      <c r="C3805" s="2" t="s">
        <v>8983</v>
      </c>
      <c r="D3805" s="2" t="s">
        <v>2648</v>
      </c>
      <c r="E3805" s="2"/>
      <c r="F3805" s="2"/>
      <c r="G3805" s="2"/>
      <c r="H3805" s="2"/>
      <c r="I3805" s="2"/>
      <c r="J3805" s="2"/>
      <c r="K3805" s="2"/>
      <c r="L3805" s="2"/>
      <c r="M3805" s="2" t="s">
        <v>9343</v>
      </c>
      <c r="N3805" s="11">
        <v>20</v>
      </c>
      <c r="O3805" s="11">
        <v>0</v>
      </c>
      <c r="P3805" s="12">
        <v>44586.33333333334</v>
      </c>
      <c r="Q3805" s="12">
        <v>44602</v>
      </c>
      <c r="R3805" s="11"/>
      <c r="S3805" s="2">
        <f>OR(AND(P3805&lt;=U$2,Q3805&gt;V$2),AND(P3805&gt;U$2,P3805&lt;V$2))</f>
        <v>0</v>
      </c>
    </row>
    <row r="3806" spans="1:19">
      <c r="A3806" s="2" t="s">
        <v>3481</v>
      </c>
      <c r="B3806" s="2" t="s">
        <v>4755</v>
      </c>
      <c r="C3806" s="2" t="s">
        <v>8983</v>
      </c>
      <c r="D3806" s="2" t="s">
        <v>9344</v>
      </c>
      <c r="E3806" s="2"/>
      <c r="F3806" s="2"/>
      <c r="G3806" s="2"/>
      <c r="H3806" s="2"/>
      <c r="I3806" s="2"/>
      <c r="J3806" s="2"/>
      <c r="K3806" s="2"/>
      <c r="L3806" s="2"/>
      <c r="M3806" s="2" t="s">
        <v>9345</v>
      </c>
      <c r="N3806" s="11">
        <v>8</v>
      </c>
      <c r="O3806" s="11">
        <v>0</v>
      </c>
      <c r="P3806" s="12">
        <v>44603</v>
      </c>
      <c r="Q3806" s="12">
        <v>44608</v>
      </c>
      <c r="R3806" s="11"/>
      <c r="S3806" s="2">
        <f>OR(AND(P3806&lt;=U$2,Q3806&gt;V$2),AND(P3806&gt;U$2,P3806&lt;V$2))</f>
        <v>0</v>
      </c>
    </row>
    <row r="3807" spans="1:19">
      <c r="A3807" s="2" t="s">
        <v>3481</v>
      </c>
      <c r="B3807" s="2" t="s">
        <v>4755</v>
      </c>
      <c r="C3807" s="2" t="s">
        <v>8983</v>
      </c>
      <c r="D3807" s="2" t="s">
        <v>2624</v>
      </c>
      <c r="E3807" s="2"/>
      <c r="F3807" s="2"/>
      <c r="G3807" s="2"/>
      <c r="H3807" s="2"/>
      <c r="I3807" s="2"/>
      <c r="J3807" s="2"/>
      <c r="K3807" s="2"/>
      <c r="L3807" s="2"/>
      <c r="M3807" s="2" t="s">
        <v>9346</v>
      </c>
      <c r="N3807" s="11">
        <v>10</v>
      </c>
      <c r="O3807" s="11">
        <v>0</v>
      </c>
      <c r="P3807" s="12">
        <v>44690</v>
      </c>
      <c r="Q3807" s="12">
        <v>44697</v>
      </c>
      <c r="R3807" s="11"/>
      <c r="S3807" s="2">
        <f>OR(AND(P3807&lt;=U$2,Q3807&gt;V$2),AND(P3807&gt;U$2,P3807&lt;V$2))</f>
        <v>0</v>
      </c>
    </row>
    <row r="3808" spans="1:19">
      <c r="A3808" s="2" t="s">
        <v>3481</v>
      </c>
      <c r="B3808" s="2" t="s">
        <v>4755</v>
      </c>
      <c r="C3808" s="2" t="s">
        <v>8983</v>
      </c>
      <c r="D3808" s="2" t="s">
        <v>9347</v>
      </c>
      <c r="E3808" s="2"/>
      <c r="F3808" s="2"/>
      <c r="G3808" s="2"/>
      <c r="H3808" s="2"/>
      <c r="I3808" s="2"/>
      <c r="J3808" s="2"/>
      <c r="K3808" s="2"/>
      <c r="L3808" s="2"/>
      <c r="M3808" s="2" t="s">
        <v>9348</v>
      </c>
      <c r="N3808" s="11">
        <v>2</v>
      </c>
      <c r="O3808" s="11">
        <v>0</v>
      </c>
      <c r="P3808" s="12">
        <v>44699</v>
      </c>
      <c r="Q3808" s="12">
        <v>44699</v>
      </c>
      <c r="R3808" s="11"/>
      <c r="S3808" s="2">
        <f>OR(AND(P3808&lt;=U$2,Q3808&gt;V$2),AND(P3808&gt;U$2,P3808&lt;V$2))</f>
        <v>0</v>
      </c>
    </row>
    <row r="3809" spans="1:19">
      <c r="A3809" s="2" t="s">
        <v>3488</v>
      </c>
      <c r="B3809" s="2" t="s">
        <v>4755</v>
      </c>
      <c r="C3809" s="2" t="s">
        <v>8983</v>
      </c>
      <c r="D3809" s="2" t="s">
        <v>9349</v>
      </c>
      <c r="E3809" s="2" t="s">
        <v>1007</v>
      </c>
      <c r="F3809" s="2" t="s">
        <v>2590</v>
      </c>
      <c r="G3809" s="2" t="s">
        <v>6971</v>
      </c>
      <c r="H3809" s="2" t="s">
        <v>1411</v>
      </c>
      <c r="I3809" s="2" t="s">
        <v>216</v>
      </c>
      <c r="J3809" s="2" t="s">
        <v>7038</v>
      </c>
      <c r="K3809" s="2" t="s">
        <v>756</v>
      </c>
      <c r="L3809" s="2" t="s">
        <v>9052</v>
      </c>
      <c r="M3809" s="2" t="s">
        <v>9350</v>
      </c>
      <c r="N3809" s="11">
        <v>15</v>
      </c>
      <c r="O3809" s="11">
        <v>15</v>
      </c>
      <c r="P3809" s="12">
        <v>45005.33333333334</v>
      </c>
      <c r="Q3809" s="12">
        <v>45023.70833333334</v>
      </c>
      <c r="R3809" s="11">
        <v>-25</v>
      </c>
      <c r="S3809" s="2">
        <f>OR(AND(P3809&lt;=U$2,Q3809&gt;V$2),AND(P3809&gt;U$2,P3809&lt;V$2))</f>
        <v>0</v>
      </c>
    </row>
    <row r="3810" spans="1:19">
      <c r="A3810" s="2" t="s">
        <v>3488</v>
      </c>
      <c r="B3810" s="2" t="s">
        <v>4755</v>
      </c>
      <c r="C3810" s="2" t="s">
        <v>8983</v>
      </c>
      <c r="D3810" s="2" t="s">
        <v>9351</v>
      </c>
      <c r="E3810" s="2" t="s">
        <v>1007</v>
      </c>
      <c r="F3810" s="2" t="s">
        <v>2590</v>
      </c>
      <c r="G3810" s="2" t="s">
        <v>6978</v>
      </c>
      <c r="H3810" s="2" t="s">
        <v>1411</v>
      </c>
      <c r="I3810" s="2" t="s">
        <v>216</v>
      </c>
      <c r="J3810" s="2" t="s">
        <v>7041</v>
      </c>
      <c r="K3810" s="2" t="s">
        <v>756</v>
      </c>
      <c r="L3810" s="2" t="s">
        <v>9052</v>
      </c>
      <c r="M3810" s="2" t="s">
        <v>9352</v>
      </c>
      <c r="N3810" s="11">
        <v>5</v>
      </c>
      <c r="O3810" s="11">
        <v>5</v>
      </c>
      <c r="P3810" s="12">
        <v>45026.33333333334</v>
      </c>
      <c r="Q3810" s="12">
        <v>45030.70833333334</v>
      </c>
      <c r="R3810" s="11">
        <v>-15</v>
      </c>
      <c r="S3810" s="2">
        <f>OR(AND(P3810&lt;=U$2,Q3810&gt;V$2),AND(P3810&gt;U$2,P3810&lt;V$2))</f>
        <v>0</v>
      </c>
    </row>
    <row r="3811" spans="1:19">
      <c r="A3811" s="2" t="s">
        <v>3488</v>
      </c>
      <c r="B3811" s="2" t="s">
        <v>4755</v>
      </c>
      <c r="C3811" s="2" t="s">
        <v>8983</v>
      </c>
      <c r="D3811" s="2" t="s">
        <v>9353</v>
      </c>
      <c r="E3811" s="2" t="s">
        <v>1007</v>
      </c>
      <c r="F3811" s="2" t="s">
        <v>2590</v>
      </c>
      <c r="G3811" s="2" t="s">
        <v>6971</v>
      </c>
      <c r="H3811" s="2" t="s">
        <v>1411</v>
      </c>
      <c r="I3811" s="2" t="s">
        <v>216</v>
      </c>
      <c r="J3811" s="2" t="s">
        <v>7038</v>
      </c>
      <c r="K3811" s="2" t="s">
        <v>756</v>
      </c>
      <c r="L3811" s="2" t="s">
        <v>9052</v>
      </c>
      <c r="M3811" s="2" t="s">
        <v>9354</v>
      </c>
      <c r="N3811" s="11">
        <v>15</v>
      </c>
      <c r="O3811" s="11">
        <v>15</v>
      </c>
      <c r="P3811" s="12">
        <v>45026.33333333334</v>
      </c>
      <c r="Q3811" s="12">
        <v>45044.70833333334</v>
      </c>
      <c r="R3811" s="11">
        <v>-25</v>
      </c>
      <c r="S3811" s="2">
        <f>OR(AND(P3811&lt;=U$2,Q3811&gt;V$2),AND(P3811&gt;U$2,P3811&lt;V$2))</f>
        <v>0</v>
      </c>
    </row>
    <row r="3812" spans="1:19">
      <c r="A3812" s="2" t="s">
        <v>3488</v>
      </c>
      <c r="B3812" s="2" t="s">
        <v>4755</v>
      </c>
      <c r="C3812" s="2" t="s">
        <v>8983</v>
      </c>
      <c r="D3812" s="2" t="s">
        <v>9355</v>
      </c>
      <c r="E3812" s="2" t="s">
        <v>1007</v>
      </c>
      <c r="F3812" s="2" t="s">
        <v>2590</v>
      </c>
      <c r="G3812" s="2" t="s">
        <v>6978</v>
      </c>
      <c r="H3812" s="2" t="s">
        <v>1411</v>
      </c>
      <c r="I3812" s="2" t="s">
        <v>216</v>
      </c>
      <c r="J3812" s="2" t="s">
        <v>7041</v>
      </c>
      <c r="K3812" s="2" t="s">
        <v>756</v>
      </c>
      <c r="L3812" s="2" t="s">
        <v>9052</v>
      </c>
      <c r="M3812" s="2" t="s">
        <v>9356</v>
      </c>
      <c r="N3812" s="11">
        <v>5</v>
      </c>
      <c r="O3812" s="11">
        <v>5</v>
      </c>
      <c r="P3812" s="12">
        <v>45047.33333333334</v>
      </c>
      <c r="Q3812" s="12">
        <v>45051.70833333334</v>
      </c>
      <c r="R3812" s="11">
        <v>-25</v>
      </c>
      <c r="S3812" s="2">
        <f>OR(AND(P3812&lt;=U$2,Q3812&gt;V$2),AND(P3812&gt;U$2,P3812&lt;V$2))</f>
        <v>0</v>
      </c>
    </row>
    <row r="3813" spans="1:19">
      <c r="A3813" s="2" t="s">
        <v>3481</v>
      </c>
      <c r="B3813" s="2" t="s">
        <v>4755</v>
      </c>
      <c r="C3813" s="2" t="s">
        <v>8983</v>
      </c>
      <c r="D3813" s="2" t="s">
        <v>9357</v>
      </c>
      <c r="E3813" s="2" t="s">
        <v>1007</v>
      </c>
      <c r="F3813" s="2" t="s">
        <v>2590</v>
      </c>
      <c r="G3813" s="2" t="s">
        <v>6971</v>
      </c>
      <c r="H3813" s="2"/>
      <c r="I3813" s="2"/>
      <c r="J3813" s="2" t="s">
        <v>7038</v>
      </c>
      <c r="K3813" s="2" t="s">
        <v>756</v>
      </c>
      <c r="L3813" s="2" t="s">
        <v>9052</v>
      </c>
      <c r="M3813" s="2" t="s">
        <v>9358</v>
      </c>
      <c r="N3813" s="11">
        <v>15</v>
      </c>
      <c r="O3813" s="11">
        <v>0</v>
      </c>
      <c r="P3813" s="12">
        <v>44879.33333333334</v>
      </c>
      <c r="Q3813" s="12">
        <v>44883.70833333334</v>
      </c>
      <c r="R3813" s="11"/>
      <c r="S3813" s="2">
        <f>OR(AND(P3813&lt;=U$2,Q3813&gt;V$2),AND(P3813&gt;U$2,P3813&lt;V$2))</f>
        <v>0</v>
      </c>
    </row>
    <row r="3814" spans="1:19">
      <c r="A3814" s="2" t="s">
        <v>3481</v>
      </c>
      <c r="B3814" s="2" t="s">
        <v>4755</v>
      </c>
      <c r="C3814" s="2" t="s">
        <v>8983</v>
      </c>
      <c r="D3814" s="2" t="s">
        <v>9359</v>
      </c>
      <c r="E3814" s="2" t="s">
        <v>1007</v>
      </c>
      <c r="F3814" s="2" t="s">
        <v>2590</v>
      </c>
      <c r="G3814" s="2" t="s">
        <v>6978</v>
      </c>
      <c r="H3814" s="2"/>
      <c r="I3814" s="2"/>
      <c r="J3814" s="2" t="s">
        <v>7041</v>
      </c>
      <c r="K3814" s="2" t="s">
        <v>756</v>
      </c>
      <c r="L3814" s="2" t="s">
        <v>9052</v>
      </c>
      <c r="M3814" s="2" t="s">
        <v>9360</v>
      </c>
      <c r="N3814" s="11">
        <v>5</v>
      </c>
      <c r="O3814" s="11">
        <v>0</v>
      </c>
      <c r="P3814" s="12">
        <v>44886</v>
      </c>
      <c r="Q3814" s="12">
        <v>44889</v>
      </c>
      <c r="R3814" s="11"/>
      <c r="S3814" s="2">
        <f>OR(AND(P3814&lt;=U$2,Q3814&gt;V$2),AND(P3814&gt;U$2,P3814&lt;V$2))</f>
        <v>0</v>
      </c>
    </row>
    <row r="3815" spans="1:19">
      <c r="A3815" s="2" t="s">
        <v>3481</v>
      </c>
      <c r="B3815" s="2" t="s">
        <v>4755</v>
      </c>
      <c r="C3815" s="2" t="s">
        <v>8983</v>
      </c>
      <c r="D3815" s="2" t="s">
        <v>9361</v>
      </c>
      <c r="E3815" s="2" t="s">
        <v>1007</v>
      </c>
      <c r="F3815" s="2" t="s">
        <v>2590</v>
      </c>
      <c r="G3815" s="2" t="s">
        <v>6971</v>
      </c>
      <c r="H3815" s="2"/>
      <c r="I3815" s="2"/>
      <c r="J3815" s="2" t="s">
        <v>7038</v>
      </c>
      <c r="K3815" s="2" t="s">
        <v>756</v>
      </c>
      <c r="L3815" s="2" t="s">
        <v>9052</v>
      </c>
      <c r="M3815" s="2" t="s">
        <v>9362</v>
      </c>
      <c r="N3815" s="11">
        <v>15</v>
      </c>
      <c r="O3815" s="11">
        <v>0</v>
      </c>
      <c r="P3815" s="12">
        <v>44930</v>
      </c>
      <c r="Q3815" s="12">
        <v>44935</v>
      </c>
      <c r="R3815" s="11"/>
      <c r="S3815" s="2">
        <f>OR(AND(P3815&lt;=U$2,Q3815&gt;V$2),AND(P3815&gt;U$2,P3815&lt;V$2))</f>
        <v>0</v>
      </c>
    </row>
    <row r="3816" spans="1:19">
      <c r="A3816" s="2" t="s">
        <v>3481</v>
      </c>
      <c r="B3816" s="2" t="s">
        <v>4755</v>
      </c>
      <c r="C3816" s="2" t="s">
        <v>8983</v>
      </c>
      <c r="D3816" s="2" t="s">
        <v>9363</v>
      </c>
      <c r="E3816" s="2" t="s">
        <v>1007</v>
      </c>
      <c r="F3816" s="2" t="s">
        <v>2590</v>
      </c>
      <c r="G3816" s="2" t="s">
        <v>6978</v>
      </c>
      <c r="H3816" s="2"/>
      <c r="I3816" s="2"/>
      <c r="J3816" s="2" t="s">
        <v>7041</v>
      </c>
      <c r="K3816" s="2" t="s">
        <v>756</v>
      </c>
      <c r="L3816" s="2" t="s">
        <v>9052</v>
      </c>
      <c r="M3816" s="2" t="s">
        <v>9364</v>
      </c>
      <c r="N3816" s="11">
        <v>5</v>
      </c>
      <c r="O3816" s="11">
        <v>0</v>
      </c>
      <c r="P3816" s="12">
        <v>44936</v>
      </c>
      <c r="Q3816" s="12">
        <v>44939</v>
      </c>
      <c r="R3816" s="11"/>
      <c r="S3816" s="2">
        <f>OR(AND(P3816&lt;=U$2,Q3816&gt;V$2),AND(P3816&gt;U$2,P3816&lt;V$2))</f>
        <v>0</v>
      </c>
    </row>
    <row r="3817" spans="1:19">
      <c r="A3817" s="2" t="s">
        <v>3481</v>
      </c>
      <c r="B3817" s="2" t="s">
        <v>4755</v>
      </c>
      <c r="C3817" s="2" t="s">
        <v>8983</v>
      </c>
      <c r="D3817" s="2" t="s">
        <v>9365</v>
      </c>
      <c r="E3817" s="2" t="s">
        <v>1007</v>
      </c>
      <c r="F3817" s="2" t="s">
        <v>2590</v>
      </c>
      <c r="G3817" s="2" t="s">
        <v>6971</v>
      </c>
      <c r="H3817" s="2"/>
      <c r="I3817" s="2"/>
      <c r="J3817" s="2" t="s">
        <v>7038</v>
      </c>
      <c r="K3817" s="2" t="s">
        <v>756</v>
      </c>
      <c r="L3817" s="2" t="s">
        <v>9052</v>
      </c>
      <c r="M3817" s="2" t="s">
        <v>9366</v>
      </c>
      <c r="N3817" s="11">
        <v>15</v>
      </c>
      <c r="O3817" s="11">
        <v>0</v>
      </c>
      <c r="P3817" s="12">
        <v>44935.33333333334</v>
      </c>
      <c r="Q3817" s="12">
        <v>44944.70833333334</v>
      </c>
      <c r="R3817" s="11"/>
      <c r="S3817" s="2">
        <f>OR(AND(P3817&lt;=U$2,Q3817&gt;V$2),AND(P3817&gt;U$2,P3817&lt;V$2))</f>
        <v>0</v>
      </c>
    </row>
    <row r="3818" spans="1:19">
      <c r="A3818" s="2" t="s">
        <v>3481</v>
      </c>
      <c r="B3818" s="2" t="s">
        <v>4755</v>
      </c>
      <c r="C3818" s="2" t="s">
        <v>8983</v>
      </c>
      <c r="D3818" s="2" t="s">
        <v>9367</v>
      </c>
      <c r="E3818" s="2" t="s">
        <v>1007</v>
      </c>
      <c r="F3818" s="2" t="s">
        <v>2590</v>
      </c>
      <c r="G3818" s="2" t="s">
        <v>6978</v>
      </c>
      <c r="H3818" s="2"/>
      <c r="I3818" s="2"/>
      <c r="J3818" s="2" t="s">
        <v>7041</v>
      </c>
      <c r="K3818" s="2" t="s">
        <v>756</v>
      </c>
      <c r="L3818" s="2" t="s">
        <v>9052</v>
      </c>
      <c r="M3818" s="2" t="s">
        <v>9368</v>
      </c>
      <c r="N3818" s="11">
        <v>5</v>
      </c>
      <c r="O3818" s="11">
        <v>0</v>
      </c>
      <c r="P3818" s="12">
        <v>44945.33333333334</v>
      </c>
      <c r="Q3818" s="12">
        <v>44946.70833333334</v>
      </c>
      <c r="R3818" s="11"/>
      <c r="S3818" s="2">
        <f>OR(AND(P3818&lt;=U$2,Q3818&gt;V$2),AND(P3818&gt;U$2,P3818&lt;V$2))</f>
        <v>0</v>
      </c>
    </row>
    <row r="3819" spans="1:19">
      <c r="A3819" s="2" t="s">
        <v>3481</v>
      </c>
      <c r="B3819" s="2" t="s">
        <v>4755</v>
      </c>
      <c r="C3819" s="2" t="s">
        <v>8983</v>
      </c>
      <c r="D3819" s="2" t="s">
        <v>9369</v>
      </c>
      <c r="E3819" s="2" t="s">
        <v>1007</v>
      </c>
      <c r="F3819" s="2" t="s">
        <v>2590</v>
      </c>
      <c r="G3819" s="2" t="s">
        <v>6971</v>
      </c>
      <c r="H3819" s="2"/>
      <c r="I3819" s="2"/>
      <c r="J3819" s="2" t="s">
        <v>7038</v>
      </c>
      <c r="K3819" s="2" t="s">
        <v>756</v>
      </c>
      <c r="L3819" s="2" t="s">
        <v>9052</v>
      </c>
      <c r="M3819" s="2" t="s">
        <v>9370</v>
      </c>
      <c r="N3819" s="11">
        <v>15</v>
      </c>
      <c r="O3819" s="11">
        <v>0</v>
      </c>
      <c r="P3819" s="12">
        <v>44930</v>
      </c>
      <c r="Q3819" s="12">
        <v>44935</v>
      </c>
      <c r="R3819" s="11"/>
      <c r="S3819" s="2">
        <f>OR(AND(P3819&lt;=U$2,Q3819&gt;V$2),AND(P3819&gt;U$2,P3819&lt;V$2))</f>
        <v>0</v>
      </c>
    </row>
    <row r="3820" spans="1:19">
      <c r="A3820" s="2" t="s">
        <v>3481</v>
      </c>
      <c r="B3820" s="2" t="s">
        <v>4755</v>
      </c>
      <c r="C3820" s="2" t="s">
        <v>8983</v>
      </c>
      <c r="D3820" s="2" t="s">
        <v>9371</v>
      </c>
      <c r="E3820" s="2" t="s">
        <v>1007</v>
      </c>
      <c r="F3820" s="2" t="s">
        <v>2590</v>
      </c>
      <c r="G3820" s="2" t="s">
        <v>6978</v>
      </c>
      <c r="H3820" s="2"/>
      <c r="I3820" s="2"/>
      <c r="J3820" s="2" t="s">
        <v>7041</v>
      </c>
      <c r="K3820" s="2" t="s">
        <v>756</v>
      </c>
      <c r="L3820" s="2" t="s">
        <v>9052</v>
      </c>
      <c r="M3820" s="2" t="s">
        <v>9372</v>
      </c>
      <c r="N3820" s="11">
        <v>5</v>
      </c>
      <c r="O3820" s="11">
        <v>0</v>
      </c>
      <c r="P3820" s="12">
        <v>44936</v>
      </c>
      <c r="Q3820" s="12">
        <v>44939</v>
      </c>
      <c r="R3820" s="11"/>
      <c r="S3820" s="2">
        <f>OR(AND(P3820&lt;=U$2,Q3820&gt;V$2),AND(P3820&gt;U$2,P3820&lt;V$2))</f>
        <v>0</v>
      </c>
    </row>
    <row r="3821" spans="1:19">
      <c r="A3821" s="2" t="s">
        <v>3481</v>
      </c>
      <c r="B3821" s="2" t="s">
        <v>4755</v>
      </c>
      <c r="C3821" s="2" t="s">
        <v>9373</v>
      </c>
      <c r="D3821" s="2" t="s">
        <v>9374</v>
      </c>
      <c r="E3821" s="2"/>
      <c r="F3821" s="2"/>
      <c r="G3821" s="2"/>
      <c r="H3821" s="2"/>
      <c r="I3821" s="2"/>
      <c r="J3821" s="2"/>
      <c r="K3821" s="2"/>
      <c r="L3821" s="2"/>
      <c r="M3821" s="2" t="s">
        <v>9375</v>
      </c>
      <c r="N3821" s="11">
        <v>10</v>
      </c>
      <c r="O3821" s="11">
        <v>0</v>
      </c>
      <c r="P3821" s="12">
        <v>44431</v>
      </c>
      <c r="Q3821" s="12">
        <v>44434.70833333334</v>
      </c>
      <c r="R3821" s="11"/>
      <c r="S3821" s="2">
        <f>OR(AND(P3821&lt;=U$2,Q3821&gt;V$2),AND(P3821&gt;U$2,P3821&lt;V$2))</f>
        <v>0</v>
      </c>
    </row>
    <row r="3822" spans="1:19">
      <c r="A3822" s="2" t="s">
        <v>3481</v>
      </c>
      <c r="B3822" s="2" t="s">
        <v>4755</v>
      </c>
      <c r="C3822" s="2" t="s">
        <v>9373</v>
      </c>
      <c r="D3822" s="2" t="s">
        <v>2502</v>
      </c>
      <c r="E3822" s="2" t="s">
        <v>1037</v>
      </c>
      <c r="F3822" s="2" t="s">
        <v>2490</v>
      </c>
      <c r="G3822" s="2" t="s">
        <v>7083</v>
      </c>
      <c r="H3822" s="2" t="s">
        <v>1133</v>
      </c>
      <c r="I3822" s="2" t="s">
        <v>306</v>
      </c>
      <c r="J3822" s="2"/>
      <c r="K3822" s="2"/>
      <c r="L3822" s="2"/>
      <c r="M3822" s="2" t="s">
        <v>9376</v>
      </c>
      <c r="N3822" s="11">
        <v>5</v>
      </c>
      <c r="O3822" s="11">
        <v>0</v>
      </c>
      <c r="P3822" s="12">
        <v>44434.33333333334</v>
      </c>
      <c r="Q3822" s="12">
        <v>44435.70833333334</v>
      </c>
      <c r="R3822" s="11"/>
      <c r="S3822" s="2">
        <f>OR(AND(P3822&lt;=U$2,Q3822&gt;V$2),AND(P3822&gt;U$2,P3822&lt;V$2))</f>
        <v>0</v>
      </c>
    </row>
    <row r="3823" spans="1:19">
      <c r="A3823" s="2" t="s">
        <v>3481</v>
      </c>
      <c r="B3823" s="2" t="s">
        <v>4755</v>
      </c>
      <c r="C3823" s="2" t="s">
        <v>9373</v>
      </c>
      <c r="D3823" s="2" t="s">
        <v>2494</v>
      </c>
      <c r="E3823" s="2" t="s">
        <v>1007</v>
      </c>
      <c r="F3823" s="2" t="s">
        <v>2490</v>
      </c>
      <c r="G3823" s="2" t="s">
        <v>7125</v>
      </c>
      <c r="H3823" s="2"/>
      <c r="I3823" s="2"/>
      <c r="J3823" s="2" t="s">
        <v>7126</v>
      </c>
      <c r="K3823" s="2" t="s">
        <v>329</v>
      </c>
      <c r="L3823" s="2" t="s">
        <v>9377</v>
      </c>
      <c r="M3823" s="2" t="s">
        <v>9378</v>
      </c>
      <c r="N3823" s="11">
        <v>2</v>
      </c>
      <c r="O3823" s="11">
        <v>0</v>
      </c>
      <c r="P3823" s="12">
        <v>44435.33333333334</v>
      </c>
      <c r="Q3823" s="12">
        <v>44435.70833333334</v>
      </c>
      <c r="R3823" s="11"/>
      <c r="S3823" s="2">
        <f>OR(AND(P3823&lt;=U$2,Q3823&gt;V$2),AND(P3823&gt;U$2,P3823&lt;V$2))</f>
        <v>0</v>
      </c>
    </row>
    <row r="3824" spans="1:19">
      <c r="A3824" s="2" t="s">
        <v>3481</v>
      </c>
      <c r="B3824" s="2" t="s">
        <v>4755</v>
      </c>
      <c r="C3824" s="2" t="s">
        <v>9373</v>
      </c>
      <c r="D3824" s="2" t="s">
        <v>9379</v>
      </c>
      <c r="E3824" s="2"/>
      <c r="F3824" s="2"/>
      <c r="G3824" s="2"/>
      <c r="H3824" s="2"/>
      <c r="I3824" s="2"/>
      <c r="J3824" s="2"/>
      <c r="K3824" s="2"/>
      <c r="L3824" s="2"/>
      <c r="M3824" s="2" t="s">
        <v>9380</v>
      </c>
      <c r="N3824" s="11">
        <v>5</v>
      </c>
      <c r="O3824" s="11">
        <v>0</v>
      </c>
      <c r="P3824" s="12">
        <v>44438.33333333334</v>
      </c>
      <c r="Q3824" s="12">
        <v>44439.70833333334</v>
      </c>
      <c r="R3824" s="11"/>
      <c r="S3824" s="2">
        <f>OR(AND(P3824&lt;=U$2,Q3824&gt;V$2),AND(P3824&gt;U$2,P3824&lt;V$2))</f>
        <v>0</v>
      </c>
    </row>
    <row r="3825" spans="1:19">
      <c r="A3825" s="2" t="s">
        <v>3481</v>
      </c>
      <c r="B3825" s="2" t="s">
        <v>4755</v>
      </c>
      <c r="C3825" s="2" t="s">
        <v>9373</v>
      </c>
      <c r="D3825" s="2" t="s">
        <v>2525</v>
      </c>
      <c r="E3825" s="2"/>
      <c r="F3825" s="2"/>
      <c r="G3825" s="2"/>
      <c r="H3825" s="2"/>
      <c r="I3825" s="2"/>
      <c r="J3825" s="2"/>
      <c r="K3825" s="2"/>
      <c r="L3825" s="2"/>
      <c r="M3825" s="2" t="s">
        <v>9381</v>
      </c>
      <c r="N3825" s="11">
        <v>5</v>
      </c>
      <c r="O3825" s="11">
        <v>0</v>
      </c>
      <c r="P3825" s="12">
        <v>44435</v>
      </c>
      <c r="Q3825" s="12">
        <v>44435</v>
      </c>
      <c r="R3825" s="11"/>
      <c r="S3825" s="2">
        <f>OR(AND(P3825&lt;=U$2,Q3825&gt;V$2),AND(P3825&gt;U$2,P3825&lt;V$2))</f>
        <v>0</v>
      </c>
    </row>
    <row r="3826" spans="1:19">
      <c r="A3826" s="2" t="s">
        <v>3481</v>
      </c>
      <c r="B3826" s="2" t="s">
        <v>4755</v>
      </c>
      <c r="C3826" s="2" t="s">
        <v>9373</v>
      </c>
      <c r="D3826" s="2" t="s">
        <v>2579</v>
      </c>
      <c r="E3826" s="2"/>
      <c r="F3826" s="2"/>
      <c r="G3826" s="2"/>
      <c r="H3826" s="2"/>
      <c r="I3826" s="2"/>
      <c r="J3826" s="2"/>
      <c r="K3826" s="2"/>
      <c r="L3826" s="2"/>
      <c r="M3826" s="2" t="s">
        <v>9382</v>
      </c>
      <c r="N3826" s="11">
        <v>10</v>
      </c>
      <c r="O3826" s="11">
        <v>0</v>
      </c>
      <c r="P3826" s="12">
        <v>44403.33333333334</v>
      </c>
      <c r="Q3826" s="12">
        <v>44411</v>
      </c>
      <c r="R3826" s="11"/>
      <c r="S3826" s="2">
        <f>OR(AND(P3826&lt;=U$2,Q3826&gt;V$2),AND(P3826&gt;U$2,P3826&lt;V$2))</f>
        <v>0</v>
      </c>
    </row>
    <row r="3827" spans="1:19">
      <c r="A3827" s="2" t="s">
        <v>3481</v>
      </c>
      <c r="B3827" s="2" t="s">
        <v>4755</v>
      </c>
      <c r="C3827" s="2" t="s">
        <v>9373</v>
      </c>
      <c r="D3827" s="2" t="s">
        <v>9383</v>
      </c>
      <c r="E3827" s="2"/>
      <c r="F3827" s="2"/>
      <c r="G3827" s="2"/>
      <c r="H3827" s="2"/>
      <c r="I3827" s="2"/>
      <c r="J3827" s="2"/>
      <c r="K3827" s="2"/>
      <c r="L3827" s="2"/>
      <c r="M3827" s="2" t="s">
        <v>9384</v>
      </c>
      <c r="N3827" s="11">
        <v>3</v>
      </c>
      <c r="O3827" s="11">
        <v>0</v>
      </c>
      <c r="P3827" s="12">
        <v>44412</v>
      </c>
      <c r="Q3827" s="12">
        <v>44424</v>
      </c>
      <c r="R3827" s="11"/>
      <c r="S3827" s="2">
        <f>OR(AND(P3827&lt;=U$2,Q3827&gt;V$2),AND(P3827&gt;U$2,P3827&lt;V$2))</f>
        <v>0</v>
      </c>
    </row>
    <row r="3828" spans="1:19">
      <c r="A3828" s="2" t="s">
        <v>3481</v>
      </c>
      <c r="B3828" s="2" t="s">
        <v>4755</v>
      </c>
      <c r="C3828" s="2" t="s">
        <v>9373</v>
      </c>
      <c r="D3828" s="2" t="s">
        <v>2582</v>
      </c>
      <c r="E3828" s="2"/>
      <c r="F3828" s="2"/>
      <c r="G3828" s="2" t="s">
        <v>2490</v>
      </c>
      <c r="H3828" s="2"/>
      <c r="I3828" s="2"/>
      <c r="J3828" s="2"/>
      <c r="K3828" s="2" t="s">
        <v>575</v>
      </c>
      <c r="L3828" s="2" t="s">
        <v>9385</v>
      </c>
      <c r="M3828" s="2" t="s">
        <v>9386</v>
      </c>
      <c r="N3828" s="11">
        <v>5</v>
      </c>
      <c r="O3828" s="11">
        <v>0</v>
      </c>
      <c r="P3828" s="12">
        <v>44448</v>
      </c>
      <c r="Q3828" s="12">
        <v>44465</v>
      </c>
      <c r="R3828" s="11"/>
      <c r="S3828" s="2">
        <f>OR(AND(P3828&lt;=U$2,Q3828&gt;V$2),AND(P3828&gt;U$2,P3828&lt;V$2))</f>
        <v>0</v>
      </c>
    </row>
    <row r="3829" spans="1:19">
      <c r="A3829" s="2" t="s">
        <v>3481</v>
      </c>
      <c r="B3829" s="2" t="s">
        <v>4755</v>
      </c>
      <c r="C3829" s="2" t="s">
        <v>9373</v>
      </c>
      <c r="D3829" s="2" t="s">
        <v>9387</v>
      </c>
      <c r="E3829" s="2"/>
      <c r="F3829" s="2"/>
      <c r="G3829" s="2"/>
      <c r="H3829" s="2"/>
      <c r="I3829" s="2"/>
      <c r="J3829" s="2"/>
      <c r="K3829" s="2"/>
      <c r="L3829" s="2"/>
      <c r="M3829" s="2" t="s">
        <v>9388</v>
      </c>
      <c r="N3829" s="11">
        <v>10</v>
      </c>
      <c r="O3829" s="11">
        <v>0</v>
      </c>
      <c r="P3829" s="12">
        <v>44412</v>
      </c>
      <c r="Q3829" s="12">
        <v>44417</v>
      </c>
      <c r="R3829" s="11"/>
      <c r="S3829" s="2">
        <f>OR(AND(P3829&lt;=U$2,Q3829&gt;V$2),AND(P3829&gt;U$2,P3829&lt;V$2))</f>
        <v>0</v>
      </c>
    </row>
    <row r="3830" spans="1:19">
      <c r="A3830" s="2" t="s">
        <v>3481</v>
      </c>
      <c r="B3830" s="2" t="s">
        <v>4755</v>
      </c>
      <c r="C3830" s="2" t="s">
        <v>9373</v>
      </c>
      <c r="D3830" s="2" t="s">
        <v>2488</v>
      </c>
      <c r="E3830" s="2"/>
      <c r="F3830" s="2" t="s">
        <v>2490</v>
      </c>
      <c r="G3830" s="2" t="s">
        <v>7139</v>
      </c>
      <c r="H3830" s="2"/>
      <c r="I3830" s="2"/>
      <c r="J3830" s="2" t="s">
        <v>7140</v>
      </c>
      <c r="K3830" s="2" t="s">
        <v>303</v>
      </c>
      <c r="L3830" s="2" t="s">
        <v>9389</v>
      </c>
      <c r="M3830" s="2" t="s">
        <v>9390</v>
      </c>
      <c r="N3830" s="11">
        <v>10</v>
      </c>
      <c r="O3830" s="11">
        <v>0</v>
      </c>
      <c r="P3830" s="12">
        <v>44427</v>
      </c>
      <c r="Q3830" s="12">
        <v>44465</v>
      </c>
      <c r="R3830" s="11"/>
      <c r="S3830" s="2">
        <f>OR(AND(P3830&lt;=U$2,Q3830&gt;V$2),AND(P3830&gt;U$2,P3830&lt;V$2))</f>
        <v>0</v>
      </c>
    </row>
    <row r="3831" spans="1:19">
      <c r="A3831" s="2" t="s">
        <v>3481</v>
      </c>
      <c r="B3831" s="2" t="s">
        <v>4755</v>
      </c>
      <c r="C3831" s="2" t="s">
        <v>9373</v>
      </c>
      <c r="D3831" s="2" t="s">
        <v>2498</v>
      </c>
      <c r="E3831" s="2"/>
      <c r="F3831" s="2"/>
      <c r="G3831" s="2"/>
      <c r="H3831" s="2"/>
      <c r="I3831" s="2"/>
      <c r="J3831" s="2"/>
      <c r="K3831" s="2"/>
      <c r="L3831" s="2"/>
      <c r="M3831" s="2" t="s">
        <v>9391</v>
      </c>
      <c r="N3831" s="11">
        <v>10</v>
      </c>
      <c r="O3831" s="11">
        <v>0</v>
      </c>
      <c r="P3831" s="12">
        <v>44449</v>
      </c>
      <c r="Q3831" s="12">
        <v>44466</v>
      </c>
      <c r="R3831" s="11"/>
      <c r="S3831" s="2">
        <f>OR(AND(P3831&lt;=U$2,Q3831&gt;V$2),AND(P3831&gt;U$2,P3831&lt;V$2))</f>
        <v>0</v>
      </c>
    </row>
    <row r="3832" spans="1:19">
      <c r="A3832" s="2" t="s">
        <v>3481</v>
      </c>
      <c r="B3832" s="2" t="s">
        <v>4755</v>
      </c>
      <c r="C3832" s="2" t="s">
        <v>9373</v>
      </c>
      <c r="D3832" s="2" t="s">
        <v>9392</v>
      </c>
      <c r="E3832" s="2"/>
      <c r="F3832" s="2"/>
      <c r="G3832" s="2"/>
      <c r="H3832" s="2"/>
      <c r="I3832" s="2"/>
      <c r="J3832" s="2"/>
      <c r="K3832" s="2"/>
      <c r="L3832" s="2"/>
      <c r="M3832" s="2" t="s">
        <v>9393</v>
      </c>
      <c r="N3832" s="11">
        <v>5</v>
      </c>
      <c r="O3832" s="11">
        <v>0</v>
      </c>
      <c r="P3832" s="12">
        <v>44462.33333333334</v>
      </c>
      <c r="Q3832" s="12">
        <v>44467</v>
      </c>
      <c r="R3832" s="11"/>
      <c r="S3832" s="2">
        <f>OR(AND(P3832&lt;=U$2,Q3832&gt;V$2),AND(P3832&gt;U$2,P3832&lt;V$2))</f>
        <v>0</v>
      </c>
    </row>
    <row r="3833" spans="1:19">
      <c r="A3833" s="2" t="s">
        <v>3481</v>
      </c>
      <c r="B3833" s="2" t="s">
        <v>4755</v>
      </c>
      <c r="C3833" s="2" t="s">
        <v>9373</v>
      </c>
      <c r="D3833" s="2" t="s">
        <v>9394</v>
      </c>
      <c r="E3833" s="2"/>
      <c r="F3833" s="2"/>
      <c r="G3833" s="2"/>
      <c r="H3833" s="2"/>
      <c r="I3833" s="2"/>
      <c r="J3833" s="2"/>
      <c r="K3833" s="2"/>
      <c r="L3833" s="2"/>
      <c r="M3833" s="2" t="s">
        <v>9395</v>
      </c>
      <c r="N3833" s="11">
        <v>5</v>
      </c>
      <c r="O3833" s="11">
        <v>0</v>
      </c>
      <c r="P3833" s="12">
        <v>44467</v>
      </c>
      <c r="Q3833" s="12">
        <v>44469</v>
      </c>
      <c r="R3833" s="11"/>
      <c r="S3833" s="2">
        <f>OR(AND(P3833&lt;=U$2,Q3833&gt;V$2),AND(P3833&gt;U$2,P3833&lt;V$2))</f>
        <v>0</v>
      </c>
    </row>
    <row r="3834" spans="1:19">
      <c r="A3834" s="2" t="s">
        <v>3481</v>
      </c>
      <c r="B3834" s="2" t="s">
        <v>4755</v>
      </c>
      <c r="C3834" s="2" t="s">
        <v>9373</v>
      </c>
      <c r="D3834" s="2" t="s">
        <v>9396</v>
      </c>
      <c r="E3834" s="2"/>
      <c r="F3834" s="2"/>
      <c r="G3834" s="2"/>
      <c r="H3834" s="2"/>
      <c r="I3834" s="2"/>
      <c r="J3834" s="2"/>
      <c r="K3834" s="2"/>
      <c r="L3834" s="2"/>
      <c r="M3834" s="2" t="s">
        <v>9397</v>
      </c>
      <c r="N3834" s="11">
        <v>5</v>
      </c>
      <c r="O3834" s="11">
        <v>0</v>
      </c>
      <c r="P3834" s="12">
        <v>44648</v>
      </c>
      <c r="Q3834" s="12">
        <v>44657</v>
      </c>
      <c r="R3834" s="11"/>
      <c r="S3834" s="2">
        <f>OR(AND(P3834&lt;=U$2,Q3834&gt;V$2),AND(P3834&gt;U$2,P3834&lt;V$2))</f>
        <v>0</v>
      </c>
    </row>
    <row r="3835" spans="1:19">
      <c r="A3835" s="2" t="s">
        <v>3481</v>
      </c>
      <c r="B3835" s="2" t="s">
        <v>4755</v>
      </c>
      <c r="C3835" s="2" t="s">
        <v>9373</v>
      </c>
      <c r="D3835" s="2" t="s">
        <v>9398</v>
      </c>
      <c r="E3835" s="2"/>
      <c r="F3835" s="2"/>
      <c r="G3835" s="2"/>
      <c r="H3835" s="2"/>
      <c r="I3835" s="2"/>
      <c r="J3835" s="2"/>
      <c r="K3835" s="2"/>
      <c r="L3835" s="2"/>
      <c r="M3835" s="2" t="s">
        <v>9399</v>
      </c>
      <c r="N3835" s="11">
        <v>5</v>
      </c>
      <c r="O3835" s="11">
        <v>0</v>
      </c>
      <c r="P3835" s="12">
        <v>44469</v>
      </c>
      <c r="Q3835" s="12">
        <v>44473</v>
      </c>
      <c r="R3835" s="11"/>
      <c r="S3835" s="2">
        <f>OR(AND(P3835&lt;=U$2,Q3835&gt;V$2),AND(P3835&gt;U$2,P3835&lt;V$2))</f>
        <v>0</v>
      </c>
    </row>
    <row r="3836" spans="1:19">
      <c r="A3836" s="2" t="s">
        <v>3481</v>
      </c>
      <c r="B3836" s="2" t="s">
        <v>4755</v>
      </c>
      <c r="C3836" s="2" t="s">
        <v>9373</v>
      </c>
      <c r="D3836" s="2" t="s">
        <v>2509</v>
      </c>
      <c r="E3836" s="2"/>
      <c r="F3836" s="2"/>
      <c r="G3836" s="2"/>
      <c r="H3836" s="2"/>
      <c r="I3836" s="2"/>
      <c r="J3836" s="2"/>
      <c r="K3836" s="2"/>
      <c r="L3836" s="2"/>
      <c r="M3836" s="2" t="s">
        <v>9400</v>
      </c>
      <c r="N3836" s="11">
        <v>10</v>
      </c>
      <c r="O3836" s="11">
        <v>0</v>
      </c>
      <c r="P3836" s="12">
        <v>44540</v>
      </c>
      <c r="Q3836" s="12">
        <v>44547</v>
      </c>
      <c r="R3836" s="11"/>
      <c r="S3836" s="2">
        <f>OR(AND(P3836&lt;=U$2,Q3836&gt;V$2),AND(P3836&gt;U$2,P3836&lt;V$2))</f>
        <v>0</v>
      </c>
    </row>
    <row r="3837" spans="1:19">
      <c r="A3837" s="2" t="s">
        <v>3481</v>
      </c>
      <c r="B3837" s="2" t="s">
        <v>4755</v>
      </c>
      <c r="C3837" s="2" t="s">
        <v>9373</v>
      </c>
      <c r="D3837" s="2" t="s">
        <v>9401</v>
      </c>
      <c r="E3837" s="2"/>
      <c r="F3837" s="2"/>
      <c r="G3837" s="2"/>
      <c r="H3837" s="2"/>
      <c r="I3837" s="2"/>
      <c r="J3837" s="2"/>
      <c r="K3837" s="2"/>
      <c r="L3837" s="2"/>
      <c r="M3837" s="2" t="s">
        <v>9402</v>
      </c>
      <c r="N3837" s="11">
        <v>2</v>
      </c>
      <c r="O3837" s="11">
        <v>0</v>
      </c>
      <c r="P3837" s="12">
        <v>44548.33333333334</v>
      </c>
      <c r="Q3837" s="12">
        <v>44554.70833333334</v>
      </c>
      <c r="R3837" s="11"/>
      <c r="S3837" s="2">
        <f>OR(AND(P3837&lt;=U$2,Q3837&gt;V$2),AND(P3837&gt;U$2,P3837&lt;V$2))</f>
        <v>0</v>
      </c>
    </row>
    <row r="3838" spans="1:19">
      <c r="A3838" s="2" t="s">
        <v>3481</v>
      </c>
      <c r="B3838" s="2" t="s">
        <v>4755</v>
      </c>
      <c r="C3838" s="2" t="s">
        <v>9373</v>
      </c>
      <c r="D3838" s="2" t="s">
        <v>9403</v>
      </c>
      <c r="E3838" s="2"/>
      <c r="F3838" s="2"/>
      <c r="G3838" s="2"/>
      <c r="H3838" s="2"/>
      <c r="I3838" s="2"/>
      <c r="J3838" s="2"/>
      <c r="K3838" s="2"/>
      <c r="L3838" s="2"/>
      <c r="M3838" s="2" t="s">
        <v>9404</v>
      </c>
      <c r="N3838" s="11">
        <v>5</v>
      </c>
      <c r="O3838" s="11">
        <v>0</v>
      </c>
      <c r="P3838" s="12">
        <v>44515.33333333334</v>
      </c>
      <c r="Q3838" s="12">
        <v>44519.70833333334</v>
      </c>
      <c r="R3838" s="11"/>
      <c r="S3838" s="2">
        <f>OR(AND(P3838&lt;=U$2,Q3838&gt;V$2),AND(P3838&gt;U$2,P3838&lt;V$2))</f>
        <v>0</v>
      </c>
    </row>
    <row r="3839" spans="1:19">
      <c r="A3839" s="2" t="s">
        <v>3481</v>
      </c>
      <c r="B3839" s="2" t="s">
        <v>4755</v>
      </c>
      <c r="C3839" s="2" t="s">
        <v>9373</v>
      </c>
      <c r="D3839" s="2" t="s">
        <v>9405</v>
      </c>
      <c r="E3839" s="2"/>
      <c r="F3839" s="2"/>
      <c r="G3839" s="2"/>
      <c r="H3839" s="2"/>
      <c r="I3839" s="2"/>
      <c r="J3839" s="2"/>
      <c r="K3839" s="2"/>
      <c r="L3839" s="2"/>
      <c r="M3839" s="2" t="s">
        <v>9406</v>
      </c>
      <c r="N3839" s="11">
        <v>2</v>
      </c>
      <c r="O3839" s="11">
        <v>0</v>
      </c>
      <c r="P3839" s="12">
        <v>44655.33333333334</v>
      </c>
      <c r="Q3839" s="12">
        <v>44694</v>
      </c>
      <c r="R3839" s="11"/>
      <c r="S3839" s="2">
        <f>OR(AND(P3839&lt;=U$2,Q3839&gt;V$2),AND(P3839&gt;U$2,P3839&lt;V$2))</f>
        <v>0</v>
      </c>
    </row>
    <row r="3840" spans="1:19">
      <c r="A3840" s="2" t="s">
        <v>3481</v>
      </c>
      <c r="B3840" s="2" t="s">
        <v>4755</v>
      </c>
      <c r="C3840" s="2" t="s">
        <v>9373</v>
      </c>
      <c r="D3840" s="2" t="s">
        <v>2519</v>
      </c>
      <c r="E3840" s="2"/>
      <c r="F3840" s="2" t="s">
        <v>2490</v>
      </c>
      <c r="G3840" s="2"/>
      <c r="H3840" s="2"/>
      <c r="I3840" s="2"/>
      <c r="J3840" s="2"/>
      <c r="K3840" s="2" t="s">
        <v>426</v>
      </c>
      <c r="L3840" s="2" t="s">
        <v>9407</v>
      </c>
      <c r="M3840" s="2" t="s">
        <v>9408</v>
      </c>
      <c r="N3840" s="11">
        <v>5</v>
      </c>
      <c r="O3840" s="11">
        <v>0</v>
      </c>
      <c r="P3840" s="12">
        <v>44509.33333333334</v>
      </c>
      <c r="Q3840" s="12">
        <v>44510.70833333334</v>
      </c>
      <c r="R3840" s="11"/>
      <c r="S3840" s="2">
        <f>OR(AND(P3840&lt;=U$2,Q3840&gt;V$2),AND(P3840&gt;U$2,P3840&lt;V$2))</f>
        <v>0</v>
      </c>
    </row>
    <row r="3841" spans="1:19">
      <c r="A3841" s="2" t="s">
        <v>3481</v>
      </c>
      <c r="B3841" s="2" t="s">
        <v>4755</v>
      </c>
      <c r="C3841" s="2" t="s">
        <v>9373</v>
      </c>
      <c r="D3841" s="2" t="s">
        <v>2500</v>
      </c>
      <c r="E3841" s="2"/>
      <c r="F3841" s="2"/>
      <c r="G3841" s="2"/>
      <c r="H3841" s="2"/>
      <c r="I3841" s="2"/>
      <c r="J3841" s="2"/>
      <c r="K3841" s="2"/>
      <c r="L3841" s="2"/>
      <c r="M3841" s="2" t="s">
        <v>9409</v>
      </c>
      <c r="N3841" s="11">
        <v>2</v>
      </c>
      <c r="O3841" s="11">
        <v>0</v>
      </c>
      <c r="P3841" s="12">
        <v>44510.33333333334</v>
      </c>
      <c r="Q3841" s="12">
        <v>44510.70833333334</v>
      </c>
      <c r="R3841" s="11"/>
      <c r="S3841" s="2">
        <f>OR(AND(P3841&lt;=U$2,Q3841&gt;V$2),AND(P3841&gt;U$2,P3841&lt;V$2))</f>
        <v>0</v>
      </c>
    </row>
    <row r="3842" spans="1:19">
      <c r="A3842" s="2" t="s">
        <v>3481</v>
      </c>
      <c r="B3842" s="2" t="s">
        <v>4755</v>
      </c>
      <c r="C3842" s="2" t="s">
        <v>9373</v>
      </c>
      <c r="D3842" s="2" t="s">
        <v>2496</v>
      </c>
      <c r="E3842" s="2" t="s">
        <v>1007</v>
      </c>
      <c r="F3842" s="2" t="s">
        <v>2490</v>
      </c>
      <c r="G3842" s="2" t="s">
        <v>7125</v>
      </c>
      <c r="H3842" s="2"/>
      <c r="I3842" s="2"/>
      <c r="J3842" s="2" t="s">
        <v>7126</v>
      </c>
      <c r="K3842" s="2" t="s">
        <v>329</v>
      </c>
      <c r="L3842" s="2" t="s">
        <v>9377</v>
      </c>
      <c r="M3842" s="2" t="s">
        <v>9410</v>
      </c>
      <c r="N3842" s="11">
        <v>1</v>
      </c>
      <c r="O3842" s="11">
        <v>0</v>
      </c>
      <c r="P3842" s="12">
        <v>44515.33333333334</v>
      </c>
      <c r="Q3842" s="12">
        <v>44515.70833333334</v>
      </c>
      <c r="R3842" s="11"/>
      <c r="S3842" s="2">
        <f>OR(AND(P3842&lt;=U$2,Q3842&gt;V$2),AND(P3842&gt;U$2,P3842&lt;V$2))</f>
        <v>0</v>
      </c>
    </row>
    <row r="3843" spans="1:19">
      <c r="A3843" s="2" t="s">
        <v>3481</v>
      </c>
      <c r="B3843" s="2" t="s">
        <v>4755</v>
      </c>
      <c r="C3843" s="2" t="s">
        <v>9373</v>
      </c>
      <c r="D3843" s="2" t="s">
        <v>9411</v>
      </c>
      <c r="E3843" s="2"/>
      <c r="F3843" s="2"/>
      <c r="G3843" s="2"/>
      <c r="H3843" s="2"/>
      <c r="I3843" s="2"/>
      <c r="J3843" s="2"/>
      <c r="K3843" s="2"/>
      <c r="L3843" s="2"/>
      <c r="M3843" s="2" t="s">
        <v>9412</v>
      </c>
      <c r="N3843" s="11">
        <v>3</v>
      </c>
      <c r="O3843" s="11">
        <v>0</v>
      </c>
      <c r="P3843" s="12">
        <v>44503.33333333334</v>
      </c>
      <c r="Q3843" s="12">
        <v>44512.70833333334</v>
      </c>
      <c r="R3843" s="11"/>
      <c r="S3843" s="2">
        <f>OR(AND(P3843&lt;=U$2,Q3843&gt;V$2),AND(P3843&gt;U$2,P3843&lt;V$2))</f>
        <v>0</v>
      </c>
    </row>
    <row r="3844" spans="1:19">
      <c r="A3844" s="2" t="s">
        <v>3481</v>
      </c>
      <c r="B3844" s="2" t="s">
        <v>4755</v>
      </c>
      <c r="C3844" s="2" t="s">
        <v>9373</v>
      </c>
      <c r="D3844" s="2" t="s">
        <v>9413</v>
      </c>
      <c r="E3844" s="2"/>
      <c r="F3844" s="2"/>
      <c r="G3844" s="2"/>
      <c r="H3844" s="2"/>
      <c r="I3844" s="2"/>
      <c r="J3844" s="2"/>
      <c r="K3844" s="2"/>
      <c r="L3844" s="2"/>
      <c r="M3844" s="2" t="s">
        <v>9414</v>
      </c>
      <c r="N3844" s="11">
        <v>3</v>
      </c>
      <c r="O3844" s="11">
        <v>0</v>
      </c>
      <c r="P3844" s="12">
        <v>44515.33333333334</v>
      </c>
      <c r="Q3844" s="12">
        <v>44517.70833333334</v>
      </c>
      <c r="R3844" s="11"/>
      <c r="S3844" s="2">
        <f>OR(AND(P3844&lt;=U$2,Q3844&gt;V$2),AND(P3844&gt;U$2,P3844&lt;V$2))</f>
        <v>0</v>
      </c>
    </row>
    <row r="3845" spans="1:19">
      <c r="A3845" s="2" t="s">
        <v>3481</v>
      </c>
      <c r="B3845" s="2" t="s">
        <v>4755</v>
      </c>
      <c r="C3845" s="2" t="s">
        <v>9373</v>
      </c>
      <c r="D3845" s="2" t="s">
        <v>9415</v>
      </c>
      <c r="E3845" s="2"/>
      <c r="F3845" s="2"/>
      <c r="G3845" s="2"/>
      <c r="H3845" s="2"/>
      <c r="I3845" s="2"/>
      <c r="J3845" s="2"/>
      <c r="K3845" s="2"/>
      <c r="L3845" s="2"/>
      <c r="M3845" s="2" t="s">
        <v>9416</v>
      </c>
      <c r="N3845" s="11">
        <v>5</v>
      </c>
      <c r="O3845" s="11">
        <v>0</v>
      </c>
      <c r="P3845" s="12">
        <v>44518</v>
      </c>
      <c r="Q3845" s="12">
        <v>44523.70833333334</v>
      </c>
      <c r="R3845" s="11"/>
      <c r="S3845" s="2">
        <f>OR(AND(P3845&lt;=U$2,Q3845&gt;V$2),AND(P3845&gt;U$2,P3845&lt;V$2))</f>
        <v>0</v>
      </c>
    </row>
    <row r="3846" spans="1:19">
      <c r="A3846" s="2" t="s">
        <v>3481</v>
      </c>
      <c r="B3846" s="2" t="s">
        <v>4755</v>
      </c>
      <c r="C3846" s="2" t="s">
        <v>9373</v>
      </c>
      <c r="D3846" s="2" t="s">
        <v>9417</v>
      </c>
      <c r="E3846" s="2"/>
      <c r="F3846" s="2"/>
      <c r="G3846" s="2"/>
      <c r="H3846" s="2"/>
      <c r="I3846" s="2"/>
      <c r="J3846" s="2"/>
      <c r="K3846" s="2"/>
      <c r="L3846" s="2"/>
      <c r="M3846" s="2" t="s">
        <v>9418</v>
      </c>
      <c r="N3846" s="11">
        <v>3</v>
      </c>
      <c r="O3846" s="11">
        <v>0</v>
      </c>
      <c r="P3846" s="12">
        <v>44190</v>
      </c>
      <c r="Q3846" s="12">
        <v>44190</v>
      </c>
      <c r="R3846" s="11"/>
      <c r="S3846" s="2">
        <f>OR(AND(P3846&lt;=U$2,Q3846&gt;V$2),AND(P3846&gt;U$2,P3846&lt;V$2))</f>
        <v>0</v>
      </c>
    </row>
    <row r="3847" spans="1:19">
      <c r="A3847" s="2" t="s">
        <v>3481</v>
      </c>
      <c r="B3847" s="2" t="s">
        <v>4755</v>
      </c>
      <c r="C3847" s="2" t="s">
        <v>9373</v>
      </c>
      <c r="D3847" s="2" t="s">
        <v>2499</v>
      </c>
      <c r="E3847" s="2"/>
      <c r="F3847" s="2"/>
      <c r="G3847" s="2"/>
      <c r="H3847" s="2"/>
      <c r="I3847" s="2"/>
      <c r="J3847" s="2"/>
      <c r="K3847" s="2"/>
      <c r="L3847" s="2"/>
      <c r="M3847" s="2" t="s">
        <v>9419</v>
      </c>
      <c r="N3847" s="11">
        <v>2</v>
      </c>
      <c r="O3847" s="11">
        <v>0</v>
      </c>
      <c r="P3847" s="12">
        <v>44600</v>
      </c>
      <c r="Q3847" s="12">
        <v>44602</v>
      </c>
      <c r="R3847" s="11"/>
      <c r="S3847" s="2">
        <f>OR(AND(P3847&lt;=U$2,Q3847&gt;V$2),AND(P3847&gt;U$2,P3847&lt;V$2))</f>
        <v>0</v>
      </c>
    </row>
    <row r="3848" spans="1:19">
      <c r="A3848" s="2" t="s">
        <v>3481</v>
      </c>
      <c r="B3848" s="2" t="s">
        <v>4755</v>
      </c>
      <c r="C3848" s="2" t="s">
        <v>9373</v>
      </c>
      <c r="D3848" s="2" t="s">
        <v>2492</v>
      </c>
      <c r="E3848" s="2" t="s">
        <v>1007</v>
      </c>
      <c r="F3848" s="2" t="s">
        <v>2490</v>
      </c>
      <c r="G3848" s="2" t="s">
        <v>7125</v>
      </c>
      <c r="H3848" s="2"/>
      <c r="I3848" s="2"/>
      <c r="J3848" s="2" t="s">
        <v>7126</v>
      </c>
      <c r="K3848" s="2" t="s">
        <v>329</v>
      </c>
      <c r="L3848" s="2" t="s">
        <v>9377</v>
      </c>
      <c r="M3848" s="2" t="s">
        <v>9420</v>
      </c>
      <c r="N3848" s="11">
        <v>2</v>
      </c>
      <c r="O3848" s="11">
        <v>0</v>
      </c>
      <c r="P3848" s="12">
        <v>44602</v>
      </c>
      <c r="Q3848" s="12">
        <v>44602</v>
      </c>
      <c r="R3848" s="11"/>
      <c r="S3848" s="2">
        <f>OR(AND(P3848&lt;=U$2,Q3848&gt;V$2),AND(P3848&gt;U$2,P3848&lt;V$2))</f>
        <v>0</v>
      </c>
    </row>
    <row r="3849" spans="1:19">
      <c r="A3849" s="2" t="s">
        <v>3481</v>
      </c>
      <c r="B3849" s="2" t="s">
        <v>4755</v>
      </c>
      <c r="C3849" s="2" t="s">
        <v>9373</v>
      </c>
      <c r="D3849" s="2" t="s">
        <v>9421</v>
      </c>
      <c r="E3849" s="2"/>
      <c r="F3849" s="2"/>
      <c r="G3849" s="2"/>
      <c r="H3849" s="2"/>
      <c r="I3849" s="2"/>
      <c r="J3849" s="2"/>
      <c r="K3849" s="2"/>
      <c r="L3849" s="2"/>
      <c r="M3849" s="2" t="s">
        <v>9422</v>
      </c>
      <c r="N3849" s="11">
        <v>3</v>
      </c>
      <c r="O3849" s="11">
        <v>0</v>
      </c>
      <c r="P3849" s="12">
        <v>44620</v>
      </c>
      <c r="Q3849" s="12">
        <v>44623</v>
      </c>
      <c r="R3849" s="11"/>
      <c r="S3849" s="2">
        <f>OR(AND(P3849&lt;=U$2,Q3849&gt;V$2),AND(P3849&gt;U$2,P3849&lt;V$2))</f>
        <v>0</v>
      </c>
    </row>
    <row r="3850" spans="1:19">
      <c r="A3850" s="2" t="s">
        <v>3481</v>
      </c>
      <c r="B3850" s="2" t="s">
        <v>4755</v>
      </c>
      <c r="C3850" s="2" t="s">
        <v>9373</v>
      </c>
      <c r="D3850" s="2" t="s">
        <v>9423</v>
      </c>
      <c r="E3850" s="2"/>
      <c r="F3850" s="2"/>
      <c r="G3850" s="2"/>
      <c r="H3850" s="2"/>
      <c r="I3850" s="2"/>
      <c r="J3850" s="2"/>
      <c r="K3850" s="2"/>
      <c r="L3850" s="2"/>
      <c r="M3850" s="2" t="s">
        <v>9424</v>
      </c>
      <c r="N3850" s="11">
        <v>2</v>
      </c>
      <c r="O3850" s="11">
        <v>0</v>
      </c>
      <c r="P3850" s="12">
        <v>44648</v>
      </c>
      <c r="Q3850" s="12">
        <v>44652</v>
      </c>
      <c r="R3850" s="11"/>
      <c r="S3850" s="2">
        <f>OR(AND(P3850&lt;=U$2,Q3850&gt;V$2),AND(P3850&gt;U$2,P3850&lt;V$2))</f>
        <v>0</v>
      </c>
    </row>
    <row r="3851" spans="1:19">
      <c r="A3851" s="2" t="s">
        <v>3481</v>
      </c>
      <c r="B3851" s="2" t="s">
        <v>4755</v>
      </c>
      <c r="C3851" s="2" t="s">
        <v>9373</v>
      </c>
      <c r="D3851" s="2" t="s">
        <v>2503</v>
      </c>
      <c r="E3851" s="2"/>
      <c r="F3851" s="2"/>
      <c r="G3851" s="2"/>
      <c r="H3851" s="2"/>
      <c r="I3851" s="2"/>
      <c r="J3851" s="2"/>
      <c r="K3851" s="2"/>
      <c r="L3851" s="2"/>
      <c r="M3851" s="2" t="s">
        <v>9425</v>
      </c>
      <c r="N3851" s="11">
        <v>2</v>
      </c>
      <c r="O3851" s="11">
        <v>0</v>
      </c>
      <c r="P3851" s="12">
        <v>44600</v>
      </c>
      <c r="Q3851" s="12">
        <v>44602</v>
      </c>
      <c r="R3851" s="11"/>
      <c r="S3851" s="2">
        <f>OR(AND(P3851&lt;=U$2,Q3851&gt;V$2),AND(P3851&gt;U$2,P3851&lt;V$2))</f>
        <v>0</v>
      </c>
    </row>
    <row r="3852" spans="1:19">
      <c r="A3852" s="2" t="s">
        <v>3481</v>
      </c>
      <c r="B3852" s="2" t="s">
        <v>4755</v>
      </c>
      <c r="C3852" s="2" t="s">
        <v>9373</v>
      </c>
      <c r="D3852" s="2" t="s">
        <v>9426</v>
      </c>
      <c r="E3852" s="2"/>
      <c r="F3852" s="2"/>
      <c r="G3852" s="2"/>
      <c r="H3852" s="2"/>
      <c r="I3852" s="2"/>
      <c r="J3852" s="2"/>
      <c r="K3852" s="2"/>
      <c r="L3852" s="2"/>
      <c r="M3852" s="2" t="s">
        <v>9427</v>
      </c>
      <c r="N3852" s="11">
        <v>1</v>
      </c>
      <c r="O3852" s="11">
        <v>0</v>
      </c>
      <c r="P3852" s="12">
        <v>44602</v>
      </c>
      <c r="Q3852" s="12">
        <v>44602</v>
      </c>
      <c r="R3852" s="11"/>
      <c r="S3852" s="2">
        <f>OR(AND(P3852&lt;=U$2,Q3852&gt;V$2),AND(P3852&gt;U$2,P3852&lt;V$2))</f>
        <v>0</v>
      </c>
    </row>
    <row r="3853" spans="1:19">
      <c r="A3853" s="2" t="s">
        <v>3481</v>
      </c>
      <c r="B3853" s="2" t="s">
        <v>4755</v>
      </c>
      <c r="C3853" s="2" t="s">
        <v>9373</v>
      </c>
      <c r="D3853" s="2" t="s">
        <v>9428</v>
      </c>
      <c r="E3853" s="2"/>
      <c r="F3853" s="2"/>
      <c r="G3853" s="2"/>
      <c r="H3853" s="2"/>
      <c r="I3853" s="2"/>
      <c r="J3853" s="2"/>
      <c r="K3853" s="2"/>
      <c r="L3853" s="2"/>
      <c r="M3853" s="2" t="s">
        <v>9429</v>
      </c>
      <c r="N3853" s="11">
        <v>2</v>
      </c>
      <c r="O3853" s="11">
        <v>0</v>
      </c>
      <c r="P3853" s="12">
        <v>44600</v>
      </c>
      <c r="Q3853" s="12">
        <v>44623</v>
      </c>
      <c r="R3853" s="11"/>
      <c r="S3853" s="2">
        <f>OR(AND(P3853&lt;=U$2,Q3853&gt;V$2),AND(P3853&gt;U$2,P3853&lt;V$2))</f>
        <v>0</v>
      </c>
    </row>
    <row r="3854" spans="1:19">
      <c r="A3854" s="2" t="s">
        <v>3481</v>
      </c>
      <c r="B3854" s="2" t="s">
        <v>4755</v>
      </c>
      <c r="C3854" s="2" t="s">
        <v>9373</v>
      </c>
      <c r="D3854" s="2" t="s">
        <v>2528</v>
      </c>
      <c r="E3854" s="2"/>
      <c r="F3854" s="2"/>
      <c r="G3854" s="2"/>
      <c r="H3854" s="2"/>
      <c r="I3854" s="2"/>
      <c r="J3854" s="2"/>
      <c r="K3854" s="2"/>
      <c r="L3854" s="2"/>
      <c r="M3854" s="2" t="s">
        <v>9430</v>
      </c>
      <c r="N3854" s="11">
        <v>5</v>
      </c>
      <c r="O3854" s="11">
        <v>0</v>
      </c>
      <c r="P3854" s="12">
        <v>44663</v>
      </c>
      <c r="Q3854" s="12">
        <v>44687</v>
      </c>
      <c r="R3854" s="11"/>
      <c r="S3854" s="2">
        <f>OR(AND(P3854&lt;=U$2,Q3854&gt;V$2),AND(P3854&gt;U$2,P3854&lt;V$2))</f>
        <v>0</v>
      </c>
    </row>
    <row r="3855" spans="1:19">
      <c r="A3855" s="2" t="s">
        <v>3481</v>
      </c>
      <c r="B3855" s="2" t="s">
        <v>4755</v>
      </c>
      <c r="C3855" s="2" t="s">
        <v>9373</v>
      </c>
      <c r="D3855" s="2" t="s">
        <v>2504</v>
      </c>
      <c r="E3855" s="2" t="s">
        <v>1048</v>
      </c>
      <c r="F3855" s="2" t="s">
        <v>2490</v>
      </c>
      <c r="G3855" s="2" t="s">
        <v>7306</v>
      </c>
      <c r="H3855" s="2"/>
      <c r="I3855" s="2"/>
      <c r="J3855" s="2"/>
      <c r="K3855" s="2"/>
      <c r="L3855" s="2"/>
      <c r="M3855" s="2" t="s">
        <v>9431</v>
      </c>
      <c r="N3855" s="11">
        <v>20</v>
      </c>
      <c r="O3855" s="11">
        <v>0</v>
      </c>
      <c r="P3855" s="12">
        <v>44690</v>
      </c>
      <c r="Q3855" s="12">
        <v>44826</v>
      </c>
      <c r="R3855" s="11"/>
      <c r="S3855" s="2">
        <f>OR(AND(P3855&lt;=U$2,Q3855&gt;V$2),AND(P3855&gt;U$2,P3855&lt;V$2))</f>
        <v>0</v>
      </c>
    </row>
    <row r="3856" spans="1:19">
      <c r="A3856" s="2" t="s">
        <v>3481</v>
      </c>
      <c r="B3856" s="2" t="s">
        <v>4755</v>
      </c>
      <c r="C3856" s="2" t="s">
        <v>9373</v>
      </c>
      <c r="D3856" s="2" t="s">
        <v>9432</v>
      </c>
      <c r="E3856" s="2" t="s">
        <v>1083</v>
      </c>
      <c r="F3856" s="2" t="s">
        <v>2490</v>
      </c>
      <c r="G3856" s="2"/>
      <c r="H3856" s="2"/>
      <c r="I3856" s="2"/>
      <c r="J3856" s="2"/>
      <c r="K3856" s="2"/>
      <c r="L3856" s="2"/>
      <c r="M3856" s="2" t="s">
        <v>9433</v>
      </c>
      <c r="N3856" s="11">
        <v>5</v>
      </c>
      <c r="O3856" s="11">
        <v>0</v>
      </c>
      <c r="P3856" s="12">
        <v>44783</v>
      </c>
      <c r="Q3856" s="12">
        <v>44848</v>
      </c>
      <c r="R3856" s="11"/>
      <c r="S3856" s="2">
        <f>OR(AND(P3856&lt;=U$2,Q3856&gt;V$2),AND(P3856&gt;U$2,P3856&lt;V$2))</f>
        <v>0</v>
      </c>
    </row>
    <row r="3857" spans="1:19">
      <c r="A3857" s="2" t="s">
        <v>3488</v>
      </c>
      <c r="B3857" s="2" t="s">
        <v>4755</v>
      </c>
      <c r="C3857" s="2" t="s">
        <v>9373</v>
      </c>
      <c r="D3857" s="2" t="s">
        <v>2533</v>
      </c>
      <c r="E3857" s="2" t="s">
        <v>1083</v>
      </c>
      <c r="F3857" s="2" t="s">
        <v>2490</v>
      </c>
      <c r="G3857" s="2"/>
      <c r="H3857" s="2" t="s">
        <v>1018</v>
      </c>
      <c r="I3857" s="2" t="s">
        <v>306</v>
      </c>
      <c r="J3857" s="2"/>
      <c r="K3857" s="2"/>
      <c r="L3857" s="2"/>
      <c r="M3857" s="2" t="s">
        <v>9434</v>
      </c>
      <c r="N3857" s="11">
        <v>3</v>
      </c>
      <c r="O3857" s="11">
        <v>0</v>
      </c>
      <c r="P3857" s="12">
        <v>44971</v>
      </c>
      <c r="Q3857" s="12">
        <v>44973</v>
      </c>
      <c r="R3857" s="11"/>
      <c r="S3857" s="2">
        <f>OR(AND(P3857&lt;=U$2,Q3857&gt;V$2),AND(P3857&gt;U$2,P3857&lt;V$2))</f>
        <v>0</v>
      </c>
    </row>
    <row r="3858" spans="1:19">
      <c r="A3858" s="2" t="s">
        <v>3481</v>
      </c>
      <c r="B3858" s="2" t="s">
        <v>4755</v>
      </c>
      <c r="C3858" s="2" t="s">
        <v>9373</v>
      </c>
      <c r="D3858" s="2" t="s">
        <v>2507</v>
      </c>
      <c r="E3858" s="2"/>
      <c r="F3858" s="2" t="s">
        <v>2490</v>
      </c>
      <c r="G3858" s="2" t="s">
        <v>7186</v>
      </c>
      <c r="H3858" s="2"/>
      <c r="I3858" s="2"/>
      <c r="J3858" s="2"/>
      <c r="K3858" s="2"/>
      <c r="L3858" s="2"/>
      <c r="M3858" s="2" t="s">
        <v>9435</v>
      </c>
      <c r="N3858" s="11">
        <v>1</v>
      </c>
      <c r="O3858" s="11">
        <v>0</v>
      </c>
      <c r="P3858" s="12">
        <v>44847</v>
      </c>
      <c r="Q3858" s="12">
        <v>44851</v>
      </c>
      <c r="R3858" s="11"/>
      <c r="S3858" s="2">
        <f>OR(AND(P3858&lt;=U$2,Q3858&gt;V$2),AND(P3858&gt;U$2,P3858&lt;V$2))</f>
        <v>0</v>
      </c>
    </row>
    <row r="3859" spans="1:19">
      <c r="A3859" s="2" t="s">
        <v>3481</v>
      </c>
      <c r="B3859" s="2" t="s">
        <v>4755</v>
      </c>
      <c r="C3859" s="2" t="s">
        <v>9373</v>
      </c>
      <c r="D3859" s="2" t="s">
        <v>2527</v>
      </c>
      <c r="E3859" s="2" t="s">
        <v>1216</v>
      </c>
      <c r="F3859" s="2" t="s">
        <v>2490</v>
      </c>
      <c r="G3859" s="2"/>
      <c r="H3859" s="2"/>
      <c r="I3859" s="2"/>
      <c r="J3859" s="2"/>
      <c r="K3859" s="2"/>
      <c r="L3859" s="2"/>
      <c r="M3859" s="2" t="s">
        <v>9436</v>
      </c>
      <c r="N3859" s="11">
        <v>10</v>
      </c>
      <c r="O3859" s="11">
        <v>0</v>
      </c>
      <c r="P3859" s="12">
        <v>44848</v>
      </c>
      <c r="Q3859" s="12">
        <v>44881</v>
      </c>
      <c r="R3859" s="11"/>
      <c r="S3859" s="2">
        <f>OR(AND(P3859&lt;=U$2,Q3859&gt;V$2),AND(P3859&gt;U$2,P3859&lt;V$2))</f>
        <v>0</v>
      </c>
    </row>
    <row r="3860" spans="1:19">
      <c r="A3860" s="2" t="s">
        <v>3481</v>
      </c>
      <c r="B3860" s="2" t="s">
        <v>4755</v>
      </c>
      <c r="C3860" s="2" t="s">
        <v>9373</v>
      </c>
      <c r="D3860" s="2" t="s">
        <v>2530</v>
      </c>
      <c r="E3860" s="2"/>
      <c r="F3860" s="2" t="s">
        <v>2490</v>
      </c>
      <c r="G3860" s="2"/>
      <c r="H3860" s="2"/>
      <c r="I3860" s="2"/>
      <c r="J3860" s="2"/>
      <c r="K3860" s="2"/>
      <c r="L3860" s="2"/>
      <c r="M3860" s="2" t="s">
        <v>9437</v>
      </c>
      <c r="N3860" s="11">
        <v>1</v>
      </c>
      <c r="O3860" s="11">
        <v>0</v>
      </c>
      <c r="P3860" s="12">
        <v>44799</v>
      </c>
      <c r="Q3860" s="12">
        <v>44801</v>
      </c>
      <c r="R3860" s="11"/>
      <c r="S3860" s="2">
        <f>OR(AND(P3860&lt;=U$2,Q3860&gt;V$2),AND(P3860&gt;U$2,P3860&lt;V$2))</f>
        <v>0</v>
      </c>
    </row>
    <row r="3861" spans="1:19">
      <c r="A3861" s="2" t="s">
        <v>3481</v>
      </c>
      <c r="B3861" s="2" t="s">
        <v>4755</v>
      </c>
      <c r="C3861" s="2" t="s">
        <v>9373</v>
      </c>
      <c r="D3861" s="2" t="s">
        <v>2529</v>
      </c>
      <c r="E3861" s="2" t="s">
        <v>1225</v>
      </c>
      <c r="F3861" s="2" t="s">
        <v>2490</v>
      </c>
      <c r="G3861" s="2"/>
      <c r="H3861" s="2"/>
      <c r="I3861" s="2"/>
      <c r="J3861" s="2"/>
      <c r="K3861" s="2"/>
      <c r="L3861" s="2"/>
      <c r="M3861" s="2" t="s">
        <v>9438</v>
      </c>
      <c r="N3861" s="11">
        <v>15</v>
      </c>
      <c r="O3861" s="11">
        <v>0</v>
      </c>
      <c r="P3861" s="12">
        <v>44781.33333333334</v>
      </c>
      <c r="Q3861" s="12">
        <v>44797.70833333334</v>
      </c>
      <c r="R3861" s="11"/>
      <c r="S3861" s="2">
        <f>OR(AND(P3861&lt;=U$2,Q3861&gt;V$2),AND(P3861&gt;U$2,P3861&lt;V$2))</f>
        <v>0</v>
      </c>
    </row>
    <row r="3862" spans="1:19">
      <c r="A3862" s="2" t="s">
        <v>3481</v>
      </c>
      <c r="B3862" s="2" t="s">
        <v>4755</v>
      </c>
      <c r="C3862" s="2" t="s">
        <v>9373</v>
      </c>
      <c r="D3862" s="2" t="s">
        <v>2510</v>
      </c>
      <c r="E3862" s="2"/>
      <c r="F3862" s="2"/>
      <c r="G3862" s="2"/>
      <c r="H3862" s="2"/>
      <c r="I3862" s="2"/>
      <c r="J3862" s="2"/>
      <c r="K3862" s="2"/>
      <c r="L3862" s="2"/>
      <c r="M3862" s="2" t="s">
        <v>9439</v>
      </c>
      <c r="N3862" s="11">
        <v>2</v>
      </c>
      <c r="O3862" s="11">
        <v>0</v>
      </c>
      <c r="P3862" s="12">
        <v>44564.41666666666</v>
      </c>
      <c r="Q3862" s="12">
        <v>44565.41666666666</v>
      </c>
      <c r="R3862" s="11"/>
      <c r="S3862" s="2">
        <f>OR(AND(P3862&lt;=U$2,Q3862&gt;V$2),AND(P3862&gt;U$2,P3862&lt;V$2))</f>
        <v>0</v>
      </c>
    </row>
    <row r="3863" spans="1:19">
      <c r="A3863" s="2" t="s">
        <v>3481</v>
      </c>
      <c r="B3863" s="2" t="s">
        <v>4755</v>
      </c>
      <c r="C3863" s="2" t="s">
        <v>9373</v>
      </c>
      <c r="D3863" s="2" t="s">
        <v>2506</v>
      </c>
      <c r="E3863" s="2" t="s">
        <v>1048</v>
      </c>
      <c r="F3863" s="2" t="s">
        <v>2490</v>
      </c>
      <c r="G3863" s="2"/>
      <c r="H3863" s="2"/>
      <c r="I3863" s="2"/>
      <c r="J3863" s="2"/>
      <c r="K3863" s="2"/>
      <c r="L3863" s="2"/>
      <c r="M3863" s="2" t="s">
        <v>9440</v>
      </c>
      <c r="N3863" s="11">
        <v>20</v>
      </c>
      <c r="O3863" s="11">
        <v>0</v>
      </c>
      <c r="P3863" s="12">
        <v>44824</v>
      </c>
      <c r="Q3863" s="12">
        <v>44846</v>
      </c>
      <c r="R3863" s="11"/>
      <c r="S3863" s="2">
        <f>OR(AND(P3863&lt;=U$2,Q3863&gt;V$2),AND(P3863&gt;U$2,P3863&lt;V$2))</f>
        <v>0</v>
      </c>
    </row>
    <row r="3864" spans="1:19">
      <c r="A3864" s="2" t="s">
        <v>3488</v>
      </c>
      <c r="B3864" s="2" t="s">
        <v>4755</v>
      </c>
      <c r="C3864" s="2" t="s">
        <v>9373</v>
      </c>
      <c r="D3864" s="2" t="s">
        <v>9441</v>
      </c>
      <c r="E3864" s="2" t="s">
        <v>1007</v>
      </c>
      <c r="F3864" s="2" t="s">
        <v>2490</v>
      </c>
      <c r="G3864" s="2" t="s">
        <v>7194</v>
      </c>
      <c r="H3864" s="2" t="s">
        <v>1133</v>
      </c>
      <c r="I3864" s="2" t="s">
        <v>306</v>
      </c>
      <c r="J3864" s="2" t="s">
        <v>7195</v>
      </c>
      <c r="K3864" s="2"/>
      <c r="L3864" s="2"/>
      <c r="M3864" s="2" t="s">
        <v>9442</v>
      </c>
      <c r="N3864" s="11">
        <v>3</v>
      </c>
      <c r="O3864" s="11">
        <v>3</v>
      </c>
      <c r="P3864" s="12">
        <v>44984.33333333334</v>
      </c>
      <c r="Q3864" s="12">
        <v>44986.70833333334</v>
      </c>
      <c r="R3864" s="11">
        <v>15</v>
      </c>
      <c r="S3864" s="2">
        <f>OR(AND(P3864&lt;=U$2,Q3864&gt;V$2),AND(P3864&gt;U$2,P3864&lt;V$2))</f>
        <v>0</v>
      </c>
    </row>
    <row r="3865" spans="1:19">
      <c r="A3865" s="2" t="s">
        <v>3481</v>
      </c>
      <c r="B3865" s="2" t="s">
        <v>4755</v>
      </c>
      <c r="C3865" s="2" t="s">
        <v>9373</v>
      </c>
      <c r="D3865" s="2" t="s">
        <v>2512</v>
      </c>
      <c r="E3865" s="2"/>
      <c r="F3865" s="2" t="s">
        <v>2490</v>
      </c>
      <c r="G3865" s="2"/>
      <c r="H3865" s="2"/>
      <c r="I3865" s="2"/>
      <c r="J3865" s="2"/>
      <c r="K3865" s="2"/>
      <c r="L3865" s="2"/>
      <c r="M3865" s="2" t="s">
        <v>9443</v>
      </c>
      <c r="N3865" s="11">
        <v>5</v>
      </c>
      <c r="O3865" s="11">
        <v>0</v>
      </c>
      <c r="P3865" s="12">
        <v>44853</v>
      </c>
      <c r="Q3865" s="12">
        <v>44855</v>
      </c>
      <c r="R3865" s="11"/>
      <c r="S3865" s="2">
        <f>OR(AND(P3865&lt;=U$2,Q3865&gt;V$2),AND(P3865&gt;U$2,P3865&lt;V$2))</f>
        <v>0</v>
      </c>
    </row>
    <row r="3866" spans="1:19">
      <c r="A3866" s="2" t="s">
        <v>3481</v>
      </c>
      <c r="B3866" s="2" t="s">
        <v>4755</v>
      </c>
      <c r="C3866" s="2" t="s">
        <v>9373</v>
      </c>
      <c r="D3866" s="2" t="s">
        <v>2514</v>
      </c>
      <c r="E3866" s="2"/>
      <c r="F3866" s="2"/>
      <c r="G3866" s="2"/>
      <c r="H3866" s="2"/>
      <c r="I3866" s="2"/>
      <c r="J3866" s="2"/>
      <c r="K3866" s="2"/>
      <c r="L3866" s="2"/>
      <c r="M3866" s="2" t="s">
        <v>9444</v>
      </c>
      <c r="N3866" s="11">
        <v>3</v>
      </c>
      <c r="O3866" s="11">
        <v>0</v>
      </c>
      <c r="P3866" s="12">
        <v>44666</v>
      </c>
      <c r="Q3866" s="12">
        <v>44669</v>
      </c>
      <c r="R3866" s="11"/>
      <c r="S3866" s="2">
        <f>OR(AND(P3866&lt;=U$2,Q3866&gt;V$2),AND(P3866&gt;U$2,P3866&lt;V$2))</f>
        <v>0</v>
      </c>
    </row>
    <row r="3867" spans="1:19">
      <c r="A3867" s="2" t="s">
        <v>3481</v>
      </c>
      <c r="B3867" s="2" t="s">
        <v>4755</v>
      </c>
      <c r="C3867" s="2" t="s">
        <v>9373</v>
      </c>
      <c r="D3867" s="2" t="s">
        <v>2517</v>
      </c>
      <c r="E3867" s="2"/>
      <c r="F3867" s="2"/>
      <c r="G3867" s="2"/>
      <c r="H3867" s="2"/>
      <c r="I3867" s="2"/>
      <c r="J3867" s="2"/>
      <c r="K3867" s="2"/>
      <c r="L3867" s="2"/>
      <c r="M3867" s="2" t="s">
        <v>9445</v>
      </c>
      <c r="N3867" s="11">
        <v>10</v>
      </c>
      <c r="O3867" s="11">
        <v>0</v>
      </c>
      <c r="P3867" s="12">
        <v>44595</v>
      </c>
      <c r="Q3867" s="12">
        <v>44610</v>
      </c>
      <c r="R3867" s="11"/>
      <c r="S3867" s="2">
        <f>OR(AND(P3867&lt;=U$2,Q3867&gt;V$2),AND(P3867&gt;U$2,P3867&lt;V$2))</f>
        <v>0</v>
      </c>
    </row>
    <row r="3868" spans="1:19">
      <c r="A3868" s="2" t="s">
        <v>3481</v>
      </c>
      <c r="B3868" s="2" t="s">
        <v>4755</v>
      </c>
      <c r="C3868" s="2" t="s">
        <v>9373</v>
      </c>
      <c r="D3868" s="2" t="s">
        <v>2540</v>
      </c>
      <c r="E3868" s="2"/>
      <c r="F3868" s="2" t="s">
        <v>2490</v>
      </c>
      <c r="G3868" s="2" t="s">
        <v>1247</v>
      </c>
      <c r="H3868" s="2"/>
      <c r="I3868" s="2"/>
      <c r="J3868" s="2" t="s">
        <v>7200</v>
      </c>
      <c r="K3868" s="2"/>
      <c r="L3868" s="2"/>
      <c r="M3868" s="2" t="s">
        <v>9446</v>
      </c>
      <c r="N3868" s="11">
        <v>2</v>
      </c>
      <c r="O3868" s="11">
        <v>0</v>
      </c>
      <c r="P3868" s="12">
        <v>44922.33333333334</v>
      </c>
      <c r="Q3868" s="12">
        <v>44923.70833333334</v>
      </c>
      <c r="R3868" s="11"/>
      <c r="S3868" s="2">
        <f>OR(AND(P3868&lt;=U$2,Q3868&gt;V$2),AND(P3868&gt;U$2,P3868&lt;V$2))</f>
        <v>0</v>
      </c>
    </row>
    <row r="3869" spans="1:19">
      <c r="A3869" s="2" t="s">
        <v>3481</v>
      </c>
      <c r="B3869" s="2" t="s">
        <v>4755</v>
      </c>
      <c r="C3869" s="2" t="s">
        <v>9373</v>
      </c>
      <c r="D3869" s="2" t="s">
        <v>2536</v>
      </c>
      <c r="E3869" s="2"/>
      <c r="F3869" s="2" t="s">
        <v>2490</v>
      </c>
      <c r="G3869" s="2" t="s">
        <v>7202</v>
      </c>
      <c r="H3869" s="2"/>
      <c r="I3869" s="2"/>
      <c r="J3869" s="2"/>
      <c r="K3869" s="2"/>
      <c r="L3869" s="2"/>
      <c r="M3869" s="2" t="s">
        <v>9447</v>
      </c>
      <c r="N3869" s="11">
        <v>2</v>
      </c>
      <c r="O3869" s="11">
        <v>0</v>
      </c>
      <c r="P3869" s="12">
        <v>44931</v>
      </c>
      <c r="Q3869" s="12">
        <v>44931</v>
      </c>
      <c r="R3869" s="11"/>
      <c r="S3869" s="2">
        <f>OR(AND(P3869&lt;=U$2,Q3869&gt;V$2),AND(P3869&gt;U$2,P3869&lt;V$2))</f>
        <v>0</v>
      </c>
    </row>
    <row r="3870" spans="1:19">
      <c r="A3870" s="2" t="s">
        <v>3481</v>
      </c>
      <c r="B3870" s="2" t="s">
        <v>4755</v>
      </c>
      <c r="C3870" s="2" t="s">
        <v>9373</v>
      </c>
      <c r="D3870" s="2" t="s">
        <v>9448</v>
      </c>
      <c r="E3870" s="2"/>
      <c r="F3870" s="2" t="s">
        <v>2490</v>
      </c>
      <c r="G3870" s="2" t="s">
        <v>7210</v>
      </c>
      <c r="H3870" s="2"/>
      <c r="I3870" s="2"/>
      <c r="J3870" s="2"/>
      <c r="K3870" s="2"/>
      <c r="L3870" s="2"/>
      <c r="M3870" s="2" t="s">
        <v>9449</v>
      </c>
      <c r="N3870" s="11">
        <v>3</v>
      </c>
      <c r="O3870" s="11">
        <v>0</v>
      </c>
      <c r="P3870" s="12">
        <v>44727.33333333334</v>
      </c>
      <c r="Q3870" s="12">
        <v>44728.70833333334</v>
      </c>
      <c r="R3870" s="11"/>
      <c r="S3870" s="2">
        <f>OR(AND(P3870&lt;=U$2,Q3870&gt;V$2),AND(P3870&gt;U$2,P3870&lt;V$2))</f>
        <v>0</v>
      </c>
    </row>
    <row r="3871" spans="1:19">
      <c r="A3871" s="2" t="s">
        <v>3488</v>
      </c>
      <c r="B3871" s="2" t="s">
        <v>4755</v>
      </c>
      <c r="C3871" s="2" t="s">
        <v>9373</v>
      </c>
      <c r="D3871" s="2" t="s">
        <v>2538</v>
      </c>
      <c r="E3871" s="2" t="s">
        <v>1244</v>
      </c>
      <c r="F3871" s="2" t="s">
        <v>2490</v>
      </c>
      <c r="G3871" s="2" t="s">
        <v>7969</v>
      </c>
      <c r="H3871" s="2" t="s">
        <v>1018</v>
      </c>
      <c r="I3871" s="2" t="s">
        <v>306</v>
      </c>
      <c r="J3871" s="2"/>
      <c r="K3871" s="2"/>
      <c r="L3871" s="2"/>
      <c r="M3871" s="2" t="s">
        <v>9450</v>
      </c>
      <c r="N3871" s="11">
        <v>15</v>
      </c>
      <c r="O3871" s="11">
        <v>15</v>
      </c>
      <c r="P3871" s="12">
        <v>45040.33333333334</v>
      </c>
      <c r="Q3871" s="12">
        <v>45058.70833333334</v>
      </c>
      <c r="R3871" s="11">
        <v>-22</v>
      </c>
      <c r="S3871" s="2">
        <f>OR(AND(P3871&lt;=U$2,Q3871&gt;V$2),AND(P3871&gt;U$2,P3871&lt;V$2))</f>
        <v>0</v>
      </c>
    </row>
    <row r="3872" spans="1:19">
      <c r="A3872" s="2" t="s">
        <v>3488</v>
      </c>
      <c r="B3872" s="2" t="s">
        <v>4755</v>
      </c>
      <c r="C3872" s="2" t="s">
        <v>9373</v>
      </c>
      <c r="D3872" s="2" t="s">
        <v>2546</v>
      </c>
      <c r="E3872" s="2" t="s">
        <v>1007</v>
      </c>
      <c r="F3872" s="2" t="s">
        <v>2490</v>
      </c>
      <c r="G3872" s="2" t="s">
        <v>7207</v>
      </c>
      <c r="H3872" s="2" t="s">
        <v>1018</v>
      </c>
      <c r="I3872" s="2" t="s">
        <v>306</v>
      </c>
      <c r="J3872" s="2"/>
      <c r="K3872" s="2"/>
      <c r="L3872" s="2"/>
      <c r="M3872" s="2" t="s">
        <v>9451</v>
      </c>
      <c r="N3872" s="11">
        <v>2</v>
      </c>
      <c r="O3872" s="11">
        <v>2</v>
      </c>
      <c r="P3872" s="12">
        <v>45061.33333333334</v>
      </c>
      <c r="Q3872" s="12">
        <v>45062.70833333334</v>
      </c>
      <c r="R3872" s="11">
        <v>-22</v>
      </c>
      <c r="S3872" s="2">
        <f>OR(AND(P3872&lt;=U$2,Q3872&gt;V$2),AND(P3872&gt;U$2,P3872&lt;V$2))</f>
        <v>0</v>
      </c>
    </row>
    <row r="3873" spans="1:19">
      <c r="A3873" s="2" t="s">
        <v>3481</v>
      </c>
      <c r="B3873" s="2" t="s">
        <v>4755</v>
      </c>
      <c r="C3873" s="2" t="s">
        <v>9373</v>
      </c>
      <c r="D3873" s="2" t="s">
        <v>9452</v>
      </c>
      <c r="E3873" s="2"/>
      <c r="F3873" s="2" t="s">
        <v>2490</v>
      </c>
      <c r="G3873" s="2" t="s">
        <v>7210</v>
      </c>
      <c r="H3873" s="2"/>
      <c r="I3873" s="2"/>
      <c r="J3873" s="2"/>
      <c r="K3873" s="2"/>
      <c r="L3873" s="2"/>
      <c r="M3873" s="2" t="s">
        <v>9453</v>
      </c>
      <c r="N3873" s="11">
        <v>3</v>
      </c>
      <c r="O3873" s="11">
        <v>0</v>
      </c>
      <c r="P3873" s="12">
        <v>44783</v>
      </c>
      <c r="Q3873" s="12">
        <v>44785</v>
      </c>
      <c r="R3873" s="11"/>
      <c r="S3873" s="2">
        <f>OR(AND(P3873&lt;=U$2,Q3873&gt;V$2),AND(P3873&gt;U$2,P3873&lt;V$2))</f>
        <v>0</v>
      </c>
    </row>
    <row r="3874" spans="1:19">
      <c r="A3874" s="2" t="s">
        <v>3488</v>
      </c>
      <c r="B3874" s="2" t="s">
        <v>4755</v>
      </c>
      <c r="C3874" s="2" t="s">
        <v>9373</v>
      </c>
      <c r="D3874" s="2" t="s">
        <v>2537</v>
      </c>
      <c r="E3874" s="2" t="s">
        <v>1083</v>
      </c>
      <c r="F3874" s="2" t="s">
        <v>2490</v>
      </c>
      <c r="G3874" s="2"/>
      <c r="H3874" s="2" t="s">
        <v>1018</v>
      </c>
      <c r="I3874" s="2" t="s">
        <v>306</v>
      </c>
      <c r="J3874" s="2"/>
      <c r="K3874" s="2"/>
      <c r="L3874" s="2"/>
      <c r="M3874" s="2" t="s">
        <v>9454</v>
      </c>
      <c r="N3874" s="11">
        <v>5</v>
      </c>
      <c r="O3874" s="11">
        <v>5</v>
      </c>
      <c r="P3874" s="12">
        <v>45033.33333333334</v>
      </c>
      <c r="Q3874" s="12">
        <v>45037.70833333334</v>
      </c>
      <c r="R3874" s="11">
        <v>-22</v>
      </c>
      <c r="S3874" s="2">
        <f>OR(AND(P3874&lt;=U$2,Q3874&gt;V$2),AND(P3874&gt;U$2,P3874&lt;V$2))</f>
        <v>0</v>
      </c>
    </row>
    <row r="3875" spans="1:19">
      <c r="A3875" s="2" t="s">
        <v>3481</v>
      </c>
      <c r="B3875" s="2" t="s">
        <v>4755</v>
      </c>
      <c r="C3875" s="2" t="s">
        <v>9373</v>
      </c>
      <c r="D3875" s="2" t="s">
        <v>2534</v>
      </c>
      <c r="E3875" s="2" t="s">
        <v>1216</v>
      </c>
      <c r="F3875" s="2" t="s">
        <v>2490</v>
      </c>
      <c r="G3875" s="2"/>
      <c r="H3875" s="2"/>
      <c r="I3875" s="2"/>
      <c r="J3875" s="2"/>
      <c r="K3875" s="2"/>
      <c r="L3875" s="2"/>
      <c r="M3875" s="2" t="s">
        <v>9455</v>
      </c>
      <c r="N3875" s="11">
        <v>5</v>
      </c>
      <c r="O3875" s="11">
        <v>0</v>
      </c>
      <c r="P3875" s="12">
        <v>44881</v>
      </c>
      <c r="Q3875" s="12">
        <v>44882</v>
      </c>
      <c r="R3875" s="11"/>
      <c r="S3875" s="2">
        <f>OR(AND(P3875&lt;=U$2,Q3875&gt;V$2),AND(P3875&gt;U$2,P3875&lt;V$2))</f>
        <v>0</v>
      </c>
    </row>
    <row r="3876" spans="1:19">
      <c r="A3876" s="2" t="s">
        <v>3481</v>
      </c>
      <c r="B3876" s="2" t="s">
        <v>4755</v>
      </c>
      <c r="C3876" s="2" t="s">
        <v>9373</v>
      </c>
      <c r="D3876" s="2" t="s">
        <v>9456</v>
      </c>
      <c r="E3876" s="2"/>
      <c r="F3876" s="2"/>
      <c r="G3876" s="2"/>
      <c r="H3876" s="2"/>
      <c r="I3876" s="2"/>
      <c r="J3876" s="2"/>
      <c r="K3876" s="2"/>
      <c r="L3876" s="2"/>
      <c r="M3876" s="2" t="s">
        <v>9457</v>
      </c>
      <c r="N3876" s="11">
        <v>5</v>
      </c>
      <c r="O3876" s="11">
        <v>0</v>
      </c>
      <c r="P3876" s="12">
        <v>44459</v>
      </c>
      <c r="Q3876" s="12">
        <v>44463</v>
      </c>
      <c r="R3876" s="11"/>
      <c r="S3876" s="2">
        <f>OR(AND(P3876&lt;=U$2,Q3876&gt;V$2),AND(P3876&gt;U$2,P3876&lt;V$2))</f>
        <v>0</v>
      </c>
    </row>
    <row r="3877" spans="1:19">
      <c r="A3877" s="2" t="s">
        <v>3481</v>
      </c>
      <c r="B3877" s="2" t="s">
        <v>4755</v>
      </c>
      <c r="C3877" s="2" t="s">
        <v>9373</v>
      </c>
      <c r="D3877" s="2" t="s">
        <v>9458</v>
      </c>
      <c r="E3877" s="2"/>
      <c r="F3877" s="2"/>
      <c r="G3877" s="2"/>
      <c r="H3877" s="2"/>
      <c r="I3877" s="2"/>
      <c r="J3877" s="2"/>
      <c r="K3877" s="2"/>
      <c r="L3877" s="2"/>
      <c r="M3877" s="2" t="s">
        <v>9459</v>
      </c>
      <c r="N3877" s="11">
        <v>5</v>
      </c>
      <c r="O3877" s="11">
        <v>0</v>
      </c>
      <c r="P3877" s="12">
        <v>44460</v>
      </c>
      <c r="Q3877" s="12">
        <v>44474</v>
      </c>
      <c r="R3877" s="11"/>
      <c r="S3877" s="2">
        <f>OR(AND(P3877&lt;=U$2,Q3877&gt;V$2),AND(P3877&gt;U$2,P3877&lt;V$2))</f>
        <v>0</v>
      </c>
    </row>
    <row r="3878" spans="1:19">
      <c r="A3878" s="2" t="s">
        <v>3481</v>
      </c>
      <c r="B3878" s="2" t="s">
        <v>4755</v>
      </c>
      <c r="C3878" s="2" t="s">
        <v>6595</v>
      </c>
      <c r="D3878" s="2" t="s">
        <v>2547</v>
      </c>
      <c r="E3878" s="2"/>
      <c r="F3878" s="2"/>
      <c r="G3878" s="2"/>
      <c r="H3878" s="2"/>
      <c r="I3878" s="2"/>
      <c r="J3878" s="2"/>
      <c r="K3878" s="2"/>
      <c r="L3878" s="2"/>
      <c r="M3878" s="2" t="s">
        <v>7213</v>
      </c>
      <c r="N3878" s="11">
        <v>15</v>
      </c>
      <c r="O3878" s="11">
        <v>0</v>
      </c>
      <c r="P3878" s="12">
        <v>44595</v>
      </c>
      <c r="Q3878" s="12">
        <v>44610</v>
      </c>
      <c r="R3878" s="11"/>
      <c r="S3878" s="2">
        <f>OR(AND(P3878&lt;=U$2,Q3878&gt;V$2),AND(P3878&gt;U$2,P3878&lt;V$2))</f>
        <v>0</v>
      </c>
    </row>
    <row r="3879" spans="1:19">
      <c r="A3879" s="2" t="s">
        <v>3481</v>
      </c>
      <c r="B3879" s="2" t="s">
        <v>4755</v>
      </c>
      <c r="C3879" s="2" t="s">
        <v>6595</v>
      </c>
      <c r="D3879" s="2" t="s">
        <v>9460</v>
      </c>
      <c r="E3879" s="2"/>
      <c r="F3879" s="2"/>
      <c r="G3879" s="2"/>
      <c r="H3879" s="2"/>
      <c r="I3879" s="2"/>
      <c r="J3879" s="2"/>
      <c r="K3879" s="2"/>
      <c r="L3879" s="2"/>
      <c r="M3879" s="2" t="s">
        <v>8681</v>
      </c>
      <c r="N3879" s="11">
        <v>3</v>
      </c>
      <c r="O3879" s="11">
        <v>0</v>
      </c>
      <c r="P3879" s="12">
        <v>44190</v>
      </c>
      <c r="Q3879" s="12">
        <v>44190</v>
      </c>
      <c r="R3879" s="11"/>
      <c r="S3879" s="2">
        <f>OR(AND(P3879&lt;=U$2,Q3879&gt;V$2),AND(P3879&gt;U$2,P3879&lt;V$2))</f>
        <v>0</v>
      </c>
    </row>
    <row r="3880" spans="1:19">
      <c r="A3880" s="2" t="s">
        <v>3481</v>
      </c>
      <c r="B3880" s="2" t="s">
        <v>4755</v>
      </c>
      <c r="C3880" s="2" t="s">
        <v>6595</v>
      </c>
      <c r="D3880" s="2" t="s">
        <v>9461</v>
      </c>
      <c r="E3880" s="2"/>
      <c r="F3880" s="2"/>
      <c r="G3880" s="2"/>
      <c r="H3880" s="2"/>
      <c r="I3880" s="2"/>
      <c r="J3880" s="2"/>
      <c r="K3880" s="2"/>
      <c r="L3880" s="2"/>
      <c r="M3880" s="2" t="s">
        <v>7220</v>
      </c>
      <c r="N3880" s="11">
        <v>5</v>
      </c>
      <c r="O3880" s="11">
        <v>0</v>
      </c>
      <c r="P3880" s="12">
        <v>44607</v>
      </c>
      <c r="Q3880" s="12">
        <v>44610</v>
      </c>
      <c r="R3880" s="11"/>
      <c r="S3880" s="2">
        <f>OR(AND(P3880&lt;=U$2,Q3880&gt;V$2),AND(P3880&gt;U$2,P3880&lt;V$2))</f>
        <v>0</v>
      </c>
    </row>
    <row r="3881" spans="1:19">
      <c r="A3881" s="2" t="s">
        <v>3481</v>
      </c>
      <c r="B3881" s="2" t="s">
        <v>4755</v>
      </c>
      <c r="C3881" s="2" t="s">
        <v>6595</v>
      </c>
      <c r="D3881" s="2" t="s">
        <v>9462</v>
      </c>
      <c r="E3881" s="2"/>
      <c r="F3881" s="2" t="s">
        <v>2490</v>
      </c>
      <c r="G3881" s="2"/>
      <c r="H3881" s="2"/>
      <c r="I3881" s="2"/>
      <c r="J3881" s="2"/>
      <c r="K3881" s="2"/>
      <c r="L3881" s="2"/>
      <c r="M3881" s="2" t="s">
        <v>8684</v>
      </c>
      <c r="N3881" s="11">
        <v>20</v>
      </c>
      <c r="O3881" s="11">
        <v>0</v>
      </c>
      <c r="P3881" s="12">
        <v>44920.33333333334</v>
      </c>
      <c r="Q3881" s="12">
        <v>44920.70833333334</v>
      </c>
      <c r="R3881" s="11"/>
      <c r="S3881" s="2">
        <f>OR(AND(P3881&lt;=U$2,Q3881&gt;V$2),AND(P3881&gt;U$2,P3881&lt;V$2))</f>
        <v>0</v>
      </c>
    </row>
    <row r="3882" spans="1:19">
      <c r="A3882" s="2" t="s">
        <v>3488</v>
      </c>
      <c r="B3882" s="2" t="s">
        <v>4755</v>
      </c>
      <c r="C3882" s="2" t="s">
        <v>6595</v>
      </c>
      <c r="D3882" s="2" t="s">
        <v>2555</v>
      </c>
      <c r="E3882" s="2" t="s">
        <v>1288</v>
      </c>
      <c r="F3882" s="2" t="s">
        <v>2490</v>
      </c>
      <c r="G3882" s="2"/>
      <c r="H3882" s="2" t="s">
        <v>1018</v>
      </c>
      <c r="I3882" s="2" t="s">
        <v>306</v>
      </c>
      <c r="J3882" s="2"/>
      <c r="K3882" s="2"/>
      <c r="L3882" s="2"/>
      <c r="M3882" s="2" t="s">
        <v>7222</v>
      </c>
      <c r="N3882" s="11">
        <v>5</v>
      </c>
      <c r="O3882" s="11">
        <v>0</v>
      </c>
      <c r="P3882" s="12">
        <v>44951.33333333334</v>
      </c>
      <c r="Q3882" s="12">
        <v>44957.70833333334</v>
      </c>
      <c r="R3882" s="11"/>
      <c r="S3882" s="2">
        <f>OR(AND(P3882&lt;=U$2,Q3882&gt;V$2),AND(P3882&gt;U$2,P3882&lt;V$2))</f>
        <v>0</v>
      </c>
    </row>
    <row r="3883" spans="1:19">
      <c r="A3883" s="2" t="s">
        <v>3481</v>
      </c>
      <c r="B3883" s="2" t="s">
        <v>4755</v>
      </c>
      <c r="C3883" s="2" t="s">
        <v>6595</v>
      </c>
      <c r="D3883" s="2" t="s">
        <v>2549</v>
      </c>
      <c r="E3883" s="2"/>
      <c r="F3883" s="2"/>
      <c r="G3883" s="2"/>
      <c r="H3883" s="2"/>
      <c r="I3883" s="2"/>
      <c r="J3883" s="2"/>
      <c r="K3883" s="2"/>
      <c r="L3883" s="2"/>
      <c r="M3883" s="2" t="s">
        <v>7223</v>
      </c>
      <c r="N3883" s="11">
        <v>15</v>
      </c>
      <c r="O3883" s="11">
        <v>0</v>
      </c>
      <c r="P3883" s="12">
        <v>44718</v>
      </c>
      <c r="Q3883" s="12">
        <v>44736</v>
      </c>
      <c r="R3883" s="11"/>
      <c r="S3883" s="2">
        <f>OR(AND(P3883&lt;=U$2,Q3883&gt;V$2),AND(P3883&gt;U$2,P3883&lt;V$2))</f>
        <v>0</v>
      </c>
    </row>
    <row r="3884" spans="1:19">
      <c r="A3884" s="2" t="s">
        <v>3481</v>
      </c>
      <c r="B3884" s="2" t="s">
        <v>4755</v>
      </c>
      <c r="C3884" s="2" t="s">
        <v>6595</v>
      </c>
      <c r="D3884" s="2" t="s">
        <v>2556</v>
      </c>
      <c r="E3884" s="2"/>
      <c r="F3884" s="2"/>
      <c r="G3884" s="2"/>
      <c r="H3884" s="2"/>
      <c r="I3884" s="2"/>
      <c r="J3884" s="2"/>
      <c r="K3884" s="2"/>
      <c r="L3884" s="2"/>
      <c r="M3884" s="2" t="s">
        <v>9463</v>
      </c>
      <c r="N3884" s="11">
        <v>5</v>
      </c>
      <c r="O3884" s="11">
        <v>0</v>
      </c>
      <c r="P3884" s="12">
        <v>44190</v>
      </c>
      <c r="Q3884" s="12">
        <v>44190</v>
      </c>
      <c r="R3884" s="11"/>
      <c r="S3884" s="2">
        <f>OR(AND(P3884&lt;=U$2,Q3884&gt;V$2),AND(P3884&gt;U$2,P3884&lt;V$2))</f>
        <v>0</v>
      </c>
    </row>
    <row r="3885" spans="1:19">
      <c r="A3885" s="2" t="s">
        <v>3488</v>
      </c>
      <c r="B3885" s="2" t="s">
        <v>4755</v>
      </c>
      <c r="C3885" s="2" t="s">
        <v>6595</v>
      </c>
      <c r="D3885" s="2" t="s">
        <v>9464</v>
      </c>
      <c r="E3885" s="2" t="s">
        <v>3451</v>
      </c>
      <c r="F3885" s="2" t="s">
        <v>2490</v>
      </c>
      <c r="G3885" s="2"/>
      <c r="H3885" s="2" t="s">
        <v>1018</v>
      </c>
      <c r="I3885" s="2" t="s">
        <v>306</v>
      </c>
      <c r="J3885" s="2"/>
      <c r="K3885" s="2"/>
      <c r="L3885" s="2"/>
      <c r="M3885" s="2" t="s">
        <v>7227</v>
      </c>
      <c r="N3885" s="11">
        <v>10</v>
      </c>
      <c r="O3885" s="11">
        <v>0</v>
      </c>
      <c r="P3885" s="12">
        <v>44957.33333333334</v>
      </c>
      <c r="Q3885" s="12">
        <v>44970.70833333334</v>
      </c>
      <c r="R3885" s="11"/>
      <c r="S3885" s="2">
        <f>OR(AND(P3885&lt;=U$2,Q3885&gt;V$2),AND(P3885&gt;U$2,P3885&lt;V$2))</f>
        <v>0</v>
      </c>
    </row>
    <row r="3886" spans="1:19">
      <c r="A3886" s="2" t="s">
        <v>3481</v>
      </c>
      <c r="B3886" s="2" t="s">
        <v>4755</v>
      </c>
      <c r="C3886" s="2" t="s">
        <v>6595</v>
      </c>
      <c r="D3886" s="2" t="s">
        <v>2554</v>
      </c>
      <c r="E3886" s="2"/>
      <c r="F3886" s="2"/>
      <c r="G3886" s="2"/>
      <c r="H3886" s="2"/>
      <c r="I3886" s="2"/>
      <c r="J3886" s="2"/>
      <c r="K3886" s="2"/>
      <c r="L3886" s="2"/>
      <c r="M3886" s="2" t="s">
        <v>7886</v>
      </c>
      <c r="N3886" s="11">
        <v>10</v>
      </c>
      <c r="O3886" s="11">
        <v>0</v>
      </c>
      <c r="P3886" s="12">
        <v>44718</v>
      </c>
      <c r="Q3886" s="12">
        <v>44736</v>
      </c>
      <c r="R3886" s="11"/>
      <c r="S3886" s="2">
        <f>OR(AND(P3886&lt;=U$2,Q3886&gt;V$2),AND(P3886&gt;U$2,P3886&lt;V$2))</f>
        <v>0</v>
      </c>
    </row>
    <row r="3887" spans="1:19">
      <c r="A3887" s="2" t="s">
        <v>3481</v>
      </c>
      <c r="B3887" s="2" t="s">
        <v>4755</v>
      </c>
      <c r="C3887" s="2" t="s">
        <v>6595</v>
      </c>
      <c r="D3887" s="2" t="s">
        <v>2553</v>
      </c>
      <c r="E3887" s="2"/>
      <c r="F3887" s="2"/>
      <c r="G3887" s="2"/>
      <c r="H3887" s="2"/>
      <c r="I3887" s="2"/>
      <c r="J3887" s="2"/>
      <c r="K3887" s="2"/>
      <c r="L3887" s="2"/>
      <c r="M3887" s="2" t="s">
        <v>9465</v>
      </c>
      <c r="N3887" s="11">
        <v>15</v>
      </c>
      <c r="O3887" s="11">
        <v>0</v>
      </c>
      <c r="P3887" s="12">
        <v>44190</v>
      </c>
      <c r="Q3887" s="12">
        <v>44190</v>
      </c>
      <c r="R3887" s="11"/>
      <c r="S3887" s="2">
        <f>OR(AND(P3887&lt;=U$2,Q3887&gt;V$2),AND(P3887&gt;U$2,P3887&lt;V$2))</f>
        <v>0</v>
      </c>
    </row>
    <row r="3888" spans="1:19">
      <c r="A3888" s="2" t="s">
        <v>3481</v>
      </c>
      <c r="B3888" s="2" t="s">
        <v>4755</v>
      </c>
      <c r="C3888" s="2" t="s">
        <v>6589</v>
      </c>
      <c r="D3888" s="2" t="s">
        <v>9466</v>
      </c>
      <c r="E3888" s="2" t="s">
        <v>1288</v>
      </c>
      <c r="F3888" s="2" t="s">
        <v>2490</v>
      </c>
      <c r="G3888" s="2"/>
      <c r="H3888" s="2"/>
      <c r="I3888" s="2"/>
      <c r="J3888" s="2"/>
      <c r="K3888" s="2"/>
      <c r="L3888" s="2"/>
      <c r="M3888" s="2" t="s">
        <v>8032</v>
      </c>
      <c r="N3888" s="11">
        <v>10</v>
      </c>
      <c r="O3888" s="11">
        <v>0</v>
      </c>
      <c r="P3888" s="12">
        <v>44788</v>
      </c>
      <c r="Q3888" s="12">
        <v>44796</v>
      </c>
      <c r="R3888" s="11"/>
      <c r="S3888" s="2">
        <f>OR(AND(P3888&lt;=U$2,Q3888&gt;V$2),AND(P3888&gt;U$2,P3888&lt;V$2))</f>
        <v>0</v>
      </c>
    </row>
    <row r="3889" spans="1:19">
      <c r="A3889" s="2" t="s">
        <v>3481</v>
      </c>
      <c r="B3889" s="2" t="s">
        <v>4755</v>
      </c>
      <c r="C3889" s="2" t="s">
        <v>6589</v>
      </c>
      <c r="D3889" s="2" t="s">
        <v>9467</v>
      </c>
      <c r="E3889" s="2" t="s">
        <v>1288</v>
      </c>
      <c r="F3889" s="2" t="s">
        <v>2490</v>
      </c>
      <c r="G3889" s="2"/>
      <c r="H3889" s="2"/>
      <c r="I3889" s="2"/>
      <c r="J3889" s="2"/>
      <c r="K3889" s="2"/>
      <c r="L3889" s="2"/>
      <c r="M3889" s="2" t="s">
        <v>7217</v>
      </c>
      <c r="N3889" s="11">
        <v>10</v>
      </c>
      <c r="O3889" s="11">
        <v>0</v>
      </c>
      <c r="P3889" s="12">
        <v>44798</v>
      </c>
      <c r="Q3889" s="12">
        <v>44804</v>
      </c>
      <c r="R3889" s="11"/>
      <c r="S3889" s="2">
        <f>OR(AND(P3889&lt;=U$2,Q3889&gt;V$2),AND(P3889&gt;U$2,P3889&lt;V$2))</f>
        <v>0</v>
      </c>
    </row>
    <row r="3890" spans="1:19">
      <c r="A3890" s="2" t="s">
        <v>3481</v>
      </c>
      <c r="B3890" s="2" t="s">
        <v>4755</v>
      </c>
      <c r="C3890" s="2" t="s">
        <v>6599</v>
      </c>
      <c r="D3890" s="2" t="s">
        <v>9468</v>
      </c>
      <c r="E3890" s="2"/>
      <c r="F3890" s="2"/>
      <c r="G3890" s="2"/>
      <c r="H3890" s="2"/>
      <c r="I3890" s="2"/>
      <c r="J3890" s="2"/>
      <c r="K3890" s="2"/>
      <c r="L3890" s="2"/>
      <c r="M3890" s="2" t="s">
        <v>7229</v>
      </c>
      <c r="N3890" s="11">
        <v>15</v>
      </c>
      <c r="O3890" s="11">
        <v>0</v>
      </c>
      <c r="P3890" s="12">
        <v>44410.33333333334</v>
      </c>
      <c r="Q3890" s="12">
        <v>44410.70833333334</v>
      </c>
      <c r="R3890" s="11"/>
      <c r="S3890" s="2">
        <f>OR(AND(P3890&lt;=U$2,Q3890&gt;V$2),AND(P3890&gt;U$2,P3890&lt;V$2))</f>
        <v>0</v>
      </c>
    </row>
    <row r="3891" spans="1:19">
      <c r="A3891" s="2" t="s">
        <v>3877</v>
      </c>
      <c r="B3891" s="2" t="s">
        <v>4755</v>
      </c>
      <c r="C3891" s="2" t="s">
        <v>6599</v>
      </c>
      <c r="D3891" s="2" t="s">
        <v>9469</v>
      </c>
      <c r="E3891" s="2" t="s">
        <v>1262</v>
      </c>
      <c r="F3891" s="2" t="s">
        <v>2490</v>
      </c>
      <c r="G3891" s="2"/>
      <c r="H3891" s="2" t="s">
        <v>1018</v>
      </c>
      <c r="I3891" s="2" t="s">
        <v>306</v>
      </c>
      <c r="J3891" s="2"/>
      <c r="K3891" s="2"/>
      <c r="L3891" s="2"/>
      <c r="M3891" s="2" t="s">
        <v>7233</v>
      </c>
      <c r="N3891" s="11">
        <v>20</v>
      </c>
      <c r="O3891" s="11">
        <v>0</v>
      </c>
      <c r="P3891" s="12">
        <v>44859.33333333334</v>
      </c>
      <c r="Q3891" s="12">
        <v>44952.70833333334</v>
      </c>
      <c r="R3891" s="11"/>
      <c r="S3891" s="2">
        <f>OR(AND(P3891&lt;=U$2,Q3891&gt;V$2),AND(P3891&gt;U$2,P3891&lt;V$2))</f>
        <v>0</v>
      </c>
    </row>
    <row r="3892" spans="1:19">
      <c r="A3892" s="2" t="s">
        <v>3488</v>
      </c>
      <c r="B3892" s="2" t="s">
        <v>4755</v>
      </c>
      <c r="C3892" s="2" t="s">
        <v>6599</v>
      </c>
      <c r="D3892" s="2" t="s">
        <v>9470</v>
      </c>
      <c r="E3892" s="2" t="s">
        <v>1288</v>
      </c>
      <c r="F3892" s="2" t="s">
        <v>2490</v>
      </c>
      <c r="G3892" s="2"/>
      <c r="H3892" s="2" t="s">
        <v>1018</v>
      </c>
      <c r="I3892" s="2" t="s">
        <v>306</v>
      </c>
      <c r="J3892" s="2"/>
      <c r="K3892" s="2"/>
      <c r="L3892" s="2"/>
      <c r="M3892" s="2" t="s">
        <v>7237</v>
      </c>
      <c r="N3892" s="11">
        <v>5</v>
      </c>
      <c r="O3892" s="11">
        <v>0</v>
      </c>
      <c r="P3892" s="12">
        <v>44953.33333333334</v>
      </c>
      <c r="Q3892" s="12">
        <v>44959.70833333334</v>
      </c>
      <c r="R3892" s="11"/>
      <c r="S3892" s="2">
        <f>OR(AND(P3892&lt;=U$2,Q3892&gt;V$2),AND(P3892&gt;U$2,P3892&lt;V$2))</f>
        <v>0</v>
      </c>
    </row>
    <row r="3893" spans="1:19">
      <c r="A3893" s="2" t="s">
        <v>3481</v>
      </c>
      <c r="B3893" s="2" t="s">
        <v>4755</v>
      </c>
      <c r="C3893" s="2" t="s">
        <v>6599</v>
      </c>
      <c r="D3893" s="2" t="s">
        <v>9471</v>
      </c>
      <c r="E3893" s="2"/>
      <c r="F3893" s="2"/>
      <c r="G3893" s="2"/>
      <c r="H3893" s="2"/>
      <c r="I3893" s="2"/>
      <c r="J3893" s="2"/>
      <c r="K3893" s="2"/>
      <c r="L3893" s="2"/>
      <c r="M3893" s="2" t="s">
        <v>7239</v>
      </c>
      <c r="N3893" s="11">
        <v>15</v>
      </c>
      <c r="O3893" s="11">
        <v>0</v>
      </c>
      <c r="P3893" s="12">
        <v>44410.33333333334</v>
      </c>
      <c r="Q3893" s="12">
        <v>44410.70833333334</v>
      </c>
      <c r="R3893" s="11"/>
      <c r="S3893" s="2">
        <f>OR(AND(P3893&lt;=U$2,Q3893&gt;V$2),AND(P3893&gt;U$2,P3893&lt;V$2))</f>
        <v>0</v>
      </c>
    </row>
    <row r="3894" spans="1:19">
      <c r="A3894" s="2" t="s">
        <v>3488</v>
      </c>
      <c r="B3894" s="2" t="s">
        <v>4755</v>
      </c>
      <c r="C3894" s="2" t="s">
        <v>6599</v>
      </c>
      <c r="D3894" s="2" t="s">
        <v>9472</v>
      </c>
      <c r="E3894" s="2" t="s">
        <v>1288</v>
      </c>
      <c r="F3894" s="2" t="s">
        <v>2490</v>
      </c>
      <c r="G3894" s="2"/>
      <c r="H3894" s="2" t="s">
        <v>1018</v>
      </c>
      <c r="I3894" s="2" t="s">
        <v>306</v>
      </c>
      <c r="J3894" s="2"/>
      <c r="K3894" s="2"/>
      <c r="L3894" s="2"/>
      <c r="M3894" s="2" t="s">
        <v>7240</v>
      </c>
      <c r="N3894" s="11">
        <v>10</v>
      </c>
      <c r="O3894" s="11">
        <v>10</v>
      </c>
      <c r="P3894" s="12">
        <v>44991.33333333334</v>
      </c>
      <c r="Q3894" s="12">
        <v>45002.70833333334</v>
      </c>
      <c r="R3894" s="11">
        <v>-19</v>
      </c>
      <c r="S3894" s="2">
        <f>OR(AND(P3894&lt;=U$2,Q3894&gt;V$2),AND(P3894&gt;U$2,P3894&lt;V$2))</f>
        <v>0</v>
      </c>
    </row>
    <row r="3895" spans="1:19">
      <c r="A3895" s="2" t="s">
        <v>3488</v>
      </c>
      <c r="B3895" s="2" t="s">
        <v>4755</v>
      </c>
      <c r="C3895" s="2" t="s">
        <v>6599</v>
      </c>
      <c r="D3895" s="2" t="s">
        <v>9473</v>
      </c>
      <c r="E3895" s="2" t="s">
        <v>3451</v>
      </c>
      <c r="F3895" s="2" t="s">
        <v>2490</v>
      </c>
      <c r="G3895" s="2"/>
      <c r="H3895" s="2" t="s">
        <v>1018</v>
      </c>
      <c r="I3895" s="2" t="s">
        <v>306</v>
      </c>
      <c r="J3895" s="2"/>
      <c r="K3895" s="2"/>
      <c r="L3895" s="2"/>
      <c r="M3895" s="2" t="s">
        <v>7242</v>
      </c>
      <c r="N3895" s="11">
        <v>20</v>
      </c>
      <c r="O3895" s="11">
        <v>0</v>
      </c>
      <c r="P3895" s="12">
        <v>44951.33333333334</v>
      </c>
      <c r="Q3895" s="12">
        <v>44981.70833333334</v>
      </c>
      <c r="R3895" s="11"/>
      <c r="S3895" s="2">
        <f>OR(AND(P3895&lt;=U$2,Q3895&gt;V$2),AND(P3895&gt;U$2,P3895&lt;V$2))</f>
        <v>0</v>
      </c>
    </row>
    <row r="3896" spans="1:19">
      <c r="A3896" s="2" t="s">
        <v>3481</v>
      </c>
      <c r="B3896" s="2" t="s">
        <v>4755</v>
      </c>
      <c r="C3896" s="2" t="s">
        <v>6599</v>
      </c>
      <c r="D3896" s="2" t="s">
        <v>9474</v>
      </c>
      <c r="E3896" s="2" t="s">
        <v>1288</v>
      </c>
      <c r="F3896" s="2" t="s">
        <v>2490</v>
      </c>
      <c r="G3896" s="2"/>
      <c r="H3896" s="2"/>
      <c r="I3896" s="2"/>
      <c r="J3896" s="2"/>
      <c r="K3896" s="2"/>
      <c r="L3896" s="2"/>
      <c r="M3896" s="2" t="s">
        <v>7888</v>
      </c>
      <c r="N3896" s="11">
        <v>15</v>
      </c>
      <c r="O3896" s="11">
        <v>0</v>
      </c>
      <c r="P3896" s="12">
        <v>44648</v>
      </c>
      <c r="Q3896" s="12">
        <v>44781.70833333334</v>
      </c>
      <c r="R3896" s="11"/>
      <c r="S3896" s="2">
        <f>OR(AND(P3896&lt;=U$2,Q3896&gt;V$2),AND(P3896&gt;U$2,P3896&lt;V$2))</f>
        <v>0</v>
      </c>
    </row>
    <row r="3897" spans="1:19">
      <c r="A3897" s="2" t="s">
        <v>3481</v>
      </c>
      <c r="B3897" s="2" t="s">
        <v>4755</v>
      </c>
      <c r="C3897" s="2" t="s">
        <v>6599</v>
      </c>
      <c r="D3897" s="2" t="s">
        <v>9475</v>
      </c>
      <c r="E3897" s="2" t="s">
        <v>1288</v>
      </c>
      <c r="F3897" s="2" t="s">
        <v>2490</v>
      </c>
      <c r="G3897" s="2"/>
      <c r="H3897" s="2"/>
      <c r="I3897" s="2"/>
      <c r="J3897" s="2"/>
      <c r="K3897" s="2"/>
      <c r="L3897" s="2"/>
      <c r="M3897" s="2" t="s">
        <v>7890</v>
      </c>
      <c r="N3897" s="11">
        <v>20</v>
      </c>
      <c r="O3897" s="11">
        <v>0</v>
      </c>
      <c r="P3897" s="12">
        <v>44928.33333333334</v>
      </c>
      <c r="Q3897" s="12">
        <v>44942.70833333334</v>
      </c>
      <c r="R3897" s="11"/>
      <c r="S3897" s="2">
        <f>OR(AND(P3897&lt;=U$2,Q3897&gt;V$2),AND(P3897&gt;U$2,P3897&lt;V$2))</f>
        <v>0</v>
      </c>
    </row>
    <row r="3898" spans="1:19">
      <c r="A3898" s="2" t="s">
        <v>3481</v>
      </c>
      <c r="B3898" s="2" t="s">
        <v>4755</v>
      </c>
      <c r="C3898" s="2" t="s">
        <v>6608</v>
      </c>
      <c r="D3898" s="2" t="s">
        <v>9476</v>
      </c>
      <c r="E3898" s="2"/>
      <c r="F3898" s="2"/>
      <c r="G3898" s="2"/>
      <c r="H3898" s="2"/>
      <c r="I3898" s="2"/>
      <c r="J3898" s="2"/>
      <c r="K3898" s="2"/>
      <c r="L3898" s="2"/>
      <c r="M3898" s="2" t="s">
        <v>8047</v>
      </c>
      <c r="N3898" s="11">
        <v>4</v>
      </c>
      <c r="O3898" s="11">
        <v>0</v>
      </c>
      <c r="P3898" s="12">
        <v>44190</v>
      </c>
      <c r="Q3898" s="12">
        <v>44190</v>
      </c>
      <c r="R3898" s="11"/>
      <c r="S3898" s="2">
        <f>OR(AND(P3898&lt;=U$2,Q3898&gt;V$2),AND(P3898&gt;U$2,P3898&lt;V$2))</f>
        <v>0</v>
      </c>
    </row>
    <row r="3899" spans="1:19">
      <c r="A3899" s="2" t="s">
        <v>3481</v>
      </c>
      <c r="B3899" s="2" t="s">
        <v>4755</v>
      </c>
      <c r="C3899" s="2" t="s">
        <v>6608</v>
      </c>
      <c r="D3899" s="2" t="s">
        <v>2552</v>
      </c>
      <c r="E3899" s="2"/>
      <c r="F3899" s="2"/>
      <c r="G3899" s="2"/>
      <c r="H3899" s="2"/>
      <c r="I3899" s="2"/>
      <c r="J3899" s="2"/>
      <c r="K3899" s="2"/>
      <c r="L3899" s="2"/>
      <c r="M3899" s="2" t="s">
        <v>8049</v>
      </c>
      <c r="N3899" s="11">
        <v>6</v>
      </c>
      <c r="O3899" s="11">
        <v>0</v>
      </c>
      <c r="P3899" s="12">
        <v>44228</v>
      </c>
      <c r="Q3899" s="12">
        <v>44228</v>
      </c>
      <c r="R3899" s="11"/>
      <c r="S3899" s="2">
        <f>OR(AND(P3899&lt;=U$2,Q3899&gt;V$2),AND(P3899&gt;U$2,P3899&lt;V$2))</f>
        <v>0</v>
      </c>
    </row>
    <row r="3900" spans="1:19">
      <c r="A3900" s="2" t="s">
        <v>3481</v>
      </c>
      <c r="B3900" s="2" t="s">
        <v>4755</v>
      </c>
      <c r="C3900" s="2" t="s">
        <v>6608</v>
      </c>
      <c r="D3900" s="2" t="s">
        <v>9477</v>
      </c>
      <c r="E3900" s="2"/>
      <c r="F3900" s="2"/>
      <c r="G3900" s="2"/>
      <c r="H3900" s="2"/>
      <c r="I3900" s="2"/>
      <c r="J3900" s="2"/>
      <c r="K3900" s="2"/>
      <c r="L3900" s="2"/>
      <c r="M3900" s="2" t="s">
        <v>8697</v>
      </c>
      <c r="N3900" s="11">
        <v>15</v>
      </c>
      <c r="O3900" s="11">
        <v>0</v>
      </c>
      <c r="P3900" s="12">
        <v>44190</v>
      </c>
      <c r="Q3900" s="12">
        <v>44190</v>
      </c>
      <c r="R3900" s="11"/>
      <c r="S3900" s="2">
        <f>OR(AND(P3900&lt;=U$2,Q3900&gt;V$2),AND(P3900&gt;U$2,P3900&lt;V$2))</f>
        <v>0</v>
      </c>
    </row>
    <row r="3901" spans="1:19">
      <c r="A3901" s="2" t="s">
        <v>3488</v>
      </c>
      <c r="B3901" s="2" t="s">
        <v>4755</v>
      </c>
      <c r="C3901" s="2" t="s">
        <v>6633</v>
      </c>
      <c r="D3901" s="2" t="s">
        <v>9478</v>
      </c>
      <c r="E3901" s="2" t="s">
        <v>3448</v>
      </c>
      <c r="F3901" s="2" t="s">
        <v>2490</v>
      </c>
      <c r="G3901" s="2" t="s">
        <v>7244</v>
      </c>
      <c r="H3901" s="2" t="s">
        <v>841</v>
      </c>
      <c r="I3901" s="2" t="s">
        <v>306</v>
      </c>
      <c r="J3901" s="2"/>
      <c r="K3901" s="2"/>
      <c r="L3901" s="2"/>
      <c r="M3901" s="2" t="s">
        <v>9479</v>
      </c>
      <c r="N3901" s="11">
        <v>4</v>
      </c>
      <c r="O3901" s="11">
        <v>4</v>
      </c>
      <c r="P3901" s="12">
        <v>45005.33333333334</v>
      </c>
      <c r="Q3901" s="12">
        <v>45008.70833333334</v>
      </c>
      <c r="R3901" s="11">
        <v>0</v>
      </c>
      <c r="S3901" s="2">
        <f>OR(AND(P3901&lt;=U$2,Q3901&gt;V$2),AND(P3901&gt;U$2,P3901&lt;V$2))</f>
        <v>0</v>
      </c>
    </row>
    <row r="3902" spans="1:19">
      <c r="A3902" s="2" t="s">
        <v>3488</v>
      </c>
      <c r="B3902" s="2" t="s">
        <v>4755</v>
      </c>
      <c r="C3902" s="2" t="s">
        <v>6633</v>
      </c>
      <c r="D3902" s="2" t="s">
        <v>9480</v>
      </c>
      <c r="E3902" s="2" t="s">
        <v>3448</v>
      </c>
      <c r="F3902" s="2" t="s">
        <v>2490</v>
      </c>
      <c r="G3902" s="2" t="s">
        <v>7248</v>
      </c>
      <c r="H3902" s="2" t="s">
        <v>841</v>
      </c>
      <c r="I3902" s="2" t="s">
        <v>306</v>
      </c>
      <c r="J3902" s="2"/>
      <c r="K3902" s="2"/>
      <c r="L3902" s="2"/>
      <c r="M3902" s="2" t="s">
        <v>9481</v>
      </c>
      <c r="N3902" s="11">
        <v>15</v>
      </c>
      <c r="O3902" s="11">
        <v>15</v>
      </c>
      <c r="P3902" s="12">
        <v>45266.33333333334</v>
      </c>
      <c r="Q3902" s="12">
        <v>45287.70833333334</v>
      </c>
      <c r="R3902" s="11">
        <v>-176</v>
      </c>
      <c r="S3902" s="2">
        <f>OR(AND(P3902&lt;=U$2,Q3902&gt;V$2),AND(P3902&gt;U$2,P3902&lt;V$2))</f>
        <v>0</v>
      </c>
    </row>
    <row r="3903" spans="1:19">
      <c r="A3903" s="2" t="s">
        <v>3488</v>
      </c>
      <c r="B3903" s="2" t="s">
        <v>4755</v>
      </c>
      <c r="C3903" s="2" t="s">
        <v>6633</v>
      </c>
      <c r="D3903" s="2" t="s">
        <v>9482</v>
      </c>
      <c r="E3903" s="2" t="s">
        <v>3448</v>
      </c>
      <c r="F3903" s="2" t="s">
        <v>2490</v>
      </c>
      <c r="G3903" s="2" t="s">
        <v>7248</v>
      </c>
      <c r="H3903" s="2" t="s">
        <v>841</v>
      </c>
      <c r="I3903" s="2" t="s">
        <v>306</v>
      </c>
      <c r="J3903" s="2"/>
      <c r="K3903" s="2"/>
      <c r="L3903" s="2"/>
      <c r="M3903" s="2" t="s">
        <v>9483</v>
      </c>
      <c r="N3903" s="11">
        <v>16</v>
      </c>
      <c r="O3903" s="11">
        <v>16</v>
      </c>
      <c r="P3903" s="12">
        <v>45288.33333333334</v>
      </c>
      <c r="Q3903" s="12">
        <v>45310.70833333334</v>
      </c>
      <c r="R3903" s="11">
        <v>-176</v>
      </c>
      <c r="S3903" s="2">
        <f>OR(AND(P3903&lt;=U$2,Q3903&gt;V$2),AND(P3903&gt;U$2,P3903&lt;V$2))</f>
        <v>0</v>
      </c>
    </row>
    <row r="3904" spans="1:19">
      <c r="A3904" s="2" t="s">
        <v>3488</v>
      </c>
      <c r="B3904" s="2" t="s">
        <v>4755</v>
      </c>
      <c r="C3904" s="2" t="s">
        <v>6633</v>
      </c>
      <c r="D3904" s="2" t="s">
        <v>9484</v>
      </c>
      <c r="E3904" s="2" t="s">
        <v>905</v>
      </c>
      <c r="F3904" s="2" t="s">
        <v>2490</v>
      </c>
      <c r="G3904" s="2"/>
      <c r="H3904" s="2" t="s">
        <v>841</v>
      </c>
      <c r="I3904" s="2" t="s">
        <v>306</v>
      </c>
      <c r="J3904" s="2"/>
      <c r="K3904" s="2"/>
      <c r="L3904" s="2"/>
      <c r="M3904" s="2" t="s">
        <v>9485</v>
      </c>
      <c r="N3904" s="11">
        <v>5</v>
      </c>
      <c r="O3904" s="11">
        <v>5</v>
      </c>
      <c r="P3904" s="12">
        <v>45313.33333333334</v>
      </c>
      <c r="Q3904" s="12">
        <v>45317.70833333334</v>
      </c>
      <c r="R3904" s="11">
        <v>-176</v>
      </c>
      <c r="S3904" s="2">
        <f>OR(AND(P3904&lt;=U$2,Q3904&gt;V$2),AND(P3904&gt;U$2,P3904&lt;V$2))</f>
        <v>0</v>
      </c>
    </row>
    <row r="3905" spans="1:19">
      <c r="A3905" s="2" t="s">
        <v>3488</v>
      </c>
      <c r="B3905" s="2" t="s">
        <v>4755</v>
      </c>
      <c r="C3905" s="2" t="s">
        <v>6633</v>
      </c>
      <c r="D3905" s="2" t="s">
        <v>9486</v>
      </c>
      <c r="E3905" s="2" t="s">
        <v>3451</v>
      </c>
      <c r="F3905" s="2" t="s">
        <v>2490</v>
      </c>
      <c r="G3905" s="2" t="s">
        <v>3448</v>
      </c>
      <c r="H3905" s="2" t="s">
        <v>1018</v>
      </c>
      <c r="I3905" s="2" t="s">
        <v>306</v>
      </c>
      <c r="J3905" s="2"/>
      <c r="K3905" s="2"/>
      <c r="L3905" s="2"/>
      <c r="M3905" s="2" t="s">
        <v>9487</v>
      </c>
      <c r="N3905" s="11">
        <v>4</v>
      </c>
      <c r="O3905" s="11">
        <v>4</v>
      </c>
      <c r="P3905" s="12">
        <v>45321.33333333334</v>
      </c>
      <c r="Q3905" s="12">
        <v>45324.70833333334</v>
      </c>
      <c r="R3905" s="11">
        <v>-176</v>
      </c>
      <c r="S3905" s="2">
        <f>OR(AND(P3905&lt;=U$2,Q3905&gt;V$2),AND(P3905&gt;U$2,P3905&lt;V$2))</f>
        <v>0</v>
      </c>
    </row>
    <row r="3906" spans="1:19">
      <c r="A3906" s="2" t="s">
        <v>3488</v>
      </c>
      <c r="B3906" s="2" t="s">
        <v>4755</v>
      </c>
      <c r="C3906" s="2" t="s">
        <v>6633</v>
      </c>
      <c r="D3906" s="2" t="s">
        <v>9488</v>
      </c>
      <c r="E3906" s="2" t="s">
        <v>3448</v>
      </c>
      <c r="F3906" s="2" t="s">
        <v>2490</v>
      </c>
      <c r="G3906" s="2" t="s">
        <v>7244</v>
      </c>
      <c r="H3906" s="2" t="s">
        <v>841</v>
      </c>
      <c r="I3906" s="2" t="s">
        <v>306</v>
      </c>
      <c r="J3906" s="2"/>
      <c r="K3906" s="2"/>
      <c r="L3906" s="2"/>
      <c r="M3906" s="2" t="s">
        <v>9489</v>
      </c>
      <c r="N3906" s="11">
        <v>1</v>
      </c>
      <c r="O3906" s="11">
        <v>1</v>
      </c>
      <c r="P3906" s="12">
        <v>45320.33333333334</v>
      </c>
      <c r="Q3906" s="12">
        <v>45320.70833333334</v>
      </c>
      <c r="R3906" s="11">
        <v>-176</v>
      </c>
      <c r="S3906" s="2">
        <f>OR(AND(P3906&lt;=U$2,Q3906&gt;V$2),AND(P3906&gt;U$2,P3906&lt;V$2))</f>
        <v>0</v>
      </c>
    </row>
    <row r="3907" spans="1:19">
      <c r="A3907" s="2" t="s">
        <v>3488</v>
      </c>
      <c r="B3907" s="2" t="s">
        <v>4755</v>
      </c>
      <c r="C3907" s="2" t="s">
        <v>9490</v>
      </c>
      <c r="D3907" s="2" t="s">
        <v>9491</v>
      </c>
      <c r="E3907" s="2" t="s">
        <v>3448</v>
      </c>
      <c r="F3907" s="2" t="s">
        <v>2590</v>
      </c>
      <c r="G3907" s="2" t="s">
        <v>7244</v>
      </c>
      <c r="H3907" s="2" t="s">
        <v>841</v>
      </c>
      <c r="I3907" s="2" t="s">
        <v>216</v>
      </c>
      <c r="J3907" s="2"/>
      <c r="K3907" s="2"/>
      <c r="L3907" s="2"/>
      <c r="M3907" s="2" t="s">
        <v>7740</v>
      </c>
      <c r="N3907" s="11">
        <v>5</v>
      </c>
      <c r="O3907" s="11">
        <v>5</v>
      </c>
      <c r="P3907" s="12">
        <v>45063.33333333334</v>
      </c>
      <c r="Q3907" s="12">
        <v>45069.70833333334</v>
      </c>
      <c r="R3907" s="11">
        <v>-22</v>
      </c>
      <c r="S3907" s="2">
        <f>OR(AND(P3907&lt;=U$2,Q3907&gt;V$2),AND(P3907&gt;U$2,P3907&lt;V$2))</f>
        <v>0</v>
      </c>
    </row>
    <row r="3908" spans="1:19">
      <c r="A3908" s="2" t="s">
        <v>3488</v>
      </c>
      <c r="B3908" s="2" t="s">
        <v>4755</v>
      </c>
      <c r="C3908" s="2" t="s">
        <v>9490</v>
      </c>
      <c r="D3908" s="2" t="s">
        <v>9492</v>
      </c>
      <c r="E3908" s="2" t="s">
        <v>905</v>
      </c>
      <c r="F3908" s="2" t="s">
        <v>2590</v>
      </c>
      <c r="G3908" s="2"/>
      <c r="H3908" s="2" t="s">
        <v>841</v>
      </c>
      <c r="I3908" s="2" t="s">
        <v>216</v>
      </c>
      <c r="J3908" s="2"/>
      <c r="K3908" s="2"/>
      <c r="L3908" s="2"/>
      <c r="M3908" s="2" t="s">
        <v>7742</v>
      </c>
      <c r="N3908" s="11">
        <v>10</v>
      </c>
      <c r="O3908" s="11">
        <v>10</v>
      </c>
      <c r="P3908" s="12">
        <v>45070.33333333334</v>
      </c>
      <c r="Q3908" s="12">
        <v>45084.70833333334</v>
      </c>
      <c r="R3908" s="11">
        <v>-7</v>
      </c>
      <c r="S3908" s="2">
        <f>OR(AND(P3908&lt;=U$2,Q3908&gt;V$2),AND(P3908&gt;U$2,P3908&lt;V$2))</f>
        <v>0</v>
      </c>
    </row>
    <row r="3909" spans="1:19">
      <c r="A3909" s="2" t="s">
        <v>3488</v>
      </c>
      <c r="B3909" s="2" t="s">
        <v>4755</v>
      </c>
      <c r="C3909" s="2" t="s">
        <v>9493</v>
      </c>
      <c r="D3909" s="2" t="s">
        <v>2125</v>
      </c>
      <c r="E3909" s="2" t="s">
        <v>991</v>
      </c>
      <c r="F3909" s="2" t="s">
        <v>2126</v>
      </c>
      <c r="G3909" s="2" t="s">
        <v>7259</v>
      </c>
      <c r="H3909" s="2" t="s">
        <v>992</v>
      </c>
      <c r="I3909" s="2" t="s">
        <v>227</v>
      </c>
      <c r="J3909" s="2"/>
      <c r="K3909" s="2"/>
      <c r="L3909" s="2"/>
      <c r="M3909" s="2" t="s">
        <v>9494</v>
      </c>
      <c r="N3909" s="11">
        <v>3</v>
      </c>
      <c r="O3909" s="11">
        <v>3</v>
      </c>
      <c r="P3909" s="12">
        <v>45321.33333333334</v>
      </c>
      <c r="Q3909" s="12">
        <v>45323.70833333334</v>
      </c>
      <c r="R3909" s="11">
        <v>-200</v>
      </c>
      <c r="S3909" s="2">
        <f>OR(AND(P3909&lt;=U$2,Q3909&gt;V$2),AND(P3909&gt;U$2,P3909&lt;V$2))</f>
        <v>0</v>
      </c>
    </row>
    <row r="3910" spans="1:19">
      <c r="A3910" s="2" t="s">
        <v>3481</v>
      </c>
      <c r="B3910" s="2" t="s">
        <v>4755</v>
      </c>
      <c r="C3910" s="2" t="s">
        <v>9493</v>
      </c>
      <c r="D3910" s="2" t="s">
        <v>2129</v>
      </c>
      <c r="E3910" s="2"/>
      <c r="F3910" s="2"/>
      <c r="G3910" s="2"/>
      <c r="H3910" s="2"/>
      <c r="I3910" s="2"/>
      <c r="J3910" s="2"/>
      <c r="K3910" s="2"/>
      <c r="L3910" s="2"/>
      <c r="M3910" s="2" t="s">
        <v>9495</v>
      </c>
      <c r="N3910" s="11">
        <v>3</v>
      </c>
      <c r="O3910" s="11">
        <v>0</v>
      </c>
      <c r="P3910" s="12">
        <v>44431.33333333334</v>
      </c>
      <c r="Q3910" s="12">
        <v>44435.70833333334</v>
      </c>
      <c r="R3910" s="11"/>
      <c r="S3910" s="2">
        <f>OR(AND(P3910&lt;=U$2,Q3910&gt;V$2),AND(P3910&gt;U$2,P3910&lt;V$2))</f>
        <v>0</v>
      </c>
    </row>
    <row r="3911" spans="1:19">
      <c r="A3911" s="2" t="s">
        <v>3481</v>
      </c>
      <c r="B3911" s="2" t="s">
        <v>4755</v>
      </c>
      <c r="C3911" s="2" t="s">
        <v>9493</v>
      </c>
      <c r="D3911" s="2" t="s">
        <v>2130</v>
      </c>
      <c r="E3911" s="2" t="s">
        <v>991</v>
      </c>
      <c r="F3911" s="2" t="s">
        <v>2126</v>
      </c>
      <c r="G3911" s="2" t="s">
        <v>7259</v>
      </c>
      <c r="H3911" s="2"/>
      <c r="I3911" s="2"/>
      <c r="J3911" s="2"/>
      <c r="K3911" s="2"/>
      <c r="L3911" s="2"/>
      <c r="M3911" s="2" t="s">
        <v>9496</v>
      </c>
      <c r="N3911" s="11">
        <v>3</v>
      </c>
      <c r="O3911" s="11">
        <v>0</v>
      </c>
      <c r="P3911" s="12">
        <v>44879</v>
      </c>
      <c r="Q3911" s="12">
        <v>44882</v>
      </c>
      <c r="R3911" s="11"/>
      <c r="S3911" s="2">
        <f>OR(AND(P3911&lt;=U$2,Q3911&gt;V$2),AND(P3911&gt;U$2,P3911&lt;V$2))</f>
        <v>0</v>
      </c>
    </row>
    <row r="3912" spans="1:19">
      <c r="A3912" s="2" t="s">
        <v>3481</v>
      </c>
      <c r="B3912" s="2" t="s">
        <v>4755</v>
      </c>
      <c r="C3912" s="2" t="s">
        <v>9493</v>
      </c>
      <c r="D3912" s="2" t="s">
        <v>2131</v>
      </c>
      <c r="E3912" s="2"/>
      <c r="F3912" s="2"/>
      <c r="G3912" s="2"/>
      <c r="H3912" s="2"/>
      <c r="I3912" s="2"/>
      <c r="J3912" s="2"/>
      <c r="K3912" s="2"/>
      <c r="L3912" s="2"/>
      <c r="M3912" s="2" t="s">
        <v>9497</v>
      </c>
      <c r="N3912" s="11">
        <v>3</v>
      </c>
      <c r="O3912" s="11">
        <v>0</v>
      </c>
      <c r="P3912" s="12">
        <v>44431.33333333334</v>
      </c>
      <c r="Q3912" s="12">
        <v>44435.70833333334</v>
      </c>
      <c r="R3912" s="11"/>
      <c r="S3912" s="2">
        <f>OR(AND(P3912&lt;=U$2,Q3912&gt;V$2),AND(P3912&gt;U$2,P3912&lt;V$2))</f>
        <v>0</v>
      </c>
    </row>
    <row r="3913" spans="1:19">
      <c r="A3913" s="2" t="s">
        <v>3481</v>
      </c>
      <c r="B3913" s="2" t="s">
        <v>4755</v>
      </c>
      <c r="C3913" s="2" t="s">
        <v>9493</v>
      </c>
      <c r="D3913" s="2" t="s">
        <v>9498</v>
      </c>
      <c r="E3913" s="2" t="s">
        <v>991</v>
      </c>
      <c r="F3913" s="2" t="s">
        <v>2126</v>
      </c>
      <c r="G3913" s="2" t="s">
        <v>7259</v>
      </c>
      <c r="H3913" s="2"/>
      <c r="I3913" s="2"/>
      <c r="J3913" s="2"/>
      <c r="K3913" s="2"/>
      <c r="L3913" s="2"/>
      <c r="M3913" s="2" t="s">
        <v>9499</v>
      </c>
      <c r="N3913" s="11">
        <v>5</v>
      </c>
      <c r="O3913" s="11">
        <v>0</v>
      </c>
      <c r="P3913" s="12">
        <v>44782.33333333334</v>
      </c>
      <c r="Q3913" s="12">
        <v>44783.70833333334</v>
      </c>
      <c r="R3913" s="11"/>
      <c r="S3913" s="2">
        <f>OR(AND(P3913&lt;=U$2,Q3913&gt;V$2),AND(P3913&gt;U$2,P3913&lt;V$2))</f>
        <v>0</v>
      </c>
    </row>
    <row r="3914" spans="1:19">
      <c r="A3914" s="2" t="s">
        <v>3481</v>
      </c>
      <c r="B3914" s="2" t="s">
        <v>4755</v>
      </c>
      <c r="C3914" s="2" t="s">
        <v>9493</v>
      </c>
      <c r="D3914" s="2" t="s">
        <v>9500</v>
      </c>
      <c r="E3914" s="2" t="s">
        <v>991</v>
      </c>
      <c r="F3914" s="2" t="s">
        <v>2126</v>
      </c>
      <c r="G3914" s="2" t="s">
        <v>7259</v>
      </c>
      <c r="H3914" s="2"/>
      <c r="I3914" s="2"/>
      <c r="J3914" s="2"/>
      <c r="K3914" s="2"/>
      <c r="L3914" s="2"/>
      <c r="M3914" s="2" t="s">
        <v>9501</v>
      </c>
      <c r="N3914" s="11">
        <v>5</v>
      </c>
      <c r="O3914" s="11">
        <v>0</v>
      </c>
      <c r="P3914" s="12">
        <v>44879</v>
      </c>
      <c r="Q3914" s="12">
        <v>44882</v>
      </c>
      <c r="R3914" s="11"/>
      <c r="S3914" s="2">
        <f>OR(AND(P3914&lt;=U$2,Q3914&gt;V$2),AND(P3914&gt;U$2,P3914&lt;V$2))</f>
        <v>0</v>
      </c>
    </row>
    <row r="3915" spans="1:19">
      <c r="A3915" s="2" t="s">
        <v>3481</v>
      </c>
      <c r="B3915" s="2" t="s">
        <v>4755</v>
      </c>
      <c r="C3915" s="2" t="s">
        <v>9502</v>
      </c>
      <c r="D3915" s="2" t="s">
        <v>2133</v>
      </c>
      <c r="E3915" s="2" t="s">
        <v>1007</v>
      </c>
      <c r="F3915" s="2" t="s">
        <v>2126</v>
      </c>
      <c r="G3915" s="2" t="s">
        <v>7495</v>
      </c>
      <c r="H3915" s="2"/>
      <c r="I3915" s="2"/>
      <c r="J3915" s="2" t="s">
        <v>8073</v>
      </c>
      <c r="K3915" s="2" t="s">
        <v>240</v>
      </c>
      <c r="L3915" s="2" t="s">
        <v>9503</v>
      </c>
      <c r="M3915" s="2" t="s">
        <v>9504</v>
      </c>
      <c r="N3915" s="11">
        <v>10</v>
      </c>
      <c r="O3915" s="11">
        <v>0</v>
      </c>
      <c r="P3915" s="12">
        <v>44322</v>
      </c>
      <c r="Q3915" s="12">
        <v>44783.70833333334</v>
      </c>
      <c r="R3915" s="11"/>
      <c r="S3915" s="2">
        <f>OR(AND(P3915&lt;=U$2,Q3915&gt;V$2),AND(P3915&gt;U$2,P3915&lt;V$2))</f>
        <v>0</v>
      </c>
    </row>
    <row r="3916" spans="1:19">
      <c r="A3916" s="2" t="s">
        <v>3481</v>
      </c>
      <c r="B3916" s="2" t="s">
        <v>4755</v>
      </c>
      <c r="C3916" s="2" t="s">
        <v>9502</v>
      </c>
      <c r="D3916" s="2" t="s">
        <v>9505</v>
      </c>
      <c r="E3916" s="2" t="s">
        <v>1007</v>
      </c>
      <c r="F3916" s="2" t="s">
        <v>2126</v>
      </c>
      <c r="G3916" s="2" t="s">
        <v>7495</v>
      </c>
      <c r="H3916" s="2"/>
      <c r="I3916" s="2"/>
      <c r="J3916" s="2" t="s">
        <v>8077</v>
      </c>
      <c r="K3916" s="2"/>
      <c r="L3916" s="2"/>
      <c r="M3916" s="2" t="s">
        <v>9506</v>
      </c>
      <c r="N3916" s="11">
        <v>5</v>
      </c>
      <c r="O3916" s="11">
        <v>0</v>
      </c>
      <c r="P3916" s="12">
        <v>44914.33333333334</v>
      </c>
      <c r="Q3916" s="12">
        <v>44918.70833333334</v>
      </c>
      <c r="R3916" s="11"/>
      <c r="S3916" s="2">
        <f>OR(AND(P3916&lt;=U$2,Q3916&gt;V$2),AND(P3916&gt;U$2,P3916&lt;V$2))</f>
        <v>0</v>
      </c>
    </row>
    <row r="3917" spans="1:19">
      <c r="A3917" s="2" t="s">
        <v>3481</v>
      </c>
      <c r="B3917" s="2" t="s">
        <v>4755</v>
      </c>
      <c r="C3917" s="2" t="s">
        <v>9502</v>
      </c>
      <c r="D3917" s="2" t="s">
        <v>2139</v>
      </c>
      <c r="E3917" s="2" t="s">
        <v>1007</v>
      </c>
      <c r="F3917" s="2" t="s">
        <v>2126</v>
      </c>
      <c r="G3917" s="2" t="s">
        <v>7495</v>
      </c>
      <c r="H3917" s="2"/>
      <c r="I3917" s="2"/>
      <c r="J3917" s="2" t="s">
        <v>8079</v>
      </c>
      <c r="K3917" s="2"/>
      <c r="L3917" s="2"/>
      <c r="M3917" s="2" t="s">
        <v>9507</v>
      </c>
      <c r="N3917" s="11">
        <v>10</v>
      </c>
      <c r="O3917" s="11">
        <v>0</v>
      </c>
      <c r="P3917" s="12">
        <v>44880</v>
      </c>
      <c r="Q3917" s="12">
        <v>44884</v>
      </c>
      <c r="R3917" s="11"/>
      <c r="S3917" s="2">
        <f>OR(AND(P3917&lt;=U$2,Q3917&gt;V$2),AND(P3917&gt;U$2,P3917&lt;V$2))</f>
        <v>0</v>
      </c>
    </row>
    <row r="3918" spans="1:19">
      <c r="A3918" s="2" t="s">
        <v>3481</v>
      </c>
      <c r="B3918" s="2" t="s">
        <v>4755</v>
      </c>
      <c r="C3918" s="2" t="s">
        <v>9502</v>
      </c>
      <c r="D3918" s="2" t="s">
        <v>9508</v>
      </c>
      <c r="E3918" s="2" t="s">
        <v>1007</v>
      </c>
      <c r="F3918" s="2" t="s">
        <v>2126</v>
      </c>
      <c r="G3918" s="2" t="s">
        <v>7495</v>
      </c>
      <c r="H3918" s="2"/>
      <c r="I3918" s="2"/>
      <c r="J3918" s="2" t="s">
        <v>8082</v>
      </c>
      <c r="K3918" s="2"/>
      <c r="L3918" s="2"/>
      <c r="M3918" s="2" t="s">
        <v>9509</v>
      </c>
      <c r="N3918" s="11">
        <v>5</v>
      </c>
      <c r="O3918" s="11">
        <v>0</v>
      </c>
      <c r="P3918" s="12">
        <v>44907.33333333334</v>
      </c>
      <c r="Q3918" s="12">
        <v>44914.70833333334</v>
      </c>
      <c r="R3918" s="11"/>
      <c r="S3918" s="2">
        <f>OR(AND(P3918&lt;=U$2,Q3918&gt;V$2),AND(P3918&gt;U$2,P3918&lt;V$2))</f>
        <v>0</v>
      </c>
    </row>
    <row r="3919" spans="1:19">
      <c r="A3919" s="2" t="s">
        <v>3481</v>
      </c>
      <c r="B3919" s="2" t="s">
        <v>4755</v>
      </c>
      <c r="C3919" s="2" t="s">
        <v>9502</v>
      </c>
      <c r="D3919" s="2" t="s">
        <v>2143</v>
      </c>
      <c r="E3919" s="2" t="s">
        <v>1007</v>
      </c>
      <c r="F3919" s="2" t="s">
        <v>2126</v>
      </c>
      <c r="G3919" s="2" t="s">
        <v>7495</v>
      </c>
      <c r="H3919" s="2"/>
      <c r="I3919" s="2"/>
      <c r="J3919" s="2" t="s">
        <v>8277</v>
      </c>
      <c r="K3919" s="2"/>
      <c r="L3919" s="2"/>
      <c r="M3919" s="2" t="s">
        <v>9510</v>
      </c>
      <c r="N3919" s="11">
        <v>5</v>
      </c>
      <c r="O3919" s="11">
        <v>0</v>
      </c>
      <c r="P3919" s="12">
        <v>44907</v>
      </c>
      <c r="Q3919" s="12">
        <v>44914</v>
      </c>
      <c r="R3919" s="11"/>
      <c r="S3919" s="2">
        <f>OR(AND(P3919&lt;=U$2,Q3919&gt;V$2),AND(P3919&gt;U$2,P3919&lt;V$2))</f>
        <v>0</v>
      </c>
    </row>
    <row r="3920" spans="1:19">
      <c r="A3920" s="2" t="s">
        <v>3481</v>
      </c>
      <c r="B3920" s="2" t="s">
        <v>4755</v>
      </c>
      <c r="C3920" s="2" t="s">
        <v>9502</v>
      </c>
      <c r="D3920" s="2" t="s">
        <v>9511</v>
      </c>
      <c r="E3920" s="2"/>
      <c r="F3920" s="2"/>
      <c r="G3920" s="2"/>
      <c r="H3920" s="2"/>
      <c r="I3920" s="2"/>
      <c r="J3920" s="2"/>
      <c r="K3920" s="2"/>
      <c r="L3920" s="2"/>
      <c r="M3920" s="2" t="s">
        <v>9512</v>
      </c>
      <c r="N3920" s="11">
        <v>5</v>
      </c>
      <c r="O3920" s="11">
        <v>0</v>
      </c>
      <c r="P3920" s="12">
        <v>44476</v>
      </c>
      <c r="Q3920" s="12">
        <v>44602</v>
      </c>
      <c r="R3920" s="11"/>
      <c r="S3920" s="2">
        <f>OR(AND(P3920&lt;=U$2,Q3920&gt;V$2),AND(P3920&gt;U$2,P3920&lt;V$2))</f>
        <v>0</v>
      </c>
    </row>
    <row r="3921" spans="1:19">
      <c r="A3921" s="2" t="s">
        <v>3481</v>
      </c>
      <c r="B3921" s="2" t="s">
        <v>4755</v>
      </c>
      <c r="C3921" s="2" t="s">
        <v>9513</v>
      </c>
      <c r="D3921" s="2" t="s">
        <v>9514</v>
      </c>
      <c r="E3921" s="2" t="s">
        <v>1007</v>
      </c>
      <c r="F3921" s="2" t="s">
        <v>2126</v>
      </c>
      <c r="G3921" s="2" t="s">
        <v>5985</v>
      </c>
      <c r="H3921" s="2"/>
      <c r="I3921" s="2"/>
      <c r="J3921" s="2"/>
      <c r="K3921" s="2"/>
      <c r="L3921" s="2"/>
      <c r="M3921" s="2" t="s">
        <v>9515</v>
      </c>
      <c r="N3921" s="11">
        <v>5</v>
      </c>
      <c r="O3921" s="11">
        <v>0</v>
      </c>
      <c r="P3921" s="12">
        <v>44907</v>
      </c>
      <c r="Q3921" s="12">
        <v>44914</v>
      </c>
      <c r="R3921" s="11"/>
      <c r="S3921" s="2">
        <f>OR(AND(P3921&lt;=U$2,Q3921&gt;V$2),AND(P3921&gt;U$2,P3921&lt;V$2))</f>
        <v>0</v>
      </c>
    </row>
    <row r="3922" spans="1:19">
      <c r="A3922" s="2" t="s">
        <v>3481</v>
      </c>
      <c r="B3922" s="2" t="s">
        <v>4755</v>
      </c>
      <c r="C3922" s="2" t="s">
        <v>9513</v>
      </c>
      <c r="D3922" s="2" t="s">
        <v>2173</v>
      </c>
      <c r="E3922" s="2" t="s">
        <v>1061</v>
      </c>
      <c r="F3922" s="2" t="s">
        <v>2126</v>
      </c>
      <c r="G3922" s="2"/>
      <c r="H3922" s="2"/>
      <c r="I3922" s="2"/>
      <c r="J3922" s="2"/>
      <c r="K3922" s="2"/>
      <c r="L3922" s="2"/>
      <c r="M3922" s="2" t="s">
        <v>9516</v>
      </c>
      <c r="N3922" s="11">
        <v>5</v>
      </c>
      <c r="O3922" s="11">
        <v>0</v>
      </c>
      <c r="P3922" s="12">
        <v>44886</v>
      </c>
      <c r="Q3922" s="12">
        <v>44901</v>
      </c>
      <c r="R3922" s="11"/>
      <c r="S3922" s="2">
        <f>OR(AND(P3922&lt;=U$2,Q3922&gt;V$2),AND(P3922&gt;U$2,P3922&lt;V$2))</f>
        <v>0</v>
      </c>
    </row>
    <row r="3923" spans="1:19">
      <c r="A3923" s="2" t="s">
        <v>3481</v>
      </c>
      <c r="B3923" s="2" t="s">
        <v>4755</v>
      </c>
      <c r="C3923" s="2" t="s">
        <v>9513</v>
      </c>
      <c r="D3923" s="2" t="s">
        <v>2157</v>
      </c>
      <c r="E3923" s="2" t="s">
        <v>1007</v>
      </c>
      <c r="F3923" s="2" t="s">
        <v>2126</v>
      </c>
      <c r="G3923" s="2"/>
      <c r="H3923" s="2"/>
      <c r="I3923" s="2"/>
      <c r="J3923" s="2" t="s">
        <v>9517</v>
      </c>
      <c r="K3923" s="2" t="s">
        <v>366</v>
      </c>
      <c r="L3923" s="2" t="s">
        <v>9518</v>
      </c>
      <c r="M3923" s="2" t="s">
        <v>9519</v>
      </c>
      <c r="N3923" s="11">
        <v>5</v>
      </c>
      <c r="O3923" s="11">
        <v>0</v>
      </c>
      <c r="P3923" s="12">
        <v>44886</v>
      </c>
      <c r="Q3923" s="12">
        <v>44893</v>
      </c>
      <c r="R3923" s="11"/>
      <c r="S3923" s="2">
        <f>OR(AND(P3923&lt;=U$2,Q3923&gt;V$2),AND(P3923&gt;U$2,P3923&lt;V$2))</f>
        <v>0</v>
      </c>
    </row>
    <row r="3924" spans="1:19">
      <c r="A3924" s="2" t="s">
        <v>3481</v>
      </c>
      <c r="B3924" s="2" t="s">
        <v>4755</v>
      </c>
      <c r="C3924" s="2" t="s">
        <v>9513</v>
      </c>
      <c r="D3924" s="2" t="s">
        <v>2186</v>
      </c>
      <c r="E3924" s="2" t="s">
        <v>1083</v>
      </c>
      <c r="F3924" s="2" t="s">
        <v>2126</v>
      </c>
      <c r="G3924" s="2"/>
      <c r="H3924" s="2"/>
      <c r="I3924" s="2"/>
      <c r="J3924" s="2"/>
      <c r="K3924" s="2"/>
      <c r="L3924" s="2"/>
      <c r="M3924" s="2" t="s">
        <v>9520</v>
      </c>
      <c r="N3924" s="11">
        <v>3</v>
      </c>
      <c r="O3924" s="11">
        <v>0</v>
      </c>
      <c r="P3924" s="12">
        <v>44922.33333333334</v>
      </c>
      <c r="Q3924" s="12">
        <v>44924.70833333334</v>
      </c>
      <c r="R3924" s="11"/>
      <c r="S3924" s="2">
        <f>OR(AND(P3924&lt;=U$2,Q3924&gt;V$2),AND(P3924&gt;U$2,P3924&lt;V$2))</f>
        <v>0</v>
      </c>
    </row>
    <row r="3925" spans="1:19">
      <c r="A3925" s="2" t="s">
        <v>3481</v>
      </c>
      <c r="B3925" s="2" t="s">
        <v>4755</v>
      </c>
      <c r="C3925" s="2" t="s">
        <v>9513</v>
      </c>
      <c r="D3925" s="2" t="s">
        <v>2184</v>
      </c>
      <c r="E3925" s="2" t="s">
        <v>1083</v>
      </c>
      <c r="F3925" s="2" t="s">
        <v>2126</v>
      </c>
      <c r="G3925" s="2"/>
      <c r="H3925" s="2"/>
      <c r="I3925" s="2"/>
      <c r="J3925" s="2"/>
      <c r="K3925" s="2"/>
      <c r="L3925" s="2"/>
      <c r="M3925" s="2" t="s">
        <v>9521</v>
      </c>
      <c r="N3925" s="11">
        <v>5</v>
      </c>
      <c r="O3925" s="11">
        <v>0</v>
      </c>
      <c r="P3925" s="12">
        <v>44929</v>
      </c>
      <c r="Q3925" s="12">
        <v>44931</v>
      </c>
      <c r="R3925" s="11"/>
      <c r="S3925" s="2">
        <f>OR(AND(P3925&lt;=U$2,Q3925&gt;V$2),AND(P3925&gt;U$2,P3925&lt;V$2))</f>
        <v>0</v>
      </c>
    </row>
    <row r="3926" spans="1:19">
      <c r="A3926" s="2" t="s">
        <v>3488</v>
      </c>
      <c r="B3926" s="2" t="s">
        <v>4755</v>
      </c>
      <c r="C3926" s="2" t="s">
        <v>9513</v>
      </c>
      <c r="D3926" s="2" t="s">
        <v>9522</v>
      </c>
      <c r="E3926" s="2" t="s">
        <v>1083</v>
      </c>
      <c r="F3926" s="2" t="s">
        <v>2126</v>
      </c>
      <c r="G3926" s="2"/>
      <c r="H3926" s="2" t="s">
        <v>1018</v>
      </c>
      <c r="I3926" s="2" t="s">
        <v>227</v>
      </c>
      <c r="J3926" s="2"/>
      <c r="K3926" s="2"/>
      <c r="L3926" s="2"/>
      <c r="M3926" s="2" t="s">
        <v>9523</v>
      </c>
      <c r="N3926" s="11">
        <v>10</v>
      </c>
      <c r="O3926" s="11">
        <v>10</v>
      </c>
      <c r="P3926" s="12">
        <v>45124.33333333334</v>
      </c>
      <c r="Q3926" s="12">
        <v>45135.70833333334</v>
      </c>
      <c r="R3926" s="11">
        <v>-75</v>
      </c>
      <c r="S3926" s="2">
        <f>OR(AND(P3926&lt;=U$2,Q3926&gt;V$2),AND(P3926&gt;U$2,P3926&lt;V$2))</f>
        <v>0</v>
      </c>
    </row>
    <row r="3927" spans="1:19">
      <c r="A3927" s="2" t="s">
        <v>3488</v>
      </c>
      <c r="B3927" s="2" t="s">
        <v>4755</v>
      </c>
      <c r="C3927" s="2" t="s">
        <v>9513</v>
      </c>
      <c r="D3927" s="2" t="s">
        <v>2188</v>
      </c>
      <c r="E3927" s="2" t="s">
        <v>1247</v>
      </c>
      <c r="F3927" s="2" t="s">
        <v>2126</v>
      </c>
      <c r="G3927" s="2" t="s">
        <v>1247</v>
      </c>
      <c r="H3927" s="2" t="s">
        <v>1018</v>
      </c>
      <c r="I3927" s="2" t="s">
        <v>227</v>
      </c>
      <c r="J3927" s="2" t="s">
        <v>7286</v>
      </c>
      <c r="K3927" s="2"/>
      <c r="L3927" s="2"/>
      <c r="M3927" s="2" t="s">
        <v>9524</v>
      </c>
      <c r="N3927" s="11">
        <v>2</v>
      </c>
      <c r="O3927" s="11">
        <v>2</v>
      </c>
      <c r="P3927" s="12">
        <v>45138.33333333334</v>
      </c>
      <c r="Q3927" s="12">
        <v>45139.70833333334</v>
      </c>
      <c r="R3927" s="11">
        <v>-75</v>
      </c>
      <c r="S3927" s="2">
        <f>OR(AND(P3927&lt;=U$2,Q3927&gt;V$2),AND(P3927&gt;U$2,P3927&lt;V$2))</f>
        <v>0</v>
      </c>
    </row>
    <row r="3928" spans="1:19">
      <c r="A3928" s="2" t="s">
        <v>3488</v>
      </c>
      <c r="B3928" s="2" t="s">
        <v>4755</v>
      </c>
      <c r="C3928" s="2" t="s">
        <v>9525</v>
      </c>
      <c r="D3928" s="2" t="s">
        <v>2236</v>
      </c>
      <c r="E3928" s="2" t="s">
        <v>1007</v>
      </c>
      <c r="F3928" s="2" t="s">
        <v>2126</v>
      </c>
      <c r="G3928" s="2" t="s">
        <v>6971</v>
      </c>
      <c r="H3928" s="2" t="s">
        <v>1027</v>
      </c>
      <c r="I3928" s="2" t="s">
        <v>227</v>
      </c>
      <c r="J3928" s="2" t="s">
        <v>8143</v>
      </c>
      <c r="K3928" s="2" t="s">
        <v>567</v>
      </c>
      <c r="L3928" s="2" t="s">
        <v>9526</v>
      </c>
      <c r="M3928" s="2" t="s">
        <v>9527</v>
      </c>
      <c r="N3928" s="11">
        <v>8</v>
      </c>
      <c r="O3928" s="11">
        <v>8</v>
      </c>
      <c r="P3928" s="12">
        <v>44984.33333333334</v>
      </c>
      <c r="Q3928" s="12">
        <v>44993.70833333334</v>
      </c>
      <c r="R3928" s="11">
        <v>-29</v>
      </c>
      <c r="S3928" s="2">
        <f>OR(AND(P3928&lt;=U$2,Q3928&gt;V$2),AND(P3928&gt;U$2,P3928&lt;V$2))</f>
        <v>0</v>
      </c>
    </row>
    <row r="3929" spans="1:19">
      <c r="A3929" s="2" t="s">
        <v>3488</v>
      </c>
      <c r="B3929" s="2" t="s">
        <v>4755</v>
      </c>
      <c r="C3929" s="2" t="s">
        <v>9525</v>
      </c>
      <c r="D3929" s="2" t="s">
        <v>2146</v>
      </c>
      <c r="E3929" s="2" t="s">
        <v>1007</v>
      </c>
      <c r="F3929" s="2" t="s">
        <v>2126</v>
      </c>
      <c r="G3929" s="2" t="s">
        <v>7078</v>
      </c>
      <c r="H3929" s="2" t="s">
        <v>1027</v>
      </c>
      <c r="I3929" s="2" t="s">
        <v>227</v>
      </c>
      <c r="J3929" s="2" t="s">
        <v>7311</v>
      </c>
      <c r="K3929" s="2" t="s">
        <v>307</v>
      </c>
      <c r="L3929" s="2" t="s">
        <v>9528</v>
      </c>
      <c r="M3929" s="2" t="s">
        <v>9529</v>
      </c>
      <c r="N3929" s="11">
        <v>10</v>
      </c>
      <c r="O3929" s="11">
        <v>10</v>
      </c>
      <c r="P3929" s="12">
        <v>44994.33333333334</v>
      </c>
      <c r="Q3929" s="12">
        <v>45007.70833333334</v>
      </c>
      <c r="R3929" s="11">
        <v>-29</v>
      </c>
      <c r="S3929" s="2">
        <f>OR(AND(P3929&lt;=U$2,Q3929&gt;V$2),AND(P3929&gt;U$2,P3929&lt;V$2))</f>
        <v>0</v>
      </c>
    </row>
    <row r="3930" spans="1:19">
      <c r="A3930" s="2" t="s">
        <v>3488</v>
      </c>
      <c r="B3930" s="2" t="s">
        <v>4755</v>
      </c>
      <c r="C3930" s="2" t="s">
        <v>9525</v>
      </c>
      <c r="D3930" s="2" t="s">
        <v>2159</v>
      </c>
      <c r="E3930" s="2" t="s">
        <v>1007</v>
      </c>
      <c r="F3930" s="2" t="s">
        <v>2126</v>
      </c>
      <c r="G3930" s="2" t="s">
        <v>7085</v>
      </c>
      <c r="H3930" s="2" t="s">
        <v>1027</v>
      </c>
      <c r="I3930" s="2" t="s">
        <v>227</v>
      </c>
      <c r="J3930" s="2" t="s">
        <v>7315</v>
      </c>
      <c r="K3930" s="2" t="s">
        <v>333</v>
      </c>
      <c r="L3930" s="2" t="s">
        <v>9530</v>
      </c>
      <c r="M3930" s="2" t="s">
        <v>9531</v>
      </c>
      <c r="N3930" s="11">
        <v>5</v>
      </c>
      <c r="O3930" s="11">
        <v>5</v>
      </c>
      <c r="P3930" s="12">
        <v>45008.33333333334</v>
      </c>
      <c r="Q3930" s="12">
        <v>45014.70833333334</v>
      </c>
      <c r="R3930" s="11">
        <v>-29</v>
      </c>
      <c r="S3930" s="2">
        <f>OR(AND(P3930&lt;=U$2,Q3930&gt;V$2),AND(P3930&gt;U$2,P3930&lt;V$2))</f>
        <v>0</v>
      </c>
    </row>
    <row r="3931" spans="1:19">
      <c r="A3931" s="2" t="s">
        <v>3488</v>
      </c>
      <c r="B3931" s="2" t="s">
        <v>4755</v>
      </c>
      <c r="C3931" s="2" t="s">
        <v>9525</v>
      </c>
      <c r="D3931" s="2" t="s">
        <v>9532</v>
      </c>
      <c r="E3931" s="2" t="s">
        <v>1007</v>
      </c>
      <c r="F3931" s="2" t="s">
        <v>2126</v>
      </c>
      <c r="G3931" s="2" t="s">
        <v>7085</v>
      </c>
      <c r="H3931" s="2" t="s">
        <v>1027</v>
      </c>
      <c r="I3931" s="2" t="s">
        <v>227</v>
      </c>
      <c r="J3931" s="2" t="s">
        <v>7315</v>
      </c>
      <c r="K3931" s="2" t="s">
        <v>333</v>
      </c>
      <c r="L3931" s="2" t="s">
        <v>9530</v>
      </c>
      <c r="M3931" s="2" t="s">
        <v>9533</v>
      </c>
      <c r="N3931" s="11">
        <v>4</v>
      </c>
      <c r="O3931" s="11">
        <v>4</v>
      </c>
      <c r="P3931" s="12">
        <v>45015.33333333334</v>
      </c>
      <c r="Q3931" s="12">
        <v>45020.70833333334</v>
      </c>
      <c r="R3931" s="11">
        <v>-29</v>
      </c>
      <c r="S3931" s="2">
        <f>OR(AND(P3931&lt;=U$2,Q3931&gt;V$2),AND(P3931&gt;U$2,P3931&lt;V$2))</f>
        <v>0</v>
      </c>
    </row>
    <row r="3932" spans="1:19">
      <c r="A3932" s="2" t="s">
        <v>3488</v>
      </c>
      <c r="B3932" s="2" t="s">
        <v>4755</v>
      </c>
      <c r="C3932" s="2" t="s">
        <v>9525</v>
      </c>
      <c r="D3932" s="2" t="s">
        <v>9534</v>
      </c>
      <c r="E3932" s="2" t="s">
        <v>1007</v>
      </c>
      <c r="F3932" s="2" t="s">
        <v>2126</v>
      </c>
      <c r="G3932" s="2" t="s">
        <v>7078</v>
      </c>
      <c r="H3932" s="2" t="s">
        <v>1027</v>
      </c>
      <c r="I3932" s="2" t="s">
        <v>227</v>
      </c>
      <c r="J3932" s="2" t="s">
        <v>7311</v>
      </c>
      <c r="K3932" s="2" t="s">
        <v>307</v>
      </c>
      <c r="L3932" s="2" t="s">
        <v>9528</v>
      </c>
      <c r="M3932" s="2" t="s">
        <v>9535</v>
      </c>
      <c r="N3932" s="11">
        <v>5</v>
      </c>
      <c r="O3932" s="11">
        <v>5</v>
      </c>
      <c r="P3932" s="12">
        <v>45021.33333333334</v>
      </c>
      <c r="Q3932" s="12">
        <v>45027.70833333334</v>
      </c>
      <c r="R3932" s="11">
        <v>-29</v>
      </c>
      <c r="S3932" s="2">
        <f>OR(AND(P3932&lt;=U$2,Q3932&gt;V$2),AND(P3932&gt;U$2,P3932&lt;V$2))</f>
        <v>0</v>
      </c>
    </row>
    <row r="3933" spans="1:19">
      <c r="A3933" s="2" t="s">
        <v>3488</v>
      </c>
      <c r="B3933" s="2" t="s">
        <v>4755</v>
      </c>
      <c r="C3933" s="2" t="s">
        <v>9525</v>
      </c>
      <c r="D3933" s="2" t="s">
        <v>9536</v>
      </c>
      <c r="E3933" s="2" t="s">
        <v>1007</v>
      </c>
      <c r="F3933" s="2" t="s">
        <v>2126</v>
      </c>
      <c r="G3933" s="2" t="s">
        <v>7078</v>
      </c>
      <c r="H3933" s="2" t="s">
        <v>1027</v>
      </c>
      <c r="I3933" s="2" t="s">
        <v>227</v>
      </c>
      <c r="J3933" s="2" t="s">
        <v>7311</v>
      </c>
      <c r="K3933" s="2" t="s">
        <v>307</v>
      </c>
      <c r="L3933" s="2" t="s">
        <v>9528</v>
      </c>
      <c r="M3933" s="2" t="s">
        <v>9537</v>
      </c>
      <c r="N3933" s="11">
        <v>8</v>
      </c>
      <c r="O3933" s="11">
        <v>8</v>
      </c>
      <c r="P3933" s="12">
        <v>45028.33333333334</v>
      </c>
      <c r="Q3933" s="12">
        <v>45037.70833333334</v>
      </c>
      <c r="R3933" s="11">
        <v>-29</v>
      </c>
      <c r="S3933" s="2">
        <f>OR(AND(P3933&lt;=U$2,Q3933&gt;V$2),AND(P3933&gt;U$2,P3933&lt;V$2))</f>
        <v>0</v>
      </c>
    </row>
    <row r="3934" spans="1:19">
      <c r="A3934" s="2" t="s">
        <v>3488</v>
      </c>
      <c r="B3934" s="2" t="s">
        <v>4755</v>
      </c>
      <c r="C3934" s="2" t="s">
        <v>9525</v>
      </c>
      <c r="D3934" s="2" t="s">
        <v>2160</v>
      </c>
      <c r="E3934" s="2" t="s">
        <v>1007</v>
      </c>
      <c r="F3934" s="2" t="s">
        <v>2126</v>
      </c>
      <c r="G3934" s="2" t="s">
        <v>7085</v>
      </c>
      <c r="H3934" s="2" t="s">
        <v>1027</v>
      </c>
      <c r="I3934" s="2" t="s">
        <v>227</v>
      </c>
      <c r="J3934" s="2" t="s">
        <v>7315</v>
      </c>
      <c r="K3934" s="2" t="s">
        <v>333</v>
      </c>
      <c r="L3934" s="2" t="s">
        <v>9530</v>
      </c>
      <c r="M3934" s="2" t="s">
        <v>9538</v>
      </c>
      <c r="N3934" s="11">
        <v>6</v>
      </c>
      <c r="O3934" s="11">
        <v>6</v>
      </c>
      <c r="P3934" s="12">
        <v>45040.33333333334</v>
      </c>
      <c r="Q3934" s="12">
        <v>45047.70833333334</v>
      </c>
      <c r="R3934" s="11">
        <v>-29</v>
      </c>
      <c r="S3934" s="2">
        <f>OR(AND(P3934&lt;=U$2,Q3934&gt;V$2),AND(P3934&gt;U$2,P3934&lt;V$2))</f>
        <v>0</v>
      </c>
    </row>
    <row r="3935" spans="1:19">
      <c r="A3935" s="2" t="s">
        <v>3488</v>
      </c>
      <c r="B3935" s="2" t="s">
        <v>4755</v>
      </c>
      <c r="C3935" s="2" t="s">
        <v>9525</v>
      </c>
      <c r="D3935" s="2" t="s">
        <v>2154</v>
      </c>
      <c r="E3935" s="2" t="s">
        <v>1007</v>
      </c>
      <c r="F3935" s="2" t="s">
        <v>2126</v>
      </c>
      <c r="G3935" s="2" t="s">
        <v>7085</v>
      </c>
      <c r="H3935" s="2" t="s">
        <v>1027</v>
      </c>
      <c r="I3935" s="2" t="s">
        <v>227</v>
      </c>
      <c r="J3935" s="2" t="s">
        <v>7315</v>
      </c>
      <c r="K3935" s="2" t="s">
        <v>333</v>
      </c>
      <c r="L3935" s="2" t="s">
        <v>9530</v>
      </c>
      <c r="M3935" s="2" t="s">
        <v>9539</v>
      </c>
      <c r="N3935" s="11">
        <v>4</v>
      </c>
      <c r="O3935" s="11">
        <v>4</v>
      </c>
      <c r="P3935" s="12">
        <v>45048.33333333334</v>
      </c>
      <c r="Q3935" s="12">
        <v>45051.70833333334</v>
      </c>
      <c r="R3935" s="11">
        <v>-29</v>
      </c>
      <c r="S3935" s="2">
        <f>OR(AND(P3935&lt;=U$2,Q3935&gt;V$2),AND(P3935&gt;U$2,P3935&lt;V$2))</f>
        <v>0</v>
      </c>
    </row>
    <row r="3936" spans="1:19">
      <c r="A3936" s="2" t="s">
        <v>3488</v>
      </c>
      <c r="B3936" s="2" t="s">
        <v>4755</v>
      </c>
      <c r="C3936" s="2" t="s">
        <v>9525</v>
      </c>
      <c r="D3936" s="2" t="s">
        <v>9540</v>
      </c>
      <c r="E3936" s="2" t="s">
        <v>1007</v>
      </c>
      <c r="F3936" s="2" t="s">
        <v>2126</v>
      </c>
      <c r="G3936" s="2" t="s">
        <v>7078</v>
      </c>
      <c r="H3936" s="2" t="s">
        <v>1027</v>
      </c>
      <c r="I3936" s="2" t="s">
        <v>227</v>
      </c>
      <c r="J3936" s="2" t="s">
        <v>7311</v>
      </c>
      <c r="K3936" s="2" t="s">
        <v>307</v>
      </c>
      <c r="L3936" s="2" t="s">
        <v>9528</v>
      </c>
      <c r="M3936" s="2" t="s">
        <v>9541</v>
      </c>
      <c r="N3936" s="11">
        <v>4</v>
      </c>
      <c r="O3936" s="11">
        <v>4</v>
      </c>
      <c r="P3936" s="12">
        <v>45054.33333333334</v>
      </c>
      <c r="Q3936" s="12">
        <v>45057.70833333334</v>
      </c>
      <c r="R3936" s="11">
        <v>-28</v>
      </c>
      <c r="S3936" s="2">
        <f>OR(AND(P3936&lt;=U$2,Q3936&gt;V$2),AND(P3936&gt;U$2,P3936&lt;V$2))</f>
        <v>0</v>
      </c>
    </row>
    <row r="3937" spans="1:19">
      <c r="A3937" s="2" t="s">
        <v>3488</v>
      </c>
      <c r="B3937" s="2" t="s">
        <v>4755</v>
      </c>
      <c r="C3937" s="2" t="s">
        <v>9525</v>
      </c>
      <c r="D3937" s="2" t="s">
        <v>2149</v>
      </c>
      <c r="E3937" s="2" t="s">
        <v>1048</v>
      </c>
      <c r="F3937" s="2" t="s">
        <v>2126</v>
      </c>
      <c r="G3937" s="2" t="s">
        <v>7306</v>
      </c>
      <c r="H3937" s="2" t="s">
        <v>1027</v>
      </c>
      <c r="I3937" s="2" t="s">
        <v>227</v>
      </c>
      <c r="J3937" s="2"/>
      <c r="K3937" s="2"/>
      <c r="L3937" s="2"/>
      <c r="M3937" s="2" t="s">
        <v>9542</v>
      </c>
      <c r="N3937" s="11">
        <v>4</v>
      </c>
      <c r="O3937" s="11">
        <v>4</v>
      </c>
      <c r="P3937" s="12">
        <v>45061.33333333334</v>
      </c>
      <c r="Q3937" s="12">
        <v>45064.70833333334</v>
      </c>
      <c r="R3937" s="11">
        <v>-29</v>
      </c>
      <c r="S3937" s="2">
        <f>OR(AND(P3937&lt;=U$2,Q3937&gt;V$2),AND(P3937&gt;U$2,P3937&lt;V$2))</f>
        <v>0</v>
      </c>
    </row>
    <row r="3938" spans="1:19">
      <c r="A3938" s="2" t="s">
        <v>3488</v>
      </c>
      <c r="B3938" s="2" t="s">
        <v>4755</v>
      </c>
      <c r="C3938" s="2" t="s">
        <v>9525</v>
      </c>
      <c r="D3938" s="2" t="s">
        <v>9543</v>
      </c>
      <c r="E3938" s="2" t="s">
        <v>1007</v>
      </c>
      <c r="F3938" s="2" t="s">
        <v>2126</v>
      </c>
      <c r="G3938" s="2" t="s">
        <v>6978</v>
      </c>
      <c r="H3938" s="2" t="s">
        <v>1027</v>
      </c>
      <c r="I3938" s="2" t="s">
        <v>227</v>
      </c>
      <c r="J3938" s="2" t="s">
        <v>7320</v>
      </c>
      <c r="K3938" s="2" t="s">
        <v>569</v>
      </c>
      <c r="L3938" s="2" t="s">
        <v>9544</v>
      </c>
      <c r="M3938" s="2" t="s">
        <v>9545</v>
      </c>
      <c r="N3938" s="11">
        <v>5</v>
      </c>
      <c r="O3938" s="11">
        <v>5</v>
      </c>
      <c r="P3938" s="12">
        <v>45065.33333333334</v>
      </c>
      <c r="Q3938" s="12">
        <v>45071.70833333334</v>
      </c>
      <c r="R3938" s="11">
        <v>-29</v>
      </c>
      <c r="S3938" s="2">
        <f>OR(AND(P3938&lt;=U$2,Q3938&gt;V$2),AND(P3938&gt;U$2,P3938&lt;V$2))</f>
        <v>0</v>
      </c>
    </row>
    <row r="3939" spans="1:19">
      <c r="A3939" s="2" t="s">
        <v>3481</v>
      </c>
      <c r="B3939" s="2" t="s">
        <v>4755</v>
      </c>
      <c r="C3939" s="2" t="s">
        <v>9546</v>
      </c>
      <c r="D3939" s="2" t="s">
        <v>9547</v>
      </c>
      <c r="E3939" s="2" t="s">
        <v>1007</v>
      </c>
      <c r="F3939" s="2" t="s">
        <v>2126</v>
      </c>
      <c r="G3939" s="2" t="s">
        <v>6971</v>
      </c>
      <c r="H3939" s="2"/>
      <c r="I3939" s="2"/>
      <c r="J3939" s="2" t="s">
        <v>8143</v>
      </c>
      <c r="K3939" s="2" t="s">
        <v>567</v>
      </c>
      <c r="L3939" s="2" t="s">
        <v>9526</v>
      </c>
      <c r="M3939" s="2" t="s">
        <v>9548</v>
      </c>
      <c r="N3939" s="11">
        <v>7</v>
      </c>
      <c r="O3939" s="11">
        <v>0</v>
      </c>
      <c r="P3939" s="12">
        <v>44890</v>
      </c>
      <c r="Q3939" s="12">
        <v>44892</v>
      </c>
      <c r="R3939" s="11"/>
      <c r="S3939" s="2">
        <f>OR(AND(P3939&lt;=U$2,Q3939&gt;V$2),AND(P3939&gt;U$2,P3939&lt;V$2))</f>
        <v>0</v>
      </c>
    </row>
    <row r="3940" spans="1:19">
      <c r="A3940" s="2" t="s">
        <v>3481</v>
      </c>
      <c r="B3940" s="2" t="s">
        <v>4755</v>
      </c>
      <c r="C3940" s="2" t="s">
        <v>9546</v>
      </c>
      <c r="D3940" s="2" t="s">
        <v>9549</v>
      </c>
      <c r="E3940" s="2" t="s">
        <v>1007</v>
      </c>
      <c r="F3940" s="2" t="s">
        <v>2126</v>
      </c>
      <c r="G3940" s="2" t="s">
        <v>7078</v>
      </c>
      <c r="H3940" s="2"/>
      <c r="I3940" s="2"/>
      <c r="J3940" s="2" t="s">
        <v>7311</v>
      </c>
      <c r="K3940" s="2" t="s">
        <v>307</v>
      </c>
      <c r="L3940" s="2" t="s">
        <v>9528</v>
      </c>
      <c r="M3940" s="2" t="s">
        <v>9550</v>
      </c>
      <c r="N3940" s="11">
        <v>9</v>
      </c>
      <c r="O3940" s="11">
        <v>0</v>
      </c>
      <c r="P3940" s="12">
        <v>44893</v>
      </c>
      <c r="Q3940" s="12">
        <v>44894</v>
      </c>
      <c r="R3940" s="11"/>
      <c r="S3940" s="2">
        <f>OR(AND(P3940&lt;=U$2,Q3940&gt;V$2),AND(P3940&gt;U$2,P3940&lt;V$2))</f>
        <v>0</v>
      </c>
    </row>
    <row r="3941" spans="1:19">
      <c r="A3941" s="2" t="s">
        <v>3481</v>
      </c>
      <c r="B3941" s="2" t="s">
        <v>4755</v>
      </c>
      <c r="C3941" s="2" t="s">
        <v>9546</v>
      </c>
      <c r="D3941" s="2" t="s">
        <v>9551</v>
      </c>
      <c r="E3941" s="2" t="s">
        <v>1007</v>
      </c>
      <c r="F3941" s="2" t="s">
        <v>2126</v>
      </c>
      <c r="G3941" s="2" t="s">
        <v>7085</v>
      </c>
      <c r="H3941" s="2"/>
      <c r="I3941" s="2"/>
      <c r="J3941" s="2" t="s">
        <v>7315</v>
      </c>
      <c r="K3941" s="2" t="s">
        <v>333</v>
      </c>
      <c r="L3941" s="2" t="s">
        <v>9530</v>
      </c>
      <c r="M3941" s="2" t="s">
        <v>9552</v>
      </c>
      <c r="N3941" s="11">
        <v>4</v>
      </c>
      <c r="O3941" s="11">
        <v>0</v>
      </c>
      <c r="P3941" s="12">
        <v>44895</v>
      </c>
      <c r="Q3941" s="12">
        <v>44896</v>
      </c>
      <c r="R3941" s="11"/>
      <c r="S3941" s="2">
        <f>OR(AND(P3941&lt;=U$2,Q3941&gt;V$2),AND(P3941&gt;U$2,P3941&lt;V$2))</f>
        <v>0</v>
      </c>
    </row>
    <row r="3942" spans="1:19">
      <c r="A3942" s="2" t="s">
        <v>3481</v>
      </c>
      <c r="B3942" s="2" t="s">
        <v>4755</v>
      </c>
      <c r="C3942" s="2" t="s">
        <v>9546</v>
      </c>
      <c r="D3942" s="2" t="s">
        <v>9553</v>
      </c>
      <c r="E3942" s="2" t="s">
        <v>1007</v>
      </c>
      <c r="F3942" s="2" t="s">
        <v>2126</v>
      </c>
      <c r="G3942" s="2" t="s">
        <v>7085</v>
      </c>
      <c r="H3942" s="2"/>
      <c r="I3942" s="2"/>
      <c r="J3942" s="2" t="s">
        <v>7315</v>
      </c>
      <c r="K3942" s="2" t="s">
        <v>333</v>
      </c>
      <c r="L3942" s="2" t="s">
        <v>9530</v>
      </c>
      <c r="M3942" s="2" t="s">
        <v>9554</v>
      </c>
      <c r="N3942" s="11">
        <v>3</v>
      </c>
      <c r="O3942" s="11">
        <v>0</v>
      </c>
      <c r="P3942" s="12">
        <v>44896</v>
      </c>
      <c r="Q3942" s="12">
        <v>44897</v>
      </c>
      <c r="R3942" s="11"/>
      <c r="S3942" s="2">
        <f>OR(AND(P3942&lt;=U$2,Q3942&gt;V$2),AND(P3942&gt;U$2,P3942&lt;V$2))</f>
        <v>0</v>
      </c>
    </row>
    <row r="3943" spans="1:19">
      <c r="A3943" s="2" t="s">
        <v>3481</v>
      </c>
      <c r="B3943" s="2" t="s">
        <v>4755</v>
      </c>
      <c r="C3943" s="2" t="s">
        <v>9546</v>
      </c>
      <c r="D3943" s="2" t="s">
        <v>9555</v>
      </c>
      <c r="E3943" s="2" t="s">
        <v>1007</v>
      </c>
      <c r="F3943" s="2" t="s">
        <v>2126</v>
      </c>
      <c r="G3943" s="2" t="s">
        <v>7078</v>
      </c>
      <c r="H3943" s="2"/>
      <c r="I3943" s="2"/>
      <c r="J3943" s="2" t="s">
        <v>7311</v>
      </c>
      <c r="K3943" s="2" t="s">
        <v>307</v>
      </c>
      <c r="L3943" s="2" t="s">
        <v>9528</v>
      </c>
      <c r="M3943" s="2" t="s">
        <v>9556</v>
      </c>
      <c r="N3943" s="11">
        <v>4</v>
      </c>
      <c r="O3943" s="11">
        <v>0</v>
      </c>
      <c r="P3943" s="12">
        <v>44900</v>
      </c>
      <c r="Q3943" s="12">
        <v>44901</v>
      </c>
      <c r="R3943" s="11"/>
      <c r="S3943" s="2">
        <f>OR(AND(P3943&lt;=U$2,Q3943&gt;V$2),AND(P3943&gt;U$2,P3943&lt;V$2))</f>
        <v>0</v>
      </c>
    </row>
    <row r="3944" spans="1:19">
      <c r="A3944" s="2" t="s">
        <v>3481</v>
      </c>
      <c r="B3944" s="2" t="s">
        <v>4755</v>
      </c>
      <c r="C3944" s="2" t="s">
        <v>9546</v>
      </c>
      <c r="D3944" s="2" t="s">
        <v>9557</v>
      </c>
      <c r="E3944" s="2" t="s">
        <v>1007</v>
      </c>
      <c r="F3944" s="2" t="s">
        <v>2126</v>
      </c>
      <c r="G3944" s="2" t="s">
        <v>7078</v>
      </c>
      <c r="H3944" s="2"/>
      <c r="I3944" s="2"/>
      <c r="J3944" s="2" t="s">
        <v>7311</v>
      </c>
      <c r="K3944" s="2" t="s">
        <v>307</v>
      </c>
      <c r="L3944" s="2" t="s">
        <v>9528</v>
      </c>
      <c r="M3944" s="2" t="s">
        <v>9558</v>
      </c>
      <c r="N3944" s="11">
        <v>7</v>
      </c>
      <c r="O3944" s="11">
        <v>0</v>
      </c>
      <c r="P3944" s="12">
        <v>44902</v>
      </c>
      <c r="Q3944" s="12">
        <v>44903</v>
      </c>
      <c r="R3944" s="11"/>
      <c r="S3944" s="2">
        <f>OR(AND(P3944&lt;=U$2,Q3944&gt;V$2),AND(P3944&gt;U$2,P3944&lt;V$2))</f>
        <v>0</v>
      </c>
    </row>
    <row r="3945" spans="1:19">
      <c r="A3945" s="2" t="s">
        <v>3481</v>
      </c>
      <c r="B3945" s="2" t="s">
        <v>4755</v>
      </c>
      <c r="C3945" s="2" t="s">
        <v>9546</v>
      </c>
      <c r="D3945" s="2" t="s">
        <v>9559</v>
      </c>
      <c r="E3945" s="2" t="s">
        <v>1007</v>
      </c>
      <c r="F3945" s="2" t="s">
        <v>2126</v>
      </c>
      <c r="G3945" s="2" t="s">
        <v>7085</v>
      </c>
      <c r="H3945" s="2"/>
      <c r="I3945" s="2"/>
      <c r="J3945" s="2" t="s">
        <v>7315</v>
      </c>
      <c r="K3945" s="2" t="s">
        <v>333</v>
      </c>
      <c r="L3945" s="2" t="s">
        <v>9530</v>
      </c>
      <c r="M3945" s="2" t="s">
        <v>9560</v>
      </c>
      <c r="N3945" s="11">
        <v>5</v>
      </c>
      <c r="O3945" s="11">
        <v>0</v>
      </c>
      <c r="P3945" s="12">
        <v>44904</v>
      </c>
      <c r="Q3945" s="12">
        <v>44905</v>
      </c>
      <c r="R3945" s="11"/>
      <c r="S3945" s="2">
        <f>OR(AND(P3945&lt;=U$2,Q3945&gt;V$2),AND(P3945&gt;U$2,P3945&lt;V$2))</f>
        <v>0</v>
      </c>
    </row>
    <row r="3946" spans="1:19">
      <c r="A3946" s="2" t="s">
        <v>3481</v>
      </c>
      <c r="B3946" s="2" t="s">
        <v>4755</v>
      </c>
      <c r="C3946" s="2" t="s">
        <v>9546</v>
      </c>
      <c r="D3946" s="2" t="s">
        <v>9561</v>
      </c>
      <c r="E3946" s="2" t="s">
        <v>1007</v>
      </c>
      <c r="F3946" s="2" t="s">
        <v>2126</v>
      </c>
      <c r="G3946" s="2" t="s">
        <v>7085</v>
      </c>
      <c r="H3946" s="2"/>
      <c r="I3946" s="2"/>
      <c r="J3946" s="2" t="s">
        <v>7315</v>
      </c>
      <c r="K3946" s="2" t="s">
        <v>333</v>
      </c>
      <c r="L3946" s="2" t="s">
        <v>9530</v>
      </c>
      <c r="M3946" s="2" t="s">
        <v>9562</v>
      </c>
      <c r="N3946" s="11">
        <v>3</v>
      </c>
      <c r="O3946" s="11">
        <v>0</v>
      </c>
      <c r="P3946" s="12">
        <v>44906</v>
      </c>
      <c r="Q3946" s="12">
        <v>44906</v>
      </c>
      <c r="R3946" s="11"/>
      <c r="S3946" s="2">
        <f>OR(AND(P3946&lt;=U$2,Q3946&gt;V$2),AND(P3946&gt;U$2,P3946&lt;V$2))</f>
        <v>0</v>
      </c>
    </row>
    <row r="3947" spans="1:19">
      <c r="A3947" s="2" t="s">
        <v>3481</v>
      </c>
      <c r="B3947" s="2" t="s">
        <v>4755</v>
      </c>
      <c r="C3947" s="2" t="s">
        <v>9546</v>
      </c>
      <c r="D3947" s="2" t="s">
        <v>9563</v>
      </c>
      <c r="E3947" s="2" t="s">
        <v>1007</v>
      </c>
      <c r="F3947" s="2" t="s">
        <v>2126</v>
      </c>
      <c r="G3947" s="2" t="s">
        <v>7078</v>
      </c>
      <c r="H3947" s="2"/>
      <c r="I3947" s="2"/>
      <c r="J3947" s="2" t="s">
        <v>7311</v>
      </c>
      <c r="K3947" s="2" t="s">
        <v>307</v>
      </c>
      <c r="L3947" s="2" t="s">
        <v>9528</v>
      </c>
      <c r="M3947" s="2" t="s">
        <v>9564</v>
      </c>
      <c r="N3947" s="11">
        <v>3</v>
      </c>
      <c r="O3947" s="11">
        <v>0</v>
      </c>
      <c r="P3947" s="12">
        <v>44907</v>
      </c>
      <c r="Q3947" s="12">
        <v>44907</v>
      </c>
      <c r="R3947" s="11"/>
      <c r="S3947" s="2">
        <f>OR(AND(P3947&lt;=U$2,Q3947&gt;V$2),AND(P3947&gt;U$2,P3947&lt;V$2))</f>
        <v>0</v>
      </c>
    </row>
    <row r="3948" spans="1:19">
      <c r="A3948" s="2" t="s">
        <v>3488</v>
      </c>
      <c r="B3948" s="2" t="s">
        <v>4755</v>
      </c>
      <c r="C3948" s="2" t="s">
        <v>9546</v>
      </c>
      <c r="D3948" s="2" t="s">
        <v>9565</v>
      </c>
      <c r="E3948" s="2" t="s">
        <v>1048</v>
      </c>
      <c r="F3948" s="2" t="s">
        <v>2126</v>
      </c>
      <c r="G3948" s="2" t="s">
        <v>7306</v>
      </c>
      <c r="H3948" s="2" t="s">
        <v>1027</v>
      </c>
      <c r="I3948" s="2" t="s">
        <v>227</v>
      </c>
      <c r="J3948" s="2"/>
      <c r="K3948" s="2"/>
      <c r="L3948" s="2"/>
      <c r="M3948" s="2" t="s">
        <v>9566</v>
      </c>
      <c r="N3948" s="11">
        <v>3</v>
      </c>
      <c r="O3948" s="11">
        <v>3</v>
      </c>
      <c r="P3948" s="12">
        <v>44984.33333333334</v>
      </c>
      <c r="Q3948" s="12">
        <v>44986.70833333334</v>
      </c>
      <c r="R3948" s="11">
        <v>36</v>
      </c>
      <c r="S3948" s="2">
        <f>OR(AND(P3948&lt;=U$2,Q3948&gt;V$2),AND(P3948&gt;U$2,P3948&lt;V$2))</f>
        <v>0</v>
      </c>
    </row>
    <row r="3949" spans="1:19">
      <c r="A3949" s="2" t="s">
        <v>3488</v>
      </c>
      <c r="B3949" s="2" t="s">
        <v>4755</v>
      </c>
      <c r="C3949" s="2" t="s">
        <v>9546</v>
      </c>
      <c r="D3949" s="2" t="s">
        <v>9567</v>
      </c>
      <c r="E3949" s="2" t="s">
        <v>1007</v>
      </c>
      <c r="F3949" s="2" t="s">
        <v>2126</v>
      </c>
      <c r="G3949" s="2" t="s">
        <v>6978</v>
      </c>
      <c r="H3949" s="2" t="s">
        <v>1027</v>
      </c>
      <c r="I3949" s="2" t="s">
        <v>227</v>
      </c>
      <c r="J3949" s="2" t="s">
        <v>7320</v>
      </c>
      <c r="K3949" s="2" t="s">
        <v>569</v>
      </c>
      <c r="L3949" s="2" t="s">
        <v>9544</v>
      </c>
      <c r="M3949" s="2" t="s">
        <v>9568</v>
      </c>
      <c r="N3949" s="11">
        <v>4</v>
      </c>
      <c r="O3949" s="11">
        <v>4</v>
      </c>
      <c r="P3949" s="12">
        <v>44987.33333333334</v>
      </c>
      <c r="Q3949" s="12">
        <v>44992.70833333334</v>
      </c>
      <c r="R3949" s="11">
        <v>36</v>
      </c>
      <c r="S3949" s="2">
        <f>OR(AND(P3949&lt;=U$2,Q3949&gt;V$2),AND(P3949&gt;U$2,P3949&lt;V$2))</f>
        <v>0</v>
      </c>
    </row>
    <row r="3950" spans="1:19">
      <c r="A3950" s="2" t="s">
        <v>3481</v>
      </c>
      <c r="B3950" s="2" t="s">
        <v>4755</v>
      </c>
      <c r="C3950" s="2" t="s">
        <v>9569</v>
      </c>
      <c r="D3950" s="2" t="s">
        <v>9570</v>
      </c>
      <c r="E3950" s="2" t="s">
        <v>1007</v>
      </c>
      <c r="F3950" s="2" t="s">
        <v>2126</v>
      </c>
      <c r="G3950" s="2" t="s">
        <v>6971</v>
      </c>
      <c r="H3950" s="2"/>
      <c r="I3950" s="2"/>
      <c r="J3950" s="2" t="s">
        <v>8143</v>
      </c>
      <c r="K3950" s="2" t="s">
        <v>567</v>
      </c>
      <c r="L3950" s="2" t="s">
        <v>9526</v>
      </c>
      <c r="M3950" s="2" t="s">
        <v>9571</v>
      </c>
      <c r="N3950" s="11">
        <v>7</v>
      </c>
      <c r="O3950" s="11">
        <v>0</v>
      </c>
      <c r="P3950" s="12">
        <v>44922.33333333334</v>
      </c>
      <c r="Q3950" s="12">
        <v>44923</v>
      </c>
      <c r="R3950" s="11"/>
      <c r="S3950" s="2">
        <f>OR(AND(P3950&lt;=U$2,Q3950&gt;V$2),AND(P3950&gt;U$2,P3950&lt;V$2))</f>
        <v>0</v>
      </c>
    </row>
    <row r="3951" spans="1:19">
      <c r="A3951" s="2" t="s">
        <v>3481</v>
      </c>
      <c r="B3951" s="2" t="s">
        <v>4755</v>
      </c>
      <c r="C3951" s="2" t="s">
        <v>9569</v>
      </c>
      <c r="D3951" s="2" t="s">
        <v>9572</v>
      </c>
      <c r="E3951" s="2" t="s">
        <v>1007</v>
      </c>
      <c r="F3951" s="2" t="s">
        <v>2126</v>
      </c>
      <c r="G3951" s="2" t="s">
        <v>7078</v>
      </c>
      <c r="H3951" s="2"/>
      <c r="I3951" s="2"/>
      <c r="J3951" s="2" t="s">
        <v>7311</v>
      </c>
      <c r="K3951" s="2" t="s">
        <v>307</v>
      </c>
      <c r="L3951" s="2" t="s">
        <v>9528</v>
      </c>
      <c r="M3951" s="2" t="s">
        <v>9573</v>
      </c>
      <c r="N3951" s="11">
        <v>9</v>
      </c>
      <c r="O3951" s="11">
        <v>0</v>
      </c>
      <c r="P3951" s="12">
        <v>44924</v>
      </c>
      <c r="Q3951" s="12">
        <v>44925</v>
      </c>
      <c r="R3951" s="11"/>
      <c r="S3951" s="2">
        <f>OR(AND(P3951&lt;=U$2,Q3951&gt;V$2),AND(P3951&gt;U$2,P3951&lt;V$2))</f>
        <v>0</v>
      </c>
    </row>
    <row r="3952" spans="1:19">
      <c r="A3952" s="2" t="s">
        <v>3481</v>
      </c>
      <c r="B3952" s="2" t="s">
        <v>4755</v>
      </c>
      <c r="C3952" s="2" t="s">
        <v>9569</v>
      </c>
      <c r="D3952" s="2" t="s">
        <v>9574</v>
      </c>
      <c r="E3952" s="2" t="s">
        <v>1007</v>
      </c>
      <c r="F3952" s="2" t="s">
        <v>2126</v>
      </c>
      <c r="G3952" s="2" t="s">
        <v>7085</v>
      </c>
      <c r="H3952" s="2"/>
      <c r="I3952" s="2"/>
      <c r="J3952" s="2" t="s">
        <v>7315</v>
      </c>
      <c r="K3952" s="2" t="s">
        <v>333</v>
      </c>
      <c r="L3952" s="2" t="s">
        <v>9530</v>
      </c>
      <c r="M3952" s="2" t="s">
        <v>9575</v>
      </c>
      <c r="N3952" s="11">
        <v>4</v>
      </c>
      <c r="O3952" s="11">
        <v>0</v>
      </c>
      <c r="P3952" s="12">
        <v>44929</v>
      </c>
      <c r="Q3952" s="12">
        <v>44930</v>
      </c>
      <c r="R3952" s="11"/>
      <c r="S3952" s="2">
        <f>OR(AND(P3952&lt;=U$2,Q3952&gt;V$2),AND(P3952&gt;U$2,P3952&lt;V$2))</f>
        <v>0</v>
      </c>
    </row>
    <row r="3953" spans="1:19">
      <c r="A3953" s="2" t="s">
        <v>3481</v>
      </c>
      <c r="B3953" s="2" t="s">
        <v>4755</v>
      </c>
      <c r="C3953" s="2" t="s">
        <v>9569</v>
      </c>
      <c r="D3953" s="2" t="s">
        <v>9576</v>
      </c>
      <c r="E3953" s="2" t="s">
        <v>1007</v>
      </c>
      <c r="F3953" s="2" t="s">
        <v>2126</v>
      </c>
      <c r="G3953" s="2" t="s">
        <v>7085</v>
      </c>
      <c r="H3953" s="2"/>
      <c r="I3953" s="2"/>
      <c r="J3953" s="2" t="s">
        <v>7315</v>
      </c>
      <c r="K3953" s="2" t="s">
        <v>333</v>
      </c>
      <c r="L3953" s="2" t="s">
        <v>9530</v>
      </c>
      <c r="M3953" s="2" t="s">
        <v>9577</v>
      </c>
      <c r="N3953" s="11">
        <v>3</v>
      </c>
      <c r="O3953" s="11">
        <v>0</v>
      </c>
      <c r="P3953" s="12">
        <v>44931</v>
      </c>
      <c r="Q3953" s="12">
        <v>44931</v>
      </c>
      <c r="R3953" s="11"/>
      <c r="S3953" s="2">
        <f>OR(AND(P3953&lt;=U$2,Q3953&gt;V$2),AND(P3953&gt;U$2,P3953&lt;V$2))</f>
        <v>0</v>
      </c>
    </row>
    <row r="3954" spans="1:19">
      <c r="A3954" s="2" t="s">
        <v>3481</v>
      </c>
      <c r="B3954" s="2" t="s">
        <v>4755</v>
      </c>
      <c r="C3954" s="2" t="s">
        <v>9569</v>
      </c>
      <c r="D3954" s="2" t="s">
        <v>9578</v>
      </c>
      <c r="E3954" s="2" t="s">
        <v>1007</v>
      </c>
      <c r="F3954" s="2" t="s">
        <v>2126</v>
      </c>
      <c r="G3954" s="2" t="s">
        <v>7078</v>
      </c>
      <c r="H3954" s="2"/>
      <c r="I3954" s="2"/>
      <c r="J3954" s="2" t="s">
        <v>7311</v>
      </c>
      <c r="K3954" s="2" t="s">
        <v>307</v>
      </c>
      <c r="L3954" s="2" t="s">
        <v>9528</v>
      </c>
      <c r="M3954" s="2" t="s">
        <v>9579</v>
      </c>
      <c r="N3954" s="11">
        <v>4</v>
      </c>
      <c r="O3954" s="11">
        <v>0</v>
      </c>
      <c r="P3954" s="12">
        <v>44932</v>
      </c>
      <c r="Q3954" s="12">
        <v>44932</v>
      </c>
      <c r="R3954" s="11"/>
      <c r="S3954" s="2">
        <f>OR(AND(P3954&lt;=U$2,Q3954&gt;V$2),AND(P3954&gt;U$2,P3954&lt;V$2))</f>
        <v>0</v>
      </c>
    </row>
    <row r="3955" spans="1:19">
      <c r="A3955" s="2" t="s">
        <v>3488</v>
      </c>
      <c r="B3955" s="2" t="s">
        <v>4755</v>
      </c>
      <c r="C3955" s="2" t="s">
        <v>9569</v>
      </c>
      <c r="D3955" s="2" t="s">
        <v>9580</v>
      </c>
      <c r="E3955" s="2" t="s">
        <v>1007</v>
      </c>
      <c r="F3955" s="2" t="s">
        <v>2126</v>
      </c>
      <c r="G3955" s="2" t="s">
        <v>7078</v>
      </c>
      <c r="H3955" s="2" t="s">
        <v>1027</v>
      </c>
      <c r="I3955" s="2" t="s">
        <v>227</v>
      </c>
      <c r="J3955" s="2" t="s">
        <v>7311</v>
      </c>
      <c r="K3955" s="2" t="s">
        <v>307</v>
      </c>
      <c r="L3955" s="2" t="s">
        <v>9528</v>
      </c>
      <c r="M3955" s="2" t="s">
        <v>9581</v>
      </c>
      <c r="N3955" s="11">
        <v>7</v>
      </c>
      <c r="O3955" s="11">
        <v>0</v>
      </c>
      <c r="P3955" s="12">
        <v>44956.33333333334</v>
      </c>
      <c r="Q3955" s="12">
        <v>44960.70833333334</v>
      </c>
      <c r="R3955" s="11"/>
      <c r="S3955" s="2">
        <f>OR(AND(P3955&lt;=U$2,Q3955&gt;V$2),AND(P3955&gt;U$2,P3955&lt;V$2))</f>
        <v>0</v>
      </c>
    </row>
    <row r="3956" spans="1:19">
      <c r="A3956" s="2" t="s">
        <v>3488</v>
      </c>
      <c r="B3956" s="2" t="s">
        <v>4755</v>
      </c>
      <c r="C3956" s="2" t="s">
        <v>9569</v>
      </c>
      <c r="D3956" s="2" t="s">
        <v>9582</v>
      </c>
      <c r="E3956" s="2" t="s">
        <v>1007</v>
      </c>
      <c r="F3956" s="2" t="s">
        <v>2126</v>
      </c>
      <c r="G3956" s="2" t="s">
        <v>7085</v>
      </c>
      <c r="H3956" s="2" t="s">
        <v>1027</v>
      </c>
      <c r="I3956" s="2" t="s">
        <v>227</v>
      </c>
      <c r="J3956" s="2" t="s">
        <v>7315</v>
      </c>
      <c r="K3956" s="2" t="s">
        <v>333</v>
      </c>
      <c r="L3956" s="2" t="s">
        <v>9530</v>
      </c>
      <c r="M3956" s="2" t="s">
        <v>9583</v>
      </c>
      <c r="N3956" s="11">
        <v>5</v>
      </c>
      <c r="O3956" s="11">
        <v>0</v>
      </c>
      <c r="P3956" s="12">
        <v>44963.33333333334</v>
      </c>
      <c r="Q3956" s="12">
        <v>44965.70833333334</v>
      </c>
      <c r="R3956" s="11"/>
      <c r="S3956" s="2">
        <f>OR(AND(P3956&lt;=U$2,Q3956&gt;V$2),AND(P3956&gt;U$2,P3956&lt;V$2))</f>
        <v>0</v>
      </c>
    </row>
    <row r="3957" spans="1:19">
      <c r="A3957" s="2" t="s">
        <v>3488</v>
      </c>
      <c r="B3957" s="2" t="s">
        <v>4755</v>
      </c>
      <c r="C3957" s="2" t="s">
        <v>9569</v>
      </c>
      <c r="D3957" s="2" t="s">
        <v>9584</v>
      </c>
      <c r="E3957" s="2" t="s">
        <v>1007</v>
      </c>
      <c r="F3957" s="2" t="s">
        <v>2126</v>
      </c>
      <c r="G3957" s="2" t="s">
        <v>7085</v>
      </c>
      <c r="H3957" s="2" t="s">
        <v>1027</v>
      </c>
      <c r="I3957" s="2" t="s">
        <v>227</v>
      </c>
      <c r="J3957" s="2" t="s">
        <v>7315</v>
      </c>
      <c r="K3957" s="2" t="s">
        <v>333</v>
      </c>
      <c r="L3957" s="2" t="s">
        <v>9530</v>
      </c>
      <c r="M3957" s="2" t="s">
        <v>9585</v>
      </c>
      <c r="N3957" s="11">
        <v>3</v>
      </c>
      <c r="O3957" s="11">
        <v>0</v>
      </c>
      <c r="P3957" s="12">
        <v>44965.33333333334</v>
      </c>
      <c r="Q3957" s="12">
        <v>44967.70833333334</v>
      </c>
      <c r="R3957" s="11"/>
      <c r="S3957" s="2">
        <f>OR(AND(P3957&lt;=U$2,Q3957&gt;V$2),AND(P3957&gt;U$2,P3957&lt;V$2))</f>
        <v>0</v>
      </c>
    </row>
    <row r="3958" spans="1:19">
      <c r="A3958" s="2" t="s">
        <v>3488</v>
      </c>
      <c r="B3958" s="2" t="s">
        <v>4755</v>
      </c>
      <c r="C3958" s="2" t="s">
        <v>9569</v>
      </c>
      <c r="D3958" s="2" t="s">
        <v>9586</v>
      </c>
      <c r="E3958" s="2" t="s">
        <v>1007</v>
      </c>
      <c r="F3958" s="2" t="s">
        <v>2126</v>
      </c>
      <c r="G3958" s="2" t="s">
        <v>7078</v>
      </c>
      <c r="H3958" s="2" t="s">
        <v>1027</v>
      </c>
      <c r="I3958" s="2" t="s">
        <v>227</v>
      </c>
      <c r="J3958" s="2" t="s">
        <v>7311</v>
      </c>
      <c r="K3958" s="2" t="s">
        <v>307</v>
      </c>
      <c r="L3958" s="2" t="s">
        <v>9528</v>
      </c>
      <c r="M3958" s="2" t="s">
        <v>9587</v>
      </c>
      <c r="N3958" s="11">
        <v>3</v>
      </c>
      <c r="O3958" s="11">
        <v>0</v>
      </c>
      <c r="P3958" s="12">
        <v>44970.33333333334</v>
      </c>
      <c r="Q3958" s="12">
        <v>44970.70833333334</v>
      </c>
      <c r="R3958" s="11"/>
      <c r="S3958" s="2">
        <f>OR(AND(P3958&lt;=U$2,Q3958&gt;V$2),AND(P3958&gt;U$2,P3958&lt;V$2))</f>
        <v>0</v>
      </c>
    </row>
    <row r="3959" spans="1:19">
      <c r="A3959" s="2" t="s">
        <v>3488</v>
      </c>
      <c r="B3959" s="2" t="s">
        <v>4755</v>
      </c>
      <c r="C3959" s="2" t="s">
        <v>9569</v>
      </c>
      <c r="D3959" s="2" t="s">
        <v>9588</v>
      </c>
      <c r="E3959" s="2" t="s">
        <v>1048</v>
      </c>
      <c r="F3959" s="2" t="s">
        <v>2126</v>
      </c>
      <c r="G3959" s="2" t="s">
        <v>7306</v>
      </c>
      <c r="H3959" s="2" t="s">
        <v>1027</v>
      </c>
      <c r="I3959" s="2" t="s">
        <v>227</v>
      </c>
      <c r="J3959" s="2"/>
      <c r="K3959" s="2"/>
      <c r="L3959" s="2"/>
      <c r="M3959" s="2" t="s">
        <v>9589</v>
      </c>
      <c r="N3959" s="11">
        <v>3</v>
      </c>
      <c r="O3959" s="11">
        <v>2</v>
      </c>
      <c r="P3959" s="12">
        <v>44978.33333333334</v>
      </c>
      <c r="Q3959" s="12">
        <v>44985.70833333334</v>
      </c>
      <c r="R3959" s="11">
        <v>41</v>
      </c>
      <c r="S3959" s="2">
        <f>OR(AND(P3959&lt;=U$2,Q3959&gt;V$2),AND(P3959&gt;U$2,P3959&lt;V$2))</f>
        <v>0</v>
      </c>
    </row>
    <row r="3960" spans="1:19">
      <c r="A3960" s="2" t="s">
        <v>3488</v>
      </c>
      <c r="B3960" s="2" t="s">
        <v>4755</v>
      </c>
      <c r="C3960" s="2" t="s">
        <v>9569</v>
      </c>
      <c r="D3960" s="2" t="s">
        <v>9590</v>
      </c>
      <c r="E3960" s="2" t="s">
        <v>1007</v>
      </c>
      <c r="F3960" s="2" t="s">
        <v>2126</v>
      </c>
      <c r="G3960" s="2" t="s">
        <v>6978</v>
      </c>
      <c r="H3960" s="2" t="s">
        <v>1027</v>
      </c>
      <c r="I3960" s="2" t="s">
        <v>227</v>
      </c>
      <c r="J3960" s="2" t="s">
        <v>7320</v>
      </c>
      <c r="K3960" s="2" t="s">
        <v>569</v>
      </c>
      <c r="L3960" s="2" t="s">
        <v>9544</v>
      </c>
      <c r="M3960" s="2" t="s">
        <v>9591</v>
      </c>
      <c r="N3960" s="11">
        <v>4</v>
      </c>
      <c r="O3960" s="11">
        <v>0</v>
      </c>
      <c r="P3960" s="12">
        <v>44979.33333333334</v>
      </c>
      <c r="Q3960" s="12">
        <v>44981.70833333334</v>
      </c>
      <c r="R3960" s="11"/>
      <c r="S3960" s="2">
        <f>OR(AND(P3960&lt;=U$2,Q3960&gt;V$2),AND(P3960&gt;U$2,P3960&lt;V$2))</f>
        <v>0</v>
      </c>
    </row>
    <row r="3961" spans="1:19">
      <c r="A3961" s="2" t="s">
        <v>3488</v>
      </c>
      <c r="B3961" s="2" t="s">
        <v>4755</v>
      </c>
      <c r="C3961" s="2" t="s">
        <v>9592</v>
      </c>
      <c r="D3961" s="2" t="s">
        <v>9593</v>
      </c>
      <c r="E3961" s="2" t="s">
        <v>1007</v>
      </c>
      <c r="F3961" s="2" t="s">
        <v>2126</v>
      </c>
      <c r="G3961" s="2" t="s">
        <v>6971</v>
      </c>
      <c r="H3961" s="2" t="s">
        <v>1027</v>
      </c>
      <c r="I3961" s="2" t="s">
        <v>227</v>
      </c>
      <c r="J3961" s="2" t="s">
        <v>8143</v>
      </c>
      <c r="K3961" s="2" t="s">
        <v>567</v>
      </c>
      <c r="L3961" s="2" t="s">
        <v>9526</v>
      </c>
      <c r="M3961" s="2" t="s">
        <v>9594</v>
      </c>
      <c r="N3961" s="11">
        <v>8</v>
      </c>
      <c r="O3961" s="11">
        <v>8</v>
      </c>
      <c r="P3961" s="12">
        <v>45008.33333333334</v>
      </c>
      <c r="Q3961" s="12">
        <v>45019.70833333334</v>
      </c>
      <c r="R3961" s="11">
        <v>-62</v>
      </c>
      <c r="S3961" s="2">
        <f>OR(AND(P3961&lt;=U$2,Q3961&gt;V$2),AND(P3961&gt;U$2,P3961&lt;V$2))</f>
        <v>0</v>
      </c>
    </row>
    <row r="3962" spans="1:19">
      <c r="A3962" s="2" t="s">
        <v>3488</v>
      </c>
      <c r="B3962" s="2" t="s">
        <v>4755</v>
      </c>
      <c r="C3962" s="2" t="s">
        <v>9592</v>
      </c>
      <c r="D3962" s="2" t="s">
        <v>9595</v>
      </c>
      <c r="E3962" s="2" t="s">
        <v>1007</v>
      </c>
      <c r="F3962" s="2" t="s">
        <v>2126</v>
      </c>
      <c r="G3962" s="2" t="s">
        <v>7078</v>
      </c>
      <c r="H3962" s="2" t="s">
        <v>1027</v>
      </c>
      <c r="I3962" s="2" t="s">
        <v>227</v>
      </c>
      <c r="J3962" s="2" t="s">
        <v>7311</v>
      </c>
      <c r="K3962" s="2" t="s">
        <v>307</v>
      </c>
      <c r="L3962" s="2" t="s">
        <v>9528</v>
      </c>
      <c r="M3962" s="2" t="s">
        <v>9596</v>
      </c>
      <c r="N3962" s="11">
        <v>10</v>
      </c>
      <c r="O3962" s="11">
        <v>10</v>
      </c>
      <c r="P3962" s="12">
        <v>45020.33333333334</v>
      </c>
      <c r="Q3962" s="12">
        <v>45033.70833333334</v>
      </c>
      <c r="R3962" s="11">
        <v>-62</v>
      </c>
      <c r="S3962" s="2">
        <f>OR(AND(P3962&lt;=U$2,Q3962&gt;V$2),AND(P3962&gt;U$2,P3962&lt;V$2))</f>
        <v>0</v>
      </c>
    </row>
    <row r="3963" spans="1:19">
      <c r="A3963" s="2" t="s">
        <v>3488</v>
      </c>
      <c r="B3963" s="2" t="s">
        <v>4755</v>
      </c>
      <c r="C3963" s="2" t="s">
        <v>9592</v>
      </c>
      <c r="D3963" s="2" t="s">
        <v>9597</v>
      </c>
      <c r="E3963" s="2" t="s">
        <v>1007</v>
      </c>
      <c r="F3963" s="2" t="s">
        <v>2126</v>
      </c>
      <c r="G3963" s="2" t="s">
        <v>7085</v>
      </c>
      <c r="H3963" s="2" t="s">
        <v>1027</v>
      </c>
      <c r="I3963" s="2" t="s">
        <v>227</v>
      </c>
      <c r="J3963" s="2" t="s">
        <v>7315</v>
      </c>
      <c r="K3963" s="2" t="s">
        <v>333</v>
      </c>
      <c r="L3963" s="2" t="s">
        <v>9530</v>
      </c>
      <c r="M3963" s="2" t="s">
        <v>9598</v>
      </c>
      <c r="N3963" s="11">
        <v>5</v>
      </c>
      <c r="O3963" s="11">
        <v>5</v>
      </c>
      <c r="P3963" s="12">
        <v>45034.33333333334</v>
      </c>
      <c r="Q3963" s="12">
        <v>45040.70833333334</v>
      </c>
      <c r="R3963" s="11">
        <v>-62</v>
      </c>
      <c r="S3963" s="2">
        <f>OR(AND(P3963&lt;=U$2,Q3963&gt;V$2),AND(P3963&gt;U$2,P3963&lt;V$2))</f>
        <v>0</v>
      </c>
    </row>
    <row r="3964" spans="1:19">
      <c r="A3964" s="2" t="s">
        <v>3488</v>
      </c>
      <c r="B3964" s="2" t="s">
        <v>4755</v>
      </c>
      <c r="C3964" s="2" t="s">
        <v>9592</v>
      </c>
      <c r="D3964" s="2" t="s">
        <v>9599</v>
      </c>
      <c r="E3964" s="2" t="s">
        <v>1007</v>
      </c>
      <c r="F3964" s="2" t="s">
        <v>2126</v>
      </c>
      <c r="G3964" s="2" t="s">
        <v>7085</v>
      </c>
      <c r="H3964" s="2" t="s">
        <v>1027</v>
      </c>
      <c r="I3964" s="2" t="s">
        <v>227</v>
      </c>
      <c r="J3964" s="2" t="s">
        <v>7315</v>
      </c>
      <c r="K3964" s="2" t="s">
        <v>333</v>
      </c>
      <c r="L3964" s="2" t="s">
        <v>9530</v>
      </c>
      <c r="M3964" s="2" t="s">
        <v>9600</v>
      </c>
      <c r="N3964" s="11">
        <v>4</v>
      </c>
      <c r="O3964" s="11">
        <v>4</v>
      </c>
      <c r="P3964" s="12">
        <v>45041.33333333334</v>
      </c>
      <c r="Q3964" s="12">
        <v>45044.70833333334</v>
      </c>
      <c r="R3964" s="11">
        <v>-62</v>
      </c>
      <c r="S3964" s="2">
        <f>OR(AND(P3964&lt;=U$2,Q3964&gt;V$2),AND(P3964&gt;U$2,P3964&lt;V$2))</f>
        <v>0</v>
      </c>
    </row>
    <row r="3965" spans="1:19">
      <c r="A3965" s="2" t="s">
        <v>3488</v>
      </c>
      <c r="B3965" s="2" t="s">
        <v>4755</v>
      </c>
      <c r="C3965" s="2" t="s">
        <v>9592</v>
      </c>
      <c r="D3965" s="2" t="s">
        <v>9601</v>
      </c>
      <c r="E3965" s="2" t="s">
        <v>1007</v>
      </c>
      <c r="F3965" s="2" t="s">
        <v>2126</v>
      </c>
      <c r="G3965" s="2" t="s">
        <v>7078</v>
      </c>
      <c r="H3965" s="2" t="s">
        <v>1027</v>
      </c>
      <c r="I3965" s="2" t="s">
        <v>227</v>
      </c>
      <c r="J3965" s="2" t="s">
        <v>7311</v>
      </c>
      <c r="K3965" s="2" t="s">
        <v>307</v>
      </c>
      <c r="L3965" s="2" t="s">
        <v>9528</v>
      </c>
      <c r="M3965" s="2" t="s">
        <v>9602</v>
      </c>
      <c r="N3965" s="11">
        <v>5</v>
      </c>
      <c r="O3965" s="11">
        <v>5</v>
      </c>
      <c r="P3965" s="12">
        <v>45047.33333333334</v>
      </c>
      <c r="Q3965" s="12">
        <v>45051.70833333334</v>
      </c>
      <c r="R3965" s="11">
        <v>-62</v>
      </c>
      <c r="S3965" s="2">
        <f>OR(AND(P3965&lt;=U$2,Q3965&gt;V$2),AND(P3965&gt;U$2,P3965&lt;V$2))</f>
        <v>0</v>
      </c>
    </row>
    <row r="3966" spans="1:19">
      <c r="A3966" s="2" t="s">
        <v>3488</v>
      </c>
      <c r="B3966" s="2" t="s">
        <v>4755</v>
      </c>
      <c r="C3966" s="2" t="s">
        <v>9592</v>
      </c>
      <c r="D3966" s="2" t="s">
        <v>9603</v>
      </c>
      <c r="E3966" s="2" t="s">
        <v>1007</v>
      </c>
      <c r="F3966" s="2" t="s">
        <v>2126</v>
      </c>
      <c r="G3966" s="2" t="s">
        <v>7078</v>
      </c>
      <c r="H3966" s="2" t="s">
        <v>1027</v>
      </c>
      <c r="I3966" s="2" t="s">
        <v>227</v>
      </c>
      <c r="J3966" s="2" t="s">
        <v>7311</v>
      </c>
      <c r="K3966" s="2" t="s">
        <v>307</v>
      </c>
      <c r="L3966" s="2" t="s">
        <v>9528</v>
      </c>
      <c r="M3966" s="2" t="s">
        <v>9604</v>
      </c>
      <c r="N3966" s="11">
        <v>8</v>
      </c>
      <c r="O3966" s="11">
        <v>8</v>
      </c>
      <c r="P3966" s="12">
        <v>45054.33333333334</v>
      </c>
      <c r="Q3966" s="12">
        <v>45063.70833333334</v>
      </c>
      <c r="R3966" s="11">
        <v>-62</v>
      </c>
      <c r="S3966" s="2">
        <f>OR(AND(P3966&lt;=U$2,Q3966&gt;V$2),AND(P3966&gt;U$2,P3966&lt;V$2))</f>
        <v>0</v>
      </c>
    </row>
    <row r="3967" spans="1:19">
      <c r="A3967" s="2" t="s">
        <v>3488</v>
      </c>
      <c r="B3967" s="2" t="s">
        <v>4755</v>
      </c>
      <c r="C3967" s="2" t="s">
        <v>9592</v>
      </c>
      <c r="D3967" s="2" t="s">
        <v>9605</v>
      </c>
      <c r="E3967" s="2" t="s">
        <v>1007</v>
      </c>
      <c r="F3967" s="2" t="s">
        <v>2126</v>
      </c>
      <c r="G3967" s="2" t="s">
        <v>7085</v>
      </c>
      <c r="H3967" s="2" t="s">
        <v>1027</v>
      </c>
      <c r="I3967" s="2" t="s">
        <v>227</v>
      </c>
      <c r="J3967" s="2" t="s">
        <v>7315</v>
      </c>
      <c r="K3967" s="2" t="s">
        <v>333</v>
      </c>
      <c r="L3967" s="2" t="s">
        <v>9530</v>
      </c>
      <c r="M3967" s="2" t="s">
        <v>9606</v>
      </c>
      <c r="N3967" s="11">
        <v>6</v>
      </c>
      <c r="O3967" s="11">
        <v>6</v>
      </c>
      <c r="P3967" s="12">
        <v>45064.33333333334</v>
      </c>
      <c r="Q3967" s="12">
        <v>45071.70833333334</v>
      </c>
      <c r="R3967" s="11">
        <v>-62</v>
      </c>
      <c r="S3967" s="2">
        <f>OR(AND(P3967&lt;=U$2,Q3967&gt;V$2),AND(P3967&gt;U$2,P3967&lt;V$2))</f>
        <v>0</v>
      </c>
    </row>
    <row r="3968" spans="1:19">
      <c r="A3968" s="2" t="s">
        <v>3488</v>
      </c>
      <c r="B3968" s="2" t="s">
        <v>4755</v>
      </c>
      <c r="C3968" s="2" t="s">
        <v>9592</v>
      </c>
      <c r="D3968" s="2" t="s">
        <v>9607</v>
      </c>
      <c r="E3968" s="2" t="s">
        <v>1007</v>
      </c>
      <c r="F3968" s="2" t="s">
        <v>2126</v>
      </c>
      <c r="G3968" s="2" t="s">
        <v>7085</v>
      </c>
      <c r="H3968" s="2" t="s">
        <v>1027</v>
      </c>
      <c r="I3968" s="2" t="s">
        <v>227</v>
      </c>
      <c r="J3968" s="2" t="s">
        <v>7315</v>
      </c>
      <c r="K3968" s="2" t="s">
        <v>333</v>
      </c>
      <c r="L3968" s="2" t="s">
        <v>9530</v>
      </c>
      <c r="M3968" s="2" t="s">
        <v>9608</v>
      </c>
      <c r="N3968" s="11">
        <v>4</v>
      </c>
      <c r="O3968" s="11">
        <v>4</v>
      </c>
      <c r="P3968" s="12">
        <v>45072.33333333334</v>
      </c>
      <c r="Q3968" s="12">
        <v>45078.70833333334</v>
      </c>
      <c r="R3968" s="11">
        <v>-62</v>
      </c>
      <c r="S3968" s="2">
        <f>OR(AND(P3968&lt;=U$2,Q3968&gt;V$2),AND(P3968&gt;U$2,P3968&lt;V$2))</f>
        <v>0</v>
      </c>
    </row>
    <row r="3969" spans="1:19">
      <c r="A3969" s="2" t="s">
        <v>3488</v>
      </c>
      <c r="B3969" s="2" t="s">
        <v>4755</v>
      </c>
      <c r="C3969" s="2" t="s">
        <v>9592</v>
      </c>
      <c r="D3969" s="2" t="s">
        <v>9609</v>
      </c>
      <c r="E3969" s="2" t="s">
        <v>1007</v>
      </c>
      <c r="F3969" s="2" t="s">
        <v>2126</v>
      </c>
      <c r="G3969" s="2" t="s">
        <v>7078</v>
      </c>
      <c r="H3969" s="2" t="s">
        <v>1027</v>
      </c>
      <c r="I3969" s="2" t="s">
        <v>227</v>
      </c>
      <c r="J3969" s="2" t="s">
        <v>7311</v>
      </c>
      <c r="K3969" s="2" t="s">
        <v>307</v>
      </c>
      <c r="L3969" s="2" t="s">
        <v>9528</v>
      </c>
      <c r="M3969" s="2" t="s">
        <v>9610</v>
      </c>
      <c r="N3969" s="11">
        <v>4</v>
      </c>
      <c r="O3969" s="11">
        <v>4</v>
      </c>
      <c r="P3969" s="12">
        <v>45079.33333333334</v>
      </c>
      <c r="Q3969" s="12">
        <v>45084.70833333334</v>
      </c>
      <c r="R3969" s="11">
        <v>-61</v>
      </c>
      <c r="S3969" s="2">
        <f>OR(AND(P3969&lt;=U$2,Q3969&gt;V$2),AND(P3969&gt;U$2,P3969&lt;V$2))</f>
        <v>0</v>
      </c>
    </row>
    <row r="3970" spans="1:19">
      <c r="A3970" s="2" t="s">
        <v>3488</v>
      </c>
      <c r="B3970" s="2" t="s">
        <v>4755</v>
      </c>
      <c r="C3970" s="2" t="s">
        <v>9592</v>
      </c>
      <c r="D3970" s="2" t="s">
        <v>9611</v>
      </c>
      <c r="E3970" s="2" t="s">
        <v>1048</v>
      </c>
      <c r="F3970" s="2" t="s">
        <v>2126</v>
      </c>
      <c r="G3970" s="2" t="s">
        <v>7306</v>
      </c>
      <c r="H3970" s="2" t="s">
        <v>1027</v>
      </c>
      <c r="I3970" s="2" t="s">
        <v>227</v>
      </c>
      <c r="J3970" s="2"/>
      <c r="K3970" s="2"/>
      <c r="L3970" s="2"/>
      <c r="M3970" s="2" t="s">
        <v>9612</v>
      </c>
      <c r="N3970" s="11">
        <v>4</v>
      </c>
      <c r="O3970" s="11">
        <v>4</v>
      </c>
      <c r="P3970" s="12">
        <v>45086.33333333334</v>
      </c>
      <c r="Q3970" s="12">
        <v>45091.70833333334</v>
      </c>
      <c r="R3970" s="11">
        <v>-62</v>
      </c>
      <c r="S3970" s="2">
        <f>OR(AND(P3970&lt;=U$2,Q3970&gt;V$2),AND(P3970&gt;U$2,P3970&lt;V$2))</f>
        <v>0</v>
      </c>
    </row>
    <row r="3971" spans="1:19">
      <c r="A3971" s="2" t="s">
        <v>3488</v>
      </c>
      <c r="B3971" s="2" t="s">
        <v>4755</v>
      </c>
      <c r="C3971" s="2" t="s">
        <v>9592</v>
      </c>
      <c r="D3971" s="2" t="s">
        <v>9613</v>
      </c>
      <c r="E3971" s="2" t="s">
        <v>1007</v>
      </c>
      <c r="F3971" s="2" t="s">
        <v>2126</v>
      </c>
      <c r="G3971" s="2" t="s">
        <v>6978</v>
      </c>
      <c r="H3971" s="2" t="s">
        <v>1027</v>
      </c>
      <c r="I3971" s="2" t="s">
        <v>227</v>
      </c>
      <c r="J3971" s="2" t="s">
        <v>7320</v>
      </c>
      <c r="K3971" s="2" t="s">
        <v>569</v>
      </c>
      <c r="L3971" s="2" t="s">
        <v>9544</v>
      </c>
      <c r="M3971" s="2" t="s">
        <v>9614</v>
      </c>
      <c r="N3971" s="11">
        <v>5</v>
      </c>
      <c r="O3971" s="11">
        <v>5</v>
      </c>
      <c r="P3971" s="12">
        <v>45092.33333333334</v>
      </c>
      <c r="Q3971" s="12">
        <v>45098.70833333334</v>
      </c>
      <c r="R3971" s="11">
        <v>-62</v>
      </c>
      <c r="S3971" s="2">
        <f>OR(AND(P3971&lt;=U$2,Q3971&gt;V$2),AND(P3971&gt;U$2,P3971&lt;V$2))</f>
        <v>0</v>
      </c>
    </row>
    <row r="3972" spans="1:19">
      <c r="A3972" s="2" t="s">
        <v>3488</v>
      </c>
      <c r="B3972" s="2" t="s">
        <v>4755</v>
      </c>
      <c r="C3972" s="2" t="s">
        <v>9592</v>
      </c>
      <c r="D3972" s="2" t="s">
        <v>9615</v>
      </c>
      <c r="E3972" s="2" t="s">
        <v>1007</v>
      </c>
      <c r="F3972" s="2" t="s">
        <v>2126</v>
      </c>
      <c r="G3972" s="2" t="s">
        <v>7078</v>
      </c>
      <c r="H3972" s="2" t="s">
        <v>1027</v>
      </c>
      <c r="I3972" s="2" t="s">
        <v>227</v>
      </c>
      <c r="J3972" s="2" t="s">
        <v>7311</v>
      </c>
      <c r="K3972" s="2" t="s">
        <v>307</v>
      </c>
      <c r="L3972" s="2" t="s">
        <v>9528</v>
      </c>
      <c r="M3972" s="2" t="s">
        <v>9616</v>
      </c>
      <c r="N3972" s="11">
        <v>4</v>
      </c>
      <c r="O3972" s="11">
        <v>4</v>
      </c>
      <c r="P3972" s="12">
        <v>45099.33333333334</v>
      </c>
      <c r="Q3972" s="12">
        <v>45104.70833333334</v>
      </c>
      <c r="R3972" s="11">
        <v>-62</v>
      </c>
      <c r="S3972" s="2">
        <f>OR(AND(P3972&lt;=U$2,Q3972&gt;V$2),AND(P3972&gt;U$2,P3972&lt;V$2))</f>
        <v>0</v>
      </c>
    </row>
    <row r="3973" spans="1:19">
      <c r="A3973" s="2" t="s">
        <v>3488</v>
      </c>
      <c r="B3973" s="2" t="s">
        <v>4755</v>
      </c>
      <c r="C3973" s="2" t="s">
        <v>9592</v>
      </c>
      <c r="D3973" s="2" t="s">
        <v>2161</v>
      </c>
      <c r="E3973" s="2" t="s">
        <v>1037</v>
      </c>
      <c r="F3973" s="2" t="s">
        <v>2126</v>
      </c>
      <c r="G3973" s="2" t="s">
        <v>7083</v>
      </c>
      <c r="H3973" s="2" t="s">
        <v>1027</v>
      </c>
      <c r="I3973" s="2" t="s">
        <v>227</v>
      </c>
      <c r="J3973" s="2"/>
      <c r="K3973" s="2"/>
      <c r="L3973" s="2"/>
      <c r="M3973" s="2" t="s">
        <v>9617</v>
      </c>
      <c r="N3973" s="11">
        <v>6</v>
      </c>
      <c r="O3973" s="11">
        <v>6</v>
      </c>
      <c r="P3973" s="12">
        <v>45105.33333333334</v>
      </c>
      <c r="Q3973" s="12">
        <v>45113.70833333334</v>
      </c>
      <c r="R3973" s="11">
        <v>-62</v>
      </c>
      <c r="S3973" s="2">
        <f>OR(AND(P3973&lt;=U$2,Q3973&gt;V$2),AND(P3973&gt;U$2,P3973&lt;V$2))</f>
        <v>0</v>
      </c>
    </row>
    <row r="3974" spans="1:19">
      <c r="A3974" s="2" t="s">
        <v>3488</v>
      </c>
      <c r="B3974" s="2" t="s">
        <v>4755</v>
      </c>
      <c r="C3974" s="2" t="s">
        <v>9592</v>
      </c>
      <c r="D3974" s="2" t="s">
        <v>2152</v>
      </c>
      <c r="E3974" s="2" t="s">
        <v>1007</v>
      </c>
      <c r="F3974" s="2" t="s">
        <v>2126</v>
      </c>
      <c r="G3974" s="2" t="s">
        <v>7085</v>
      </c>
      <c r="H3974" s="2" t="s">
        <v>1027</v>
      </c>
      <c r="I3974" s="2" t="s">
        <v>227</v>
      </c>
      <c r="J3974" s="2" t="s">
        <v>7315</v>
      </c>
      <c r="K3974" s="2" t="s">
        <v>333</v>
      </c>
      <c r="L3974" s="2" t="s">
        <v>9530</v>
      </c>
      <c r="M3974" s="2" t="s">
        <v>9618</v>
      </c>
      <c r="N3974" s="11">
        <v>4</v>
      </c>
      <c r="O3974" s="11">
        <v>4</v>
      </c>
      <c r="P3974" s="12">
        <v>45114.33333333334</v>
      </c>
      <c r="Q3974" s="12">
        <v>45119.70833333334</v>
      </c>
      <c r="R3974" s="11">
        <v>-62</v>
      </c>
      <c r="S3974" s="2">
        <f>OR(AND(P3974&lt;=U$2,Q3974&gt;V$2),AND(P3974&gt;U$2,P3974&lt;V$2))</f>
        <v>0</v>
      </c>
    </row>
    <row r="3975" spans="1:19">
      <c r="A3975" s="2" t="s">
        <v>3488</v>
      </c>
      <c r="B3975" s="2" t="s">
        <v>4755</v>
      </c>
      <c r="C3975" s="2" t="s">
        <v>9592</v>
      </c>
      <c r="D3975" s="2" t="s">
        <v>9619</v>
      </c>
      <c r="E3975" s="2" t="s">
        <v>1007</v>
      </c>
      <c r="F3975" s="2" t="s">
        <v>2126</v>
      </c>
      <c r="G3975" s="2" t="s">
        <v>7078</v>
      </c>
      <c r="H3975" s="2" t="s">
        <v>1027</v>
      </c>
      <c r="I3975" s="2" t="s">
        <v>227</v>
      </c>
      <c r="J3975" s="2" t="s">
        <v>7311</v>
      </c>
      <c r="K3975" s="2" t="s">
        <v>307</v>
      </c>
      <c r="L3975" s="2" t="s">
        <v>9528</v>
      </c>
      <c r="M3975" s="2" t="s">
        <v>9620</v>
      </c>
      <c r="N3975" s="11">
        <v>2</v>
      </c>
      <c r="O3975" s="11">
        <v>2</v>
      </c>
      <c r="P3975" s="12">
        <v>45120.33333333334</v>
      </c>
      <c r="Q3975" s="12">
        <v>45121.70833333334</v>
      </c>
      <c r="R3975" s="11">
        <v>-59</v>
      </c>
      <c r="S3975" s="2">
        <f>OR(AND(P3975&lt;=U$2,Q3975&gt;V$2),AND(P3975&gt;U$2,P3975&lt;V$2))</f>
        <v>0</v>
      </c>
    </row>
    <row r="3976" spans="1:19">
      <c r="A3976" s="2" t="s">
        <v>3488</v>
      </c>
      <c r="B3976" s="2" t="s">
        <v>4755</v>
      </c>
      <c r="C3976" s="2" t="s">
        <v>9592</v>
      </c>
      <c r="D3976" s="2" t="s">
        <v>2239</v>
      </c>
      <c r="E3976" s="2" t="s">
        <v>1007</v>
      </c>
      <c r="F3976" s="2" t="s">
        <v>2126</v>
      </c>
      <c r="G3976" s="2" t="s">
        <v>6978</v>
      </c>
      <c r="H3976" s="2" t="s">
        <v>1027</v>
      </c>
      <c r="I3976" s="2" t="s">
        <v>227</v>
      </c>
      <c r="J3976" s="2" t="s">
        <v>7320</v>
      </c>
      <c r="K3976" s="2" t="s">
        <v>569</v>
      </c>
      <c r="L3976" s="2" t="s">
        <v>9544</v>
      </c>
      <c r="M3976" s="2" t="s">
        <v>9621</v>
      </c>
      <c r="N3976" s="11">
        <v>4</v>
      </c>
      <c r="O3976" s="11">
        <v>4</v>
      </c>
      <c r="P3976" s="12">
        <v>45127.33333333334</v>
      </c>
      <c r="Q3976" s="12">
        <v>45132.70833333334</v>
      </c>
      <c r="R3976" s="11">
        <v>-62</v>
      </c>
      <c r="S3976" s="2">
        <f>OR(AND(P3976&lt;=U$2,Q3976&gt;V$2),AND(P3976&gt;U$2,P3976&lt;V$2))</f>
        <v>0</v>
      </c>
    </row>
    <row r="3977" spans="1:19">
      <c r="A3977" s="2" t="s">
        <v>3481</v>
      </c>
      <c r="B3977" s="2" t="s">
        <v>4755</v>
      </c>
      <c r="C3977" s="2" t="s">
        <v>9622</v>
      </c>
      <c r="D3977" s="2" t="s">
        <v>9623</v>
      </c>
      <c r="E3977" s="2" t="s">
        <v>1007</v>
      </c>
      <c r="F3977" s="2" t="s">
        <v>2126</v>
      </c>
      <c r="G3977" s="2" t="s">
        <v>6971</v>
      </c>
      <c r="H3977" s="2"/>
      <c r="I3977" s="2"/>
      <c r="J3977" s="2" t="s">
        <v>8143</v>
      </c>
      <c r="K3977" s="2" t="s">
        <v>567</v>
      </c>
      <c r="L3977" s="2" t="s">
        <v>9526</v>
      </c>
      <c r="M3977" s="2" t="s">
        <v>9624</v>
      </c>
      <c r="N3977" s="11">
        <v>10</v>
      </c>
      <c r="O3977" s="11">
        <v>0</v>
      </c>
      <c r="P3977" s="12">
        <v>44866</v>
      </c>
      <c r="Q3977" s="12">
        <v>44872</v>
      </c>
      <c r="R3977" s="11"/>
      <c r="S3977" s="2">
        <f>OR(AND(P3977&lt;=U$2,Q3977&gt;V$2),AND(P3977&gt;U$2,P3977&lt;V$2))</f>
        <v>0</v>
      </c>
    </row>
    <row r="3978" spans="1:19">
      <c r="A3978" s="2" t="s">
        <v>3481</v>
      </c>
      <c r="B3978" s="2" t="s">
        <v>4755</v>
      </c>
      <c r="C3978" s="2" t="s">
        <v>9622</v>
      </c>
      <c r="D3978" s="2" t="s">
        <v>2163</v>
      </c>
      <c r="E3978" s="2" t="s">
        <v>1007</v>
      </c>
      <c r="F3978" s="2" t="s">
        <v>2126</v>
      </c>
      <c r="G3978" s="2" t="s">
        <v>7085</v>
      </c>
      <c r="H3978" s="2"/>
      <c r="I3978" s="2"/>
      <c r="J3978" s="2" t="s">
        <v>7315</v>
      </c>
      <c r="K3978" s="2" t="s">
        <v>333</v>
      </c>
      <c r="L3978" s="2" t="s">
        <v>9530</v>
      </c>
      <c r="M3978" s="2" t="s">
        <v>9625</v>
      </c>
      <c r="N3978" s="11">
        <v>5</v>
      </c>
      <c r="O3978" s="11">
        <v>0</v>
      </c>
      <c r="P3978" s="12">
        <v>44873</v>
      </c>
      <c r="Q3978" s="12">
        <v>44879</v>
      </c>
      <c r="R3978" s="11"/>
      <c r="S3978" s="2">
        <f>OR(AND(P3978&lt;=U$2,Q3978&gt;V$2),AND(P3978&gt;U$2,P3978&lt;V$2))</f>
        <v>0</v>
      </c>
    </row>
    <row r="3979" spans="1:19">
      <c r="A3979" s="2" t="s">
        <v>3481</v>
      </c>
      <c r="B3979" s="2" t="s">
        <v>4755</v>
      </c>
      <c r="C3979" s="2" t="s">
        <v>9622</v>
      </c>
      <c r="D3979" s="2" t="s">
        <v>9626</v>
      </c>
      <c r="E3979" s="2" t="s">
        <v>1007</v>
      </c>
      <c r="F3979" s="2" t="s">
        <v>2126</v>
      </c>
      <c r="G3979" s="2" t="s">
        <v>7085</v>
      </c>
      <c r="H3979" s="2"/>
      <c r="I3979" s="2"/>
      <c r="J3979" s="2" t="s">
        <v>7315</v>
      </c>
      <c r="K3979" s="2" t="s">
        <v>333</v>
      </c>
      <c r="L3979" s="2" t="s">
        <v>9530</v>
      </c>
      <c r="M3979" s="2" t="s">
        <v>9627</v>
      </c>
      <c r="N3979" s="11">
        <v>5</v>
      </c>
      <c r="O3979" s="11">
        <v>0</v>
      </c>
      <c r="P3979" s="12">
        <v>44880</v>
      </c>
      <c r="Q3979" s="12">
        <v>44880</v>
      </c>
      <c r="R3979" s="11"/>
      <c r="S3979" s="2">
        <f>OR(AND(P3979&lt;=U$2,Q3979&gt;V$2),AND(P3979&gt;U$2,P3979&lt;V$2))</f>
        <v>0</v>
      </c>
    </row>
    <row r="3980" spans="1:19">
      <c r="A3980" s="2" t="s">
        <v>3481</v>
      </c>
      <c r="B3980" s="2" t="s">
        <v>4755</v>
      </c>
      <c r="C3980" s="2" t="s">
        <v>9622</v>
      </c>
      <c r="D3980" s="2" t="s">
        <v>2168</v>
      </c>
      <c r="E3980" s="2" t="s">
        <v>1007</v>
      </c>
      <c r="F3980" s="2" t="s">
        <v>2126</v>
      </c>
      <c r="G3980" s="2" t="s">
        <v>7085</v>
      </c>
      <c r="H3980" s="2"/>
      <c r="I3980" s="2"/>
      <c r="J3980" s="2" t="s">
        <v>7315</v>
      </c>
      <c r="K3980" s="2" t="s">
        <v>333</v>
      </c>
      <c r="L3980" s="2" t="s">
        <v>9530</v>
      </c>
      <c r="M3980" s="2" t="s">
        <v>9628</v>
      </c>
      <c r="N3980" s="11">
        <v>5</v>
      </c>
      <c r="O3980" s="11">
        <v>0</v>
      </c>
      <c r="P3980" s="12">
        <v>44880</v>
      </c>
      <c r="Q3980" s="12">
        <v>44880</v>
      </c>
      <c r="R3980" s="11"/>
      <c r="S3980" s="2">
        <f>OR(AND(P3980&lt;=U$2,Q3980&gt;V$2),AND(P3980&gt;U$2,P3980&lt;V$2))</f>
        <v>0</v>
      </c>
    </row>
    <row r="3981" spans="1:19">
      <c r="A3981" s="2" t="s">
        <v>3877</v>
      </c>
      <c r="B3981" s="2" t="s">
        <v>4755</v>
      </c>
      <c r="C3981" s="2" t="s">
        <v>9622</v>
      </c>
      <c r="D3981" s="2" t="s">
        <v>2180</v>
      </c>
      <c r="E3981" s="2" t="s">
        <v>1007</v>
      </c>
      <c r="F3981" s="2" t="s">
        <v>2126</v>
      </c>
      <c r="G3981" s="2" t="s">
        <v>7085</v>
      </c>
      <c r="H3981" s="2" t="s">
        <v>1027</v>
      </c>
      <c r="I3981" s="2" t="s">
        <v>227</v>
      </c>
      <c r="J3981" s="2" t="s">
        <v>7315</v>
      </c>
      <c r="K3981" s="2" t="s">
        <v>333</v>
      </c>
      <c r="L3981" s="2" t="s">
        <v>9530</v>
      </c>
      <c r="M3981" s="2" t="s">
        <v>9629</v>
      </c>
      <c r="N3981" s="11">
        <v>10</v>
      </c>
      <c r="O3981" s="11">
        <v>5</v>
      </c>
      <c r="P3981" s="12">
        <v>44933</v>
      </c>
      <c r="Q3981" s="12">
        <v>44988.70833333334</v>
      </c>
      <c r="R3981" s="11">
        <v>-1</v>
      </c>
      <c r="S3981" s="2">
        <f>OR(AND(P3981&lt;=U$2,Q3981&gt;V$2),AND(P3981&gt;U$2,P3981&lt;V$2))</f>
        <v>0</v>
      </c>
    </row>
    <row r="3982" spans="1:19">
      <c r="A3982" s="2" t="s">
        <v>3488</v>
      </c>
      <c r="B3982" s="2" t="s">
        <v>4755</v>
      </c>
      <c r="C3982" s="2" t="s">
        <v>9622</v>
      </c>
      <c r="D3982" s="2" t="s">
        <v>2166</v>
      </c>
      <c r="E3982" s="2" t="s">
        <v>1048</v>
      </c>
      <c r="F3982" s="2" t="s">
        <v>2126</v>
      </c>
      <c r="G3982" s="2" t="s">
        <v>7306</v>
      </c>
      <c r="H3982" s="2" t="s">
        <v>1027</v>
      </c>
      <c r="I3982" s="2" t="s">
        <v>227</v>
      </c>
      <c r="J3982" s="2"/>
      <c r="K3982" s="2"/>
      <c r="L3982" s="2"/>
      <c r="M3982" s="2" t="s">
        <v>9630</v>
      </c>
      <c r="N3982" s="11">
        <v>15</v>
      </c>
      <c r="O3982" s="11">
        <v>7</v>
      </c>
      <c r="P3982" s="12">
        <v>44977.33333333334</v>
      </c>
      <c r="Q3982" s="12">
        <v>44999.70833333334</v>
      </c>
      <c r="R3982" s="11">
        <v>-1</v>
      </c>
      <c r="S3982" s="2">
        <f>OR(AND(P3982&lt;=U$2,Q3982&gt;V$2),AND(P3982&gt;U$2,P3982&lt;V$2))</f>
        <v>0</v>
      </c>
    </row>
    <row r="3983" spans="1:19">
      <c r="A3983" s="2" t="s">
        <v>3488</v>
      </c>
      <c r="B3983" s="2" t="s">
        <v>4755</v>
      </c>
      <c r="C3983" s="2" t="s">
        <v>9622</v>
      </c>
      <c r="D3983" s="2" t="s">
        <v>9631</v>
      </c>
      <c r="E3983" s="2" t="s">
        <v>1076</v>
      </c>
      <c r="F3983" s="2" t="s">
        <v>2126</v>
      </c>
      <c r="G3983" s="2" t="s">
        <v>7210</v>
      </c>
      <c r="H3983" s="2" t="s">
        <v>1027</v>
      </c>
      <c r="I3983" s="2" t="s">
        <v>227</v>
      </c>
      <c r="J3983" s="2"/>
      <c r="K3983" s="2"/>
      <c r="L3983" s="2"/>
      <c r="M3983" s="2" t="s">
        <v>9632</v>
      </c>
      <c r="N3983" s="11">
        <v>10</v>
      </c>
      <c r="O3983" s="11">
        <v>10</v>
      </c>
      <c r="P3983" s="12">
        <v>45000.33333333334</v>
      </c>
      <c r="Q3983" s="12">
        <v>45013.70833333334</v>
      </c>
      <c r="R3983" s="11">
        <v>-1</v>
      </c>
      <c r="S3983" s="2">
        <f>OR(AND(P3983&lt;=U$2,Q3983&gt;V$2),AND(P3983&gt;U$2,P3983&lt;V$2))</f>
        <v>0</v>
      </c>
    </row>
    <row r="3984" spans="1:19">
      <c r="A3984" s="2" t="s">
        <v>3488</v>
      </c>
      <c r="B3984" s="2" t="s">
        <v>4755</v>
      </c>
      <c r="C3984" s="2" t="s">
        <v>9622</v>
      </c>
      <c r="D3984" s="2" t="s">
        <v>9633</v>
      </c>
      <c r="E3984" s="2" t="s">
        <v>1007</v>
      </c>
      <c r="F3984" s="2" t="s">
        <v>2126</v>
      </c>
      <c r="G3984" s="2"/>
      <c r="H3984" s="2" t="s">
        <v>1027</v>
      </c>
      <c r="I3984" s="2" t="s">
        <v>227</v>
      </c>
      <c r="J3984" s="2"/>
      <c r="K3984" s="2"/>
      <c r="L3984" s="2"/>
      <c r="M3984" s="2" t="s">
        <v>9634</v>
      </c>
      <c r="N3984" s="11">
        <v>10</v>
      </c>
      <c r="O3984" s="11">
        <v>10</v>
      </c>
      <c r="P3984" s="12">
        <v>45014.33333333334</v>
      </c>
      <c r="Q3984" s="12">
        <v>45027.70833333334</v>
      </c>
      <c r="R3984" s="11">
        <v>-1</v>
      </c>
      <c r="S3984" s="2">
        <f>OR(AND(P3984&lt;=U$2,Q3984&gt;V$2),AND(P3984&gt;U$2,P3984&lt;V$2))</f>
        <v>0</v>
      </c>
    </row>
    <row r="3985" spans="1:19">
      <c r="A3985" s="2" t="s">
        <v>3488</v>
      </c>
      <c r="B3985" s="2" t="s">
        <v>4755</v>
      </c>
      <c r="C3985" s="2" t="s">
        <v>9622</v>
      </c>
      <c r="D3985" s="2" t="s">
        <v>9635</v>
      </c>
      <c r="E3985" s="2" t="s">
        <v>1048</v>
      </c>
      <c r="F3985" s="2" t="s">
        <v>2126</v>
      </c>
      <c r="G3985" s="2"/>
      <c r="H3985" s="2" t="s">
        <v>1027</v>
      </c>
      <c r="I3985" s="2" t="s">
        <v>227</v>
      </c>
      <c r="J3985" s="2"/>
      <c r="K3985" s="2"/>
      <c r="L3985" s="2"/>
      <c r="M3985" s="2" t="s">
        <v>9636</v>
      </c>
      <c r="N3985" s="11">
        <v>20</v>
      </c>
      <c r="O3985" s="11">
        <v>20</v>
      </c>
      <c r="P3985" s="12">
        <v>45028.33333333334</v>
      </c>
      <c r="Q3985" s="12">
        <v>45055.70833333334</v>
      </c>
      <c r="R3985" s="11">
        <v>-1</v>
      </c>
      <c r="S3985" s="2">
        <f>OR(AND(P3985&lt;=U$2,Q3985&gt;V$2),AND(P3985&gt;U$2,P3985&lt;V$2))</f>
        <v>0</v>
      </c>
    </row>
    <row r="3986" spans="1:19">
      <c r="A3986" s="2" t="s">
        <v>3488</v>
      </c>
      <c r="B3986" s="2" t="s">
        <v>4755</v>
      </c>
      <c r="C3986" s="2" t="s">
        <v>9622</v>
      </c>
      <c r="D3986" s="2" t="s">
        <v>9637</v>
      </c>
      <c r="E3986" s="2" t="s">
        <v>1007</v>
      </c>
      <c r="F3986" s="2" t="s">
        <v>2126</v>
      </c>
      <c r="G3986" s="2" t="s">
        <v>6978</v>
      </c>
      <c r="H3986" s="2" t="s">
        <v>1027</v>
      </c>
      <c r="I3986" s="2" t="s">
        <v>227</v>
      </c>
      <c r="J3986" s="2" t="s">
        <v>7320</v>
      </c>
      <c r="K3986" s="2" t="s">
        <v>569</v>
      </c>
      <c r="L3986" s="2" t="s">
        <v>9544</v>
      </c>
      <c r="M3986" s="2" t="s">
        <v>9638</v>
      </c>
      <c r="N3986" s="11">
        <v>5</v>
      </c>
      <c r="O3986" s="11">
        <v>2</v>
      </c>
      <c r="P3986" s="12">
        <v>44980.33333333334</v>
      </c>
      <c r="Q3986" s="12">
        <v>45057.70833333334</v>
      </c>
      <c r="R3986" s="11">
        <v>-1</v>
      </c>
      <c r="S3986" s="2">
        <f>OR(AND(P3986&lt;=U$2,Q3986&gt;V$2),AND(P3986&gt;U$2,P3986&lt;V$2))</f>
        <v>0</v>
      </c>
    </row>
    <row r="3987" spans="1:19">
      <c r="A3987" s="2" t="s">
        <v>3488</v>
      </c>
      <c r="B3987" s="2" t="s">
        <v>4755</v>
      </c>
      <c r="C3987" s="2" t="s">
        <v>9622</v>
      </c>
      <c r="D3987" s="2" t="s">
        <v>2187</v>
      </c>
      <c r="E3987" s="2" t="s">
        <v>1083</v>
      </c>
      <c r="F3987" s="2" t="s">
        <v>2126</v>
      </c>
      <c r="G3987" s="2"/>
      <c r="H3987" s="2" t="s">
        <v>1018</v>
      </c>
      <c r="I3987" s="2" t="s">
        <v>227</v>
      </c>
      <c r="J3987" s="2"/>
      <c r="K3987" s="2"/>
      <c r="L3987" s="2"/>
      <c r="M3987" s="2" t="s">
        <v>9639</v>
      </c>
      <c r="N3987" s="11">
        <v>4</v>
      </c>
      <c r="O3987" s="11">
        <v>4</v>
      </c>
      <c r="P3987" s="12">
        <v>45058.33333333334</v>
      </c>
      <c r="Q3987" s="12">
        <v>45063.70833333334</v>
      </c>
      <c r="R3987" s="11">
        <v>-1</v>
      </c>
      <c r="S3987" s="2">
        <f>OR(AND(P3987&lt;=U$2,Q3987&gt;V$2),AND(P3987&gt;U$2,P3987&lt;V$2))</f>
        <v>0</v>
      </c>
    </row>
    <row r="3988" spans="1:19">
      <c r="A3988" s="2" t="s">
        <v>3488</v>
      </c>
      <c r="B3988" s="2" t="s">
        <v>4755</v>
      </c>
      <c r="C3988" s="2" t="s">
        <v>9622</v>
      </c>
      <c r="D3988" s="2" t="s">
        <v>2174</v>
      </c>
      <c r="E3988" s="2" t="s">
        <v>1007</v>
      </c>
      <c r="F3988" s="2" t="s">
        <v>2126</v>
      </c>
      <c r="G3988" s="2" t="s">
        <v>7194</v>
      </c>
      <c r="H3988" s="2" t="s">
        <v>1027</v>
      </c>
      <c r="I3988" s="2" t="s">
        <v>227</v>
      </c>
      <c r="J3988" s="2" t="s">
        <v>7686</v>
      </c>
      <c r="K3988" s="2"/>
      <c r="L3988" s="2"/>
      <c r="M3988" s="2" t="s">
        <v>9640</v>
      </c>
      <c r="N3988" s="11">
        <v>5</v>
      </c>
      <c r="O3988" s="11">
        <v>0</v>
      </c>
      <c r="P3988" s="12">
        <v>44951.33333333334</v>
      </c>
      <c r="Q3988" s="12">
        <v>44951.70833333334</v>
      </c>
      <c r="R3988" s="11"/>
      <c r="S3988" s="2">
        <f>OR(AND(P3988&lt;=U$2,Q3988&gt;V$2),AND(P3988&gt;U$2,P3988&lt;V$2))</f>
        <v>0</v>
      </c>
    </row>
    <row r="3989" spans="1:19">
      <c r="A3989" s="2" t="s">
        <v>3488</v>
      </c>
      <c r="B3989" s="2" t="s">
        <v>4755</v>
      </c>
      <c r="C3989" s="2" t="s">
        <v>9622</v>
      </c>
      <c r="D3989" s="2" t="s">
        <v>2194</v>
      </c>
      <c r="E3989" s="2" t="s">
        <v>1007</v>
      </c>
      <c r="F3989" s="2" t="s">
        <v>2126</v>
      </c>
      <c r="G3989" s="2" t="s">
        <v>7207</v>
      </c>
      <c r="H3989" s="2" t="s">
        <v>1018</v>
      </c>
      <c r="I3989" s="2" t="s">
        <v>227</v>
      </c>
      <c r="J3989" s="2"/>
      <c r="K3989" s="2"/>
      <c r="L3989" s="2"/>
      <c r="M3989" s="2" t="s">
        <v>9641</v>
      </c>
      <c r="N3989" s="11">
        <v>3</v>
      </c>
      <c r="O3989" s="11">
        <v>3</v>
      </c>
      <c r="P3989" s="12">
        <v>45064.33333333334</v>
      </c>
      <c r="Q3989" s="12">
        <v>45068.70833333334</v>
      </c>
      <c r="R3989" s="11">
        <v>-1</v>
      </c>
      <c r="S3989" s="2">
        <f>OR(AND(P3989&lt;=U$2,Q3989&gt;V$2),AND(P3989&gt;U$2,P3989&lt;V$2))</f>
        <v>0</v>
      </c>
    </row>
    <row r="3990" spans="1:19">
      <c r="A3990" s="2" t="s">
        <v>3481</v>
      </c>
      <c r="B3990" s="2" t="s">
        <v>4755</v>
      </c>
      <c r="C3990" s="2" t="s">
        <v>9642</v>
      </c>
      <c r="D3990" s="2" t="s">
        <v>2164</v>
      </c>
      <c r="E3990" s="2" t="s">
        <v>1007</v>
      </c>
      <c r="F3990" s="2" t="s">
        <v>2126</v>
      </c>
      <c r="G3990" s="2"/>
      <c r="H3990" s="2"/>
      <c r="I3990" s="2"/>
      <c r="J3990" s="2" t="s">
        <v>8208</v>
      </c>
      <c r="K3990" s="2" t="s">
        <v>316</v>
      </c>
      <c r="L3990" s="2" t="s">
        <v>9643</v>
      </c>
      <c r="M3990" s="2" t="s">
        <v>9644</v>
      </c>
      <c r="N3990" s="11">
        <v>5</v>
      </c>
      <c r="O3990" s="11">
        <v>0</v>
      </c>
      <c r="P3990" s="12">
        <v>44788</v>
      </c>
      <c r="Q3990" s="12">
        <v>44797</v>
      </c>
      <c r="R3990" s="11"/>
      <c r="S3990" s="2">
        <f>OR(AND(P3990&lt;=U$2,Q3990&gt;V$2),AND(P3990&gt;U$2,P3990&lt;V$2))</f>
        <v>0</v>
      </c>
    </row>
    <row r="3991" spans="1:19">
      <c r="A3991" s="2" t="s">
        <v>3481</v>
      </c>
      <c r="B3991" s="2" t="s">
        <v>4755</v>
      </c>
      <c r="C3991" s="2" t="s">
        <v>9642</v>
      </c>
      <c r="D3991" s="2" t="s">
        <v>9645</v>
      </c>
      <c r="E3991" s="2" t="s">
        <v>1007</v>
      </c>
      <c r="F3991" s="2" t="s">
        <v>2126</v>
      </c>
      <c r="G3991" s="2" t="s">
        <v>7078</v>
      </c>
      <c r="H3991" s="2"/>
      <c r="I3991" s="2"/>
      <c r="J3991" s="2" t="s">
        <v>7311</v>
      </c>
      <c r="K3991" s="2" t="s">
        <v>307</v>
      </c>
      <c r="L3991" s="2" t="s">
        <v>9528</v>
      </c>
      <c r="M3991" s="2" t="s">
        <v>9646</v>
      </c>
      <c r="N3991" s="11">
        <v>5</v>
      </c>
      <c r="O3991" s="11">
        <v>0</v>
      </c>
      <c r="P3991" s="12">
        <v>44809</v>
      </c>
      <c r="Q3991" s="12">
        <v>44809</v>
      </c>
      <c r="R3991" s="11"/>
      <c r="S3991" s="2">
        <f>OR(AND(P3991&lt;=U$2,Q3991&gt;V$2),AND(P3991&gt;U$2,P3991&lt;V$2))</f>
        <v>0</v>
      </c>
    </row>
    <row r="3992" spans="1:19">
      <c r="A3992" s="2" t="s">
        <v>3877</v>
      </c>
      <c r="B3992" s="2" t="s">
        <v>4755</v>
      </c>
      <c r="C3992" s="2" t="s">
        <v>9642</v>
      </c>
      <c r="D3992" s="2" t="s">
        <v>9647</v>
      </c>
      <c r="E3992" s="2" t="s">
        <v>1007</v>
      </c>
      <c r="F3992" s="2" t="s">
        <v>2126</v>
      </c>
      <c r="G3992" s="2" t="s">
        <v>7085</v>
      </c>
      <c r="H3992" s="2" t="s">
        <v>1027</v>
      </c>
      <c r="I3992" s="2" t="s">
        <v>227</v>
      </c>
      <c r="J3992" s="2" t="s">
        <v>7315</v>
      </c>
      <c r="K3992" s="2" t="s">
        <v>333</v>
      </c>
      <c r="L3992" s="2" t="s">
        <v>9530</v>
      </c>
      <c r="M3992" s="2" t="s">
        <v>9648</v>
      </c>
      <c r="N3992" s="11">
        <v>2</v>
      </c>
      <c r="O3992" s="11">
        <v>1</v>
      </c>
      <c r="P3992" s="12">
        <v>44810</v>
      </c>
      <c r="Q3992" s="12">
        <v>44984.70833333334</v>
      </c>
      <c r="R3992" s="11">
        <v>29</v>
      </c>
      <c r="S3992" s="2">
        <f>OR(AND(P3992&lt;=U$2,Q3992&gt;V$2),AND(P3992&gt;U$2,P3992&lt;V$2))</f>
        <v>0</v>
      </c>
    </row>
    <row r="3993" spans="1:19">
      <c r="A3993" s="2" t="s">
        <v>3488</v>
      </c>
      <c r="B3993" s="2" t="s">
        <v>4755</v>
      </c>
      <c r="C3993" s="2" t="s">
        <v>9642</v>
      </c>
      <c r="D3993" s="2" t="s">
        <v>9649</v>
      </c>
      <c r="E3993" s="2" t="s">
        <v>1007</v>
      </c>
      <c r="F3993" s="2" t="s">
        <v>2126</v>
      </c>
      <c r="G3993" s="2" t="s">
        <v>7078</v>
      </c>
      <c r="H3993" s="2" t="s">
        <v>1027</v>
      </c>
      <c r="I3993" s="2" t="s">
        <v>227</v>
      </c>
      <c r="J3993" s="2" t="s">
        <v>7311</v>
      </c>
      <c r="K3993" s="2" t="s">
        <v>307</v>
      </c>
      <c r="L3993" s="2" t="s">
        <v>9528</v>
      </c>
      <c r="M3993" s="2" t="s">
        <v>9650</v>
      </c>
      <c r="N3993" s="11">
        <v>3</v>
      </c>
      <c r="O3993" s="11">
        <v>3</v>
      </c>
      <c r="P3993" s="12">
        <v>44985.33333333334</v>
      </c>
      <c r="Q3993" s="12">
        <v>44987.70833333334</v>
      </c>
      <c r="R3993" s="11">
        <v>31</v>
      </c>
      <c r="S3993" s="2">
        <f>OR(AND(P3993&lt;=U$2,Q3993&gt;V$2),AND(P3993&gt;U$2,P3993&lt;V$2))</f>
        <v>0</v>
      </c>
    </row>
    <row r="3994" spans="1:19">
      <c r="A3994" s="2" t="s">
        <v>3481</v>
      </c>
      <c r="B3994" s="2" t="s">
        <v>4755</v>
      </c>
      <c r="C3994" s="2" t="s">
        <v>9642</v>
      </c>
      <c r="D3994" s="2" t="s">
        <v>2179</v>
      </c>
      <c r="E3994" s="2"/>
      <c r="F3994" s="2" t="s">
        <v>2126</v>
      </c>
      <c r="G3994" s="2" t="s">
        <v>7210</v>
      </c>
      <c r="H3994" s="2"/>
      <c r="I3994" s="2"/>
      <c r="J3994" s="2"/>
      <c r="K3994" s="2"/>
      <c r="L3994" s="2"/>
      <c r="M3994" s="2" t="s">
        <v>9651</v>
      </c>
      <c r="N3994" s="11">
        <v>10</v>
      </c>
      <c r="O3994" s="11">
        <v>0</v>
      </c>
      <c r="P3994" s="12">
        <v>44859.33333333334</v>
      </c>
      <c r="Q3994" s="12">
        <v>44859.70833333334</v>
      </c>
      <c r="R3994" s="11"/>
      <c r="S3994" s="2">
        <f>OR(AND(P3994&lt;=U$2,Q3994&gt;V$2),AND(P3994&gt;U$2,P3994&lt;V$2))</f>
        <v>0</v>
      </c>
    </row>
    <row r="3995" spans="1:19">
      <c r="A3995" s="2" t="s">
        <v>3481</v>
      </c>
      <c r="B3995" s="2" t="s">
        <v>4755</v>
      </c>
      <c r="C3995" s="2" t="s">
        <v>9652</v>
      </c>
      <c r="D3995" s="2" t="s">
        <v>9653</v>
      </c>
      <c r="E3995" s="2"/>
      <c r="F3995" s="2"/>
      <c r="G3995" s="2"/>
      <c r="H3995" s="2"/>
      <c r="I3995" s="2"/>
      <c r="J3995" s="2"/>
      <c r="K3995" s="2"/>
      <c r="L3995" s="2"/>
      <c r="M3995" s="2" t="s">
        <v>9654</v>
      </c>
      <c r="N3995" s="11">
        <v>20</v>
      </c>
      <c r="O3995" s="11">
        <v>0</v>
      </c>
      <c r="P3995" s="12">
        <v>44525.33333333334</v>
      </c>
      <c r="Q3995" s="12">
        <v>44525.70833333334</v>
      </c>
      <c r="R3995" s="11"/>
      <c r="S3995" s="2">
        <f>OR(AND(P3995&lt;=U$2,Q3995&gt;V$2),AND(P3995&gt;U$2,P3995&lt;V$2))</f>
        <v>0</v>
      </c>
    </row>
    <row r="3996" spans="1:19">
      <c r="A3996" s="2" t="s">
        <v>3481</v>
      </c>
      <c r="B3996" s="2" t="s">
        <v>4755</v>
      </c>
      <c r="C3996" s="2" t="s">
        <v>9652</v>
      </c>
      <c r="D3996" s="2" t="s">
        <v>9655</v>
      </c>
      <c r="E3996" s="2"/>
      <c r="F3996" s="2"/>
      <c r="G3996" s="2"/>
      <c r="H3996" s="2"/>
      <c r="I3996" s="2"/>
      <c r="J3996" s="2"/>
      <c r="K3996" s="2"/>
      <c r="L3996" s="2"/>
      <c r="M3996" s="2" t="s">
        <v>9656</v>
      </c>
      <c r="N3996" s="11">
        <v>20</v>
      </c>
      <c r="O3996" s="11">
        <v>0</v>
      </c>
      <c r="P3996" s="12">
        <v>44525.33333333334</v>
      </c>
      <c r="Q3996" s="12">
        <v>44525.70833333334</v>
      </c>
      <c r="R3996" s="11"/>
      <c r="S3996" s="2">
        <f>OR(AND(P3996&lt;=U$2,Q3996&gt;V$2),AND(P3996&gt;U$2,P3996&lt;V$2))</f>
        <v>0</v>
      </c>
    </row>
    <row r="3997" spans="1:19">
      <c r="A3997" s="2" t="s">
        <v>3481</v>
      </c>
      <c r="B3997" s="2" t="s">
        <v>4755</v>
      </c>
      <c r="C3997" s="2" t="s">
        <v>9652</v>
      </c>
      <c r="D3997" s="2" t="s">
        <v>2195</v>
      </c>
      <c r="E3997" s="2"/>
      <c r="F3997" s="2"/>
      <c r="G3997" s="2"/>
      <c r="H3997" s="2"/>
      <c r="I3997" s="2"/>
      <c r="J3997" s="2"/>
      <c r="K3997" s="2"/>
      <c r="L3997" s="2"/>
      <c r="M3997" s="2" t="s">
        <v>7726</v>
      </c>
      <c r="N3997" s="11">
        <v>3</v>
      </c>
      <c r="O3997" s="11">
        <v>0</v>
      </c>
      <c r="P3997" s="12">
        <v>44525.33333333334</v>
      </c>
      <c r="Q3997" s="12">
        <v>44525.70833333334</v>
      </c>
      <c r="R3997" s="11"/>
      <c r="S3997" s="2">
        <f>OR(AND(P3997&lt;=U$2,Q3997&gt;V$2),AND(P3997&gt;U$2,P3997&lt;V$2))</f>
        <v>0</v>
      </c>
    </row>
    <row r="3998" spans="1:19">
      <c r="A3998" s="2" t="s">
        <v>3488</v>
      </c>
      <c r="B3998" s="2" t="s">
        <v>4755</v>
      </c>
      <c r="C3998" s="2" t="s">
        <v>9657</v>
      </c>
      <c r="D3998" s="2" t="s">
        <v>9658</v>
      </c>
      <c r="E3998" s="2" t="s">
        <v>3448</v>
      </c>
      <c r="F3998" s="2" t="s">
        <v>2126</v>
      </c>
      <c r="G3998" s="2" t="s">
        <v>7244</v>
      </c>
      <c r="H3998" s="2" t="s">
        <v>841</v>
      </c>
      <c r="I3998" s="2" t="s">
        <v>227</v>
      </c>
      <c r="J3998" s="2"/>
      <c r="K3998" s="2"/>
      <c r="L3998" s="2"/>
      <c r="M3998" s="2" t="s">
        <v>7740</v>
      </c>
      <c r="N3998" s="11">
        <v>5</v>
      </c>
      <c r="O3998" s="11">
        <v>5</v>
      </c>
      <c r="P3998" s="12">
        <v>45324.33333333334</v>
      </c>
      <c r="Q3998" s="12">
        <v>45330.70833333334</v>
      </c>
      <c r="R3998" s="11">
        <v>-200</v>
      </c>
      <c r="S3998" s="2">
        <f>OR(AND(P3998&lt;=U$2,Q3998&gt;V$2),AND(P3998&gt;U$2,P3998&lt;V$2))</f>
        <v>0</v>
      </c>
    </row>
    <row r="3999" spans="1:19">
      <c r="A3999" s="2" t="s">
        <v>3488</v>
      </c>
      <c r="B3999" s="2" t="s">
        <v>4755</v>
      </c>
      <c r="C3999" s="2" t="s">
        <v>9657</v>
      </c>
      <c r="D3999" s="2" t="s">
        <v>9659</v>
      </c>
      <c r="E3999" s="2" t="s">
        <v>905</v>
      </c>
      <c r="F3999" s="2" t="s">
        <v>2126</v>
      </c>
      <c r="G3999" s="2"/>
      <c r="H3999" s="2" t="s">
        <v>841</v>
      </c>
      <c r="I3999" s="2" t="s">
        <v>227</v>
      </c>
      <c r="J3999" s="2"/>
      <c r="K3999" s="2"/>
      <c r="L3999" s="2"/>
      <c r="M3999" s="2" t="s">
        <v>7742</v>
      </c>
      <c r="N3999" s="11">
        <v>10</v>
      </c>
      <c r="O3999" s="11">
        <v>10</v>
      </c>
      <c r="P3999" s="12">
        <v>45331.33333333334</v>
      </c>
      <c r="Q3999" s="12">
        <v>45345.70833333334</v>
      </c>
      <c r="R3999" s="11">
        <v>-185</v>
      </c>
      <c r="S3999" s="2">
        <f>OR(AND(P3999&lt;=U$2,Q3999&gt;V$2),AND(P3999&gt;U$2,P3999&lt;V$2))</f>
        <v>0</v>
      </c>
    </row>
    <row r="4000" spans="1:19">
      <c r="A4000" s="2" t="s">
        <v>3481</v>
      </c>
      <c r="B4000" s="2" t="s">
        <v>4755</v>
      </c>
      <c r="C4000" s="2" t="s">
        <v>9502</v>
      </c>
      <c r="D4000" s="2" t="s">
        <v>2135</v>
      </c>
      <c r="E4000" s="2" t="s">
        <v>1007</v>
      </c>
      <c r="F4000" s="2" t="s">
        <v>2126</v>
      </c>
      <c r="G4000" s="2" t="s">
        <v>7495</v>
      </c>
      <c r="H4000" s="2"/>
      <c r="I4000" s="2"/>
      <c r="J4000" s="2" t="s">
        <v>7851</v>
      </c>
      <c r="K4000" s="2" t="s">
        <v>251</v>
      </c>
      <c r="L4000" s="2" t="s">
        <v>9660</v>
      </c>
      <c r="M4000" s="2" t="s">
        <v>9661</v>
      </c>
      <c r="N4000" s="11">
        <v>5</v>
      </c>
      <c r="O4000" s="11">
        <v>0</v>
      </c>
      <c r="P4000" s="12">
        <v>44851</v>
      </c>
      <c r="Q4000" s="12">
        <v>44854</v>
      </c>
      <c r="R4000" s="11"/>
      <c r="S4000" s="2">
        <f>OR(AND(P4000&lt;=U$2,Q4000&gt;V$2),AND(P4000&gt;U$2,P4000&lt;V$2))</f>
        <v>0</v>
      </c>
    </row>
    <row r="4001" spans="1:19">
      <c r="A4001" s="2" t="s">
        <v>3488</v>
      </c>
      <c r="B4001" s="2" t="s">
        <v>4755</v>
      </c>
      <c r="C4001" s="2" t="s">
        <v>9662</v>
      </c>
      <c r="D4001" s="2" t="s">
        <v>1588</v>
      </c>
      <c r="E4001" s="2" t="s">
        <v>991</v>
      </c>
      <c r="F4001" s="2" t="s">
        <v>1589</v>
      </c>
      <c r="G4001" s="2" t="s">
        <v>7259</v>
      </c>
      <c r="H4001" s="2" t="s">
        <v>992</v>
      </c>
      <c r="I4001" s="2" t="s">
        <v>227</v>
      </c>
      <c r="J4001" s="2"/>
      <c r="K4001" s="2"/>
      <c r="L4001" s="2"/>
      <c r="M4001" s="2" t="s">
        <v>9663</v>
      </c>
      <c r="N4001" s="11">
        <v>3</v>
      </c>
      <c r="O4001" s="11">
        <v>3</v>
      </c>
      <c r="P4001" s="12">
        <v>45299.33333333334</v>
      </c>
      <c r="Q4001" s="12">
        <v>45301.70833333334</v>
      </c>
      <c r="R4001" s="11">
        <v>-184</v>
      </c>
      <c r="S4001" s="2">
        <f>OR(AND(P4001&lt;=U$2,Q4001&gt;V$2),AND(P4001&gt;U$2,P4001&lt;V$2))</f>
        <v>0</v>
      </c>
    </row>
    <row r="4002" spans="1:19">
      <c r="A4002" s="2" t="s">
        <v>3481</v>
      </c>
      <c r="B4002" s="2" t="s">
        <v>4755</v>
      </c>
      <c r="C4002" s="2" t="s">
        <v>9662</v>
      </c>
      <c r="D4002" s="2" t="s">
        <v>1591</v>
      </c>
      <c r="E4002" s="2"/>
      <c r="F4002" s="2"/>
      <c r="G4002" s="2"/>
      <c r="H4002" s="2"/>
      <c r="I4002" s="2"/>
      <c r="J4002" s="2"/>
      <c r="K4002" s="2"/>
      <c r="L4002" s="2"/>
      <c r="M4002" s="2" t="s">
        <v>9664</v>
      </c>
      <c r="N4002" s="11">
        <v>3</v>
      </c>
      <c r="O4002" s="11">
        <v>0</v>
      </c>
      <c r="P4002" s="12">
        <v>44375.33333333334</v>
      </c>
      <c r="Q4002" s="12">
        <v>44386.70833333334</v>
      </c>
      <c r="R4002" s="11"/>
      <c r="S4002" s="2">
        <f>OR(AND(P4002&lt;=U$2,Q4002&gt;V$2),AND(P4002&gt;U$2,P4002&lt;V$2))</f>
        <v>0</v>
      </c>
    </row>
    <row r="4003" spans="1:19">
      <c r="A4003" s="2" t="s">
        <v>3481</v>
      </c>
      <c r="B4003" s="2" t="s">
        <v>4755</v>
      </c>
      <c r="C4003" s="2" t="s">
        <v>9662</v>
      </c>
      <c r="D4003" s="2" t="s">
        <v>1592</v>
      </c>
      <c r="E4003" s="2"/>
      <c r="F4003" s="2"/>
      <c r="G4003" s="2"/>
      <c r="H4003" s="2"/>
      <c r="I4003" s="2"/>
      <c r="J4003" s="2"/>
      <c r="K4003" s="2"/>
      <c r="L4003" s="2"/>
      <c r="M4003" s="2" t="s">
        <v>9665</v>
      </c>
      <c r="N4003" s="11">
        <v>3</v>
      </c>
      <c r="O4003" s="11">
        <v>0</v>
      </c>
      <c r="P4003" s="12">
        <v>44564.33333333334</v>
      </c>
      <c r="Q4003" s="12">
        <v>44568.70833333334</v>
      </c>
      <c r="R4003" s="11"/>
      <c r="S4003" s="2">
        <f>OR(AND(P4003&lt;=U$2,Q4003&gt;V$2),AND(P4003&gt;U$2,P4003&lt;V$2))</f>
        <v>0</v>
      </c>
    </row>
    <row r="4004" spans="1:19">
      <c r="A4004" s="2" t="s">
        <v>3481</v>
      </c>
      <c r="B4004" s="2" t="s">
        <v>4755</v>
      </c>
      <c r="C4004" s="2" t="s">
        <v>9662</v>
      </c>
      <c r="D4004" s="2" t="s">
        <v>1593</v>
      </c>
      <c r="E4004" s="2"/>
      <c r="F4004" s="2"/>
      <c r="G4004" s="2"/>
      <c r="H4004" s="2"/>
      <c r="I4004" s="2"/>
      <c r="J4004" s="2"/>
      <c r="K4004" s="2"/>
      <c r="L4004" s="2"/>
      <c r="M4004" s="2" t="s">
        <v>9666</v>
      </c>
      <c r="N4004" s="11">
        <v>3</v>
      </c>
      <c r="O4004" s="11">
        <v>0</v>
      </c>
      <c r="P4004" s="12">
        <v>44375.33333333334</v>
      </c>
      <c r="Q4004" s="12">
        <v>44386.70833333334</v>
      </c>
      <c r="R4004" s="11"/>
      <c r="S4004" s="2">
        <f>OR(AND(P4004&lt;=U$2,Q4004&gt;V$2),AND(P4004&gt;U$2,P4004&lt;V$2))</f>
        <v>0</v>
      </c>
    </row>
    <row r="4005" spans="1:19">
      <c r="A4005" s="2" t="s">
        <v>3481</v>
      </c>
      <c r="B4005" s="2" t="s">
        <v>4755</v>
      </c>
      <c r="C4005" s="2" t="s">
        <v>9662</v>
      </c>
      <c r="D4005" s="2" t="s">
        <v>9667</v>
      </c>
      <c r="E4005" s="2" t="s">
        <v>991</v>
      </c>
      <c r="F4005" s="2" t="s">
        <v>1589</v>
      </c>
      <c r="G4005" s="2" t="s">
        <v>7259</v>
      </c>
      <c r="H4005" s="2"/>
      <c r="I4005" s="2"/>
      <c r="J4005" s="2"/>
      <c r="K4005" s="2"/>
      <c r="L4005" s="2"/>
      <c r="M4005" s="2" t="s">
        <v>9668</v>
      </c>
      <c r="N4005" s="11">
        <v>5</v>
      </c>
      <c r="O4005" s="11">
        <v>0</v>
      </c>
      <c r="P4005" s="12">
        <v>44739.33333333334</v>
      </c>
      <c r="Q4005" s="12">
        <v>44739.70833333334</v>
      </c>
      <c r="R4005" s="11"/>
      <c r="S4005" s="2">
        <f>OR(AND(P4005&lt;=U$2,Q4005&gt;V$2),AND(P4005&gt;U$2,P4005&lt;V$2))</f>
        <v>0</v>
      </c>
    </row>
    <row r="4006" spans="1:19">
      <c r="A4006" s="2" t="s">
        <v>3481</v>
      </c>
      <c r="B4006" s="2" t="s">
        <v>4755</v>
      </c>
      <c r="C4006" s="2" t="s">
        <v>9662</v>
      </c>
      <c r="D4006" s="2" t="s">
        <v>9669</v>
      </c>
      <c r="E4006" s="2" t="s">
        <v>991</v>
      </c>
      <c r="F4006" s="2" t="s">
        <v>1589</v>
      </c>
      <c r="G4006" s="2" t="s">
        <v>7259</v>
      </c>
      <c r="H4006" s="2"/>
      <c r="I4006" s="2"/>
      <c r="J4006" s="2"/>
      <c r="K4006" s="2"/>
      <c r="L4006" s="2"/>
      <c r="M4006" s="2" t="s">
        <v>9670</v>
      </c>
      <c r="N4006" s="11">
        <v>5</v>
      </c>
      <c r="O4006" s="11">
        <v>0</v>
      </c>
      <c r="P4006" s="12">
        <v>44739.33333333334</v>
      </c>
      <c r="Q4006" s="12">
        <v>44739.70833333334</v>
      </c>
      <c r="R4006" s="11"/>
      <c r="S4006" s="2">
        <f>OR(AND(P4006&lt;=U$2,Q4006&gt;V$2),AND(P4006&gt;U$2,P4006&lt;V$2))</f>
        <v>0</v>
      </c>
    </row>
    <row r="4007" spans="1:19">
      <c r="A4007" s="2" t="s">
        <v>3481</v>
      </c>
      <c r="B4007" s="2" t="s">
        <v>4755</v>
      </c>
      <c r="C4007" s="2" t="s">
        <v>9671</v>
      </c>
      <c r="D4007" s="2" t="s">
        <v>1596</v>
      </c>
      <c r="E4007" s="2" t="s">
        <v>1007</v>
      </c>
      <c r="F4007" s="2" t="s">
        <v>1589</v>
      </c>
      <c r="G4007" s="2" t="s">
        <v>7495</v>
      </c>
      <c r="H4007" s="2"/>
      <c r="I4007" s="2"/>
      <c r="J4007" s="2" t="s">
        <v>8073</v>
      </c>
      <c r="K4007" s="2" t="s">
        <v>240</v>
      </c>
      <c r="L4007" s="2" t="s">
        <v>9672</v>
      </c>
      <c r="M4007" s="2" t="s">
        <v>9673</v>
      </c>
      <c r="N4007" s="11">
        <v>10</v>
      </c>
      <c r="O4007" s="11">
        <v>0</v>
      </c>
      <c r="P4007" s="12">
        <v>44311</v>
      </c>
      <c r="Q4007" s="12">
        <v>44798</v>
      </c>
      <c r="R4007" s="11"/>
      <c r="S4007" s="2">
        <f>OR(AND(P4007&lt;=U$2,Q4007&gt;V$2),AND(P4007&gt;U$2,P4007&lt;V$2))</f>
        <v>0</v>
      </c>
    </row>
    <row r="4008" spans="1:19">
      <c r="A4008" s="2" t="s">
        <v>3481</v>
      </c>
      <c r="B4008" s="2" t="s">
        <v>4755</v>
      </c>
      <c r="C4008" s="2" t="s">
        <v>9671</v>
      </c>
      <c r="D4008" s="2" t="s">
        <v>9674</v>
      </c>
      <c r="E4008" s="2"/>
      <c r="F4008" s="2"/>
      <c r="G4008" s="2"/>
      <c r="H4008" s="2"/>
      <c r="I4008" s="2"/>
      <c r="J4008" s="2"/>
      <c r="K4008" s="2"/>
      <c r="L4008" s="2"/>
      <c r="M4008" s="2" t="s">
        <v>9675</v>
      </c>
      <c r="N4008" s="11">
        <v>5</v>
      </c>
      <c r="O4008" s="11">
        <v>0</v>
      </c>
      <c r="P4008" s="12">
        <v>44721</v>
      </c>
      <c r="Q4008" s="12">
        <v>44727</v>
      </c>
      <c r="R4008" s="11"/>
      <c r="S4008" s="2">
        <f>OR(AND(P4008&lt;=U$2,Q4008&gt;V$2),AND(P4008&gt;U$2,P4008&lt;V$2))</f>
        <v>0</v>
      </c>
    </row>
    <row r="4009" spans="1:19">
      <c r="A4009" s="2" t="s">
        <v>3481</v>
      </c>
      <c r="B4009" s="2" t="s">
        <v>4755</v>
      </c>
      <c r="C4009" s="2" t="s">
        <v>9671</v>
      </c>
      <c r="D4009" s="2" t="s">
        <v>1599</v>
      </c>
      <c r="E4009" s="2" t="s">
        <v>1007</v>
      </c>
      <c r="F4009" s="2" t="s">
        <v>1589</v>
      </c>
      <c r="G4009" s="2" t="s">
        <v>7495</v>
      </c>
      <c r="H4009" s="2"/>
      <c r="I4009" s="2"/>
      <c r="J4009" s="2" t="s">
        <v>8079</v>
      </c>
      <c r="K4009" s="2"/>
      <c r="L4009" s="2"/>
      <c r="M4009" s="2" t="s">
        <v>9676</v>
      </c>
      <c r="N4009" s="11">
        <v>10</v>
      </c>
      <c r="O4009" s="11">
        <v>0</v>
      </c>
      <c r="P4009" s="12">
        <v>44798</v>
      </c>
      <c r="Q4009" s="12">
        <v>44804</v>
      </c>
      <c r="R4009" s="11"/>
      <c r="S4009" s="2">
        <f>OR(AND(P4009&lt;=U$2,Q4009&gt;V$2),AND(P4009&gt;U$2,P4009&lt;V$2))</f>
        <v>0</v>
      </c>
    </row>
    <row r="4010" spans="1:19">
      <c r="A4010" s="2" t="s">
        <v>3481</v>
      </c>
      <c r="B4010" s="2" t="s">
        <v>4755</v>
      </c>
      <c r="C4010" s="2" t="s">
        <v>9671</v>
      </c>
      <c r="D4010" s="2" t="s">
        <v>9677</v>
      </c>
      <c r="E4010" s="2" t="s">
        <v>1007</v>
      </c>
      <c r="F4010" s="2" t="s">
        <v>1589</v>
      </c>
      <c r="G4010" s="2" t="s">
        <v>7495</v>
      </c>
      <c r="H4010" s="2"/>
      <c r="I4010" s="2"/>
      <c r="J4010" s="2" t="s">
        <v>8082</v>
      </c>
      <c r="K4010" s="2"/>
      <c r="L4010" s="2"/>
      <c r="M4010" s="2" t="s">
        <v>9678</v>
      </c>
      <c r="N4010" s="11">
        <v>5</v>
      </c>
      <c r="O4010" s="11">
        <v>0</v>
      </c>
      <c r="P4010" s="12">
        <v>44804</v>
      </c>
      <c r="Q4010" s="12">
        <v>44809</v>
      </c>
      <c r="R4010" s="11"/>
      <c r="S4010" s="2">
        <f>OR(AND(P4010&lt;=U$2,Q4010&gt;V$2),AND(P4010&gt;U$2,P4010&lt;V$2))</f>
        <v>0</v>
      </c>
    </row>
    <row r="4011" spans="1:19">
      <c r="A4011" s="2" t="s">
        <v>3481</v>
      </c>
      <c r="B4011" s="2" t="s">
        <v>4755</v>
      </c>
      <c r="C4011" s="2" t="s">
        <v>9671</v>
      </c>
      <c r="D4011" s="2" t="s">
        <v>1604</v>
      </c>
      <c r="E4011" s="2"/>
      <c r="F4011" s="2"/>
      <c r="G4011" s="2"/>
      <c r="H4011" s="2"/>
      <c r="I4011" s="2"/>
      <c r="J4011" s="2"/>
      <c r="K4011" s="2"/>
      <c r="L4011" s="2"/>
      <c r="M4011" s="2" t="s">
        <v>9679</v>
      </c>
      <c r="N4011" s="11">
        <v>5</v>
      </c>
      <c r="O4011" s="11">
        <v>0</v>
      </c>
      <c r="P4011" s="12">
        <v>44720</v>
      </c>
      <c r="Q4011" s="12">
        <v>44727</v>
      </c>
      <c r="R4011" s="11"/>
      <c r="S4011" s="2">
        <f>OR(AND(P4011&lt;=U$2,Q4011&gt;V$2),AND(P4011&gt;U$2,P4011&lt;V$2))</f>
        <v>0</v>
      </c>
    </row>
    <row r="4012" spans="1:19">
      <c r="A4012" s="2" t="s">
        <v>3481</v>
      </c>
      <c r="B4012" s="2" t="s">
        <v>4755</v>
      </c>
      <c r="C4012" s="2" t="s">
        <v>9671</v>
      </c>
      <c r="D4012" s="2" t="s">
        <v>9680</v>
      </c>
      <c r="E4012" s="2"/>
      <c r="F4012" s="2"/>
      <c r="G4012" s="2"/>
      <c r="H4012" s="2"/>
      <c r="I4012" s="2"/>
      <c r="J4012" s="2"/>
      <c r="K4012" s="2"/>
      <c r="L4012" s="2"/>
      <c r="M4012" s="2" t="s">
        <v>9681</v>
      </c>
      <c r="N4012" s="11">
        <v>5</v>
      </c>
      <c r="O4012" s="11">
        <v>0</v>
      </c>
      <c r="P4012" s="12">
        <v>44475</v>
      </c>
      <c r="Q4012" s="12">
        <v>44575.70833333334</v>
      </c>
      <c r="R4012" s="11"/>
      <c r="S4012" s="2">
        <f>OR(AND(P4012&lt;=U$2,Q4012&gt;V$2),AND(P4012&gt;U$2,P4012&lt;V$2))</f>
        <v>0</v>
      </c>
    </row>
    <row r="4013" spans="1:19">
      <c r="A4013" s="2" t="s">
        <v>3481</v>
      </c>
      <c r="B4013" s="2" t="s">
        <v>4755</v>
      </c>
      <c r="C4013" s="2" t="s">
        <v>9682</v>
      </c>
      <c r="D4013" s="2" t="s">
        <v>9683</v>
      </c>
      <c r="E4013" s="2"/>
      <c r="F4013" s="2"/>
      <c r="G4013" s="2"/>
      <c r="H4013" s="2"/>
      <c r="I4013" s="2"/>
      <c r="J4013" s="2"/>
      <c r="K4013" s="2"/>
      <c r="L4013" s="2"/>
      <c r="M4013" s="2" t="s">
        <v>9684</v>
      </c>
      <c r="N4013" s="11">
        <v>5</v>
      </c>
      <c r="O4013" s="11">
        <v>0</v>
      </c>
      <c r="P4013" s="12">
        <v>44720</v>
      </c>
      <c r="Q4013" s="12">
        <v>44722</v>
      </c>
      <c r="R4013" s="11"/>
      <c r="S4013" s="2">
        <f>OR(AND(P4013&lt;=U$2,Q4013&gt;V$2),AND(P4013&gt;U$2,P4013&lt;V$2))</f>
        <v>0</v>
      </c>
    </row>
    <row r="4014" spans="1:19">
      <c r="A4014" s="2" t="s">
        <v>3481</v>
      </c>
      <c r="B4014" s="2" t="s">
        <v>4755</v>
      </c>
      <c r="C4014" s="2" t="s">
        <v>9682</v>
      </c>
      <c r="D4014" s="2" t="s">
        <v>1645</v>
      </c>
      <c r="E4014" s="2"/>
      <c r="F4014" s="2"/>
      <c r="G4014" s="2"/>
      <c r="H4014" s="2"/>
      <c r="I4014" s="2"/>
      <c r="J4014" s="2"/>
      <c r="K4014" s="2"/>
      <c r="L4014" s="2"/>
      <c r="M4014" s="2" t="s">
        <v>9685</v>
      </c>
      <c r="N4014" s="11">
        <v>5</v>
      </c>
      <c r="O4014" s="11">
        <v>0</v>
      </c>
      <c r="P4014" s="12">
        <v>44666</v>
      </c>
      <c r="Q4014" s="12">
        <v>44671</v>
      </c>
      <c r="R4014" s="11"/>
      <c r="S4014" s="2">
        <f>OR(AND(P4014&lt;=U$2,Q4014&gt;V$2),AND(P4014&gt;U$2,P4014&lt;V$2))</f>
        <v>0</v>
      </c>
    </row>
    <row r="4015" spans="1:19">
      <c r="A4015" s="2" t="s">
        <v>3481</v>
      </c>
      <c r="B4015" s="2" t="s">
        <v>4755</v>
      </c>
      <c r="C4015" s="2" t="s">
        <v>9682</v>
      </c>
      <c r="D4015" s="2" t="s">
        <v>1629</v>
      </c>
      <c r="E4015" s="2"/>
      <c r="F4015" s="2"/>
      <c r="G4015" s="2"/>
      <c r="H4015" s="2"/>
      <c r="I4015" s="2"/>
      <c r="J4015" s="2"/>
      <c r="K4015" s="2"/>
      <c r="L4015" s="2"/>
      <c r="M4015" s="2" t="s">
        <v>9686</v>
      </c>
      <c r="N4015" s="11">
        <v>5</v>
      </c>
      <c r="O4015" s="11">
        <v>0</v>
      </c>
      <c r="P4015" s="12">
        <v>44672</v>
      </c>
      <c r="Q4015" s="12">
        <v>44719</v>
      </c>
      <c r="R4015" s="11"/>
      <c r="S4015" s="2">
        <f>OR(AND(P4015&lt;=U$2,Q4015&gt;V$2),AND(P4015&gt;U$2,P4015&lt;V$2))</f>
        <v>0</v>
      </c>
    </row>
    <row r="4016" spans="1:19">
      <c r="A4016" s="2" t="s">
        <v>3481</v>
      </c>
      <c r="B4016" s="2" t="s">
        <v>4755</v>
      </c>
      <c r="C4016" s="2" t="s">
        <v>9682</v>
      </c>
      <c r="D4016" s="2" t="s">
        <v>1657</v>
      </c>
      <c r="E4016" s="2" t="s">
        <v>1083</v>
      </c>
      <c r="F4016" s="2" t="s">
        <v>1589</v>
      </c>
      <c r="G4016" s="2"/>
      <c r="H4016" s="2"/>
      <c r="I4016" s="2"/>
      <c r="J4016" s="2"/>
      <c r="K4016" s="2"/>
      <c r="L4016" s="2"/>
      <c r="M4016" s="2" t="s">
        <v>9687</v>
      </c>
      <c r="N4016" s="11">
        <v>3</v>
      </c>
      <c r="O4016" s="11">
        <v>0</v>
      </c>
      <c r="P4016" s="12">
        <v>44645</v>
      </c>
      <c r="Q4016" s="12">
        <v>44922</v>
      </c>
      <c r="R4016" s="11"/>
      <c r="S4016" s="2">
        <f>OR(AND(P4016&lt;=U$2,Q4016&gt;V$2),AND(P4016&gt;U$2,P4016&lt;V$2))</f>
        <v>0</v>
      </c>
    </row>
    <row r="4017" spans="1:19">
      <c r="A4017" s="2" t="s">
        <v>3481</v>
      </c>
      <c r="B4017" s="2" t="s">
        <v>4755</v>
      </c>
      <c r="C4017" s="2" t="s">
        <v>9682</v>
      </c>
      <c r="D4017" s="2" t="s">
        <v>1654</v>
      </c>
      <c r="E4017" s="2" t="s">
        <v>1083</v>
      </c>
      <c r="F4017" s="2" t="s">
        <v>1589</v>
      </c>
      <c r="G4017" s="2"/>
      <c r="H4017" s="2"/>
      <c r="I4017" s="2"/>
      <c r="J4017" s="2"/>
      <c r="K4017" s="2"/>
      <c r="L4017" s="2"/>
      <c r="M4017" s="2" t="s">
        <v>9688</v>
      </c>
      <c r="N4017" s="11">
        <v>5</v>
      </c>
      <c r="O4017" s="11">
        <v>0</v>
      </c>
      <c r="P4017" s="12">
        <v>44683</v>
      </c>
      <c r="Q4017" s="12">
        <v>44923</v>
      </c>
      <c r="R4017" s="11"/>
      <c r="S4017" s="2">
        <f>OR(AND(P4017&lt;=U$2,Q4017&gt;V$2),AND(P4017&gt;U$2,P4017&lt;V$2))</f>
        <v>0</v>
      </c>
    </row>
    <row r="4018" spans="1:19">
      <c r="A4018" s="2" t="s">
        <v>3877</v>
      </c>
      <c r="B4018" s="2" t="s">
        <v>4755</v>
      </c>
      <c r="C4018" s="2" t="s">
        <v>9682</v>
      </c>
      <c r="D4018" s="2" t="s">
        <v>9689</v>
      </c>
      <c r="E4018" s="2" t="s">
        <v>1083</v>
      </c>
      <c r="F4018" s="2" t="s">
        <v>1589</v>
      </c>
      <c r="G4018" s="2"/>
      <c r="H4018" s="2" t="s">
        <v>1018</v>
      </c>
      <c r="I4018" s="2" t="s">
        <v>227</v>
      </c>
      <c r="J4018" s="2"/>
      <c r="K4018" s="2"/>
      <c r="L4018" s="2"/>
      <c r="M4018" s="2" t="s">
        <v>9690</v>
      </c>
      <c r="N4018" s="11">
        <v>10</v>
      </c>
      <c r="O4018" s="11">
        <v>1</v>
      </c>
      <c r="P4018" s="12">
        <v>44693</v>
      </c>
      <c r="Q4018" s="12">
        <v>45044.70833333334</v>
      </c>
      <c r="R4018" s="11">
        <v>-12</v>
      </c>
      <c r="S4018" s="2">
        <f>OR(AND(P4018&lt;=U$2,Q4018&gt;V$2),AND(P4018&gt;U$2,P4018&lt;V$2))</f>
        <v>0</v>
      </c>
    </row>
    <row r="4019" spans="1:19">
      <c r="A4019" s="2" t="s">
        <v>3488</v>
      </c>
      <c r="B4019" s="2" t="s">
        <v>4755</v>
      </c>
      <c r="C4019" s="2" t="s">
        <v>9682</v>
      </c>
      <c r="D4019" s="2" t="s">
        <v>1659</v>
      </c>
      <c r="E4019" s="2" t="s">
        <v>1247</v>
      </c>
      <c r="F4019" s="2" t="s">
        <v>1589</v>
      </c>
      <c r="G4019" s="2" t="s">
        <v>1247</v>
      </c>
      <c r="H4019" s="2" t="s">
        <v>1018</v>
      </c>
      <c r="I4019" s="2" t="s">
        <v>227</v>
      </c>
      <c r="J4019" s="2" t="s">
        <v>7286</v>
      </c>
      <c r="K4019" s="2"/>
      <c r="L4019" s="2"/>
      <c r="M4019" s="2" t="s">
        <v>9691</v>
      </c>
      <c r="N4019" s="11">
        <v>2</v>
      </c>
      <c r="O4019" s="11">
        <v>2</v>
      </c>
      <c r="P4019" s="12">
        <v>45047.33333333334</v>
      </c>
      <c r="Q4019" s="12">
        <v>45048.70833333334</v>
      </c>
      <c r="R4019" s="11">
        <v>-12</v>
      </c>
      <c r="S4019" s="2">
        <f>OR(AND(P4019&lt;=U$2,Q4019&gt;V$2),AND(P4019&gt;U$2,P4019&lt;V$2))</f>
        <v>0</v>
      </c>
    </row>
    <row r="4020" spans="1:19">
      <c r="A4020" s="2" t="s">
        <v>3481</v>
      </c>
      <c r="B4020" s="2" t="s">
        <v>4755</v>
      </c>
      <c r="C4020" s="2" t="s">
        <v>9692</v>
      </c>
      <c r="D4020" s="2" t="s">
        <v>1708</v>
      </c>
      <c r="E4020" s="2"/>
      <c r="F4020" s="2" t="s">
        <v>1589</v>
      </c>
      <c r="G4020" s="2" t="s">
        <v>7289</v>
      </c>
      <c r="H4020" s="2"/>
      <c r="I4020" s="2"/>
      <c r="J4020" s="2"/>
      <c r="K4020" s="2" t="s">
        <v>567</v>
      </c>
      <c r="L4020" s="2" t="s">
        <v>9693</v>
      </c>
      <c r="M4020" s="2" t="s">
        <v>9694</v>
      </c>
      <c r="N4020" s="11">
        <v>8</v>
      </c>
      <c r="O4020" s="11">
        <v>0</v>
      </c>
      <c r="P4020" s="12">
        <v>44677</v>
      </c>
      <c r="Q4020" s="12">
        <v>44683</v>
      </c>
      <c r="R4020" s="11"/>
      <c r="S4020" s="2">
        <f>OR(AND(P4020&lt;=U$2,Q4020&gt;V$2),AND(P4020&gt;U$2,P4020&lt;V$2))</f>
        <v>0</v>
      </c>
    </row>
    <row r="4021" spans="1:19">
      <c r="A4021" s="2" t="s">
        <v>3481</v>
      </c>
      <c r="B4021" s="2" t="s">
        <v>4755</v>
      </c>
      <c r="C4021" s="2" t="s">
        <v>9692</v>
      </c>
      <c r="D4021" s="2" t="s">
        <v>1618</v>
      </c>
      <c r="E4021" s="2"/>
      <c r="F4021" s="2" t="s">
        <v>1589</v>
      </c>
      <c r="G4021" s="2" t="s">
        <v>7139</v>
      </c>
      <c r="H4021" s="2"/>
      <c r="I4021" s="2"/>
      <c r="J4021" s="2" t="s">
        <v>7292</v>
      </c>
      <c r="K4021" s="2" t="s">
        <v>307</v>
      </c>
      <c r="L4021" s="2" t="s">
        <v>9695</v>
      </c>
      <c r="M4021" s="2" t="s">
        <v>9696</v>
      </c>
      <c r="N4021" s="11">
        <v>10</v>
      </c>
      <c r="O4021" s="11">
        <v>0</v>
      </c>
      <c r="P4021" s="12">
        <v>44701</v>
      </c>
      <c r="Q4021" s="12">
        <v>44706</v>
      </c>
      <c r="R4021" s="11"/>
      <c r="S4021" s="2">
        <f>OR(AND(P4021&lt;=U$2,Q4021&gt;V$2),AND(P4021&gt;U$2,P4021&lt;V$2))</f>
        <v>0</v>
      </c>
    </row>
    <row r="4022" spans="1:19">
      <c r="A4022" s="2" t="s">
        <v>3481</v>
      </c>
      <c r="B4022" s="2" t="s">
        <v>4755</v>
      </c>
      <c r="C4022" s="2" t="s">
        <v>9692</v>
      </c>
      <c r="D4022" s="2" t="s">
        <v>1631</v>
      </c>
      <c r="E4022" s="2"/>
      <c r="F4022" s="2"/>
      <c r="G4022" s="2"/>
      <c r="H4022" s="2"/>
      <c r="I4022" s="2"/>
      <c r="J4022" s="2"/>
      <c r="K4022" s="2"/>
      <c r="L4022" s="2"/>
      <c r="M4022" s="2" t="s">
        <v>9697</v>
      </c>
      <c r="N4022" s="11">
        <v>5</v>
      </c>
      <c r="O4022" s="11">
        <v>0</v>
      </c>
      <c r="P4022" s="12">
        <v>44687</v>
      </c>
      <c r="Q4022" s="12">
        <v>44699</v>
      </c>
      <c r="R4022" s="11"/>
      <c r="S4022" s="2">
        <f>OR(AND(P4022&lt;=U$2,Q4022&gt;V$2),AND(P4022&gt;U$2,P4022&lt;V$2))</f>
        <v>0</v>
      </c>
    </row>
    <row r="4023" spans="1:19">
      <c r="A4023" s="2" t="s">
        <v>3481</v>
      </c>
      <c r="B4023" s="2" t="s">
        <v>4755</v>
      </c>
      <c r="C4023" s="2" t="s">
        <v>9692</v>
      </c>
      <c r="D4023" s="2" t="s">
        <v>9698</v>
      </c>
      <c r="E4023" s="2"/>
      <c r="F4023" s="2"/>
      <c r="G4023" s="2"/>
      <c r="H4023" s="2"/>
      <c r="I4023" s="2"/>
      <c r="J4023" s="2"/>
      <c r="K4023" s="2"/>
      <c r="L4023" s="2"/>
      <c r="M4023" s="2" t="s">
        <v>9699</v>
      </c>
      <c r="N4023" s="11">
        <v>4</v>
      </c>
      <c r="O4023" s="11">
        <v>0</v>
      </c>
      <c r="P4023" s="12">
        <v>44705</v>
      </c>
      <c r="Q4023" s="12">
        <v>44705</v>
      </c>
      <c r="R4023" s="11"/>
      <c r="S4023" s="2">
        <f>OR(AND(P4023&lt;=U$2,Q4023&gt;V$2),AND(P4023&gt;U$2,P4023&lt;V$2))</f>
        <v>0</v>
      </c>
    </row>
    <row r="4024" spans="1:19">
      <c r="A4024" s="2" t="s">
        <v>3481</v>
      </c>
      <c r="B4024" s="2" t="s">
        <v>4755</v>
      </c>
      <c r="C4024" s="2" t="s">
        <v>9692</v>
      </c>
      <c r="D4024" s="2" t="s">
        <v>9700</v>
      </c>
      <c r="E4024" s="2"/>
      <c r="F4024" s="2"/>
      <c r="G4024" s="2"/>
      <c r="H4024" s="2"/>
      <c r="I4024" s="2"/>
      <c r="J4024" s="2"/>
      <c r="K4024" s="2"/>
      <c r="L4024" s="2"/>
      <c r="M4024" s="2" t="s">
        <v>9701</v>
      </c>
      <c r="N4024" s="11">
        <v>5</v>
      </c>
      <c r="O4024" s="11">
        <v>0</v>
      </c>
      <c r="P4024" s="12">
        <v>44706</v>
      </c>
      <c r="Q4024" s="12">
        <v>44712</v>
      </c>
      <c r="R4024" s="11"/>
      <c r="S4024" s="2">
        <f>OR(AND(P4024&lt;=U$2,Q4024&gt;V$2),AND(P4024&gt;U$2,P4024&lt;V$2))</f>
        <v>0</v>
      </c>
    </row>
    <row r="4025" spans="1:19">
      <c r="A4025" s="2" t="s">
        <v>3481</v>
      </c>
      <c r="B4025" s="2" t="s">
        <v>4755</v>
      </c>
      <c r="C4025" s="2" t="s">
        <v>9692</v>
      </c>
      <c r="D4025" s="2" t="s">
        <v>9702</v>
      </c>
      <c r="E4025" s="2" t="s">
        <v>1007</v>
      </c>
      <c r="F4025" s="2" t="s">
        <v>1589</v>
      </c>
      <c r="G4025" s="2" t="s">
        <v>7078</v>
      </c>
      <c r="H4025" s="2"/>
      <c r="I4025" s="2"/>
      <c r="J4025" s="2" t="s">
        <v>7311</v>
      </c>
      <c r="K4025" s="2" t="s">
        <v>307</v>
      </c>
      <c r="L4025" s="2" t="s">
        <v>9695</v>
      </c>
      <c r="M4025" s="2" t="s">
        <v>9703</v>
      </c>
      <c r="N4025" s="11">
        <v>8</v>
      </c>
      <c r="O4025" s="11">
        <v>0</v>
      </c>
      <c r="P4025" s="12">
        <v>44841</v>
      </c>
      <c r="Q4025" s="12">
        <v>44845</v>
      </c>
      <c r="R4025" s="11"/>
      <c r="S4025" s="2">
        <f>OR(AND(P4025&lt;=U$2,Q4025&gt;V$2),AND(P4025&gt;U$2,P4025&lt;V$2))</f>
        <v>0</v>
      </c>
    </row>
    <row r="4026" spans="1:19">
      <c r="A4026" s="2" t="s">
        <v>3481</v>
      </c>
      <c r="B4026" s="2" t="s">
        <v>4755</v>
      </c>
      <c r="C4026" s="2" t="s">
        <v>9692</v>
      </c>
      <c r="D4026" s="2" t="s">
        <v>1632</v>
      </c>
      <c r="E4026" s="2" t="s">
        <v>1007</v>
      </c>
      <c r="F4026" s="2" t="s">
        <v>1589</v>
      </c>
      <c r="G4026" s="2" t="s">
        <v>7085</v>
      </c>
      <c r="H4026" s="2"/>
      <c r="I4026" s="2"/>
      <c r="J4026" s="2" t="s">
        <v>7315</v>
      </c>
      <c r="K4026" s="2" t="s">
        <v>333</v>
      </c>
      <c r="L4026" s="2" t="s">
        <v>9704</v>
      </c>
      <c r="M4026" s="2" t="s">
        <v>9705</v>
      </c>
      <c r="N4026" s="11">
        <v>6</v>
      </c>
      <c r="O4026" s="11">
        <v>0</v>
      </c>
      <c r="P4026" s="12">
        <v>44848</v>
      </c>
      <c r="Q4026" s="12">
        <v>44851</v>
      </c>
      <c r="R4026" s="11"/>
      <c r="S4026" s="2">
        <f>OR(AND(P4026&lt;=U$2,Q4026&gt;V$2),AND(P4026&gt;U$2,P4026&lt;V$2))</f>
        <v>0</v>
      </c>
    </row>
    <row r="4027" spans="1:19">
      <c r="A4027" s="2" t="s">
        <v>3481</v>
      </c>
      <c r="B4027" s="2" t="s">
        <v>4755</v>
      </c>
      <c r="C4027" s="2" t="s">
        <v>9692</v>
      </c>
      <c r="D4027" s="2" t="s">
        <v>1626</v>
      </c>
      <c r="E4027" s="2" t="s">
        <v>1007</v>
      </c>
      <c r="F4027" s="2" t="s">
        <v>1589</v>
      </c>
      <c r="G4027" s="2" t="s">
        <v>7085</v>
      </c>
      <c r="H4027" s="2"/>
      <c r="I4027" s="2"/>
      <c r="J4027" s="2" t="s">
        <v>7315</v>
      </c>
      <c r="K4027" s="2" t="s">
        <v>333</v>
      </c>
      <c r="L4027" s="2" t="s">
        <v>9704</v>
      </c>
      <c r="M4027" s="2" t="s">
        <v>9706</v>
      </c>
      <c r="N4027" s="11">
        <v>4</v>
      </c>
      <c r="O4027" s="11">
        <v>0</v>
      </c>
      <c r="P4027" s="12">
        <v>44852</v>
      </c>
      <c r="Q4027" s="12">
        <v>44852</v>
      </c>
      <c r="R4027" s="11"/>
      <c r="S4027" s="2">
        <f>OR(AND(P4027&lt;=U$2,Q4027&gt;V$2),AND(P4027&gt;U$2,P4027&lt;V$2))</f>
        <v>0</v>
      </c>
    </row>
    <row r="4028" spans="1:19">
      <c r="A4028" s="2" t="s">
        <v>3481</v>
      </c>
      <c r="B4028" s="2" t="s">
        <v>4755</v>
      </c>
      <c r="C4028" s="2" t="s">
        <v>9692</v>
      </c>
      <c r="D4028" s="2" t="s">
        <v>9707</v>
      </c>
      <c r="E4028" s="2" t="s">
        <v>1007</v>
      </c>
      <c r="F4028" s="2" t="s">
        <v>1589</v>
      </c>
      <c r="G4028" s="2" t="s">
        <v>7078</v>
      </c>
      <c r="H4028" s="2"/>
      <c r="I4028" s="2"/>
      <c r="J4028" s="2" t="s">
        <v>7311</v>
      </c>
      <c r="K4028" s="2" t="s">
        <v>307</v>
      </c>
      <c r="L4028" s="2" t="s">
        <v>9695</v>
      </c>
      <c r="M4028" s="2" t="s">
        <v>9708</v>
      </c>
      <c r="N4028" s="11">
        <v>4</v>
      </c>
      <c r="O4028" s="11">
        <v>0</v>
      </c>
      <c r="P4028" s="12">
        <v>44853</v>
      </c>
      <c r="Q4028" s="12">
        <v>44853</v>
      </c>
      <c r="R4028" s="11"/>
      <c r="S4028" s="2">
        <f>OR(AND(P4028&lt;=U$2,Q4028&gt;V$2),AND(P4028&gt;U$2,P4028&lt;V$2))</f>
        <v>0</v>
      </c>
    </row>
    <row r="4029" spans="1:19">
      <c r="A4029" s="2" t="s">
        <v>3481</v>
      </c>
      <c r="B4029" s="2" t="s">
        <v>4755</v>
      </c>
      <c r="C4029" s="2" t="s">
        <v>9692</v>
      </c>
      <c r="D4029" s="2" t="s">
        <v>1621</v>
      </c>
      <c r="E4029" s="2" t="s">
        <v>1048</v>
      </c>
      <c r="F4029" s="2" t="s">
        <v>1589</v>
      </c>
      <c r="G4029" s="2" t="s">
        <v>7306</v>
      </c>
      <c r="H4029" s="2"/>
      <c r="I4029" s="2"/>
      <c r="J4029" s="2"/>
      <c r="K4029" s="2"/>
      <c r="L4029" s="2"/>
      <c r="M4029" s="2" t="s">
        <v>9709</v>
      </c>
      <c r="N4029" s="11">
        <v>4</v>
      </c>
      <c r="O4029" s="11">
        <v>0</v>
      </c>
      <c r="P4029" s="12">
        <v>44854</v>
      </c>
      <c r="Q4029" s="12">
        <v>44859</v>
      </c>
      <c r="R4029" s="11"/>
      <c r="S4029" s="2">
        <f>OR(AND(P4029&lt;=U$2,Q4029&gt;V$2),AND(P4029&gt;U$2,P4029&lt;V$2))</f>
        <v>0</v>
      </c>
    </row>
    <row r="4030" spans="1:19">
      <c r="A4030" s="2" t="s">
        <v>3481</v>
      </c>
      <c r="B4030" s="2" t="s">
        <v>4755</v>
      </c>
      <c r="C4030" s="2" t="s">
        <v>9692</v>
      </c>
      <c r="D4030" s="2" t="s">
        <v>9710</v>
      </c>
      <c r="E4030" s="2" t="s">
        <v>1007</v>
      </c>
      <c r="F4030" s="2" t="s">
        <v>1589</v>
      </c>
      <c r="G4030" s="2" t="s">
        <v>6978</v>
      </c>
      <c r="H4030" s="2"/>
      <c r="I4030" s="2"/>
      <c r="J4030" s="2" t="s">
        <v>7320</v>
      </c>
      <c r="K4030" s="2" t="s">
        <v>569</v>
      </c>
      <c r="L4030" s="2" t="s">
        <v>9711</v>
      </c>
      <c r="M4030" s="2" t="s">
        <v>9712</v>
      </c>
      <c r="N4030" s="11">
        <v>5</v>
      </c>
      <c r="O4030" s="11">
        <v>0</v>
      </c>
      <c r="P4030" s="12">
        <v>44922.33333333334</v>
      </c>
      <c r="Q4030" s="12">
        <v>44923</v>
      </c>
      <c r="R4030" s="11"/>
      <c r="S4030" s="2">
        <f>OR(AND(P4030&lt;=U$2,Q4030&gt;V$2),AND(P4030&gt;U$2,P4030&lt;V$2))</f>
        <v>0</v>
      </c>
    </row>
    <row r="4031" spans="1:19">
      <c r="A4031" s="2" t="s">
        <v>3481</v>
      </c>
      <c r="B4031" s="2" t="s">
        <v>4755</v>
      </c>
      <c r="C4031" s="2" t="s">
        <v>9713</v>
      </c>
      <c r="D4031" s="2" t="s">
        <v>9714</v>
      </c>
      <c r="E4031" s="2"/>
      <c r="F4031" s="2"/>
      <c r="G4031" s="2"/>
      <c r="H4031" s="2"/>
      <c r="I4031" s="2"/>
      <c r="J4031" s="2"/>
      <c r="K4031" s="2"/>
      <c r="L4031" s="2"/>
      <c r="M4031" s="2" t="s">
        <v>9715</v>
      </c>
      <c r="N4031" s="11">
        <v>7</v>
      </c>
      <c r="O4031" s="11">
        <v>0</v>
      </c>
      <c r="P4031" s="12">
        <v>44608</v>
      </c>
      <c r="Q4031" s="12">
        <v>44621</v>
      </c>
      <c r="R4031" s="11"/>
      <c r="S4031" s="2">
        <f>OR(AND(P4031&lt;=U$2,Q4031&gt;V$2),AND(P4031&gt;U$2,P4031&lt;V$2))</f>
        <v>0</v>
      </c>
    </row>
    <row r="4032" spans="1:19">
      <c r="A4032" s="2" t="s">
        <v>3481</v>
      </c>
      <c r="B4032" s="2" t="s">
        <v>4755</v>
      </c>
      <c r="C4032" s="2" t="s">
        <v>9713</v>
      </c>
      <c r="D4032" s="2" t="s">
        <v>9716</v>
      </c>
      <c r="E4032" s="2"/>
      <c r="F4032" s="2"/>
      <c r="G4032" s="2"/>
      <c r="H4032" s="2"/>
      <c r="I4032" s="2"/>
      <c r="J4032" s="2"/>
      <c r="K4032" s="2"/>
      <c r="L4032" s="2"/>
      <c r="M4032" s="2" t="s">
        <v>9717</v>
      </c>
      <c r="N4032" s="11">
        <v>9</v>
      </c>
      <c r="O4032" s="11">
        <v>0</v>
      </c>
      <c r="P4032" s="12">
        <v>44613</v>
      </c>
      <c r="Q4032" s="12">
        <v>44623</v>
      </c>
      <c r="R4032" s="11"/>
      <c r="S4032" s="2">
        <f>OR(AND(P4032&lt;=U$2,Q4032&gt;V$2),AND(P4032&gt;U$2,P4032&lt;V$2))</f>
        <v>0</v>
      </c>
    </row>
    <row r="4033" spans="1:19">
      <c r="A4033" s="2" t="s">
        <v>3481</v>
      </c>
      <c r="B4033" s="2" t="s">
        <v>4755</v>
      </c>
      <c r="C4033" s="2" t="s">
        <v>9713</v>
      </c>
      <c r="D4033" s="2" t="s">
        <v>9718</v>
      </c>
      <c r="E4033" s="2"/>
      <c r="F4033" s="2"/>
      <c r="G4033" s="2"/>
      <c r="H4033" s="2"/>
      <c r="I4033" s="2"/>
      <c r="J4033" s="2"/>
      <c r="K4033" s="2"/>
      <c r="L4033" s="2"/>
      <c r="M4033" s="2" t="s">
        <v>9719</v>
      </c>
      <c r="N4033" s="11">
        <v>4</v>
      </c>
      <c r="O4033" s="11">
        <v>0</v>
      </c>
      <c r="P4033" s="12">
        <v>44614</v>
      </c>
      <c r="Q4033" s="12">
        <v>44626</v>
      </c>
      <c r="R4033" s="11"/>
      <c r="S4033" s="2">
        <f>OR(AND(P4033&lt;=U$2,Q4033&gt;V$2),AND(P4033&gt;U$2,P4033&lt;V$2))</f>
        <v>0</v>
      </c>
    </row>
    <row r="4034" spans="1:19">
      <c r="A4034" s="2" t="s">
        <v>3481</v>
      </c>
      <c r="B4034" s="2" t="s">
        <v>4755</v>
      </c>
      <c r="C4034" s="2" t="s">
        <v>9713</v>
      </c>
      <c r="D4034" s="2" t="s">
        <v>9720</v>
      </c>
      <c r="E4034" s="2"/>
      <c r="F4034" s="2"/>
      <c r="G4034" s="2"/>
      <c r="H4034" s="2"/>
      <c r="I4034" s="2"/>
      <c r="J4034" s="2"/>
      <c r="K4034" s="2"/>
      <c r="L4034" s="2"/>
      <c r="M4034" s="2" t="s">
        <v>9721</v>
      </c>
      <c r="N4034" s="11">
        <v>3</v>
      </c>
      <c r="O4034" s="11">
        <v>0</v>
      </c>
      <c r="P4034" s="12">
        <v>44616</v>
      </c>
      <c r="Q4034" s="12">
        <v>44630</v>
      </c>
      <c r="R4034" s="11"/>
      <c r="S4034" s="2">
        <f>OR(AND(P4034&lt;=U$2,Q4034&gt;V$2),AND(P4034&gt;U$2,P4034&lt;V$2))</f>
        <v>0</v>
      </c>
    </row>
    <row r="4035" spans="1:19">
      <c r="A4035" s="2" t="s">
        <v>3481</v>
      </c>
      <c r="B4035" s="2" t="s">
        <v>4755</v>
      </c>
      <c r="C4035" s="2" t="s">
        <v>9713</v>
      </c>
      <c r="D4035" s="2" t="s">
        <v>9722</v>
      </c>
      <c r="E4035" s="2"/>
      <c r="F4035" s="2"/>
      <c r="G4035" s="2"/>
      <c r="H4035" s="2"/>
      <c r="I4035" s="2"/>
      <c r="J4035" s="2"/>
      <c r="K4035" s="2"/>
      <c r="L4035" s="2"/>
      <c r="M4035" s="2" t="s">
        <v>9723</v>
      </c>
      <c r="N4035" s="11">
        <v>4</v>
      </c>
      <c r="O4035" s="11">
        <v>0</v>
      </c>
      <c r="P4035" s="12">
        <v>44706</v>
      </c>
      <c r="Q4035" s="12">
        <v>44712</v>
      </c>
      <c r="R4035" s="11"/>
      <c r="S4035" s="2">
        <f>OR(AND(P4035&lt;=U$2,Q4035&gt;V$2),AND(P4035&gt;U$2,P4035&lt;V$2))</f>
        <v>0</v>
      </c>
    </row>
    <row r="4036" spans="1:19">
      <c r="A4036" s="2" t="s">
        <v>3481</v>
      </c>
      <c r="B4036" s="2" t="s">
        <v>4755</v>
      </c>
      <c r="C4036" s="2" t="s">
        <v>9713</v>
      </c>
      <c r="D4036" s="2" t="s">
        <v>9724</v>
      </c>
      <c r="E4036" s="2" t="s">
        <v>1007</v>
      </c>
      <c r="F4036" s="2" t="s">
        <v>1589</v>
      </c>
      <c r="G4036" s="2" t="s">
        <v>7078</v>
      </c>
      <c r="H4036" s="2"/>
      <c r="I4036" s="2"/>
      <c r="J4036" s="2" t="s">
        <v>7311</v>
      </c>
      <c r="K4036" s="2" t="s">
        <v>307</v>
      </c>
      <c r="L4036" s="2" t="s">
        <v>9695</v>
      </c>
      <c r="M4036" s="2" t="s">
        <v>9725</v>
      </c>
      <c r="N4036" s="11">
        <v>7</v>
      </c>
      <c r="O4036" s="11">
        <v>0</v>
      </c>
      <c r="P4036" s="12">
        <v>44798</v>
      </c>
      <c r="Q4036" s="12">
        <v>44804</v>
      </c>
      <c r="R4036" s="11"/>
      <c r="S4036" s="2">
        <f>OR(AND(P4036&lt;=U$2,Q4036&gt;V$2),AND(P4036&gt;U$2,P4036&lt;V$2))</f>
        <v>0</v>
      </c>
    </row>
    <row r="4037" spans="1:19">
      <c r="A4037" s="2" t="s">
        <v>3481</v>
      </c>
      <c r="B4037" s="2" t="s">
        <v>4755</v>
      </c>
      <c r="C4037" s="2" t="s">
        <v>9713</v>
      </c>
      <c r="D4037" s="2" t="s">
        <v>9726</v>
      </c>
      <c r="E4037" s="2" t="s">
        <v>1007</v>
      </c>
      <c r="F4037" s="2" t="s">
        <v>1589</v>
      </c>
      <c r="G4037" s="2" t="s">
        <v>7085</v>
      </c>
      <c r="H4037" s="2"/>
      <c r="I4037" s="2"/>
      <c r="J4037" s="2" t="s">
        <v>7315</v>
      </c>
      <c r="K4037" s="2" t="s">
        <v>333</v>
      </c>
      <c r="L4037" s="2" t="s">
        <v>9704</v>
      </c>
      <c r="M4037" s="2" t="s">
        <v>9727</v>
      </c>
      <c r="N4037" s="11">
        <v>5</v>
      </c>
      <c r="O4037" s="11">
        <v>0</v>
      </c>
      <c r="P4037" s="12">
        <v>44805</v>
      </c>
      <c r="Q4037" s="12">
        <v>44810</v>
      </c>
      <c r="R4037" s="11"/>
      <c r="S4037" s="2">
        <f>OR(AND(P4037&lt;=U$2,Q4037&gt;V$2),AND(P4037&gt;U$2,P4037&lt;V$2))</f>
        <v>0</v>
      </c>
    </row>
    <row r="4038" spans="1:19">
      <c r="A4038" s="2" t="s">
        <v>3481</v>
      </c>
      <c r="B4038" s="2" t="s">
        <v>4755</v>
      </c>
      <c r="C4038" s="2" t="s">
        <v>9713</v>
      </c>
      <c r="D4038" s="2" t="s">
        <v>9728</v>
      </c>
      <c r="E4038" s="2" t="s">
        <v>1007</v>
      </c>
      <c r="F4038" s="2" t="s">
        <v>1589</v>
      </c>
      <c r="G4038" s="2" t="s">
        <v>7085</v>
      </c>
      <c r="H4038" s="2"/>
      <c r="I4038" s="2"/>
      <c r="J4038" s="2" t="s">
        <v>7315</v>
      </c>
      <c r="K4038" s="2" t="s">
        <v>333</v>
      </c>
      <c r="L4038" s="2" t="s">
        <v>9704</v>
      </c>
      <c r="M4038" s="2" t="s">
        <v>9729</v>
      </c>
      <c r="N4038" s="11">
        <v>3</v>
      </c>
      <c r="O4038" s="11">
        <v>0</v>
      </c>
      <c r="P4038" s="12">
        <v>44811</v>
      </c>
      <c r="Q4038" s="12">
        <v>44811</v>
      </c>
      <c r="R4038" s="11"/>
      <c r="S4038" s="2">
        <f>OR(AND(P4038&lt;=U$2,Q4038&gt;V$2),AND(P4038&gt;U$2,P4038&lt;V$2))</f>
        <v>0</v>
      </c>
    </row>
    <row r="4039" spans="1:19">
      <c r="A4039" s="2" t="s">
        <v>3481</v>
      </c>
      <c r="B4039" s="2" t="s">
        <v>4755</v>
      </c>
      <c r="C4039" s="2" t="s">
        <v>9713</v>
      </c>
      <c r="D4039" s="2" t="s">
        <v>9730</v>
      </c>
      <c r="E4039" s="2" t="s">
        <v>1007</v>
      </c>
      <c r="F4039" s="2" t="s">
        <v>1589</v>
      </c>
      <c r="G4039" s="2" t="s">
        <v>7078</v>
      </c>
      <c r="H4039" s="2"/>
      <c r="I4039" s="2"/>
      <c r="J4039" s="2" t="s">
        <v>7311</v>
      </c>
      <c r="K4039" s="2" t="s">
        <v>307</v>
      </c>
      <c r="L4039" s="2" t="s">
        <v>9695</v>
      </c>
      <c r="M4039" s="2" t="s">
        <v>9731</v>
      </c>
      <c r="N4039" s="11">
        <v>3</v>
      </c>
      <c r="O4039" s="11">
        <v>0</v>
      </c>
      <c r="P4039" s="12">
        <v>44812</v>
      </c>
      <c r="Q4039" s="12">
        <v>44813</v>
      </c>
      <c r="R4039" s="11"/>
      <c r="S4039" s="2">
        <f>OR(AND(P4039&lt;=U$2,Q4039&gt;V$2),AND(P4039&gt;U$2,P4039&lt;V$2))</f>
        <v>0</v>
      </c>
    </row>
    <row r="4040" spans="1:19">
      <c r="A4040" s="2" t="s">
        <v>3481</v>
      </c>
      <c r="B4040" s="2" t="s">
        <v>4755</v>
      </c>
      <c r="C4040" s="2" t="s">
        <v>9713</v>
      </c>
      <c r="D4040" s="2" t="s">
        <v>9732</v>
      </c>
      <c r="E4040" s="2" t="s">
        <v>1048</v>
      </c>
      <c r="F4040" s="2" t="s">
        <v>1589</v>
      </c>
      <c r="G4040" s="2" t="s">
        <v>7306</v>
      </c>
      <c r="H4040" s="2"/>
      <c r="I4040" s="2"/>
      <c r="J4040" s="2"/>
      <c r="K4040" s="2"/>
      <c r="L4040" s="2"/>
      <c r="M4040" s="2" t="s">
        <v>9733</v>
      </c>
      <c r="N4040" s="11">
        <v>3</v>
      </c>
      <c r="O4040" s="11">
        <v>0</v>
      </c>
      <c r="P4040" s="12">
        <v>44819</v>
      </c>
      <c r="Q4040" s="12">
        <v>44860</v>
      </c>
      <c r="R4040" s="11"/>
      <c r="S4040" s="2">
        <f>OR(AND(P4040&lt;=U$2,Q4040&gt;V$2),AND(P4040&gt;U$2,P4040&lt;V$2))</f>
        <v>0</v>
      </c>
    </row>
    <row r="4041" spans="1:19">
      <c r="A4041" s="2" t="s">
        <v>3481</v>
      </c>
      <c r="B4041" s="2" t="s">
        <v>4755</v>
      </c>
      <c r="C4041" s="2" t="s">
        <v>9713</v>
      </c>
      <c r="D4041" s="2" t="s">
        <v>9734</v>
      </c>
      <c r="E4041" s="2" t="s">
        <v>1007</v>
      </c>
      <c r="F4041" s="2" t="s">
        <v>1589</v>
      </c>
      <c r="G4041" s="2" t="s">
        <v>6978</v>
      </c>
      <c r="H4041" s="2"/>
      <c r="I4041" s="2"/>
      <c r="J4041" s="2" t="s">
        <v>7320</v>
      </c>
      <c r="K4041" s="2" t="s">
        <v>569</v>
      </c>
      <c r="L4041" s="2" t="s">
        <v>9711</v>
      </c>
      <c r="M4041" s="2" t="s">
        <v>9735</v>
      </c>
      <c r="N4041" s="11">
        <v>4</v>
      </c>
      <c r="O4041" s="11">
        <v>0</v>
      </c>
      <c r="P4041" s="12">
        <v>44861</v>
      </c>
      <c r="Q4041" s="12">
        <v>44867</v>
      </c>
      <c r="R4041" s="11"/>
      <c r="S4041" s="2">
        <f>OR(AND(P4041&lt;=U$2,Q4041&gt;V$2),AND(P4041&gt;U$2,P4041&lt;V$2))</f>
        <v>0</v>
      </c>
    </row>
    <row r="4042" spans="1:19">
      <c r="A4042" s="2" t="s">
        <v>3481</v>
      </c>
      <c r="B4042" s="2" t="s">
        <v>4755</v>
      </c>
      <c r="C4042" s="2" t="s">
        <v>9736</v>
      </c>
      <c r="D4042" s="2" t="s">
        <v>9737</v>
      </c>
      <c r="E4042" s="2"/>
      <c r="F4042" s="2"/>
      <c r="G4042" s="2"/>
      <c r="H4042" s="2"/>
      <c r="I4042" s="2"/>
      <c r="J4042" s="2"/>
      <c r="K4042" s="2"/>
      <c r="L4042" s="2"/>
      <c r="M4042" s="2" t="s">
        <v>9738</v>
      </c>
      <c r="N4042" s="11">
        <v>7</v>
      </c>
      <c r="O4042" s="11">
        <v>0</v>
      </c>
      <c r="P4042" s="12">
        <v>44706</v>
      </c>
      <c r="Q4042" s="12">
        <v>44713</v>
      </c>
      <c r="R4042" s="11"/>
      <c r="S4042" s="2">
        <f>OR(AND(P4042&lt;=U$2,Q4042&gt;V$2),AND(P4042&gt;U$2,P4042&lt;V$2))</f>
        <v>0</v>
      </c>
    </row>
    <row r="4043" spans="1:19">
      <c r="A4043" s="2" t="s">
        <v>3481</v>
      </c>
      <c r="B4043" s="2" t="s">
        <v>4755</v>
      </c>
      <c r="C4043" s="2" t="s">
        <v>9736</v>
      </c>
      <c r="D4043" s="2" t="s">
        <v>9739</v>
      </c>
      <c r="E4043" s="2"/>
      <c r="F4043" s="2"/>
      <c r="G4043" s="2"/>
      <c r="H4043" s="2"/>
      <c r="I4043" s="2"/>
      <c r="J4043" s="2"/>
      <c r="K4043" s="2"/>
      <c r="L4043" s="2"/>
      <c r="M4043" s="2" t="s">
        <v>9740</v>
      </c>
      <c r="N4043" s="11">
        <v>9</v>
      </c>
      <c r="O4043" s="11">
        <v>0</v>
      </c>
      <c r="P4043" s="12">
        <v>44701</v>
      </c>
      <c r="Q4043" s="12">
        <v>44705</v>
      </c>
      <c r="R4043" s="11"/>
      <c r="S4043" s="2">
        <f>OR(AND(P4043&lt;=U$2,Q4043&gt;V$2),AND(P4043&gt;U$2,P4043&lt;V$2))</f>
        <v>0</v>
      </c>
    </row>
    <row r="4044" spans="1:19">
      <c r="A4044" s="2" t="s">
        <v>3481</v>
      </c>
      <c r="B4044" s="2" t="s">
        <v>4755</v>
      </c>
      <c r="C4044" s="2" t="s">
        <v>9736</v>
      </c>
      <c r="D4044" s="2" t="s">
        <v>1633</v>
      </c>
      <c r="E4044" s="2"/>
      <c r="F4044" s="2"/>
      <c r="G4044" s="2"/>
      <c r="H4044" s="2"/>
      <c r="I4044" s="2"/>
      <c r="J4044" s="2"/>
      <c r="K4044" s="2"/>
      <c r="L4044" s="2"/>
      <c r="M4044" s="2" t="s">
        <v>9741</v>
      </c>
      <c r="N4044" s="11">
        <v>4</v>
      </c>
      <c r="O4044" s="11">
        <v>0</v>
      </c>
      <c r="P4044" s="12">
        <v>44687</v>
      </c>
      <c r="Q4044" s="12">
        <v>44699</v>
      </c>
      <c r="R4044" s="11"/>
      <c r="S4044" s="2">
        <f>OR(AND(P4044&lt;=U$2,Q4044&gt;V$2),AND(P4044&gt;U$2,P4044&lt;V$2))</f>
        <v>0</v>
      </c>
    </row>
    <row r="4045" spans="1:19">
      <c r="A4045" s="2" t="s">
        <v>3481</v>
      </c>
      <c r="B4045" s="2" t="s">
        <v>4755</v>
      </c>
      <c r="C4045" s="2" t="s">
        <v>9736</v>
      </c>
      <c r="D4045" s="2" t="s">
        <v>9742</v>
      </c>
      <c r="E4045" s="2"/>
      <c r="F4045" s="2"/>
      <c r="G4045" s="2"/>
      <c r="H4045" s="2"/>
      <c r="I4045" s="2"/>
      <c r="J4045" s="2"/>
      <c r="K4045" s="2"/>
      <c r="L4045" s="2"/>
      <c r="M4045" s="2" t="s">
        <v>9743</v>
      </c>
      <c r="N4045" s="11">
        <v>3</v>
      </c>
      <c r="O4045" s="11">
        <v>0</v>
      </c>
      <c r="P4045" s="12">
        <v>44705</v>
      </c>
      <c r="Q4045" s="12">
        <v>44705</v>
      </c>
      <c r="R4045" s="11"/>
      <c r="S4045" s="2">
        <f>OR(AND(P4045&lt;=U$2,Q4045&gt;V$2),AND(P4045&gt;U$2,P4045&lt;V$2))</f>
        <v>0</v>
      </c>
    </row>
    <row r="4046" spans="1:19">
      <c r="A4046" s="2" t="s">
        <v>3481</v>
      </c>
      <c r="B4046" s="2" t="s">
        <v>4755</v>
      </c>
      <c r="C4046" s="2" t="s">
        <v>9736</v>
      </c>
      <c r="D4046" s="2" t="s">
        <v>9744</v>
      </c>
      <c r="E4046" s="2"/>
      <c r="F4046" s="2"/>
      <c r="G4046" s="2"/>
      <c r="H4046" s="2"/>
      <c r="I4046" s="2"/>
      <c r="J4046" s="2"/>
      <c r="K4046" s="2"/>
      <c r="L4046" s="2"/>
      <c r="M4046" s="2" t="s">
        <v>9745</v>
      </c>
      <c r="N4046" s="11">
        <v>4</v>
      </c>
      <c r="O4046" s="11">
        <v>0</v>
      </c>
      <c r="P4046" s="12">
        <v>44713</v>
      </c>
      <c r="Q4046" s="12">
        <v>44715</v>
      </c>
      <c r="R4046" s="11"/>
      <c r="S4046" s="2">
        <f>OR(AND(P4046&lt;=U$2,Q4046&gt;V$2),AND(P4046&gt;U$2,P4046&lt;V$2))</f>
        <v>0</v>
      </c>
    </row>
    <row r="4047" spans="1:19">
      <c r="A4047" s="2" t="s">
        <v>3481</v>
      </c>
      <c r="B4047" s="2" t="s">
        <v>4755</v>
      </c>
      <c r="C4047" s="2" t="s">
        <v>9736</v>
      </c>
      <c r="D4047" s="2" t="s">
        <v>9746</v>
      </c>
      <c r="E4047" s="2" t="s">
        <v>1007</v>
      </c>
      <c r="F4047" s="2" t="s">
        <v>1589</v>
      </c>
      <c r="G4047" s="2" t="s">
        <v>7078</v>
      </c>
      <c r="H4047" s="2"/>
      <c r="I4047" s="2"/>
      <c r="J4047" s="2" t="s">
        <v>7311</v>
      </c>
      <c r="K4047" s="2" t="s">
        <v>307</v>
      </c>
      <c r="L4047" s="2" t="s">
        <v>9695</v>
      </c>
      <c r="M4047" s="2" t="s">
        <v>9747</v>
      </c>
      <c r="N4047" s="11">
        <v>7</v>
      </c>
      <c r="O4047" s="11">
        <v>0</v>
      </c>
      <c r="P4047" s="12">
        <v>44798.33333333334</v>
      </c>
      <c r="Q4047" s="12">
        <v>44804</v>
      </c>
      <c r="R4047" s="11"/>
      <c r="S4047" s="2">
        <f>OR(AND(P4047&lt;=U$2,Q4047&gt;V$2),AND(P4047&gt;U$2,P4047&lt;V$2))</f>
        <v>0</v>
      </c>
    </row>
    <row r="4048" spans="1:19">
      <c r="A4048" s="2" t="s">
        <v>3481</v>
      </c>
      <c r="B4048" s="2" t="s">
        <v>4755</v>
      </c>
      <c r="C4048" s="2" t="s">
        <v>9736</v>
      </c>
      <c r="D4048" s="2" t="s">
        <v>9748</v>
      </c>
      <c r="E4048" s="2" t="s">
        <v>1007</v>
      </c>
      <c r="F4048" s="2" t="s">
        <v>1589</v>
      </c>
      <c r="G4048" s="2" t="s">
        <v>7085</v>
      </c>
      <c r="H4048" s="2"/>
      <c r="I4048" s="2"/>
      <c r="J4048" s="2" t="s">
        <v>7315</v>
      </c>
      <c r="K4048" s="2" t="s">
        <v>333</v>
      </c>
      <c r="L4048" s="2" t="s">
        <v>9704</v>
      </c>
      <c r="M4048" s="2" t="s">
        <v>9749</v>
      </c>
      <c r="N4048" s="11">
        <v>5</v>
      </c>
      <c r="O4048" s="11">
        <v>0</v>
      </c>
      <c r="P4048" s="12">
        <v>44805</v>
      </c>
      <c r="Q4048" s="12">
        <v>44810</v>
      </c>
      <c r="R4048" s="11"/>
      <c r="S4048" s="2">
        <f>OR(AND(P4048&lt;=U$2,Q4048&gt;V$2),AND(P4048&gt;U$2,P4048&lt;V$2))</f>
        <v>0</v>
      </c>
    </row>
    <row r="4049" spans="1:19">
      <c r="A4049" s="2" t="s">
        <v>3481</v>
      </c>
      <c r="B4049" s="2" t="s">
        <v>4755</v>
      </c>
      <c r="C4049" s="2" t="s">
        <v>9736</v>
      </c>
      <c r="D4049" s="2" t="s">
        <v>9750</v>
      </c>
      <c r="E4049" s="2" t="s">
        <v>1007</v>
      </c>
      <c r="F4049" s="2" t="s">
        <v>1589</v>
      </c>
      <c r="G4049" s="2" t="s">
        <v>7085</v>
      </c>
      <c r="H4049" s="2"/>
      <c r="I4049" s="2"/>
      <c r="J4049" s="2" t="s">
        <v>7315</v>
      </c>
      <c r="K4049" s="2" t="s">
        <v>333</v>
      </c>
      <c r="L4049" s="2" t="s">
        <v>9704</v>
      </c>
      <c r="M4049" s="2" t="s">
        <v>9751</v>
      </c>
      <c r="N4049" s="11">
        <v>3</v>
      </c>
      <c r="O4049" s="11">
        <v>0</v>
      </c>
      <c r="P4049" s="12">
        <v>44811</v>
      </c>
      <c r="Q4049" s="12">
        <v>44811</v>
      </c>
      <c r="R4049" s="11"/>
      <c r="S4049" s="2">
        <f>OR(AND(P4049&lt;=U$2,Q4049&gt;V$2),AND(P4049&gt;U$2,P4049&lt;V$2))</f>
        <v>0</v>
      </c>
    </row>
    <row r="4050" spans="1:19">
      <c r="A4050" s="2" t="s">
        <v>3481</v>
      </c>
      <c r="B4050" s="2" t="s">
        <v>4755</v>
      </c>
      <c r="C4050" s="2" t="s">
        <v>9736</v>
      </c>
      <c r="D4050" s="2" t="s">
        <v>9752</v>
      </c>
      <c r="E4050" s="2" t="s">
        <v>1007</v>
      </c>
      <c r="F4050" s="2" t="s">
        <v>1589</v>
      </c>
      <c r="G4050" s="2" t="s">
        <v>7078</v>
      </c>
      <c r="H4050" s="2"/>
      <c r="I4050" s="2"/>
      <c r="J4050" s="2" t="s">
        <v>7311</v>
      </c>
      <c r="K4050" s="2" t="s">
        <v>307</v>
      </c>
      <c r="L4050" s="2" t="s">
        <v>9695</v>
      </c>
      <c r="M4050" s="2" t="s">
        <v>9753</v>
      </c>
      <c r="N4050" s="11">
        <v>3</v>
      </c>
      <c r="O4050" s="11">
        <v>0</v>
      </c>
      <c r="P4050" s="12">
        <v>44812</v>
      </c>
      <c r="Q4050" s="12">
        <v>44813</v>
      </c>
      <c r="R4050" s="11"/>
      <c r="S4050" s="2">
        <f>OR(AND(P4050&lt;=U$2,Q4050&gt;V$2),AND(P4050&gt;U$2,P4050&lt;V$2))</f>
        <v>0</v>
      </c>
    </row>
    <row r="4051" spans="1:19">
      <c r="A4051" s="2" t="s">
        <v>3481</v>
      </c>
      <c r="B4051" s="2" t="s">
        <v>4755</v>
      </c>
      <c r="C4051" s="2" t="s">
        <v>9736</v>
      </c>
      <c r="D4051" s="2" t="s">
        <v>9754</v>
      </c>
      <c r="E4051" s="2" t="s">
        <v>1048</v>
      </c>
      <c r="F4051" s="2" t="s">
        <v>1589</v>
      </c>
      <c r="G4051" s="2" t="s">
        <v>7306</v>
      </c>
      <c r="H4051" s="2"/>
      <c r="I4051" s="2"/>
      <c r="J4051" s="2"/>
      <c r="K4051" s="2"/>
      <c r="L4051" s="2"/>
      <c r="M4051" s="2" t="s">
        <v>9755</v>
      </c>
      <c r="N4051" s="11">
        <v>3</v>
      </c>
      <c r="O4051" s="11">
        <v>0</v>
      </c>
      <c r="P4051" s="12">
        <v>44819</v>
      </c>
      <c r="Q4051" s="12">
        <v>44860</v>
      </c>
      <c r="R4051" s="11"/>
      <c r="S4051" s="2">
        <f>OR(AND(P4051&lt;=U$2,Q4051&gt;V$2),AND(P4051&gt;U$2,P4051&lt;V$2))</f>
        <v>0</v>
      </c>
    </row>
    <row r="4052" spans="1:19">
      <c r="A4052" s="2" t="s">
        <v>3481</v>
      </c>
      <c r="B4052" s="2" t="s">
        <v>4755</v>
      </c>
      <c r="C4052" s="2" t="s">
        <v>9736</v>
      </c>
      <c r="D4052" s="2" t="s">
        <v>9756</v>
      </c>
      <c r="E4052" s="2" t="s">
        <v>1007</v>
      </c>
      <c r="F4052" s="2" t="s">
        <v>1589</v>
      </c>
      <c r="G4052" s="2" t="s">
        <v>6978</v>
      </c>
      <c r="H4052" s="2"/>
      <c r="I4052" s="2"/>
      <c r="J4052" s="2" t="s">
        <v>7320</v>
      </c>
      <c r="K4052" s="2" t="s">
        <v>569</v>
      </c>
      <c r="L4052" s="2" t="s">
        <v>9711</v>
      </c>
      <c r="M4052" s="2" t="s">
        <v>9757</v>
      </c>
      <c r="N4052" s="11">
        <v>4</v>
      </c>
      <c r="O4052" s="11">
        <v>0</v>
      </c>
      <c r="P4052" s="12">
        <v>44861</v>
      </c>
      <c r="Q4052" s="12">
        <v>44867</v>
      </c>
      <c r="R4052" s="11"/>
      <c r="S4052" s="2">
        <f>OR(AND(P4052&lt;=U$2,Q4052&gt;V$2),AND(P4052&gt;U$2,P4052&lt;V$2))</f>
        <v>0</v>
      </c>
    </row>
    <row r="4053" spans="1:19">
      <c r="A4053" s="2" t="s">
        <v>3481</v>
      </c>
      <c r="B4053" s="2" t="s">
        <v>4755</v>
      </c>
      <c r="C4053" s="2" t="s">
        <v>9758</v>
      </c>
      <c r="D4053" s="2" t="s">
        <v>9759</v>
      </c>
      <c r="E4053" s="2" t="s">
        <v>1007</v>
      </c>
      <c r="F4053" s="2" t="s">
        <v>1589</v>
      </c>
      <c r="G4053" s="2" t="s">
        <v>6971</v>
      </c>
      <c r="H4053" s="2"/>
      <c r="I4053" s="2"/>
      <c r="J4053" s="2" t="s">
        <v>8143</v>
      </c>
      <c r="K4053" s="2" t="s">
        <v>567</v>
      </c>
      <c r="L4053" s="2" t="s">
        <v>9693</v>
      </c>
      <c r="M4053" s="2" t="s">
        <v>9760</v>
      </c>
      <c r="N4053" s="11">
        <v>8</v>
      </c>
      <c r="O4053" s="11">
        <v>0</v>
      </c>
      <c r="P4053" s="12">
        <v>44866</v>
      </c>
      <c r="Q4053" s="12">
        <v>44872</v>
      </c>
      <c r="R4053" s="11"/>
      <c r="S4053" s="2">
        <f>OR(AND(P4053&lt;=U$2,Q4053&gt;V$2),AND(P4053&gt;U$2,P4053&lt;V$2))</f>
        <v>0</v>
      </c>
    </row>
    <row r="4054" spans="1:19">
      <c r="A4054" s="2" t="s">
        <v>3488</v>
      </c>
      <c r="B4054" s="2" t="s">
        <v>4755</v>
      </c>
      <c r="C4054" s="2" t="s">
        <v>9758</v>
      </c>
      <c r="D4054" s="2" t="s">
        <v>9761</v>
      </c>
      <c r="E4054" s="2" t="s">
        <v>1007</v>
      </c>
      <c r="F4054" s="2" t="s">
        <v>1589</v>
      </c>
      <c r="G4054" s="2" t="s">
        <v>7078</v>
      </c>
      <c r="H4054" s="2" t="s">
        <v>1027</v>
      </c>
      <c r="I4054" s="2" t="s">
        <v>227</v>
      </c>
      <c r="J4054" s="2" t="s">
        <v>7311</v>
      </c>
      <c r="K4054" s="2" t="s">
        <v>307</v>
      </c>
      <c r="L4054" s="2" t="s">
        <v>9695</v>
      </c>
      <c r="M4054" s="2" t="s">
        <v>9762</v>
      </c>
      <c r="N4054" s="11">
        <v>10</v>
      </c>
      <c r="O4054" s="11">
        <v>10</v>
      </c>
      <c r="P4054" s="12">
        <v>44984.33333333334</v>
      </c>
      <c r="Q4054" s="12">
        <v>44995.70833333334</v>
      </c>
      <c r="R4054" s="11">
        <v>3</v>
      </c>
      <c r="S4054" s="2">
        <f>OR(AND(P4054&lt;=U$2,Q4054&gt;V$2),AND(P4054&gt;U$2,P4054&lt;V$2))</f>
        <v>0</v>
      </c>
    </row>
    <row r="4055" spans="1:19">
      <c r="A4055" s="2" t="s">
        <v>3488</v>
      </c>
      <c r="B4055" s="2" t="s">
        <v>4755</v>
      </c>
      <c r="C4055" s="2" t="s">
        <v>9758</v>
      </c>
      <c r="D4055" s="2" t="s">
        <v>9763</v>
      </c>
      <c r="E4055" s="2" t="s">
        <v>1007</v>
      </c>
      <c r="F4055" s="2" t="s">
        <v>1589</v>
      </c>
      <c r="G4055" s="2" t="s">
        <v>7085</v>
      </c>
      <c r="H4055" s="2" t="s">
        <v>1027</v>
      </c>
      <c r="I4055" s="2" t="s">
        <v>227</v>
      </c>
      <c r="J4055" s="2" t="s">
        <v>7315</v>
      </c>
      <c r="K4055" s="2" t="s">
        <v>333</v>
      </c>
      <c r="L4055" s="2" t="s">
        <v>9704</v>
      </c>
      <c r="M4055" s="2" t="s">
        <v>9764</v>
      </c>
      <c r="N4055" s="11">
        <v>5</v>
      </c>
      <c r="O4055" s="11">
        <v>5</v>
      </c>
      <c r="P4055" s="12">
        <v>44998.33333333334</v>
      </c>
      <c r="Q4055" s="12">
        <v>45002.70833333334</v>
      </c>
      <c r="R4055" s="11">
        <v>3</v>
      </c>
      <c r="S4055" s="2">
        <f>OR(AND(P4055&lt;=U$2,Q4055&gt;V$2),AND(P4055&gt;U$2,P4055&lt;V$2))</f>
        <v>0</v>
      </c>
    </row>
    <row r="4056" spans="1:19">
      <c r="A4056" s="2" t="s">
        <v>3488</v>
      </c>
      <c r="B4056" s="2" t="s">
        <v>4755</v>
      </c>
      <c r="C4056" s="2" t="s">
        <v>9758</v>
      </c>
      <c r="D4056" s="2" t="s">
        <v>9765</v>
      </c>
      <c r="E4056" s="2" t="s">
        <v>1007</v>
      </c>
      <c r="F4056" s="2" t="s">
        <v>1589</v>
      </c>
      <c r="G4056" s="2" t="s">
        <v>7085</v>
      </c>
      <c r="H4056" s="2" t="s">
        <v>1027</v>
      </c>
      <c r="I4056" s="2" t="s">
        <v>227</v>
      </c>
      <c r="J4056" s="2" t="s">
        <v>7315</v>
      </c>
      <c r="K4056" s="2" t="s">
        <v>333</v>
      </c>
      <c r="L4056" s="2" t="s">
        <v>9704</v>
      </c>
      <c r="M4056" s="2" t="s">
        <v>9766</v>
      </c>
      <c r="N4056" s="11">
        <v>4</v>
      </c>
      <c r="O4056" s="11">
        <v>4</v>
      </c>
      <c r="P4056" s="12">
        <v>45005.33333333334</v>
      </c>
      <c r="Q4056" s="12">
        <v>45008.70833333334</v>
      </c>
      <c r="R4056" s="11">
        <v>3</v>
      </c>
      <c r="S4056" s="2">
        <f>OR(AND(P4056&lt;=U$2,Q4056&gt;V$2),AND(P4056&gt;U$2,P4056&lt;V$2))</f>
        <v>0</v>
      </c>
    </row>
    <row r="4057" spans="1:19">
      <c r="A4057" s="2" t="s">
        <v>3488</v>
      </c>
      <c r="B4057" s="2" t="s">
        <v>4755</v>
      </c>
      <c r="C4057" s="2" t="s">
        <v>9758</v>
      </c>
      <c r="D4057" s="2" t="s">
        <v>9767</v>
      </c>
      <c r="E4057" s="2" t="s">
        <v>1007</v>
      </c>
      <c r="F4057" s="2" t="s">
        <v>1589</v>
      </c>
      <c r="G4057" s="2" t="s">
        <v>7078</v>
      </c>
      <c r="H4057" s="2" t="s">
        <v>1027</v>
      </c>
      <c r="I4057" s="2" t="s">
        <v>227</v>
      </c>
      <c r="J4057" s="2" t="s">
        <v>7311</v>
      </c>
      <c r="K4057" s="2" t="s">
        <v>307</v>
      </c>
      <c r="L4057" s="2" t="s">
        <v>9695</v>
      </c>
      <c r="M4057" s="2" t="s">
        <v>9768</v>
      </c>
      <c r="N4057" s="11">
        <v>5</v>
      </c>
      <c r="O4057" s="11">
        <v>5</v>
      </c>
      <c r="P4057" s="12">
        <v>45009.33333333334</v>
      </c>
      <c r="Q4057" s="12">
        <v>45015.70833333334</v>
      </c>
      <c r="R4057" s="11">
        <v>3</v>
      </c>
      <c r="S4057" s="2">
        <f>OR(AND(P4057&lt;=U$2,Q4057&gt;V$2),AND(P4057&gt;U$2,P4057&lt;V$2))</f>
        <v>0</v>
      </c>
    </row>
    <row r="4058" spans="1:19">
      <c r="A4058" s="2" t="s">
        <v>3488</v>
      </c>
      <c r="B4058" s="2" t="s">
        <v>4755</v>
      </c>
      <c r="C4058" s="2" t="s">
        <v>9758</v>
      </c>
      <c r="D4058" s="2" t="s">
        <v>9769</v>
      </c>
      <c r="E4058" s="2" t="s">
        <v>1007</v>
      </c>
      <c r="F4058" s="2" t="s">
        <v>1589</v>
      </c>
      <c r="G4058" s="2" t="s">
        <v>7078</v>
      </c>
      <c r="H4058" s="2" t="s">
        <v>1027</v>
      </c>
      <c r="I4058" s="2" t="s">
        <v>227</v>
      </c>
      <c r="J4058" s="2" t="s">
        <v>7311</v>
      </c>
      <c r="K4058" s="2" t="s">
        <v>307</v>
      </c>
      <c r="L4058" s="2" t="s">
        <v>9695</v>
      </c>
      <c r="M4058" s="2" t="s">
        <v>9770</v>
      </c>
      <c r="N4058" s="11">
        <v>8</v>
      </c>
      <c r="O4058" s="11">
        <v>8</v>
      </c>
      <c r="P4058" s="12">
        <v>45016.33333333334</v>
      </c>
      <c r="Q4058" s="12">
        <v>45027.70833333334</v>
      </c>
      <c r="R4058" s="11">
        <v>3</v>
      </c>
      <c r="S4058" s="2">
        <f>OR(AND(P4058&lt;=U$2,Q4058&gt;V$2),AND(P4058&gt;U$2,P4058&lt;V$2))</f>
        <v>0</v>
      </c>
    </row>
    <row r="4059" spans="1:19">
      <c r="A4059" s="2" t="s">
        <v>3488</v>
      </c>
      <c r="B4059" s="2" t="s">
        <v>4755</v>
      </c>
      <c r="C4059" s="2" t="s">
        <v>9758</v>
      </c>
      <c r="D4059" s="2" t="s">
        <v>9771</v>
      </c>
      <c r="E4059" s="2" t="s">
        <v>1007</v>
      </c>
      <c r="F4059" s="2" t="s">
        <v>1589</v>
      </c>
      <c r="G4059" s="2" t="s">
        <v>7085</v>
      </c>
      <c r="H4059" s="2" t="s">
        <v>1027</v>
      </c>
      <c r="I4059" s="2" t="s">
        <v>227</v>
      </c>
      <c r="J4059" s="2" t="s">
        <v>7315</v>
      </c>
      <c r="K4059" s="2" t="s">
        <v>333</v>
      </c>
      <c r="L4059" s="2" t="s">
        <v>9704</v>
      </c>
      <c r="M4059" s="2" t="s">
        <v>9772</v>
      </c>
      <c r="N4059" s="11">
        <v>6</v>
      </c>
      <c r="O4059" s="11">
        <v>6</v>
      </c>
      <c r="P4059" s="12">
        <v>45028.33333333334</v>
      </c>
      <c r="Q4059" s="12">
        <v>45035.70833333334</v>
      </c>
      <c r="R4059" s="11">
        <v>3</v>
      </c>
      <c r="S4059" s="2">
        <f>OR(AND(P4059&lt;=U$2,Q4059&gt;V$2),AND(P4059&gt;U$2,P4059&lt;V$2))</f>
        <v>0</v>
      </c>
    </row>
    <row r="4060" spans="1:19">
      <c r="A4060" s="2" t="s">
        <v>3488</v>
      </c>
      <c r="B4060" s="2" t="s">
        <v>4755</v>
      </c>
      <c r="C4060" s="2" t="s">
        <v>9758</v>
      </c>
      <c r="D4060" s="2" t="s">
        <v>9773</v>
      </c>
      <c r="E4060" s="2" t="s">
        <v>1007</v>
      </c>
      <c r="F4060" s="2" t="s">
        <v>1589</v>
      </c>
      <c r="G4060" s="2" t="s">
        <v>7085</v>
      </c>
      <c r="H4060" s="2" t="s">
        <v>1027</v>
      </c>
      <c r="I4060" s="2" t="s">
        <v>227</v>
      </c>
      <c r="J4060" s="2" t="s">
        <v>7315</v>
      </c>
      <c r="K4060" s="2" t="s">
        <v>333</v>
      </c>
      <c r="L4060" s="2" t="s">
        <v>9704</v>
      </c>
      <c r="M4060" s="2" t="s">
        <v>9774</v>
      </c>
      <c r="N4060" s="11">
        <v>4</v>
      </c>
      <c r="O4060" s="11">
        <v>4</v>
      </c>
      <c r="P4060" s="12">
        <v>45036.33333333334</v>
      </c>
      <c r="Q4060" s="12">
        <v>45041.70833333334</v>
      </c>
      <c r="R4060" s="11">
        <v>3</v>
      </c>
      <c r="S4060" s="2">
        <f>OR(AND(P4060&lt;=U$2,Q4060&gt;V$2),AND(P4060&gt;U$2,P4060&lt;V$2))</f>
        <v>0</v>
      </c>
    </row>
    <row r="4061" spans="1:19">
      <c r="A4061" s="2" t="s">
        <v>3488</v>
      </c>
      <c r="B4061" s="2" t="s">
        <v>4755</v>
      </c>
      <c r="C4061" s="2" t="s">
        <v>9758</v>
      </c>
      <c r="D4061" s="2" t="s">
        <v>9775</v>
      </c>
      <c r="E4061" s="2" t="s">
        <v>1007</v>
      </c>
      <c r="F4061" s="2" t="s">
        <v>1589</v>
      </c>
      <c r="G4061" s="2" t="s">
        <v>7078</v>
      </c>
      <c r="H4061" s="2" t="s">
        <v>1027</v>
      </c>
      <c r="I4061" s="2" t="s">
        <v>227</v>
      </c>
      <c r="J4061" s="2" t="s">
        <v>7311</v>
      </c>
      <c r="K4061" s="2" t="s">
        <v>307</v>
      </c>
      <c r="L4061" s="2" t="s">
        <v>9695</v>
      </c>
      <c r="M4061" s="2" t="s">
        <v>9776</v>
      </c>
      <c r="N4061" s="11">
        <v>4</v>
      </c>
      <c r="O4061" s="11">
        <v>4</v>
      </c>
      <c r="P4061" s="12">
        <v>45042.33333333334</v>
      </c>
      <c r="Q4061" s="12">
        <v>45047.70833333334</v>
      </c>
      <c r="R4061" s="11">
        <v>4</v>
      </c>
      <c r="S4061" s="2">
        <f>OR(AND(P4061&lt;=U$2,Q4061&gt;V$2),AND(P4061&gt;U$2,P4061&lt;V$2))</f>
        <v>0</v>
      </c>
    </row>
    <row r="4062" spans="1:19">
      <c r="A4062" s="2" t="s">
        <v>3488</v>
      </c>
      <c r="B4062" s="2" t="s">
        <v>4755</v>
      </c>
      <c r="C4062" s="2" t="s">
        <v>9758</v>
      </c>
      <c r="D4062" s="2" t="s">
        <v>9777</v>
      </c>
      <c r="E4062" s="2" t="s">
        <v>1048</v>
      </c>
      <c r="F4062" s="2" t="s">
        <v>1589</v>
      </c>
      <c r="G4062" s="2" t="s">
        <v>7306</v>
      </c>
      <c r="H4062" s="2" t="s">
        <v>1027</v>
      </c>
      <c r="I4062" s="2" t="s">
        <v>227</v>
      </c>
      <c r="J4062" s="2"/>
      <c r="K4062" s="2"/>
      <c r="L4062" s="2"/>
      <c r="M4062" s="2" t="s">
        <v>9778</v>
      </c>
      <c r="N4062" s="11">
        <v>4</v>
      </c>
      <c r="O4062" s="11">
        <v>4</v>
      </c>
      <c r="P4062" s="12">
        <v>45049.33333333334</v>
      </c>
      <c r="Q4062" s="12">
        <v>45054.70833333334</v>
      </c>
      <c r="R4062" s="11">
        <v>3</v>
      </c>
      <c r="S4062" s="2">
        <f>OR(AND(P4062&lt;=U$2,Q4062&gt;V$2),AND(P4062&gt;U$2,P4062&lt;V$2))</f>
        <v>0</v>
      </c>
    </row>
    <row r="4063" spans="1:19">
      <c r="A4063" s="2" t="s">
        <v>3488</v>
      </c>
      <c r="B4063" s="2" t="s">
        <v>4755</v>
      </c>
      <c r="C4063" s="2" t="s">
        <v>9758</v>
      </c>
      <c r="D4063" s="2" t="s">
        <v>9779</v>
      </c>
      <c r="E4063" s="2" t="s">
        <v>1007</v>
      </c>
      <c r="F4063" s="2" t="s">
        <v>1589</v>
      </c>
      <c r="G4063" s="2" t="s">
        <v>6978</v>
      </c>
      <c r="H4063" s="2" t="s">
        <v>1027</v>
      </c>
      <c r="I4063" s="2" t="s">
        <v>227</v>
      </c>
      <c r="J4063" s="2" t="s">
        <v>7320</v>
      </c>
      <c r="K4063" s="2" t="s">
        <v>569</v>
      </c>
      <c r="L4063" s="2" t="s">
        <v>9711</v>
      </c>
      <c r="M4063" s="2" t="s">
        <v>9780</v>
      </c>
      <c r="N4063" s="11">
        <v>5</v>
      </c>
      <c r="O4063" s="11">
        <v>0</v>
      </c>
      <c r="P4063" s="12">
        <v>44960</v>
      </c>
      <c r="Q4063" s="12">
        <v>44967</v>
      </c>
      <c r="R4063" s="11"/>
      <c r="S4063" s="2">
        <f>OR(AND(P4063&lt;=U$2,Q4063&gt;V$2),AND(P4063&gt;U$2,P4063&lt;V$2))</f>
        <v>0</v>
      </c>
    </row>
    <row r="4064" spans="1:19">
      <c r="A4064" s="2" t="s">
        <v>3488</v>
      </c>
      <c r="B4064" s="2" t="s">
        <v>4755</v>
      </c>
      <c r="C4064" s="2" t="s">
        <v>9758</v>
      </c>
      <c r="D4064" s="2" t="s">
        <v>9781</v>
      </c>
      <c r="E4064" s="2" t="s">
        <v>1007</v>
      </c>
      <c r="F4064" s="2" t="s">
        <v>1589</v>
      </c>
      <c r="G4064" s="2" t="s">
        <v>7078</v>
      </c>
      <c r="H4064" s="2" t="s">
        <v>1027</v>
      </c>
      <c r="I4064" s="2" t="s">
        <v>227</v>
      </c>
      <c r="J4064" s="2" t="s">
        <v>7311</v>
      </c>
      <c r="K4064" s="2" t="s">
        <v>307</v>
      </c>
      <c r="L4064" s="2" t="s">
        <v>9695</v>
      </c>
      <c r="M4064" s="2" t="s">
        <v>9782</v>
      </c>
      <c r="N4064" s="11">
        <v>4</v>
      </c>
      <c r="O4064" s="11">
        <v>0</v>
      </c>
      <c r="P4064" s="12">
        <v>44967</v>
      </c>
      <c r="Q4064" s="12">
        <v>44970</v>
      </c>
      <c r="R4064" s="11"/>
      <c r="S4064" s="2">
        <f>OR(AND(P4064&lt;=U$2,Q4064&gt;V$2),AND(P4064&gt;U$2,P4064&lt;V$2))</f>
        <v>0</v>
      </c>
    </row>
    <row r="4065" spans="1:19">
      <c r="A4065" s="2" t="s">
        <v>3488</v>
      </c>
      <c r="B4065" s="2" t="s">
        <v>4755</v>
      </c>
      <c r="C4065" s="2" t="s">
        <v>9758</v>
      </c>
      <c r="D4065" s="2" t="s">
        <v>9783</v>
      </c>
      <c r="E4065" s="2" t="s">
        <v>1037</v>
      </c>
      <c r="F4065" s="2" t="s">
        <v>1589</v>
      </c>
      <c r="G4065" s="2" t="s">
        <v>7083</v>
      </c>
      <c r="H4065" s="2" t="s">
        <v>1027</v>
      </c>
      <c r="I4065" s="2" t="s">
        <v>227</v>
      </c>
      <c r="J4065" s="2"/>
      <c r="K4065" s="2"/>
      <c r="L4065" s="2"/>
      <c r="M4065" s="2" t="s">
        <v>9784</v>
      </c>
      <c r="N4065" s="11">
        <v>6</v>
      </c>
      <c r="O4065" s="11">
        <v>0</v>
      </c>
      <c r="P4065" s="12">
        <v>44970</v>
      </c>
      <c r="Q4065" s="12">
        <v>44972</v>
      </c>
      <c r="R4065" s="11"/>
      <c r="S4065" s="2">
        <f>OR(AND(P4065&lt;=U$2,Q4065&gt;V$2),AND(P4065&gt;U$2,P4065&lt;V$2))</f>
        <v>0</v>
      </c>
    </row>
    <row r="4066" spans="1:19">
      <c r="A4066" s="2" t="s">
        <v>3488</v>
      </c>
      <c r="B4066" s="2" t="s">
        <v>4755</v>
      </c>
      <c r="C4066" s="2" t="s">
        <v>9758</v>
      </c>
      <c r="D4066" s="2" t="s">
        <v>1624</v>
      </c>
      <c r="E4066" s="2" t="s">
        <v>1007</v>
      </c>
      <c r="F4066" s="2" t="s">
        <v>1589</v>
      </c>
      <c r="G4066" s="2" t="s">
        <v>7085</v>
      </c>
      <c r="H4066" s="2" t="s">
        <v>1027</v>
      </c>
      <c r="I4066" s="2" t="s">
        <v>227</v>
      </c>
      <c r="J4066" s="2" t="s">
        <v>7315</v>
      </c>
      <c r="K4066" s="2" t="s">
        <v>333</v>
      </c>
      <c r="L4066" s="2" t="s">
        <v>9704</v>
      </c>
      <c r="M4066" s="2" t="s">
        <v>9785</v>
      </c>
      <c r="N4066" s="11">
        <v>4</v>
      </c>
      <c r="O4066" s="11">
        <v>0</v>
      </c>
      <c r="P4066" s="12">
        <v>44973</v>
      </c>
      <c r="Q4066" s="12">
        <v>44974</v>
      </c>
      <c r="R4066" s="11"/>
      <c r="S4066" s="2">
        <f>OR(AND(P4066&lt;=U$2,Q4066&gt;V$2),AND(P4066&gt;U$2,P4066&lt;V$2))</f>
        <v>0</v>
      </c>
    </row>
    <row r="4067" spans="1:19">
      <c r="A4067" s="2" t="s">
        <v>3488</v>
      </c>
      <c r="B4067" s="2" t="s">
        <v>4755</v>
      </c>
      <c r="C4067" s="2" t="s">
        <v>9758</v>
      </c>
      <c r="D4067" s="2" t="s">
        <v>9786</v>
      </c>
      <c r="E4067" s="2" t="s">
        <v>1007</v>
      </c>
      <c r="F4067" s="2" t="s">
        <v>1589</v>
      </c>
      <c r="G4067" s="2" t="s">
        <v>7078</v>
      </c>
      <c r="H4067" s="2" t="s">
        <v>1027</v>
      </c>
      <c r="I4067" s="2" t="s">
        <v>227</v>
      </c>
      <c r="J4067" s="2" t="s">
        <v>7311</v>
      </c>
      <c r="K4067" s="2" t="s">
        <v>307</v>
      </c>
      <c r="L4067" s="2" t="s">
        <v>9695</v>
      </c>
      <c r="M4067" s="2" t="s">
        <v>9787</v>
      </c>
      <c r="N4067" s="11">
        <v>2</v>
      </c>
      <c r="O4067" s="11">
        <v>0</v>
      </c>
      <c r="P4067" s="12">
        <v>44974</v>
      </c>
      <c r="Q4067" s="12">
        <v>44977</v>
      </c>
      <c r="R4067" s="11"/>
      <c r="S4067" s="2">
        <f>OR(AND(P4067&lt;=U$2,Q4067&gt;V$2),AND(P4067&gt;U$2,P4067&lt;V$2))</f>
        <v>0</v>
      </c>
    </row>
    <row r="4068" spans="1:19">
      <c r="A4068" s="2" t="s">
        <v>3488</v>
      </c>
      <c r="B4068" s="2" t="s">
        <v>4755</v>
      </c>
      <c r="C4068" s="2" t="s">
        <v>9758</v>
      </c>
      <c r="D4068" s="2" t="s">
        <v>1711</v>
      </c>
      <c r="E4068" s="2" t="s">
        <v>1007</v>
      </c>
      <c r="F4068" s="2" t="s">
        <v>1589</v>
      </c>
      <c r="G4068" s="2" t="s">
        <v>6978</v>
      </c>
      <c r="H4068" s="2" t="s">
        <v>1027</v>
      </c>
      <c r="I4068" s="2" t="s">
        <v>227</v>
      </c>
      <c r="J4068" s="2" t="s">
        <v>7320</v>
      </c>
      <c r="K4068" s="2" t="s">
        <v>569</v>
      </c>
      <c r="L4068" s="2" t="s">
        <v>9711</v>
      </c>
      <c r="M4068" s="2" t="s">
        <v>9788</v>
      </c>
      <c r="N4068" s="11">
        <v>4</v>
      </c>
      <c r="O4068" s="11">
        <v>0</v>
      </c>
      <c r="P4068" s="12">
        <v>44978</v>
      </c>
      <c r="Q4068" s="12">
        <v>44979</v>
      </c>
      <c r="R4068" s="11"/>
      <c r="S4068" s="2">
        <f>OR(AND(P4068&lt;=U$2,Q4068&gt;V$2),AND(P4068&gt;U$2,P4068&lt;V$2))</f>
        <v>0</v>
      </c>
    </row>
    <row r="4069" spans="1:19">
      <c r="A4069" s="2" t="s">
        <v>3481</v>
      </c>
      <c r="B4069" s="2" t="s">
        <v>4755</v>
      </c>
      <c r="C4069" s="2" t="s">
        <v>9789</v>
      </c>
      <c r="D4069" s="2" t="s">
        <v>9790</v>
      </c>
      <c r="E4069" s="2"/>
      <c r="F4069" s="2"/>
      <c r="G4069" s="2"/>
      <c r="H4069" s="2"/>
      <c r="I4069" s="2"/>
      <c r="J4069" s="2"/>
      <c r="K4069" s="2"/>
      <c r="L4069" s="2"/>
      <c r="M4069" s="2" t="s">
        <v>9791</v>
      </c>
      <c r="N4069" s="11">
        <v>10</v>
      </c>
      <c r="O4069" s="11">
        <v>0</v>
      </c>
      <c r="P4069" s="12">
        <v>44685</v>
      </c>
      <c r="Q4069" s="12">
        <v>44697</v>
      </c>
      <c r="R4069" s="11"/>
      <c r="S4069" s="2">
        <f>OR(AND(P4069&lt;=U$2,Q4069&gt;V$2),AND(P4069&gt;U$2,P4069&lt;V$2))</f>
        <v>0</v>
      </c>
    </row>
    <row r="4070" spans="1:19">
      <c r="A4070" s="2" t="s">
        <v>3481</v>
      </c>
      <c r="B4070" s="2" t="s">
        <v>4755</v>
      </c>
      <c r="C4070" s="2" t="s">
        <v>9789</v>
      </c>
      <c r="D4070" s="2" t="s">
        <v>1634</v>
      </c>
      <c r="E4070" s="2"/>
      <c r="F4070" s="2"/>
      <c r="G4070" s="2"/>
      <c r="H4070" s="2"/>
      <c r="I4070" s="2"/>
      <c r="J4070" s="2"/>
      <c r="K4070" s="2"/>
      <c r="L4070" s="2"/>
      <c r="M4070" s="2" t="s">
        <v>9792</v>
      </c>
      <c r="N4070" s="11">
        <v>5</v>
      </c>
      <c r="O4070" s="11">
        <v>0</v>
      </c>
      <c r="P4070" s="12">
        <v>44697</v>
      </c>
      <c r="Q4070" s="12">
        <v>44705</v>
      </c>
      <c r="R4070" s="11"/>
      <c r="S4070" s="2">
        <f>OR(AND(P4070&lt;=U$2,Q4070&gt;V$2),AND(P4070&gt;U$2,P4070&lt;V$2))</f>
        <v>0</v>
      </c>
    </row>
    <row r="4071" spans="1:19">
      <c r="A4071" s="2" t="s">
        <v>3481</v>
      </c>
      <c r="B4071" s="2" t="s">
        <v>4755</v>
      </c>
      <c r="C4071" s="2" t="s">
        <v>9789</v>
      </c>
      <c r="D4071" s="2" t="s">
        <v>9793</v>
      </c>
      <c r="E4071" s="2"/>
      <c r="F4071" s="2"/>
      <c r="G4071" s="2"/>
      <c r="H4071" s="2"/>
      <c r="I4071" s="2"/>
      <c r="J4071" s="2"/>
      <c r="K4071" s="2"/>
      <c r="L4071" s="2"/>
      <c r="M4071" s="2" t="s">
        <v>9794</v>
      </c>
      <c r="N4071" s="11">
        <v>5</v>
      </c>
      <c r="O4071" s="11">
        <v>0</v>
      </c>
      <c r="P4071" s="12">
        <v>44707</v>
      </c>
      <c r="Q4071" s="12">
        <v>44708</v>
      </c>
      <c r="R4071" s="11"/>
      <c r="S4071" s="2">
        <f>OR(AND(P4071&lt;=U$2,Q4071&gt;V$2),AND(P4071&gt;U$2,P4071&lt;V$2))</f>
        <v>0</v>
      </c>
    </row>
    <row r="4072" spans="1:19">
      <c r="A4072" s="2" t="s">
        <v>3481</v>
      </c>
      <c r="B4072" s="2" t="s">
        <v>4755</v>
      </c>
      <c r="C4072" s="2" t="s">
        <v>9789</v>
      </c>
      <c r="D4072" s="2" t="s">
        <v>1640</v>
      </c>
      <c r="E4072" s="2"/>
      <c r="F4072" s="2"/>
      <c r="G4072" s="2"/>
      <c r="H4072" s="2"/>
      <c r="I4072" s="2"/>
      <c r="J4072" s="2"/>
      <c r="K4072" s="2"/>
      <c r="L4072" s="2"/>
      <c r="M4072" s="2" t="s">
        <v>9795</v>
      </c>
      <c r="N4072" s="11">
        <v>5</v>
      </c>
      <c r="O4072" s="11">
        <v>0</v>
      </c>
      <c r="P4072" s="12">
        <v>44708</v>
      </c>
      <c r="Q4072" s="12">
        <v>44708</v>
      </c>
      <c r="R4072" s="11"/>
      <c r="S4072" s="2">
        <f>OR(AND(P4072&lt;=U$2,Q4072&gt;V$2),AND(P4072&gt;U$2,P4072&lt;V$2))</f>
        <v>0</v>
      </c>
    </row>
    <row r="4073" spans="1:19">
      <c r="A4073" s="2" t="s">
        <v>3481</v>
      </c>
      <c r="B4073" s="2" t="s">
        <v>4755</v>
      </c>
      <c r="C4073" s="2" t="s">
        <v>9789</v>
      </c>
      <c r="D4073" s="2" t="s">
        <v>1652</v>
      </c>
      <c r="E4073" s="2"/>
      <c r="F4073" s="2"/>
      <c r="G4073" s="2"/>
      <c r="H4073" s="2"/>
      <c r="I4073" s="2"/>
      <c r="J4073" s="2"/>
      <c r="K4073" s="2"/>
      <c r="L4073" s="2"/>
      <c r="M4073" s="2" t="s">
        <v>9796</v>
      </c>
      <c r="N4073" s="11">
        <v>10</v>
      </c>
      <c r="O4073" s="11">
        <v>0</v>
      </c>
      <c r="P4073" s="12">
        <v>44713</v>
      </c>
      <c r="Q4073" s="12">
        <v>44718</v>
      </c>
      <c r="R4073" s="11"/>
      <c r="S4073" s="2">
        <f>OR(AND(P4073&lt;=U$2,Q4073&gt;V$2),AND(P4073&gt;U$2,P4073&lt;V$2))</f>
        <v>0</v>
      </c>
    </row>
    <row r="4074" spans="1:19">
      <c r="A4074" s="2" t="s">
        <v>3481</v>
      </c>
      <c r="B4074" s="2" t="s">
        <v>4755</v>
      </c>
      <c r="C4074" s="2" t="s">
        <v>9789</v>
      </c>
      <c r="D4074" s="2" t="s">
        <v>1636</v>
      </c>
      <c r="E4074" s="2" t="s">
        <v>1048</v>
      </c>
      <c r="F4074" s="2" t="s">
        <v>1589</v>
      </c>
      <c r="G4074" s="2" t="s">
        <v>7306</v>
      </c>
      <c r="H4074" s="2"/>
      <c r="I4074" s="2"/>
      <c r="J4074" s="2"/>
      <c r="K4074" s="2"/>
      <c r="L4074" s="2"/>
      <c r="M4074" s="2" t="s">
        <v>9797</v>
      </c>
      <c r="N4074" s="11">
        <v>15</v>
      </c>
      <c r="O4074" s="11">
        <v>0</v>
      </c>
      <c r="P4074" s="12">
        <v>44726</v>
      </c>
      <c r="Q4074" s="12">
        <v>44778.70833333334</v>
      </c>
      <c r="R4074" s="11"/>
      <c r="S4074" s="2">
        <f>OR(AND(P4074&lt;=U$2,Q4074&gt;V$2),AND(P4074&gt;U$2,P4074&lt;V$2))</f>
        <v>0</v>
      </c>
    </row>
    <row r="4075" spans="1:19">
      <c r="A4075" s="2" t="s">
        <v>3481</v>
      </c>
      <c r="B4075" s="2" t="s">
        <v>4755</v>
      </c>
      <c r="C4075" s="2" t="s">
        <v>9789</v>
      </c>
      <c r="D4075" s="2" t="s">
        <v>9798</v>
      </c>
      <c r="E4075" s="2"/>
      <c r="F4075" s="2" t="s">
        <v>1589</v>
      </c>
      <c r="G4075" s="2" t="s">
        <v>7210</v>
      </c>
      <c r="H4075" s="2"/>
      <c r="I4075" s="2"/>
      <c r="J4075" s="2"/>
      <c r="K4075" s="2"/>
      <c r="L4075" s="2"/>
      <c r="M4075" s="2" t="s">
        <v>9799</v>
      </c>
      <c r="N4075" s="11">
        <v>10</v>
      </c>
      <c r="O4075" s="11">
        <v>0</v>
      </c>
      <c r="P4075" s="12">
        <v>44798</v>
      </c>
      <c r="Q4075" s="12">
        <v>44809</v>
      </c>
      <c r="R4075" s="11"/>
      <c r="S4075" s="2">
        <f>OR(AND(P4075&lt;=U$2,Q4075&gt;V$2),AND(P4075&gt;U$2,P4075&lt;V$2))</f>
        <v>0</v>
      </c>
    </row>
    <row r="4076" spans="1:19">
      <c r="A4076" s="2" t="s">
        <v>3488</v>
      </c>
      <c r="B4076" s="2" t="s">
        <v>4755</v>
      </c>
      <c r="C4076" s="2" t="s">
        <v>9789</v>
      </c>
      <c r="D4076" s="2" t="s">
        <v>9800</v>
      </c>
      <c r="E4076" s="2" t="s">
        <v>1007</v>
      </c>
      <c r="F4076" s="2" t="s">
        <v>1589</v>
      </c>
      <c r="G4076" s="2"/>
      <c r="H4076" s="2" t="s">
        <v>1027</v>
      </c>
      <c r="I4076" s="2" t="s">
        <v>227</v>
      </c>
      <c r="J4076" s="2"/>
      <c r="K4076" s="2"/>
      <c r="L4076" s="2"/>
      <c r="M4076" s="2" t="s">
        <v>9801</v>
      </c>
      <c r="N4076" s="11">
        <v>10</v>
      </c>
      <c r="O4076" s="11">
        <v>10</v>
      </c>
      <c r="P4076" s="12">
        <v>44984.33333333334</v>
      </c>
      <c r="Q4076" s="12">
        <v>44995.70833333334</v>
      </c>
      <c r="R4076" s="11">
        <v>43</v>
      </c>
      <c r="S4076" s="2">
        <f>OR(AND(P4076&lt;=U$2,Q4076&gt;V$2),AND(P4076&gt;U$2,P4076&lt;V$2))</f>
        <v>0</v>
      </c>
    </row>
    <row r="4077" spans="1:19">
      <c r="A4077" s="2" t="s">
        <v>3481</v>
      </c>
      <c r="B4077" s="2" t="s">
        <v>4755</v>
      </c>
      <c r="C4077" s="2" t="s">
        <v>9789</v>
      </c>
      <c r="D4077" s="2" t="s">
        <v>9802</v>
      </c>
      <c r="E4077" s="2" t="s">
        <v>1048</v>
      </c>
      <c r="F4077" s="2" t="s">
        <v>1589</v>
      </c>
      <c r="G4077" s="2"/>
      <c r="H4077" s="2"/>
      <c r="I4077" s="2"/>
      <c r="J4077" s="2"/>
      <c r="K4077" s="2"/>
      <c r="L4077" s="2"/>
      <c r="M4077" s="2" t="s">
        <v>9803</v>
      </c>
      <c r="N4077" s="11">
        <v>20</v>
      </c>
      <c r="O4077" s="11">
        <v>0</v>
      </c>
      <c r="P4077" s="12">
        <v>44824</v>
      </c>
      <c r="Q4077" s="12">
        <v>44854</v>
      </c>
      <c r="R4077" s="11"/>
      <c r="S4077" s="2">
        <f>OR(AND(P4077&lt;=U$2,Q4077&gt;V$2),AND(P4077&gt;U$2,P4077&lt;V$2))</f>
        <v>0</v>
      </c>
    </row>
    <row r="4078" spans="1:19">
      <c r="A4078" s="2" t="s">
        <v>3481</v>
      </c>
      <c r="B4078" s="2" t="s">
        <v>4755</v>
      </c>
      <c r="C4078" s="2" t="s">
        <v>9789</v>
      </c>
      <c r="D4078" s="2" t="s">
        <v>9804</v>
      </c>
      <c r="E4078" s="2" t="s">
        <v>1007</v>
      </c>
      <c r="F4078" s="2" t="s">
        <v>1589</v>
      </c>
      <c r="G4078" s="2" t="s">
        <v>6978</v>
      </c>
      <c r="H4078" s="2"/>
      <c r="I4078" s="2"/>
      <c r="J4078" s="2" t="s">
        <v>7320</v>
      </c>
      <c r="K4078" s="2" t="s">
        <v>569</v>
      </c>
      <c r="L4078" s="2" t="s">
        <v>9711</v>
      </c>
      <c r="M4078" s="2" t="s">
        <v>9805</v>
      </c>
      <c r="N4078" s="11">
        <v>5</v>
      </c>
      <c r="O4078" s="11">
        <v>0</v>
      </c>
      <c r="P4078" s="12">
        <v>44582</v>
      </c>
      <c r="Q4078" s="12">
        <v>44858</v>
      </c>
      <c r="R4078" s="11"/>
      <c r="S4078" s="2">
        <f>OR(AND(P4078&lt;=U$2,Q4078&gt;V$2),AND(P4078&gt;U$2,P4078&lt;V$2))</f>
        <v>0</v>
      </c>
    </row>
    <row r="4079" spans="1:19">
      <c r="A4079" s="2" t="s">
        <v>3488</v>
      </c>
      <c r="B4079" s="2" t="s">
        <v>4755</v>
      </c>
      <c r="C4079" s="2" t="s">
        <v>9789</v>
      </c>
      <c r="D4079" s="2" t="s">
        <v>1658</v>
      </c>
      <c r="E4079" s="2" t="s">
        <v>1083</v>
      </c>
      <c r="F4079" s="2" t="s">
        <v>1589</v>
      </c>
      <c r="G4079" s="2"/>
      <c r="H4079" s="2" t="s">
        <v>1018</v>
      </c>
      <c r="I4079" s="2" t="s">
        <v>227</v>
      </c>
      <c r="J4079" s="2"/>
      <c r="K4079" s="2"/>
      <c r="L4079" s="2"/>
      <c r="M4079" s="2" t="s">
        <v>9806</v>
      </c>
      <c r="N4079" s="11">
        <v>4</v>
      </c>
      <c r="O4079" s="11">
        <v>4</v>
      </c>
      <c r="P4079" s="12">
        <v>44998.33333333334</v>
      </c>
      <c r="Q4079" s="12">
        <v>45001.70833333334</v>
      </c>
      <c r="R4079" s="11">
        <v>43</v>
      </c>
      <c r="S4079" s="2">
        <f>OR(AND(P4079&lt;=U$2,Q4079&gt;V$2),AND(P4079&gt;U$2,P4079&lt;V$2))</f>
        <v>0</v>
      </c>
    </row>
    <row r="4080" spans="1:19">
      <c r="A4080" s="2" t="s">
        <v>3488</v>
      </c>
      <c r="B4080" s="2" t="s">
        <v>4755</v>
      </c>
      <c r="C4080" s="2" t="s">
        <v>9789</v>
      </c>
      <c r="D4080" s="2" t="s">
        <v>1646</v>
      </c>
      <c r="E4080" s="2" t="s">
        <v>1007</v>
      </c>
      <c r="F4080" s="2" t="s">
        <v>1589</v>
      </c>
      <c r="G4080" s="2" t="s">
        <v>7194</v>
      </c>
      <c r="H4080" s="2" t="s">
        <v>1027</v>
      </c>
      <c r="I4080" s="2" t="s">
        <v>227</v>
      </c>
      <c r="J4080" s="2" t="s">
        <v>7686</v>
      </c>
      <c r="K4080" s="2"/>
      <c r="L4080" s="2"/>
      <c r="M4080" s="2" t="s">
        <v>9807</v>
      </c>
      <c r="N4080" s="11">
        <v>5</v>
      </c>
      <c r="O4080" s="11">
        <v>5</v>
      </c>
      <c r="P4080" s="12">
        <v>45002.33333333334</v>
      </c>
      <c r="Q4080" s="12">
        <v>45008.70833333334</v>
      </c>
      <c r="R4080" s="11">
        <v>43</v>
      </c>
      <c r="S4080" s="2">
        <f>OR(AND(P4080&lt;=U$2,Q4080&gt;V$2),AND(P4080&gt;U$2,P4080&lt;V$2))</f>
        <v>0</v>
      </c>
    </row>
    <row r="4081" spans="1:19">
      <c r="A4081" s="2" t="s">
        <v>3488</v>
      </c>
      <c r="B4081" s="2" t="s">
        <v>4755</v>
      </c>
      <c r="C4081" s="2" t="s">
        <v>9789</v>
      </c>
      <c r="D4081" s="2" t="s">
        <v>1664</v>
      </c>
      <c r="E4081" s="2" t="s">
        <v>1007</v>
      </c>
      <c r="F4081" s="2" t="s">
        <v>1589</v>
      </c>
      <c r="G4081" s="2" t="s">
        <v>7207</v>
      </c>
      <c r="H4081" s="2" t="s">
        <v>1018</v>
      </c>
      <c r="I4081" s="2" t="s">
        <v>227</v>
      </c>
      <c r="J4081" s="2"/>
      <c r="K4081" s="2"/>
      <c r="L4081" s="2"/>
      <c r="M4081" s="2" t="s">
        <v>9808</v>
      </c>
      <c r="N4081" s="11">
        <v>3</v>
      </c>
      <c r="O4081" s="11">
        <v>3</v>
      </c>
      <c r="P4081" s="12">
        <v>45009.33333333334</v>
      </c>
      <c r="Q4081" s="12">
        <v>45013.70833333334</v>
      </c>
      <c r="R4081" s="11">
        <v>43</v>
      </c>
      <c r="S4081" s="2">
        <f>OR(AND(P4081&lt;=U$2,Q4081&gt;V$2),AND(P4081&gt;U$2,P4081&lt;V$2))</f>
        <v>0</v>
      </c>
    </row>
    <row r="4082" spans="1:19">
      <c r="A4082" s="2" t="s">
        <v>3488</v>
      </c>
      <c r="B4082" s="2" t="s">
        <v>4755</v>
      </c>
      <c r="C4082" s="2" t="s">
        <v>9809</v>
      </c>
      <c r="D4082" s="2" t="s">
        <v>1635</v>
      </c>
      <c r="E4082" s="2" t="s">
        <v>1007</v>
      </c>
      <c r="F4082" s="2" t="s">
        <v>1589</v>
      </c>
      <c r="G4082" s="2"/>
      <c r="H4082" s="2" t="s">
        <v>1018</v>
      </c>
      <c r="I4082" s="2" t="s">
        <v>227</v>
      </c>
      <c r="J4082" s="2" t="s">
        <v>8208</v>
      </c>
      <c r="K4082" s="2" t="s">
        <v>316</v>
      </c>
      <c r="L4082" s="2" t="s">
        <v>9810</v>
      </c>
      <c r="M4082" s="2" t="s">
        <v>9811</v>
      </c>
      <c r="N4082" s="11">
        <v>5</v>
      </c>
      <c r="O4082" s="11">
        <v>0</v>
      </c>
      <c r="P4082" s="12">
        <v>44956</v>
      </c>
      <c r="Q4082" s="12">
        <v>44960</v>
      </c>
      <c r="R4082" s="11"/>
      <c r="S4082" s="2">
        <f>OR(AND(P4082&lt;=U$2,Q4082&gt;V$2),AND(P4082&gt;U$2,P4082&lt;V$2))</f>
        <v>0</v>
      </c>
    </row>
    <row r="4083" spans="1:19">
      <c r="A4083" s="2" t="s">
        <v>3488</v>
      </c>
      <c r="B4083" s="2" t="s">
        <v>4755</v>
      </c>
      <c r="C4083" s="2" t="s">
        <v>9809</v>
      </c>
      <c r="D4083" s="2" t="s">
        <v>9812</v>
      </c>
      <c r="E4083" s="2" t="s">
        <v>1007</v>
      </c>
      <c r="F4083" s="2" t="s">
        <v>1589</v>
      </c>
      <c r="G4083" s="2" t="s">
        <v>7078</v>
      </c>
      <c r="H4083" s="2" t="s">
        <v>1027</v>
      </c>
      <c r="I4083" s="2" t="s">
        <v>227</v>
      </c>
      <c r="J4083" s="2" t="s">
        <v>7311</v>
      </c>
      <c r="K4083" s="2" t="s">
        <v>307</v>
      </c>
      <c r="L4083" s="2" t="s">
        <v>9695</v>
      </c>
      <c r="M4083" s="2" t="s">
        <v>9813</v>
      </c>
      <c r="N4083" s="11">
        <v>5</v>
      </c>
      <c r="O4083" s="11">
        <v>0</v>
      </c>
      <c r="P4083" s="12">
        <v>44960</v>
      </c>
      <c r="Q4083" s="12">
        <v>44967</v>
      </c>
      <c r="R4083" s="11"/>
      <c r="S4083" s="2">
        <f>OR(AND(P4083&lt;=U$2,Q4083&gt;V$2),AND(P4083&gt;U$2,P4083&lt;V$2))</f>
        <v>0</v>
      </c>
    </row>
    <row r="4084" spans="1:19">
      <c r="A4084" s="2" t="s">
        <v>3488</v>
      </c>
      <c r="B4084" s="2" t="s">
        <v>4755</v>
      </c>
      <c r="C4084" s="2" t="s">
        <v>9809</v>
      </c>
      <c r="D4084" s="2" t="s">
        <v>9814</v>
      </c>
      <c r="E4084" s="2" t="s">
        <v>1007</v>
      </c>
      <c r="F4084" s="2" t="s">
        <v>1589</v>
      </c>
      <c r="G4084" s="2" t="s">
        <v>7085</v>
      </c>
      <c r="H4084" s="2" t="s">
        <v>1027</v>
      </c>
      <c r="I4084" s="2" t="s">
        <v>227</v>
      </c>
      <c r="J4084" s="2" t="s">
        <v>7315</v>
      </c>
      <c r="K4084" s="2" t="s">
        <v>333</v>
      </c>
      <c r="L4084" s="2" t="s">
        <v>9704</v>
      </c>
      <c r="M4084" s="2" t="s">
        <v>9815</v>
      </c>
      <c r="N4084" s="11">
        <v>2</v>
      </c>
      <c r="O4084" s="11">
        <v>0</v>
      </c>
      <c r="P4084" s="12">
        <v>44967</v>
      </c>
      <c r="Q4084" s="12">
        <v>44970</v>
      </c>
      <c r="R4084" s="11"/>
      <c r="S4084" s="2">
        <f>OR(AND(P4084&lt;=U$2,Q4084&gt;V$2),AND(P4084&gt;U$2,P4084&lt;V$2))</f>
        <v>0</v>
      </c>
    </row>
    <row r="4085" spans="1:19">
      <c r="A4085" s="2" t="s">
        <v>3488</v>
      </c>
      <c r="B4085" s="2" t="s">
        <v>4755</v>
      </c>
      <c r="C4085" s="2" t="s">
        <v>9809</v>
      </c>
      <c r="D4085" s="2" t="s">
        <v>9816</v>
      </c>
      <c r="E4085" s="2" t="s">
        <v>1007</v>
      </c>
      <c r="F4085" s="2" t="s">
        <v>1589</v>
      </c>
      <c r="G4085" s="2" t="s">
        <v>7078</v>
      </c>
      <c r="H4085" s="2" t="s">
        <v>1027</v>
      </c>
      <c r="I4085" s="2" t="s">
        <v>227</v>
      </c>
      <c r="J4085" s="2" t="s">
        <v>7311</v>
      </c>
      <c r="K4085" s="2" t="s">
        <v>307</v>
      </c>
      <c r="L4085" s="2" t="s">
        <v>9695</v>
      </c>
      <c r="M4085" s="2" t="s">
        <v>9817</v>
      </c>
      <c r="N4085" s="11">
        <v>3</v>
      </c>
      <c r="O4085" s="11">
        <v>0</v>
      </c>
      <c r="P4085" s="12">
        <v>44970</v>
      </c>
      <c r="Q4085" s="12">
        <v>44972</v>
      </c>
      <c r="R4085" s="11"/>
      <c r="S4085" s="2">
        <f>OR(AND(P4085&lt;=U$2,Q4085&gt;V$2),AND(P4085&gt;U$2,P4085&lt;V$2))</f>
        <v>0</v>
      </c>
    </row>
    <row r="4086" spans="1:19">
      <c r="A4086" s="2" t="s">
        <v>3481</v>
      </c>
      <c r="B4086" s="2" t="s">
        <v>4755</v>
      </c>
      <c r="C4086" s="2" t="s">
        <v>9809</v>
      </c>
      <c r="D4086" s="2" t="s">
        <v>1651</v>
      </c>
      <c r="E4086" s="2"/>
      <c r="F4086" s="2" t="s">
        <v>1589</v>
      </c>
      <c r="G4086" s="2" t="s">
        <v>7210</v>
      </c>
      <c r="H4086" s="2"/>
      <c r="I4086" s="2"/>
      <c r="J4086" s="2"/>
      <c r="K4086" s="2"/>
      <c r="L4086" s="2"/>
      <c r="M4086" s="2" t="s">
        <v>9818</v>
      </c>
      <c r="N4086" s="11">
        <v>10</v>
      </c>
      <c r="O4086" s="11">
        <v>0</v>
      </c>
      <c r="P4086" s="12">
        <v>44767.33333333334</v>
      </c>
      <c r="Q4086" s="12">
        <v>44767.70833333334</v>
      </c>
      <c r="R4086" s="11"/>
      <c r="S4086" s="2">
        <f>OR(AND(P4086&lt;=U$2,Q4086&gt;V$2),AND(P4086&gt;U$2,P4086&lt;V$2))</f>
        <v>0</v>
      </c>
    </row>
    <row r="4087" spans="1:19">
      <c r="A4087" s="2" t="s">
        <v>3481</v>
      </c>
      <c r="B4087" s="2" t="s">
        <v>4755</v>
      </c>
      <c r="C4087" s="2" t="s">
        <v>9819</v>
      </c>
      <c r="D4087" s="2" t="s">
        <v>9820</v>
      </c>
      <c r="E4087" s="2"/>
      <c r="F4087" s="2"/>
      <c r="G4087" s="2"/>
      <c r="H4087" s="2"/>
      <c r="I4087" s="2"/>
      <c r="J4087" s="2"/>
      <c r="K4087" s="2"/>
      <c r="L4087" s="2"/>
      <c r="M4087" s="2" t="s">
        <v>9821</v>
      </c>
      <c r="N4087" s="11">
        <v>20</v>
      </c>
      <c r="O4087" s="11">
        <v>0</v>
      </c>
      <c r="P4087" s="12">
        <v>44525.33333333334</v>
      </c>
      <c r="Q4087" s="12">
        <v>44525.70833333334</v>
      </c>
      <c r="R4087" s="11"/>
      <c r="S4087" s="2">
        <f>OR(AND(P4087&lt;=U$2,Q4087&gt;V$2),AND(P4087&gt;U$2,P4087&lt;V$2))</f>
        <v>0</v>
      </c>
    </row>
    <row r="4088" spans="1:19">
      <c r="A4088" s="2" t="s">
        <v>3481</v>
      </c>
      <c r="B4088" s="2" t="s">
        <v>4755</v>
      </c>
      <c r="C4088" s="2" t="s">
        <v>9819</v>
      </c>
      <c r="D4088" s="2" t="s">
        <v>9822</v>
      </c>
      <c r="E4088" s="2"/>
      <c r="F4088" s="2"/>
      <c r="G4088" s="2"/>
      <c r="H4088" s="2"/>
      <c r="I4088" s="2"/>
      <c r="J4088" s="2"/>
      <c r="K4088" s="2"/>
      <c r="L4088" s="2"/>
      <c r="M4088" s="2" t="s">
        <v>9823</v>
      </c>
      <c r="N4088" s="11">
        <v>20</v>
      </c>
      <c r="O4088" s="11">
        <v>0</v>
      </c>
      <c r="P4088" s="12">
        <v>44525.33333333334</v>
      </c>
      <c r="Q4088" s="12">
        <v>44525.70833333334</v>
      </c>
      <c r="R4088" s="11"/>
      <c r="S4088" s="2">
        <f>OR(AND(P4088&lt;=U$2,Q4088&gt;V$2),AND(P4088&gt;U$2,P4088&lt;V$2))</f>
        <v>0</v>
      </c>
    </row>
    <row r="4089" spans="1:19">
      <c r="A4089" s="2" t="s">
        <v>3481</v>
      </c>
      <c r="B4089" s="2" t="s">
        <v>4755</v>
      </c>
      <c r="C4089" s="2" t="s">
        <v>9819</v>
      </c>
      <c r="D4089" s="2" t="s">
        <v>1665</v>
      </c>
      <c r="E4089" s="2"/>
      <c r="F4089" s="2"/>
      <c r="G4089" s="2"/>
      <c r="H4089" s="2"/>
      <c r="I4089" s="2"/>
      <c r="J4089" s="2"/>
      <c r="K4089" s="2"/>
      <c r="L4089" s="2"/>
      <c r="M4089" s="2" t="s">
        <v>7726</v>
      </c>
      <c r="N4089" s="11">
        <v>3</v>
      </c>
      <c r="O4089" s="11">
        <v>0</v>
      </c>
      <c r="P4089" s="12">
        <v>44525.33333333334</v>
      </c>
      <c r="Q4089" s="12">
        <v>44525.70833333334</v>
      </c>
      <c r="R4089" s="11"/>
      <c r="S4089" s="2">
        <f>OR(AND(P4089&lt;=U$2,Q4089&gt;V$2),AND(P4089&gt;U$2,P4089&lt;V$2))</f>
        <v>0</v>
      </c>
    </row>
    <row r="4090" spans="1:19">
      <c r="A4090" s="2" t="s">
        <v>3488</v>
      </c>
      <c r="B4090" s="2" t="s">
        <v>4755</v>
      </c>
      <c r="C4090" s="2" t="s">
        <v>9824</v>
      </c>
      <c r="D4090" s="2" t="s">
        <v>9825</v>
      </c>
      <c r="E4090" s="2" t="s">
        <v>3448</v>
      </c>
      <c r="F4090" s="2" t="s">
        <v>1589</v>
      </c>
      <c r="G4090" s="2" t="s">
        <v>7244</v>
      </c>
      <c r="H4090" s="2" t="s">
        <v>841</v>
      </c>
      <c r="I4090" s="2" t="s">
        <v>227</v>
      </c>
      <c r="J4090" s="2"/>
      <c r="K4090" s="2"/>
      <c r="L4090" s="2"/>
      <c r="M4090" s="2" t="s">
        <v>7740</v>
      </c>
      <c r="N4090" s="11">
        <v>5</v>
      </c>
      <c r="O4090" s="11">
        <v>5</v>
      </c>
      <c r="P4090" s="12">
        <v>45302.33333333334</v>
      </c>
      <c r="Q4090" s="12">
        <v>45308.70833333334</v>
      </c>
      <c r="R4090" s="11">
        <v>-184</v>
      </c>
      <c r="S4090" s="2">
        <f>OR(AND(P4090&lt;=U$2,Q4090&gt;V$2),AND(P4090&gt;U$2,P4090&lt;V$2))</f>
        <v>0</v>
      </c>
    </row>
    <row r="4091" spans="1:19">
      <c r="A4091" s="2" t="s">
        <v>3488</v>
      </c>
      <c r="B4091" s="2" t="s">
        <v>4755</v>
      </c>
      <c r="C4091" s="2" t="s">
        <v>9824</v>
      </c>
      <c r="D4091" s="2" t="s">
        <v>9826</v>
      </c>
      <c r="E4091" s="2" t="s">
        <v>905</v>
      </c>
      <c r="F4091" s="2" t="s">
        <v>1589</v>
      </c>
      <c r="G4091" s="2"/>
      <c r="H4091" s="2" t="s">
        <v>841</v>
      </c>
      <c r="I4091" s="2" t="s">
        <v>227</v>
      </c>
      <c r="J4091" s="2"/>
      <c r="K4091" s="2"/>
      <c r="L4091" s="2"/>
      <c r="M4091" s="2" t="s">
        <v>7742</v>
      </c>
      <c r="N4091" s="11">
        <v>10</v>
      </c>
      <c r="O4091" s="11">
        <v>10</v>
      </c>
      <c r="P4091" s="12">
        <v>45309.33333333334</v>
      </c>
      <c r="Q4091" s="12">
        <v>45322.70833333334</v>
      </c>
      <c r="R4091" s="11">
        <v>-169</v>
      </c>
      <c r="S4091" s="2">
        <f>OR(AND(P4091&lt;=U$2,Q4091&gt;V$2),AND(P4091&gt;U$2,P4091&lt;V$2))</f>
        <v>0</v>
      </c>
    </row>
    <row r="4092" spans="1:19">
      <c r="A4092" s="2" t="s">
        <v>3481</v>
      </c>
      <c r="B4092" s="2" t="s">
        <v>4755</v>
      </c>
      <c r="C4092" s="2" t="s">
        <v>9671</v>
      </c>
      <c r="D4092" s="2" t="s">
        <v>9827</v>
      </c>
      <c r="E4092" s="2" t="s">
        <v>1007</v>
      </c>
      <c r="F4092" s="2" t="s">
        <v>1589</v>
      </c>
      <c r="G4092" s="2" t="s">
        <v>7495</v>
      </c>
      <c r="H4092" s="2"/>
      <c r="I4092" s="2"/>
      <c r="J4092" s="2" t="s">
        <v>7851</v>
      </c>
      <c r="K4092" s="2" t="s">
        <v>251</v>
      </c>
      <c r="L4092" s="2" t="s">
        <v>9828</v>
      </c>
      <c r="M4092" s="2" t="s">
        <v>9829</v>
      </c>
      <c r="N4092" s="11">
        <v>5</v>
      </c>
      <c r="O4092" s="11">
        <v>0</v>
      </c>
      <c r="P4092" s="12">
        <v>44763.33333333334</v>
      </c>
      <c r="Q4092" s="12">
        <v>44768.70833333334</v>
      </c>
      <c r="R4092" s="11"/>
      <c r="S4092" s="2">
        <f>OR(AND(P4092&lt;=U$2,Q4092&gt;V$2),AND(P4092&gt;U$2,P4092&lt;V$2))</f>
        <v>0</v>
      </c>
    </row>
    <row r="4093" spans="1:19">
      <c r="A4093" s="2" t="s">
        <v>3481</v>
      </c>
      <c r="B4093" s="2" t="s">
        <v>4755</v>
      </c>
      <c r="C4093" s="2" t="s">
        <v>6646</v>
      </c>
      <c r="D4093" s="2" t="s">
        <v>2197</v>
      </c>
      <c r="E4093" s="2"/>
      <c r="F4093" s="2"/>
      <c r="G4093" s="2"/>
      <c r="H4093" s="2"/>
      <c r="I4093" s="2"/>
      <c r="J4093" s="2"/>
      <c r="K4093" s="2"/>
      <c r="L4093" s="2"/>
      <c r="M4093" s="2" t="s">
        <v>7430</v>
      </c>
      <c r="N4093" s="11">
        <v>20</v>
      </c>
      <c r="O4093" s="11">
        <v>0</v>
      </c>
      <c r="P4093" s="12">
        <v>44648</v>
      </c>
      <c r="Q4093" s="12">
        <v>44666</v>
      </c>
      <c r="R4093" s="11"/>
      <c r="S4093" s="2">
        <f>OR(AND(P4093&lt;=U$2,Q4093&gt;V$2),AND(P4093&gt;U$2,P4093&lt;V$2))</f>
        <v>0</v>
      </c>
    </row>
    <row r="4094" spans="1:19">
      <c r="A4094" s="2" t="s">
        <v>3481</v>
      </c>
      <c r="B4094" s="2" t="s">
        <v>4755</v>
      </c>
      <c r="C4094" s="2" t="s">
        <v>6646</v>
      </c>
      <c r="D4094" s="2" t="s">
        <v>9830</v>
      </c>
      <c r="E4094" s="2" t="s">
        <v>1288</v>
      </c>
      <c r="F4094" s="2" t="s">
        <v>2126</v>
      </c>
      <c r="G4094" s="2"/>
      <c r="H4094" s="2"/>
      <c r="I4094" s="2"/>
      <c r="J4094" s="2"/>
      <c r="K4094" s="2"/>
      <c r="L4094" s="2"/>
      <c r="M4094" s="2" t="s">
        <v>7432</v>
      </c>
      <c r="N4094" s="11">
        <v>10</v>
      </c>
      <c r="O4094" s="11">
        <v>0</v>
      </c>
      <c r="P4094" s="12">
        <v>44931</v>
      </c>
      <c r="Q4094" s="12">
        <v>44935</v>
      </c>
      <c r="R4094" s="11"/>
      <c r="S4094" s="2">
        <f>OR(AND(P4094&lt;=U$2,Q4094&gt;V$2),AND(P4094&gt;U$2,P4094&lt;V$2))</f>
        <v>0</v>
      </c>
    </row>
    <row r="4095" spans="1:19">
      <c r="A4095" s="2" t="s">
        <v>3877</v>
      </c>
      <c r="B4095" s="2" t="s">
        <v>4755</v>
      </c>
      <c r="C4095" s="2" t="s">
        <v>6646</v>
      </c>
      <c r="D4095" s="2" t="s">
        <v>9831</v>
      </c>
      <c r="E4095" s="2" t="s">
        <v>1288</v>
      </c>
      <c r="F4095" s="2" t="s">
        <v>2126</v>
      </c>
      <c r="G4095" s="2"/>
      <c r="H4095" s="2" t="s">
        <v>1018</v>
      </c>
      <c r="I4095" s="2" t="s">
        <v>227</v>
      </c>
      <c r="J4095" s="2"/>
      <c r="K4095" s="2"/>
      <c r="L4095" s="2"/>
      <c r="M4095" s="2" t="s">
        <v>7434</v>
      </c>
      <c r="N4095" s="11">
        <v>20</v>
      </c>
      <c r="O4095" s="11">
        <v>0</v>
      </c>
      <c r="P4095" s="12">
        <v>44936</v>
      </c>
      <c r="Q4095" s="12">
        <v>44972.70833333334</v>
      </c>
      <c r="R4095" s="11"/>
      <c r="S4095" s="2">
        <f>OR(AND(P4095&lt;=U$2,Q4095&gt;V$2),AND(P4095&gt;U$2,P4095&lt;V$2))</f>
        <v>0</v>
      </c>
    </row>
    <row r="4096" spans="1:19">
      <c r="A4096" s="2" t="s">
        <v>3488</v>
      </c>
      <c r="B4096" s="2" t="s">
        <v>4755</v>
      </c>
      <c r="C4096" s="2" t="s">
        <v>6646</v>
      </c>
      <c r="D4096" s="2" t="s">
        <v>2210</v>
      </c>
      <c r="E4096" s="2" t="s">
        <v>1288</v>
      </c>
      <c r="F4096" s="2" t="s">
        <v>2126</v>
      </c>
      <c r="G4096" s="2"/>
      <c r="H4096" s="2" t="s">
        <v>1018</v>
      </c>
      <c r="I4096" s="2" t="s">
        <v>227</v>
      </c>
      <c r="J4096" s="2"/>
      <c r="K4096" s="2"/>
      <c r="L4096" s="2"/>
      <c r="M4096" s="2" t="s">
        <v>7435</v>
      </c>
      <c r="N4096" s="11">
        <v>5</v>
      </c>
      <c r="O4096" s="11">
        <v>5</v>
      </c>
      <c r="P4096" s="12">
        <v>44987.33333333334</v>
      </c>
      <c r="Q4096" s="12">
        <v>44993.70833333334</v>
      </c>
      <c r="R4096" s="11">
        <v>-47</v>
      </c>
      <c r="S4096" s="2">
        <f>OR(AND(P4096&lt;=U$2,Q4096&gt;V$2),AND(P4096&gt;U$2,P4096&lt;V$2))</f>
        <v>0</v>
      </c>
    </row>
    <row r="4097" spans="1:19">
      <c r="A4097" s="2" t="s">
        <v>3481</v>
      </c>
      <c r="B4097" s="2" t="s">
        <v>4755</v>
      </c>
      <c r="C4097" s="2" t="s">
        <v>6646</v>
      </c>
      <c r="D4097" s="2" t="s">
        <v>2199</v>
      </c>
      <c r="E4097" s="2"/>
      <c r="F4097" s="2" t="s">
        <v>2126</v>
      </c>
      <c r="G4097" s="2"/>
      <c r="H4097" s="2"/>
      <c r="I4097" s="2"/>
      <c r="J4097" s="2"/>
      <c r="K4097" s="2"/>
      <c r="L4097" s="2"/>
      <c r="M4097" s="2" t="s">
        <v>7436</v>
      </c>
      <c r="N4097" s="11">
        <v>15</v>
      </c>
      <c r="O4097" s="11">
        <v>0</v>
      </c>
      <c r="P4097" s="12">
        <v>44830</v>
      </c>
      <c r="Q4097" s="12">
        <v>44854</v>
      </c>
      <c r="R4097" s="11"/>
      <c r="S4097" s="2">
        <f>OR(AND(P4097&lt;=U$2,Q4097&gt;V$2),AND(P4097&gt;U$2,P4097&lt;V$2))</f>
        <v>0</v>
      </c>
    </row>
    <row r="4098" spans="1:19">
      <c r="A4098" s="2" t="s">
        <v>3488</v>
      </c>
      <c r="B4098" s="2" t="s">
        <v>4755</v>
      </c>
      <c r="C4098" s="2" t="s">
        <v>6646</v>
      </c>
      <c r="D4098" s="2" t="s">
        <v>9832</v>
      </c>
      <c r="E4098" s="2" t="s">
        <v>3448</v>
      </c>
      <c r="F4098" s="2" t="s">
        <v>2126</v>
      </c>
      <c r="G4098" s="2" t="s">
        <v>7248</v>
      </c>
      <c r="H4098" s="2" t="s">
        <v>841</v>
      </c>
      <c r="I4098" s="2" t="s">
        <v>227</v>
      </c>
      <c r="J4098" s="2"/>
      <c r="K4098" s="2"/>
      <c r="L4098" s="2"/>
      <c r="M4098" s="2" t="s">
        <v>7438</v>
      </c>
      <c r="N4098" s="11">
        <v>10</v>
      </c>
      <c r="O4098" s="11">
        <v>10</v>
      </c>
      <c r="P4098" s="12">
        <v>44994.33333333334</v>
      </c>
      <c r="Q4098" s="12">
        <v>45007.70833333334</v>
      </c>
      <c r="R4098" s="11">
        <v>-47</v>
      </c>
      <c r="S4098" s="2">
        <f>OR(AND(P4098&lt;=U$2,Q4098&gt;V$2),AND(P4098&gt;U$2,P4098&lt;V$2))</f>
        <v>0</v>
      </c>
    </row>
    <row r="4099" spans="1:19">
      <c r="A4099" s="2" t="s">
        <v>3488</v>
      </c>
      <c r="B4099" s="2" t="s">
        <v>4755</v>
      </c>
      <c r="C4099" s="2" t="s">
        <v>6646</v>
      </c>
      <c r="D4099" s="2" t="s">
        <v>9833</v>
      </c>
      <c r="E4099" s="2" t="s">
        <v>3451</v>
      </c>
      <c r="F4099" s="2" t="s">
        <v>2126</v>
      </c>
      <c r="G4099" s="2"/>
      <c r="H4099" s="2" t="s">
        <v>1018</v>
      </c>
      <c r="I4099" s="2" t="s">
        <v>227</v>
      </c>
      <c r="J4099" s="2"/>
      <c r="K4099" s="2"/>
      <c r="L4099" s="2"/>
      <c r="M4099" s="2" t="s">
        <v>7440</v>
      </c>
      <c r="N4099" s="11">
        <v>20</v>
      </c>
      <c r="O4099" s="11">
        <v>20</v>
      </c>
      <c r="P4099" s="12">
        <v>45008.33333333334</v>
      </c>
      <c r="Q4099" s="12">
        <v>45035.70833333334</v>
      </c>
      <c r="R4099" s="11">
        <v>-47</v>
      </c>
      <c r="S4099" s="2">
        <f>OR(AND(P4099&lt;=U$2,Q4099&gt;V$2),AND(P4099&gt;U$2,P4099&lt;V$2))</f>
        <v>0</v>
      </c>
    </row>
    <row r="4100" spans="1:19">
      <c r="A4100" s="2" t="s">
        <v>3481</v>
      </c>
      <c r="B4100" s="2" t="s">
        <v>4755</v>
      </c>
      <c r="C4100" s="2" t="s">
        <v>6646</v>
      </c>
      <c r="D4100" s="2" t="s">
        <v>2206</v>
      </c>
      <c r="E4100" s="2"/>
      <c r="F4100" s="2"/>
      <c r="G4100" s="2"/>
      <c r="H4100" s="2"/>
      <c r="I4100" s="2"/>
      <c r="J4100" s="2"/>
      <c r="K4100" s="2"/>
      <c r="L4100" s="2"/>
      <c r="M4100" s="2" t="s">
        <v>7442</v>
      </c>
      <c r="N4100" s="11">
        <v>2</v>
      </c>
      <c r="O4100" s="11">
        <v>0</v>
      </c>
      <c r="P4100" s="12">
        <v>44312</v>
      </c>
      <c r="Q4100" s="12">
        <v>44314.70833333334</v>
      </c>
      <c r="R4100" s="11"/>
      <c r="S4100" s="2">
        <f>OR(AND(P4100&lt;=U$2,Q4100&gt;V$2),AND(P4100&gt;U$2,P4100&lt;V$2))</f>
        <v>0</v>
      </c>
    </row>
    <row r="4101" spans="1:19">
      <c r="A4101" s="2" t="s">
        <v>3877</v>
      </c>
      <c r="B4101" s="2" t="s">
        <v>4755</v>
      </c>
      <c r="C4101" s="2" t="s">
        <v>6646</v>
      </c>
      <c r="D4101" s="2" t="s">
        <v>2209</v>
      </c>
      <c r="E4101" s="2" t="s">
        <v>1288</v>
      </c>
      <c r="F4101" s="2" t="s">
        <v>2126</v>
      </c>
      <c r="G4101" s="2"/>
      <c r="H4101" s="2" t="s">
        <v>1018</v>
      </c>
      <c r="I4101" s="2" t="s">
        <v>227</v>
      </c>
      <c r="J4101" s="2"/>
      <c r="K4101" s="2"/>
      <c r="L4101" s="2"/>
      <c r="M4101" s="2" t="s">
        <v>7891</v>
      </c>
      <c r="N4101" s="11">
        <v>20</v>
      </c>
      <c r="O4101" s="11">
        <v>3</v>
      </c>
      <c r="P4101" s="12">
        <v>44655</v>
      </c>
      <c r="Q4101" s="12">
        <v>44986.70833333334</v>
      </c>
      <c r="R4101" s="11">
        <v>-87</v>
      </c>
      <c r="S4101" s="2">
        <f>OR(AND(P4101&lt;=U$2,Q4101&gt;V$2),AND(P4101&gt;U$2,P4101&lt;V$2))</f>
        <v>0</v>
      </c>
    </row>
    <row r="4102" spans="1:19">
      <c r="A4102" s="2" t="s">
        <v>3481</v>
      </c>
      <c r="B4102" s="2" t="s">
        <v>4755</v>
      </c>
      <c r="C4102" s="2" t="s">
        <v>6646</v>
      </c>
      <c r="D4102" s="2" t="s">
        <v>2205</v>
      </c>
      <c r="E4102" s="2"/>
      <c r="F4102" s="2"/>
      <c r="G4102" s="2"/>
      <c r="H4102" s="2"/>
      <c r="I4102" s="2"/>
      <c r="J4102" s="2"/>
      <c r="K4102" s="2"/>
      <c r="L4102" s="2"/>
      <c r="M4102" s="2" t="s">
        <v>7892</v>
      </c>
      <c r="N4102" s="11">
        <v>20</v>
      </c>
      <c r="O4102" s="11">
        <v>0</v>
      </c>
      <c r="P4102" s="12">
        <v>44494</v>
      </c>
      <c r="Q4102" s="12">
        <v>44531.70833333334</v>
      </c>
      <c r="R4102" s="11"/>
      <c r="S4102" s="2">
        <f>OR(AND(P4102&lt;=U$2,Q4102&gt;V$2),AND(P4102&gt;U$2,P4102&lt;V$2))</f>
        <v>0</v>
      </c>
    </row>
    <row r="4103" spans="1:19">
      <c r="A4103" s="2" t="s">
        <v>3481</v>
      </c>
      <c r="B4103" s="2" t="s">
        <v>4755</v>
      </c>
      <c r="C4103" s="2" t="s">
        <v>6654</v>
      </c>
      <c r="D4103" s="2" t="s">
        <v>9834</v>
      </c>
      <c r="E4103" s="2"/>
      <c r="F4103" s="2"/>
      <c r="G4103" s="2"/>
      <c r="H4103" s="2"/>
      <c r="I4103" s="2"/>
      <c r="J4103" s="2"/>
      <c r="K4103" s="2"/>
      <c r="L4103" s="2"/>
      <c r="M4103" s="2" t="s">
        <v>7444</v>
      </c>
      <c r="N4103" s="11">
        <v>10</v>
      </c>
      <c r="O4103" s="11">
        <v>0</v>
      </c>
      <c r="P4103" s="12">
        <v>44617</v>
      </c>
      <c r="Q4103" s="12">
        <v>44617</v>
      </c>
      <c r="R4103" s="11"/>
      <c r="S4103" s="2">
        <f>OR(AND(P4103&lt;=U$2,Q4103&gt;V$2),AND(P4103&gt;U$2,P4103&lt;V$2))</f>
        <v>0</v>
      </c>
    </row>
    <row r="4104" spans="1:19">
      <c r="A4104" s="2" t="s">
        <v>3877</v>
      </c>
      <c r="B4104" s="2" t="s">
        <v>4755</v>
      </c>
      <c r="C4104" s="2" t="s">
        <v>6654</v>
      </c>
      <c r="D4104" s="2" t="s">
        <v>9835</v>
      </c>
      <c r="E4104" s="2" t="s">
        <v>1288</v>
      </c>
      <c r="F4104" s="2" t="s">
        <v>2126</v>
      </c>
      <c r="G4104" s="2"/>
      <c r="H4104" s="2" t="s">
        <v>1018</v>
      </c>
      <c r="I4104" s="2" t="s">
        <v>227</v>
      </c>
      <c r="J4104" s="2"/>
      <c r="K4104" s="2"/>
      <c r="L4104" s="2"/>
      <c r="M4104" s="2" t="s">
        <v>7446</v>
      </c>
      <c r="N4104" s="11">
        <v>20</v>
      </c>
      <c r="O4104" s="11">
        <v>10</v>
      </c>
      <c r="P4104" s="12">
        <v>44788.33333333334</v>
      </c>
      <c r="Q4104" s="12">
        <v>45021.70833333334</v>
      </c>
      <c r="R4104" s="11">
        <v>-72</v>
      </c>
      <c r="S4104" s="2">
        <f>OR(AND(P4104&lt;=U$2,Q4104&gt;V$2),AND(P4104&gt;U$2,P4104&lt;V$2))</f>
        <v>0</v>
      </c>
    </row>
    <row r="4105" spans="1:19">
      <c r="A4105" s="2" t="s">
        <v>3488</v>
      </c>
      <c r="B4105" s="2" t="s">
        <v>4755</v>
      </c>
      <c r="C4105" s="2" t="s">
        <v>6654</v>
      </c>
      <c r="D4105" s="2" t="s">
        <v>9836</v>
      </c>
      <c r="E4105" s="2" t="s">
        <v>1288</v>
      </c>
      <c r="F4105" s="2" t="s">
        <v>2126</v>
      </c>
      <c r="G4105" s="2"/>
      <c r="H4105" s="2" t="s">
        <v>1018</v>
      </c>
      <c r="I4105" s="2" t="s">
        <v>227</v>
      </c>
      <c r="J4105" s="2"/>
      <c r="K4105" s="2"/>
      <c r="L4105" s="2"/>
      <c r="M4105" s="2" t="s">
        <v>7222</v>
      </c>
      <c r="N4105" s="11">
        <v>5</v>
      </c>
      <c r="O4105" s="11">
        <v>5</v>
      </c>
      <c r="P4105" s="12">
        <v>45022.33333333334</v>
      </c>
      <c r="Q4105" s="12">
        <v>45028.70833333334</v>
      </c>
      <c r="R4105" s="11">
        <v>-72</v>
      </c>
      <c r="S4105" s="2">
        <f>OR(AND(P4105&lt;=U$2,Q4105&gt;V$2),AND(P4105&gt;U$2,P4105&lt;V$2))</f>
        <v>0</v>
      </c>
    </row>
    <row r="4106" spans="1:19">
      <c r="A4106" s="2" t="s">
        <v>3488</v>
      </c>
      <c r="B4106" s="2" t="s">
        <v>4755</v>
      </c>
      <c r="C4106" s="2" t="s">
        <v>6654</v>
      </c>
      <c r="D4106" s="2" t="s">
        <v>9837</v>
      </c>
      <c r="E4106" s="2" t="s">
        <v>1216</v>
      </c>
      <c r="F4106" s="2" t="s">
        <v>2126</v>
      </c>
      <c r="G4106" s="2"/>
      <c r="H4106" s="2" t="s">
        <v>1027</v>
      </c>
      <c r="I4106" s="2" t="s">
        <v>227</v>
      </c>
      <c r="J4106" s="2"/>
      <c r="K4106" s="2"/>
      <c r="L4106" s="2"/>
      <c r="M4106" s="2" t="s">
        <v>7449</v>
      </c>
      <c r="N4106" s="11">
        <v>15</v>
      </c>
      <c r="O4106" s="11">
        <v>15</v>
      </c>
      <c r="P4106" s="12">
        <v>44987.33333333334</v>
      </c>
      <c r="Q4106" s="12">
        <v>45007.70833333334</v>
      </c>
      <c r="R4106" s="11">
        <v>-72</v>
      </c>
      <c r="S4106" s="2">
        <f>OR(AND(P4106&lt;=U$2,Q4106&gt;V$2),AND(P4106&gt;U$2,P4106&lt;V$2))</f>
        <v>0</v>
      </c>
    </row>
    <row r="4107" spans="1:19">
      <c r="A4107" s="2" t="s">
        <v>3488</v>
      </c>
      <c r="B4107" s="2" t="s">
        <v>4755</v>
      </c>
      <c r="C4107" s="2" t="s">
        <v>6654</v>
      </c>
      <c r="D4107" s="2" t="s">
        <v>2211</v>
      </c>
      <c r="E4107" s="2" t="s">
        <v>1288</v>
      </c>
      <c r="F4107" s="2" t="s">
        <v>2126</v>
      </c>
      <c r="G4107" s="2"/>
      <c r="H4107" s="2" t="s">
        <v>1018</v>
      </c>
      <c r="I4107" s="2" t="s">
        <v>227</v>
      </c>
      <c r="J4107" s="2"/>
      <c r="K4107" s="2"/>
      <c r="L4107" s="2"/>
      <c r="M4107" s="2" t="s">
        <v>7225</v>
      </c>
      <c r="N4107" s="11">
        <v>10</v>
      </c>
      <c r="O4107" s="11">
        <v>10</v>
      </c>
      <c r="P4107" s="12">
        <v>45029.33333333334</v>
      </c>
      <c r="Q4107" s="12">
        <v>45042.70833333334</v>
      </c>
      <c r="R4107" s="11">
        <v>-72</v>
      </c>
      <c r="S4107" s="2">
        <f>OR(AND(P4107&lt;=U$2,Q4107&gt;V$2),AND(P4107&gt;U$2,P4107&lt;V$2))</f>
        <v>0</v>
      </c>
    </row>
    <row r="4108" spans="1:19">
      <c r="A4108" s="2" t="s">
        <v>3488</v>
      </c>
      <c r="B4108" s="2" t="s">
        <v>4755</v>
      </c>
      <c r="C4108" s="2" t="s">
        <v>6654</v>
      </c>
      <c r="D4108" s="2" t="s">
        <v>9838</v>
      </c>
      <c r="E4108" s="2" t="s">
        <v>3451</v>
      </c>
      <c r="F4108" s="2" t="s">
        <v>2126</v>
      </c>
      <c r="G4108" s="2"/>
      <c r="H4108" s="2" t="s">
        <v>1018</v>
      </c>
      <c r="I4108" s="2" t="s">
        <v>227</v>
      </c>
      <c r="J4108" s="2"/>
      <c r="K4108" s="2"/>
      <c r="L4108" s="2"/>
      <c r="M4108" s="2" t="s">
        <v>7227</v>
      </c>
      <c r="N4108" s="11">
        <v>20</v>
      </c>
      <c r="O4108" s="11">
        <v>20</v>
      </c>
      <c r="P4108" s="12">
        <v>45043.33333333334</v>
      </c>
      <c r="Q4108" s="12">
        <v>45070.70833333334</v>
      </c>
      <c r="R4108" s="11">
        <v>-72</v>
      </c>
      <c r="S4108" s="2">
        <f>OR(AND(P4108&lt;=U$2,Q4108&gt;V$2),AND(P4108&gt;U$2,P4108&lt;V$2))</f>
        <v>0</v>
      </c>
    </row>
    <row r="4109" spans="1:19">
      <c r="A4109" s="2" t="s">
        <v>3481</v>
      </c>
      <c r="B4109" s="2" t="s">
        <v>4755</v>
      </c>
      <c r="C4109" s="2" t="s">
        <v>6654</v>
      </c>
      <c r="D4109" s="2" t="s">
        <v>9839</v>
      </c>
      <c r="E4109" s="2" t="s">
        <v>1288</v>
      </c>
      <c r="F4109" s="2" t="s">
        <v>2126</v>
      </c>
      <c r="G4109" s="2"/>
      <c r="H4109" s="2"/>
      <c r="I4109" s="2"/>
      <c r="J4109" s="2"/>
      <c r="K4109" s="2"/>
      <c r="L4109" s="2"/>
      <c r="M4109" s="2" t="s">
        <v>7452</v>
      </c>
      <c r="N4109" s="11">
        <v>1</v>
      </c>
      <c r="O4109" s="11">
        <v>0</v>
      </c>
      <c r="P4109" s="12">
        <v>44795.33333333334</v>
      </c>
      <c r="Q4109" s="12">
        <v>44820.36666666667</v>
      </c>
      <c r="R4109" s="11"/>
      <c r="S4109" s="2">
        <f>OR(AND(P4109&lt;=U$2,Q4109&gt;V$2),AND(P4109&gt;U$2,P4109&lt;V$2))</f>
        <v>0</v>
      </c>
    </row>
    <row r="4110" spans="1:19">
      <c r="A4110" s="2" t="s">
        <v>3877</v>
      </c>
      <c r="B4110" s="2" t="s">
        <v>4755</v>
      </c>
      <c r="C4110" s="2" t="s">
        <v>6654</v>
      </c>
      <c r="D4110" s="2" t="s">
        <v>9840</v>
      </c>
      <c r="E4110" s="2" t="s">
        <v>1288</v>
      </c>
      <c r="F4110" s="2" t="s">
        <v>2126</v>
      </c>
      <c r="G4110" s="2"/>
      <c r="H4110" s="2" t="s">
        <v>1018</v>
      </c>
      <c r="I4110" s="2" t="s">
        <v>227</v>
      </c>
      <c r="J4110" s="2"/>
      <c r="K4110" s="2"/>
      <c r="L4110" s="2"/>
      <c r="M4110" s="2" t="s">
        <v>7454</v>
      </c>
      <c r="N4110" s="11">
        <v>5</v>
      </c>
      <c r="O4110" s="11">
        <v>0</v>
      </c>
      <c r="P4110" s="12">
        <v>44949.33333333334</v>
      </c>
      <c r="Q4110" s="12">
        <v>44984.41666666666</v>
      </c>
      <c r="R4110" s="11">
        <v>-44</v>
      </c>
      <c r="S4110" s="2">
        <f>OR(AND(P4110&lt;=U$2,Q4110&gt;V$2),AND(P4110&gt;U$2,P4110&lt;V$2))</f>
        <v>0</v>
      </c>
    </row>
    <row r="4111" spans="1:19">
      <c r="A4111" s="2" t="s">
        <v>3488</v>
      </c>
      <c r="B4111" s="2" t="s">
        <v>4755</v>
      </c>
      <c r="C4111" s="2" t="s">
        <v>6654</v>
      </c>
      <c r="D4111" s="2" t="s">
        <v>2204</v>
      </c>
      <c r="E4111" s="2" t="s">
        <v>1288</v>
      </c>
      <c r="F4111" s="2" t="s">
        <v>2126</v>
      </c>
      <c r="G4111" s="2"/>
      <c r="H4111" s="2" t="s">
        <v>1018</v>
      </c>
      <c r="I4111" s="2" t="s">
        <v>227</v>
      </c>
      <c r="J4111" s="2"/>
      <c r="K4111" s="2"/>
      <c r="L4111" s="2"/>
      <c r="M4111" s="2" t="s">
        <v>7455</v>
      </c>
      <c r="N4111" s="11">
        <v>5</v>
      </c>
      <c r="O4111" s="11">
        <v>0</v>
      </c>
      <c r="P4111" s="12">
        <v>44951.41666666666</v>
      </c>
      <c r="Q4111" s="12">
        <v>44958.41666666666</v>
      </c>
      <c r="R4111" s="11"/>
      <c r="S4111" s="2">
        <f>OR(AND(P4111&lt;=U$2,Q4111&gt;V$2),AND(P4111&gt;U$2,P4111&lt;V$2))</f>
        <v>0</v>
      </c>
    </row>
    <row r="4112" spans="1:19">
      <c r="A4112" s="2" t="s">
        <v>3877</v>
      </c>
      <c r="B4112" s="2" t="s">
        <v>4755</v>
      </c>
      <c r="C4112" s="2" t="s">
        <v>6654</v>
      </c>
      <c r="D4112" s="2" t="s">
        <v>2208</v>
      </c>
      <c r="E4112" s="2" t="s">
        <v>1288</v>
      </c>
      <c r="F4112" s="2" t="s">
        <v>2126</v>
      </c>
      <c r="G4112" s="2"/>
      <c r="H4112" s="2" t="s">
        <v>1018</v>
      </c>
      <c r="I4112" s="2" t="s">
        <v>227</v>
      </c>
      <c r="J4112" s="2"/>
      <c r="K4112" s="2"/>
      <c r="L4112" s="2"/>
      <c r="M4112" s="2" t="s">
        <v>7886</v>
      </c>
      <c r="N4112" s="11">
        <v>10</v>
      </c>
      <c r="O4112" s="11">
        <v>0</v>
      </c>
      <c r="P4112" s="12">
        <v>44781.33333333334</v>
      </c>
      <c r="Q4112" s="12">
        <v>44980.70833333334</v>
      </c>
      <c r="R4112" s="11"/>
      <c r="S4112" s="2">
        <f>OR(AND(P4112&lt;=U$2,Q4112&gt;V$2),AND(P4112&gt;U$2,P4112&lt;V$2))</f>
        <v>0</v>
      </c>
    </row>
    <row r="4113" spans="1:19">
      <c r="A4113" s="2" t="s">
        <v>3481</v>
      </c>
      <c r="B4113" s="2" t="s">
        <v>4755</v>
      </c>
      <c r="C4113" s="2" t="s">
        <v>6662</v>
      </c>
      <c r="D4113" s="2" t="s">
        <v>9841</v>
      </c>
      <c r="E4113" s="2"/>
      <c r="F4113" s="2"/>
      <c r="G4113" s="2"/>
      <c r="H4113" s="2"/>
      <c r="I4113" s="2"/>
      <c r="J4113" s="2"/>
      <c r="K4113" s="2"/>
      <c r="L4113" s="2"/>
      <c r="M4113" s="2" t="s">
        <v>7229</v>
      </c>
      <c r="N4113" s="11">
        <v>10</v>
      </c>
      <c r="O4113" s="11">
        <v>0</v>
      </c>
      <c r="P4113" s="12">
        <v>44410.33333333334</v>
      </c>
      <c r="Q4113" s="12">
        <v>44410.70833333334</v>
      </c>
      <c r="R4113" s="11"/>
      <c r="S4113" s="2">
        <f>OR(AND(P4113&lt;=U$2,Q4113&gt;V$2),AND(P4113&gt;U$2,P4113&lt;V$2))</f>
        <v>0</v>
      </c>
    </row>
    <row r="4114" spans="1:19">
      <c r="A4114" s="2" t="s">
        <v>3488</v>
      </c>
      <c r="B4114" s="2" t="s">
        <v>4755</v>
      </c>
      <c r="C4114" s="2" t="s">
        <v>6662</v>
      </c>
      <c r="D4114" s="2" t="s">
        <v>9842</v>
      </c>
      <c r="E4114" s="2" t="s">
        <v>1288</v>
      </c>
      <c r="F4114" s="2" t="s">
        <v>2126</v>
      </c>
      <c r="G4114" s="2"/>
      <c r="H4114" s="2" t="s">
        <v>1018</v>
      </c>
      <c r="I4114" s="2" t="s">
        <v>227</v>
      </c>
      <c r="J4114" s="2"/>
      <c r="K4114" s="2"/>
      <c r="L4114" s="2"/>
      <c r="M4114" s="2" t="s">
        <v>7458</v>
      </c>
      <c r="N4114" s="11">
        <v>20</v>
      </c>
      <c r="O4114" s="11">
        <v>20</v>
      </c>
      <c r="P4114" s="12">
        <v>45022.33333333334</v>
      </c>
      <c r="Q4114" s="12">
        <v>45049.70833333334</v>
      </c>
      <c r="R4114" s="11">
        <v>-87</v>
      </c>
      <c r="S4114" s="2">
        <f>OR(AND(P4114&lt;=U$2,Q4114&gt;V$2),AND(P4114&gt;U$2,P4114&lt;V$2))</f>
        <v>0</v>
      </c>
    </row>
    <row r="4115" spans="1:19">
      <c r="A4115" s="2" t="s">
        <v>3488</v>
      </c>
      <c r="B4115" s="2" t="s">
        <v>4755</v>
      </c>
      <c r="C4115" s="2" t="s">
        <v>6662</v>
      </c>
      <c r="D4115" s="2" t="s">
        <v>9843</v>
      </c>
      <c r="E4115" s="2" t="s">
        <v>1216</v>
      </c>
      <c r="F4115" s="2" t="s">
        <v>2126</v>
      </c>
      <c r="G4115" s="2"/>
      <c r="H4115" s="2" t="s">
        <v>1027</v>
      </c>
      <c r="I4115" s="2" t="s">
        <v>227</v>
      </c>
      <c r="J4115" s="2"/>
      <c r="K4115" s="2"/>
      <c r="L4115" s="2"/>
      <c r="M4115" s="2" t="s">
        <v>7460</v>
      </c>
      <c r="N4115" s="11">
        <v>15</v>
      </c>
      <c r="O4115" s="11">
        <v>15</v>
      </c>
      <c r="P4115" s="12">
        <v>44987.33333333334</v>
      </c>
      <c r="Q4115" s="12">
        <v>45007.70833333334</v>
      </c>
      <c r="R4115" s="11">
        <v>-87</v>
      </c>
      <c r="S4115" s="2">
        <f>OR(AND(P4115&lt;=U$2,Q4115&gt;V$2),AND(P4115&gt;U$2,P4115&lt;V$2))</f>
        <v>0</v>
      </c>
    </row>
    <row r="4116" spans="1:19">
      <c r="A4116" s="2" t="s">
        <v>3488</v>
      </c>
      <c r="B4116" s="2" t="s">
        <v>4755</v>
      </c>
      <c r="C4116" s="2" t="s">
        <v>6662</v>
      </c>
      <c r="D4116" s="2" t="s">
        <v>9844</v>
      </c>
      <c r="E4116" s="2" t="s">
        <v>1288</v>
      </c>
      <c r="F4116" s="2" t="s">
        <v>2126</v>
      </c>
      <c r="G4116" s="2"/>
      <c r="H4116" s="2" t="s">
        <v>1018</v>
      </c>
      <c r="I4116" s="2" t="s">
        <v>227</v>
      </c>
      <c r="J4116" s="2"/>
      <c r="K4116" s="2"/>
      <c r="L4116" s="2"/>
      <c r="M4116" s="2" t="s">
        <v>7240</v>
      </c>
      <c r="N4116" s="11">
        <v>10</v>
      </c>
      <c r="O4116" s="11">
        <v>10</v>
      </c>
      <c r="P4116" s="12">
        <v>45050.33333333334</v>
      </c>
      <c r="Q4116" s="12">
        <v>45063.70833333334</v>
      </c>
      <c r="R4116" s="11">
        <v>-87</v>
      </c>
      <c r="S4116" s="2">
        <f>OR(AND(P4116&lt;=U$2,Q4116&gt;V$2),AND(P4116&gt;U$2,P4116&lt;V$2))</f>
        <v>0</v>
      </c>
    </row>
    <row r="4117" spans="1:19">
      <c r="A4117" s="2" t="s">
        <v>3488</v>
      </c>
      <c r="B4117" s="2" t="s">
        <v>4755</v>
      </c>
      <c r="C4117" s="2" t="s">
        <v>6662</v>
      </c>
      <c r="D4117" s="2" t="s">
        <v>9845</v>
      </c>
      <c r="E4117" s="2" t="s">
        <v>3451</v>
      </c>
      <c r="F4117" s="2" t="s">
        <v>2126</v>
      </c>
      <c r="G4117" s="2"/>
      <c r="H4117" s="2" t="s">
        <v>1018</v>
      </c>
      <c r="I4117" s="2" t="s">
        <v>227</v>
      </c>
      <c r="J4117" s="2"/>
      <c r="K4117" s="2"/>
      <c r="L4117" s="2"/>
      <c r="M4117" s="2" t="s">
        <v>7242</v>
      </c>
      <c r="N4117" s="11">
        <v>20</v>
      </c>
      <c r="O4117" s="11">
        <v>20</v>
      </c>
      <c r="P4117" s="12">
        <v>45064.33333333334</v>
      </c>
      <c r="Q4117" s="12">
        <v>45092.70833333334</v>
      </c>
      <c r="R4117" s="11">
        <v>-87</v>
      </c>
      <c r="S4117" s="2">
        <f>OR(AND(P4117&lt;=U$2,Q4117&gt;V$2),AND(P4117&gt;U$2,P4117&lt;V$2))</f>
        <v>0</v>
      </c>
    </row>
    <row r="4118" spans="1:19">
      <c r="A4118" s="2" t="s">
        <v>3488</v>
      </c>
      <c r="B4118" s="2" t="s">
        <v>4755</v>
      </c>
      <c r="C4118" s="2" t="s">
        <v>6662</v>
      </c>
      <c r="D4118" s="2" t="s">
        <v>9846</v>
      </c>
      <c r="E4118" s="2" t="s">
        <v>1288</v>
      </c>
      <c r="F4118" s="2" t="s">
        <v>2126</v>
      </c>
      <c r="G4118" s="2"/>
      <c r="H4118" s="2" t="s">
        <v>1018</v>
      </c>
      <c r="I4118" s="2" t="s">
        <v>227</v>
      </c>
      <c r="J4118" s="2"/>
      <c r="K4118" s="2"/>
      <c r="L4118" s="2"/>
      <c r="M4118" s="2" t="s">
        <v>7464</v>
      </c>
      <c r="N4118" s="11">
        <v>5</v>
      </c>
      <c r="O4118" s="11">
        <v>5</v>
      </c>
      <c r="P4118" s="12">
        <v>45008.33333333334</v>
      </c>
      <c r="Q4118" s="12">
        <v>45014.70833333334</v>
      </c>
      <c r="R4118" s="11">
        <v>-87</v>
      </c>
      <c r="S4118" s="2">
        <f>OR(AND(P4118&lt;=U$2,Q4118&gt;V$2),AND(P4118&gt;U$2,P4118&lt;V$2))</f>
        <v>0</v>
      </c>
    </row>
    <row r="4119" spans="1:19">
      <c r="A4119" s="2" t="s">
        <v>3488</v>
      </c>
      <c r="B4119" s="2" t="s">
        <v>4755</v>
      </c>
      <c r="C4119" s="2" t="s">
        <v>6662</v>
      </c>
      <c r="D4119" s="2" t="s">
        <v>9847</v>
      </c>
      <c r="E4119" s="2" t="s">
        <v>1288</v>
      </c>
      <c r="F4119" s="2" t="s">
        <v>2126</v>
      </c>
      <c r="G4119" s="2"/>
      <c r="H4119" s="2" t="s">
        <v>1018</v>
      </c>
      <c r="I4119" s="2" t="s">
        <v>227</v>
      </c>
      <c r="J4119" s="2"/>
      <c r="K4119" s="2"/>
      <c r="L4119" s="2"/>
      <c r="M4119" s="2" t="s">
        <v>7466</v>
      </c>
      <c r="N4119" s="11">
        <v>5</v>
      </c>
      <c r="O4119" s="11">
        <v>5</v>
      </c>
      <c r="P4119" s="12">
        <v>45015.33333333334</v>
      </c>
      <c r="Q4119" s="12">
        <v>45021.70833333334</v>
      </c>
      <c r="R4119" s="11">
        <v>-87</v>
      </c>
      <c r="S4119" s="2">
        <f>OR(AND(P4119&lt;=U$2,Q4119&gt;V$2),AND(P4119&gt;U$2,P4119&lt;V$2))</f>
        <v>0</v>
      </c>
    </row>
    <row r="4120" spans="1:19">
      <c r="A4120" s="2" t="s">
        <v>3488</v>
      </c>
      <c r="B4120" s="2" t="s">
        <v>4755</v>
      </c>
      <c r="C4120" s="2" t="s">
        <v>6675</v>
      </c>
      <c r="D4120" s="2" t="s">
        <v>9848</v>
      </c>
      <c r="E4120" s="2" t="s">
        <v>3448</v>
      </c>
      <c r="F4120" s="2" t="s">
        <v>2126</v>
      </c>
      <c r="G4120" s="2" t="s">
        <v>7244</v>
      </c>
      <c r="H4120" s="2" t="s">
        <v>841</v>
      </c>
      <c r="I4120" s="2" t="s">
        <v>227</v>
      </c>
      <c r="J4120" s="2"/>
      <c r="K4120" s="2"/>
      <c r="L4120" s="2"/>
      <c r="M4120" s="2" t="s">
        <v>9849</v>
      </c>
      <c r="N4120" s="11">
        <v>4</v>
      </c>
      <c r="O4120" s="11">
        <v>4</v>
      </c>
      <c r="P4120" s="12">
        <v>45093.33333333334</v>
      </c>
      <c r="Q4120" s="12">
        <v>45098.70833333334</v>
      </c>
      <c r="R4120" s="11">
        <v>-87</v>
      </c>
      <c r="S4120" s="2">
        <f>OR(AND(P4120&lt;=U$2,Q4120&gt;V$2),AND(P4120&gt;U$2,P4120&lt;V$2))</f>
        <v>0</v>
      </c>
    </row>
    <row r="4121" spans="1:19">
      <c r="A4121" s="2" t="s">
        <v>3488</v>
      </c>
      <c r="B4121" s="2" t="s">
        <v>4755</v>
      </c>
      <c r="C4121" s="2" t="s">
        <v>6675</v>
      </c>
      <c r="D4121" s="2" t="s">
        <v>9850</v>
      </c>
      <c r="E4121" s="2" t="s">
        <v>3448</v>
      </c>
      <c r="F4121" s="2" t="s">
        <v>2126</v>
      </c>
      <c r="G4121" s="2" t="s">
        <v>7248</v>
      </c>
      <c r="H4121" s="2" t="s">
        <v>841</v>
      </c>
      <c r="I4121" s="2" t="s">
        <v>227</v>
      </c>
      <c r="J4121" s="2"/>
      <c r="K4121" s="2"/>
      <c r="L4121" s="2"/>
      <c r="M4121" s="2" t="s">
        <v>9851</v>
      </c>
      <c r="N4121" s="11">
        <v>11</v>
      </c>
      <c r="O4121" s="11">
        <v>11</v>
      </c>
      <c r="P4121" s="12">
        <v>45266.33333333334</v>
      </c>
      <c r="Q4121" s="12">
        <v>45280.70833333334</v>
      </c>
      <c r="R4121" s="11">
        <v>-200</v>
      </c>
      <c r="S4121" s="2">
        <f>OR(AND(P4121&lt;=U$2,Q4121&gt;V$2),AND(P4121&gt;U$2,P4121&lt;V$2))</f>
        <v>0</v>
      </c>
    </row>
    <row r="4122" spans="1:19">
      <c r="A4122" s="2" t="s">
        <v>3488</v>
      </c>
      <c r="B4122" s="2" t="s">
        <v>4755</v>
      </c>
      <c r="C4122" s="2" t="s">
        <v>6675</v>
      </c>
      <c r="D4122" s="2" t="s">
        <v>9852</v>
      </c>
      <c r="E4122" s="2" t="s">
        <v>3448</v>
      </c>
      <c r="F4122" s="2" t="s">
        <v>2126</v>
      </c>
      <c r="G4122" s="2" t="s">
        <v>7248</v>
      </c>
      <c r="H4122" s="2" t="s">
        <v>841</v>
      </c>
      <c r="I4122" s="2" t="s">
        <v>227</v>
      </c>
      <c r="J4122" s="2"/>
      <c r="K4122" s="2"/>
      <c r="L4122" s="2"/>
      <c r="M4122" s="2" t="s">
        <v>9853</v>
      </c>
      <c r="N4122" s="11">
        <v>16</v>
      </c>
      <c r="O4122" s="11">
        <v>16</v>
      </c>
      <c r="P4122" s="12">
        <v>45281.33333333334</v>
      </c>
      <c r="Q4122" s="12">
        <v>45306.70833333334</v>
      </c>
      <c r="R4122" s="11">
        <v>-200</v>
      </c>
      <c r="S4122" s="2">
        <f>OR(AND(P4122&lt;=U$2,Q4122&gt;V$2),AND(P4122&gt;U$2,P4122&lt;V$2))</f>
        <v>0</v>
      </c>
    </row>
    <row r="4123" spans="1:19">
      <c r="A4123" s="2" t="s">
        <v>3488</v>
      </c>
      <c r="B4123" s="2" t="s">
        <v>4755</v>
      </c>
      <c r="C4123" s="2" t="s">
        <v>6675</v>
      </c>
      <c r="D4123" s="2" t="s">
        <v>9854</v>
      </c>
      <c r="E4123" s="2" t="s">
        <v>905</v>
      </c>
      <c r="F4123" s="2" t="s">
        <v>2126</v>
      </c>
      <c r="G4123" s="2"/>
      <c r="H4123" s="2" t="s">
        <v>841</v>
      </c>
      <c r="I4123" s="2" t="s">
        <v>227</v>
      </c>
      <c r="J4123" s="2"/>
      <c r="K4123" s="2"/>
      <c r="L4123" s="2"/>
      <c r="M4123" s="2" t="s">
        <v>8976</v>
      </c>
      <c r="N4123" s="11">
        <v>5</v>
      </c>
      <c r="O4123" s="11">
        <v>5</v>
      </c>
      <c r="P4123" s="12">
        <v>45307.33333333334</v>
      </c>
      <c r="Q4123" s="12">
        <v>45313.70833333334</v>
      </c>
      <c r="R4123" s="11">
        <v>-172</v>
      </c>
      <c r="S4123" s="2">
        <f>OR(AND(P4123&lt;=U$2,Q4123&gt;V$2),AND(P4123&gt;U$2,P4123&lt;V$2))</f>
        <v>0</v>
      </c>
    </row>
    <row r="4124" spans="1:19">
      <c r="A4124" s="2" t="s">
        <v>3488</v>
      </c>
      <c r="B4124" s="2" t="s">
        <v>4755</v>
      </c>
      <c r="C4124" s="2" t="s">
        <v>6675</v>
      </c>
      <c r="D4124" s="2" t="s">
        <v>9855</v>
      </c>
      <c r="E4124" s="2" t="s">
        <v>3451</v>
      </c>
      <c r="F4124" s="2" t="s">
        <v>2126</v>
      </c>
      <c r="G4124" s="2" t="s">
        <v>3448</v>
      </c>
      <c r="H4124" s="2" t="s">
        <v>1018</v>
      </c>
      <c r="I4124" s="2" t="s">
        <v>227</v>
      </c>
      <c r="J4124" s="2"/>
      <c r="K4124" s="2"/>
      <c r="L4124" s="2"/>
      <c r="M4124" s="2" t="s">
        <v>8978</v>
      </c>
      <c r="N4124" s="11">
        <v>4</v>
      </c>
      <c r="O4124" s="11">
        <v>4</v>
      </c>
      <c r="P4124" s="12">
        <v>45315.33333333334</v>
      </c>
      <c r="Q4124" s="12">
        <v>45320.70833333334</v>
      </c>
      <c r="R4124" s="11">
        <v>-172</v>
      </c>
      <c r="S4124" s="2">
        <f>OR(AND(P4124&lt;=U$2,Q4124&gt;V$2),AND(P4124&gt;U$2,P4124&lt;V$2))</f>
        <v>0</v>
      </c>
    </row>
    <row r="4125" spans="1:19">
      <c r="A4125" s="2" t="s">
        <v>3488</v>
      </c>
      <c r="B4125" s="2" t="s">
        <v>4755</v>
      </c>
      <c r="C4125" s="2" t="s">
        <v>6675</v>
      </c>
      <c r="D4125" s="2" t="s">
        <v>9856</v>
      </c>
      <c r="E4125" s="2" t="s">
        <v>3448</v>
      </c>
      <c r="F4125" s="2" t="s">
        <v>2126</v>
      </c>
      <c r="G4125" s="2" t="s">
        <v>7244</v>
      </c>
      <c r="H4125" s="2" t="s">
        <v>841</v>
      </c>
      <c r="I4125" s="2" t="s">
        <v>227</v>
      </c>
      <c r="J4125" s="2"/>
      <c r="K4125" s="2"/>
      <c r="L4125" s="2"/>
      <c r="M4125" s="2" t="s">
        <v>8980</v>
      </c>
      <c r="N4125" s="11">
        <v>1</v>
      </c>
      <c r="O4125" s="11">
        <v>1</v>
      </c>
      <c r="P4125" s="12">
        <v>45314.33333333334</v>
      </c>
      <c r="Q4125" s="12">
        <v>45314.70833333334</v>
      </c>
      <c r="R4125" s="11">
        <v>-172</v>
      </c>
      <c r="S4125" s="2">
        <f>OR(AND(P4125&lt;=U$2,Q4125&gt;V$2),AND(P4125&gt;U$2,P4125&lt;V$2))</f>
        <v>0</v>
      </c>
    </row>
    <row r="4126" spans="1:19">
      <c r="A4126" s="2" t="s">
        <v>3488</v>
      </c>
      <c r="B4126" s="2" t="s">
        <v>4755</v>
      </c>
      <c r="C4126" s="2" t="s">
        <v>6675</v>
      </c>
      <c r="D4126" s="2" t="s">
        <v>9857</v>
      </c>
      <c r="E4126" s="2" t="s">
        <v>1007</v>
      </c>
      <c r="F4126" s="2" t="s">
        <v>2126</v>
      </c>
      <c r="G4126" s="2"/>
      <c r="H4126" s="2" t="s">
        <v>1018</v>
      </c>
      <c r="I4126" s="2" t="s">
        <v>227</v>
      </c>
      <c r="J4126" s="2"/>
      <c r="K4126" s="2"/>
      <c r="L4126" s="2"/>
      <c r="M4126" s="2" t="s">
        <v>8982</v>
      </c>
      <c r="N4126" s="11">
        <v>10</v>
      </c>
      <c r="O4126" s="11">
        <v>10</v>
      </c>
      <c r="P4126" s="12">
        <v>45307.33333333334</v>
      </c>
      <c r="Q4126" s="12">
        <v>45320.70833333334</v>
      </c>
      <c r="R4126" s="11">
        <v>-200</v>
      </c>
      <c r="S4126" s="2">
        <f>OR(AND(P4126&lt;=U$2,Q4126&gt;V$2),AND(P4126&gt;U$2,P4126&lt;V$2))</f>
        <v>0</v>
      </c>
    </row>
    <row r="4127" spans="1:19">
      <c r="A4127" s="2" t="s">
        <v>3481</v>
      </c>
      <c r="B4127" s="2" t="s">
        <v>4755</v>
      </c>
      <c r="C4127" s="2" t="s">
        <v>6686</v>
      </c>
      <c r="D4127" s="2" t="s">
        <v>1668</v>
      </c>
      <c r="E4127" s="2"/>
      <c r="F4127" s="2"/>
      <c r="G4127" s="2"/>
      <c r="H4127" s="2"/>
      <c r="I4127" s="2"/>
      <c r="J4127" s="2"/>
      <c r="K4127" s="2"/>
      <c r="L4127" s="2"/>
      <c r="M4127" s="2" t="s">
        <v>7430</v>
      </c>
      <c r="N4127" s="11">
        <v>20</v>
      </c>
      <c r="O4127" s="11">
        <v>0</v>
      </c>
      <c r="P4127" s="12">
        <v>44466</v>
      </c>
      <c r="Q4127" s="12">
        <v>44557</v>
      </c>
      <c r="R4127" s="11"/>
      <c r="S4127" s="2">
        <f>OR(AND(P4127&lt;=U$2,Q4127&gt;V$2),AND(P4127&gt;U$2,P4127&lt;V$2))</f>
        <v>0</v>
      </c>
    </row>
    <row r="4128" spans="1:19">
      <c r="A4128" s="2" t="s">
        <v>3481</v>
      </c>
      <c r="B4128" s="2" t="s">
        <v>4755</v>
      </c>
      <c r="C4128" s="2" t="s">
        <v>6686</v>
      </c>
      <c r="D4128" s="2" t="s">
        <v>9858</v>
      </c>
      <c r="E4128" s="2" t="s">
        <v>1288</v>
      </c>
      <c r="F4128" s="2" t="s">
        <v>1589</v>
      </c>
      <c r="G4128" s="2"/>
      <c r="H4128" s="2"/>
      <c r="I4128" s="2"/>
      <c r="J4128" s="2"/>
      <c r="K4128" s="2"/>
      <c r="L4128" s="2"/>
      <c r="M4128" s="2" t="s">
        <v>7432</v>
      </c>
      <c r="N4128" s="11">
        <v>10</v>
      </c>
      <c r="O4128" s="11">
        <v>0</v>
      </c>
      <c r="P4128" s="12">
        <v>44769.33333333334</v>
      </c>
      <c r="Q4128" s="12">
        <v>44781.70833333334</v>
      </c>
      <c r="R4128" s="11"/>
      <c r="S4128" s="2">
        <f>OR(AND(P4128&lt;=U$2,Q4128&gt;V$2),AND(P4128&gt;U$2,P4128&lt;V$2))</f>
        <v>0</v>
      </c>
    </row>
    <row r="4129" spans="1:19">
      <c r="A4129" s="2" t="s">
        <v>3481</v>
      </c>
      <c r="B4129" s="2" t="s">
        <v>4755</v>
      </c>
      <c r="C4129" s="2" t="s">
        <v>6686</v>
      </c>
      <c r="D4129" s="2" t="s">
        <v>9859</v>
      </c>
      <c r="E4129" s="2"/>
      <c r="F4129" s="2" t="s">
        <v>1589</v>
      </c>
      <c r="G4129" s="2"/>
      <c r="H4129" s="2"/>
      <c r="I4129" s="2"/>
      <c r="J4129" s="2"/>
      <c r="K4129" s="2"/>
      <c r="L4129" s="2"/>
      <c r="M4129" s="2" t="s">
        <v>7434</v>
      </c>
      <c r="N4129" s="11">
        <v>20</v>
      </c>
      <c r="O4129" s="11">
        <v>0</v>
      </c>
      <c r="P4129" s="12">
        <v>44782.33333333334</v>
      </c>
      <c r="Q4129" s="12">
        <v>44813.70833333334</v>
      </c>
      <c r="R4129" s="11"/>
      <c r="S4129" s="2">
        <f>OR(AND(P4129&lt;=U$2,Q4129&gt;V$2),AND(P4129&gt;U$2,P4129&lt;V$2))</f>
        <v>0</v>
      </c>
    </row>
    <row r="4130" spans="1:19">
      <c r="A4130" s="2" t="s">
        <v>3488</v>
      </c>
      <c r="B4130" s="2" t="s">
        <v>4755</v>
      </c>
      <c r="C4130" s="2" t="s">
        <v>6686</v>
      </c>
      <c r="D4130" s="2" t="s">
        <v>1678</v>
      </c>
      <c r="E4130" s="2" t="s">
        <v>1288</v>
      </c>
      <c r="F4130" s="2" t="s">
        <v>1589</v>
      </c>
      <c r="G4130" s="2"/>
      <c r="H4130" s="2" t="s">
        <v>1018</v>
      </c>
      <c r="I4130" s="2" t="s">
        <v>227</v>
      </c>
      <c r="J4130" s="2"/>
      <c r="K4130" s="2"/>
      <c r="L4130" s="2"/>
      <c r="M4130" s="2" t="s">
        <v>7435</v>
      </c>
      <c r="N4130" s="11">
        <v>5</v>
      </c>
      <c r="O4130" s="11">
        <v>0</v>
      </c>
      <c r="P4130" s="12">
        <v>44972.33333333334</v>
      </c>
      <c r="Q4130" s="12">
        <v>44979.70833333334</v>
      </c>
      <c r="R4130" s="11"/>
      <c r="S4130" s="2">
        <f>OR(AND(P4130&lt;=U$2,Q4130&gt;V$2),AND(P4130&gt;U$2,P4130&lt;V$2))</f>
        <v>0</v>
      </c>
    </row>
    <row r="4131" spans="1:19">
      <c r="A4131" s="2" t="s">
        <v>3488</v>
      </c>
      <c r="B4131" s="2" t="s">
        <v>4755</v>
      </c>
      <c r="C4131" s="2" t="s">
        <v>6686</v>
      </c>
      <c r="D4131" s="2" t="s">
        <v>1671</v>
      </c>
      <c r="E4131" s="2" t="s">
        <v>1262</v>
      </c>
      <c r="F4131" s="2" t="s">
        <v>1589</v>
      </c>
      <c r="G4131" s="2"/>
      <c r="H4131" s="2" t="s">
        <v>1018</v>
      </c>
      <c r="I4131" s="2" t="s">
        <v>227</v>
      </c>
      <c r="J4131" s="2"/>
      <c r="K4131" s="2"/>
      <c r="L4131" s="2"/>
      <c r="M4131" s="2" t="s">
        <v>7436</v>
      </c>
      <c r="N4131" s="11">
        <v>15</v>
      </c>
      <c r="O4131" s="11">
        <v>15</v>
      </c>
      <c r="P4131" s="12">
        <v>44984.33333333334</v>
      </c>
      <c r="Q4131" s="12">
        <v>45002.70833333334</v>
      </c>
      <c r="R4131" s="11">
        <v>-38</v>
      </c>
      <c r="S4131" s="2">
        <f>OR(AND(P4131&lt;=U$2,Q4131&gt;V$2),AND(P4131&gt;U$2,P4131&lt;V$2))</f>
        <v>0</v>
      </c>
    </row>
    <row r="4132" spans="1:19">
      <c r="A4132" s="2" t="s">
        <v>3488</v>
      </c>
      <c r="B4132" s="2" t="s">
        <v>4755</v>
      </c>
      <c r="C4132" s="2" t="s">
        <v>6686</v>
      </c>
      <c r="D4132" s="2" t="s">
        <v>9860</v>
      </c>
      <c r="E4132" s="2" t="s">
        <v>3448</v>
      </c>
      <c r="F4132" s="2" t="s">
        <v>1589</v>
      </c>
      <c r="G4132" s="2" t="s">
        <v>7248</v>
      </c>
      <c r="H4132" s="2" t="s">
        <v>841</v>
      </c>
      <c r="I4132" s="2" t="s">
        <v>227</v>
      </c>
      <c r="J4132" s="2"/>
      <c r="K4132" s="2"/>
      <c r="L4132" s="2"/>
      <c r="M4132" s="2" t="s">
        <v>7438</v>
      </c>
      <c r="N4132" s="11">
        <v>10</v>
      </c>
      <c r="O4132" s="11">
        <v>10</v>
      </c>
      <c r="P4132" s="12">
        <v>45005.33333333334</v>
      </c>
      <c r="Q4132" s="12">
        <v>45016.70833333334</v>
      </c>
      <c r="R4132" s="11">
        <v>-38</v>
      </c>
      <c r="S4132" s="2">
        <f>OR(AND(P4132&lt;=U$2,Q4132&gt;V$2),AND(P4132&gt;U$2,P4132&lt;V$2))</f>
        <v>0</v>
      </c>
    </row>
    <row r="4133" spans="1:19">
      <c r="A4133" s="2" t="s">
        <v>3488</v>
      </c>
      <c r="B4133" s="2" t="s">
        <v>4755</v>
      </c>
      <c r="C4133" s="2" t="s">
        <v>6686</v>
      </c>
      <c r="D4133" s="2" t="s">
        <v>1324</v>
      </c>
      <c r="E4133" s="2" t="s">
        <v>3451</v>
      </c>
      <c r="F4133" s="2" t="s">
        <v>1589</v>
      </c>
      <c r="G4133" s="2"/>
      <c r="H4133" s="2" t="s">
        <v>1018</v>
      </c>
      <c r="I4133" s="2" t="s">
        <v>227</v>
      </c>
      <c r="J4133" s="2"/>
      <c r="K4133" s="2"/>
      <c r="L4133" s="2"/>
      <c r="M4133" s="2" t="s">
        <v>7440</v>
      </c>
      <c r="N4133" s="11">
        <v>20</v>
      </c>
      <c r="O4133" s="11">
        <v>20</v>
      </c>
      <c r="P4133" s="12">
        <v>45019.33333333334</v>
      </c>
      <c r="Q4133" s="12">
        <v>45044.70833333334</v>
      </c>
      <c r="R4133" s="11">
        <v>-38</v>
      </c>
      <c r="S4133" s="2">
        <f>OR(AND(P4133&lt;=U$2,Q4133&gt;V$2),AND(P4133&gt;U$2,P4133&lt;V$2))</f>
        <v>0</v>
      </c>
    </row>
    <row r="4134" spans="1:19">
      <c r="A4134" s="2" t="s">
        <v>3481</v>
      </c>
      <c r="B4134" s="2" t="s">
        <v>4755</v>
      </c>
      <c r="C4134" s="2" t="s">
        <v>6686</v>
      </c>
      <c r="D4134" s="2" t="s">
        <v>1675</v>
      </c>
      <c r="E4134" s="2"/>
      <c r="F4134" s="2"/>
      <c r="G4134" s="2"/>
      <c r="H4134" s="2"/>
      <c r="I4134" s="2"/>
      <c r="J4134" s="2"/>
      <c r="K4134" s="2"/>
      <c r="L4134" s="2"/>
      <c r="M4134" s="2" t="s">
        <v>7442</v>
      </c>
      <c r="N4134" s="11">
        <v>2</v>
      </c>
      <c r="O4134" s="11">
        <v>0</v>
      </c>
      <c r="P4134" s="12">
        <v>44403</v>
      </c>
      <c r="Q4134" s="12">
        <v>44434.70833333334</v>
      </c>
      <c r="R4134" s="11"/>
      <c r="S4134" s="2">
        <f>OR(AND(P4134&lt;=U$2,Q4134&gt;V$2),AND(P4134&gt;U$2,P4134&lt;V$2))</f>
        <v>0</v>
      </c>
    </row>
    <row r="4135" spans="1:19">
      <c r="A4135" s="2" t="s">
        <v>3481</v>
      </c>
      <c r="B4135" s="2" t="s">
        <v>4755</v>
      </c>
      <c r="C4135" s="2" t="s">
        <v>6686</v>
      </c>
      <c r="D4135" s="2" t="s">
        <v>1304</v>
      </c>
      <c r="E4135" s="2"/>
      <c r="F4135" s="2"/>
      <c r="G4135" s="2"/>
      <c r="H4135" s="2"/>
      <c r="I4135" s="2"/>
      <c r="J4135" s="2"/>
      <c r="K4135" s="2"/>
      <c r="L4135" s="2"/>
      <c r="M4135" s="2" t="s">
        <v>7891</v>
      </c>
      <c r="N4135" s="11">
        <v>20</v>
      </c>
      <c r="O4135" s="11">
        <v>0</v>
      </c>
      <c r="P4135" s="12">
        <v>44398</v>
      </c>
      <c r="Q4135" s="12">
        <v>44557</v>
      </c>
      <c r="R4135" s="11"/>
      <c r="S4135" s="2">
        <f>OR(AND(P4135&lt;=U$2,Q4135&gt;V$2),AND(P4135&gt;U$2,P4135&lt;V$2))</f>
        <v>0</v>
      </c>
    </row>
    <row r="4136" spans="1:19">
      <c r="A4136" s="2" t="s">
        <v>3481</v>
      </c>
      <c r="B4136" s="2" t="s">
        <v>4755</v>
      </c>
      <c r="C4136" s="2" t="s">
        <v>6686</v>
      </c>
      <c r="D4136" s="2" t="s">
        <v>1294</v>
      </c>
      <c r="E4136" s="2"/>
      <c r="F4136" s="2"/>
      <c r="G4136" s="2"/>
      <c r="H4136" s="2"/>
      <c r="I4136" s="2"/>
      <c r="J4136" s="2"/>
      <c r="K4136" s="2"/>
      <c r="L4136" s="2"/>
      <c r="M4136" s="2" t="s">
        <v>7892</v>
      </c>
      <c r="N4136" s="11">
        <v>15</v>
      </c>
      <c r="O4136" s="11">
        <v>0</v>
      </c>
      <c r="P4136" s="12">
        <v>44403.33333333334</v>
      </c>
      <c r="Q4136" s="12">
        <v>44557</v>
      </c>
      <c r="R4136" s="11"/>
      <c r="S4136" s="2">
        <f>OR(AND(P4136&lt;=U$2,Q4136&gt;V$2),AND(P4136&gt;U$2,P4136&lt;V$2))</f>
        <v>0</v>
      </c>
    </row>
    <row r="4137" spans="1:19">
      <c r="A4137" s="2" t="s">
        <v>3481</v>
      </c>
      <c r="B4137" s="2" t="s">
        <v>4755</v>
      </c>
      <c r="C4137" s="2" t="s">
        <v>6693</v>
      </c>
      <c r="D4137" s="2" t="s">
        <v>9861</v>
      </c>
      <c r="E4137" s="2"/>
      <c r="F4137" s="2"/>
      <c r="G4137" s="2"/>
      <c r="H4137" s="2"/>
      <c r="I4137" s="2"/>
      <c r="J4137" s="2"/>
      <c r="K4137" s="2"/>
      <c r="L4137" s="2"/>
      <c r="M4137" s="2" t="s">
        <v>7444</v>
      </c>
      <c r="N4137" s="11">
        <v>10</v>
      </c>
      <c r="O4137" s="11">
        <v>0</v>
      </c>
      <c r="P4137" s="12">
        <v>44617</v>
      </c>
      <c r="Q4137" s="12">
        <v>44617</v>
      </c>
      <c r="R4137" s="11"/>
      <c r="S4137" s="2">
        <f>OR(AND(P4137&lt;=U$2,Q4137&gt;V$2),AND(P4137&gt;U$2,P4137&lt;V$2))</f>
        <v>0</v>
      </c>
    </row>
    <row r="4138" spans="1:19">
      <c r="A4138" s="2" t="s">
        <v>3488</v>
      </c>
      <c r="B4138" s="2" t="s">
        <v>4755</v>
      </c>
      <c r="C4138" s="2" t="s">
        <v>6693</v>
      </c>
      <c r="D4138" s="2" t="s">
        <v>1316</v>
      </c>
      <c r="E4138" s="2" t="s">
        <v>1288</v>
      </c>
      <c r="F4138" s="2" t="s">
        <v>1589</v>
      </c>
      <c r="G4138" s="2"/>
      <c r="H4138" s="2" t="s">
        <v>1018</v>
      </c>
      <c r="I4138" s="2" t="s">
        <v>227</v>
      </c>
      <c r="J4138" s="2"/>
      <c r="K4138" s="2"/>
      <c r="L4138" s="2"/>
      <c r="M4138" s="2" t="s">
        <v>7446</v>
      </c>
      <c r="N4138" s="11">
        <v>20</v>
      </c>
      <c r="O4138" s="11">
        <v>20</v>
      </c>
      <c r="P4138" s="12">
        <v>44984.41666666666</v>
      </c>
      <c r="Q4138" s="12">
        <v>45012.41666666666</v>
      </c>
      <c r="R4138" s="11">
        <v>-43</v>
      </c>
      <c r="S4138" s="2">
        <f>OR(AND(P4138&lt;=U$2,Q4138&gt;V$2),AND(P4138&gt;U$2,P4138&lt;V$2))</f>
        <v>0</v>
      </c>
    </row>
    <row r="4139" spans="1:19">
      <c r="A4139" s="2" t="s">
        <v>3488</v>
      </c>
      <c r="B4139" s="2" t="s">
        <v>4755</v>
      </c>
      <c r="C4139" s="2" t="s">
        <v>6693</v>
      </c>
      <c r="D4139" s="2" t="s">
        <v>9862</v>
      </c>
      <c r="E4139" s="2" t="s">
        <v>1288</v>
      </c>
      <c r="F4139" s="2" t="s">
        <v>1589</v>
      </c>
      <c r="G4139" s="2"/>
      <c r="H4139" s="2" t="s">
        <v>1018</v>
      </c>
      <c r="I4139" s="2" t="s">
        <v>227</v>
      </c>
      <c r="J4139" s="2"/>
      <c r="K4139" s="2"/>
      <c r="L4139" s="2"/>
      <c r="M4139" s="2" t="s">
        <v>7222</v>
      </c>
      <c r="N4139" s="11">
        <v>5</v>
      </c>
      <c r="O4139" s="11">
        <v>0</v>
      </c>
      <c r="P4139" s="12">
        <v>44972.41666666666</v>
      </c>
      <c r="Q4139" s="12">
        <v>44979.41666666666</v>
      </c>
      <c r="R4139" s="11"/>
      <c r="S4139" s="2">
        <f>OR(AND(P4139&lt;=U$2,Q4139&gt;V$2),AND(P4139&gt;U$2,P4139&lt;V$2))</f>
        <v>0</v>
      </c>
    </row>
    <row r="4140" spans="1:19">
      <c r="A4140" s="2" t="s">
        <v>3488</v>
      </c>
      <c r="B4140" s="2" t="s">
        <v>4755</v>
      </c>
      <c r="C4140" s="2" t="s">
        <v>6693</v>
      </c>
      <c r="D4140" s="2" t="s">
        <v>9863</v>
      </c>
      <c r="E4140" s="2" t="s">
        <v>1216</v>
      </c>
      <c r="F4140" s="2" t="s">
        <v>1589</v>
      </c>
      <c r="G4140" s="2"/>
      <c r="H4140" s="2" t="s">
        <v>1027</v>
      </c>
      <c r="I4140" s="2" t="s">
        <v>227</v>
      </c>
      <c r="J4140" s="2"/>
      <c r="K4140" s="2"/>
      <c r="L4140" s="2"/>
      <c r="M4140" s="2" t="s">
        <v>7449</v>
      </c>
      <c r="N4140" s="11">
        <v>15</v>
      </c>
      <c r="O4140" s="11">
        <v>0</v>
      </c>
      <c r="P4140" s="12">
        <v>44967</v>
      </c>
      <c r="Q4140" s="12">
        <v>44970</v>
      </c>
      <c r="R4140" s="11"/>
      <c r="S4140" s="2">
        <f>OR(AND(P4140&lt;=U$2,Q4140&gt;V$2),AND(P4140&gt;U$2,P4140&lt;V$2))</f>
        <v>0</v>
      </c>
    </row>
    <row r="4141" spans="1:19">
      <c r="A4141" s="2" t="s">
        <v>3488</v>
      </c>
      <c r="B4141" s="2" t="s">
        <v>4755</v>
      </c>
      <c r="C4141" s="2" t="s">
        <v>6693</v>
      </c>
      <c r="D4141" s="2" t="s">
        <v>1680</v>
      </c>
      <c r="E4141" s="2" t="s">
        <v>1288</v>
      </c>
      <c r="F4141" s="2" t="s">
        <v>1589</v>
      </c>
      <c r="G4141" s="2"/>
      <c r="H4141" s="2" t="s">
        <v>1018</v>
      </c>
      <c r="I4141" s="2" t="s">
        <v>227</v>
      </c>
      <c r="J4141" s="2"/>
      <c r="K4141" s="2"/>
      <c r="L4141" s="2"/>
      <c r="M4141" s="2" t="s">
        <v>7225</v>
      </c>
      <c r="N4141" s="11">
        <v>10</v>
      </c>
      <c r="O4141" s="11">
        <v>10</v>
      </c>
      <c r="P4141" s="12">
        <v>45012.41666666666</v>
      </c>
      <c r="Q4141" s="12">
        <v>45026.41666666666</v>
      </c>
      <c r="R4141" s="11">
        <v>-43</v>
      </c>
      <c r="S4141" s="2">
        <f>OR(AND(P4141&lt;=U$2,Q4141&gt;V$2),AND(P4141&gt;U$2,P4141&lt;V$2))</f>
        <v>0</v>
      </c>
    </row>
    <row r="4142" spans="1:19">
      <c r="A4142" s="2" t="s">
        <v>3488</v>
      </c>
      <c r="B4142" s="2" t="s">
        <v>4755</v>
      </c>
      <c r="C4142" s="2" t="s">
        <v>6693</v>
      </c>
      <c r="D4142" s="2" t="s">
        <v>9864</v>
      </c>
      <c r="E4142" s="2" t="s">
        <v>3451</v>
      </c>
      <c r="F4142" s="2" t="s">
        <v>1589</v>
      </c>
      <c r="G4142" s="2"/>
      <c r="H4142" s="2" t="s">
        <v>1018</v>
      </c>
      <c r="I4142" s="2" t="s">
        <v>227</v>
      </c>
      <c r="J4142" s="2"/>
      <c r="K4142" s="2"/>
      <c r="L4142" s="2"/>
      <c r="M4142" s="2" t="s">
        <v>7227</v>
      </c>
      <c r="N4142" s="11">
        <v>20</v>
      </c>
      <c r="O4142" s="11">
        <v>20</v>
      </c>
      <c r="P4142" s="12">
        <v>45026.41666666666</v>
      </c>
      <c r="Q4142" s="12">
        <v>45054.41666666666</v>
      </c>
      <c r="R4142" s="11">
        <v>-43</v>
      </c>
      <c r="S4142" s="2">
        <f>OR(AND(P4142&lt;=U$2,Q4142&gt;V$2),AND(P4142&gt;U$2,P4142&lt;V$2))</f>
        <v>0</v>
      </c>
    </row>
    <row r="4143" spans="1:19">
      <c r="A4143" s="2" t="s">
        <v>3481</v>
      </c>
      <c r="B4143" s="2" t="s">
        <v>4755</v>
      </c>
      <c r="C4143" s="2" t="s">
        <v>6693</v>
      </c>
      <c r="D4143" s="2" t="s">
        <v>9865</v>
      </c>
      <c r="E4143" s="2" t="s">
        <v>1288</v>
      </c>
      <c r="F4143" s="2" t="s">
        <v>1589</v>
      </c>
      <c r="G4143" s="2"/>
      <c r="H4143" s="2"/>
      <c r="I4143" s="2"/>
      <c r="J4143" s="2"/>
      <c r="K4143" s="2"/>
      <c r="L4143" s="2"/>
      <c r="M4143" s="2" t="s">
        <v>7452</v>
      </c>
      <c r="N4143" s="11">
        <v>1</v>
      </c>
      <c r="O4143" s="11">
        <v>0</v>
      </c>
      <c r="P4143" s="12">
        <v>44767.33333333334</v>
      </c>
      <c r="Q4143" s="12">
        <v>44827.70833333334</v>
      </c>
      <c r="R4143" s="11"/>
      <c r="S4143" s="2">
        <f>OR(AND(P4143&lt;=U$2,Q4143&gt;V$2),AND(P4143&gt;U$2,P4143&lt;V$2))</f>
        <v>0</v>
      </c>
    </row>
    <row r="4144" spans="1:19">
      <c r="A4144" s="2" t="s">
        <v>3877</v>
      </c>
      <c r="B4144" s="2" t="s">
        <v>4755</v>
      </c>
      <c r="C4144" s="2" t="s">
        <v>6693</v>
      </c>
      <c r="D4144" s="2" t="s">
        <v>1311</v>
      </c>
      <c r="E4144" s="2" t="s">
        <v>1288</v>
      </c>
      <c r="F4144" s="2" t="s">
        <v>1589</v>
      </c>
      <c r="G4144" s="2"/>
      <c r="H4144" s="2" t="s">
        <v>1018</v>
      </c>
      <c r="I4144" s="2" t="s">
        <v>227</v>
      </c>
      <c r="J4144" s="2"/>
      <c r="K4144" s="2"/>
      <c r="L4144" s="2"/>
      <c r="M4144" s="2" t="s">
        <v>7454</v>
      </c>
      <c r="N4144" s="11">
        <v>5</v>
      </c>
      <c r="O4144" s="11">
        <v>0</v>
      </c>
      <c r="P4144" s="12">
        <v>44824.33333333334</v>
      </c>
      <c r="Q4144" s="12">
        <v>44984.41666666666</v>
      </c>
      <c r="R4144" s="11">
        <v>-43</v>
      </c>
      <c r="S4144" s="2">
        <f>OR(AND(P4144&lt;=U$2,Q4144&gt;V$2),AND(P4144&gt;U$2,P4144&lt;V$2))</f>
        <v>0</v>
      </c>
    </row>
    <row r="4145" spans="1:19">
      <c r="A4145" s="2" t="s">
        <v>3481</v>
      </c>
      <c r="B4145" s="2" t="s">
        <v>4755</v>
      </c>
      <c r="C4145" s="2" t="s">
        <v>6693</v>
      </c>
      <c r="D4145" s="2" t="s">
        <v>1289</v>
      </c>
      <c r="E4145" s="2"/>
      <c r="F4145" s="2" t="s">
        <v>1589</v>
      </c>
      <c r="G4145" s="2"/>
      <c r="H4145" s="2"/>
      <c r="I4145" s="2"/>
      <c r="J4145" s="2"/>
      <c r="K4145" s="2"/>
      <c r="L4145" s="2"/>
      <c r="M4145" s="2" t="s">
        <v>7455</v>
      </c>
      <c r="N4145" s="11">
        <v>5</v>
      </c>
      <c r="O4145" s="11">
        <v>0</v>
      </c>
      <c r="P4145" s="12">
        <v>44823.33333333334</v>
      </c>
      <c r="Q4145" s="12">
        <v>44827.70833333334</v>
      </c>
      <c r="R4145" s="11"/>
      <c r="S4145" s="2">
        <f>OR(AND(P4145&lt;=U$2,Q4145&gt;V$2),AND(P4145&gt;U$2,P4145&lt;V$2))</f>
        <v>0</v>
      </c>
    </row>
    <row r="4146" spans="1:19">
      <c r="A4146" s="2" t="s">
        <v>3481</v>
      </c>
      <c r="B4146" s="2" t="s">
        <v>4755</v>
      </c>
      <c r="C4146" s="2" t="s">
        <v>6693</v>
      </c>
      <c r="D4146" s="2" t="s">
        <v>1679</v>
      </c>
      <c r="E4146" s="2"/>
      <c r="F4146" s="2"/>
      <c r="G4146" s="2"/>
      <c r="H4146" s="2"/>
      <c r="I4146" s="2"/>
      <c r="J4146" s="2"/>
      <c r="K4146" s="2"/>
      <c r="L4146" s="2"/>
      <c r="M4146" s="2" t="s">
        <v>7886</v>
      </c>
      <c r="N4146" s="11">
        <v>10</v>
      </c>
      <c r="O4146" s="11">
        <v>0</v>
      </c>
      <c r="P4146" s="12">
        <v>44333</v>
      </c>
      <c r="Q4146" s="12">
        <v>44550</v>
      </c>
      <c r="R4146" s="11"/>
      <c r="S4146" s="2">
        <f>OR(AND(P4146&lt;=U$2,Q4146&gt;V$2),AND(P4146&gt;U$2,P4146&lt;V$2))</f>
        <v>0</v>
      </c>
    </row>
    <row r="4147" spans="1:19">
      <c r="A4147" s="2" t="s">
        <v>3481</v>
      </c>
      <c r="B4147" s="2" t="s">
        <v>4755</v>
      </c>
      <c r="C4147" s="2" t="s">
        <v>6699</v>
      </c>
      <c r="D4147" s="2" t="s">
        <v>9866</v>
      </c>
      <c r="E4147" s="2"/>
      <c r="F4147" s="2"/>
      <c r="G4147" s="2"/>
      <c r="H4147" s="2"/>
      <c r="I4147" s="2"/>
      <c r="J4147" s="2"/>
      <c r="K4147" s="2"/>
      <c r="L4147" s="2"/>
      <c r="M4147" s="2" t="s">
        <v>7229</v>
      </c>
      <c r="N4147" s="11">
        <v>10</v>
      </c>
      <c r="O4147" s="11">
        <v>0</v>
      </c>
      <c r="P4147" s="12">
        <v>44410.33333333334</v>
      </c>
      <c r="Q4147" s="12">
        <v>44410.70833333334</v>
      </c>
      <c r="R4147" s="11"/>
      <c r="S4147" s="2">
        <f>OR(AND(P4147&lt;=U$2,Q4147&gt;V$2),AND(P4147&gt;U$2,P4147&lt;V$2))</f>
        <v>0</v>
      </c>
    </row>
    <row r="4148" spans="1:19">
      <c r="A4148" s="2" t="s">
        <v>3488</v>
      </c>
      <c r="B4148" s="2" t="s">
        <v>4755</v>
      </c>
      <c r="C4148" s="2" t="s">
        <v>6699</v>
      </c>
      <c r="D4148" s="2" t="s">
        <v>9867</v>
      </c>
      <c r="E4148" s="2" t="s">
        <v>1288</v>
      </c>
      <c r="F4148" s="2" t="s">
        <v>1589</v>
      </c>
      <c r="G4148" s="2"/>
      <c r="H4148" s="2" t="s">
        <v>1018</v>
      </c>
      <c r="I4148" s="2" t="s">
        <v>227</v>
      </c>
      <c r="J4148" s="2"/>
      <c r="K4148" s="2"/>
      <c r="L4148" s="2"/>
      <c r="M4148" s="2" t="s">
        <v>7458</v>
      </c>
      <c r="N4148" s="11">
        <v>20</v>
      </c>
      <c r="O4148" s="11">
        <v>20</v>
      </c>
      <c r="P4148" s="12">
        <v>45012.33333333334</v>
      </c>
      <c r="Q4148" s="12">
        <v>45037.70833333334</v>
      </c>
      <c r="R4148" s="11">
        <v>-63</v>
      </c>
      <c r="S4148" s="2">
        <f>OR(AND(P4148&lt;=U$2,Q4148&gt;V$2),AND(P4148&gt;U$2,P4148&lt;V$2))</f>
        <v>0</v>
      </c>
    </row>
    <row r="4149" spans="1:19">
      <c r="A4149" s="2" t="s">
        <v>3488</v>
      </c>
      <c r="B4149" s="2" t="s">
        <v>4755</v>
      </c>
      <c r="C4149" s="2" t="s">
        <v>6699</v>
      </c>
      <c r="D4149" s="2" t="s">
        <v>9868</v>
      </c>
      <c r="E4149" s="2" t="s">
        <v>1216</v>
      </c>
      <c r="F4149" s="2" t="s">
        <v>1589</v>
      </c>
      <c r="G4149" s="2"/>
      <c r="H4149" s="2" t="s">
        <v>1027</v>
      </c>
      <c r="I4149" s="2" t="s">
        <v>227</v>
      </c>
      <c r="J4149" s="2"/>
      <c r="K4149" s="2"/>
      <c r="L4149" s="2"/>
      <c r="M4149" s="2" t="s">
        <v>7460</v>
      </c>
      <c r="N4149" s="11">
        <v>15</v>
      </c>
      <c r="O4149" s="11">
        <v>15</v>
      </c>
      <c r="P4149" s="12">
        <v>44984.33333333334</v>
      </c>
      <c r="Q4149" s="12">
        <v>45002.70833333334</v>
      </c>
      <c r="R4149" s="11">
        <v>-63</v>
      </c>
      <c r="S4149" s="2">
        <f>OR(AND(P4149&lt;=U$2,Q4149&gt;V$2),AND(P4149&gt;U$2,P4149&lt;V$2))</f>
        <v>0</v>
      </c>
    </row>
    <row r="4150" spans="1:19">
      <c r="A4150" s="2" t="s">
        <v>3488</v>
      </c>
      <c r="B4150" s="2" t="s">
        <v>4755</v>
      </c>
      <c r="C4150" s="2" t="s">
        <v>6699</v>
      </c>
      <c r="D4150" s="2" t="s">
        <v>9869</v>
      </c>
      <c r="E4150" s="2" t="s">
        <v>1288</v>
      </c>
      <c r="F4150" s="2" t="s">
        <v>1589</v>
      </c>
      <c r="G4150" s="2"/>
      <c r="H4150" s="2" t="s">
        <v>1018</v>
      </c>
      <c r="I4150" s="2" t="s">
        <v>227</v>
      </c>
      <c r="J4150" s="2"/>
      <c r="K4150" s="2"/>
      <c r="L4150" s="2"/>
      <c r="M4150" s="2" t="s">
        <v>7240</v>
      </c>
      <c r="N4150" s="11">
        <v>10</v>
      </c>
      <c r="O4150" s="11">
        <v>10</v>
      </c>
      <c r="P4150" s="12">
        <v>45040.33333333334</v>
      </c>
      <c r="Q4150" s="12">
        <v>45051.70833333334</v>
      </c>
      <c r="R4150" s="11">
        <v>-63</v>
      </c>
      <c r="S4150" s="2">
        <f>OR(AND(P4150&lt;=U$2,Q4150&gt;V$2),AND(P4150&gt;U$2,P4150&lt;V$2))</f>
        <v>0</v>
      </c>
    </row>
    <row r="4151" spans="1:19">
      <c r="A4151" s="2" t="s">
        <v>3488</v>
      </c>
      <c r="B4151" s="2" t="s">
        <v>4755</v>
      </c>
      <c r="C4151" s="2" t="s">
        <v>6699</v>
      </c>
      <c r="D4151" s="2" t="s">
        <v>9870</v>
      </c>
      <c r="E4151" s="2" t="s">
        <v>3451</v>
      </c>
      <c r="F4151" s="2" t="s">
        <v>1589</v>
      </c>
      <c r="G4151" s="2"/>
      <c r="H4151" s="2" t="s">
        <v>1018</v>
      </c>
      <c r="I4151" s="2" t="s">
        <v>227</v>
      </c>
      <c r="J4151" s="2"/>
      <c r="K4151" s="2"/>
      <c r="L4151" s="2"/>
      <c r="M4151" s="2" t="s">
        <v>7242</v>
      </c>
      <c r="N4151" s="11">
        <v>20</v>
      </c>
      <c r="O4151" s="11">
        <v>20</v>
      </c>
      <c r="P4151" s="12">
        <v>45054.33333333334</v>
      </c>
      <c r="Q4151" s="12">
        <v>45082.70833333334</v>
      </c>
      <c r="R4151" s="11">
        <v>-63</v>
      </c>
      <c r="S4151" s="2">
        <f>OR(AND(P4151&lt;=U$2,Q4151&gt;V$2),AND(P4151&gt;U$2,P4151&lt;V$2))</f>
        <v>0</v>
      </c>
    </row>
    <row r="4152" spans="1:19">
      <c r="A4152" s="2" t="s">
        <v>3488</v>
      </c>
      <c r="B4152" s="2" t="s">
        <v>4755</v>
      </c>
      <c r="C4152" s="2" t="s">
        <v>6699</v>
      </c>
      <c r="D4152" s="2" t="s">
        <v>9871</v>
      </c>
      <c r="E4152" s="2" t="s">
        <v>1288</v>
      </c>
      <c r="F4152" s="2" t="s">
        <v>1589</v>
      </c>
      <c r="G4152" s="2"/>
      <c r="H4152" s="2" t="s">
        <v>1018</v>
      </c>
      <c r="I4152" s="2" t="s">
        <v>227</v>
      </c>
      <c r="J4152" s="2"/>
      <c r="K4152" s="2"/>
      <c r="L4152" s="2"/>
      <c r="M4152" s="2" t="s">
        <v>7464</v>
      </c>
      <c r="N4152" s="11">
        <v>5</v>
      </c>
      <c r="O4152" s="11">
        <v>5</v>
      </c>
      <c r="P4152" s="12">
        <v>45005.33333333334</v>
      </c>
      <c r="Q4152" s="12">
        <v>45009.70833333334</v>
      </c>
      <c r="R4152" s="11">
        <v>-63</v>
      </c>
      <c r="S4152" s="2">
        <f>OR(AND(P4152&lt;=U$2,Q4152&gt;V$2),AND(P4152&gt;U$2,P4152&lt;V$2))</f>
        <v>0</v>
      </c>
    </row>
    <row r="4153" spans="1:19">
      <c r="A4153" s="2" t="s">
        <v>3481</v>
      </c>
      <c r="B4153" s="2" t="s">
        <v>4755</v>
      </c>
      <c r="C4153" s="2" t="s">
        <v>6699</v>
      </c>
      <c r="D4153" s="2" t="s">
        <v>9872</v>
      </c>
      <c r="E4153" s="2"/>
      <c r="F4153" s="2" t="s">
        <v>1589</v>
      </c>
      <c r="G4153" s="2"/>
      <c r="H4153" s="2"/>
      <c r="I4153" s="2"/>
      <c r="J4153" s="2"/>
      <c r="K4153" s="2"/>
      <c r="L4153" s="2"/>
      <c r="M4153" s="2" t="s">
        <v>7466</v>
      </c>
      <c r="N4153" s="11">
        <v>5</v>
      </c>
      <c r="O4153" s="11">
        <v>0</v>
      </c>
      <c r="P4153" s="12">
        <v>44936</v>
      </c>
      <c r="Q4153" s="12">
        <v>44945</v>
      </c>
      <c r="R4153" s="11"/>
      <c r="S4153" s="2">
        <f>OR(AND(P4153&lt;=U$2,Q4153&gt;V$2),AND(P4153&gt;U$2,P4153&lt;V$2))</f>
        <v>0</v>
      </c>
    </row>
    <row r="4154" spans="1:19">
      <c r="A4154" s="2" t="s">
        <v>3488</v>
      </c>
      <c r="B4154" s="2" t="s">
        <v>4755</v>
      </c>
      <c r="C4154" s="2" t="s">
        <v>6713</v>
      </c>
      <c r="D4154" s="2" t="s">
        <v>9873</v>
      </c>
      <c r="E4154" s="2" t="s">
        <v>3448</v>
      </c>
      <c r="F4154" s="2" t="s">
        <v>1589</v>
      </c>
      <c r="G4154" s="2" t="s">
        <v>7244</v>
      </c>
      <c r="H4154" s="2" t="s">
        <v>841</v>
      </c>
      <c r="I4154" s="2" t="s">
        <v>227</v>
      </c>
      <c r="J4154" s="2"/>
      <c r="K4154" s="2"/>
      <c r="L4154" s="2"/>
      <c r="M4154" s="2" t="s">
        <v>9874</v>
      </c>
      <c r="N4154" s="11">
        <v>4</v>
      </c>
      <c r="O4154" s="11">
        <v>4</v>
      </c>
      <c r="P4154" s="12">
        <v>45083.33333333334</v>
      </c>
      <c r="Q4154" s="12">
        <v>45086.70833333334</v>
      </c>
      <c r="R4154" s="11">
        <v>-63</v>
      </c>
      <c r="S4154" s="2">
        <f>OR(AND(P4154&lt;=U$2,Q4154&gt;V$2),AND(P4154&gt;U$2,P4154&lt;V$2))</f>
        <v>0</v>
      </c>
    </row>
    <row r="4155" spans="1:19">
      <c r="A4155" s="2" t="s">
        <v>3488</v>
      </c>
      <c r="B4155" s="2" t="s">
        <v>4755</v>
      </c>
      <c r="C4155" s="2" t="s">
        <v>6713</v>
      </c>
      <c r="D4155" s="2" t="s">
        <v>9875</v>
      </c>
      <c r="E4155" s="2" t="s">
        <v>3448</v>
      </c>
      <c r="F4155" s="2" t="s">
        <v>1589</v>
      </c>
      <c r="G4155" s="2" t="s">
        <v>7248</v>
      </c>
      <c r="H4155" s="2" t="s">
        <v>841</v>
      </c>
      <c r="I4155" s="2" t="s">
        <v>227</v>
      </c>
      <c r="J4155" s="2"/>
      <c r="K4155" s="2"/>
      <c r="L4155" s="2"/>
      <c r="M4155" s="2" t="s">
        <v>9876</v>
      </c>
      <c r="N4155" s="11">
        <v>11</v>
      </c>
      <c r="O4155" s="11">
        <v>11</v>
      </c>
      <c r="P4155" s="12">
        <v>45266.33333333334</v>
      </c>
      <c r="Q4155" s="12">
        <v>45280.70833333334</v>
      </c>
      <c r="R4155" s="11">
        <v>-184</v>
      </c>
      <c r="S4155" s="2">
        <f>OR(AND(P4155&lt;=U$2,Q4155&gt;V$2),AND(P4155&gt;U$2,P4155&lt;V$2))</f>
        <v>0</v>
      </c>
    </row>
    <row r="4156" spans="1:19">
      <c r="A4156" s="2" t="s">
        <v>3488</v>
      </c>
      <c r="B4156" s="2" t="s">
        <v>4755</v>
      </c>
      <c r="C4156" s="2" t="s">
        <v>6713</v>
      </c>
      <c r="D4156" s="2" t="s">
        <v>9877</v>
      </c>
      <c r="E4156" s="2" t="s">
        <v>905</v>
      </c>
      <c r="F4156" s="2" t="s">
        <v>1589</v>
      </c>
      <c r="G4156" s="2"/>
      <c r="H4156" s="2" t="s">
        <v>841</v>
      </c>
      <c r="I4156" s="2" t="s">
        <v>227</v>
      </c>
      <c r="J4156" s="2"/>
      <c r="K4156" s="2"/>
      <c r="L4156" s="2"/>
      <c r="M4156" s="2" t="s">
        <v>9878</v>
      </c>
      <c r="N4156" s="11">
        <v>5</v>
      </c>
      <c r="O4156" s="11">
        <v>5</v>
      </c>
      <c r="P4156" s="12">
        <v>45281.33333333334</v>
      </c>
      <c r="Q4156" s="12">
        <v>45288.70833333334</v>
      </c>
      <c r="R4156" s="11">
        <v>-156</v>
      </c>
      <c r="S4156" s="2">
        <f>OR(AND(P4156&lt;=U$2,Q4156&gt;V$2),AND(P4156&gt;U$2,P4156&lt;V$2))</f>
        <v>0</v>
      </c>
    </row>
    <row r="4157" spans="1:19">
      <c r="A4157" s="2" t="s">
        <v>3488</v>
      </c>
      <c r="B4157" s="2" t="s">
        <v>4755</v>
      </c>
      <c r="C4157" s="2" t="s">
        <v>6713</v>
      </c>
      <c r="D4157" s="2" t="s">
        <v>9879</v>
      </c>
      <c r="E4157" s="2" t="s">
        <v>3451</v>
      </c>
      <c r="F4157" s="2" t="s">
        <v>1589</v>
      </c>
      <c r="G4157" s="2" t="s">
        <v>3448</v>
      </c>
      <c r="H4157" s="2" t="s">
        <v>1018</v>
      </c>
      <c r="I4157" s="2" t="s">
        <v>227</v>
      </c>
      <c r="J4157" s="2"/>
      <c r="K4157" s="2"/>
      <c r="L4157" s="2"/>
      <c r="M4157" s="2" t="s">
        <v>9880</v>
      </c>
      <c r="N4157" s="11">
        <v>4</v>
      </c>
      <c r="O4157" s="11">
        <v>4</v>
      </c>
      <c r="P4157" s="12">
        <v>45293.33333333334</v>
      </c>
      <c r="Q4157" s="12">
        <v>45296.70833333334</v>
      </c>
      <c r="R4157" s="11">
        <v>-156</v>
      </c>
      <c r="S4157" s="2">
        <f>OR(AND(P4157&lt;=U$2,Q4157&gt;V$2),AND(P4157&gt;U$2,P4157&lt;V$2))</f>
        <v>0</v>
      </c>
    </row>
    <row r="4158" spans="1:19">
      <c r="A4158" s="2" t="s">
        <v>3488</v>
      </c>
      <c r="B4158" s="2" t="s">
        <v>4755</v>
      </c>
      <c r="C4158" s="2" t="s">
        <v>6713</v>
      </c>
      <c r="D4158" s="2" t="s">
        <v>9881</v>
      </c>
      <c r="E4158" s="2" t="s">
        <v>3448</v>
      </c>
      <c r="F4158" s="2" t="s">
        <v>1589</v>
      </c>
      <c r="G4158" s="2" t="s">
        <v>7244</v>
      </c>
      <c r="H4158" s="2" t="s">
        <v>841</v>
      </c>
      <c r="I4158" s="2" t="s">
        <v>227</v>
      </c>
      <c r="J4158" s="2"/>
      <c r="K4158" s="2"/>
      <c r="L4158" s="2"/>
      <c r="M4158" s="2" t="s">
        <v>9882</v>
      </c>
      <c r="N4158" s="11">
        <v>1</v>
      </c>
      <c r="O4158" s="11">
        <v>1</v>
      </c>
      <c r="P4158" s="12">
        <v>45289.33333333334</v>
      </c>
      <c r="Q4158" s="12">
        <v>45289.70833333334</v>
      </c>
      <c r="R4158" s="11">
        <v>-156</v>
      </c>
      <c r="S4158" s="2">
        <f>OR(AND(P4158&lt;=U$2,Q4158&gt;V$2),AND(P4158&gt;U$2,P4158&lt;V$2))</f>
        <v>0</v>
      </c>
    </row>
    <row r="4159" spans="1:19">
      <c r="A4159" s="2" t="s">
        <v>3488</v>
      </c>
      <c r="B4159" s="2" t="s">
        <v>4755</v>
      </c>
      <c r="C4159" s="2" t="s">
        <v>6713</v>
      </c>
      <c r="D4159" s="2" t="s">
        <v>9883</v>
      </c>
      <c r="E4159" s="2" t="s">
        <v>1007</v>
      </c>
      <c r="F4159" s="2" t="s">
        <v>1589</v>
      </c>
      <c r="G4159" s="2"/>
      <c r="H4159" s="2" t="s">
        <v>1018</v>
      </c>
      <c r="I4159" s="2" t="s">
        <v>227</v>
      </c>
      <c r="J4159" s="2"/>
      <c r="K4159" s="2"/>
      <c r="L4159" s="2"/>
      <c r="M4159" s="2" t="s">
        <v>9884</v>
      </c>
      <c r="N4159" s="11">
        <v>10</v>
      </c>
      <c r="O4159" s="11">
        <v>10</v>
      </c>
      <c r="P4159" s="12">
        <v>45281.33333333334</v>
      </c>
      <c r="Q4159" s="12">
        <v>45296.70833333334</v>
      </c>
      <c r="R4159" s="11">
        <v>-184</v>
      </c>
      <c r="S4159" s="2">
        <f>OR(AND(P4159&lt;=U$2,Q4159&gt;V$2),AND(P4159&gt;U$2,P4159&lt;V$2))</f>
        <v>0</v>
      </c>
    </row>
    <row r="4160" spans="1:19">
      <c r="A4160" s="2" t="s">
        <v>3488</v>
      </c>
      <c r="B4160" s="2" t="s">
        <v>4755</v>
      </c>
      <c r="C4160" s="2" t="s">
        <v>9885</v>
      </c>
      <c r="D4160" s="2" t="s">
        <v>9886</v>
      </c>
      <c r="E4160" s="2" t="s">
        <v>1107</v>
      </c>
      <c r="F4160" s="2" t="s">
        <v>1516</v>
      </c>
      <c r="G4160" s="2"/>
      <c r="H4160" s="2" t="s">
        <v>1411</v>
      </c>
      <c r="I4160" s="2" t="s">
        <v>216</v>
      </c>
      <c r="J4160" s="2"/>
      <c r="K4160" s="2"/>
      <c r="L4160" s="2"/>
      <c r="M4160" s="2" t="s">
        <v>5880</v>
      </c>
      <c r="N4160" s="11">
        <v>5</v>
      </c>
      <c r="O4160" s="11">
        <v>5</v>
      </c>
      <c r="P4160" s="12">
        <v>44984.33333333334</v>
      </c>
      <c r="Q4160" s="12">
        <v>44988.70833333334</v>
      </c>
      <c r="R4160" s="11">
        <v>-84</v>
      </c>
      <c r="S4160" s="2">
        <f>OR(AND(P4160&lt;=U$2,Q4160&gt;V$2),AND(P4160&gt;U$2,P4160&lt;V$2))</f>
        <v>0</v>
      </c>
    </row>
    <row r="4161" spans="1:19">
      <c r="A4161" s="2" t="s">
        <v>3488</v>
      </c>
      <c r="B4161" s="2" t="s">
        <v>4755</v>
      </c>
      <c r="C4161" s="2" t="s">
        <v>9885</v>
      </c>
      <c r="D4161" s="2" t="s">
        <v>1536</v>
      </c>
      <c r="E4161" s="2" t="s">
        <v>1107</v>
      </c>
      <c r="F4161" s="2" t="s">
        <v>1516</v>
      </c>
      <c r="G4161" s="2"/>
      <c r="H4161" s="2" t="s">
        <v>1411</v>
      </c>
      <c r="I4161" s="2" t="s">
        <v>216</v>
      </c>
      <c r="J4161" s="2"/>
      <c r="K4161" s="2"/>
      <c r="L4161" s="2"/>
      <c r="M4161" s="2" t="s">
        <v>6124</v>
      </c>
      <c r="N4161" s="11">
        <v>8</v>
      </c>
      <c r="O4161" s="11">
        <v>8</v>
      </c>
      <c r="P4161" s="12">
        <v>44991.33333333334</v>
      </c>
      <c r="Q4161" s="12">
        <v>45000.70833333334</v>
      </c>
      <c r="R4161" s="11">
        <v>-84</v>
      </c>
      <c r="S4161" s="2">
        <f>OR(AND(P4161&lt;=U$2,Q4161&gt;V$2),AND(P4161&gt;U$2,P4161&lt;V$2))</f>
        <v>0</v>
      </c>
    </row>
    <row r="4162" spans="1:19">
      <c r="A4162" s="2" t="s">
        <v>3481</v>
      </c>
      <c r="B4162" s="2" t="s">
        <v>4755</v>
      </c>
      <c r="C4162" s="2" t="s">
        <v>9887</v>
      </c>
      <c r="D4162" s="2" t="s">
        <v>1555</v>
      </c>
      <c r="E4162" s="2"/>
      <c r="F4162" s="2"/>
      <c r="G4162" s="2"/>
      <c r="H4162" s="2"/>
      <c r="I4162" s="2"/>
      <c r="J4162" s="2"/>
      <c r="K4162" s="2"/>
      <c r="L4162" s="2"/>
      <c r="M4162" s="2" t="s">
        <v>9888</v>
      </c>
      <c r="N4162" s="11">
        <v>10</v>
      </c>
      <c r="O4162" s="11">
        <v>0</v>
      </c>
      <c r="P4162" s="12">
        <v>44314</v>
      </c>
      <c r="Q4162" s="12">
        <v>44326.70833333334</v>
      </c>
      <c r="R4162" s="11"/>
      <c r="S4162" s="2">
        <f>OR(AND(P4162&lt;=U$2,Q4162&gt;V$2),AND(P4162&gt;U$2,P4162&lt;V$2))</f>
        <v>0</v>
      </c>
    </row>
    <row r="4163" spans="1:19">
      <c r="A4163" s="2" t="s">
        <v>3481</v>
      </c>
      <c r="B4163" s="2" t="s">
        <v>4755</v>
      </c>
      <c r="C4163" s="2" t="s">
        <v>9887</v>
      </c>
      <c r="D4163" s="2" t="s">
        <v>1051</v>
      </c>
      <c r="E4163" s="2"/>
      <c r="F4163" s="2"/>
      <c r="G4163" s="2"/>
      <c r="H4163" s="2"/>
      <c r="I4163" s="2"/>
      <c r="J4163" s="2"/>
      <c r="K4163" s="2"/>
      <c r="L4163" s="2"/>
      <c r="M4163" s="2" t="s">
        <v>7756</v>
      </c>
      <c r="N4163" s="11">
        <v>10</v>
      </c>
      <c r="O4163" s="11">
        <v>0</v>
      </c>
      <c r="P4163" s="12">
        <v>44617</v>
      </c>
      <c r="Q4163" s="12">
        <v>44617</v>
      </c>
      <c r="R4163" s="11"/>
      <c r="S4163" s="2">
        <f>OR(AND(P4163&lt;=U$2,Q4163&gt;V$2),AND(P4163&gt;U$2,P4163&lt;V$2))</f>
        <v>0</v>
      </c>
    </row>
    <row r="4164" spans="1:19">
      <c r="A4164" s="2" t="s">
        <v>3481</v>
      </c>
      <c r="B4164" s="2" t="s">
        <v>4755</v>
      </c>
      <c r="C4164" s="2" t="s">
        <v>9887</v>
      </c>
      <c r="D4164" s="2" t="s">
        <v>1544</v>
      </c>
      <c r="E4164" s="2"/>
      <c r="F4164" s="2"/>
      <c r="G4164" s="2"/>
      <c r="H4164" s="2"/>
      <c r="I4164" s="2"/>
      <c r="J4164" s="2"/>
      <c r="K4164" s="2" t="s">
        <v>597</v>
      </c>
      <c r="L4164" s="2"/>
      <c r="M4164" s="2" t="s">
        <v>6931</v>
      </c>
      <c r="N4164" s="11">
        <v>10</v>
      </c>
      <c r="O4164" s="11">
        <v>0</v>
      </c>
      <c r="P4164" s="12">
        <v>44139</v>
      </c>
      <c r="Q4164" s="12">
        <v>44146.70833333334</v>
      </c>
      <c r="R4164" s="11"/>
      <c r="S4164" s="2">
        <f>OR(AND(P4164&lt;=U$2,Q4164&gt;V$2),AND(P4164&gt;U$2,P4164&lt;V$2))</f>
        <v>0</v>
      </c>
    </row>
    <row r="4165" spans="1:19">
      <c r="A4165" s="2" t="s">
        <v>3481</v>
      </c>
      <c r="B4165" s="2" t="s">
        <v>4755</v>
      </c>
      <c r="C4165" s="2" t="s">
        <v>9887</v>
      </c>
      <c r="D4165" s="2" t="s">
        <v>1565</v>
      </c>
      <c r="E4165" s="2"/>
      <c r="F4165" s="2"/>
      <c r="G4165" s="2"/>
      <c r="H4165" s="2"/>
      <c r="I4165" s="2"/>
      <c r="J4165" s="2"/>
      <c r="K4165" s="2"/>
      <c r="L4165" s="2"/>
      <c r="M4165" s="2" t="s">
        <v>6932</v>
      </c>
      <c r="N4165" s="11">
        <v>2</v>
      </c>
      <c r="O4165" s="11">
        <v>0</v>
      </c>
      <c r="P4165" s="12">
        <v>44210</v>
      </c>
      <c r="Q4165" s="12">
        <v>44215</v>
      </c>
      <c r="R4165" s="11"/>
      <c r="S4165" s="2">
        <f>OR(AND(P4165&lt;=U$2,Q4165&gt;V$2),AND(P4165&gt;U$2,P4165&lt;V$2))</f>
        <v>0</v>
      </c>
    </row>
    <row r="4166" spans="1:19">
      <c r="A4166" s="2" t="s">
        <v>3481</v>
      </c>
      <c r="B4166" s="2" t="s">
        <v>4755</v>
      </c>
      <c r="C4166" s="2" t="s">
        <v>9887</v>
      </c>
      <c r="D4166" s="2" t="s">
        <v>1524</v>
      </c>
      <c r="E4166" s="2"/>
      <c r="F4166" s="2"/>
      <c r="G4166" s="2"/>
      <c r="H4166" s="2"/>
      <c r="I4166" s="2"/>
      <c r="J4166" s="2"/>
      <c r="K4166" s="2"/>
      <c r="L4166" s="2"/>
      <c r="M4166" s="2" t="s">
        <v>6933</v>
      </c>
      <c r="N4166" s="11">
        <v>10</v>
      </c>
      <c r="O4166" s="11">
        <v>0</v>
      </c>
      <c r="P4166" s="12">
        <v>44396</v>
      </c>
      <c r="Q4166" s="12">
        <v>44610</v>
      </c>
      <c r="R4166" s="11"/>
      <c r="S4166" s="2">
        <f>OR(AND(P4166&lt;=U$2,Q4166&gt;V$2),AND(P4166&gt;U$2,P4166&lt;V$2))</f>
        <v>0</v>
      </c>
    </row>
    <row r="4167" spans="1:19">
      <c r="A4167" s="2" t="s">
        <v>3481</v>
      </c>
      <c r="B4167" s="2" t="s">
        <v>4755</v>
      </c>
      <c r="C4167" s="2" t="s">
        <v>9887</v>
      </c>
      <c r="D4167" s="2" t="s">
        <v>1514</v>
      </c>
      <c r="E4167" s="2"/>
      <c r="F4167" s="2"/>
      <c r="G4167" s="2"/>
      <c r="H4167" s="2"/>
      <c r="I4167" s="2"/>
      <c r="J4167" s="2"/>
      <c r="K4167" s="2"/>
      <c r="L4167" s="2"/>
      <c r="M4167" s="2" t="s">
        <v>6934</v>
      </c>
      <c r="N4167" s="11">
        <v>5</v>
      </c>
      <c r="O4167" s="11">
        <v>0</v>
      </c>
      <c r="P4167" s="12">
        <v>44602</v>
      </c>
      <c r="Q4167" s="12">
        <v>44610</v>
      </c>
      <c r="R4167" s="11"/>
      <c r="S4167" s="2">
        <f>OR(AND(P4167&lt;=U$2,Q4167&gt;V$2),AND(P4167&gt;U$2,P4167&lt;V$2))</f>
        <v>0</v>
      </c>
    </row>
    <row r="4168" spans="1:19">
      <c r="A4168" s="2" t="s">
        <v>3481</v>
      </c>
      <c r="B4168" s="2" t="s">
        <v>4755</v>
      </c>
      <c r="C4168" s="2" t="s">
        <v>9887</v>
      </c>
      <c r="D4168" s="2" t="s">
        <v>9889</v>
      </c>
      <c r="E4168" s="2"/>
      <c r="F4168" s="2"/>
      <c r="G4168" s="2"/>
      <c r="H4168" s="2"/>
      <c r="I4168" s="2"/>
      <c r="J4168" s="2"/>
      <c r="K4168" s="2"/>
      <c r="L4168" s="2"/>
      <c r="M4168" s="2" t="s">
        <v>6935</v>
      </c>
      <c r="N4168" s="11">
        <v>10</v>
      </c>
      <c r="O4168" s="11">
        <v>0</v>
      </c>
      <c r="P4168" s="12">
        <v>44193</v>
      </c>
      <c r="Q4168" s="12">
        <v>44218</v>
      </c>
      <c r="R4168" s="11"/>
      <c r="S4168" s="2">
        <f>OR(AND(P4168&lt;=U$2,Q4168&gt;V$2),AND(P4168&gt;U$2,P4168&lt;V$2))</f>
        <v>0</v>
      </c>
    </row>
    <row r="4169" spans="1:19">
      <c r="A4169" s="2" t="s">
        <v>3481</v>
      </c>
      <c r="B4169" s="2" t="s">
        <v>4755</v>
      </c>
      <c r="C4169" s="2" t="s">
        <v>9887</v>
      </c>
      <c r="D4169" s="2" t="s">
        <v>9890</v>
      </c>
      <c r="E4169" s="2"/>
      <c r="F4169" s="2"/>
      <c r="G4169" s="2"/>
      <c r="H4169" s="2"/>
      <c r="I4169" s="2"/>
      <c r="J4169" s="2"/>
      <c r="K4169" s="2"/>
      <c r="L4169" s="2"/>
      <c r="M4169" s="2" t="s">
        <v>7763</v>
      </c>
      <c r="N4169" s="11">
        <v>10</v>
      </c>
      <c r="O4169" s="11">
        <v>0</v>
      </c>
      <c r="P4169" s="12">
        <v>44327</v>
      </c>
      <c r="Q4169" s="12">
        <v>44610</v>
      </c>
      <c r="R4169" s="11"/>
      <c r="S4169" s="2">
        <f>OR(AND(P4169&lt;=U$2,Q4169&gt;V$2),AND(P4169&gt;U$2,P4169&lt;V$2))</f>
        <v>0</v>
      </c>
    </row>
    <row r="4170" spans="1:19">
      <c r="A4170" s="2" t="s">
        <v>3481</v>
      </c>
      <c r="B4170" s="2" t="s">
        <v>4755</v>
      </c>
      <c r="C4170" s="2" t="s">
        <v>9887</v>
      </c>
      <c r="D4170" s="2" t="s">
        <v>9891</v>
      </c>
      <c r="E4170" s="2"/>
      <c r="F4170" s="2"/>
      <c r="G4170" s="2"/>
      <c r="H4170" s="2"/>
      <c r="I4170" s="2"/>
      <c r="J4170" s="2"/>
      <c r="K4170" s="2"/>
      <c r="L4170" s="2"/>
      <c r="M4170" s="2" t="s">
        <v>6939</v>
      </c>
      <c r="N4170" s="11">
        <v>10</v>
      </c>
      <c r="O4170" s="11">
        <v>0</v>
      </c>
      <c r="P4170" s="12">
        <v>44327</v>
      </c>
      <c r="Q4170" s="12">
        <v>44610</v>
      </c>
      <c r="R4170" s="11"/>
      <c r="S4170" s="2">
        <f>OR(AND(P4170&lt;=U$2,Q4170&gt;V$2),AND(P4170&gt;U$2,P4170&lt;V$2))</f>
        <v>0</v>
      </c>
    </row>
    <row r="4171" spans="1:19">
      <c r="A4171" s="2" t="s">
        <v>3481</v>
      </c>
      <c r="B4171" s="2" t="s">
        <v>4755</v>
      </c>
      <c r="C4171" s="2" t="s">
        <v>9887</v>
      </c>
      <c r="D4171" s="2" t="s">
        <v>9892</v>
      </c>
      <c r="E4171" s="2"/>
      <c r="F4171" s="2"/>
      <c r="G4171" s="2"/>
      <c r="H4171" s="2"/>
      <c r="I4171" s="2"/>
      <c r="J4171" s="2"/>
      <c r="K4171" s="2"/>
      <c r="L4171" s="2"/>
      <c r="M4171" s="2" t="s">
        <v>6940</v>
      </c>
      <c r="N4171" s="11">
        <v>10</v>
      </c>
      <c r="O4171" s="11">
        <v>0</v>
      </c>
      <c r="P4171" s="12">
        <v>44330</v>
      </c>
      <c r="Q4171" s="12">
        <v>44351</v>
      </c>
      <c r="R4171" s="11"/>
      <c r="S4171" s="2">
        <f>OR(AND(P4171&lt;=U$2,Q4171&gt;V$2),AND(P4171&gt;U$2,P4171&lt;V$2))</f>
        <v>0</v>
      </c>
    </row>
    <row r="4172" spans="1:19">
      <c r="A4172" s="2" t="s">
        <v>3481</v>
      </c>
      <c r="B4172" s="2" t="s">
        <v>4755</v>
      </c>
      <c r="C4172" s="2" t="s">
        <v>9887</v>
      </c>
      <c r="D4172" s="2" t="s">
        <v>1527</v>
      </c>
      <c r="E4172" s="2"/>
      <c r="F4172" s="2"/>
      <c r="G4172" s="2"/>
      <c r="H4172" s="2"/>
      <c r="I4172" s="2"/>
      <c r="J4172" s="2"/>
      <c r="K4172" s="2" t="s">
        <v>221</v>
      </c>
      <c r="L4172" s="2"/>
      <c r="M4172" s="2" t="s">
        <v>7766</v>
      </c>
      <c r="N4172" s="11">
        <v>5</v>
      </c>
      <c r="O4172" s="11">
        <v>0</v>
      </c>
      <c r="P4172" s="12">
        <v>44403.33333333334</v>
      </c>
      <c r="Q4172" s="12">
        <v>44610</v>
      </c>
      <c r="R4172" s="11"/>
      <c r="S4172" s="2">
        <f>OR(AND(P4172&lt;=U$2,Q4172&gt;V$2),AND(P4172&gt;U$2,P4172&lt;V$2))</f>
        <v>0</v>
      </c>
    </row>
    <row r="4173" spans="1:19">
      <c r="A4173" s="2" t="s">
        <v>3481</v>
      </c>
      <c r="B4173" s="2" t="s">
        <v>4755</v>
      </c>
      <c r="C4173" s="2" t="s">
        <v>9887</v>
      </c>
      <c r="D4173" s="2" t="s">
        <v>9893</v>
      </c>
      <c r="E4173" s="2"/>
      <c r="F4173" s="2"/>
      <c r="G4173" s="2"/>
      <c r="H4173" s="2"/>
      <c r="I4173" s="2"/>
      <c r="J4173" s="2"/>
      <c r="K4173" s="2"/>
      <c r="L4173" s="2"/>
      <c r="M4173" s="2" t="s">
        <v>6943</v>
      </c>
      <c r="N4173" s="11">
        <v>10</v>
      </c>
      <c r="O4173" s="11">
        <v>0</v>
      </c>
      <c r="P4173" s="12">
        <v>44571</v>
      </c>
      <c r="Q4173" s="12">
        <v>44673.70833333334</v>
      </c>
      <c r="R4173" s="11"/>
      <c r="S4173" s="2">
        <f>OR(AND(P4173&lt;=U$2,Q4173&gt;V$2),AND(P4173&gt;U$2,P4173&lt;V$2))</f>
        <v>0</v>
      </c>
    </row>
    <row r="4174" spans="1:19">
      <c r="A4174" s="2" t="s">
        <v>3481</v>
      </c>
      <c r="B4174" s="2" t="s">
        <v>4755</v>
      </c>
      <c r="C4174" s="2" t="s">
        <v>9887</v>
      </c>
      <c r="D4174" s="2" t="s">
        <v>9894</v>
      </c>
      <c r="E4174" s="2"/>
      <c r="F4174" s="2"/>
      <c r="G4174" s="2"/>
      <c r="H4174" s="2"/>
      <c r="I4174" s="2"/>
      <c r="J4174" s="2"/>
      <c r="K4174" s="2"/>
      <c r="L4174" s="2"/>
      <c r="M4174" s="2" t="s">
        <v>7769</v>
      </c>
      <c r="N4174" s="11">
        <v>10</v>
      </c>
      <c r="O4174" s="11">
        <v>0</v>
      </c>
      <c r="P4174" s="12">
        <v>44676.33333333334</v>
      </c>
      <c r="Q4174" s="12">
        <v>44676.70833333334</v>
      </c>
      <c r="R4174" s="11"/>
      <c r="S4174" s="2">
        <f>OR(AND(P4174&lt;=U$2,Q4174&gt;V$2),AND(P4174&gt;U$2,P4174&lt;V$2))</f>
        <v>0</v>
      </c>
    </row>
    <row r="4175" spans="1:19">
      <c r="A4175" s="2" t="s">
        <v>3481</v>
      </c>
      <c r="B4175" s="2" t="s">
        <v>4755</v>
      </c>
      <c r="C4175" s="2" t="s">
        <v>9887</v>
      </c>
      <c r="D4175" s="2" t="s">
        <v>9895</v>
      </c>
      <c r="E4175" s="2"/>
      <c r="F4175" s="2"/>
      <c r="G4175" s="2"/>
      <c r="H4175" s="2"/>
      <c r="I4175" s="2"/>
      <c r="J4175" s="2"/>
      <c r="K4175" s="2"/>
      <c r="L4175" s="2"/>
      <c r="M4175" s="2" t="s">
        <v>7771</v>
      </c>
      <c r="N4175" s="11">
        <v>5</v>
      </c>
      <c r="O4175" s="11">
        <v>0</v>
      </c>
      <c r="P4175" s="12">
        <v>44676.33333333334</v>
      </c>
      <c r="Q4175" s="12">
        <v>44676.70833333334</v>
      </c>
      <c r="R4175" s="11"/>
      <c r="S4175" s="2">
        <f>OR(AND(P4175&lt;=U$2,Q4175&gt;V$2),AND(P4175&gt;U$2,P4175&lt;V$2))</f>
        <v>0</v>
      </c>
    </row>
    <row r="4176" spans="1:19">
      <c r="A4176" s="2" t="s">
        <v>3481</v>
      </c>
      <c r="B4176" s="2" t="s">
        <v>4755</v>
      </c>
      <c r="C4176" s="2" t="s">
        <v>9887</v>
      </c>
      <c r="D4176" s="2" t="s">
        <v>9896</v>
      </c>
      <c r="E4176" s="2"/>
      <c r="F4176" s="2"/>
      <c r="G4176" s="2"/>
      <c r="H4176" s="2"/>
      <c r="I4176" s="2"/>
      <c r="J4176" s="2"/>
      <c r="K4176" s="2"/>
      <c r="L4176" s="2"/>
      <c r="M4176" s="2" t="s">
        <v>7773</v>
      </c>
      <c r="N4176" s="11">
        <v>10</v>
      </c>
      <c r="O4176" s="11">
        <v>0</v>
      </c>
      <c r="P4176" s="12">
        <v>44676.33333333334</v>
      </c>
      <c r="Q4176" s="12">
        <v>44676.70833333334</v>
      </c>
      <c r="R4176" s="11"/>
      <c r="S4176" s="2">
        <f>OR(AND(P4176&lt;=U$2,Q4176&gt;V$2),AND(P4176&gt;U$2,P4176&lt;V$2))</f>
        <v>0</v>
      </c>
    </row>
    <row r="4177" spans="1:19">
      <c r="A4177" s="2" t="s">
        <v>3481</v>
      </c>
      <c r="B4177" s="2" t="s">
        <v>4755</v>
      </c>
      <c r="C4177" s="2" t="s">
        <v>9887</v>
      </c>
      <c r="D4177" s="2" t="s">
        <v>9897</v>
      </c>
      <c r="E4177" s="2"/>
      <c r="F4177" s="2"/>
      <c r="G4177" s="2"/>
      <c r="H4177" s="2"/>
      <c r="I4177" s="2"/>
      <c r="J4177" s="2"/>
      <c r="K4177" s="2"/>
      <c r="L4177" s="2"/>
      <c r="M4177" s="2" t="s">
        <v>7775</v>
      </c>
      <c r="N4177" s="11">
        <v>10</v>
      </c>
      <c r="O4177" s="11">
        <v>0</v>
      </c>
      <c r="P4177" s="12">
        <v>44676.33333333334</v>
      </c>
      <c r="Q4177" s="12">
        <v>44676.70833333334</v>
      </c>
      <c r="R4177" s="11"/>
      <c r="S4177" s="2">
        <f>OR(AND(P4177&lt;=U$2,Q4177&gt;V$2),AND(P4177&gt;U$2,P4177&lt;V$2))</f>
        <v>0</v>
      </c>
    </row>
    <row r="4178" spans="1:19">
      <c r="A4178" s="2" t="s">
        <v>3481</v>
      </c>
      <c r="B4178" s="2" t="s">
        <v>4755</v>
      </c>
      <c r="C4178" s="2" t="s">
        <v>9885</v>
      </c>
      <c r="D4178" s="2" t="s">
        <v>9898</v>
      </c>
      <c r="E4178" s="2"/>
      <c r="F4178" s="2"/>
      <c r="G4178" s="2"/>
      <c r="H4178" s="2"/>
      <c r="I4178" s="2"/>
      <c r="J4178" s="2"/>
      <c r="K4178" s="2"/>
      <c r="L4178" s="2"/>
      <c r="M4178" s="2" t="s">
        <v>9899</v>
      </c>
      <c r="N4178" s="11">
        <v>10</v>
      </c>
      <c r="O4178" s="11">
        <v>0</v>
      </c>
      <c r="P4178" s="12">
        <v>44694</v>
      </c>
      <c r="Q4178" s="12">
        <v>44707</v>
      </c>
      <c r="R4178" s="11"/>
      <c r="S4178" s="2">
        <f>OR(AND(P4178&lt;=U$2,Q4178&gt;V$2),AND(P4178&gt;U$2,P4178&lt;V$2))</f>
        <v>0</v>
      </c>
    </row>
    <row r="4179" spans="1:19">
      <c r="A4179" s="2" t="s">
        <v>3481</v>
      </c>
      <c r="B4179" s="2" t="s">
        <v>4755</v>
      </c>
      <c r="C4179" s="2" t="s">
        <v>9885</v>
      </c>
      <c r="D4179" s="2" t="s">
        <v>1543</v>
      </c>
      <c r="E4179" s="2"/>
      <c r="F4179" s="2"/>
      <c r="G4179" s="2"/>
      <c r="H4179" s="2"/>
      <c r="I4179" s="2"/>
      <c r="J4179" s="2"/>
      <c r="K4179" s="2"/>
      <c r="L4179" s="2"/>
      <c r="M4179" s="2" t="s">
        <v>9900</v>
      </c>
      <c r="N4179" s="11">
        <v>10</v>
      </c>
      <c r="O4179" s="11">
        <v>0</v>
      </c>
      <c r="P4179" s="12">
        <v>44694</v>
      </c>
      <c r="Q4179" s="12">
        <v>44714</v>
      </c>
      <c r="R4179" s="11"/>
      <c r="S4179" s="2">
        <f>OR(AND(P4179&lt;=U$2,Q4179&gt;V$2),AND(P4179&gt;U$2,P4179&lt;V$2))</f>
        <v>0</v>
      </c>
    </row>
    <row r="4180" spans="1:19">
      <c r="A4180" s="2" t="s">
        <v>3481</v>
      </c>
      <c r="B4180" s="2" t="s">
        <v>4755</v>
      </c>
      <c r="C4180" s="2" t="s">
        <v>9885</v>
      </c>
      <c r="D4180" s="2" t="s">
        <v>9901</v>
      </c>
      <c r="E4180" s="2"/>
      <c r="F4180" s="2"/>
      <c r="G4180" s="2"/>
      <c r="H4180" s="2"/>
      <c r="I4180" s="2"/>
      <c r="J4180" s="2"/>
      <c r="K4180" s="2"/>
      <c r="L4180" s="2"/>
      <c r="M4180" s="2" t="s">
        <v>9902</v>
      </c>
      <c r="N4180" s="11">
        <v>5</v>
      </c>
      <c r="O4180" s="11">
        <v>0</v>
      </c>
      <c r="P4180" s="12">
        <v>44715</v>
      </c>
      <c r="Q4180" s="12">
        <v>44718</v>
      </c>
      <c r="R4180" s="11"/>
      <c r="S4180" s="2">
        <f>OR(AND(P4180&lt;=U$2,Q4180&gt;V$2),AND(P4180&gt;U$2,P4180&lt;V$2))</f>
        <v>0</v>
      </c>
    </row>
    <row r="4181" spans="1:19">
      <c r="A4181" s="2" t="s">
        <v>3481</v>
      </c>
      <c r="B4181" s="2" t="s">
        <v>4755</v>
      </c>
      <c r="C4181" s="2" t="s">
        <v>9885</v>
      </c>
      <c r="D4181" s="2" t="s">
        <v>9903</v>
      </c>
      <c r="E4181" s="2"/>
      <c r="F4181" s="2"/>
      <c r="G4181" s="2"/>
      <c r="H4181" s="2"/>
      <c r="I4181" s="2"/>
      <c r="J4181" s="2"/>
      <c r="K4181" s="2"/>
      <c r="L4181" s="2"/>
      <c r="M4181" s="2" t="s">
        <v>9904</v>
      </c>
      <c r="N4181" s="11">
        <v>5</v>
      </c>
      <c r="O4181" s="11">
        <v>0</v>
      </c>
      <c r="P4181" s="12">
        <v>44714</v>
      </c>
      <c r="Q4181" s="12">
        <v>44718</v>
      </c>
      <c r="R4181" s="11"/>
      <c r="S4181" s="2">
        <f>OR(AND(P4181&lt;=U$2,Q4181&gt;V$2),AND(P4181&gt;U$2,P4181&lt;V$2))</f>
        <v>0</v>
      </c>
    </row>
    <row r="4182" spans="1:19">
      <c r="A4182" s="2" t="s">
        <v>3488</v>
      </c>
      <c r="B4182" s="2" t="s">
        <v>4755</v>
      </c>
      <c r="C4182" s="2" t="s">
        <v>9885</v>
      </c>
      <c r="D4182" s="2" t="s">
        <v>9905</v>
      </c>
      <c r="E4182" s="2" t="s">
        <v>3453</v>
      </c>
      <c r="F4182" s="2" t="s">
        <v>1516</v>
      </c>
      <c r="G4182" s="2"/>
      <c r="H4182" s="2" t="s">
        <v>1411</v>
      </c>
      <c r="I4182" s="2" t="s">
        <v>216</v>
      </c>
      <c r="J4182" s="2"/>
      <c r="K4182" s="2"/>
      <c r="L4182" s="2"/>
      <c r="M4182" s="2" t="s">
        <v>9906</v>
      </c>
      <c r="N4182" s="11">
        <v>5</v>
      </c>
      <c r="O4182" s="11">
        <v>5</v>
      </c>
      <c r="P4182" s="12">
        <v>44984.33333333334</v>
      </c>
      <c r="Q4182" s="12">
        <v>44988.70833333334</v>
      </c>
      <c r="R4182" s="11">
        <v>-39</v>
      </c>
      <c r="S4182" s="2">
        <f>OR(AND(P4182&lt;=U$2,Q4182&gt;V$2),AND(P4182&gt;U$2,P4182&lt;V$2))</f>
        <v>0</v>
      </c>
    </row>
    <row r="4183" spans="1:19">
      <c r="A4183" s="2" t="s">
        <v>3481</v>
      </c>
      <c r="B4183" s="2" t="s">
        <v>4755</v>
      </c>
      <c r="C4183" s="2" t="s">
        <v>9885</v>
      </c>
      <c r="D4183" s="2" t="s">
        <v>9907</v>
      </c>
      <c r="E4183" s="2"/>
      <c r="F4183" s="2"/>
      <c r="G4183" s="2"/>
      <c r="H4183" s="2"/>
      <c r="I4183" s="2"/>
      <c r="J4183" s="2"/>
      <c r="K4183" s="2"/>
      <c r="L4183" s="2"/>
      <c r="M4183" s="2" t="s">
        <v>9908</v>
      </c>
      <c r="N4183" s="11">
        <v>3</v>
      </c>
      <c r="O4183" s="11">
        <v>0</v>
      </c>
      <c r="P4183" s="12">
        <v>44694</v>
      </c>
      <c r="Q4183" s="12">
        <v>44739</v>
      </c>
      <c r="R4183" s="11"/>
      <c r="S4183" s="2">
        <f>OR(AND(P4183&lt;=U$2,Q4183&gt;V$2),AND(P4183&gt;U$2,P4183&lt;V$2))</f>
        <v>0</v>
      </c>
    </row>
    <row r="4184" spans="1:19">
      <c r="A4184" s="2" t="s">
        <v>3481</v>
      </c>
      <c r="B4184" s="2" t="s">
        <v>4755</v>
      </c>
      <c r="C4184" s="2" t="s">
        <v>9885</v>
      </c>
      <c r="D4184" s="2" t="s">
        <v>9909</v>
      </c>
      <c r="E4184" s="2" t="s">
        <v>1107</v>
      </c>
      <c r="F4184" s="2" t="s">
        <v>1516</v>
      </c>
      <c r="G4184" s="2"/>
      <c r="H4184" s="2"/>
      <c r="I4184" s="2"/>
      <c r="J4184" s="2"/>
      <c r="K4184" s="2"/>
      <c r="L4184" s="2"/>
      <c r="M4184" s="2" t="s">
        <v>9910</v>
      </c>
      <c r="N4184" s="11">
        <v>2</v>
      </c>
      <c r="O4184" s="11">
        <v>0</v>
      </c>
      <c r="P4184" s="12">
        <v>44694</v>
      </c>
      <c r="Q4184" s="12">
        <v>44733</v>
      </c>
      <c r="R4184" s="11"/>
      <c r="S4184" s="2">
        <f>OR(AND(P4184&lt;=U$2,Q4184&gt;V$2),AND(P4184&gt;U$2,P4184&lt;V$2))</f>
        <v>0</v>
      </c>
    </row>
    <row r="4185" spans="1:19">
      <c r="A4185" s="2" t="s">
        <v>3481</v>
      </c>
      <c r="B4185" s="2" t="s">
        <v>4755</v>
      </c>
      <c r="C4185" s="2" t="s">
        <v>9885</v>
      </c>
      <c r="D4185" s="2" t="s">
        <v>9911</v>
      </c>
      <c r="E4185" s="2" t="s">
        <v>1007</v>
      </c>
      <c r="F4185" s="2" t="s">
        <v>1516</v>
      </c>
      <c r="G4185" s="2" t="s">
        <v>7085</v>
      </c>
      <c r="H4185" s="2"/>
      <c r="I4185" s="2"/>
      <c r="J4185" s="2" t="s">
        <v>7086</v>
      </c>
      <c r="K4185" s="2"/>
      <c r="L4185" s="2"/>
      <c r="M4185" s="2" t="s">
        <v>9912</v>
      </c>
      <c r="N4185" s="11">
        <v>2</v>
      </c>
      <c r="O4185" s="11">
        <v>0</v>
      </c>
      <c r="P4185" s="12">
        <v>44739</v>
      </c>
      <c r="Q4185" s="12">
        <v>44741</v>
      </c>
      <c r="R4185" s="11"/>
      <c r="S4185" s="2">
        <f>OR(AND(P4185&lt;=U$2,Q4185&gt;V$2),AND(P4185&gt;U$2,P4185&lt;V$2))</f>
        <v>0</v>
      </c>
    </row>
    <row r="4186" spans="1:19">
      <c r="A4186" s="2" t="s">
        <v>3481</v>
      </c>
      <c r="B4186" s="2" t="s">
        <v>4755</v>
      </c>
      <c r="C4186" s="2" t="s">
        <v>9885</v>
      </c>
      <c r="D4186" s="2" t="s">
        <v>9913</v>
      </c>
      <c r="E4186" s="2" t="s">
        <v>1007</v>
      </c>
      <c r="F4186" s="2" t="s">
        <v>1516</v>
      </c>
      <c r="G4186" s="2" t="s">
        <v>6978</v>
      </c>
      <c r="H4186" s="2"/>
      <c r="I4186" s="2"/>
      <c r="J4186" s="2" t="s">
        <v>6979</v>
      </c>
      <c r="K4186" s="2" t="s">
        <v>605</v>
      </c>
      <c r="L4186" s="2" t="s">
        <v>9914</v>
      </c>
      <c r="M4186" s="2" t="s">
        <v>9915</v>
      </c>
      <c r="N4186" s="11">
        <v>2</v>
      </c>
      <c r="O4186" s="11">
        <v>0</v>
      </c>
      <c r="P4186" s="12">
        <v>44742</v>
      </c>
      <c r="Q4186" s="12">
        <v>44743</v>
      </c>
      <c r="R4186" s="11"/>
      <c r="S4186" s="2">
        <f>OR(AND(P4186&lt;=U$2,Q4186&gt;V$2),AND(P4186&gt;U$2,P4186&lt;V$2))</f>
        <v>0</v>
      </c>
    </row>
    <row r="4187" spans="1:19">
      <c r="A4187" s="2" t="s">
        <v>3481</v>
      </c>
      <c r="B4187" s="2" t="s">
        <v>4755</v>
      </c>
      <c r="C4187" s="2" t="s">
        <v>9885</v>
      </c>
      <c r="D4187" s="2" t="s">
        <v>9916</v>
      </c>
      <c r="E4187" s="2"/>
      <c r="F4187" s="2"/>
      <c r="G4187" s="2"/>
      <c r="H4187" s="2"/>
      <c r="I4187" s="2"/>
      <c r="J4187" s="2"/>
      <c r="K4187" s="2"/>
      <c r="L4187" s="2"/>
      <c r="M4187" s="2" t="s">
        <v>9917</v>
      </c>
      <c r="N4187" s="11">
        <v>10</v>
      </c>
      <c r="O4187" s="11">
        <v>0</v>
      </c>
      <c r="P4187" s="12">
        <v>44694</v>
      </c>
      <c r="Q4187" s="12">
        <v>44729</v>
      </c>
      <c r="R4187" s="11"/>
      <c r="S4187" s="2">
        <f>OR(AND(P4187&lt;=U$2,Q4187&gt;V$2),AND(P4187&gt;U$2,P4187&lt;V$2))</f>
        <v>0</v>
      </c>
    </row>
    <row r="4188" spans="1:19">
      <c r="A4188" s="2" t="s">
        <v>3481</v>
      </c>
      <c r="B4188" s="2" t="s">
        <v>4755</v>
      </c>
      <c r="C4188" s="2" t="s">
        <v>9885</v>
      </c>
      <c r="D4188" s="2" t="s">
        <v>9918</v>
      </c>
      <c r="E4188" s="2"/>
      <c r="F4188" s="2"/>
      <c r="G4188" s="2"/>
      <c r="H4188" s="2"/>
      <c r="I4188" s="2"/>
      <c r="J4188" s="2"/>
      <c r="K4188" s="2"/>
      <c r="L4188" s="2"/>
      <c r="M4188" s="2" t="s">
        <v>9919</v>
      </c>
      <c r="N4188" s="11">
        <v>10</v>
      </c>
      <c r="O4188" s="11">
        <v>0</v>
      </c>
      <c r="P4188" s="12">
        <v>44694</v>
      </c>
      <c r="Q4188" s="12">
        <v>44733</v>
      </c>
      <c r="R4188" s="11"/>
      <c r="S4188" s="2">
        <f>OR(AND(P4188&lt;=U$2,Q4188&gt;V$2),AND(P4188&gt;U$2,P4188&lt;V$2))</f>
        <v>0</v>
      </c>
    </row>
    <row r="4189" spans="1:19">
      <c r="A4189" s="2" t="s">
        <v>3481</v>
      </c>
      <c r="B4189" s="2" t="s">
        <v>4755</v>
      </c>
      <c r="C4189" s="2" t="s">
        <v>9885</v>
      </c>
      <c r="D4189" s="2" t="s">
        <v>9920</v>
      </c>
      <c r="E4189" s="2"/>
      <c r="F4189" s="2"/>
      <c r="G4189" s="2"/>
      <c r="H4189" s="2"/>
      <c r="I4189" s="2"/>
      <c r="J4189" s="2"/>
      <c r="K4189" s="2"/>
      <c r="L4189" s="2"/>
      <c r="M4189" s="2" t="s">
        <v>9921</v>
      </c>
      <c r="N4189" s="11">
        <v>3</v>
      </c>
      <c r="O4189" s="11">
        <v>0</v>
      </c>
      <c r="P4189" s="12">
        <v>44734</v>
      </c>
      <c r="Q4189" s="12">
        <v>44734</v>
      </c>
      <c r="R4189" s="11"/>
      <c r="S4189" s="2">
        <f>OR(AND(P4189&lt;=U$2,Q4189&gt;V$2),AND(P4189&gt;U$2,P4189&lt;V$2))</f>
        <v>0</v>
      </c>
    </row>
    <row r="4190" spans="1:19">
      <c r="A4190" s="2" t="s">
        <v>3481</v>
      </c>
      <c r="B4190" s="2" t="s">
        <v>4755</v>
      </c>
      <c r="C4190" s="2" t="s">
        <v>9885</v>
      </c>
      <c r="D4190" s="2" t="s">
        <v>9922</v>
      </c>
      <c r="E4190" s="2"/>
      <c r="F4190" s="2"/>
      <c r="G4190" s="2"/>
      <c r="H4190" s="2"/>
      <c r="I4190" s="2"/>
      <c r="J4190" s="2"/>
      <c r="K4190" s="2"/>
      <c r="L4190" s="2"/>
      <c r="M4190" s="2" t="s">
        <v>9923</v>
      </c>
      <c r="N4190" s="11">
        <v>5</v>
      </c>
      <c r="O4190" s="11">
        <v>0</v>
      </c>
      <c r="P4190" s="12">
        <v>44735</v>
      </c>
      <c r="Q4190" s="12">
        <v>44735</v>
      </c>
      <c r="R4190" s="11"/>
      <c r="S4190" s="2">
        <f>OR(AND(P4190&lt;=U$2,Q4190&gt;V$2),AND(P4190&gt;U$2,P4190&lt;V$2))</f>
        <v>0</v>
      </c>
    </row>
    <row r="4191" spans="1:19">
      <c r="A4191" s="2" t="s">
        <v>3481</v>
      </c>
      <c r="B4191" s="2" t="s">
        <v>4755</v>
      </c>
      <c r="C4191" s="2" t="s">
        <v>9885</v>
      </c>
      <c r="D4191" s="2" t="s">
        <v>1584</v>
      </c>
      <c r="E4191" s="2" t="s">
        <v>1007</v>
      </c>
      <c r="F4191" s="2" t="s">
        <v>1516</v>
      </c>
      <c r="G4191" s="2" t="s">
        <v>6971</v>
      </c>
      <c r="H4191" s="2"/>
      <c r="I4191" s="2"/>
      <c r="J4191" s="2" t="s">
        <v>6972</v>
      </c>
      <c r="K4191" s="2" t="s">
        <v>766</v>
      </c>
      <c r="L4191" s="2" t="s">
        <v>9924</v>
      </c>
      <c r="M4191" s="2" t="s">
        <v>9925</v>
      </c>
      <c r="N4191" s="11">
        <v>3</v>
      </c>
      <c r="O4191" s="11">
        <v>0</v>
      </c>
      <c r="P4191" s="12">
        <v>44669</v>
      </c>
      <c r="Q4191" s="12">
        <v>44813</v>
      </c>
      <c r="R4191" s="11"/>
      <c r="S4191" s="2">
        <f>OR(AND(P4191&lt;=U$2,Q4191&gt;V$2),AND(P4191&gt;U$2,P4191&lt;V$2))</f>
        <v>0</v>
      </c>
    </row>
    <row r="4192" spans="1:19">
      <c r="A4192" s="2" t="s">
        <v>3488</v>
      </c>
      <c r="B4192" s="2" t="s">
        <v>4755</v>
      </c>
      <c r="C4192" s="2" t="s">
        <v>9885</v>
      </c>
      <c r="D4192" s="2" t="s">
        <v>9926</v>
      </c>
      <c r="E4192" s="2" t="s">
        <v>1107</v>
      </c>
      <c r="F4192" s="2" t="s">
        <v>1516</v>
      </c>
      <c r="G4192" s="2"/>
      <c r="H4192" s="2" t="s">
        <v>1411</v>
      </c>
      <c r="I4192" s="2" t="s">
        <v>216</v>
      </c>
      <c r="J4192" s="2"/>
      <c r="K4192" s="2"/>
      <c r="L4192" s="2"/>
      <c r="M4192" s="2" t="s">
        <v>9927</v>
      </c>
      <c r="N4192" s="11">
        <v>2</v>
      </c>
      <c r="O4192" s="11">
        <v>2</v>
      </c>
      <c r="P4192" s="12">
        <v>44984.33333333334</v>
      </c>
      <c r="Q4192" s="12">
        <v>44985.70833333334</v>
      </c>
      <c r="R4192" s="11">
        <v>-44</v>
      </c>
      <c r="S4192" s="2">
        <f>OR(AND(P4192&lt;=U$2,Q4192&gt;V$2),AND(P4192&gt;U$2,P4192&lt;V$2))</f>
        <v>0</v>
      </c>
    </row>
    <row r="4193" spans="1:19">
      <c r="A4193" s="2" t="s">
        <v>3488</v>
      </c>
      <c r="B4193" s="2" t="s">
        <v>4755</v>
      </c>
      <c r="C4193" s="2" t="s">
        <v>9885</v>
      </c>
      <c r="D4193" s="2" t="s">
        <v>9928</v>
      </c>
      <c r="E4193" s="2" t="s">
        <v>1007</v>
      </c>
      <c r="F4193" s="2" t="s">
        <v>1516</v>
      </c>
      <c r="G4193" s="2" t="s">
        <v>7085</v>
      </c>
      <c r="H4193" s="2" t="s">
        <v>1411</v>
      </c>
      <c r="I4193" s="2" t="s">
        <v>216</v>
      </c>
      <c r="J4193" s="2" t="s">
        <v>7086</v>
      </c>
      <c r="K4193" s="2"/>
      <c r="L4193" s="2"/>
      <c r="M4193" s="2" t="s">
        <v>9929</v>
      </c>
      <c r="N4193" s="11">
        <v>2</v>
      </c>
      <c r="O4193" s="11">
        <v>2</v>
      </c>
      <c r="P4193" s="12">
        <v>44986.33333333334</v>
      </c>
      <c r="Q4193" s="12">
        <v>44987.70833333334</v>
      </c>
      <c r="R4193" s="11">
        <v>-44</v>
      </c>
      <c r="S4193" s="2">
        <f>OR(AND(P4193&lt;=U$2,Q4193&gt;V$2),AND(P4193&gt;U$2,P4193&lt;V$2))</f>
        <v>0</v>
      </c>
    </row>
    <row r="4194" spans="1:19">
      <c r="A4194" s="2" t="s">
        <v>3488</v>
      </c>
      <c r="B4194" s="2" t="s">
        <v>4755</v>
      </c>
      <c r="C4194" s="2" t="s">
        <v>9885</v>
      </c>
      <c r="D4194" s="2" t="s">
        <v>9930</v>
      </c>
      <c r="E4194" s="2" t="s">
        <v>1007</v>
      </c>
      <c r="F4194" s="2" t="s">
        <v>1516</v>
      </c>
      <c r="G4194" s="2" t="s">
        <v>6978</v>
      </c>
      <c r="H4194" s="2" t="s">
        <v>1411</v>
      </c>
      <c r="I4194" s="2" t="s">
        <v>216</v>
      </c>
      <c r="J4194" s="2" t="s">
        <v>6979</v>
      </c>
      <c r="K4194" s="2" t="s">
        <v>605</v>
      </c>
      <c r="L4194" s="2" t="s">
        <v>9914</v>
      </c>
      <c r="M4194" s="2" t="s">
        <v>9931</v>
      </c>
      <c r="N4194" s="11">
        <v>2</v>
      </c>
      <c r="O4194" s="11">
        <v>2</v>
      </c>
      <c r="P4194" s="12">
        <v>44988.33333333334</v>
      </c>
      <c r="Q4194" s="12">
        <v>44991.70833333334</v>
      </c>
      <c r="R4194" s="11">
        <v>-44</v>
      </c>
      <c r="S4194" s="2">
        <f>OR(AND(P4194&lt;=U$2,Q4194&gt;V$2),AND(P4194&gt;U$2,P4194&lt;V$2))</f>
        <v>0</v>
      </c>
    </row>
    <row r="4195" spans="1:19">
      <c r="A4195" s="2" t="s">
        <v>3481</v>
      </c>
      <c r="B4195" s="2" t="s">
        <v>4755</v>
      </c>
      <c r="C4195" s="2" t="s">
        <v>9885</v>
      </c>
      <c r="D4195" s="2" t="s">
        <v>9932</v>
      </c>
      <c r="E4195" s="2"/>
      <c r="F4195" s="2"/>
      <c r="G4195" s="2"/>
      <c r="H4195" s="2"/>
      <c r="I4195" s="2"/>
      <c r="J4195" s="2"/>
      <c r="K4195" s="2"/>
      <c r="L4195" s="2"/>
      <c r="M4195" s="2" t="s">
        <v>9933</v>
      </c>
      <c r="N4195" s="11">
        <v>15</v>
      </c>
      <c r="O4195" s="11">
        <v>0</v>
      </c>
      <c r="P4195" s="12">
        <v>44645</v>
      </c>
      <c r="Q4195" s="12">
        <v>44659</v>
      </c>
      <c r="R4195" s="11"/>
      <c r="S4195" s="2">
        <f>OR(AND(P4195&lt;=U$2,Q4195&gt;V$2),AND(P4195&gt;U$2,P4195&lt;V$2))</f>
        <v>0</v>
      </c>
    </row>
    <row r="4196" spans="1:19">
      <c r="A4196" s="2" t="s">
        <v>3481</v>
      </c>
      <c r="B4196" s="2" t="s">
        <v>4755</v>
      </c>
      <c r="C4196" s="2" t="s">
        <v>9885</v>
      </c>
      <c r="D4196" s="2" t="s">
        <v>9934</v>
      </c>
      <c r="E4196" s="2"/>
      <c r="F4196" s="2"/>
      <c r="G4196" s="2"/>
      <c r="H4196" s="2"/>
      <c r="I4196" s="2"/>
      <c r="J4196" s="2"/>
      <c r="K4196" s="2"/>
      <c r="L4196" s="2"/>
      <c r="M4196" s="2" t="s">
        <v>9935</v>
      </c>
      <c r="N4196" s="11">
        <v>20</v>
      </c>
      <c r="O4196" s="11">
        <v>0</v>
      </c>
      <c r="P4196" s="12">
        <v>44658</v>
      </c>
      <c r="Q4196" s="12">
        <v>44715</v>
      </c>
      <c r="R4196" s="11"/>
      <c r="S4196" s="2">
        <f>OR(AND(P4196&lt;=U$2,Q4196&gt;V$2),AND(P4196&gt;U$2,P4196&lt;V$2))</f>
        <v>0</v>
      </c>
    </row>
    <row r="4197" spans="1:19">
      <c r="A4197" s="2" t="s">
        <v>3481</v>
      </c>
      <c r="B4197" s="2" t="s">
        <v>4755</v>
      </c>
      <c r="C4197" s="2" t="s">
        <v>9885</v>
      </c>
      <c r="D4197" s="2" t="s">
        <v>9936</v>
      </c>
      <c r="E4197" s="2"/>
      <c r="F4197" s="2"/>
      <c r="G4197" s="2"/>
      <c r="H4197" s="2"/>
      <c r="I4197" s="2"/>
      <c r="J4197" s="2"/>
      <c r="K4197" s="2"/>
      <c r="L4197" s="2"/>
      <c r="M4197" s="2" t="s">
        <v>9937</v>
      </c>
      <c r="N4197" s="11">
        <v>8</v>
      </c>
      <c r="O4197" s="11">
        <v>0</v>
      </c>
      <c r="P4197" s="12">
        <v>44718</v>
      </c>
      <c r="Q4197" s="12">
        <v>44728</v>
      </c>
      <c r="R4197" s="11"/>
      <c r="S4197" s="2">
        <f>OR(AND(P4197&lt;=U$2,Q4197&gt;V$2),AND(P4197&gt;U$2,P4197&lt;V$2))</f>
        <v>0</v>
      </c>
    </row>
    <row r="4198" spans="1:19">
      <c r="A4198" s="2" t="s">
        <v>3481</v>
      </c>
      <c r="B4198" s="2" t="s">
        <v>4755</v>
      </c>
      <c r="C4198" s="2" t="s">
        <v>9885</v>
      </c>
      <c r="D4198" s="2" t="s">
        <v>9938</v>
      </c>
      <c r="E4198" s="2"/>
      <c r="F4198" s="2"/>
      <c r="G4198" s="2"/>
      <c r="H4198" s="2"/>
      <c r="I4198" s="2"/>
      <c r="J4198" s="2"/>
      <c r="K4198" s="2"/>
      <c r="L4198" s="2"/>
      <c r="M4198" s="2" t="s">
        <v>9939</v>
      </c>
      <c r="N4198" s="11">
        <v>10</v>
      </c>
      <c r="O4198" s="11">
        <v>0</v>
      </c>
      <c r="P4198" s="12">
        <v>44729</v>
      </c>
      <c r="Q4198" s="12">
        <v>44736</v>
      </c>
      <c r="R4198" s="11"/>
      <c r="S4198" s="2">
        <f>OR(AND(P4198&lt;=U$2,Q4198&gt;V$2),AND(P4198&gt;U$2,P4198&lt;V$2))</f>
        <v>0</v>
      </c>
    </row>
    <row r="4199" spans="1:19">
      <c r="A4199" s="2" t="s">
        <v>3481</v>
      </c>
      <c r="B4199" s="2" t="s">
        <v>4755</v>
      </c>
      <c r="C4199" s="2" t="s">
        <v>9885</v>
      </c>
      <c r="D4199" s="2" t="s">
        <v>9940</v>
      </c>
      <c r="E4199" s="2" t="s">
        <v>1007</v>
      </c>
      <c r="F4199" s="2" t="s">
        <v>1516</v>
      </c>
      <c r="G4199" s="2" t="s">
        <v>6971</v>
      </c>
      <c r="H4199" s="2"/>
      <c r="I4199" s="2"/>
      <c r="J4199" s="2" t="s">
        <v>6972</v>
      </c>
      <c r="K4199" s="2" t="s">
        <v>766</v>
      </c>
      <c r="L4199" s="2" t="s">
        <v>9924</v>
      </c>
      <c r="M4199" s="2" t="s">
        <v>9941</v>
      </c>
      <c r="N4199" s="11">
        <v>2</v>
      </c>
      <c r="O4199" s="11">
        <v>0</v>
      </c>
      <c r="P4199" s="12">
        <v>44920</v>
      </c>
      <c r="Q4199" s="12">
        <v>44920</v>
      </c>
      <c r="R4199" s="11"/>
      <c r="S4199" s="2">
        <f>OR(AND(P4199&lt;=U$2,Q4199&gt;V$2),AND(P4199&gt;U$2,P4199&lt;V$2))</f>
        <v>0</v>
      </c>
    </row>
    <row r="4200" spans="1:19">
      <c r="A4200" s="2" t="s">
        <v>3481</v>
      </c>
      <c r="B4200" s="2" t="s">
        <v>4755</v>
      </c>
      <c r="C4200" s="2" t="s">
        <v>9885</v>
      </c>
      <c r="D4200" s="2" t="s">
        <v>9942</v>
      </c>
      <c r="E4200" s="2"/>
      <c r="F4200" s="2" t="s">
        <v>1516</v>
      </c>
      <c r="G4200" s="2"/>
      <c r="H4200" s="2"/>
      <c r="I4200" s="2"/>
      <c r="J4200" s="2" t="s">
        <v>7014</v>
      </c>
      <c r="K4200" s="2"/>
      <c r="L4200" s="2"/>
      <c r="M4200" s="2" t="s">
        <v>9943</v>
      </c>
      <c r="N4200" s="11">
        <v>5</v>
      </c>
      <c r="O4200" s="11">
        <v>0</v>
      </c>
      <c r="P4200" s="12">
        <v>44920</v>
      </c>
      <c r="Q4200" s="12">
        <v>44920</v>
      </c>
      <c r="R4200" s="11"/>
      <c r="S4200" s="2">
        <f>OR(AND(P4200&lt;=U$2,Q4200&gt;V$2),AND(P4200&gt;U$2,P4200&lt;V$2))</f>
        <v>0</v>
      </c>
    </row>
    <row r="4201" spans="1:19">
      <c r="A4201" s="2" t="s">
        <v>3481</v>
      </c>
      <c r="B4201" s="2" t="s">
        <v>4755</v>
      </c>
      <c r="C4201" s="2" t="s">
        <v>9885</v>
      </c>
      <c r="D4201" s="2" t="s">
        <v>9944</v>
      </c>
      <c r="E4201" s="2"/>
      <c r="F4201" s="2" t="s">
        <v>1516</v>
      </c>
      <c r="G4201" s="2"/>
      <c r="H4201" s="2"/>
      <c r="I4201" s="2"/>
      <c r="J4201" s="2" t="s">
        <v>7014</v>
      </c>
      <c r="K4201" s="2"/>
      <c r="L4201" s="2"/>
      <c r="M4201" s="2" t="s">
        <v>9945</v>
      </c>
      <c r="N4201" s="11">
        <v>2</v>
      </c>
      <c r="O4201" s="11">
        <v>0</v>
      </c>
      <c r="P4201" s="12">
        <v>44920</v>
      </c>
      <c r="Q4201" s="12">
        <v>44920</v>
      </c>
      <c r="R4201" s="11"/>
      <c r="S4201" s="2">
        <f>OR(AND(P4201&lt;=U$2,Q4201&gt;V$2),AND(P4201&gt;U$2,P4201&lt;V$2))</f>
        <v>0</v>
      </c>
    </row>
    <row r="4202" spans="1:19">
      <c r="A4202" s="2" t="s">
        <v>3481</v>
      </c>
      <c r="B4202" s="2" t="s">
        <v>4755</v>
      </c>
      <c r="C4202" s="2" t="s">
        <v>9885</v>
      </c>
      <c r="D4202" s="2" t="s">
        <v>9946</v>
      </c>
      <c r="E4202" s="2" t="s">
        <v>1007</v>
      </c>
      <c r="F4202" s="2" t="s">
        <v>1516</v>
      </c>
      <c r="G4202" s="2" t="s">
        <v>6978</v>
      </c>
      <c r="H4202" s="2"/>
      <c r="I4202" s="2"/>
      <c r="J4202" s="2" t="s">
        <v>7021</v>
      </c>
      <c r="K4202" s="2"/>
      <c r="L4202" s="2"/>
      <c r="M4202" s="2" t="s">
        <v>9947</v>
      </c>
      <c r="N4202" s="11">
        <v>2</v>
      </c>
      <c r="O4202" s="11">
        <v>0</v>
      </c>
      <c r="P4202" s="12">
        <v>44920</v>
      </c>
      <c r="Q4202" s="12">
        <v>44920</v>
      </c>
      <c r="R4202" s="11"/>
      <c r="S4202" s="2">
        <f>OR(AND(P4202&lt;=U$2,Q4202&gt;V$2),AND(P4202&gt;U$2,P4202&lt;V$2))</f>
        <v>0</v>
      </c>
    </row>
    <row r="4203" spans="1:19">
      <c r="A4203" s="2" t="s">
        <v>3481</v>
      </c>
      <c r="B4203" s="2" t="s">
        <v>4755</v>
      </c>
      <c r="C4203" s="2" t="s">
        <v>9885</v>
      </c>
      <c r="D4203" s="2" t="s">
        <v>1581</v>
      </c>
      <c r="E4203" s="2" t="s">
        <v>1007</v>
      </c>
      <c r="F4203" s="2" t="s">
        <v>1516</v>
      </c>
      <c r="G4203" s="2" t="s">
        <v>6971</v>
      </c>
      <c r="H4203" s="2"/>
      <c r="I4203" s="2"/>
      <c r="J4203" s="2" t="s">
        <v>7038</v>
      </c>
      <c r="K4203" s="2" t="s">
        <v>756</v>
      </c>
      <c r="L4203" s="2" t="s">
        <v>9948</v>
      </c>
      <c r="M4203" s="2" t="s">
        <v>9949</v>
      </c>
      <c r="N4203" s="11">
        <v>10</v>
      </c>
      <c r="O4203" s="11">
        <v>0</v>
      </c>
      <c r="P4203" s="12">
        <v>44855</v>
      </c>
      <c r="Q4203" s="12">
        <v>44862</v>
      </c>
      <c r="R4203" s="11"/>
      <c r="S4203" s="2">
        <f>OR(AND(P4203&lt;=U$2,Q4203&gt;V$2),AND(P4203&gt;U$2,P4203&lt;V$2))</f>
        <v>0</v>
      </c>
    </row>
    <row r="4204" spans="1:19">
      <c r="A4204" s="2" t="s">
        <v>3481</v>
      </c>
      <c r="B4204" s="2" t="s">
        <v>4755</v>
      </c>
      <c r="C4204" s="2" t="s">
        <v>9885</v>
      </c>
      <c r="D4204" s="2" t="s">
        <v>9950</v>
      </c>
      <c r="E4204" s="2" t="s">
        <v>1007</v>
      </c>
      <c r="F4204" s="2" t="s">
        <v>1516</v>
      </c>
      <c r="G4204" s="2" t="s">
        <v>6978</v>
      </c>
      <c r="H4204" s="2"/>
      <c r="I4204" s="2"/>
      <c r="J4204" s="2" t="s">
        <v>7041</v>
      </c>
      <c r="K4204" s="2" t="s">
        <v>756</v>
      </c>
      <c r="L4204" s="2" t="s">
        <v>9948</v>
      </c>
      <c r="M4204" s="2" t="s">
        <v>9951</v>
      </c>
      <c r="N4204" s="11">
        <v>5</v>
      </c>
      <c r="O4204" s="11">
        <v>0</v>
      </c>
      <c r="P4204" s="12">
        <v>44865</v>
      </c>
      <c r="Q4204" s="12">
        <v>44867</v>
      </c>
      <c r="R4204" s="11"/>
      <c r="S4204" s="2">
        <f>OR(AND(P4204&lt;=U$2,Q4204&gt;V$2),AND(P4204&gt;U$2,P4204&lt;V$2))</f>
        <v>0</v>
      </c>
    </row>
    <row r="4205" spans="1:19">
      <c r="A4205" s="2" t="s">
        <v>3481</v>
      </c>
      <c r="B4205" s="2" t="s">
        <v>4755</v>
      </c>
      <c r="C4205" s="2" t="s">
        <v>9887</v>
      </c>
      <c r="D4205" s="2" t="s">
        <v>1554</v>
      </c>
      <c r="E4205" s="2"/>
      <c r="F4205" s="2"/>
      <c r="G4205" s="2"/>
      <c r="H4205" s="2"/>
      <c r="I4205" s="2"/>
      <c r="J4205" s="2"/>
      <c r="K4205" s="2"/>
      <c r="L4205" s="2"/>
      <c r="M4205" s="2" t="s">
        <v>7327</v>
      </c>
      <c r="N4205" s="11">
        <v>1</v>
      </c>
      <c r="O4205" s="11">
        <v>0</v>
      </c>
      <c r="P4205" s="12">
        <v>44562</v>
      </c>
      <c r="Q4205" s="12">
        <v>44562</v>
      </c>
      <c r="R4205" s="11"/>
      <c r="S4205" s="2">
        <f>OR(AND(P4205&lt;=U$2,Q4205&gt;V$2),AND(P4205&gt;U$2,P4205&lt;V$2))</f>
        <v>0</v>
      </c>
    </row>
    <row r="4206" spans="1:19">
      <c r="A4206" s="2" t="s">
        <v>3481</v>
      </c>
      <c r="B4206" s="2" t="s">
        <v>4755</v>
      </c>
      <c r="C4206" s="2" t="s">
        <v>9887</v>
      </c>
      <c r="D4206" s="2" t="s">
        <v>1577</v>
      </c>
      <c r="E4206" s="2"/>
      <c r="F4206" s="2"/>
      <c r="G4206" s="2" t="s">
        <v>7328</v>
      </c>
      <c r="H4206" s="2"/>
      <c r="I4206" s="2"/>
      <c r="J4206" s="2"/>
      <c r="K4206" s="2"/>
      <c r="L4206" s="2"/>
      <c r="M4206" s="2" t="s">
        <v>7329</v>
      </c>
      <c r="N4206" s="11">
        <v>283</v>
      </c>
      <c r="O4206" s="11">
        <v>0</v>
      </c>
      <c r="P4206" s="12">
        <v>44562</v>
      </c>
      <c r="Q4206" s="12">
        <v>44691</v>
      </c>
      <c r="R4206" s="11"/>
      <c r="S4206" s="2">
        <f>OR(AND(P4206&lt;=U$2,Q4206&gt;V$2),AND(P4206&gt;U$2,P4206&lt;V$2))</f>
        <v>0</v>
      </c>
    </row>
    <row r="4207" spans="1:19">
      <c r="A4207" s="2" t="s">
        <v>3481</v>
      </c>
      <c r="B4207" s="2" t="s">
        <v>4755</v>
      </c>
      <c r="C4207" s="2" t="s">
        <v>9885</v>
      </c>
      <c r="D4207" s="2" t="s">
        <v>9952</v>
      </c>
      <c r="E4207" s="2"/>
      <c r="F4207" s="2" t="s">
        <v>1516</v>
      </c>
      <c r="G4207" s="2"/>
      <c r="H4207" s="2"/>
      <c r="I4207" s="2"/>
      <c r="J4207" s="2"/>
      <c r="K4207" s="2"/>
      <c r="L4207" s="2"/>
      <c r="M4207" s="2" t="s">
        <v>9953</v>
      </c>
      <c r="N4207" s="11">
        <v>2</v>
      </c>
      <c r="O4207" s="11">
        <v>0</v>
      </c>
      <c r="P4207" s="12">
        <v>44767.33333333334</v>
      </c>
      <c r="Q4207" s="12">
        <v>44768.70833333334</v>
      </c>
      <c r="R4207" s="11"/>
      <c r="S4207" s="2">
        <f>OR(AND(P4207&lt;=U$2,Q4207&gt;V$2),AND(P4207&gt;U$2,P4207&lt;V$2))</f>
        <v>0</v>
      </c>
    </row>
    <row r="4208" spans="1:19">
      <c r="A4208" s="2" t="s">
        <v>3481</v>
      </c>
      <c r="B4208" s="2" t="s">
        <v>4755</v>
      </c>
      <c r="C4208" s="2" t="s">
        <v>9887</v>
      </c>
      <c r="D4208" s="2" t="s">
        <v>9954</v>
      </c>
      <c r="E4208" s="2"/>
      <c r="F4208" s="2"/>
      <c r="G4208" s="2"/>
      <c r="H4208" s="2"/>
      <c r="I4208" s="2"/>
      <c r="J4208" s="2"/>
      <c r="K4208" s="2"/>
      <c r="L4208" s="2"/>
      <c r="M4208" s="2" t="s">
        <v>7849</v>
      </c>
      <c r="N4208" s="11">
        <v>1</v>
      </c>
      <c r="O4208" s="11">
        <v>0</v>
      </c>
      <c r="P4208" s="12">
        <v>44691</v>
      </c>
      <c r="Q4208" s="12">
        <v>44691</v>
      </c>
      <c r="R4208" s="11"/>
      <c r="S4208" s="2">
        <f>OR(AND(P4208&lt;=U$2,Q4208&gt;V$2),AND(P4208&gt;U$2,P4208&lt;V$2))</f>
        <v>0</v>
      </c>
    </row>
    <row r="4209" spans="1:19">
      <c r="A4209" s="2" t="s">
        <v>3481</v>
      </c>
      <c r="B4209" s="2" t="s">
        <v>4755</v>
      </c>
      <c r="C4209" s="2" t="s">
        <v>9885</v>
      </c>
      <c r="D4209" s="2" t="s">
        <v>9955</v>
      </c>
      <c r="E4209" s="2"/>
      <c r="F4209" s="2"/>
      <c r="G4209" s="2"/>
      <c r="H4209" s="2"/>
      <c r="I4209" s="2"/>
      <c r="J4209" s="2"/>
      <c r="K4209" s="2"/>
      <c r="L4209" s="2"/>
      <c r="M4209" s="2" t="s">
        <v>9956</v>
      </c>
      <c r="N4209" s="11">
        <v>15</v>
      </c>
      <c r="O4209" s="11">
        <v>0</v>
      </c>
      <c r="P4209" s="12">
        <v>44536.33333333334</v>
      </c>
      <c r="Q4209" s="12">
        <v>44546.70833333334</v>
      </c>
      <c r="R4209" s="11"/>
      <c r="S4209" s="2">
        <f>OR(AND(P4209&lt;=U$2,Q4209&gt;V$2),AND(P4209&gt;U$2,P4209&lt;V$2))</f>
        <v>0</v>
      </c>
    </row>
    <row r="4210" spans="1:19">
      <c r="A4210" s="2" t="s">
        <v>3481</v>
      </c>
      <c r="B4210" s="2" t="s">
        <v>4755</v>
      </c>
      <c r="C4210" s="2" t="s">
        <v>9885</v>
      </c>
      <c r="D4210" s="2" t="s">
        <v>9957</v>
      </c>
      <c r="E4210" s="2" t="s">
        <v>1288</v>
      </c>
      <c r="F4210" s="2" t="s">
        <v>1516</v>
      </c>
      <c r="G4210" s="2" t="s">
        <v>7034</v>
      </c>
      <c r="H4210" s="2"/>
      <c r="I4210" s="2"/>
      <c r="J4210" s="2"/>
      <c r="K4210" s="2"/>
      <c r="L4210" s="2"/>
      <c r="M4210" s="2" t="s">
        <v>9958</v>
      </c>
      <c r="N4210" s="11">
        <v>20</v>
      </c>
      <c r="O4210" s="11">
        <v>0</v>
      </c>
      <c r="P4210" s="12">
        <v>44547.33333333334</v>
      </c>
      <c r="Q4210" s="12">
        <v>44818</v>
      </c>
      <c r="R4210" s="11"/>
      <c r="S4210" s="2">
        <f>OR(AND(P4210&lt;=U$2,Q4210&gt;V$2),AND(P4210&gt;U$2,P4210&lt;V$2))</f>
        <v>0</v>
      </c>
    </row>
    <row r="4211" spans="1:19">
      <c r="A4211" s="2" t="s">
        <v>3481</v>
      </c>
      <c r="B4211" s="2" t="s">
        <v>4755</v>
      </c>
      <c r="C4211" s="2" t="s">
        <v>9885</v>
      </c>
      <c r="D4211" s="2" t="s">
        <v>2738</v>
      </c>
      <c r="E4211" s="2" t="s">
        <v>1288</v>
      </c>
      <c r="F4211" s="2" t="s">
        <v>1516</v>
      </c>
      <c r="G4211" s="2" t="s">
        <v>7034</v>
      </c>
      <c r="H4211" s="2"/>
      <c r="I4211" s="2"/>
      <c r="J4211" s="2"/>
      <c r="K4211" s="2"/>
      <c r="L4211" s="2"/>
      <c r="M4211" s="2" t="s">
        <v>9959</v>
      </c>
      <c r="N4211" s="11">
        <v>8</v>
      </c>
      <c r="O4211" s="11">
        <v>0</v>
      </c>
      <c r="P4211" s="12">
        <v>44816</v>
      </c>
      <c r="Q4211" s="12">
        <v>44820</v>
      </c>
      <c r="R4211" s="11"/>
      <c r="S4211" s="2">
        <f>OR(AND(P4211&lt;=U$2,Q4211&gt;V$2),AND(P4211&gt;U$2,P4211&lt;V$2))</f>
        <v>0</v>
      </c>
    </row>
    <row r="4212" spans="1:19">
      <c r="A4212" s="2" t="s">
        <v>3481</v>
      </c>
      <c r="B4212" s="2" t="s">
        <v>4755</v>
      </c>
      <c r="C4212" s="2" t="s">
        <v>9885</v>
      </c>
      <c r="D4212" s="2" t="s">
        <v>9960</v>
      </c>
      <c r="E4212" s="2" t="s">
        <v>1007</v>
      </c>
      <c r="F4212" s="2" t="s">
        <v>1516</v>
      </c>
      <c r="G4212" s="2" t="s">
        <v>6978</v>
      </c>
      <c r="H4212" s="2"/>
      <c r="I4212" s="2"/>
      <c r="J4212" s="2" t="s">
        <v>6979</v>
      </c>
      <c r="K4212" s="2" t="s">
        <v>605</v>
      </c>
      <c r="L4212" s="2" t="s">
        <v>9914</v>
      </c>
      <c r="M4212" s="2" t="s">
        <v>9961</v>
      </c>
      <c r="N4212" s="11">
        <v>10</v>
      </c>
      <c r="O4212" s="11">
        <v>0</v>
      </c>
      <c r="P4212" s="12">
        <v>44823</v>
      </c>
      <c r="Q4212" s="12">
        <v>44825</v>
      </c>
      <c r="R4212" s="11"/>
      <c r="S4212" s="2">
        <f>OR(AND(P4212&lt;=U$2,Q4212&gt;V$2),AND(P4212&gt;U$2,P4212&lt;V$2))</f>
        <v>0</v>
      </c>
    </row>
    <row r="4213" spans="1:19">
      <c r="A4213" s="2" t="s">
        <v>3481</v>
      </c>
      <c r="B4213" s="2" t="s">
        <v>4755</v>
      </c>
      <c r="C4213" s="2" t="s">
        <v>9885</v>
      </c>
      <c r="D4213" s="2" t="s">
        <v>9962</v>
      </c>
      <c r="E4213" s="2"/>
      <c r="F4213" s="2" t="s">
        <v>1516</v>
      </c>
      <c r="G4213" s="2"/>
      <c r="H4213" s="2"/>
      <c r="I4213" s="2"/>
      <c r="J4213" s="2"/>
      <c r="K4213" s="2"/>
      <c r="L4213" s="2"/>
      <c r="M4213" s="2" t="s">
        <v>9963</v>
      </c>
      <c r="N4213" s="11">
        <v>2</v>
      </c>
      <c r="O4213" s="11">
        <v>0</v>
      </c>
      <c r="P4213" s="12">
        <v>44825</v>
      </c>
      <c r="Q4213" s="12">
        <v>44825</v>
      </c>
      <c r="R4213" s="11"/>
      <c r="S4213" s="2">
        <f>OR(AND(P4213&lt;=U$2,Q4213&gt;V$2),AND(P4213&gt;U$2,P4213&lt;V$2))</f>
        <v>0</v>
      </c>
    </row>
    <row r="4214" spans="1:19">
      <c r="A4214" s="2" t="s">
        <v>3481</v>
      </c>
      <c r="B4214" s="2" t="s">
        <v>4755</v>
      </c>
      <c r="C4214" s="2" t="s">
        <v>9885</v>
      </c>
      <c r="D4214" s="2" t="s">
        <v>9964</v>
      </c>
      <c r="E4214" s="2"/>
      <c r="F4214" s="2"/>
      <c r="G4214" s="2"/>
      <c r="H4214" s="2"/>
      <c r="I4214" s="2"/>
      <c r="J4214" s="2"/>
      <c r="K4214" s="2"/>
      <c r="L4214" s="2"/>
      <c r="M4214" s="2" t="s">
        <v>9965</v>
      </c>
      <c r="N4214" s="11">
        <v>15</v>
      </c>
      <c r="O4214" s="11">
        <v>0</v>
      </c>
      <c r="P4214" s="12">
        <v>44530.33333333334</v>
      </c>
      <c r="Q4214" s="12">
        <v>44586</v>
      </c>
      <c r="R4214" s="11"/>
      <c r="S4214" s="2">
        <f>OR(AND(P4214&lt;=U$2,Q4214&gt;V$2),AND(P4214&gt;U$2,P4214&lt;V$2))</f>
        <v>0</v>
      </c>
    </row>
    <row r="4215" spans="1:19">
      <c r="A4215" s="2" t="s">
        <v>3481</v>
      </c>
      <c r="B4215" s="2" t="s">
        <v>4755</v>
      </c>
      <c r="C4215" s="2" t="s">
        <v>9885</v>
      </c>
      <c r="D4215" s="2" t="s">
        <v>1573</v>
      </c>
      <c r="E4215" s="2"/>
      <c r="F4215" s="2"/>
      <c r="G4215" s="2"/>
      <c r="H4215" s="2"/>
      <c r="I4215" s="2"/>
      <c r="J4215" s="2"/>
      <c r="K4215" s="2"/>
      <c r="L4215" s="2"/>
      <c r="M4215" s="2" t="s">
        <v>9966</v>
      </c>
      <c r="N4215" s="11">
        <v>20</v>
      </c>
      <c r="O4215" s="11">
        <v>0</v>
      </c>
      <c r="P4215" s="12">
        <v>44587</v>
      </c>
      <c r="Q4215" s="12">
        <v>44659.70833333334</v>
      </c>
      <c r="R4215" s="11"/>
      <c r="S4215" s="2">
        <f>OR(AND(P4215&lt;=U$2,Q4215&gt;V$2),AND(P4215&gt;U$2,P4215&lt;V$2))</f>
        <v>0</v>
      </c>
    </row>
    <row r="4216" spans="1:19">
      <c r="A4216" s="2" t="s">
        <v>3481</v>
      </c>
      <c r="B4216" s="2" t="s">
        <v>4755</v>
      </c>
      <c r="C4216" s="2" t="s">
        <v>9885</v>
      </c>
      <c r="D4216" s="2" t="s">
        <v>1575</v>
      </c>
      <c r="E4216" s="2" t="s">
        <v>1288</v>
      </c>
      <c r="F4216" s="2"/>
      <c r="G4216" s="2"/>
      <c r="H4216" s="2"/>
      <c r="I4216" s="2"/>
      <c r="J4216" s="2"/>
      <c r="K4216" s="2"/>
      <c r="L4216" s="2"/>
      <c r="M4216" s="2" t="s">
        <v>9967</v>
      </c>
      <c r="N4216" s="11">
        <v>8</v>
      </c>
      <c r="O4216" s="11">
        <v>0</v>
      </c>
      <c r="P4216" s="12">
        <v>44636</v>
      </c>
      <c r="Q4216" s="12">
        <v>44666.70833333334</v>
      </c>
      <c r="R4216" s="11"/>
      <c r="S4216" s="2">
        <f>OR(AND(P4216&lt;=U$2,Q4216&gt;V$2),AND(P4216&gt;U$2,P4216&lt;V$2))</f>
        <v>0</v>
      </c>
    </row>
    <row r="4217" spans="1:19">
      <c r="A4217" s="2" t="s">
        <v>3481</v>
      </c>
      <c r="B4217" s="2" t="s">
        <v>4755</v>
      </c>
      <c r="C4217" s="2" t="s">
        <v>9885</v>
      </c>
      <c r="D4217" s="2" t="s">
        <v>9968</v>
      </c>
      <c r="E4217" s="2"/>
      <c r="F4217" s="2"/>
      <c r="G4217" s="2"/>
      <c r="H4217" s="2"/>
      <c r="I4217" s="2"/>
      <c r="J4217" s="2"/>
      <c r="K4217" s="2"/>
      <c r="L4217" s="2"/>
      <c r="M4217" s="2" t="s">
        <v>9969</v>
      </c>
      <c r="N4217" s="11">
        <v>10</v>
      </c>
      <c r="O4217" s="11">
        <v>0</v>
      </c>
      <c r="P4217" s="12">
        <v>44666.33333333334</v>
      </c>
      <c r="Q4217" s="12">
        <v>44666.70833333334</v>
      </c>
      <c r="R4217" s="11"/>
      <c r="S4217" s="2">
        <f>OR(AND(P4217&lt;=U$2,Q4217&gt;V$2),AND(P4217&gt;U$2,P4217&lt;V$2))</f>
        <v>0</v>
      </c>
    </row>
    <row r="4218" spans="1:19">
      <c r="A4218" s="2" t="s">
        <v>3481</v>
      </c>
      <c r="B4218" s="2" t="s">
        <v>4755</v>
      </c>
      <c r="C4218" s="2" t="s">
        <v>9885</v>
      </c>
      <c r="D4218" s="2" t="s">
        <v>9970</v>
      </c>
      <c r="E4218" s="2"/>
      <c r="F4218" s="2" t="s">
        <v>1516</v>
      </c>
      <c r="G4218" s="2"/>
      <c r="H4218" s="2"/>
      <c r="I4218" s="2"/>
      <c r="J4218" s="2"/>
      <c r="K4218" s="2"/>
      <c r="L4218" s="2"/>
      <c r="M4218" s="2" t="s">
        <v>9971</v>
      </c>
      <c r="N4218" s="11">
        <v>2</v>
      </c>
      <c r="O4218" s="11">
        <v>0</v>
      </c>
      <c r="P4218" s="12">
        <v>44825</v>
      </c>
      <c r="Q4218" s="12">
        <v>44825</v>
      </c>
      <c r="R4218" s="11"/>
      <c r="S4218" s="2">
        <f>OR(AND(P4218&lt;=U$2,Q4218&gt;V$2),AND(P4218&gt;U$2,P4218&lt;V$2))</f>
        <v>0</v>
      </c>
    </row>
    <row r="4219" spans="1:19">
      <c r="A4219" s="2" t="s">
        <v>3481</v>
      </c>
      <c r="B4219" s="2" t="s">
        <v>4755</v>
      </c>
      <c r="C4219" s="2" t="s">
        <v>9885</v>
      </c>
      <c r="D4219" s="2" t="s">
        <v>9972</v>
      </c>
      <c r="E4219" s="2" t="s">
        <v>1007</v>
      </c>
      <c r="F4219" s="2" t="s">
        <v>1516</v>
      </c>
      <c r="G4219" s="2" t="s">
        <v>6971</v>
      </c>
      <c r="H4219" s="2"/>
      <c r="I4219" s="2"/>
      <c r="J4219" s="2" t="s">
        <v>7038</v>
      </c>
      <c r="K4219" s="2" t="s">
        <v>756</v>
      </c>
      <c r="L4219" s="2" t="s">
        <v>9948</v>
      </c>
      <c r="M4219" s="2" t="s">
        <v>9973</v>
      </c>
      <c r="N4219" s="11">
        <v>10</v>
      </c>
      <c r="O4219" s="11">
        <v>0</v>
      </c>
      <c r="P4219" s="12">
        <v>44868</v>
      </c>
      <c r="Q4219" s="12">
        <v>44873</v>
      </c>
      <c r="R4219" s="11"/>
      <c r="S4219" s="2">
        <f>OR(AND(P4219&lt;=U$2,Q4219&gt;V$2),AND(P4219&gt;U$2,P4219&lt;V$2))</f>
        <v>0</v>
      </c>
    </row>
    <row r="4220" spans="1:19">
      <c r="A4220" s="2" t="s">
        <v>3481</v>
      </c>
      <c r="B4220" s="2" t="s">
        <v>4755</v>
      </c>
      <c r="C4220" s="2" t="s">
        <v>9885</v>
      </c>
      <c r="D4220" s="2" t="s">
        <v>9974</v>
      </c>
      <c r="E4220" s="2" t="s">
        <v>1007</v>
      </c>
      <c r="F4220" s="2" t="s">
        <v>1516</v>
      </c>
      <c r="G4220" s="2" t="s">
        <v>6978</v>
      </c>
      <c r="H4220" s="2"/>
      <c r="I4220" s="2"/>
      <c r="J4220" s="2" t="s">
        <v>7041</v>
      </c>
      <c r="K4220" s="2" t="s">
        <v>756</v>
      </c>
      <c r="L4220" s="2" t="s">
        <v>9948</v>
      </c>
      <c r="M4220" s="2" t="s">
        <v>9975</v>
      </c>
      <c r="N4220" s="11">
        <v>5</v>
      </c>
      <c r="O4220" s="11">
        <v>0</v>
      </c>
      <c r="P4220" s="12">
        <v>44873</v>
      </c>
      <c r="Q4220" s="12">
        <v>44875</v>
      </c>
      <c r="R4220" s="11"/>
      <c r="S4220" s="2">
        <f>OR(AND(P4220&lt;=U$2,Q4220&gt;V$2),AND(P4220&gt;U$2,P4220&lt;V$2))</f>
        <v>0</v>
      </c>
    </row>
    <row r="4221" spans="1:19">
      <c r="A4221" s="2" t="s">
        <v>3481</v>
      </c>
      <c r="B4221" s="2" t="s">
        <v>4755</v>
      </c>
      <c r="C4221" s="2" t="s">
        <v>9885</v>
      </c>
      <c r="D4221" s="2" t="s">
        <v>9976</v>
      </c>
      <c r="E4221" s="2" t="s">
        <v>1007</v>
      </c>
      <c r="F4221" s="2" t="s">
        <v>1516</v>
      </c>
      <c r="G4221" s="2" t="s">
        <v>6971</v>
      </c>
      <c r="H4221" s="2"/>
      <c r="I4221" s="2"/>
      <c r="J4221" s="2" t="s">
        <v>7038</v>
      </c>
      <c r="K4221" s="2" t="s">
        <v>756</v>
      </c>
      <c r="L4221" s="2" t="s">
        <v>9948</v>
      </c>
      <c r="M4221" s="2" t="s">
        <v>9977</v>
      </c>
      <c r="N4221" s="11">
        <v>10</v>
      </c>
      <c r="O4221" s="11">
        <v>0</v>
      </c>
      <c r="P4221" s="12">
        <v>44868</v>
      </c>
      <c r="Q4221" s="12">
        <v>44873</v>
      </c>
      <c r="R4221" s="11"/>
      <c r="S4221" s="2">
        <f>OR(AND(P4221&lt;=U$2,Q4221&gt;V$2),AND(P4221&gt;U$2,P4221&lt;V$2))</f>
        <v>0</v>
      </c>
    </row>
    <row r="4222" spans="1:19">
      <c r="A4222" s="2" t="s">
        <v>3481</v>
      </c>
      <c r="B4222" s="2" t="s">
        <v>4755</v>
      </c>
      <c r="C4222" s="2" t="s">
        <v>9885</v>
      </c>
      <c r="D4222" s="2" t="s">
        <v>1579</v>
      </c>
      <c r="E4222" s="2" t="s">
        <v>1007</v>
      </c>
      <c r="F4222" s="2" t="s">
        <v>1516</v>
      </c>
      <c r="G4222" s="2" t="s">
        <v>6978</v>
      </c>
      <c r="H4222" s="2"/>
      <c r="I4222" s="2"/>
      <c r="J4222" s="2" t="s">
        <v>7041</v>
      </c>
      <c r="K4222" s="2" t="s">
        <v>756</v>
      </c>
      <c r="L4222" s="2" t="s">
        <v>9948</v>
      </c>
      <c r="M4222" s="2" t="s">
        <v>9978</v>
      </c>
      <c r="N4222" s="11">
        <v>5</v>
      </c>
      <c r="O4222" s="11">
        <v>0</v>
      </c>
      <c r="P4222" s="12">
        <v>44890</v>
      </c>
      <c r="Q4222" s="12">
        <v>44895</v>
      </c>
      <c r="R4222" s="11"/>
      <c r="S4222" s="2">
        <f>OR(AND(P4222&lt;=U$2,Q4222&gt;V$2),AND(P4222&gt;U$2,P4222&lt;V$2))</f>
        <v>0</v>
      </c>
    </row>
    <row r="4223" spans="1:19">
      <c r="A4223" s="2" t="s">
        <v>3481</v>
      </c>
      <c r="B4223" s="2" t="s">
        <v>4755</v>
      </c>
      <c r="C4223" s="2" t="s">
        <v>9885</v>
      </c>
      <c r="D4223" s="2" t="s">
        <v>9979</v>
      </c>
      <c r="E4223" s="2" t="s">
        <v>1007</v>
      </c>
      <c r="F4223" s="2" t="s">
        <v>1516</v>
      </c>
      <c r="G4223" s="2" t="s">
        <v>6971</v>
      </c>
      <c r="H4223" s="2"/>
      <c r="I4223" s="2"/>
      <c r="J4223" s="2" t="s">
        <v>7038</v>
      </c>
      <c r="K4223" s="2" t="s">
        <v>756</v>
      </c>
      <c r="L4223" s="2" t="s">
        <v>9948</v>
      </c>
      <c r="M4223" s="2" t="s">
        <v>9980</v>
      </c>
      <c r="N4223" s="11">
        <v>10</v>
      </c>
      <c r="O4223" s="11">
        <v>0</v>
      </c>
      <c r="P4223" s="12">
        <v>44890</v>
      </c>
      <c r="Q4223" s="12">
        <v>44895</v>
      </c>
      <c r="R4223" s="11"/>
      <c r="S4223" s="2">
        <f>OR(AND(P4223&lt;=U$2,Q4223&gt;V$2),AND(P4223&gt;U$2,P4223&lt;V$2))</f>
        <v>0</v>
      </c>
    </row>
    <row r="4224" spans="1:19">
      <c r="A4224" s="2" t="s">
        <v>3481</v>
      </c>
      <c r="B4224" s="2" t="s">
        <v>4755</v>
      </c>
      <c r="C4224" s="2" t="s">
        <v>9885</v>
      </c>
      <c r="D4224" s="2" t="s">
        <v>9981</v>
      </c>
      <c r="E4224" s="2" t="s">
        <v>1007</v>
      </c>
      <c r="F4224" s="2" t="s">
        <v>1516</v>
      </c>
      <c r="G4224" s="2" t="s">
        <v>6978</v>
      </c>
      <c r="H4224" s="2"/>
      <c r="I4224" s="2"/>
      <c r="J4224" s="2" t="s">
        <v>7041</v>
      </c>
      <c r="K4224" s="2" t="s">
        <v>756</v>
      </c>
      <c r="L4224" s="2" t="s">
        <v>9948</v>
      </c>
      <c r="M4224" s="2" t="s">
        <v>9982</v>
      </c>
      <c r="N4224" s="11">
        <v>5</v>
      </c>
      <c r="O4224" s="11">
        <v>0</v>
      </c>
      <c r="P4224" s="12">
        <v>44895</v>
      </c>
      <c r="Q4224" s="12">
        <v>44897</v>
      </c>
      <c r="R4224" s="11"/>
      <c r="S4224" s="2">
        <f>OR(AND(P4224&lt;=U$2,Q4224&gt;V$2),AND(P4224&gt;U$2,P4224&lt;V$2))</f>
        <v>0</v>
      </c>
    </row>
    <row r="4225" spans="1:19">
      <c r="A4225" s="2" t="s">
        <v>3481</v>
      </c>
      <c r="B4225" s="2" t="s">
        <v>4755</v>
      </c>
      <c r="C4225" s="2" t="s">
        <v>9885</v>
      </c>
      <c r="D4225" s="2" t="s">
        <v>9983</v>
      </c>
      <c r="E4225" s="2" t="s">
        <v>1007</v>
      </c>
      <c r="F4225" s="2" t="s">
        <v>1516</v>
      </c>
      <c r="G4225" s="2" t="s">
        <v>6971</v>
      </c>
      <c r="H4225" s="2"/>
      <c r="I4225" s="2"/>
      <c r="J4225" s="2" t="s">
        <v>7038</v>
      </c>
      <c r="K4225" s="2" t="s">
        <v>756</v>
      </c>
      <c r="L4225" s="2" t="s">
        <v>9948</v>
      </c>
      <c r="M4225" s="2" t="s">
        <v>9984</v>
      </c>
      <c r="N4225" s="11">
        <v>10</v>
      </c>
      <c r="O4225" s="11">
        <v>0</v>
      </c>
      <c r="P4225" s="12">
        <v>44902</v>
      </c>
      <c r="Q4225" s="12">
        <v>44911</v>
      </c>
      <c r="R4225" s="11"/>
      <c r="S4225" s="2">
        <f>OR(AND(P4225&lt;=U$2,Q4225&gt;V$2),AND(P4225&gt;U$2,P4225&lt;V$2))</f>
        <v>0</v>
      </c>
    </row>
    <row r="4226" spans="1:19">
      <c r="A4226" s="2" t="s">
        <v>3481</v>
      </c>
      <c r="B4226" s="2" t="s">
        <v>4755</v>
      </c>
      <c r="C4226" s="2" t="s">
        <v>9885</v>
      </c>
      <c r="D4226" s="2" t="s">
        <v>9985</v>
      </c>
      <c r="E4226" s="2" t="s">
        <v>1007</v>
      </c>
      <c r="F4226" s="2" t="s">
        <v>1516</v>
      </c>
      <c r="G4226" s="2" t="s">
        <v>6978</v>
      </c>
      <c r="H4226" s="2"/>
      <c r="I4226" s="2"/>
      <c r="J4226" s="2" t="s">
        <v>7041</v>
      </c>
      <c r="K4226" s="2" t="s">
        <v>756</v>
      </c>
      <c r="L4226" s="2" t="s">
        <v>9948</v>
      </c>
      <c r="M4226" s="2" t="s">
        <v>9986</v>
      </c>
      <c r="N4226" s="11">
        <v>5</v>
      </c>
      <c r="O4226" s="11">
        <v>0</v>
      </c>
      <c r="P4226" s="12">
        <v>44914</v>
      </c>
      <c r="Q4226" s="12">
        <v>44916</v>
      </c>
      <c r="R4226" s="11"/>
      <c r="S4226" s="2">
        <f>OR(AND(P4226&lt;=U$2,Q4226&gt;V$2),AND(P4226&gt;U$2,P4226&lt;V$2))</f>
        <v>0</v>
      </c>
    </row>
    <row r="4227" spans="1:19">
      <c r="A4227" s="2" t="s">
        <v>3481</v>
      </c>
      <c r="B4227" s="2" t="s">
        <v>4755</v>
      </c>
      <c r="C4227" s="2" t="s">
        <v>9885</v>
      </c>
      <c r="D4227" s="2" t="s">
        <v>9987</v>
      </c>
      <c r="E4227" s="2" t="s">
        <v>1007</v>
      </c>
      <c r="F4227" s="2" t="s">
        <v>1516</v>
      </c>
      <c r="G4227" s="2" t="s">
        <v>6971</v>
      </c>
      <c r="H4227" s="2"/>
      <c r="I4227" s="2"/>
      <c r="J4227" s="2" t="s">
        <v>7038</v>
      </c>
      <c r="K4227" s="2" t="s">
        <v>756</v>
      </c>
      <c r="L4227" s="2" t="s">
        <v>9948</v>
      </c>
      <c r="M4227" s="2" t="s">
        <v>9988</v>
      </c>
      <c r="N4227" s="11">
        <v>10</v>
      </c>
      <c r="O4227" s="11">
        <v>0</v>
      </c>
      <c r="P4227" s="12">
        <v>44902</v>
      </c>
      <c r="Q4227" s="12">
        <v>44911</v>
      </c>
      <c r="R4227" s="11"/>
      <c r="S4227" s="2">
        <f>OR(AND(P4227&lt;=U$2,Q4227&gt;V$2),AND(P4227&gt;U$2,P4227&lt;V$2))</f>
        <v>0</v>
      </c>
    </row>
    <row r="4228" spans="1:19">
      <c r="A4228" s="2" t="s">
        <v>3481</v>
      </c>
      <c r="B4228" s="2" t="s">
        <v>4755</v>
      </c>
      <c r="C4228" s="2" t="s">
        <v>9885</v>
      </c>
      <c r="D4228" s="2" t="s">
        <v>9989</v>
      </c>
      <c r="E4228" s="2" t="s">
        <v>1007</v>
      </c>
      <c r="F4228" s="2" t="s">
        <v>1516</v>
      </c>
      <c r="G4228" s="2" t="s">
        <v>6978</v>
      </c>
      <c r="H4228" s="2"/>
      <c r="I4228" s="2"/>
      <c r="J4228" s="2" t="s">
        <v>7041</v>
      </c>
      <c r="K4228" s="2" t="s">
        <v>756</v>
      </c>
      <c r="L4228" s="2" t="s">
        <v>9948</v>
      </c>
      <c r="M4228" s="2" t="s">
        <v>9990</v>
      </c>
      <c r="N4228" s="11">
        <v>5</v>
      </c>
      <c r="O4228" s="11">
        <v>0</v>
      </c>
      <c r="P4228" s="12">
        <v>44914</v>
      </c>
      <c r="Q4228" s="12">
        <v>44916</v>
      </c>
      <c r="R4228" s="11"/>
      <c r="S4228" s="2">
        <f>OR(AND(P4228&lt;=U$2,Q4228&gt;V$2),AND(P4228&gt;U$2,P4228&lt;V$2))</f>
        <v>0</v>
      </c>
    </row>
    <row r="4229" spans="1:19">
      <c r="A4229" s="2" t="s">
        <v>3481</v>
      </c>
      <c r="B4229" s="2" t="s">
        <v>4755</v>
      </c>
      <c r="C4229" s="2" t="s">
        <v>9885</v>
      </c>
      <c r="D4229" s="2" t="s">
        <v>9991</v>
      </c>
      <c r="E4229" s="2" t="s">
        <v>1007</v>
      </c>
      <c r="F4229" s="2" t="s">
        <v>1516</v>
      </c>
      <c r="G4229" s="2" t="s">
        <v>6971</v>
      </c>
      <c r="H4229" s="2"/>
      <c r="I4229" s="2"/>
      <c r="J4229" s="2" t="s">
        <v>7038</v>
      </c>
      <c r="K4229" s="2" t="s">
        <v>756</v>
      </c>
      <c r="L4229" s="2" t="s">
        <v>9948</v>
      </c>
      <c r="M4229" s="2" t="s">
        <v>9992</v>
      </c>
      <c r="N4229" s="11">
        <v>10</v>
      </c>
      <c r="O4229" s="11">
        <v>0</v>
      </c>
      <c r="P4229" s="12">
        <v>44920</v>
      </c>
      <c r="Q4229" s="12">
        <v>44920</v>
      </c>
      <c r="R4229" s="11"/>
      <c r="S4229" s="2">
        <f>OR(AND(P4229&lt;=U$2,Q4229&gt;V$2),AND(P4229&gt;U$2,P4229&lt;V$2))</f>
        <v>0</v>
      </c>
    </row>
    <row r="4230" spans="1:19">
      <c r="A4230" s="2" t="s">
        <v>3481</v>
      </c>
      <c r="B4230" s="2" t="s">
        <v>4755</v>
      </c>
      <c r="C4230" s="2" t="s">
        <v>9885</v>
      </c>
      <c r="D4230" s="2" t="s">
        <v>9993</v>
      </c>
      <c r="E4230" s="2" t="s">
        <v>1007</v>
      </c>
      <c r="F4230" s="2" t="s">
        <v>1516</v>
      </c>
      <c r="G4230" s="2" t="s">
        <v>6978</v>
      </c>
      <c r="H4230" s="2"/>
      <c r="I4230" s="2"/>
      <c r="J4230" s="2" t="s">
        <v>7041</v>
      </c>
      <c r="K4230" s="2" t="s">
        <v>756</v>
      </c>
      <c r="L4230" s="2" t="s">
        <v>9948</v>
      </c>
      <c r="M4230" s="2" t="s">
        <v>9994</v>
      </c>
      <c r="N4230" s="11">
        <v>5</v>
      </c>
      <c r="O4230" s="11">
        <v>0</v>
      </c>
      <c r="P4230" s="12">
        <v>44920</v>
      </c>
      <c r="Q4230" s="12">
        <v>44920</v>
      </c>
      <c r="R4230" s="11"/>
      <c r="S4230" s="2">
        <f>OR(AND(P4230&lt;=U$2,Q4230&gt;V$2),AND(P4230&gt;U$2,P4230&lt;V$2))</f>
        <v>0</v>
      </c>
    </row>
    <row r="4231" spans="1:19">
      <c r="A4231" s="2" t="s">
        <v>3488</v>
      </c>
      <c r="B4231" s="2" t="s">
        <v>4755</v>
      </c>
      <c r="C4231" s="2" t="s">
        <v>9885</v>
      </c>
      <c r="D4231" s="2" t="s">
        <v>9995</v>
      </c>
      <c r="E4231" s="2" t="s">
        <v>1007</v>
      </c>
      <c r="F4231" s="2" t="s">
        <v>1516</v>
      </c>
      <c r="G4231" s="2" t="s">
        <v>6971</v>
      </c>
      <c r="H4231" s="2" t="s">
        <v>1411</v>
      </c>
      <c r="I4231" s="2" t="s">
        <v>216</v>
      </c>
      <c r="J4231" s="2" t="s">
        <v>7038</v>
      </c>
      <c r="K4231" s="2" t="s">
        <v>756</v>
      </c>
      <c r="L4231" s="2" t="s">
        <v>9948</v>
      </c>
      <c r="M4231" s="2" t="s">
        <v>9996</v>
      </c>
      <c r="N4231" s="11">
        <v>10</v>
      </c>
      <c r="O4231" s="11">
        <v>10</v>
      </c>
      <c r="P4231" s="12">
        <v>44984.33333333334</v>
      </c>
      <c r="Q4231" s="12">
        <v>44995.70833333334</v>
      </c>
      <c r="R4231" s="11">
        <v>-93</v>
      </c>
      <c r="S4231" s="2">
        <f>OR(AND(P4231&lt;=U$2,Q4231&gt;V$2),AND(P4231&gt;U$2,P4231&lt;V$2))</f>
        <v>0</v>
      </c>
    </row>
    <row r="4232" spans="1:19">
      <c r="A4232" s="2" t="s">
        <v>3488</v>
      </c>
      <c r="B4232" s="2" t="s">
        <v>4755</v>
      </c>
      <c r="C4232" s="2" t="s">
        <v>9885</v>
      </c>
      <c r="D4232" s="2" t="s">
        <v>9997</v>
      </c>
      <c r="E4232" s="2" t="s">
        <v>1007</v>
      </c>
      <c r="F4232" s="2" t="s">
        <v>1516</v>
      </c>
      <c r="G4232" s="2" t="s">
        <v>6978</v>
      </c>
      <c r="H4232" s="2" t="s">
        <v>1411</v>
      </c>
      <c r="I4232" s="2" t="s">
        <v>216</v>
      </c>
      <c r="J4232" s="2" t="s">
        <v>7041</v>
      </c>
      <c r="K4232" s="2" t="s">
        <v>756</v>
      </c>
      <c r="L4232" s="2" t="s">
        <v>9948</v>
      </c>
      <c r="M4232" s="2" t="s">
        <v>9998</v>
      </c>
      <c r="N4232" s="11">
        <v>5</v>
      </c>
      <c r="O4232" s="11">
        <v>5</v>
      </c>
      <c r="P4232" s="12">
        <v>44998.33333333334</v>
      </c>
      <c r="Q4232" s="12">
        <v>45002.70833333334</v>
      </c>
      <c r="R4232" s="11">
        <v>-53</v>
      </c>
      <c r="S4232" s="2">
        <f>OR(AND(P4232&lt;=U$2,Q4232&gt;V$2),AND(P4232&gt;U$2,P4232&lt;V$2))</f>
        <v>0</v>
      </c>
    </row>
    <row r="4233" spans="1:19">
      <c r="A4233" s="2" t="s">
        <v>3481</v>
      </c>
      <c r="B4233" s="2" t="s">
        <v>4755</v>
      </c>
      <c r="C4233" s="2" t="s">
        <v>9885</v>
      </c>
      <c r="D4233" s="2" t="s">
        <v>9999</v>
      </c>
      <c r="E4233" s="2"/>
      <c r="F4233" s="2"/>
      <c r="G4233" s="2"/>
      <c r="H4233" s="2"/>
      <c r="I4233" s="2"/>
      <c r="J4233" s="2"/>
      <c r="K4233" s="2"/>
      <c r="L4233" s="2"/>
      <c r="M4233" s="2" t="s">
        <v>10000</v>
      </c>
      <c r="N4233" s="11">
        <v>15</v>
      </c>
      <c r="O4233" s="11">
        <v>0</v>
      </c>
      <c r="P4233" s="12">
        <v>44566</v>
      </c>
      <c r="Q4233" s="12">
        <v>44575</v>
      </c>
      <c r="R4233" s="11"/>
      <c r="S4233" s="2">
        <f>OR(AND(P4233&lt;=U$2,Q4233&gt;V$2),AND(P4233&gt;U$2,P4233&lt;V$2))</f>
        <v>0</v>
      </c>
    </row>
    <row r="4234" spans="1:19">
      <c r="A4234" s="2" t="s">
        <v>3481</v>
      </c>
      <c r="B4234" s="2" t="s">
        <v>4755</v>
      </c>
      <c r="C4234" s="2" t="s">
        <v>9885</v>
      </c>
      <c r="D4234" s="2" t="s">
        <v>1568</v>
      </c>
      <c r="E4234" s="2"/>
      <c r="F4234" s="2"/>
      <c r="G4234" s="2"/>
      <c r="H4234" s="2"/>
      <c r="I4234" s="2"/>
      <c r="J4234" s="2"/>
      <c r="K4234" s="2"/>
      <c r="L4234" s="2"/>
      <c r="M4234" s="2" t="s">
        <v>10001</v>
      </c>
      <c r="N4234" s="11">
        <v>20</v>
      </c>
      <c r="O4234" s="11">
        <v>0</v>
      </c>
      <c r="P4234" s="12">
        <v>44603</v>
      </c>
      <c r="Q4234" s="12">
        <v>44636</v>
      </c>
      <c r="R4234" s="11"/>
      <c r="S4234" s="2">
        <f>OR(AND(P4234&lt;=U$2,Q4234&gt;V$2),AND(P4234&gt;U$2,P4234&lt;V$2))</f>
        <v>0</v>
      </c>
    </row>
    <row r="4235" spans="1:19">
      <c r="A4235" s="2" t="s">
        <v>3481</v>
      </c>
      <c r="B4235" s="2" t="s">
        <v>4755</v>
      </c>
      <c r="C4235" s="2" t="s">
        <v>9885</v>
      </c>
      <c r="D4235" s="2" t="s">
        <v>1571</v>
      </c>
      <c r="E4235" s="2" t="s">
        <v>1288</v>
      </c>
      <c r="F4235" s="2"/>
      <c r="G4235" s="2"/>
      <c r="H4235" s="2"/>
      <c r="I4235" s="2"/>
      <c r="J4235" s="2"/>
      <c r="K4235" s="2"/>
      <c r="L4235" s="2"/>
      <c r="M4235" s="2" t="s">
        <v>10002</v>
      </c>
      <c r="N4235" s="11">
        <v>8</v>
      </c>
      <c r="O4235" s="11">
        <v>0</v>
      </c>
      <c r="P4235" s="12">
        <v>44621</v>
      </c>
      <c r="Q4235" s="12">
        <v>44629</v>
      </c>
      <c r="R4235" s="11"/>
      <c r="S4235" s="2">
        <f>OR(AND(P4235&lt;=U$2,Q4235&gt;V$2),AND(P4235&gt;U$2,P4235&lt;V$2))</f>
        <v>0</v>
      </c>
    </row>
    <row r="4236" spans="1:19">
      <c r="A4236" s="2" t="s">
        <v>3481</v>
      </c>
      <c r="B4236" s="2" t="s">
        <v>4755</v>
      </c>
      <c r="C4236" s="2" t="s">
        <v>9885</v>
      </c>
      <c r="D4236" s="2" t="s">
        <v>1549</v>
      </c>
      <c r="E4236" s="2"/>
      <c r="F4236" s="2"/>
      <c r="G4236" s="2"/>
      <c r="H4236" s="2"/>
      <c r="I4236" s="2"/>
      <c r="J4236" s="2"/>
      <c r="K4236" s="2"/>
      <c r="L4236" s="2"/>
      <c r="M4236" s="2" t="s">
        <v>10003</v>
      </c>
      <c r="N4236" s="11">
        <v>10</v>
      </c>
      <c r="O4236" s="11">
        <v>0</v>
      </c>
      <c r="P4236" s="12">
        <v>44683</v>
      </c>
      <c r="Q4236" s="12">
        <v>44686</v>
      </c>
      <c r="R4236" s="11"/>
      <c r="S4236" s="2">
        <f>OR(AND(P4236&lt;=U$2,Q4236&gt;V$2),AND(P4236&gt;U$2,P4236&lt;V$2))</f>
        <v>0</v>
      </c>
    </row>
    <row r="4237" spans="1:19">
      <c r="A4237" s="2" t="s">
        <v>3481</v>
      </c>
      <c r="B4237" s="2" t="s">
        <v>4755</v>
      </c>
      <c r="C4237" s="2" t="s">
        <v>9885</v>
      </c>
      <c r="D4237" s="2" t="s">
        <v>10004</v>
      </c>
      <c r="E4237" s="2"/>
      <c r="F4237" s="2"/>
      <c r="G4237" s="2"/>
      <c r="H4237" s="2"/>
      <c r="I4237" s="2"/>
      <c r="J4237" s="2"/>
      <c r="K4237" s="2"/>
      <c r="L4237" s="2"/>
      <c r="M4237" s="2" t="s">
        <v>10005</v>
      </c>
      <c r="N4237" s="11">
        <v>2</v>
      </c>
      <c r="O4237" s="11">
        <v>0</v>
      </c>
      <c r="P4237" s="12">
        <v>44706</v>
      </c>
      <c r="Q4237" s="12">
        <v>44708</v>
      </c>
      <c r="R4237" s="11"/>
      <c r="S4237" s="2">
        <f>OR(AND(P4237&lt;=U$2,Q4237&gt;V$2),AND(P4237&gt;U$2,P4237&lt;V$2))</f>
        <v>0</v>
      </c>
    </row>
    <row r="4238" spans="1:19">
      <c r="A4238" s="2" t="s">
        <v>3481</v>
      </c>
      <c r="B4238" s="2" t="s">
        <v>4755</v>
      </c>
      <c r="C4238" s="2" t="s">
        <v>9885</v>
      </c>
      <c r="D4238" s="2" t="s">
        <v>10006</v>
      </c>
      <c r="E4238" s="2"/>
      <c r="F4238" s="2"/>
      <c r="G4238" s="2"/>
      <c r="H4238" s="2"/>
      <c r="I4238" s="2"/>
      <c r="J4238" s="2"/>
      <c r="K4238" s="2"/>
      <c r="L4238" s="2"/>
      <c r="M4238" s="2" t="s">
        <v>10007</v>
      </c>
      <c r="N4238" s="11">
        <v>15</v>
      </c>
      <c r="O4238" s="11">
        <v>0</v>
      </c>
      <c r="P4238" s="12">
        <v>44594</v>
      </c>
      <c r="Q4238" s="12">
        <v>44691</v>
      </c>
      <c r="R4238" s="11"/>
      <c r="S4238" s="2">
        <f>OR(AND(P4238&lt;=U$2,Q4238&gt;V$2),AND(P4238&gt;U$2,P4238&lt;V$2))</f>
        <v>0</v>
      </c>
    </row>
    <row r="4239" spans="1:19">
      <c r="A4239" s="2" t="s">
        <v>3481</v>
      </c>
      <c r="B4239" s="2" t="s">
        <v>4755</v>
      </c>
      <c r="C4239" s="2" t="s">
        <v>9885</v>
      </c>
      <c r="D4239" s="2" t="s">
        <v>10008</v>
      </c>
      <c r="E4239" s="2"/>
      <c r="F4239" s="2" t="s">
        <v>1516</v>
      </c>
      <c r="G4239" s="2"/>
      <c r="H4239" s="2"/>
      <c r="I4239" s="2"/>
      <c r="J4239" s="2"/>
      <c r="K4239" s="2"/>
      <c r="L4239" s="2"/>
      <c r="M4239" s="2" t="s">
        <v>10009</v>
      </c>
      <c r="N4239" s="11">
        <v>20</v>
      </c>
      <c r="O4239" s="11">
        <v>0</v>
      </c>
      <c r="P4239" s="12">
        <v>44691</v>
      </c>
      <c r="Q4239" s="12">
        <v>44721.33333333334</v>
      </c>
      <c r="R4239" s="11"/>
      <c r="S4239" s="2">
        <f>OR(AND(P4239&lt;=U$2,Q4239&gt;V$2),AND(P4239&gt;U$2,P4239&lt;V$2))</f>
        <v>0</v>
      </c>
    </row>
    <row r="4240" spans="1:19">
      <c r="A4240" s="2" t="s">
        <v>3481</v>
      </c>
      <c r="B4240" s="2" t="s">
        <v>4755</v>
      </c>
      <c r="C4240" s="2" t="s">
        <v>9885</v>
      </c>
      <c r="D4240" s="2" t="s">
        <v>10010</v>
      </c>
      <c r="E4240" s="2"/>
      <c r="F4240" s="2"/>
      <c r="G4240" s="2"/>
      <c r="H4240" s="2"/>
      <c r="I4240" s="2"/>
      <c r="J4240" s="2"/>
      <c r="K4240" s="2"/>
      <c r="L4240" s="2"/>
      <c r="M4240" s="2" t="s">
        <v>10011</v>
      </c>
      <c r="N4240" s="11">
        <v>8</v>
      </c>
      <c r="O4240" s="11">
        <v>0</v>
      </c>
      <c r="P4240" s="12">
        <v>44721</v>
      </c>
      <c r="Q4240" s="12">
        <v>44727</v>
      </c>
      <c r="R4240" s="11"/>
      <c r="S4240" s="2">
        <f>OR(AND(P4240&lt;=U$2,Q4240&gt;V$2),AND(P4240&gt;U$2,P4240&lt;V$2))</f>
        <v>0</v>
      </c>
    </row>
    <row r="4241" spans="1:19">
      <c r="A4241" s="2" t="s">
        <v>3481</v>
      </c>
      <c r="B4241" s="2" t="s">
        <v>4755</v>
      </c>
      <c r="C4241" s="2" t="s">
        <v>9885</v>
      </c>
      <c r="D4241" s="2" t="s">
        <v>10012</v>
      </c>
      <c r="E4241" s="2"/>
      <c r="F4241" s="2"/>
      <c r="G4241" s="2"/>
      <c r="H4241" s="2"/>
      <c r="I4241" s="2"/>
      <c r="J4241" s="2"/>
      <c r="K4241" s="2"/>
      <c r="L4241" s="2"/>
      <c r="M4241" s="2" t="s">
        <v>10013</v>
      </c>
      <c r="N4241" s="11">
        <v>10</v>
      </c>
      <c r="O4241" s="11">
        <v>0</v>
      </c>
      <c r="P4241" s="12">
        <v>44732</v>
      </c>
      <c r="Q4241" s="12">
        <v>44736</v>
      </c>
      <c r="R4241" s="11"/>
      <c r="S4241" s="2">
        <f>OR(AND(P4241&lt;=U$2,Q4241&gt;V$2),AND(P4241&gt;U$2,P4241&lt;V$2))</f>
        <v>0</v>
      </c>
    </row>
    <row r="4242" spans="1:19">
      <c r="A4242" s="2" t="s">
        <v>3488</v>
      </c>
      <c r="B4242" s="2" t="s">
        <v>4755</v>
      </c>
      <c r="C4242" s="2" t="s">
        <v>9885</v>
      </c>
      <c r="D4242" s="2" t="s">
        <v>10014</v>
      </c>
      <c r="E4242" s="2" t="s">
        <v>1107</v>
      </c>
      <c r="F4242" s="2" t="s">
        <v>1516</v>
      </c>
      <c r="G4242" s="2"/>
      <c r="H4242" s="2" t="s">
        <v>1411</v>
      </c>
      <c r="I4242" s="2" t="s">
        <v>216</v>
      </c>
      <c r="J4242" s="2"/>
      <c r="K4242" s="2"/>
      <c r="L4242" s="2"/>
      <c r="M4242" s="2" t="s">
        <v>10015</v>
      </c>
      <c r="N4242" s="11">
        <v>2</v>
      </c>
      <c r="O4242" s="11">
        <v>2</v>
      </c>
      <c r="P4242" s="12">
        <v>44984.33333333334</v>
      </c>
      <c r="Q4242" s="12">
        <v>44985.70833333334</v>
      </c>
      <c r="R4242" s="11">
        <v>-24</v>
      </c>
      <c r="S4242" s="2">
        <f>OR(AND(P4242&lt;=U$2,Q4242&gt;V$2),AND(P4242&gt;U$2,P4242&lt;V$2))</f>
        <v>0</v>
      </c>
    </row>
    <row r="4243" spans="1:19">
      <c r="A4243" s="2" t="s">
        <v>3488</v>
      </c>
      <c r="B4243" s="2" t="s">
        <v>4755</v>
      </c>
      <c r="C4243" s="2" t="s">
        <v>9885</v>
      </c>
      <c r="D4243" s="2" t="s">
        <v>10016</v>
      </c>
      <c r="E4243" s="2" t="s">
        <v>1007</v>
      </c>
      <c r="F4243" s="2" t="s">
        <v>1516</v>
      </c>
      <c r="G4243" s="2" t="s">
        <v>6971</v>
      </c>
      <c r="H4243" s="2" t="s">
        <v>1411</v>
      </c>
      <c r="I4243" s="2" t="s">
        <v>216</v>
      </c>
      <c r="J4243" s="2" t="s">
        <v>7038</v>
      </c>
      <c r="K4243" s="2" t="s">
        <v>756</v>
      </c>
      <c r="L4243" s="2" t="s">
        <v>9948</v>
      </c>
      <c r="M4243" s="2" t="s">
        <v>10017</v>
      </c>
      <c r="N4243" s="11">
        <v>10</v>
      </c>
      <c r="O4243" s="11">
        <v>10</v>
      </c>
      <c r="P4243" s="12">
        <v>44998.33333333334</v>
      </c>
      <c r="Q4243" s="12">
        <v>45009.70833333334</v>
      </c>
      <c r="R4243" s="11">
        <v>-93</v>
      </c>
      <c r="S4243" s="2">
        <f>OR(AND(P4243&lt;=U$2,Q4243&gt;V$2),AND(P4243&gt;U$2,P4243&lt;V$2))</f>
        <v>0</v>
      </c>
    </row>
    <row r="4244" spans="1:19">
      <c r="A4244" s="2" t="s">
        <v>3488</v>
      </c>
      <c r="B4244" s="2" t="s">
        <v>4755</v>
      </c>
      <c r="C4244" s="2" t="s">
        <v>9885</v>
      </c>
      <c r="D4244" s="2" t="s">
        <v>10018</v>
      </c>
      <c r="E4244" s="2" t="s">
        <v>1007</v>
      </c>
      <c r="F4244" s="2" t="s">
        <v>1516</v>
      </c>
      <c r="G4244" s="2" t="s">
        <v>6978</v>
      </c>
      <c r="H4244" s="2" t="s">
        <v>1411</v>
      </c>
      <c r="I4244" s="2" t="s">
        <v>216</v>
      </c>
      <c r="J4244" s="2" t="s">
        <v>7041</v>
      </c>
      <c r="K4244" s="2" t="s">
        <v>756</v>
      </c>
      <c r="L4244" s="2" t="s">
        <v>9948</v>
      </c>
      <c r="M4244" s="2" t="s">
        <v>10019</v>
      </c>
      <c r="N4244" s="11">
        <v>5</v>
      </c>
      <c r="O4244" s="11">
        <v>5</v>
      </c>
      <c r="P4244" s="12">
        <v>45012.33333333334</v>
      </c>
      <c r="Q4244" s="12">
        <v>45016.70833333334</v>
      </c>
      <c r="R4244" s="11">
        <v>-63</v>
      </c>
      <c r="S4244" s="2">
        <f>OR(AND(P4244&lt;=U$2,Q4244&gt;V$2),AND(P4244&gt;U$2,P4244&lt;V$2))</f>
        <v>0</v>
      </c>
    </row>
    <row r="4245" spans="1:19">
      <c r="A4245" s="2" t="s">
        <v>3488</v>
      </c>
      <c r="B4245" s="2" t="s">
        <v>4755</v>
      </c>
      <c r="C4245" s="2" t="s">
        <v>9885</v>
      </c>
      <c r="D4245" s="2" t="s">
        <v>10020</v>
      </c>
      <c r="E4245" s="2" t="s">
        <v>1007</v>
      </c>
      <c r="F4245" s="2" t="s">
        <v>1516</v>
      </c>
      <c r="G4245" s="2" t="s">
        <v>6971</v>
      </c>
      <c r="H4245" s="2" t="s">
        <v>1411</v>
      </c>
      <c r="I4245" s="2" t="s">
        <v>216</v>
      </c>
      <c r="J4245" s="2" t="s">
        <v>7038</v>
      </c>
      <c r="K4245" s="2" t="s">
        <v>756</v>
      </c>
      <c r="L4245" s="2" t="s">
        <v>9948</v>
      </c>
      <c r="M4245" s="2" t="s">
        <v>10021</v>
      </c>
      <c r="N4245" s="11">
        <v>10</v>
      </c>
      <c r="O4245" s="11">
        <v>10</v>
      </c>
      <c r="P4245" s="12">
        <v>45012.33333333334</v>
      </c>
      <c r="Q4245" s="12">
        <v>45023.70833333334</v>
      </c>
      <c r="R4245" s="11">
        <v>-93</v>
      </c>
      <c r="S4245" s="2">
        <f>OR(AND(P4245&lt;=U$2,Q4245&gt;V$2),AND(P4245&gt;U$2,P4245&lt;V$2))</f>
        <v>0</v>
      </c>
    </row>
    <row r="4246" spans="1:19">
      <c r="A4246" s="2" t="s">
        <v>3488</v>
      </c>
      <c r="B4246" s="2" t="s">
        <v>4755</v>
      </c>
      <c r="C4246" s="2" t="s">
        <v>9885</v>
      </c>
      <c r="D4246" s="2" t="s">
        <v>10022</v>
      </c>
      <c r="E4246" s="2" t="s">
        <v>1007</v>
      </c>
      <c r="F4246" s="2" t="s">
        <v>1516</v>
      </c>
      <c r="G4246" s="2" t="s">
        <v>6978</v>
      </c>
      <c r="H4246" s="2" t="s">
        <v>1411</v>
      </c>
      <c r="I4246" s="2" t="s">
        <v>216</v>
      </c>
      <c r="J4246" s="2" t="s">
        <v>7041</v>
      </c>
      <c r="K4246" s="2" t="s">
        <v>756</v>
      </c>
      <c r="L4246" s="2" t="s">
        <v>9948</v>
      </c>
      <c r="M4246" s="2" t="s">
        <v>10023</v>
      </c>
      <c r="N4246" s="11">
        <v>5</v>
      </c>
      <c r="O4246" s="11">
        <v>5</v>
      </c>
      <c r="P4246" s="12">
        <v>45026.33333333334</v>
      </c>
      <c r="Q4246" s="12">
        <v>45030.70833333334</v>
      </c>
      <c r="R4246" s="11">
        <v>-73</v>
      </c>
      <c r="S4246" s="2">
        <f>OR(AND(P4246&lt;=U$2,Q4246&gt;V$2),AND(P4246&gt;U$2,P4246&lt;V$2))</f>
        <v>0</v>
      </c>
    </row>
    <row r="4247" spans="1:19">
      <c r="A4247" s="2" t="s">
        <v>3488</v>
      </c>
      <c r="B4247" s="2" t="s">
        <v>4755</v>
      </c>
      <c r="C4247" s="2" t="s">
        <v>9885</v>
      </c>
      <c r="D4247" s="2" t="s">
        <v>10024</v>
      </c>
      <c r="E4247" s="2" t="s">
        <v>1007</v>
      </c>
      <c r="F4247" s="2" t="s">
        <v>1516</v>
      </c>
      <c r="G4247" s="2" t="s">
        <v>6971</v>
      </c>
      <c r="H4247" s="2" t="s">
        <v>1411</v>
      </c>
      <c r="I4247" s="2" t="s">
        <v>216</v>
      </c>
      <c r="J4247" s="2" t="s">
        <v>7038</v>
      </c>
      <c r="K4247" s="2" t="s">
        <v>756</v>
      </c>
      <c r="L4247" s="2" t="s">
        <v>9948</v>
      </c>
      <c r="M4247" s="2" t="s">
        <v>10025</v>
      </c>
      <c r="N4247" s="11">
        <v>10</v>
      </c>
      <c r="O4247" s="11">
        <v>10</v>
      </c>
      <c r="P4247" s="12">
        <v>45026.33333333334</v>
      </c>
      <c r="Q4247" s="12">
        <v>45037.70833333334</v>
      </c>
      <c r="R4247" s="11">
        <v>-93</v>
      </c>
      <c r="S4247" s="2">
        <f>OR(AND(P4247&lt;=U$2,Q4247&gt;V$2),AND(P4247&gt;U$2,P4247&lt;V$2))</f>
        <v>0</v>
      </c>
    </row>
    <row r="4248" spans="1:19">
      <c r="A4248" s="2" t="s">
        <v>3488</v>
      </c>
      <c r="B4248" s="2" t="s">
        <v>4755</v>
      </c>
      <c r="C4248" s="2" t="s">
        <v>9885</v>
      </c>
      <c r="D4248" s="2" t="s">
        <v>10026</v>
      </c>
      <c r="E4248" s="2" t="s">
        <v>1007</v>
      </c>
      <c r="F4248" s="2" t="s">
        <v>1516</v>
      </c>
      <c r="G4248" s="2" t="s">
        <v>6978</v>
      </c>
      <c r="H4248" s="2" t="s">
        <v>1411</v>
      </c>
      <c r="I4248" s="2" t="s">
        <v>216</v>
      </c>
      <c r="J4248" s="2" t="s">
        <v>7041</v>
      </c>
      <c r="K4248" s="2" t="s">
        <v>756</v>
      </c>
      <c r="L4248" s="2" t="s">
        <v>9948</v>
      </c>
      <c r="M4248" s="2" t="s">
        <v>10027</v>
      </c>
      <c r="N4248" s="11">
        <v>5</v>
      </c>
      <c r="O4248" s="11">
        <v>5</v>
      </c>
      <c r="P4248" s="12">
        <v>45040.33333333334</v>
      </c>
      <c r="Q4248" s="12">
        <v>45044.70833333334</v>
      </c>
      <c r="R4248" s="11">
        <v>-83</v>
      </c>
      <c r="S4248" s="2">
        <f>OR(AND(P4248&lt;=U$2,Q4248&gt;V$2),AND(P4248&gt;U$2,P4248&lt;V$2))</f>
        <v>0</v>
      </c>
    </row>
    <row r="4249" spans="1:19">
      <c r="A4249" s="2" t="s">
        <v>3488</v>
      </c>
      <c r="B4249" s="2" t="s">
        <v>4755</v>
      </c>
      <c r="C4249" s="2" t="s">
        <v>9885</v>
      </c>
      <c r="D4249" s="2" t="s">
        <v>10028</v>
      </c>
      <c r="E4249" s="2" t="s">
        <v>1007</v>
      </c>
      <c r="F4249" s="2" t="s">
        <v>1516</v>
      </c>
      <c r="G4249" s="2" t="s">
        <v>6971</v>
      </c>
      <c r="H4249" s="2" t="s">
        <v>1411</v>
      </c>
      <c r="I4249" s="2" t="s">
        <v>216</v>
      </c>
      <c r="J4249" s="2" t="s">
        <v>7038</v>
      </c>
      <c r="K4249" s="2" t="s">
        <v>756</v>
      </c>
      <c r="L4249" s="2" t="s">
        <v>9948</v>
      </c>
      <c r="M4249" s="2" t="s">
        <v>10029</v>
      </c>
      <c r="N4249" s="11">
        <v>10</v>
      </c>
      <c r="O4249" s="11">
        <v>10</v>
      </c>
      <c r="P4249" s="12">
        <v>45040.33333333334</v>
      </c>
      <c r="Q4249" s="12">
        <v>45051.70833333334</v>
      </c>
      <c r="R4249" s="11">
        <v>-93</v>
      </c>
      <c r="S4249" s="2">
        <f>OR(AND(P4249&lt;=U$2,Q4249&gt;V$2),AND(P4249&gt;U$2,P4249&lt;V$2))</f>
        <v>0</v>
      </c>
    </row>
    <row r="4250" spans="1:19">
      <c r="A4250" s="2" t="s">
        <v>3488</v>
      </c>
      <c r="B4250" s="2" t="s">
        <v>4755</v>
      </c>
      <c r="C4250" s="2" t="s">
        <v>9885</v>
      </c>
      <c r="D4250" s="2" t="s">
        <v>10030</v>
      </c>
      <c r="E4250" s="2" t="s">
        <v>1007</v>
      </c>
      <c r="F4250" s="2" t="s">
        <v>1516</v>
      </c>
      <c r="G4250" s="2" t="s">
        <v>6978</v>
      </c>
      <c r="H4250" s="2" t="s">
        <v>1411</v>
      </c>
      <c r="I4250" s="2" t="s">
        <v>216</v>
      </c>
      <c r="J4250" s="2" t="s">
        <v>7041</v>
      </c>
      <c r="K4250" s="2" t="s">
        <v>756</v>
      </c>
      <c r="L4250" s="2" t="s">
        <v>9948</v>
      </c>
      <c r="M4250" s="2" t="s">
        <v>10031</v>
      </c>
      <c r="N4250" s="11">
        <v>5</v>
      </c>
      <c r="O4250" s="11">
        <v>5</v>
      </c>
      <c r="P4250" s="12">
        <v>45054.33333333334</v>
      </c>
      <c r="Q4250" s="12">
        <v>45058.70833333334</v>
      </c>
      <c r="R4250" s="11">
        <v>-93</v>
      </c>
      <c r="S4250" s="2">
        <f>OR(AND(P4250&lt;=U$2,Q4250&gt;V$2),AND(P4250&gt;U$2,P4250&lt;V$2))</f>
        <v>0</v>
      </c>
    </row>
    <row r="4251" spans="1:19">
      <c r="A4251" s="2" t="s">
        <v>3481</v>
      </c>
      <c r="B4251" s="2" t="s">
        <v>4755</v>
      </c>
      <c r="C4251" s="2" t="s">
        <v>10032</v>
      </c>
      <c r="D4251" s="2" t="s">
        <v>10033</v>
      </c>
      <c r="E4251" s="2" t="s">
        <v>1007</v>
      </c>
      <c r="F4251" s="2" t="s">
        <v>1516</v>
      </c>
      <c r="G4251" s="2" t="s">
        <v>6971</v>
      </c>
      <c r="H4251" s="2"/>
      <c r="I4251" s="2"/>
      <c r="J4251" s="2" t="s">
        <v>7076</v>
      </c>
      <c r="K4251" s="2"/>
      <c r="L4251" s="2"/>
      <c r="M4251" s="2" t="s">
        <v>10034</v>
      </c>
      <c r="N4251" s="11">
        <v>2</v>
      </c>
      <c r="O4251" s="11">
        <v>0</v>
      </c>
      <c r="P4251" s="12">
        <v>44859.33333333334</v>
      </c>
      <c r="Q4251" s="12">
        <v>44859.70833333334</v>
      </c>
      <c r="R4251" s="11"/>
      <c r="S4251" s="2">
        <f>OR(AND(P4251&lt;=U$2,Q4251&gt;V$2),AND(P4251&gt;U$2,P4251&lt;V$2))</f>
        <v>0</v>
      </c>
    </row>
    <row r="4252" spans="1:19">
      <c r="A4252" s="2" t="s">
        <v>3481</v>
      </c>
      <c r="B4252" s="2" t="s">
        <v>4755</v>
      </c>
      <c r="C4252" s="2" t="s">
        <v>10032</v>
      </c>
      <c r="D4252" s="2" t="s">
        <v>2778</v>
      </c>
      <c r="E4252" s="2" t="s">
        <v>1007</v>
      </c>
      <c r="F4252" s="2" t="s">
        <v>1516</v>
      </c>
      <c r="G4252" s="2" t="s">
        <v>7078</v>
      </c>
      <c r="H4252" s="2"/>
      <c r="I4252" s="2"/>
      <c r="J4252" s="2" t="s">
        <v>7079</v>
      </c>
      <c r="K4252" s="2" t="s">
        <v>320</v>
      </c>
      <c r="L4252" s="2" t="s">
        <v>10035</v>
      </c>
      <c r="M4252" s="2" t="s">
        <v>10036</v>
      </c>
      <c r="N4252" s="11">
        <v>2</v>
      </c>
      <c r="O4252" s="11">
        <v>0</v>
      </c>
      <c r="P4252" s="12">
        <v>44859.33333333334</v>
      </c>
      <c r="Q4252" s="12">
        <v>44859.70833333334</v>
      </c>
      <c r="R4252" s="11"/>
      <c r="S4252" s="2">
        <f>OR(AND(P4252&lt;=U$2,Q4252&gt;V$2),AND(P4252&gt;U$2,P4252&lt;V$2))</f>
        <v>0</v>
      </c>
    </row>
    <row r="4253" spans="1:19">
      <c r="A4253" s="2" t="s">
        <v>3481</v>
      </c>
      <c r="B4253" s="2" t="s">
        <v>4755</v>
      </c>
      <c r="C4253" s="2" t="s">
        <v>10032</v>
      </c>
      <c r="D4253" s="2" t="s">
        <v>10037</v>
      </c>
      <c r="E4253" s="2"/>
      <c r="F4253" s="2" t="s">
        <v>1516</v>
      </c>
      <c r="G4253" s="2" t="s">
        <v>7083</v>
      </c>
      <c r="H4253" s="2"/>
      <c r="I4253" s="2"/>
      <c r="J4253" s="2"/>
      <c r="K4253" s="2"/>
      <c r="L4253" s="2"/>
      <c r="M4253" s="2" t="s">
        <v>10038</v>
      </c>
      <c r="N4253" s="11">
        <v>2</v>
      </c>
      <c r="O4253" s="11">
        <v>0</v>
      </c>
      <c r="P4253" s="12">
        <v>44859.33333333334</v>
      </c>
      <c r="Q4253" s="12">
        <v>44859.70833333334</v>
      </c>
      <c r="R4253" s="11"/>
      <c r="S4253" s="2">
        <f>OR(AND(P4253&lt;=U$2,Q4253&gt;V$2),AND(P4253&gt;U$2,P4253&lt;V$2))</f>
        <v>0</v>
      </c>
    </row>
    <row r="4254" spans="1:19">
      <c r="A4254" s="2" t="s">
        <v>3481</v>
      </c>
      <c r="B4254" s="2" t="s">
        <v>4755</v>
      </c>
      <c r="C4254" s="2" t="s">
        <v>10032</v>
      </c>
      <c r="D4254" s="2" t="s">
        <v>10039</v>
      </c>
      <c r="E4254" s="2" t="s">
        <v>1007</v>
      </c>
      <c r="F4254" s="2" t="s">
        <v>1516</v>
      </c>
      <c r="G4254" s="2" t="s">
        <v>7085</v>
      </c>
      <c r="H4254" s="2"/>
      <c r="I4254" s="2"/>
      <c r="J4254" s="2" t="s">
        <v>7086</v>
      </c>
      <c r="K4254" s="2"/>
      <c r="L4254" s="2"/>
      <c r="M4254" s="2" t="s">
        <v>10040</v>
      </c>
      <c r="N4254" s="11">
        <v>1</v>
      </c>
      <c r="O4254" s="11">
        <v>0</v>
      </c>
      <c r="P4254" s="12">
        <v>44859.33333333334</v>
      </c>
      <c r="Q4254" s="12">
        <v>44859.70833333334</v>
      </c>
      <c r="R4254" s="11"/>
      <c r="S4254" s="2">
        <f>OR(AND(P4254&lt;=U$2,Q4254&gt;V$2),AND(P4254&gt;U$2,P4254&lt;V$2))</f>
        <v>0</v>
      </c>
    </row>
    <row r="4255" spans="1:19">
      <c r="A4255" s="2" t="s">
        <v>3481</v>
      </c>
      <c r="B4255" s="2" t="s">
        <v>4755</v>
      </c>
      <c r="C4255" s="2" t="s">
        <v>10032</v>
      </c>
      <c r="D4255" s="2" t="s">
        <v>10041</v>
      </c>
      <c r="E4255" s="2"/>
      <c r="F4255" s="2" t="s">
        <v>1516</v>
      </c>
      <c r="G4255" s="2" t="s">
        <v>7078</v>
      </c>
      <c r="H4255" s="2"/>
      <c r="I4255" s="2"/>
      <c r="J4255" s="2" t="s">
        <v>7079</v>
      </c>
      <c r="K4255" s="2"/>
      <c r="L4255" s="2"/>
      <c r="M4255" s="2" t="s">
        <v>10042</v>
      </c>
      <c r="N4255" s="11">
        <v>1</v>
      </c>
      <c r="O4255" s="11">
        <v>0</v>
      </c>
      <c r="P4255" s="12">
        <v>44859.33333333334</v>
      </c>
      <c r="Q4255" s="12">
        <v>44859.70833333334</v>
      </c>
      <c r="R4255" s="11"/>
      <c r="S4255" s="2">
        <f>OR(AND(P4255&lt;=U$2,Q4255&gt;V$2),AND(P4255&gt;U$2,P4255&lt;V$2))</f>
        <v>0</v>
      </c>
    </row>
    <row r="4256" spans="1:19">
      <c r="A4256" s="2" t="s">
        <v>3488</v>
      </c>
      <c r="B4256" s="2" t="s">
        <v>4755</v>
      </c>
      <c r="C4256" s="2" t="s">
        <v>10032</v>
      </c>
      <c r="D4256" s="2" t="s">
        <v>10043</v>
      </c>
      <c r="E4256" s="2" t="s">
        <v>1007</v>
      </c>
      <c r="F4256" s="2" t="s">
        <v>1516</v>
      </c>
      <c r="G4256" s="2" t="s">
        <v>7078</v>
      </c>
      <c r="H4256" s="2" t="s">
        <v>1389</v>
      </c>
      <c r="I4256" s="2" t="s">
        <v>216</v>
      </c>
      <c r="J4256" s="2" t="s">
        <v>7079</v>
      </c>
      <c r="K4256" s="2" t="s">
        <v>320</v>
      </c>
      <c r="L4256" s="2" t="s">
        <v>10035</v>
      </c>
      <c r="M4256" s="2" t="s">
        <v>10044</v>
      </c>
      <c r="N4256" s="11">
        <v>3</v>
      </c>
      <c r="O4256" s="11">
        <v>3</v>
      </c>
      <c r="P4256" s="12">
        <v>44984.33333333334</v>
      </c>
      <c r="Q4256" s="12">
        <v>44986.70833333334</v>
      </c>
      <c r="R4256" s="11">
        <v>-49</v>
      </c>
      <c r="S4256" s="2">
        <f>OR(AND(P4256&lt;=U$2,Q4256&gt;V$2),AND(P4256&gt;U$2,P4256&lt;V$2))</f>
        <v>0</v>
      </c>
    </row>
    <row r="4257" spans="1:19">
      <c r="A4257" s="2" t="s">
        <v>3488</v>
      </c>
      <c r="B4257" s="2" t="s">
        <v>4755</v>
      </c>
      <c r="C4257" s="2" t="s">
        <v>10032</v>
      </c>
      <c r="D4257" s="2" t="s">
        <v>10045</v>
      </c>
      <c r="E4257" s="2" t="s">
        <v>1037</v>
      </c>
      <c r="F4257" s="2" t="s">
        <v>1516</v>
      </c>
      <c r="G4257" s="2" t="s">
        <v>7083</v>
      </c>
      <c r="H4257" s="2" t="s">
        <v>1389</v>
      </c>
      <c r="I4257" s="2" t="s">
        <v>216</v>
      </c>
      <c r="J4257" s="2"/>
      <c r="K4257" s="2"/>
      <c r="L4257" s="2"/>
      <c r="M4257" s="2" t="s">
        <v>10046</v>
      </c>
      <c r="N4257" s="11">
        <v>3</v>
      </c>
      <c r="O4257" s="11">
        <v>3</v>
      </c>
      <c r="P4257" s="12">
        <v>44987.33333333334</v>
      </c>
      <c r="Q4257" s="12">
        <v>44991.70833333334</v>
      </c>
      <c r="R4257" s="11">
        <v>-49</v>
      </c>
      <c r="S4257" s="2">
        <f>OR(AND(P4257&lt;=U$2,Q4257&gt;V$2),AND(P4257&gt;U$2,P4257&lt;V$2))</f>
        <v>0</v>
      </c>
    </row>
    <row r="4258" spans="1:19">
      <c r="A4258" s="2" t="s">
        <v>3488</v>
      </c>
      <c r="B4258" s="2" t="s">
        <v>4755</v>
      </c>
      <c r="C4258" s="2" t="s">
        <v>10032</v>
      </c>
      <c r="D4258" s="2" t="s">
        <v>10047</v>
      </c>
      <c r="E4258" s="2" t="s">
        <v>1007</v>
      </c>
      <c r="F4258" s="2" t="s">
        <v>1516</v>
      </c>
      <c r="G4258" s="2" t="s">
        <v>7085</v>
      </c>
      <c r="H4258" s="2" t="s">
        <v>1389</v>
      </c>
      <c r="I4258" s="2" t="s">
        <v>216</v>
      </c>
      <c r="J4258" s="2" t="s">
        <v>7086</v>
      </c>
      <c r="K4258" s="2"/>
      <c r="L4258" s="2"/>
      <c r="M4258" s="2" t="s">
        <v>10048</v>
      </c>
      <c r="N4258" s="11">
        <v>1</v>
      </c>
      <c r="O4258" s="11">
        <v>1</v>
      </c>
      <c r="P4258" s="12">
        <v>44992.33333333334</v>
      </c>
      <c r="Q4258" s="12">
        <v>44992.70833333334</v>
      </c>
      <c r="R4258" s="11">
        <v>-49</v>
      </c>
      <c r="S4258" s="2">
        <f>OR(AND(P4258&lt;=U$2,Q4258&gt;V$2),AND(P4258&gt;U$2,P4258&lt;V$2))</f>
        <v>0</v>
      </c>
    </row>
    <row r="4259" spans="1:19">
      <c r="A4259" s="2" t="s">
        <v>3488</v>
      </c>
      <c r="B4259" s="2" t="s">
        <v>4755</v>
      </c>
      <c r="C4259" s="2" t="s">
        <v>10032</v>
      </c>
      <c r="D4259" s="2" t="s">
        <v>10049</v>
      </c>
      <c r="E4259" s="2" t="s">
        <v>1007</v>
      </c>
      <c r="F4259" s="2" t="s">
        <v>1516</v>
      </c>
      <c r="G4259" s="2" t="s">
        <v>7078</v>
      </c>
      <c r="H4259" s="2" t="s">
        <v>1389</v>
      </c>
      <c r="I4259" s="2" t="s">
        <v>216</v>
      </c>
      <c r="J4259" s="2" t="s">
        <v>7079</v>
      </c>
      <c r="K4259" s="2"/>
      <c r="L4259" s="2"/>
      <c r="M4259" s="2" t="s">
        <v>10050</v>
      </c>
      <c r="N4259" s="11">
        <v>1</v>
      </c>
      <c r="O4259" s="11">
        <v>1</v>
      </c>
      <c r="P4259" s="12">
        <v>44993.33333333334</v>
      </c>
      <c r="Q4259" s="12">
        <v>44993.70833333334</v>
      </c>
      <c r="R4259" s="11">
        <v>-46</v>
      </c>
      <c r="S4259" s="2">
        <f>OR(AND(P4259&lt;=U$2,Q4259&gt;V$2),AND(P4259&gt;U$2,P4259&lt;V$2))</f>
        <v>0</v>
      </c>
    </row>
    <row r="4260" spans="1:19">
      <c r="A4260" s="2" t="s">
        <v>3488</v>
      </c>
      <c r="B4260" s="2" t="s">
        <v>4755</v>
      </c>
      <c r="C4260" s="2" t="s">
        <v>10051</v>
      </c>
      <c r="D4260" s="2" t="s">
        <v>1562</v>
      </c>
      <c r="E4260" s="2" t="s">
        <v>1173</v>
      </c>
      <c r="F4260" s="2" t="s">
        <v>1516</v>
      </c>
      <c r="G4260" s="2" t="s">
        <v>7099</v>
      </c>
      <c r="H4260" s="2" t="s">
        <v>1389</v>
      </c>
      <c r="I4260" s="2" t="s">
        <v>216</v>
      </c>
      <c r="J4260" s="2"/>
      <c r="K4260" s="2"/>
      <c r="L4260" s="2"/>
      <c r="M4260" s="2" t="s">
        <v>10052</v>
      </c>
      <c r="N4260" s="11">
        <v>15</v>
      </c>
      <c r="O4260" s="11">
        <v>15</v>
      </c>
      <c r="P4260" s="12">
        <v>45083.33333333334</v>
      </c>
      <c r="Q4260" s="12">
        <v>45103.70833333334</v>
      </c>
      <c r="R4260" s="11">
        <v>-108</v>
      </c>
      <c r="S4260" s="2">
        <f>OR(AND(P4260&lt;=U$2,Q4260&gt;V$2),AND(P4260&gt;U$2,P4260&lt;V$2))</f>
        <v>0</v>
      </c>
    </row>
    <row r="4261" spans="1:19">
      <c r="A4261" s="2" t="s">
        <v>3488</v>
      </c>
      <c r="B4261" s="2" t="s">
        <v>4755</v>
      </c>
      <c r="C4261" s="2" t="s">
        <v>10051</v>
      </c>
      <c r="D4261" s="2" t="s">
        <v>1559</v>
      </c>
      <c r="E4261" s="2" t="s">
        <v>1173</v>
      </c>
      <c r="F4261" s="2" t="s">
        <v>1516</v>
      </c>
      <c r="G4261" s="2" t="s">
        <v>7101</v>
      </c>
      <c r="H4261" s="2" t="s">
        <v>1389</v>
      </c>
      <c r="I4261" s="2" t="s">
        <v>216</v>
      </c>
      <c r="J4261" s="2"/>
      <c r="K4261" s="2"/>
      <c r="L4261" s="2"/>
      <c r="M4261" s="2" t="s">
        <v>10053</v>
      </c>
      <c r="N4261" s="11">
        <v>10</v>
      </c>
      <c r="O4261" s="11">
        <v>10</v>
      </c>
      <c r="P4261" s="12">
        <v>45119.33333333334</v>
      </c>
      <c r="Q4261" s="12">
        <v>45132.70833333334</v>
      </c>
      <c r="R4261" s="11">
        <v>-108</v>
      </c>
      <c r="S4261" s="2">
        <f>OR(AND(P4261&lt;=U$2,Q4261&gt;V$2),AND(P4261&gt;U$2,P4261&lt;V$2))</f>
        <v>0</v>
      </c>
    </row>
    <row r="4262" spans="1:19">
      <c r="A4262" s="2" t="s">
        <v>3488</v>
      </c>
      <c r="B4262" s="2" t="s">
        <v>4755</v>
      </c>
      <c r="C4262" s="2" t="s">
        <v>10051</v>
      </c>
      <c r="D4262" s="2" t="s">
        <v>10054</v>
      </c>
      <c r="E4262" s="2" t="s">
        <v>1007</v>
      </c>
      <c r="F4262" s="2" t="s">
        <v>1516</v>
      </c>
      <c r="G4262" s="2" t="s">
        <v>7099</v>
      </c>
      <c r="H4262" s="2" t="s">
        <v>1389</v>
      </c>
      <c r="I4262" s="2" t="s">
        <v>216</v>
      </c>
      <c r="J4262" s="2"/>
      <c r="K4262" s="2"/>
      <c r="L4262" s="2"/>
      <c r="M4262" s="2" t="s">
        <v>10055</v>
      </c>
      <c r="N4262" s="11">
        <v>5</v>
      </c>
      <c r="O4262" s="11">
        <v>5</v>
      </c>
      <c r="P4262" s="12">
        <v>45133.33333333334</v>
      </c>
      <c r="Q4262" s="12">
        <v>45139.70833333334</v>
      </c>
      <c r="R4262" s="11">
        <v>-108</v>
      </c>
      <c r="S4262" s="2">
        <f>OR(AND(P4262&lt;=U$2,Q4262&gt;V$2),AND(P4262&gt;U$2,P4262&lt;V$2))</f>
        <v>0</v>
      </c>
    </row>
    <row r="4263" spans="1:19">
      <c r="A4263" s="2" t="s">
        <v>3481</v>
      </c>
      <c r="B4263" s="2" t="s">
        <v>4755</v>
      </c>
      <c r="C4263" s="2" t="s">
        <v>10051</v>
      </c>
      <c r="D4263" s="2" t="s">
        <v>10056</v>
      </c>
      <c r="E4263" s="2"/>
      <c r="F4263" s="2" t="s">
        <v>1516</v>
      </c>
      <c r="G4263" s="2"/>
      <c r="H4263" s="2"/>
      <c r="I4263" s="2"/>
      <c r="J4263" s="2" t="s">
        <v>7014</v>
      </c>
      <c r="K4263" s="2"/>
      <c r="L4263" s="2"/>
      <c r="M4263" s="2" t="s">
        <v>10057</v>
      </c>
      <c r="N4263" s="11">
        <v>5</v>
      </c>
      <c r="O4263" s="11">
        <v>0</v>
      </c>
      <c r="P4263" s="12">
        <v>44921.33333333334</v>
      </c>
      <c r="Q4263" s="12">
        <v>44921.70833333334</v>
      </c>
      <c r="R4263" s="11"/>
      <c r="S4263" s="2">
        <f>OR(AND(P4263&lt;=U$2,Q4263&gt;V$2),AND(P4263&gt;U$2,P4263&lt;V$2))</f>
        <v>0</v>
      </c>
    </row>
    <row r="4264" spans="1:19">
      <c r="A4264" s="2" t="s">
        <v>3488</v>
      </c>
      <c r="B4264" s="2" t="s">
        <v>4755</v>
      </c>
      <c r="C4264" s="2" t="s">
        <v>10051</v>
      </c>
      <c r="D4264" s="2" t="s">
        <v>10058</v>
      </c>
      <c r="E4264" s="2" t="s">
        <v>1007</v>
      </c>
      <c r="F4264" s="2" t="s">
        <v>1516</v>
      </c>
      <c r="G4264" s="2" t="s">
        <v>7085</v>
      </c>
      <c r="H4264" s="2" t="s">
        <v>1389</v>
      </c>
      <c r="I4264" s="2" t="s">
        <v>216</v>
      </c>
      <c r="J4264" s="2" t="s">
        <v>7086</v>
      </c>
      <c r="K4264" s="2"/>
      <c r="L4264" s="2"/>
      <c r="M4264" s="2" t="s">
        <v>10059</v>
      </c>
      <c r="N4264" s="11">
        <v>10</v>
      </c>
      <c r="O4264" s="11">
        <v>10</v>
      </c>
      <c r="P4264" s="12">
        <v>45104.33333333334</v>
      </c>
      <c r="Q4264" s="12">
        <v>45118.70833333334</v>
      </c>
      <c r="R4264" s="11">
        <v>-108</v>
      </c>
      <c r="S4264" s="2">
        <f>OR(AND(P4264&lt;=U$2,Q4264&gt;V$2),AND(P4264&gt;U$2,P4264&lt;V$2))</f>
        <v>0</v>
      </c>
    </row>
    <row r="4265" spans="1:19">
      <c r="A4265" s="2" t="s">
        <v>3488</v>
      </c>
      <c r="B4265" s="2" t="s">
        <v>4755</v>
      </c>
      <c r="C4265" s="2" t="s">
        <v>10051</v>
      </c>
      <c r="D4265" s="2" t="s">
        <v>1561</v>
      </c>
      <c r="E4265" s="2" t="s">
        <v>1173</v>
      </c>
      <c r="F4265" s="2" t="s">
        <v>1516</v>
      </c>
      <c r="G4265" s="2" t="s">
        <v>7109</v>
      </c>
      <c r="H4265" s="2" t="s">
        <v>1389</v>
      </c>
      <c r="I4265" s="2" t="s">
        <v>216</v>
      </c>
      <c r="J4265" s="2"/>
      <c r="K4265" s="2"/>
      <c r="L4265" s="2"/>
      <c r="M4265" s="2" t="s">
        <v>10060</v>
      </c>
      <c r="N4265" s="11">
        <v>20</v>
      </c>
      <c r="O4265" s="11">
        <v>20</v>
      </c>
      <c r="P4265" s="12">
        <v>45140.33333333334</v>
      </c>
      <c r="Q4265" s="12">
        <v>45167.70833333334</v>
      </c>
      <c r="R4265" s="11">
        <v>-108</v>
      </c>
      <c r="S4265" s="2">
        <f>OR(AND(P4265&lt;=U$2,Q4265&gt;V$2),AND(P4265&gt;U$2,P4265&lt;V$2))</f>
        <v>0</v>
      </c>
    </row>
    <row r="4266" spans="1:19">
      <c r="A4266" s="2" t="s">
        <v>3481</v>
      </c>
      <c r="B4266" s="2" t="s">
        <v>4755</v>
      </c>
      <c r="C4266" s="2" t="s">
        <v>10051</v>
      </c>
      <c r="D4266" s="2" t="s">
        <v>10061</v>
      </c>
      <c r="E4266" s="2"/>
      <c r="F4266" s="2" t="s">
        <v>1516</v>
      </c>
      <c r="G4266" s="2"/>
      <c r="H4266" s="2"/>
      <c r="I4266" s="2"/>
      <c r="J4266" s="2" t="s">
        <v>7014</v>
      </c>
      <c r="K4266" s="2"/>
      <c r="L4266" s="2"/>
      <c r="M4266" s="2" t="s">
        <v>10062</v>
      </c>
      <c r="N4266" s="11">
        <v>5</v>
      </c>
      <c r="O4266" s="11">
        <v>0</v>
      </c>
      <c r="P4266" s="12">
        <v>44921.33333333334</v>
      </c>
      <c r="Q4266" s="12">
        <v>44921.70833333334</v>
      </c>
      <c r="R4266" s="11"/>
      <c r="S4266" s="2">
        <f>OR(AND(P4266&lt;=U$2,Q4266&gt;V$2),AND(P4266&gt;U$2,P4266&lt;V$2))</f>
        <v>0</v>
      </c>
    </row>
    <row r="4267" spans="1:19">
      <c r="A4267" s="2" t="s">
        <v>3481</v>
      </c>
      <c r="B4267" s="2" t="s">
        <v>4755</v>
      </c>
      <c r="C4267" s="2" t="s">
        <v>10051</v>
      </c>
      <c r="D4267" s="2" t="s">
        <v>10063</v>
      </c>
      <c r="E4267" s="2"/>
      <c r="F4267" s="2" t="s">
        <v>1516</v>
      </c>
      <c r="G4267" s="2"/>
      <c r="H4267" s="2"/>
      <c r="I4267" s="2"/>
      <c r="J4267" s="2" t="s">
        <v>7014</v>
      </c>
      <c r="K4267" s="2"/>
      <c r="L4267" s="2"/>
      <c r="M4267" s="2" t="s">
        <v>10064</v>
      </c>
      <c r="N4267" s="11">
        <v>10</v>
      </c>
      <c r="O4267" s="11">
        <v>0</v>
      </c>
      <c r="P4267" s="12">
        <v>44921.33333333334</v>
      </c>
      <c r="Q4267" s="12">
        <v>44921.70833333334</v>
      </c>
      <c r="R4267" s="11"/>
      <c r="S4267" s="2">
        <f>OR(AND(P4267&lt;=U$2,Q4267&gt;V$2),AND(P4267&gt;U$2,P4267&lt;V$2))</f>
        <v>0</v>
      </c>
    </row>
    <row r="4268" spans="1:19">
      <c r="A4268" s="2" t="s">
        <v>3488</v>
      </c>
      <c r="B4268" s="2" t="s">
        <v>4755</v>
      </c>
      <c r="C4268" s="2" t="s">
        <v>10051</v>
      </c>
      <c r="D4268" s="2" t="s">
        <v>1557</v>
      </c>
      <c r="E4268" s="2" t="s">
        <v>1460</v>
      </c>
      <c r="F4268" s="2" t="s">
        <v>1516</v>
      </c>
      <c r="G4268" s="2" t="s">
        <v>7113</v>
      </c>
      <c r="H4268" s="2" t="s">
        <v>1389</v>
      </c>
      <c r="I4268" s="2" t="s">
        <v>216</v>
      </c>
      <c r="J4268" s="2"/>
      <c r="K4268" s="2"/>
      <c r="L4268" s="2"/>
      <c r="M4268" s="2" t="s">
        <v>10065</v>
      </c>
      <c r="N4268" s="11">
        <v>5</v>
      </c>
      <c r="O4268" s="11">
        <v>5</v>
      </c>
      <c r="P4268" s="12">
        <v>45168.33333333334</v>
      </c>
      <c r="Q4268" s="12">
        <v>45175.70833333334</v>
      </c>
      <c r="R4268" s="11">
        <v>-108</v>
      </c>
      <c r="S4268" s="2">
        <f>OR(AND(P4268&lt;=U$2,Q4268&gt;V$2),AND(P4268&gt;U$2,P4268&lt;V$2))</f>
        <v>0</v>
      </c>
    </row>
    <row r="4269" spans="1:19">
      <c r="A4269" s="2" t="s">
        <v>3488</v>
      </c>
      <c r="B4269" s="2" t="s">
        <v>4755</v>
      </c>
      <c r="C4269" s="2" t="s">
        <v>10051</v>
      </c>
      <c r="D4269" s="2" t="s">
        <v>1533</v>
      </c>
      <c r="E4269" s="2" t="s">
        <v>1007</v>
      </c>
      <c r="F4269" s="2" t="s">
        <v>1516</v>
      </c>
      <c r="G4269" s="2" t="s">
        <v>7113</v>
      </c>
      <c r="H4269" s="2" t="s">
        <v>1389</v>
      </c>
      <c r="I4269" s="2" t="s">
        <v>216</v>
      </c>
      <c r="J4269" s="2"/>
      <c r="K4269" s="2"/>
      <c r="L4269" s="2"/>
      <c r="M4269" s="2" t="s">
        <v>10066</v>
      </c>
      <c r="N4269" s="11">
        <v>10</v>
      </c>
      <c r="O4269" s="11">
        <v>10</v>
      </c>
      <c r="P4269" s="12">
        <v>45176.33333333334</v>
      </c>
      <c r="Q4269" s="12">
        <v>45189.70833333334</v>
      </c>
      <c r="R4269" s="11">
        <v>-108</v>
      </c>
      <c r="S4269" s="2">
        <f>OR(AND(P4269&lt;=U$2,Q4269&gt;V$2),AND(P4269&gt;U$2,P4269&lt;V$2))</f>
        <v>0</v>
      </c>
    </row>
    <row r="4270" spans="1:19">
      <c r="A4270" s="2" t="s">
        <v>3488</v>
      </c>
      <c r="B4270" s="2" t="s">
        <v>4755</v>
      </c>
      <c r="C4270" s="2" t="s">
        <v>10051</v>
      </c>
      <c r="D4270" s="2" t="s">
        <v>1564</v>
      </c>
      <c r="E4270" s="2" t="s">
        <v>1479</v>
      </c>
      <c r="F4270" s="2" t="s">
        <v>1516</v>
      </c>
      <c r="G4270" s="2" t="s">
        <v>7116</v>
      </c>
      <c r="H4270" s="2" t="s">
        <v>1389</v>
      </c>
      <c r="I4270" s="2" t="s">
        <v>216</v>
      </c>
      <c r="J4270" s="2"/>
      <c r="K4270" s="2"/>
      <c r="L4270" s="2"/>
      <c r="M4270" s="2" t="s">
        <v>10067</v>
      </c>
      <c r="N4270" s="11">
        <v>3</v>
      </c>
      <c r="O4270" s="11">
        <v>3</v>
      </c>
      <c r="P4270" s="12">
        <v>45190.33333333334</v>
      </c>
      <c r="Q4270" s="12">
        <v>45194.70833333334</v>
      </c>
      <c r="R4270" s="11">
        <v>-33</v>
      </c>
      <c r="S4270" s="2">
        <f>OR(AND(P4270&lt;=U$2,Q4270&gt;V$2),AND(P4270&gt;U$2,P4270&lt;V$2))</f>
        <v>0</v>
      </c>
    </row>
    <row r="4271" spans="1:19">
      <c r="A4271" s="2" t="s">
        <v>3488</v>
      </c>
      <c r="B4271" s="2" t="s">
        <v>4755</v>
      </c>
      <c r="C4271" s="2" t="s">
        <v>10051</v>
      </c>
      <c r="D4271" s="2" t="s">
        <v>1563</v>
      </c>
      <c r="E4271" s="2" t="s">
        <v>1479</v>
      </c>
      <c r="F4271" s="2" t="s">
        <v>1516</v>
      </c>
      <c r="G4271" s="2"/>
      <c r="H4271" s="2" t="s">
        <v>1389</v>
      </c>
      <c r="I4271" s="2" t="s">
        <v>216</v>
      </c>
      <c r="J4271" s="2"/>
      <c r="K4271" s="2"/>
      <c r="L4271" s="2"/>
      <c r="M4271" s="2" t="s">
        <v>10068</v>
      </c>
      <c r="N4271" s="11">
        <v>5</v>
      </c>
      <c r="O4271" s="11">
        <v>5</v>
      </c>
      <c r="P4271" s="12">
        <v>45195.33333333334</v>
      </c>
      <c r="Q4271" s="12">
        <v>45201.70833333334</v>
      </c>
      <c r="R4271" s="11">
        <v>-33</v>
      </c>
      <c r="S4271" s="2">
        <f>OR(AND(P4271&lt;=U$2,Q4271&gt;V$2),AND(P4271&gt;U$2,P4271&lt;V$2))</f>
        <v>0</v>
      </c>
    </row>
    <row r="4272" spans="1:19">
      <c r="A4272" s="2" t="s">
        <v>3488</v>
      </c>
      <c r="B4272" s="2" t="s">
        <v>4755</v>
      </c>
      <c r="C4272" s="2" t="s">
        <v>10051</v>
      </c>
      <c r="D4272" s="2" t="s">
        <v>10069</v>
      </c>
      <c r="E4272" s="2" t="s">
        <v>1479</v>
      </c>
      <c r="F4272" s="2" t="s">
        <v>1516</v>
      </c>
      <c r="G4272" s="2"/>
      <c r="H4272" s="2" t="s">
        <v>1389</v>
      </c>
      <c r="I4272" s="2" t="s">
        <v>216</v>
      </c>
      <c r="J4272" s="2"/>
      <c r="K4272" s="2"/>
      <c r="L4272" s="2"/>
      <c r="M4272" s="2" t="s">
        <v>10070</v>
      </c>
      <c r="N4272" s="11">
        <v>5</v>
      </c>
      <c r="O4272" s="11">
        <v>5</v>
      </c>
      <c r="P4272" s="12">
        <v>45202.33333333334</v>
      </c>
      <c r="Q4272" s="12">
        <v>45208.70833333334</v>
      </c>
      <c r="R4272" s="11">
        <v>-33</v>
      </c>
      <c r="S4272" s="2">
        <f>OR(AND(P4272&lt;=U$2,Q4272&gt;V$2),AND(P4272&gt;U$2,P4272&lt;V$2))</f>
        <v>0</v>
      </c>
    </row>
    <row r="4273" spans="1:19">
      <c r="A4273" s="2" t="s">
        <v>3488</v>
      </c>
      <c r="B4273" s="2" t="s">
        <v>4755</v>
      </c>
      <c r="C4273" s="2" t="s">
        <v>10051</v>
      </c>
      <c r="D4273" s="2" t="s">
        <v>1522</v>
      </c>
      <c r="E4273" s="2" t="s">
        <v>1007</v>
      </c>
      <c r="F4273" s="2" t="s">
        <v>1516</v>
      </c>
      <c r="G4273" s="2" t="s">
        <v>7330</v>
      </c>
      <c r="H4273" s="2" t="s">
        <v>841</v>
      </c>
      <c r="I4273" s="2" t="s">
        <v>216</v>
      </c>
      <c r="J4273" s="2"/>
      <c r="K4273" s="2"/>
      <c r="L4273" s="2"/>
      <c r="M4273" s="2" t="s">
        <v>10071</v>
      </c>
      <c r="N4273" s="11">
        <v>5</v>
      </c>
      <c r="O4273" s="11">
        <v>5</v>
      </c>
      <c r="P4273" s="12">
        <v>45226.33333333334</v>
      </c>
      <c r="Q4273" s="12">
        <v>45232.70833333334</v>
      </c>
      <c r="R4273" s="11">
        <v>-110</v>
      </c>
      <c r="S4273" s="2">
        <f>OR(AND(P4273&lt;=U$2,Q4273&gt;V$2),AND(P4273&gt;U$2,P4273&lt;V$2))</f>
        <v>0</v>
      </c>
    </row>
    <row r="4274" spans="1:19">
      <c r="A4274" s="2" t="s">
        <v>3488</v>
      </c>
      <c r="B4274" s="2" t="s">
        <v>4755</v>
      </c>
      <c r="C4274" s="2" t="s">
        <v>10072</v>
      </c>
      <c r="D4274" s="2" t="s">
        <v>10073</v>
      </c>
      <c r="E4274" s="2" t="s">
        <v>3448</v>
      </c>
      <c r="F4274" s="2" t="s">
        <v>1516</v>
      </c>
      <c r="G4274" s="2" t="s">
        <v>7244</v>
      </c>
      <c r="H4274" s="2" t="s">
        <v>841</v>
      </c>
      <c r="I4274" s="2" t="s">
        <v>216</v>
      </c>
      <c r="J4274" s="2"/>
      <c r="K4274" s="2"/>
      <c r="L4274" s="2"/>
      <c r="M4274" s="2" t="s">
        <v>7740</v>
      </c>
      <c r="N4274" s="11">
        <v>5</v>
      </c>
      <c r="O4274" s="11">
        <v>5</v>
      </c>
      <c r="P4274" s="12">
        <v>45209.33333333334</v>
      </c>
      <c r="Q4274" s="12">
        <v>45216.70833333334</v>
      </c>
      <c r="R4274" s="11">
        <v>-108</v>
      </c>
      <c r="S4274" s="2">
        <f>OR(AND(P4274&lt;=U$2,Q4274&gt;V$2),AND(P4274&gt;U$2,P4274&lt;V$2))</f>
        <v>0</v>
      </c>
    </row>
    <row r="4275" spans="1:19">
      <c r="A4275" s="2" t="s">
        <v>3488</v>
      </c>
      <c r="B4275" s="2" t="s">
        <v>4755</v>
      </c>
      <c r="C4275" s="2" t="s">
        <v>10072</v>
      </c>
      <c r="D4275" s="2" t="s">
        <v>10074</v>
      </c>
      <c r="E4275" s="2" t="s">
        <v>905</v>
      </c>
      <c r="F4275" s="2" t="s">
        <v>1516</v>
      </c>
      <c r="G4275" s="2"/>
      <c r="H4275" s="2" t="s">
        <v>841</v>
      </c>
      <c r="I4275" s="2" t="s">
        <v>216</v>
      </c>
      <c r="J4275" s="2"/>
      <c r="K4275" s="2"/>
      <c r="L4275" s="2"/>
      <c r="M4275" s="2" t="s">
        <v>7742</v>
      </c>
      <c r="N4275" s="11">
        <v>10</v>
      </c>
      <c r="O4275" s="11">
        <v>10</v>
      </c>
      <c r="P4275" s="12">
        <v>45217.33333333334</v>
      </c>
      <c r="Q4275" s="12">
        <v>45230.70833333334</v>
      </c>
      <c r="R4275" s="11">
        <v>-108</v>
      </c>
      <c r="S4275" s="2">
        <f>OR(AND(P4275&lt;=U$2,Q4275&gt;V$2),AND(P4275&gt;U$2,P4275&lt;V$2))</f>
        <v>0</v>
      </c>
    </row>
    <row r="4276" spans="1:19">
      <c r="A4276" s="2" t="s">
        <v>3481</v>
      </c>
      <c r="B4276" s="2" t="s">
        <v>4755</v>
      </c>
      <c r="C4276" s="2" t="s">
        <v>10075</v>
      </c>
      <c r="D4276" s="2" t="s">
        <v>10076</v>
      </c>
      <c r="E4276" s="2"/>
      <c r="F4276" s="2"/>
      <c r="G4276" s="2"/>
      <c r="H4276" s="2"/>
      <c r="I4276" s="2"/>
      <c r="J4276" s="2"/>
      <c r="K4276" s="2"/>
      <c r="L4276" s="2"/>
      <c r="M4276" s="2" t="s">
        <v>10077</v>
      </c>
      <c r="N4276" s="11">
        <v>10</v>
      </c>
      <c r="O4276" s="11">
        <v>0</v>
      </c>
      <c r="P4276" s="12">
        <v>44449.33333333334</v>
      </c>
      <c r="Q4276" s="12">
        <v>44449.70833333334</v>
      </c>
      <c r="R4276" s="11"/>
      <c r="S4276" s="2">
        <f>OR(AND(P4276&lt;=U$2,Q4276&gt;V$2),AND(P4276&gt;U$2,P4276&lt;V$2))</f>
        <v>0</v>
      </c>
    </row>
    <row r="4277" spans="1:19">
      <c r="A4277" s="2" t="s">
        <v>3481</v>
      </c>
      <c r="B4277" s="2" t="s">
        <v>4755</v>
      </c>
      <c r="C4277" s="2" t="s">
        <v>10075</v>
      </c>
      <c r="D4277" s="2" t="s">
        <v>10078</v>
      </c>
      <c r="E4277" s="2"/>
      <c r="F4277" s="2"/>
      <c r="G4277" s="2"/>
      <c r="H4277" s="2"/>
      <c r="I4277" s="2"/>
      <c r="J4277" s="2"/>
      <c r="K4277" s="2"/>
      <c r="L4277" s="2"/>
      <c r="M4277" s="2" t="s">
        <v>10079</v>
      </c>
      <c r="N4277" s="11">
        <v>5</v>
      </c>
      <c r="O4277" s="11">
        <v>0</v>
      </c>
      <c r="P4277" s="12">
        <v>44449.33333333334</v>
      </c>
      <c r="Q4277" s="12">
        <v>44454.70833333334</v>
      </c>
      <c r="R4277" s="11"/>
      <c r="S4277" s="2">
        <f>OR(AND(P4277&lt;=U$2,Q4277&gt;V$2),AND(P4277&gt;U$2,P4277&lt;V$2))</f>
        <v>0</v>
      </c>
    </row>
    <row r="4278" spans="1:19">
      <c r="A4278" s="2" t="s">
        <v>3481</v>
      </c>
      <c r="B4278" s="2" t="s">
        <v>4755</v>
      </c>
      <c r="C4278" s="2" t="s">
        <v>10075</v>
      </c>
      <c r="D4278" s="2" t="s">
        <v>1145</v>
      </c>
      <c r="E4278" s="2" t="s">
        <v>1007</v>
      </c>
      <c r="F4278" s="2" t="s">
        <v>1141</v>
      </c>
      <c r="G4278" s="2" t="s">
        <v>7125</v>
      </c>
      <c r="H4278" s="2"/>
      <c r="I4278" s="2"/>
      <c r="J4278" s="2" t="s">
        <v>7126</v>
      </c>
      <c r="K4278" s="2" t="s">
        <v>329</v>
      </c>
      <c r="L4278" s="2" t="s">
        <v>10080</v>
      </c>
      <c r="M4278" s="2" t="s">
        <v>10081</v>
      </c>
      <c r="N4278" s="11">
        <v>2</v>
      </c>
      <c r="O4278" s="11">
        <v>0</v>
      </c>
      <c r="P4278" s="12">
        <v>44454.33333333334</v>
      </c>
      <c r="Q4278" s="12">
        <v>44454.70833333334</v>
      </c>
      <c r="R4278" s="11"/>
      <c r="S4278" s="2">
        <f>OR(AND(P4278&lt;=U$2,Q4278&gt;V$2),AND(P4278&gt;U$2,P4278&lt;V$2))</f>
        <v>0</v>
      </c>
    </row>
    <row r="4279" spans="1:19">
      <c r="A4279" s="2" t="s">
        <v>3481</v>
      </c>
      <c r="B4279" s="2" t="s">
        <v>4755</v>
      </c>
      <c r="C4279" s="2" t="s">
        <v>10075</v>
      </c>
      <c r="D4279" s="2" t="s">
        <v>10082</v>
      </c>
      <c r="E4279" s="2"/>
      <c r="F4279" s="2"/>
      <c r="G4279" s="2"/>
      <c r="H4279" s="2"/>
      <c r="I4279" s="2"/>
      <c r="J4279" s="2"/>
      <c r="K4279" s="2"/>
      <c r="L4279" s="2"/>
      <c r="M4279" s="2" t="s">
        <v>10083</v>
      </c>
      <c r="N4279" s="11">
        <v>5</v>
      </c>
      <c r="O4279" s="11">
        <v>0</v>
      </c>
      <c r="P4279" s="12">
        <v>44480</v>
      </c>
      <c r="Q4279" s="12">
        <v>44482</v>
      </c>
      <c r="R4279" s="11"/>
      <c r="S4279" s="2">
        <f>OR(AND(P4279&lt;=U$2,Q4279&gt;V$2),AND(P4279&gt;U$2,P4279&lt;V$2))</f>
        <v>0</v>
      </c>
    </row>
    <row r="4280" spans="1:19">
      <c r="A4280" s="2" t="s">
        <v>3481</v>
      </c>
      <c r="B4280" s="2" t="s">
        <v>4755</v>
      </c>
      <c r="C4280" s="2" t="s">
        <v>10075</v>
      </c>
      <c r="D4280" s="2" t="s">
        <v>1210</v>
      </c>
      <c r="E4280" s="2"/>
      <c r="F4280" s="2"/>
      <c r="G4280" s="2"/>
      <c r="H4280" s="2"/>
      <c r="I4280" s="2"/>
      <c r="J4280" s="2"/>
      <c r="K4280" s="2"/>
      <c r="L4280" s="2"/>
      <c r="M4280" s="2" t="s">
        <v>10084</v>
      </c>
      <c r="N4280" s="11">
        <v>5</v>
      </c>
      <c r="O4280" s="11">
        <v>0</v>
      </c>
      <c r="P4280" s="12">
        <v>44483</v>
      </c>
      <c r="Q4280" s="12">
        <v>44483</v>
      </c>
      <c r="R4280" s="11"/>
      <c r="S4280" s="2">
        <f>OR(AND(P4280&lt;=U$2,Q4280&gt;V$2),AND(P4280&gt;U$2,P4280&lt;V$2))</f>
        <v>0</v>
      </c>
    </row>
    <row r="4281" spans="1:19">
      <c r="A4281" s="2" t="s">
        <v>3481</v>
      </c>
      <c r="B4281" s="2" t="s">
        <v>4755</v>
      </c>
      <c r="C4281" s="2" t="s">
        <v>10075</v>
      </c>
      <c r="D4281" s="2" t="s">
        <v>1376</v>
      </c>
      <c r="E4281" s="2"/>
      <c r="F4281" s="2"/>
      <c r="G4281" s="2"/>
      <c r="H4281" s="2"/>
      <c r="I4281" s="2"/>
      <c r="J4281" s="2"/>
      <c r="K4281" s="2"/>
      <c r="L4281" s="2"/>
      <c r="M4281" s="2" t="s">
        <v>10085</v>
      </c>
      <c r="N4281" s="11">
        <v>10</v>
      </c>
      <c r="O4281" s="11">
        <v>0</v>
      </c>
      <c r="P4281" s="12">
        <v>44407.33333333334</v>
      </c>
      <c r="Q4281" s="12">
        <v>44432.70833333334</v>
      </c>
      <c r="R4281" s="11"/>
      <c r="S4281" s="2">
        <f>OR(AND(P4281&lt;=U$2,Q4281&gt;V$2),AND(P4281&gt;U$2,P4281&lt;V$2))</f>
        <v>0</v>
      </c>
    </row>
    <row r="4282" spans="1:19">
      <c r="A4282" s="2" t="s">
        <v>3481</v>
      </c>
      <c r="B4282" s="2" t="s">
        <v>4755</v>
      </c>
      <c r="C4282" s="2" t="s">
        <v>10075</v>
      </c>
      <c r="D4282" s="2" t="s">
        <v>10086</v>
      </c>
      <c r="E4282" s="2"/>
      <c r="F4282" s="2"/>
      <c r="G4282" s="2"/>
      <c r="H4282" s="2"/>
      <c r="I4282" s="2"/>
      <c r="J4282" s="2"/>
      <c r="K4282" s="2"/>
      <c r="L4282" s="2"/>
      <c r="M4282" s="2" t="s">
        <v>10087</v>
      </c>
      <c r="N4282" s="11">
        <v>3</v>
      </c>
      <c r="O4282" s="11">
        <v>0</v>
      </c>
      <c r="P4282" s="12">
        <v>44466</v>
      </c>
      <c r="Q4282" s="12">
        <v>44469</v>
      </c>
      <c r="R4282" s="11"/>
      <c r="S4282" s="2">
        <f>OR(AND(P4282&lt;=U$2,Q4282&gt;V$2),AND(P4282&gt;U$2,P4282&lt;V$2))</f>
        <v>0</v>
      </c>
    </row>
    <row r="4283" spans="1:19">
      <c r="A4283" s="2" t="s">
        <v>3481</v>
      </c>
      <c r="B4283" s="2" t="s">
        <v>4755</v>
      </c>
      <c r="C4283" s="2" t="s">
        <v>10075</v>
      </c>
      <c r="D4283" s="2" t="s">
        <v>1379</v>
      </c>
      <c r="E4283" s="2"/>
      <c r="F4283" s="2"/>
      <c r="G4283" s="2" t="s">
        <v>1141</v>
      </c>
      <c r="H4283" s="2"/>
      <c r="I4283" s="2"/>
      <c r="J4283" s="2"/>
      <c r="K4283" s="2" t="s">
        <v>575</v>
      </c>
      <c r="L4283" s="2" t="s">
        <v>10088</v>
      </c>
      <c r="M4283" s="2" t="s">
        <v>10089</v>
      </c>
      <c r="N4283" s="11">
        <v>5</v>
      </c>
      <c r="O4283" s="11">
        <v>0</v>
      </c>
      <c r="P4283" s="12">
        <v>44484</v>
      </c>
      <c r="Q4283" s="12">
        <v>44683</v>
      </c>
      <c r="R4283" s="11"/>
      <c r="S4283" s="2">
        <f>OR(AND(P4283&lt;=U$2,Q4283&gt;V$2),AND(P4283&gt;U$2,P4283&lt;V$2))</f>
        <v>0</v>
      </c>
    </row>
    <row r="4284" spans="1:19">
      <c r="A4284" s="2" t="s">
        <v>3481</v>
      </c>
      <c r="B4284" s="2" t="s">
        <v>4755</v>
      </c>
      <c r="C4284" s="2" t="s">
        <v>10075</v>
      </c>
      <c r="D4284" s="2" t="s">
        <v>10090</v>
      </c>
      <c r="E4284" s="2"/>
      <c r="F4284" s="2"/>
      <c r="G4284" s="2"/>
      <c r="H4284" s="2"/>
      <c r="I4284" s="2"/>
      <c r="J4284" s="2"/>
      <c r="K4284" s="2"/>
      <c r="L4284" s="2"/>
      <c r="M4284" s="2" t="s">
        <v>10091</v>
      </c>
      <c r="N4284" s="11">
        <v>10</v>
      </c>
      <c r="O4284" s="11">
        <v>0</v>
      </c>
      <c r="P4284" s="12">
        <v>44424.33333333334</v>
      </c>
      <c r="Q4284" s="12">
        <v>44449.70833333334</v>
      </c>
      <c r="R4284" s="11"/>
      <c r="S4284" s="2">
        <f>OR(AND(P4284&lt;=U$2,Q4284&gt;V$2),AND(P4284&gt;U$2,P4284&lt;V$2))</f>
        <v>0</v>
      </c>
    </row>
    <row r="4285" spans="1:19">
      <c r="A4285" s="2" t="s">
        <v>3481</v>
      </c>
      <c r="B4285" s="2" t="s">
        <v>4755</v>
      </c>
      <c r="C4285" s="2" t="s">
        <v>10075</v>
      </c>
      <c r="D4285" s="2" t="s">
        <v>1139</v>
      </c>
      <c r="E4285" s="2"/>
      <c r="F4285" s="2" t="s">
        <v>1141</v>
      </c>
      <c r="G4285" s="2" t="s">
        <v>7139</v>
      </c>
      <c r="H4285" s="2"/>
      <c r="I4285" s="2"/>
      <c r="J4285" s="2" t="s">
        <v>7140</v>
      </c>
      <c r="K4285" s="2" t="s">
        <v>303</v>
      </c>
      <c r="L4285" s="2" t="s">
        <v>10092</v>
      </c>
      <c r="M4285" s="2" t="s">
        <v>10093</v>
      </c>
      <c r="N4285" s="11">
        <v>10</v>
      </c>
      <c r="O4285" s="11">
        <v>0</v>
      </c>
      <c r="P4285" s="12">
        <v>44566</v>
      </c>
      <c r="Q4285" s="12">
        <v>44687</v>
      </c>
      <c r="R4285" s="11"/>
      <c r="S4285" s="2">
        <f>OR(AND(P4285&lt;=U$2,Q4285&gt;V$2),AND(P4285&gt;U$2,P4285&lt;V$2))</f>
        <v>0</v>
      </c>
    </row>
    <row r="4286" spans="1:19">
      <c r="A4286" s="2" t="s">
        <v>3481</v>
      </c>
      <c r="B4286" s="2" t="s">
        <v>4755</v>
      </c>
      <c r="C4286" s="2" t="s">
        <v>10075</v>
      </c>
      <c r="D4286" s="2" t="s">
        <v>1150</v>
      </c>
      <c r="E4286" s="2"/>
      <c r="F4286" s="2"/>
      <c r="G4286" s="2"/>
      <c r="H4286" s="2"/>
      <c r="I4286" s="2"/>
      <c r="J4286" s="2"/>
      <c r="K4286" s="2"/>
      <c r="L4286" s="2"/>
      <c r="M4286" s="2" t="s">
        <v>10094</v>
      </c>
      <c r="N4286" s="11">
        <v>10</v>
      </c>
      <c r="O4286" s="11">
        <v>0</v>
      </c>
      <c r="P4286" s="12">
        <v>44571</v>
      </c>
      <c r="Q4286" s="12">
        <v>44690</v>
      </c>
      <c r="R4286" s="11"/>
      <c r="S4286" s="2">
        <f>OR(AND(P4286&lt;=U$2,Q4286&gt;V$2),AND(P4286&gt;U$2,P4286&lt;V$2))</f>
        <v>0</v>
      </c>
    </row>
    <row r="4287" spans="1:19">
      <c r="A4287" s="2" t="s">
        <v>3481</v>
      </c>
      <c r="B4287" s="2" t="s">
        <v>4755</v>
      </c>
      <c r="C4287" s="2" t="s">
        <v>10075</v>
      </c>
      <c r="D4287" s="2" t="s">
        <v>10095</v>
      </c>
      <c r="E4287" s="2"/>
      <c r="F4287" s="2"/>
      <c r="G4287" s="2"/>
      <c r="H4287" s="2"/>
      <c r="I4287" s="2"/>
      <c r="J4287" s="2"/>
      <c r="K4287" s="2"/>
      <c r="L4287" s="2"/>
      <c r="M4287" s="2" t="s">
        <v>10096</v>
      </c>
      <c r="N4287" s="11">
        <v>5</v>
      </c>
      <c r="O4287" s="11">
        <v>0</v>
      </c>
      <c r="P4287" s="12">
        <v>44572</v>
      </c>
      <c r="Q4287" s="12">
        <v>44691</v>
      </c>
      <c r="R4287" s="11"/>
      <c r="S4287" s="2">
        <f>OR(AND(P4287&lt;=U$2,Q4287&gt;V$2),AND(P4287&gt;U$2,P4287&lt;V$2))</f>
        <v>0</v>
      </c>
    </row>
    <row r="4288" spans="1:19">
      <c r="A4288" s="2" t="s">
        <v>3481</v>
      </c>
      <c r="B4288" s="2" t="s">
        <v>4755</v>
      </c>
      <c r="C4288" s="2" t="s">
        <v>10075</v>
      </c>
      <c r="D4288" s="2" t="s">
        <v>10097</v>
      </c>
      <c r="E4288" s="2"/>
      <c r="F4288" s="2"/>
      <c r="G4288" s="2"/>
      <c r="H4288" s="2"/>
      <c r="I4288" s="2"/>
      <c r="J4288" s="2"/>
      <c r="K4288" s="2"/>
      <c r="L4288" s="2"/>
      <c r="M4288" s="2" t="s">
        <v>10098</v>
      </c>
      <c r="N4288" s="11">
        <v>5</v>
      </c>
      <c r="O4288" s="11">
        <v>0</v>
      </c>
      <c r="P4288" s="12">
        <v>44573</v>
      </c>
      <c r="Q4288" s="12">
        <v>44693</v>
      </c>
      <c r="R4288" s="11"/>
      <c r="S4288" s="2">
        <f>OR(AND(P4288&lt;=U$2,Q4288&gt;V$2),AND(P4288&gt;U$2,P4288&lt;V$2))</f>
        <v>0</v>
      </c>
    </row>
    <row r="4289" spans="1:19">
      <c r="A4289" s="2" t="s">
        <v>3481</v>
      </c>
      <c r="B4289" s="2" t="s">
        <v>4755</v>
      </c>
      <c r="C4289" s="2" t="s">
        <v>10075</v>
      </c>
      <c r="D4289" s="2" t="s">
        <v>10099</v>
      </c>
      <c r="E4289" s="2"/>
      <c r="F4289" s="2"/>
      <c r="G4289" s="2"/>
      <c r="H4289" s="2"/>
      <c r="I4289" s="2"/>
      <c r="J4289" s="2"/>
      <c r="K4289" s="2"/>
      <c r="L4289" s="2"/>
      <c r="M4289" s="2" t="s">
        <v>10100</v>
      </c>
      <c r="N4289" s="11">
        <v>5</v>
      </c>
      <c r="O4289" s="11">
        <v>0</v>
      </c>
      <c r="P4289" s="12">
        <v>44706</v>
      </c>
      <c r="Q4289" s="12">
        <v>44713</v>
      </c>
      <c r="R4289" s="11"/>
      <c r="S4289" s="2">
        <f>OR(AND(P4289&lt;=U$2,Q4289&gt;V$2),AND(P4289&gt;U$2,P4289&lt;V$2))</f>
        <v>0</v>
      </c>
    </row>
    <row r="4290" spans="1:19">
      <c r="A4290" s="2" t="s">
        <v>3481</v>
      </c>
      <c r="B4290" s="2" t="s">
        <v>4755</v>
      </c>
      <c r="C4290" s="2" t="s">
        <v>10075</v>
      </c>
      <c r="D4290" s="2" t="s">
        <v>10101</v>
      </c>
      <c r="E4290" s="2"/>
      <c r="F4290" s="2"/>
      <c r="G4290" s="2"/>
      <c r="H4290" s="2"/>
      <c r="I4290" s="2"/>
      <c r="J4290" s="2"/>
      <c r="K4290" s="2"/>
      <c r="L4290" s="2"/>
      <c r="M4290" s="2" t="s">
        <v>10102</v>
      </c>
      <c r="N4290" s="11">
        <v>5</v>
      </c>
      <c r="O4290" s="11">
        <v>0</v>
      </c>
      <c r="P4290" s="12">
        <v>44575</v>
      </c>
      <c r="Q4290" s="12">
        <v>44721</v>
      </c>
      <c r="R4290" s="11"/>
      <c r="S4290" s="2">
        <f>OR(AND(P4290&lt;=U$2,Q4290&gt;V$2),AND(P4290&gt;U$2,P4290&lt;V$2))</f>
        <v>0</v>
      </c>
    </row>
    <row r="4291" spans="1:19">
      <c r="A4291" s="2" t="s">
        <v>3481</v>
      </c>
      <c r="B4291" s="2" t="s">
        <v>4755</v>
      </c>
      <c r="C4291" s="2" t="s">
        <v>10075</v>
      </c>
      <c r="D4291" s="2" t="s">
        <v>1177</v>
      </c>
      <c r="E4291" s="2" t="s">
        <v>1061</v>
      </c>
      <c r="F4291" s="2" t="s">
        <v>1141</v>
      </c>
      <c r="G4291" s="2" t="s">
        <v>10103</v>
      </c>
      <c r="H4291" s="2"/>
      <c r="I4291" s="2"/>
      <c r="J4291" s="2"/>
      <c r="K4291" s="2"/>
      <c r="L4291" s="2"/>
      <c r="M4291" s="2" t="s">
        <v>10104</v>
      </c>
      <c r="N4291" s="11">
        <v>10</v>
      </c>
      <c r="O4291" s="11">
        <v>0</v>
      </c>
      <c r="P4291" s="12">
        <v>44756</v>
      </c>
      <c r="Q4291" s="12">
        <v>44784.70833333334</v>
      </c>
      <c r="R4291" s="11"/>
      <c r="S4291" s="2">
        <f>OR(AND(P4291&lt;=U$2,Q4291&gt;V$2),AND(P4291&gt;U$2,P4291&lt;V$2))</f>
        <v>0</v>
      </c>
    </row>
    <row r="4292" spans="1:19">
      <c r="A4292" s="2" t="s">
        <v>3481</v>
      </c>
      <c r="B4292" s="2" t="s">
        <v>4755</v>
      </c>
      <c r="C4292" s="2" t="s">
        <v>10075</v>
      </c>
      <c r="D4292" s="2" t="s">
        <v>10105</v>
      </c>
      <c r="E4292" s="2"/>
      <c r="F4292" s="2" t="s">
        <v>1141</v>
      </c>
      <c r="G4292" s="2"/>
      <c r="H4292" s="2"/>
      <c r="I4292" s="2"/>
      <c r="J4292" s="2"/>
      <c r="K4292" s="2"/>
      <c r="L4292" s="2"/>
      <c r="M4292" s="2" t="s">
        <v>10106</v>
      </c>
      <c r="N4292" s="11">
        <v>2</v>
      </c>
      <c r="O4292" s="11">
        <v>0</v>
      </c>
      <c r="P4292" s="12">
        <v>44784</v>
      </c>
      <c r="Q4292" s="12">
        <v>44785</v>
      </c>
      <c r="R4292" s="11"/>
      <c r="S4292" s="2">
        <f>OR(AND(P4292&lt;=U$2,Q4292&gt;V$2),AND(P4292&gt;U$2,P4292&lt;V$2))</f>
        <v>0</v>
      </c>
    </row>
    <row r="4293" spans="1:19">
      <c r="A4293" s="2" t="s">
        <v>3481</v>
      </c>
      <c r="B4293" s="2" t="s">
        <v>4755</v>
      </c>
      <c r="C4293" s="2" t="s">
        <v>10075</v>
      </c>
      <c r="D4293" s="2" t="s">
        <v>10107</v>
      </c>
      <c r="E4293" s="2" t="s">
        <v>1007</v>
      </c>
      <c r="F4293" s="2" t="s">
        <v>1141</v>
      </c>
      <c r="G4293" s="2" t="s">
        <v>7078</v>
      </c>
      <c r="H4293" s="2"/>
      <c r="I4293" s="2"/>
      <c r="J4293" s="2" t="s">
        <v>10108</v>
      </c>
      <c r="K4293" s="2" t="s">
        <v>303</v>
      </c>
      <c r="L4293" s="2" t="s">
        <v>10092</v>
      </c>
      <c r="M4293" s="2" t="s">
        <v>10109</v>
      </c>
      <c r="N4293" s="11">
        <v>5</v>
      </c>
      <c r="O4293" s="11">
        <v>0</v>
      </c>
      <c r="P4293" s="12">
        <v>44859</v>
      </c>
      <c r="Q4293" s="12">
        <v>44865</v>
      </c>
      <c r="R4293" s="11"/>
      <c r="S4293" s="2">
        <f>OR(AND(P4293&lt;=U$2,Q4293&gt;V$2),AND(P4293&gt;U$2,P4293&lt;V$2))</f>
        <v>0</v>
      </c>
    </row>
    <row r="4294" spans="1:19">
      <c r="A4294" s="2" t="s">
        <v>3481</v>
      </c>
      <c r="B4294" s="2" t="s">
        <v>4755</v>
      </c>
      <c r="C4294" s="2" t="s">
        <v>10075</v>
      </c>
      <c r="D4294" s="2" t="s">
        <v>10110</v>
      </c>
      <c r="E4294" s="2"/>
      <c r="F4294" s="2" t="s">
        <v>1141</v>
      </c>
      <c r="G4294" s="2"/>
      <c r="H4294" s="2"/>
      <c r="I4294" s="2"/>
      <c r="J4294" s="2"/>
      <c r="K4294" s="2"/>
      <c r="L4294" s="2"/>
      <c r="M4294" s="2" t="s">
        <v>10111</v>
      </c>
      <c r="N4294" s="11">
        <v>2</v>
      </c>
      <c r="O4294" s="11">
        <v>0</v>
      </c>
      <c r="P4294" s="12">
        <v>44788</v>
      </c>
      <c r="Q4294" s="12">
        <v>44797</v>
      </c>
      <c r="R4294" s="11"/>
      <c r="S4294" s="2">
        <f>OR(AND(P4294&lt;=U$2,Q4294&gt;V$2),AND(P4294&gt;U$2,P4294&lt;V$2))</f>
        <v>0</v>
      </c>
    </row>
    <row r="4295" spans="1:19">
      <c r="A4295" s="2" t="s">
        <v>3481</v>
      </c>
      <c r="B4295" s="2" t="s">
        <v>4755</v>
      </c>
      <c r="C4295" s="2" t="s">
        <v>10075</v>
      </c>
      <c r="D4295" s="2" t="s">
        <v>1201</v>
      </c>
      <c r="E4295" s="2"/>
      <c r="F4295" s="2" t="s">
        <v>1141</v>
      </c>
      <c r="G4295" s="2"/>
      <c r="H4295" s="2"/>
      <c r="I4295" s="2"/>
      <c r="J4295" s="2"/>
      <c r="K4295" s="2" t="s">
        <v>426</v>
      </c>
      <c r="L4295" s="2" t="s">
        <v>10112</v>
      </c>
      <c r="M4295" s="2" t="s">
        <v>10113</v>
      </c>
      <c r="N4295" s="11">
        <v>5</v>
      </c>
      <c r="O4295" s="11">
        <v>0</v>
      </c>
      <c r="P4295" s="12">
        <v>44726</v>
      </c>
      <c r="Q4295" s="12">
        <v>44727</v>
      </c>
      <c r="R4295" s="11"/>
      <c r="S4295" s="2">
        <f>OR(AND(P4295&lt;=U$2,Q4295&gt;V$2),AND(P4295&gt;U$2,P4295&lt;V$2))</f>
        <v>0</v>
      </c>
    </row>
    <row r="4296" spans="1:19">
      <c r="A4296" s="2" t="s">
        <v>3481</v>
      </c>
      <c r="B4296" s="2" t="s">
        <v>4755</v>
      </c>
      <c r="C4296" s="2" t="s">
        <v>10075</v>
      </c>
      <c r="D4296" s="2" t="s">
        <v>1156</v>
      </c>
      <c r="E4296" s="2"/>
      <c r="F4296" s="2"/>
      <c r="G4296" s="2"/>
      <c r="H4296" s="2"/>
      <c r="I4296" s="2"/>
      <c r="J4296" s="2"/>
      <c r="K4296" s="2"/>
      <c r="L4296" s="2"/>
      <c r="M4296" s="2" t="s">
        <v>10114</v>
      </c>
      <c r="N4296" s="11">
        <v>2</v>
      </c>
      <c r="O4296" s="11">
        <v>0</v>
      </c>
      <c r="P4296" s="12">
        <v>44733</v>
      </c>
      <c r="Q4296" s="12">
        <v>44734</v>
      </c>
      <c r="R4296" s="11"/>
      <c r="S4296" s="2">
        <f>OR(AND(P4296&lt;=U$2,Q4296&gt;V$2),AND(P4296&gt;U$2,P4296&lt;V$2))</f>
        <v>0</v>
      </c>
    </row>
    <row r="4297" spans="1:19">
      <c r="A4297" s="2" t="s">
        <v>3481</v>
      </c>
      <c r="B4297" s="2" t="s">
        <v>4755</v>
      </c>
      <c r="C4297" s="2" t="s">
        <v>10075</v>
      </c>
      <c r="D4297" s="2" t="s">
        <v>1147</v>
      </c>
      <c r="E4297" s="2" t="s">
        <v>1007</v>
      </c>
      <c r="F4297" s="2" t="s">
        <v>1141</v>
      </c>
      <c r="G4297" s="2" t="s">
        <v>7125</v>
      </c>
      <c r="H4297" s="2"/>
      <c r="I4297" s="2"/>
      <c r="J4297" s="2" t="s">
        <v>7126</v>
      </c>
      <c r="K4297" s="2" t="s">
        <v>329</v>
      </c>
      <c r="L4297" s="2" t="s">
        <v>10080</v>
      </c>
      <c r="M4297" s="2" t="s">
        <v>10115</v>
      </c>
      <c r="N4297" s="11">
        <v>1</v>
      </c>
      <c r="O4297" s="11">
        <v>0</v>
      </c>
      <c r="P4297" s="12">
        <v>44736</v>
      </c>
      <c r="Q4297" s="12">
        <v>44736</v>
      </c>
      <c r="R4297" s="11"/>
      <c r="S4297" s="2">
        <f>OR(AND(P4297&lt;=U$2,Q4297&gt;V$2),AND(P4297&gt;U$2,P4297&lt;V$2))</f>
        <v>0</v>
      </c>
    </row>
    <row r="4298" spans="1:19">
      <c r="A4298" s="2" t="s">
        <v>3481</v>
      </c>
      <c r="B4298" s="2" t="s">
        <v>4755</v>
      </c>
      <c r="C4298" s="2" t="s">
        <v>10075</v>
      </c>
      <c r="D4298" s="2" t="s">
        <v>10116</v>
      </c>
      <c r="E4298" s="2"/>
      <c r="F4298" s="2"/>
      <c r="G4298" s="2"/>
      <c r="H4298" s="2"/>
      <c r="I4298" s="2"/>
      <c r="J4298" s="2"/>
      <c r="K4298" s="2"/>
      <c r="L4298" s="2"/>
      <c r="M4298" s="2" t="s">
        <v>10117</v>
      </c>
      <c r="N4298" s="11">
        <v>3</v>
      </c>
      <c r="O4298" s="11">
        <v>0</v>
      </c>
      <c r="P4298" s="12">
        <v>44706</v>
      </c>
      <c r="Q4298" s="12">
        <v>44708</v>
      </c>
      <c r="R4298" s="11"/>
      <c r="S4298" s="2">
        <f>OR(AND(P4298&lt;=U$2,Q4298&gt;V$2),AND(P4298&gt;U$2,P4298&lt;V$2))</f>
        <v>0</v>
      </c>
    </row>
    <row r="4299" spans="1:19">
      <c r="A4299" s="2" t="s">
        <v>3481</v>
      </c>
      <c r="B4299" s="2" t="s">
        <v>4755</v>
      </c>
      <c r="C4299" s="2" t="s">
        <v>10075</v>
      </c>
      <c r="D4299" s="2" t="s">
        <v>1158</v>
      </c>
      <c r="E4299" s="2"/>
      <c r="F4299" s="2"/>
      <c r="G4299" s="2"/>
      <c r="H4299" s="2"/>
      <c r="I4299" s="2"/>
      <c r="J4299" s="2"/>
      <c r="K4299" s="2"/>
      <c r="L4299" s="2"/>
      <c r="M4299" s="2" t="s">
        <v>10118</v>
      </c>
      <c r="N4299" s="11">
        <v>3</v>
      </c>
      <c r="O4299" s="11">
        <v>0</v>
      </c>
      <c r="P4299" s="12">
        <v>44710</v>
      </c>
      <c r="Q4299" s="12">
        <v>44711</v>
      </c>
      <c r="R4299" s="11"/>
      <c r="S4299" s="2">
        <f>OR(AND(P4299&lt;=U$2,Q4299&gt;V$2),AND(P4299&gt;U$2,P4299&lt;V$2))</f>
        <v>0</v>
      </c>
    </row>
    <row r="4300" spans="1:19">
      <c r="A4300" s="2" t="s">
        <v>3481</v>
      </c>
      <c r="B4300" s="2" t="s">
        <v>4755</v>
      </c>
      <c r="C4300" s="2" t="s">
        <v>10075</v>
      </c>
      <c r="D4300" s="2" t="s">
        <v>10119</v>
      </c>
      <c r="E4300" s="2" t="s">
        <v>1007</v>
      </c>
      <c r="F4300" s="2" t="s">
        <v>1141</v>
      </c>
      <c r="G4300" s="2" t="s">
        <v>7078</v>
      </c>
      <c r="H4300" s="2"/>
      <c r="I4300" s="2"/>
      <c r="J4300" s="2" t="s">
        <v>10108</v>
      </c>
      <c r="K4300" s="2" t="s">
        <v>303</v>
      </c>
      <c r="L4300" s="2" t="s">
        <v>10092</v>
      </c>
      <c r="M4300" s="2" t="s">
        <v>10120</v>
      </c>
      <c r="N4300" s="11">
        <v>5</v>
      </c>
      <c r="O4300" s="11">
        <v>0</v>
      </c>
      <c r="P4300" s="12">
        <v>44811</v>
      </c>
      <c r="Q4300" s="12">
        <v>44813</v>
      </c>
      <c r="R4300" s="11"/>
      <c r="S4300" s="2">
        <f>OR(AND(P4300&lt;=U$2,Q4300&gt;V$2),AND(P4300&gt;U$2,P4300&lt;V$2))</f>
        <v>0</v>
      </c>
    </row>
    <row r="4301" spans="1:19">
      <c r="A4301" s="2" t="s">
        <v>3481</v>
      </c>
      <c r="B4301" s="2" t="s">
        <v>4755</v>
      </c>
      <c r="C4301" s="2" t="s">
        <v>10075</v>
      </c>
      <c r="D4301" s="2" t="s">
        <v>10121</v>
      </c>
      <c r="E4301" s="2"/>
      <c r="F4301" s="2"/>
      <c r="G4301" s="2"/>
      <c r="H4301" s="2"/>
      <c r="I4301" s="2"/>
      <c r="J4301" s="2"/>
      <c r="K4301" s="2"/>
      <c r="L4301" s="2"/>
      <c r="M4301" s="2" t="s">
        <v>10122</v>
      </c>
      <c r="N4301" s="11">
        <v>3</v>
      </c>
      <c r="O4301" s="11">
        <v>0</v>
      </c>
      <c r="P4301" s="12">
        <v>44190</v>
      </c>
      <c r="Q4301" s="12">
        <v>44190</v>
      </c>
      <c r="R4301" s="11"/>
      <c r="S4301" s="2">
        <f>OR(AND(P4301&lt;=U$2,Q4301&gt;V$2),AND(P4301&gt;U$2,P4301&lt;V$2))</f>
        <v>0</v>
      </c>
    </row>
    <row r="4302" spans="1:19">
      <c r="A4302" s="2" t="s">
        <v>3481</v>
      </c>
      <c r="B4302" s="2" t="s">
        <v>4755</v>
      </c>
      <c r="C4302" s="2" t="s">
        <v>10075</v>
      </c>
      <c r="D4302" s="2" t="s">
        <v>1151</v>
      </c>
      <c r="E4302" s="2"/>
      <c r="F4302" s="2" t="s">
        <v>1141</v>
      </c>
      <c r="G4302" s="2"/>
      <c r="H4302" s="2"/>
      <c r="I4302" s="2"/>
      <c r="J4302" s="2"/>
      <c r="K4302" s="2"/>
      <c r="L4302" s="2"/>
      <c r="M4302" s="2" t="s">
        <v>10123</v>
      </c>
      <c r="N4302" s="11">
        <v>2</v>
      </c>
      <c r="O4302" s="11">
        <v>0</v>
      </c>
      <c r="P4302" s="12">
        <v>44816</v>
      </c>
      <c r="Q4302" s="12">
        <v>44817</v>
      </c>
      <c r="R4302" s="11"/>
      <c r="S4302" s="2">
        <f>OR(AND(P4302&lt;=U$2,Q4302&gt;V$2),AND(P4302&gt;U$2,P4302&lt;V$2))</f>
        <v>0</v>
      </c>
    </row>
    <row r="4303" spans="1:19">
      <c r="A4303" s="2" t="s">
        <v>3481</v>
      </c>
      <c r="B4303" s="2" t="s">
        <v>4755</v>
      </c>
      <c r="C4303" s="2" t="s">
        <v>10075</v>
      </c>
      <c r="D4303" s="2" t="s">
        <v>1143</v>
      </c>
      <c r="E4303" s="2" t="s">
        <v>1007</v>
      </c>
      <c r="F4303" s="2" t="s">
        <v>1141</v>
      </c>
      <c r="G4303" s="2" t="s">
        <v>7085</v>
      </c>
      <c r="H4303" s="2"/>
      <c r="I4303" s="2"/>
      <c r="J4303" s="2" t="s">
        <v>7126</v>
      </c>
      <c r="K4303" s="2" t="s">
        <v>329</v>
      </c>
      <c r="L4303" s="2" t="s">
        <v>10080</v>
      </c>
      <c r="M4303" s="2" t="s">
        <v>10124</v>
      </c>
      <c r="N4303" s="11">
        <v>2</v>
      </c>
      <c r="O4303" s="11">
        <v>0</v>
      </c>
      <c r="P4303" s="12">
        <v>44818</v>
      </c>
      <c r="Q4303" s="12">
        <v>44818</v>
      </c>
      <c r="R4303" s="11"/>
      <c r="S4303" s="2">
        <f>OR(AND(P4303&lt;=U$2,Q4303&gt;V$2),AND(P4303&gt;U$2,P4303&lt;V$2))</f>
        <v>0</v>
      </c>
    </row>
    <row r="4304" spans="1:19">
      <c r="A4304" s="2" t="s">
        <v>3481</v>
      </c>
      <c r="B4304" s="2" t="s">
        <v>4755</v>
      </c>
      <c r="C4304" s="2" t="s">
        <v>10075</v>
      </c>
      <c r="D4304" s="2" t="s">
        <v>10125</v>
      </c>
      <c r="E4304" s="2" t="s">
        <v>1007</v>
      </c>
      <c r="F4304" s="2" t="s">
        <v>1141</v>
      </c>
      <c r="G4304" s="2" t="s">
        <v>7078</v>
      </c>
      <c r="H4304" s="2"/>
      <c r="I4304" s="2"/>
      <c r="J4304" s="2" t="s">
        <v>10108</v>
      </c>
      <c r="K4304" s="2" t="s">
        <v>303</v>
      </c>
      <c r="L4304" s="2" t="s">
        <v>10092</v>
      </c>
      <c r="M4304" s="2" t="s">
        <v>10126</v>
      </c>
      <c r="N4304" s="11">
        <v>3</v>
      </c>
      <c r="O4304" s="11">
        <v>0</v>
      </c>
      <c r="P4304" s="12">
        <v>44820</v>
      </c>
      <c r="Q4304" s="12">
        <v>44820</v>
      </c>
      <c r="R4304" s="11"/>
      <c r="S4304" s="2">
        <f>OR(AND(P4304&lt;=U$2,Q4304&gt;V$2),AND(P4304&gt;U$2,P4304&lt;V$2))</f>
        <v>0</v>
      </c>
    </row>
    <row r="4305" spans="1:19">
      <c r="A4305" s="2" t="s">
        <v>3481</v>
      </c>
      <c r="B4305" s="2" t="s">
        <v>4755</v>
      </c>
      <c r="C4305" s="2" t="s">
        <v>10075</v>
      </c>
      <c r="D4305" s="2" t="s">
        <v>10127</v>
      </c>
      <c r="E4305" s="2" t="s">
        <v>1007</v>
      </c>
      <c r="F4305" s="2" t="s">
        <v>1141</v>
      </c>
      <c r="G4305" s="2" t="s">
        <v>7078</v>
      </c>
      <c r="H4305" s="2"/>
      <c r="I4305" s="2"/>
      <c r="J4305" s="2" t="s">
        <v>10108</v>
      </c>
      <c r="K4305" s="2" t="s">
        <v>303</v>
      </c>
      <c r="L4305" s="2" t="s">
        <v>10092</v>
      </c>
      <c r="M4305" s="2" t="s">
        <v>10128</v>
      </c>
      <c r="N4305" s="11">
        <v>2</v>
      </c>
      <c r="O4305" s="11">
        <v>0</v>
      </c>
      <c r="P4305" s="12">
        <v>44811</v>
      </c>
      <c r="Q4305" s="12">
        <v>44813</v>
      </c>
      <c r="R4305" s="11"/>
      <c r="S4305" s="2">
        <f>OR(AND(P4305&lt;=U$2,Q4305&gt;V$2),AND(P4305&gt;U$2,P4305&lt;V$2))</f>
        <v>0</v>
      </c>
    </row>
    <row r="4306" spans="1:19">
      <c r="A4306" s="2" t="s">
        <v>3481</v>
      </c>
      <c r="B4306" s="2" t="s">
        <v>4755</v>
      </c>
      <c r="C4306" s="2" t="s">
        <v>10075</v>
      </c>
      <c r="D4306" s="2" t="s">
        <v>1160</v>
      </c>
      <c r="E4306" s="2"/>
      <c r="F4306" s="2" t="s">
        <v>1141</v>
      </c>
      <c r="G4306" s="2"/>
      <c r="H4306" s="2"/>
      <c r="I4306" s="2"/>
      <c r="J4306" s="2"/>
      <c r="K4306" s="2"/>
      <c r="L4306" s="2"/>
      <c r="M4306" s="2" t="s">
        <v>10129</v>
      </c>
      <c r="N4306" s="11">
        <v>2</v>
      </c>
      <c r="O4306" s="11">
        <v>0</v>
      </c>
      <c r="P4306" s="12">
        <v>44816</v>
      </c>
      <c r="Q4306" s="12">
        <v>44817</v>
      </c>
      <c r="R4306" s="11"/>
      <c r="S4306" s="2">
        <f>OR(AND(P4306&lt;=U$2,Q4306&gt;V$2),AND(P4306&gt;U$2,P4306&lt;V$2))</f>
        <v>0</v>
      </c>
    </row>
    <row r="4307" spans="1:19">
      <c r="A4307" s="2" t="s">
        <v>3481</v>
      </c>
      <c r="B4307" s="2" t="s">
        <v>4755</v>
      </c>
      <c r="C4307" s="2" t="s">
        <v>10075</v>
      </c>
      <c r="D4307" s="2" t="s">
        <v>10130</v>
      </c>
      <c r="E4307" s="2" t="s">
        <v>1007</v>
      </c>
      <c r="F4307" s="2" t="s">
        <v>1141</v>
      </c>
      <c r="G4307" s="2" t="s">
        <v>7085</v>
      </c>
      <c r="H4307" s="2"/>
      <c r="I4307" s="2"/>
      <c r="J4307" s="2" t="s">
        <v>7126</v>
      </c>
      <c r="K4307" s="2" t="s">
        <v>329</v>
      </c>
      <c r="L4307" s="2" t="s">
        <v>10080</v>
      </c>
      <c r="M4307" s="2" t="s">
        <v>10131</v>
      </c>
      <c r="N4307" s="11">
        <v>1</v>
      </c>
      <c r="O4307" s="11">
        <v>0</v>
      </c>
      <c r="P4307" s="12">
        <v>44818</v>
      </c>
      <c r="Q4307" s="12">
        <v>44818</v>
      </c>
      <c r="R4307" s="11"/>
      <c r="S4307" s="2">
        <f>OR(AND(P4307&lt;=U$2,Q4307&gt;V$2),AND(P4307&gt;U$2,P4307&lt;V$2))</f>
        <v>0</v>
      </c>
    </row>
    <row r="4308" spans="1:19">
      <c r="A4308" s="2" t="s">
        <v>3481</v>
      </c>
      <c r="B4308" s="2" t="s">
        <v>4755</v>
      </c>
      <c r="C4308" s="2" t="s">
        <v>10075</v>
      </c>
      <c r="D4308" s="2" t="s">
        <v>10132</v>
      </c>
      <c r="E4308" s="2" t="s">
        <v>1007</v>
      </c>
      <c r="F4308" s="2" t="s">
        <v>1141</v>
      </c>
      <c r="G4308" s="2" t="s">
        <v>7078</v>
      </c>
      <c r="H4308" s="2"/>
      <c r="I4308" s="2"/>
      <c r="J4308" s="2" t="s">
        <v>10108</v>
      </c>
      <c r="K4308" s="2" t="s">
        <v>303</v>
      </c>
      <c r="L4308" s="2" t="s">
        <v>10092</v>
      </c>
      <c r="M4308" s="2" t="s">
        <v>10133</v>
      </c>
      <c r="N4308" s="11">
        <v>2</v>
      </c>
      <c r="O4308" s="11">
        <v>0</v>
      </c>
      <c r="P4308" s="12">
        <v>44820</v>
      </c>
      <c r="Q4308" s="12">
        <v>44820</v>
      </c>
      <c r="R4308" s="11"/>
      <c r="S4308" s="2">
        <f>OR(AND(P4308&lt;=U$2,Q4308&gt;V$2),AND(P4308&gt;U$2,P4308&lt;V$2))</f>
        <v>0</v>
      </c>
    </row>
    <row r="4309" spans="1:19">
      <c r="A4309" s="2" t="s">
        <v>3481</v>
      </c>
      <c r="B4309" s="2" t="s">
        <v>4755</v>
      </c>
      <c r="C4309" s="2" t="s">
        <v>10075</v>
      </c>
      <c r="D4309" s="2" t="s">
        <v>1220</v>
      </c>
      <c r="E4309" s="2" t="s">
        <v>1222</v>
      </c>
      <c r="F4309" s="2" t="s">
        <v>1141</v>
      </c>
      <c r="G4309" s="2"/>
      <c r="H4309" s="2"/>
      <c r="I4309" s="2"/>
      <c r="J4309" s="2"/>
      <c r="K4309" s="2"/>
      <c r="L4309" s="2"/>
      <c r="M4309" s="2" t="s">
        <v>10134</v>
      </c>
      <c r="N4309" s="11">
        <v>5</v>
      </c>
      <c r="O4309" s="11">
        <v>0</v>
      </c>
      <c r="P4309" s="12">
        <v>44824</v>
      </c>
      <c r="Q4309" s="12">
        <v>44827</v>
      </c>
      <c r="R4309" s="11"/>
      <c r="S4309" s="2">
        <f>OR(AND(P4309&lt;=U$2,Q4309&gt;V$2),AND(P4309&gt;U$2,P4309&lt;V$2))</f>
        <v>0</v>
      </c>
    </row>
    <row r="4310" spans="1:19">
      <c r="A4310" s="2" t="s">
        <v>3877</v>
      </c>
      <c r="B4310" s="2" t="s">
        <v>4755</v>
      </c>
      <c r="C4310" s="2" t="s">
        <v>10075</v>
      </c>
      <c r="D4310" s="2" t="s">
        <v>1162</v>
      </c>
      <c r="E4310" s="2" t="s">
        <v>1048</v>
      </c>
      <c r="F4310" s="2" t="s">
        <v>1141</v>
      </c>
      <c r="G4310" s="2" t="s">
        <v>7306</v>
      </c>
      <c r="H4310" s="2" t="s">
        <v>1133</v>
      </c>
      <c r="I4310" s="2" t="s">
        <v>306</v>
      </c>
      <c r="J4310" s="2"/>
      <c r="K4310" s="2"/>
      <c r="L4310" s="2"/>
      <c r="M4310" s="2" t="s">
        <v>10135</v>
      </c>
      <c r="N4310" s="11">
        <v>20</v>
      </c>
      <c r="O4310" s="11">
        <v>0</v>
      </c>
      <c r="P4310" s="12">
        <v>44830.33333333334</v>
      </c>
      <c r="Q4310" s="12">
        <v>44957</v>
      </c>
      <c r="R4310" s="11"/>
      <c r="S4310" s="2">
        <f>OR(AND(P4310&lt;=U$2,Q4310&gt;V$2),AND(P4310&gt;U$2,P4310&lt;V$2))</f>
        <v>0</v>
      </c>
    </row>
    <row r="4311" spans="1:19">
      <c r="A4311" s="2" t="s">
        <v>3877</v>
      </c>
      <c r="B4311" s="2" t="s">
        <v>4755</v>
      </c>
      <c r="C4311" s="2" t="s">
        <v>10075</v>
      </c>
      <c r="D4311" s="2" t="s">
        <v>10136</v>
      </c>
      <c r="E4311" s="2" t="s">
        <v>1083</v>
      </c>
      <c r="F4311" s="2" t="s">
        <v>1141</v>
      </c>
      <c r="G4311" s="2"/>
      <c r="H4311" s="2" t="s">
        <v>1018</v>
      </c>
      <c r="I4311" s="2" t="s">
        <v>306</v>
      </c>
      <c r="J4311" s="2"/>
      <c r="K4311" s="2"/>
      <c r="L4311" s="2"/>
      <c r="M4311" s="2" t="s">
        <v>10137</v>
      </c>
      <c r="N4311" s="11">
        <v>5</v>
      </c>
      <c r="O4311" s="11">
        <v>0</v>
      </c>
      <c r="P4311" s="12">
        <v>44942</v>
      </c>
      <c r="Q4311" s="12">
        <v>44979</v>
      </c>
      <c r="R4311" s="11"/>
      <c r="S4311" s="2">
        <f>OR(AND(P4311&lt;=U$2,Q4311&gt;V$2),AND(P4311&gt;U$2,P4311&lt;V$2))</f>
        <v>0</v>
      </c>
    </row>
    <row r="4312" spans="1:19">
      <c r="A4312" s="2" t="s">
        <v>3488</v>
      </c>
      <c r="B4312" s="2" t="s">
        <v>4755</v>
      </c>
      <c r="C4312" s="2" t="s">
        <v>10075</v>
      </c>
      <c r="D4312" s="2" t="s">
        <v>1232</v>
      </c>
      <c r="E4312" s="2" t="s">
        <v>1083</v>
      </c>
      <c r="F4312" s="2" t="s">
        <v>1141</v>
      </c>
      <c r="G4312" s="2"/>
      <c r="H4312" s="2" t="s">
        <v>1018</v>
      </c>
      <c r="I4312" s="2" t="s">
        <v>306</v>
      </c>
      <c r="J4312" s="2"/>
      <c r="K4312" s="2"/>
      <c r="L4312" s="2"/>
      <c r="M4312" s="2" t="s">
        <v>10138</v>
      </c>
      <c r="N4312" s="11">
        <v>3</v>
      </c>
      <c r="O4312" s="11">
        <v>3</v>
      </c>
      <c r="P4312" s="12">
        <v>45026.33333333334</v>
      </c>
      <c r="Q4312" s="12">
        <v>45028.70833333334</v>
      </c>
      <c r="R4312" s="11">
        <v>-86</v>
      </c>
      <c r="S4312" s="2">
        <f>OR(AND(P4312&lt;=U$2,Q4312&gt;V$2),AND(P4312&gt;U$2,P4312&lt;V$2))</f>
        <v>0</v>
      </c>
    </row>
    <row r="4313" spans="1:19">
      <c r="A4313" s="2" t="s">
        <v>3488</v>
      </c>
      <c r="B4313" s="2" t="s">
        <v>4755</v>
      </c>
      <c r="C4313" s="2" t="s">
        <v>10075</v>
      </c>
      <c r="D4313" s="2" t="s">
        <v>1171</v>
      </c>
      <c r="E4313" s="2" t="s">
        <v>1173</v>
      </c>
      <c r="F4313" s="2" t="s">
        <v>1141</v>
      </c>
      <c r="G4313" s="2" t="s">
        <v>7186</v>
      </c>
      <c r="H4313" s="2" t="s">
        <v>1133</v>
      </c>
      <c r="I4313" s="2" t="s">
        <v>306</v>
      </c>
      <c r="J4313" s="2"/>
      <c r="K4313" s="2"/>
      <c r="L4313" s="2"/>
      <c r="M4313" s="2" t="s">
        <v>10139</v>
      </c>
      <c r="N4313" s="11">
        <v>1</v>
      </c>
      <c r="O4313" s="11">
        <v>1</v>
      </c>
      <c r="P4313" s="12">
        <v>45029.33333333334</v>
      </c>
      <c r="Q4313" s="12">
        <v>45029.70833333334</v>
      </c>
      <c r="R4313" s="11">
        <v>-86</v>
      </c>
      <c r="S4313" s="2">
        <f>OR(AND(P4313&lt;=U$2,Q4313&gt;V$2),AND(P4313&gt;U$2,P4313&lt;V$2))</f>
        <v>0</v>
      </c>
    </row>
    <row r="4314" spans="1:19">
      <c r="A4314" s="2" t="s">
        <v>3488</v>
      </c>
      <c r="B4314" s="2" t="s">
        <v>4755</v>
      </c>
      <c r="C4314" s="2" t="s">
        <v>10075</v>
      </c>
      <c r="D4314" s="2" t="s">
        <v>1215</v>
      </c>
      <c r="E4314" s="2" t="s">
        <v>1216</v>
      </c>
      <c r="F4314" s="2" t="s">
        <v>1141</v>
      </c>
      <c r="G4314" s="2"/>
      <c r="H4314" s="2" t="s">
        <v>1133</v>
      </c>
      <c r="I4314" s="2" t="s">
        <v>306</v>
      </c>
      <c r="J4314" s="2"/>
      <c r="K4314" s="2"/>
      <c r="L4314" s="2"/>
      <c r="M4314" s="2" t="s">
        <v>10140</v>
      </c>
      <c r="N4314" s="11">
        <v>10</v>
      </c>
      <c r="O4314" s="11">
        <v>10</v>
      </c>
      <c r="P4314" s="12">
        <v>45030.33333333334</v>
      </c>
      <c r="Q4314" s="12">
        <v>45043.70833333334</v>
      </c>
      <c r="R4314" s="11">
        <v>-86</v>
      </c>
      <c r="S4314" s="2">
        <f>OR(AND(P4314&lt;=U$2,Q4314&gt;V$2),AND(P4314&gt;U$2,P4314&lt;V$2))</f>
        <v>0</v>
      </c>
    </row>
    <row r="4315" spans="1:19">
      <c r="A4315" s="2" t="s">
        <v>3488</v>
      </c>
      <c r="B4315" s="2" t="s">
        <v>4755</v>
      </c>
      <c r="C4315" s="2" t="s">
        <v>10075</v>
      </c>
      <c r="D4315" s="2" t="s">
        <v>1228</v>
      </c>
      <c r="E4315" s="2" t="s">
        <v>1007</v>
      </c>
      <c r="F4315" s="2" t="s">
        <v>1141</v>
      </c>
      <c r="G4315" s="2"/>
      <c r="H4315" s="2" t="s">
        <v>1018</v>
      </c>
      <c r="I4315" s="2" t="s">
        <v>306</v>
      </c>
      <c r="J4315" s="2"/>
      <c r="K4315" s="2"/>
      <c r="L4315" s="2"/>
      <c r="M4315" s="2" t="s">
        <v>10141</v>
      </c>
      <c r="N4315" s="11">
        <v>1</v>
      </c>
      <c r="O4315" s="11">
        <v>0</v>
      </c>
      <c r="P4315" s="12">
        <v>44980</v>
      </c>
      <c r="Q4315" s="12">
        <v>44980</v>
      </c>
      <c r="R4315" s="11"/>
      <c r="S4315" s="2">
        <f>OR(AND(P4315&lt;=U$2,Q4315&gt;V$2),AND(P4315&gt;U$2,P4315&lt;V$2))</f>
        <v>0</v>
      </c>
    </row>
    <row r="4316" spans="1:19">
      <c r="A4316" s="2" t="s">
        <v>3488</v>
      </c>
      <c r="B4316" s="2" t="s">
        <v>4755</v>
      </c>
      <c r="C4316" s="2" t="s">
        <v>10075</v>
      </c>
      <c r="D4316" s="2" t="s">
        <v>1223</v>
      </c>
      <c r="E4316" s="2" t="s">
        <v>1225</v>
      </c>
      <c r="F4316" s="2" t="s">
        <v>1141</v>
      </c>
      <c r="G4316" s="2"/>
      <c r="H4316" s="2" t="s">
        <v>1133</v>
      </c>
      <c r="I4316" s="2" t="s">
        <v>306</v>
      </c>
      <c r="J4316" s="2"/>
      <c r="K4316" s="2"/>
      <c r="L4316" s="2"/>
      <c r="M4316" s="2" t="s">
        <v>10142</v>
      </c>
      <c r="N4316" s="11">
        <v>15</v>
      </c>
      <c r="O4316" s="11">
        <v>15</v>
      </c>
      <c r="P4316" s="12">
        <v>45044.33333333334</v>
      </c>
      <c r="Q4316" s="12">
        <v>45064.70833333334</v>
      </c>
      <c r="R4316" s="11">
        <v>-86</v>
      </c>
      <c r="S4316" s="2">
        <f>OR(AND(P4316&lt;=U$2,Q4316&gt;V$2),AND(P4316&gt;U$2,P4316&lt;V$2))</f>
        <v>0</v>
      </c>
    </row>
    <row r="4317" spans="1:19">
      <c r="A4317" s="2" t="s">
        <v>3488</v>
      </c>
      <c r="B4317" s="2" t="s">
        <v>4755</v>
      </c>
      <c r="C4317" s="2" t="s">
        <v>10075</v>
      </c>
      <c r="D4317" s="2" t="s">
        <v>1187</v>
      </c>
      <c r="E4317" s="2" t="s">
        <v>1066</v>
      </c>
      <c r="F4317" s="2" t="s">
        <v>1141</v>
      </c>
      <c r="G4317" s="2"/>
      <c r="H4317" s="2" t="s">
        <v>1133</v>
      </c>
      <c r="I4317" s="2" t="s">
        <v>306</v>
      </c>
      <c r="J4317" s="2"/>
      <c r="K4317" s="2"/>
      <c r="L4317" s="2"/>
      <c r="M4317" s="2" t="s">
        <v>10143</v>
      </c>
      <c r="N4317" s="11">
        <v>2</v>
      </c>
      <c r="O4317" s="11">
        <v>0</v>
      </c>
      <c r="P4317" s="12">
        <v>44956</v>
      </c>
      <c r="Q4317" s="12">
        <v>44958</v>
      </c>
      <c r="R4317" s="11"/>
      <c r="S4317" s="2">
        <f>OR(AND(P4317&lt;=U$2,Q4317&gt;V$2),AND(P4317&gt;U$2,P4317&lt;V$2))</f>
        <v>0</v>
      </c>
    </row>
    <row r="4318" spans="1:19">
      <c r="A4318" s="2" t="s">
        <v>3488</v>
      </c>
      <c r="B4318" s="2" t="s">
        <v>4755</v>
      </c>
      <c r="C4318" s="2" t="s">
        <v>10075</v>
      </c>
      <c r="D4318" s="2" t="s">
        <v>1165</v>
      </c>
      <c r="E4318" s="2" t="s">
        <v>1048</v>
      </c>
      <c r="F4318" s="2" t="s">
        <v>1141</v>
      </c>
      <c r="G4318" s="2"/>
      <c r="H4318" s="2" t="s">
        <v>1133</v>
      </c>
      <c r="I4318" s="2" t="s">
        <v>306</v>
      </c>
      <c r="J4318" s="2"/>
      <c r="K4318" s="2"/>
      <c r="L4318" s="2"/>
      <c r="M4318" s="2" t="s">
        <v>10144</v>
      </c>
      <c r="N4318" s="11">
        <v>20</v>
      </c>
      <c r="O4318" s="11">
        <v>0</v>
      </c>
      <c r="P4318" s="12">
        <v>44958</v>
      </c>
      <c r="Q4318" s="12">
        <v>44977</v>
      </c>
      <c r="R4318" s="11"/>
      <c r="S4318" s="2">
        <f>OR(AND(P4318&lt;=U$2,Q4318&gt;V$2),AND(P4318&gt;U$2,P4318&lt;V$2))</f>
        <v>0</v>
      </c>
    </row>
    <row r="4319" spans="1:19">
      <c r="A4319" s="2" t="s">
        <v>3488</v>
      </c>
      <c r="B4319" s="2" t="s">
        <v>4755</v>
      </c>
      <c r="C4319" s="2" t="s">
        <v>10075</v>
      </c>
      <c r="D4319" s="2" t="s">
        <v>10145</v>
      </c>
      <c r="E4319" s="2" t="s">
        <v>1007</v>
      </c>
      <c r="F4319" s="2" t="s">
        <v>1141</v>
      </c>
      <c r="G4319" s="2" t="s">
        <v>7194</v>
      </c>
      <c r="H4319" s="2" t="s">
        <v>1133</v>
      </c>
      <c r="I4319" s="2" t="s">
        <v>306</v>
      </c>
      <c r="J4319" s="2" t="s">
        <v>7195</v>
      </c>
      <c r="K4319" s="2"/>
      <c r="L4319" s="2"/>
      <c r="M4319" s="2" t="s">
        <v>10146</v>
      </c>
      <c r="N4319" s="11">
        <v>3</v>
      </c>
      <c r="O4319" s="11">
        <v>3</v>
      </c>
      <c r="P4319" s="12">
        <v>45044.33333333334</v>
      </c>
      <c r="Q4319" s="12">
        <v>45048.70833333334</v>
      </c>
      <c r="R4319" s="11">
        <v>-19</v>
      </c>
      <c r="S4319" s="2">
        <f>OR(AND(P4319&lt;=U$2,Q4319&gt;V$2),AND(P4319&gt;U$2,P4319&lt;V$2))</f>
        <v>0</v>
      </c>
    </row>
    <row r="4320" spans="1:19">
      <c r="A4320" s="2" t="s">
        <v>3488</v>
      </c>
      <c r="B4320" s="2" t="s">
        <v>4755</v>
      </c>
      <c r="C4320" s="2" t="s">
        <v>10075</v>
      </c>
      <c r="D4320" s="2" t="s">
        <v>1191</v>
      </c>
      <c r="E4320" s="2" t="s">
        <v>1066</v>
      </c>
      <c r="F4320" s="2" t="s">
        <v>1141</v>
      </c>
      <c r="G4320" s="2"/>
      <c r="H4320" s="2" t="s">
        <v>1133</v>
      </c>
      <c r="I4320" s="2" t="s">
        <v>306</v>
      </c>
      <c r="J4320" s="2"/>
      <c r="K4320" s="2"/>
      <c r="L4320" s="2"/>
      <c r="M4320" s="2" t="s">
        <v>10147</v>
      </c>
      <c r="N4320" s="11">
        <v>5</v>
      </c>
      <c r="O4320" s="11">
        <v>0</v>
      </c>
      <c r="P4320" s="12">
        <v>44973</v>
      </c>
      <c r="Q4320" s="12">
        <v>44978</v>
      </c>
      <c r="R4320" s="11"/>
      <c r="S4320" s="2">
        <f>OR(AND(P4320&lt;=U$2,Q4320&gt;V$2),AND(P4320&gt;U$2,P4320&lt;V$2))</f>
        <v>0</v>
      </c>
    </row>
    <row r="4321" spans="1:19">
      <c r="A4321" s="2" t="s">
        <v>3488</v>
      </c>
      <c r="B4321" s="2" t="s">
        <v>4755</v>
      </c>
      <c r="C4321" s="2" t="s">
        <v>10075</v>
      </c>
      <c r="D4321" s="2" t="s">
        <v>1193</v>
      </c>
      <c r="E4321" s="2" t="s">
        <v>1066</v>
      </c>
      <c r="F4321" s="2" t="s">
        <v>1141</v>
      </c>
      <c r="G4321" s="2"/>
      <c r="H4321" s="2" t="s">
        <v>1133</v>
      </c>
      <c r="I4321" s="2" t="s">
        <v>306</v>
      </c>
      <c r="J4321" s="2"/>
      <c r="K4321" s="2"/>
      <c r="L4321" s="2"/>
      <c r="M4321" s="2" t="s">
        <v>10148</v>
      </c>
      <c r="N4321" s="11">
        <v>3</v>
      </c>
      <c r="O4321" s="11">
        <v>0</v>
      </c>
      <c r="P4321" s="12">
        <v>44973</v>
      </c>
      <c r="Q4321" s="12">
        <v>44978</v>
      </c>
      <c r="R4321" s="11"/>
      <c r="S4321" s="2">
        <f>OR(AND(P4321&lt;=U$2,Q4321&gt;V$2),AND(P4321&gt;U$2,P4321&lt;V$2))</f>
        <v>0</v>
      </c>
    </row>
    <row r="4322" spans="1:19">
      <c r="A4322" s="2" t="s">
        <v>3488</v>
      </c>
      <c r="B4322" s="2" t="s">
        <v>4755</v>
      </c>
      <c r="C4322" s="2" t="s">
        <v>10075</v>
      </c>
      <c r="D4322" s="2" t="s">
        <v>1197</v>
      </c>
      <c r="E4322" s="2" t="s">
        <v>1083</v>
      </c>
      <c r="F4322" s="2" t="s">
        <v>1141</v>
      </c>
      <c r="G4322" s="2"/>
      <c r="H4322" s="2" t="s">
        <v>1018</v>
      </c>
      <c r="I4322" s="2" t="s">
        <v>306</v>
      </c>
      <c r="J4322" s="2"/>
      <c r="K4322" s="2"/>
      <c r="L4322" s="2"/>
      <c r="M4322" s="2" t="s">
        <v>10149</v>
      </c>
      <c r="N4322" s="11">
        <v>10</v>
      </c>
      <c r="O4322" s="11">
        <v>10</v>
      </c>
      <c r="P4322" s="12">
        <v>45082.54166666666</v>
      </c>
      <c r="Q4322" s="12">
        <v>45096.5</v>
      </c>
      <c r="R4322" s="11">
        <v>-42</v>
      </c>
      <c r="S4322" s="2">
        <f>OR(AND(P4322&lt;=U$2,Q4322&gt;V$2),AND(P4322&gt;U$2,P4322&lt;V$2))</f>
        <v>0</v>
      </c>
    </row>
    <row r="4323" spans="1:19">
      <c r="A4323" s="2" t="s">
        <v>3488</v>
      </c>
      <c r="B4323" s="2" t="s">
        <v>4755</v>
      </c>
      <c r="C4323" s="2" t="s">
        <v>10075</v>
      </c>
      <c r="D4323" s="2" t="s">
        <v>1245</v>
      </c>
      <c r="E4323" s="2" t="s">
        <v>1048</v>
      </c>
      <c r="F4323" s="2" t="s">
        <v>1141</v>
      </c>
      <c r="G4323" s="2" t="s">
        <v>1247</v>
      </c>
      <c r="H4323" s="2" t="s">
        <v>1018</v>
      </c>
      <c r="I4323" s="2" t="s">
        <v>306</v>
      </c>
      <c r="J4323" s="2" t="s">
        <v>7200</v>
      </c>
      <c r="K4323" s="2"/>
      <c r="L4323" s="2"/>
      <c r="M4323" s="2" t="s">
        <v>10150</v>
      </c>
      <c r="N4323" s="11">
        <v>2</v>
      </c>
      <c r="O4323" s="11">
        <v>0</v>
      </c>
      <c r="P4323" s="12">
        <v>44977</v>
      </c>
      <c r="Q4323" s="12">
        <v>44980</v>
      </c>
      <c r="R4323" s="11"/>
      <c r="S4323" s="2">
        <f>OR(AND(P4323&lt;=U$2,Q4323&gt;V$2),AND(P4323&gt;U$2,P4323&lt;V$2))</f>
        <v>0</v>
      </c>
    </row>
    <row r="4324" spans="1:19">
      <c r="A4324" s="2" t="s">
        <v>3488</v>
      </c>
      <c r="B4324" s="2" t="s">
        <v>4755</v>
      </c>
      <c r="C4324" s="2" t="s">
        <v>10075</v>
      </c>
      <c r="D4324" s="2" t="s">
        <v>1237</v>
      </c>
      <c r="E4324" s="2" t="s">
        <v>1225</v>
      </c>
      <c r="F4324" s="2" t="s">
        <v>1141</v>
      </c>
      <c r="G4324" s="2" t="s">
        <v>7202</v>
      </c>
      <c r="H4324" s="2" t="s">
        <v>1018</v>
      </c>
      <c r="I4324" s="2" t="s">
        <v>306</v>
      </c>
      <c r="J4324" s="2"/>
      <c r="K4324" s="2"/>
      <c r="L4324" s="2"/>
      <c r="M4324" s="2" t="s">
        <v>10151</v>
      </c>
      <c r="N4324" s="11">
        <v>2</v>
      </c>
      <c r="O4324" s="11">
        <v>2</v>
      </c>
      <c r="P4324" s="12">
        <v>45096.54166666666</v>
      </c>
      <c r="Q4324" s="12">
        <v>45098.5</v>
      </c>
      <c r="R4324" s="11">
        <v>-42</v>
      </c>
      <c r="S4324" s="2">
        <f>OR(AND(P4324&lt;=U$2,Q4324&gt;V$2),AND(P4324&gt;U$2,P4324&lt;V$2))</f>
        <v>0</v>
      </c>
    </row>
    <row r="4325" spans="1:19">
      <c r="A4325" s="2" t="s">
        <v>3481</v>
      </c>
      <c r="B4325" s="2" t="s">
        <v>4755</v>
      </c>
      <c r="C4325" s="2" t="s">
        <v>10075</v>
      </c>
      <c r="D4325" s="2" t="s">
        <v>10152</v>
      </c>
      <c r="E4325" s="2"/>
      <c r="F4325" s="2" t="s">
        <v>1141</v>
      </c>
      <c r="G4325" s="2" t="s">
        <v>7210</v>
      </c>
      <c r="H4325" s="2"/>
      <c r="I4325" s="2"/>
      <c r="J4325" s="2"/>
      <c r="K4325" s="2"/>
      <c r="L4325" s="2"/>
      <c r="M4325" s="2" t="s">
        <v>10153</v>
      </c>
      <c r="N4325" s="11">
        <v>3</v>
      </c>
      <c r="O4325" s="11">
        <v>0</v>
      </c>
      <c r="P4325" s="12">
        <v>44882</v>
      </c>
      <c r="Q4325" s="12">
        <v>44883</v>
      </c>
      <c r="R4325" s="11"/>
      <c r="S4325" s="2">
        <f>OR(AND(P4325&lt;=U$2,Q4325&gt;V$2),AND(P4325&gt;U$2,P4325&lt;V$2))</f>
        <v>0</v>
      </c>
    </row>
    <row r="4326" spans="1:19">
      <c r="A4326" s="2" t="s">
        <v>3488</v>
      </c>
      <c r="B4326" s="2" t="s">
        <v>4755</v>
      </c>
      <c r="C4326" s="2" t="s">
        <v>10075</v>
      </c>
      <c r="D4326" s="2" t="s">
        <v>1242</v>
      </c>
      <c r="E4326" s="2" t="s">
        <v>1244</v>
      </c>
      <c r="F4326" s="2" t="s">
        <v>1141</v>
      </c>
      <c r="G4326" s="2" t="s">
        <v>7969</v>
      </c>
      <c r="H4326" s="2" t="s">
        <v>1018</v>
      </c>
      <c r="I4326" s="2" t="s">
        <v>306</v>
      </c>
      <c r="J4326" s="2"/>
      <c r="K4326" s="2"/>
      <c r="L4326" s="2"/>
      <c r="M4326" s="2" t="s">
        <v>10154</v>
      </c>
      <c r="N4326" s="11">
        <v>15</v>
      </c>
      <c r="O4326" s="11">
        <v>15</v>
      </c>
      <c r="P4326" s="12">
        <v>45099.33333333334</v>
      </c>
      <c r="Q4326" s="12">
        <v>45120.70833333334</v>
      </c>
      <c r="R4326" s="11">
        <v>-49</v>
      </c>
      <c r="S4326" s="2">
        <f>OR(AND(P4326&lt;=U$2,Q4326&gt;V$2),AND(P4326&gt;U$2,P4326&lt;V$2))</f>
        <v>0</v>
      </c>
    </row>
    <row r="4327" spans="1:19">
      <c r="A4327" s="2" t="s">
        <v>3488</v>
      </c>
      <c r="B4327" s="2" t="s">
        <v>4755</v>
      </c>
      <c r="C4327" s="2" t="s">
        <v>10075</v>
      </c>
      <c r="D4327" s="2" t="s">
        <v>1252</v>
      </c>
      <c r="E4327" s="2" t="s">
        <v>1007</v>
      </c>
      <c r="F4327" s="2" t="s">
        <v>1141</v>
      </c>
      <c r="G4327" s="2" t="s">
        <v>7207</v>
      </c>
      <c r="H4327" s="2" t="s">
        <v>1018</v>
      </c>
      <c r="I4327" s="2" t="s">
        <v>306</v>
      </c>
      <c r="J4327" s="2"/>
      <c r="K4327" s="2"/>
      <c r="L4327" s="2"/>
      <c r="M4327" s="2" t="s">
        <v>10155</v>
      </c>
      <c r="N4327" s="11">
        <v>2</v>
      </c>
      <c r="O4327" s="11">
        <v>2</v>
      </c>
      <c r="P4327" s="12">
        <v>45121.33333333334</v>
      </c>
      <c r="Q4327" s="12">
        <v>45124.70833333334</v>
      </c>
      <c r="R4327" s="11">
        <v>-49</v>
      </c>
      <c r="S4327" s="2">
        <f>OR(AND(P4327&lt;=U$2,Q4327&gt;V$2),AND(P4327&gt;U$2,P4327&lt;V$2))</f>
        <v>0</v>
      </c>
    </row>
    <row r="4328" spans="1:19">
      <c r="A4328" s="2" t="s">
        <v>3488</v>
      </c>
      <c r="B4328" s="2" t="s">
        <v>4755</v>
      </c>
      <c r="C4328" s="2" t="s">
        <v>10075</v>
      </c>
      <c r="D4328" s="2" t="s">
        <v>10156</v>
      </c>
      <c r="E4328" s="2" t="s">
        <v>1076</v>
      </c>
      <c r="F4328" s="2" t="s">
        <v>1141</v>
      </c>
      <c r="G4328" s="2" t="s">
        <v>7210</v>
      </c>
      <c r="H4328" s="2" t="s">
        <v>1133</v>
      </c>
      <c r="I4328" s="2" t="s">
        <v>306</v>
      </c>
      <c r="J4328" s="2"/>
      <c r="K4328" s="2"/>
      <c r="L4328" s="2"/>
      <c r="M4328" s="2" t="s">
        <v>10157</v>
      </c>
      <c r="N4328" s="11">
        <v>3</v>
      </c>
      <c r="O4328" s="11">
        <v>3</v>
      </c>
      <c r="P4328" s="12">
        <v>44984.33333333334</v>
      </c>
      <c r="Q4328" s="12">
        <v>44986.70833333334</v>
      </c>
      <c r="R4328" s="11">
        <v>-55</v>
      </c>
      <c r="S4328" s="2">
        <f>OR(AND(P4328&lt;=U$2,Q4328&gt;V$2),AND(P4328&gt;U$2,P4328&lt;V$2))</f>
        <v>0</v>
      </c>
    </row>
    <row r="4329" spans="1:19">
      <c r="A4329" s="2" t="s">
        <v>3488</v>
      </c>
      <c r="B4329" s="2" t="s">
        <v>4755</v>
      </c>
      <c r="C4329" s="2" t="s">
        <v>10075</v>
      </c>
      <c r="D4329" s="2" t="s">
        <v>1240</v>
      </c>
      <c r="E4329" s="2" t="s">
        <v>1083</v>
      </c>
      <c r="F4329" s="2" t="s">
        <v>1141</v>
      </c>
      <c r="G4329" s="2"/>
      <c r="H4329" s="2" t="s">
        <v>1018</v>
      </c>
      <c r="I4329" s="2" t="s">
        <v>306</v>
      </c>
      <c r="J4329" s="2"/>
      <c r="K4329" s="2"/>
      <c r="L4329" s="2"/>
      <c r="M4329" s="2" t="s">
        <v>10158</v>
      </c>
      <c r="N4329" s="11">
        <v>5</v>
      </c>
      <c r="O4329" s="11">
        <v>5</v>
      </c>
      <c r="P4329" s="12">
        <v>44984.33333333334</v>
      </c>
      <c r="Q4329" s="12">
        <v>44988.70833333334</v>
      </c>
      <c r="R4329" s="11">
        <v>28</v>
      </c>
      <c r="S4329" s="2">
        <f>OR(AND(P4329&lt;=U$2,Q4329&gt;V$2),AND(P4329&gt;U$2,P4329&lt;V$2))</f>
        <v>0</v>
      </c>
    </row>
    <row r="4330" spans="1:19">
      <c r="A4330" s="2" t="s">
        <v>3488</v>
      </c>
      <c r="B4330" s="2" t="s">
        <v>4755</v>
      </c>
      <c r="C4330" s="2" t="s">
        <v>10075</v>
      </c>
      <c r="D4330" s="2" t="s">
        <v>1233</v>
      </c>
      <c r="E4330" s="2" t="s">
        <v>1216</v>
      </c>
      <c r="F4330" s="2" t="s">
        <v>1141</v>
      </c>
      <c r="G4330" s="2"/>
      <c r="H4330" s="2" t="s">
        <v>1133</v>
      </c>
      <c r="I4330" s="2" t="s">
        <v>306</v>
      </c>
      <c r="J4330" s="2"/>
      <c r="K4330" s="2"/>
      <c r="L4330" s="2"/>
      <c r="M4330" s="2" t="s">
        <v>10159</v>
      </c>
      <c r="N4330" s="11">
        <v>5</v>
      </c>
      <c r="O4330" s="11">
        <v>5</v>
      </c>
      <c r="P4330" s="12">
        <v>45092.33333333334</v>
      </c>
      <c r="Q4330" s="12">
        <v>45098.70833333334</v>
      </c>
      <c r="R4330" s="11">
        <v>-49</v>
      </c>
      <c r="S4330" s="2">
        <f>OR(AND(P4330&lt;=U$2,Q4330&gt;V$2),AND(P4330&gt;U$2,P4330&lt;V$2))</f>
        <v>0</v>
      </c>
    </row>
    <row r="4331" spans="1:19">
      <c r="A4331" s="2" t="s">
        <v>3481</v>
      </c>
      <c r="B4331" s="2" t="s">
        <v>4755</v>
      </c>
      <c r="C4331" s="2" t="s">
        <v>10075</v>
      </c>
      <c r="D4331" s="2" t="s">
        <v>10160</v>
      </c>
      <c r="E4331" s="2"/>
      <c r="F4331" s="2"/>
      <c r="G4331" s="2"/>
      <c r="H4331" s="2"/>
      <c r="I4331" s="2"/>
      <c r="J4331" s="2"/>
      <c r="K4331" s="2"/>
      <c r="L4331" s="2"/>
      <c r="M4331" s="2" t="s">
        <v>10161</v>
      </c>
      <c r="N4331" s="11">
        <v>5</v>
      </c>
      <c r="O4331" s="11">
        <v>0</v>
      </c>
      <c r="P4331" s="12">
        <v>44655</v>
      </c>
      <c r="Q4331" s="12">
        <v>44659</v>
      </c>
      <c r="R4331" s="11"/>
      <c r="S4331" s="2">
        <f>OR(AND(P4331&lt;=U$2,Q4331&gt;V$2),AND(P4331&gt;U$2,P4331&lt;V$2))</f>
        <v>0</v>
      </c>
    </row>
    <row r="4332" spans="1:19">
      <c r="A4332" s="2" t="s">
        <v>3481</v>
      </c>
      <c r="B4332" s="2" t="s">
        <v>4755</v>
      </c>
      <c r="C4332" s="2" t="s">
        <v>10075</v>
      </c>
      <c r="D4332" s="2" t="s">
        <v>10162</v>
      </c>
      <c r="E4332" s="2"/>
      <c r="F4332" s="2"/>
      <c r="G4332" s="2"/>
      <c r="H4332" s="2"/>
      <c r="I4332" s="2"/>
      <c r="J4332" s="2"/>
      <c r="K4332" s="2"/>
      <c r="L4332" s="2"/>
      <c r="M4332" s="2" t="s">
        <v>10163</v>
      </c>
      <c r="N4332" s="11">
        <v>5</v>
      </c>
      <c r="O4332" s="11">
        <v>0</v>
      </c>
      <c r="P4332" s="12">
        <v>44721</v>
      </c>
      <c r="Q4332" s="12">
        <v>44736.41666666666</v>
      </c>
      <c r="R4332" s="11"/>
      <c r="S4332" s="2">
        <f>OR(AND(P4332&lt;=U$2,Q4332&gt;V$2),AND(P4332&gt;U$2,P4332&lt;V$2))</f>
        <v>0</v>
      </c>
    </row>
    <row r="4333" spans="1:19">
      <c r="A4333" s="2" t="s">
        <v>3481</v>
      </c>
      <c r="B4333" s="2" t="s">
        <v>4755</v>
      </c>
      <c r="C4333" s="2" t="s">
        <v>6736</v>
      </c>
      <c r="D4333" s="2" t="s">
        <v>10164</v>
      </c>
      <c r="E4333" s="2" t="s">
        <v>1288</v>
      </c>
      <c r="F4333" s="2" t="s">
        <v>1141</v>
      </c>
      <c r="G4333" s="2"/>
      <c r="H4333" s="2"/>
      <c r="I4333" s="2"/>
      <c r="J4333" s="2"/>
      <c r="K4333" s="2"/>
      <c r="L4333" s="2"/>
      <c r="M4333" s="2" t="s">
        <v>8032</v>
      </c>
      <c r="N4333" s="11">
        <v>10</v>
      </c>
      <c r="O4333" s="11">
        <v>0</v>
      </c>
      <c r="P4333" s="12">
        <v>44939.54166666666</v>
      </c>
      <c r="Q4333" s="12">
        <v>44950.5</v>
      </c>
      <c r="R4333" s="11"/>
      <c r="S4333" s="2">
        <f>OR(AND(P4333&lt;=U$2,Q4333&gt;V$2),AND(P4333&gt;U$2,P4333&lt;V$2))</f>
        <v>0</v>
      </c>
    </row>
    <row r="4334" spans="1:19">
      <c r="A4334" s="2" t="s">
        <v>3488</v>
      </c>
      <c r="B4334" s="2" t="s">
        <v>4755</v>
      </c>
      <c r="C4334" s="2" t="s">
        <v>6736</v>
      </c>
      <c r="D4334" s="2" t="s">
        <v>10165</v>
      </c>
      <c r="E4334" s="2" t="s">
        <v>1288</v>
      </c>
      <c r="F4334" s="2" t="s">
        <v>1141</v>
      </c>
      <c r="G4334" s="2"/>
      <c r="H4334" s="2" t="s">
        <v>1018</v>
      </c>
      <c r="I4334" s="2" t="s">
        <v>306</v>
      </c>
      <c r="J4334" s="2"/>
      <c r="K4334" s="2"/>
      <c r="L4334" s="2"/>
      <c r="M4334" s="2" t="s">
        <v>7217</v>
      </c>
      <c r="N4334" s="11">
        <v>10</v>
      </c>
      <c r="O4334" s="11">
        <v>10</v>
      </c>
      <c r="P4334" s="12">
        <v>44988.54166666666</v>
      </c>
      <c r="Q4334" s="12">
        <v>45002.5</v>
      </c>
      <c r="R4334" s="11">
        <v>-113</v>
      </c>
      <c r="S4334" s="2">
        <f>OR(AND(P4334&lt;=U$2,Q4334&gt;V$2),AND(P4334&gt;U$2,P4334&lt;V$2))</f>
        <v>0</v>
      </c>
    </row>
    <row r="4335" spans="1:19">
      <c r="A4335" s="2" t="s">
        <v>3488</v>
      </c>
      <c r="B4335" s="2" t="s">
        <v>4755</v>
      </c>
      <c r="C4335" s="2" t="s">
        <v>6741</v>
      </c>
      <c r="D4335" s="2" t="s">
        <v>1259</v>
      </c>
      <c r="E4335" s="2" t="s">
        <v>1288</v>
      </c>
      <c r="F4335" s="2" t="s">
        <v>1141</v>
      </c>
      <c r="G4335" s="2"/>
      <c r="H4335" s="2" t="s">
        <v>1018</v>
      </c>
      <c r="I4335" s="2" t="s">
        <v>306</v>
      </c>
      <c r="J4335" s="2"/>
      <c r="K4335" s="2"/>
      <c r="L4335" s="2"/>
      <c r="M4335" s="2" t="s">
        <v>7213</v>
      </c>
      <c r="N4335" s="11">
        <v>15</v>
      </c>
      <c r="O4335" s="11">
        <v>0</v>
      </c>
      <c r="P4335" s="12">
        <v>44963</v>
      </c>
      <c r="Q4335" s="12">
        <v>44980</v>
      </c>
      <c r="R4335" s="11"/>
      <c r="S4335" s="2">
        <f>OR(AND(P4335&lt;=U$2,Q4335&gt;V$2),AND(P4335&gt;U$2,P4335&lt;V$2))</f>
        <v>0</v>
      </c>
    </row>
    <row r="4336" spans="1:19">
      <c r="A4336" s="2" t="s">
        <v>3481</v>
      </c>
      <c r="B4336" s="2" t="s">
        <v>4755</v>
      </c>
      <c r="C4336" s="2" t="s">
        <v>6741</v>
      </c>
      <c r="D4336" s="2" t="s">
        <v>10166</v>
      </c>
      <c r="E4336" s="2"/>
      <c r="F4336" s="2"/>
      <c r="G4336" s="2"/>
      <c r="H4336" s="2"/>
      <c r="I4336" s="2"/>
      <c r="J4336" s="2"/>
      <c r="K4336" s="2"/>
      <c r="L4336" s="2"/>
      <c r="M4336" s="2" t="s">
        <v>8681</v>
      </c>
      <c r="N4336" s="11">
        <v>3</v>
      </c>
      <c r="O4336" s="11">
        <v>0</v>
      </c>
      <c r="P4336" s="12">
        <v>44190</v>
      </c>
      <c r="Q4336" s="12">
        <v>44190</v>
      </c>
      <c r="R4336" s="11"/>
      <c r="S4336" s="2">
        <f>OR(AND(P4336&lt;=U$2,Q4336&gt;V$2),AND(P4336&gt;U$2,P4336&lt;V$2))</f>
        <v>0</v>
      </c>
    </row>
    <row r="4337" spans="1:19">
      <c r="A4337" s="2" t="s">
        <v>3488</v>
      </c>
      <c r="B4337" s="2" t="s">
        <v>4755</v>
      </c>
      <c r="C4337" s="2" t="s">
        <v>6741</v>
      </c>
      <c r="D4337" s="2" t="s">
        <v>10167</v>
      </c>
      <c r="E4337" s="2" t="s">
        <v>1262</v>
      </c>
      <c r="F4337" s="2" t="s">
        <v>1141</v>
      </c>
      <c r="G4337" s="2"/>
      <c r="H4337" s="2" t="s">
        <v>1018</v>
      </c>
      <c r="I4337" s="2" t="s">
        <v>306</v>
      </c>
      <c r="J4337" s="2"/>
      <c r="K4337" s="2"/>
      <c r="L4337" s="2"/>
      <c r="M4337" s="2" t="s">
        <v>7220</v>
      </c>
      <c r="N4337" s="11">
        <v>10</v>
      </c>
      <c r="O4337" s="11">
        <v>10</v>
      </c>
      <c r="P4337" s="12">
        <v>45002.54166666666</v>
      </c>
      <c r="Q4337" s="12">
        <v>45016.5</v>
      </c>
      <c r="R4337" s="11">
        <v>-93</v>
      </c>
      <c r="S4337" s="2">
        <f>OR(AND(P4337&lt;=U$2,Q4337&gt;V$2),AND(P4337&gt;U$2,P4337&lt;V$2))</f>
        <v>0</v>
      </c>
    </row>
    <row r="4338" spans="1:19">
      <c r="A4338" s="2" t="s">
        <v>3481</v>
      </c>
      <c r="B4338" s="2" t="s">
        <v>4755</v>
      </c>
      <c r="C4338" s="2" t="s">
        <v>6741</v>
      </c>
      <c r="D4338" s="2" t="s">
        <v>10168</v>
      </c>
      <c r="E4338" s="2"/>
      <c r="F4338" s="2" t="s">
        <v>1141</v>
      </c>
      <c r="G4338" s="2"/>
      <c r="H4338" s="2"/>
      <c r="I4338" s="2"/>
      <c r="J4338" s="2"/>
      <c r="K4338" s="2"/>
      <c r="L4338" s="2"/>
      <c r="M4338" s="2" t="s">
        <v>8684</v>
      </c>
      <c r="N4338" s="11">
        <v>20</v>
      </c>
      <c r="O4338" s="11">
        <v>0</v>
      </c>
      <c r="P4338" s="12">
        <v>44920.33333333334</v>
      </c>
      <c r="Q4338" s="12">
        <v>44920.70833333334</v>
      </c>
      <c r="R4338" s="11"/>
      <c r="S4338" s="2">
        <f>OR(AND(P4338&lt;=U$2,Q4338&gt;V$2),AND(P4338&gt;U$2,P4338&lt;V$2))</f>
        <v>0</v>
      </c>
    </row>
    <row r="4339" spans="1:19">
      <c r="A4339" s="2" t="s">
        <v>3488</v>
      </c>
      <c r="B4339" s="2" t="s">
        <v>4755</v>
      </c>
      <c r="C4339" s="2" t="s">
        <v>6741</v>
      </c>
      <c r="D4339" s="2" t="s">
        <v>1309</v>
      </c>
      <c r="E4339" s="2" t="s">
        <v>1288</v>
      </c>
      <c r="F4339" s="2" t="s">
        <v>1141</v>
      </c>
      <c r="G4339" s="2"/>
      <c r="H4339" s="2" t="s">
        <v>1018</v>
      </c>
      <c r="I4339" s="2" t="s">
        <v>306</v>
      </c>
      <c r="J4339" s="2"/>
      <c r="K4339" s="2"/>
      <c r="L4339" s="2"/>
      <c r="M4339" s="2" t="s">
        <v>7222</v>
      </c>
      <c r="N4339" s="11">
        <v>5</v>
      </c>
      <c r="O4339" s="11">
        <v>5</v>
      </c>
      <c r="P4339" s="12">
        <v>45009.54166666666</v>
      </c>
      <c r="Q4339" s="12">
        <v>45016.5</v>
      </c>
      <c r="R4339" s="11">
        <v>-76</v>
      </c>
      <c r="S4339" s="2">
        <f>OR(AND(P4339&lt;=U$2,Q4339&gt;V$2),AND(P4339&gt;U$2,P4339&lt;V$2))</f>
        <v>0</v>
      </c>
    </row>
    <row r="4340" spans="1:19">
      <c r="A4340" s="2" t="s">
        <v>3488</v>
      </c>
      <c r="B4340" s="2" t="s">
        <v>4755</v>
      </c>
      <c r="C4340" s="2" t="s">
        <v>6741</v>
      </c>
      <c r="D4340" s="2" t="s">
        <v>1276</v>
      </c>
      <c r="E4340" s="2" t="s">
        <v>1262</v>
      </c>
      <c r="F4340" s="2" t="s">
        <v>1141</v>
      </c>
      <c r="G4340" s="2"/>
      <c r="H4340" s="2" t="s">
        <v>1018</v>
      </c>
      <c r="I4340" s="2" t="s">
        <v>306</v>
      </c>
      <c r="J4340" s="2"/>
      <c r="K4340" s="2"/>
      <c r="L4340" s="2"/>
      <c r="M4340" s="2" t="s">
        <v>7223</v>
      </c>
      <c r="N4340" s="11">
        <v>15</v>
      </c>
      <c r="O4340" s="11">
        <v>0</v>
      </c>
      <c r="P4340" s="12">
        <v>44970</v>
      </c>
      <c r="Q4340" s="12">
        <v>44973</v>
      </c>
      <c r="R4340" s="11"/>
      <c r="S4340" s="2">
        <f>OR(AND(P4340&lt;=U$2,Q4340&gt;V$2),AND(P4340&gt;U$2,P4340&lt;V$2))</f>
        <v>0</v>
      </c>
    </row>
    <row r="4341" spans="1:19">
      <c r="A4341" s="2" t="s">
        <v>3481</v>
      </c>
      <c r="B4341" s="2" t="s">
        <v>4755</v>
      </c>
      <c r="C4341" s="2" t="s">
        <v>6741</v>
      </c>
      <c r="D4341" s="2" t="s">
        <v>1314</v>
      </c>
      <c r="E4341" s="2"/>
      <c r="F4341" s="2"/>
      <c r="G4341" s="2"/>
      <c r="H4341" s="2"/>
      <c r="I4341" s="2"/>
      <c r="J4341" s="2"/>
      <c r="K4341" s="2"/>
      <c r="L4341" s="2"/>
      <c r="M4341" s="2" t="s">
        <v>9463</v>
      </c>
      <c r="N4341" s="11">
        <v>5</v>
      </c>
      <c r="O4341" s="11">
        <v>0</v>
      </c>
      <c r="P4341" s="12">
        <v>44190</v>
      </c>
      <c r="Q4341" s="12">
        <v>44190</v>
      </c>
      <c r="R4341" s="11"/>
      <c r="S4341" s="2">
        <f>OR(AND(P4341&lt;=U$2,Q4341&gt;V$2),AND(P4341&gt;U$2,P4341&lt;V$2))</f>
        <v>0</v>
      </c>
    </row>
    <row r="4342" spans="1:19">
      <c r="A4342" s="2" t="s">
        <v>3488</v>
      </c>
      <c r="B4342" s="2" t="s">
        <v>4755</v>
      </c>
      <c r="C4342" s="2" t="s">
        <v>6741</v>
      </c>
      <c r="D4342" s="2" t="s">
        <v>10169</v>
      </c>
      <c r="E4342" s="2" t="s">
        <v>3451</v>
      </c>
      <c r="F4342" s="2" t="s">
        <v>1141</v>
      </c>
      <c r="G4342" s="2"/>
      <c r="H4342" s="2" t="s">
        <v>1018</v>
      </c>
      <c r="I4342" s="2" t="s">
        <v>306</v>
      </c>
      <c r="J4342" s="2"/>
      <c r="K4342" s="2"/>
      <c r="L4342" s="2"/>
      <c r="M4342" s="2" t="s">
        <v>7227</v>
      </c>
      <c r="N4342" s="11">
        <v>10</v>
      </c>
      <c r="O4342" s="11">
        <v>10</v>
      </c>
      <c r="P4342" s="12">
        <v>45007.54166666666</v>
      </c>
      <c r="Q4342" s="12">
        <v>45021.5</v>
      </c>
      <c r="R4342" s="11">
        <v>-32</v>
      </c>
      <c r="S4342" s="2">
        <f>OR(AND(P4342&lt;=U$2,Q4342&gt;V$2),AND(P4342&gt;U$2,P4342&lt;V$2))</f>
        <v>0</v>
      </c>
    </row>
    <row r="4343" spans="1:19">
      <c r="A4343" s="2" t="s">
        <v>3877</v>
      </c>
      <c r="B4343" s="2" t="s">
        <v>4755</v>
      </c>
      <c r="C4343" s="2" t="s">
        <v>6741</v>
      </c>
      <c r="D4343" s="2" t="s">
        <v>10170</v>
      </c>
      <c r="E4343" s="2" t="s">
        <v>1288</v>
      </c>
      <c r="F4343" s="2" t="s">
        <v>1141</v>
      </c>
      <c r="G4343" s="2"/>
      <c r="H4343" s="2" t="s">
        <v>1018</v>
      </c>
      <c r="I4343" s="2" t="s">
        <v>306</v>
      </c>
      <c r="J4343" s="2"/>
      <c r="K4343" s="2"/>
      <c r="L4343" s="2"/>
      <c r="M4343" s="2" t="s">
        <v>7886</v>
      </c>
      <c r="N4343" s="11">
        <v>15</v>
      </c>
      <c r="O4343" s="11">
        <v>13</v>
      </c>
      <c r="P4343" s="12">
        <v>44942.33333333334</v>
      </c>
      <c r="Q4343" s="12">
        <v>45000.625</v>
      </c>
      <c r="R4343" s="11">
        <v>-91</v>
      </c>
      <c r="S4343" s="2">
        <f>OR(AND(P4343&lt;=U$2,Q4343&gt;V$2),AND(P4343&gt;U$2,P4343&lt;V$2))</f>
        <v>0</v>
      </c>
    </row>
    <row r="4344" spans="1:19">
      <c r="A4344" s="2" t="s">
        <v>3488</v>
      </c>
      <c r="B4344" s="2" t="s">
        <v>4755</v>
      </c>
      <c r="C4344" s="2" t="s">
        <v>6741</v>
      </c>
      <c r="D4344" s="2" t="s">
        <v>1291</v>
      </c>
      <c r="E4344" s="2" t="s">
        <v>1288</v>
      </c>
      <c r="F4344" s="2" t="s">
        <v>1141</v>
      </c>
      <c r="G4344" s="2"/>
      <c r="H4344" s="2" t="s">
        <v>1018</v>
      </c>
      <c r="I4344" s="2" t="s">
        <v>306</v>
      </c>
      <c r="J4344" s="2"/>
      <c r="K4344" s="2"/>
      <c r="L4344" s="2"/>
      <c r="M4344" s="2" t="s">
        <v>7887</v>
      </c>
      <c r="N4344" s="11">
        <v>5</v>
      </c>
      <c r="O4344" s="11">
        <v>5</v>
      </c>
      <c r="P4344" s="12">
        <v>45002.54166666666</v>
      </c>
      <c r="Q4344" s="12">
        <v>45009.5</v>
      </c>
      <c r="R4344" s="11">
        <v>-76</v>
      </c>
      <c r="S4344" s="2">
        <f>OR(AND(P4344&lt;=U$2,Q4344&gt;V$2),AND(P4344&gt;U$2,P4344&lt;V$2))</f>
        <v>0</v>
      </c>
    </row>
    <row r="4345" spans="1:19">
      <c r="A4345" s="2" t="s">
        <v>3481</v>
      </c>
      <c r="B4345" s="2" t="s">
        <v>4755</v>
      </c>
      <c r="C4345" s="2" t="s">
        <v>6749</v>
      </c>
      <c r="D4345" s="2" t="s">
        <v>10171</v>
      </c>
      <c r="E4345" s="2"/>
      <c r="F4345" s="2"/>
      <c r="G4345" s="2"/>
      <c r="H4345" s="2"/>
      <c r="I4345" s="2"/>
      <c r="J4345" s="2"/>
      <c r="K4345" s="2"/>
      <c r="L4345" s="2"/>
      <c r="M4345" s="2" t="s">
        <v>7229</v>
      </c>
      <c r="N4345" s="11">
        <v>15</v>
      </c>
      <c r="O4345" s="11">
        <v>0</v>
      </c>
      <c r="P4345" s="12">
        <v>44410.33333333334</v>
      </c>
      <c r="Q4345" s="12">
        <v>44410.70833333334</v>
      </c>
      <c r="R4345" s="11"/>
      <c r="S4345" s="2">
        <f>OR(AND(P4345&lt;=U$2,Q4345&gt;V$2),AND(P4345&gt;U$2,P4345&lt;V$2))</f>
        <v>0</v>
      </c>
    </row>
    <row r="4346" spans="1:19">
      <c r="A4346" s="2" t="s">
        <v>3488</v>
      </c>
      <c r="B4346" s="2" t="s">
        <v>4755</v>
      </c>
      <c r="C4346" s="2" t="s">
        <v>6749</v>
      </c>
      <c r="D4346" s="2" t="s">
        <v>10172</v>
      </c>
      <c r="E4346" s="2" t="s">
        <v>1262</v>
      </c>
      <c r="F4346" s="2" t="s">
        <v>1141</v>
      </c>
      <c r="G4346" s="2"/>
      <c r="H4346" s="2" t="s">
        <v>1018</v>
      </c>
      <c r="I4346" s="2" t="s">
        <v>306</v>
      </c>
      <c r="J4346" s="2"/>
      <c r="K4346" s="2"/>
      <c r="L4346" s="2"/>
      <c r="M4346" s="2" t="s">
        <v>7233</v>
      </c>
      <c r="N4346" s="11">
        <v>20</v>
      </c>
      <c r="O4346" s="11">
        <v>10</v>
      </c>
      <c r="P4346" s="12">
        <v>44958.54166666666</v>
      </c>
      <c r="Q4346" s="12">
        <v>45041.70833333334</v>
      </c>
      <c r="R4346" s="11">
        <v>-93</v>
      </c>
      <c r="S4346" s="2">
        <f>OR(AND(P4346&lt;=U$2,Q4346&gt;V$2),AND(P4346&gt;U$2,P4346&lt;V$2))</f>
        <v>0</v>
      </c>
    </row>
    <row r="4347" spans="1:19">
      <c r="A4347" s="2" t="s">
        <v>3488</v>
      </c>
      <c r="B4347" s="2" t="s">
        <v>4755</v>
      </c>
      <c r="C4347" s="2" t="s">
        <v>6749</v>
      </c>
      <c r="D4347" s="2" t="s">
        <v>10173</v>
      </c>
      <c r="E4347" s="2" t="s">
        <v>1288</v>
      </c>
      <c r="F4347" s="2" t="s">
        <v>1141</v>
      </c>
      <c r="G4347" s="2"/>
      <c r="H4347" s="2" t="s">
        <v>1018</v>
      </c>
      <c r="I4347" s="2" t="s">
        <v>306</v>
      </c>
      <c r="J4347" s="2"/>
      <c r="K4347" s="2"/>
      <c r="L4347" s="2"/>
      <c r="M4347" s="2" t="s">
        <v>7237</v>
      </c>
      <c r="N4347" s="11">
        <v>5</v>
      </c>
      <c r="O4347" s="11">
        <v>5</v>
      </c>
      <c r="P4347" s="12">
        <v>45042.33333333334</v>
      </c>
      <c r="Q4347" s="12">
        <v>45048.70833333334</v>
      </c>
      <c r="R4347" s="11">
        <v>-93</v>
      </c>
      <c r="S4347" s="2">
        <f>OR(AND(P4347&lt;=U$2,Q4347&gt;V$2),AND(P4347&gt;U$2,P4347&lt;V$2))</f>
        <v>0</v>
      </c>
    </row>
    <row r="4348" spans="1:19">
      <c r="A4348" s="2" t="s">
        <v>3481</v>
      </c>
      <c r="B4348" s="2" t="s">
        <v>4755</v>
      </c>
      <c r="C4348" s="2" t="s">
        <v>6749</v>
      </c>
      <c r="D4348" s="2" t="s">
        <v>10174</v>
      </c>
      <c r="E4348" s="2"/>
      <c r="F4348" s="2"/>
      <c r="G4348" s="2"/>
      <c r="H4348" s="2"/>
      <c r="I4348" s="2"/>
      <c r="J4348" s="2"/>
      <c r="K4348" s="2"/>
      <c r="L4348" s="2"/>
      <c r="M4348" s="2" t="s">
        <v>10175</v>
      </c>
      <c r="N4348" s="11">
        <v>15</v>
      </c>
      <c r="O4348" s="11">
        <v>0</v>
      </c>
      <c r="P4348" s="12">
        <v>44410.33333333334</v>
      </c>
      <c r="Q4348" s="12">
        <v>44410.70833333334</v>
      </c>
      <c r="R4348" s="11"/>
      <c r="S4348" s="2">
        <f>OR(AND(P4348&lt;=U$2,Q4348&gt;V$2),AND(P4348&gt;U$2,P4348&lt;V$2))</f>
        <v>0</v>
      </c>
    </row>
    <row r="4349" spans="1:19">
      <c r="A4349" s="2" t="s">
        <v>3488</v>
      </c>
      <c r="B4349" s="2" t="s">
        <v>4755</v>
      </c>
      <c r="C4349" s="2" t="s">
        <v>6749</v>
      </c>
      <c r="D4349" s="2" t="s">
        <v>10176</v>
      </c>
      <c r="E4349" s="2" t="s">
        <v>1288</v>
      </c>
      <c r="F4349" s="2" t="s">
        <v>1141</v>
      </c>
      <c r="G4349" s="2"/>
      <c r="H4349" s="2" t="s">
        <v>1018</v>
      </c>
      <c r="I4349" s="2" t="s">
        <v>306</v>
      </c>
      <c r="J4349" s="2"/>
      <c r="K4349" s="2"/>
      <c r="L4349" s="2"/>
      <c r="M4349" s="2" t="s">
        <v>7240</v>
      </c>
      <c r="N4349" s="11">
        <v>10</v>
      </c>
      <c r="O4349" s="11">
        <v>10</v>
      </c>
      <c r="P4349" s="12">
        <v>45049.33333333334</v>
      </c>
      <c r="Q4349" s="12">
        <v>45062.70833333334</v>
      </c>
      <c r="R4349" s="11">
        <v>-81</v>
      </c>
      <c r="S4349" s="2">
        <f>OR(AND(P4349&lt;=U$2,Q4349&gt;V$2),AND(P4349&gt;U$2,P4349&lt;V$2))</f>
        <v>0</v>
      </c>
    </row>
    <row r="4350" spans="1:19">
      <c r="A4350" s="2" t="s">
        <v>3488</v>
      </c>
      <c r="B4350" s="2" t="s">
        <v>4755</v>
      </c>
      <c r="C4350" s="2" t="s">
        <v>6749</v>
      </c>
      <c r="D4350" s="2" t="s">
        <v>10177</v>
      </c>
      <c r="E4350" s="2" t="s">
        <v>3451</v>
      </c>
      <c r="F4350" s="2" t="s">
        <v>1141</v>
      </c>
      <c r="G4350" s="2"/>
      <c r="H4350" s="2" t="s">
        <v>1018</v>
      </c>
      <c r="I4350" s="2" t="s">
        <v>306</v>
      </c>
      <c r="J4350" s="2"/>
      <c r="K4350" s="2"/>
      <c r="L4350" s="2"/>
      <c r="M4350" s="2" t="s">
        <v>7242</v>
      </c>
      <c r="N4350" s="11">
        <v>20</v>
      </c>
      <c r="O4350" s="11">
        <v>20</v>
      </c>
      <c r="P4350" s="12">
        <v>45063.33333333334</v>
      </c>
      <c r="Q4350" s="12">
        <v>45091.70833333334</v>
      </c>
      <c r="R4350" s="11">
        <v>-81</v>
      </c>
      <c r="S4350" s="2">
        <f>OR(AND(P4350&lt;=U$2,Q4350&gt;V$2),AND(P4350&gt;U$2,P4350&lt;V$2))</f>
        <v>0</v>
      </c>
    </row>
    <row r="4351" spans="1:19">
      <c r="A4351" s="2" t="s">
        <v>3488</v>
      </c>
      <c r="B4351" s="2" t="s">
        <v>4755</v>
      </c>
      <c r="C4351" s="2" t="s">
        <v>6749</v>
      </c>
      <c r="D4351" s="2" t="s">
        <v>10178</v>
      </c>
      <c r="E4351" s="2" t="s">
        <v>1288</v>
      </c>
      <c r="F4351" s="2" t="s">
        <v>1141</v>
      </c>
      <c r="G4351" s="2"/>
      <c r="H4351" s="2" t="s">
        <v>1018</v>
      </c>
      <c r="I4351" s="2" t="s">
        <v>306</v>
      </c>
      <c r="J4351" s="2"/>
      <c r="K4351" s="2"/>
      <c r="L4351" s="2"/>
      <c r="M4351" s="2" t="s">
        <v>7888</v>
      </c>
      <c r="N4351" s="11">
        <v>15</v>
      </c>
      <c r="O4351" s="11">
        <v>8</v>
      </c>
      <c r="P4351" s="12">
        <v>44958.54166666666</v>
      </c>
      <c r="Q4351" s="12">
        <v>45027.70833333334</v>
      </c>
      <c r="R4351" s="11">
        <v>-93</v>
      </c>
      <c r="S4351" s="2">
        <f>OR(AND(P4351&lt;=U$2,Q4351&gt;V$2),AND(P4351&gt;U$2,P4351&lt;V$2))</f>
        <v>0</v>
      </c>
    </row>
    <row r="4352" spans="1:19">
      <c r="A4352" s="2" t="s">
        <v>3488</v>
      </c>
      <c r="B4352" s="2" t="s">
        <v>4755</v>
      </c>
      <c r="C4352" s="2" t="s">
        <v>6749</v>
      </c>
      <c r="D4352" s="2" t="s">
        <v>10179</v>
      </c>
      <c r="E4352" s="2" t="s">
        <v>1288</v>
      </c>
      <c r="F4352" s="2" t="s">
        <v>1141</v>
      </c>
      <c r="G4352" s="2"/>
      <c r="H4352" s="2" t="s">
        <v>1018</v>
      </c>
      <c r="I4352" s="2" t="s">
        <v>306</v>
      </c>
      <c r="J4352" s="2"/>
      <c r="K4352" s="2"/>
      <c r="L4352" s="2"/>
      <c r="M4352" s="2" t="s">
        <v>7890</v>
      </c>
      <c r="N4352" s="11">
        <v>10</v>
      </c>
      <c r="O4352" s="11">
        <v>10</v>
      </c>
      <c r="P4352" s="12">
        <v>45028.33333333334</v>
      </c>
      <c r="Q4352" s="12">
        <v>45041.70833333334</v>
      </c>
      <c r="R4352" s="11">
        <v>-93</v>
      </c>
      <c r="S4352" s="2">
        <f>OR(AND(P4352&lt;=U$2,Q4352&gt;V$2),AND(P4352&gt;U$2,P4352&lt;V$2))</f>
        <v>0</v>
      </c>
    </row>
    <row r="4353" spans="1:19">
      <c r="A4353" s="2" t="s">
        <v>3481</v>
      </c>
      <c r="B4353" s="2" t="s">
        <v>4755</v>
      </c>
      <c r="C4353" s="2" t="s">
        <v>6799</v>
      </c>
      <c r="D4353" s="2" t="s">
        <v>10180</v>
      </c>
      <c r="E4353" s="2"/>
      <c r="F4353" s="2"/>
      <c r="G4353" s="2"/>
      <c r="H4353" s="2"/>
      <c r="I4353" s="2"/>
      <c r="J4353" s="2"/>
      <c r="K4353" s="2"/>
      <c r="L4353" s="2"/>
      <c r="M4353" s="2" t="s">
        <v>8047</v>
      </c>
      <c r="N4353" s="11">
        <v>4</v>
      </c>
      <c r="O4353" s="11">
        <v>0</v>
      </c>
      <c r="P4353" s="12">
        <v>44190</v>
      </c>
      <c r="Q4353" s="12">
        <v>44190</v>
      </c>
      <c r="R4353" s="11"/>
      <c r="S4353" s="2">
        <f>OR(AND(P4353&lt;=U$2,Q4353&gt;V$2),AND(P4353&gt;U$2,P4353&lt;V$2))</f>
        <v>0</v>
      </c>
    </row>
    <row r="4354" spans="1:19">
      <c r="A4354" s="2" t="s">
        <v>3481</v>
      </c>
      <c r="B4354" s="2" t="s">
        <v>4755</v>
      </c>
      <c r="C4354" s="2" t="s">
        <v>6799</v>
      </c>
      <c r="D4354" s="2" t="s">
        <v>10181</v>
      </c>
      <c r="E4354" s="2"/>
      <c r="F4354" s="2"/>
      <c r="G4354" s="2"/>
      <c r="H4354" s="2"/>
      <c r="I4354" s="2"/>
      <c r="J4354" s="2"/>
      <c r="K4354" s="2"/>
      <c r="L4354" s="2"/>
      <c r="M4354" s="2" t="s">
        <v>8049</v>
      </c>
      <c r="N4354" s="11">
        <v>6</v>
      </c>
      <c r="O4354" s="11">
        <v>0</v>
      </c>
      <c r="P4354" s="12">
        <v>44228</v>
      </c>
      <c r="Q4354" s="12">
        <v>44228</v>
      </c>
      <c r="R4354" s="11"/>
      <c r="S4354" s="2">
        <f>OR(AND(P4354&lt;=U$2,Q4354&gt;V$2),AND(P4354&gt;U$2,P4354&lt;V$2))</f>
        <v>0</v>
      </c>
    </row>
    <row r="4355" spans="1:19">
      <c r="A4355" s="2" t="s">
        <v>3481</v>
      </c>
      <c r="B4355" s="2" t="s">
        <v>4755</v>
      </c>
      <c r="C4355" s="2" t="s">
        <v>6799</v>
      </c>
      <c r="D4355" s="2" t="s">
        <v>10182</v>
      </c>
      <c r="E4355" s="2"/>
      <c r="F4355" s="2"/>
      <c r="G4355" s="2"/>
      <c r="H4355" s="2"/>
      <c r="I4355" s="2"/>
      <c r="J4355" s="2"/>
      <c r="K4355" s="2"/>
      <c r="L4355" s="2"/>
      <c r="M4355" s="2" t="s">
        <v>8697</v>
      </c>
      <c r="N4355" s="11">
        <v>15</v>
      </c>
      <c r="O4355" s="11">
        <v>0</v>
      </c>
      <c r="P4355" s="12">
        <v>44190</v>
      </c>
      <c r="Q4355" s="12">
        <v>44190</v>
      </c>
      <c r="R4355" s="11"/>
      <c r="S4355" s="2">
        <f>OR(AND(P4355&lt;=U$2,Q4355&gt;V$2),AND(P4355&gt;U$2,P4355&lt;V$2))</f>
        <v>0</v>
      </c>
    </row>
    <row r="4356" spans="1:19">
      <c r="A4356" s="2" t="s">
        <v>3488</v>
      </c>
      <c r="B4356" s="2" t="s">
        <v>4755</v>
      </c>
      <c r="C4356" s="2" t="s">
        <v>6829</v>
      </c>
      <c r="D4356" s="2" t="s">
        <v>10183</v>
      </c>
      <c r="E4356" s="2" t="s">
        <v>3448</v>
      </c>
      <c r="F4356" s="2" t="s">
        <v>1141</v>
      </c>
      <c r="G4356" s="2" t="s">
        <v>7244</v>
      </c>
      <c r="H4356" s="2" t="s">
        <v>841</v>
      </c>
      <c r="I4356" s="2" t="s">
        <v>306</v>
      </c>
      <c r="J4356" s="2"/>
      <c r="K4356" s="2"/>
      <c r="L4356" s="2"/>
      <c r="M4356" s="2" t="s">
        <v>10184</v>
      </c>
      <c r="N4356" s="11">
        <v>4</v>
      </c>
      <c r="O4356" s="11">
        <v>4</v>
      </c>
      <c r="P4356" s="12">
        <v>45092.33333333334</v>
      </c>
      <c r="Q4356" s="12">
        <v>45097.70833333334</v>
      </c>
      <c r="R4356" s="11">
        <v>-81</v>
      </c>
      <c r="S4356" s="2">
        <f>OR(AND(P4356&lt;=U$2,Q4356&gt;V$2),AND(P4356&gt;U$2,P4356&lt;V$2))</f>
        <v>0</v>
      </c>
    </row>
    <row r="4357" spans="1:19">
      <c r="A4357" s="2" t="s">
        <v>3488</v>
      </c>
      <c r="B4357" s="2" t="s">
        <v>4755</v>
      </c>
      <c r="C4357" s="2" t="s">
        <v>6829</v>
      </c>
      <c r="D4357" s="2" t="s">
        <v>1322</v>
      </c>
      <c r="E4357" s="2" t="s">
        <v>1007</v>
      </c>
      <c r="F4357" s="2" t="s">
        <v>1141</v>
      </c>
      <c r="G4357" s="2" t="s">
        <v>7248</v>
      </c>
      <c r="H4357" s="2" t="s">
        <v>1018</v>
      </c>
      <c r="I4357" s="2" t="s">
        <v>306</v>
      </c>
      <c r="J4357" s="2"/>
      <c r="K4357" s="2"/>
      <c r="L4357" s="2"/>
      <c r="M4357" s="2" t="s">
        <v>10185</v>
      </c>
      <c r="N4357" s="11">
        <v>10</v>
      </c>
      <c r="O4357" s="11">
        <v>10</v>
      </c>
      <c r="P4357" s="12">
        <v>45160.33333333334</v>
      </c>
      <c r="Q4357" s="12">
        <v>45174.70833333334</v>
      </c>
      <c r="R4357" s="11">
        <v>-89</v>
      </c>
      <c r="S4357" s="2">
        <f>OR(AND(P4357&lt;=U$2,Q4357&gt;V$2),AND(P4357&gt;U$2,P4357&lt;V$2))</f>
        <v>0</v>
      </c>
    </row>
    <row r="4358" spans="1:19">
      <c r="A4358" s="2" t="s">
        <v>3488</v>
      </c>
      <c r="B4358" s="2" t="s">
        <v>4755</v>
      </c>
      <c r="C4358" s="2" t="s">
        <v>6829</v>
      </c>
      <c r="D4358" s="2" t="s">
        <v>983</v>
      </c>
      <c r="E4358" s="2" t="s">
        <v>3451</v>
      </c>
      <c r="F4358" s="2" t="s">
        <v>1141</v>
      </c>
      <c r="G4358" s="2"/>
      <c r="H4358" s="2" t="s">
        <v>841</v>
      </c>
      <c r="I4358" s="2" t="s">
        <v>306</v>
      </c>
      <c r="J4358" s="2"/>
      <c r="K4358" s="2"/>
      <c r="L4358" s="2"/>
      <c r="M4358" s="2" t="s">
        <v>10186</v>
      </c>
      <c r="N4358" s="11">
        <v>5</v>
      </c>
      <c r="O4358" s="11">
        <v>5</v>
      </c>
      <c r="P4358" s="12">
        <v>45175.33333333334</v>
      </c>
      <c r="Q4358" s="12">
        <v>45181.70833333334</v>
      </c>
      <c r="R4358" s="11">
        <v>-89</v>
      </c>
      <c r="S4358" s="2">
        <f>OR(AND(P4358&lt;=U$2,Q4358&gt;V$2),AND(P4358&gt;U$2,P4358&lt;V$2))</f>
        <v>0</v>
      </c>
    </row>
    <row r="4359" spans="1:19">
      <c r="A4359" s="2" t="s">
        <v>3488</v>
      </c>
      <c r="B4359" s="2" t="s">
        <v>4755</v>
      </c>
      <c r="C4359" s="2" t="s">
        <v>6829</v>
      </c>
      <c r="D4359" s="2" t="s">
        <v>10187</v>
      </c>
      <c r="E4359" s="2" t="s">
        <v>3451</v>
      </c>
      <c r="F4359" s="2" t="s">
        <v>1141</v>
      </c>
      <c r="G4359" s="2" t="s">
        <v>3448</v>
      </c>
      <c r="H4359" s="2" t="s">
        <v>1018</v>
      </c>
      <c r="I4359" s="2" t="s">
        <v>306</v>
      </c>
      <c r="J4359" s="2"/>
      <c r="K4359" s="2"/>
      <c r="L4359" s="2"/>
      <c r="M4359" s="2" t="s">
        <v>10188</v>
      </c>
      <c r="N4359" s="11">
        <v>4</v>
      </c>
      <c r="O4359" s="11">
        <v>4</v>
      </c>
      <c r="P4359" s="12">
        <v>45183.33333333334</v>
      </c>
      <c r="Q4359" s="12">
        <v>45188.70833333334</v>
      </c>
      <c r="R4359" s="11">
        <v>-84</v>
      </c>
      <c r="S4359" s="2">
        <f>OR(AND(P4359&lt;=U$2,Q4359&gt;V$2),AND(P4359&gt;U$2,P4359&lt;V$2))</f>
        <v>0</v>
      </c>
    </row>
    <row r="4360" spans="1:19">
      <c r="A4360" s="2" t="s">
        <v>3488</v>
      </c>
      <c r="B4360" s="2" t="s">
        <v>4755</v>
      </c>
      <c r="C4360" s="2" t="s">
        <v>6829</v>
      </c>
      <c r="D4360" s="2" t="s">
        <v>10189</v>
      </c>
      <c r="E4360" s="2" t="s">
        <v>3448</v>
      </c>
      <c r="F4360" s="2" t="s">
        <v>1141</v>
      </c>
      <c r="G4360" s="2" t="s">
        <v>7244</v>
      </c>
      <c r="H4360" s="2" t="s">
        <v>841</v>
      </c>
      <c r="I4360" s="2" t="s">
        <v>306</v>
      </c>
      <c r="J4360" s="2"/>
      <c r="K4360" s="2"/>
      <c r="L4360" s="2"/>
      <c r="M4360" s="2" t="s">
        <v>10190</v>
      </c>
      <c r="N4360" s="11">
        <v>1</v>
      </c>
      <c r="O4360" s="11">
        <v>1</v>
      </c>
      <c r="P4360" s="12">
        <v>45182.33333333334</v>
      </c>
      <c r="Q4360" s="12">
        <v>45182.70833333334</v>
      </c>
      <c r="R4360" s="11">
        <v>-89</v>
      </c>
      <c r="S4360" s="2">
        <f>OR(AND(P4360&lt;=U$2,Q4360&gt;V$2),AND(P4360&gt;U$2,P4360&lt;V$2))</f>
        <v>0</v>
      </c>
    </row>
    <row r="4361" spans="1:19">
      <c r="A4361" s="2" t="s">
        <v>3488</v>
      </c>
      <c r="B4361" s="2" t="s">
        <v>4755</v>
      </c>
      <c r="C4361" s="2" t="s">
        <v>10191</v>
      </c>
      <c r="D4361" s="2" t="s">
        <v>987</v>
      </c>
      <c r="E4361" s="2" t="s">
        <v>991</v>
      </c>
      <c r="F4361" s="2" t="s">
        <v>989</v>
      </c>
      <c r="G4361" s="2" t="s">
        <v>7259</v>
      </c>
      <c r="H4361" s="2" t="s">
        <v>992</v>
      </c>
      <c r="I4361" s="2" t="s">
        <v>227</v>
      </c>
      <c r="J4361" s="2"/>
      <c r="K4361" s="2"/>
      <c r="L4361" s="2"/>
      <c r="M4361" s="2" t="s">
        <v>10192</v>
      </c>
      <c r="N4361" s="11">
        <v>3</v>
      </c>
      <c r="O4361" s="11">
        <v>3</v>
      </c>
      <c r="P4361" s="12">
        <v>45190.41666666666</v>
      </c>
      <c r="Q4361" s="12">
        <v>45195.41666666666</v>
      </c>
      <c r="R4361" s="11">
        <v>-113</v>
      </c>
      <c r="S4361" s="2">
        <f>OR(AND(P4361&lt;=U$2,Q4361&gt;V$2),AND(P4361&gt;U$2,P4361&lt;V$2))</f>
        <v>0</v>
      </c>
    </row>
    <row r="4362" spans="1:19">
      <c r="A4362" s="2" t="s">
        <v>3481</v>
      </c>
      <c r="B4362" s="2" t="s">
        <v>4755</v>
      </c>
      <c r="C4362" s="2" t="s">
        <v>10191</v>
      </c>
      <c r="D4362" s="2" t="s">
        <v>993</v>
      </c>
      <c r="E4362" s="2"/>
      <c r="F4362" s="2"/>
      <c r="G4362" s="2"/>
      <c r="H4362" s="2"/>
      <c r="I4362" s="2"/>
      <c r="J4362" s="2"/>
      <c r="K4362" s="2"/>
      <c r="L4362" s="2"/>
      <c r="M4362" s="2" t="s">
        <v>10193</v>
      </c>
      <c r="N4362" s="11">
        <v>3</v>
      </c>
      <c r="O4362" s="11">
        <v>0</v>
      </c>
      <c r="P4362" s="12">
        <v>44389.33333333334</v>
      </c>
      <c r="Q4362" s="12">
        <v>44393.70833333334</v>
      </c>
      <c r="R4362" s="11"/>
      <c r="S4362" s="2">
        <f>OR(AND(P4362&lt;=U$2,Q4362&gt;V$2),AND(P4362&gt;U$2,P4362&lt;V$2))</f>
        <v>0</v>
      </c>
    </row>
    <row r="4363" spans="1:19">
      <c r="A4363" s="2" t="s">
        <v>3481</v>
      </c>
      <c r="B4363" s="2" t="s">
        <v>4755</v>
      </c>
      <c r="C4363" s="2" t="s">
        <v>10191</v>
      </c>
      <c r="D4363" s="2" t="s">
        <v>995</v>
      </c>
      <c r="E4363" s="2"/>
      <c r="F4363" s="2"/>
      <c r="G4363" s="2"/>
      <c r="H4363" s="2"/>
      <c r="I4363" s="2"/>
      <c r="J4363" s="2"/>
      <c r="K4363" s="2"/>
      <c r="L4363" s="2"/>
      <c r="M4363" s="2" t="s">
        <v>10194</v>
      </c>
      <c r="N4363" s="11">
        <v>3</v>
      </c>
      <c r="O4363" s="11">
        <v>0</v>
      </c>
      <c r="P4363" s="12">
        <v>44645.33333333334</v>
      </c>
      <c r="Q4363" s="12">
        <v>44645.70833333334</v>
      </c>
      <c r="R4363" s="11"/>
      <c r="S4363" s="2">
        <f>OR(AND(P4363&lt;=U$2,Q4363&gt;V$2),AND(P4363&gt;U$2,P4363&lt;V$2))</f>
        <v>0</v>
      </c>
    </row>
    <row r="4364" spans="1:19">
      <c r="A4364" s="2" t="s">
        <v>3481</v>
      </c>
      <c r="B4364" s="2" t="s">
        <v>4755</v>
      </c>
      <c r="C4364" s="2" t="s">
        <v>10191</v>
      </c>
      <c r="D4364" s="2" t="s">
        <v>997</v>
      </c>
      <c r="E4364" s="2"/>
      <c r="F4364" s="2"/>
      <c r="G4364" s="2"/>
      <c r="H4364" s="2"/>
      <c r="I4364" s="2"/>
      <c r="J4364" s="2"/>
      <c r="K4364" s="2"/>
      <c r="L4364" s="2"/>
      <c r="M4364" s="2" t="s">
        <v>10195</v>
      </c>
      <c r="N4364" s="11">
        <v>3</v>
      </c>
      <c r="O4364" s="11">
        <v>0</v>
      </c>
      <c r="P4364" s="12">
        <v>44389.33333333334</v>
      </c>
      <c r="Q4364" s="12">
        <v>44393.70833333334</v>
      </c>
      <c r="R4364" s="11"/>
      <c r="S4364" s="2">
        <f>OR(AND(P4364&lt;=U$2,Q4364&gt;V$2),AND(P4364&gt;U$2,P4364&lt;V$2))</f>
        <v>0</v>
      </c>
    </row>
    <row r="4365" spans="1:19">
      <c r="A4365" s="2" t="s">
        <v>3481</v>
      </c>
      <c r="B4365" s="2" t="s">
        <v>4755</v>
      </c>
      <c r="C4365" s="2" t="s">
        <v>10191</v>
      </c>
      <c r="D4365" s="2" t="s">
        <v>10196</v>
      </c>
      <c r="E4365" s="2" t="s">
        <v>991</v>
      </c>
      <c r="F4365" s="2" t="s">
        <v>989</v>
      </c>
      <c r="G4365" s="2" t="s">
        <v>7259</v>
      </c>
      <c r="H4365" s="2"/>
      <c r="I4365" s="2"/>
      <c r="J4365" s="2"/>
      <c r="K4365" s="2"/>
      <c r="L4365" s="2"/>
      <c r="M4365" s="2" t="s">
        <v>10197</v>
      </c>
      <c r="N4365" s="11">
        <v>5</v>
      </c>
      <c r="O4365" s="11">
        <v>0</v>
      </c>
      <c r="P4365" s="12">
        <v>44830</v>
      </c>
      <c r="Q4365" s="12">
        <v>44830</v>
      </c>
      <c r="R4365" s="11"/>
      <c r="S4365" s="2">
        <f>OR(AND(P4365&lt;=U$2,Q4365&gt;V$2),AND(P4365&gt;U$2,P4365&lt;V$2))</f>
        <v>0</v>
      </c>
    </row>
    <row r="4366" spans="1:19">
      <c r="A4366" s="2" t="s">
        <v>3481</v>
      </c>
      <c r="B4366" s="2" t="s">
        <v>4755</v>
      </c>
      <c r="C4366" s="2" t="s">
        <v>10191</v>
      </c>
      <c r="D4366" s="2" t="s">
        <v>10198</v>
      </c>
      <c r="E4366" s="2" t="s">
        <v>991</v>
      </c>
      <c r="F4366" s="2" t="s">
        <v>989</v>
      </c>
      <c r="G4366" s="2" t="s">
        <v>7259</v>
      </c>
      <c r="H4366" s="2"/>
      <c r="I4366" s="2"/>
      <c r="J4366" s="2"/>
      <c r="K4366" s="2"/>
      <c r="L4366" s="2"/>
      <c r="M4366" s="2" t="s">
        <v>10199</v>
      </c>
      <c r="N4366" s="11">
        <v>5</v>
      </c>
      <c r="O4366" s="11">
        <v>0</v>
      </c>
      <c r="P4366" s="12">
        <v>44831</v>
      </c>
      <c r="Q4366" s="12">
        <v>44831</v>
      </c>
      <c r="R4366" s="11"/>
      <c r="S4366" s="2">
        <f>OR(AND(P4366&lt;=U$2,Q4366&gt;V$2),AND(P4366&gt;U$2,P4366&lt;V$2))</f>
        <v>0</v>
      </c>
    </row>
    <row r="4367" spans="1:19">
      <c r="A4367" s="2" t="s">
        <v>3481</v>
      </c>
      <c r="B4367" s="2" t="s">
        <v>4755</v>
      </c>
      <c r="C4367" s="2" t="s">
        <v>10200</v>
      </c>
      <c r="D4367" s="2" t="s">
        <v>1005</v>
      </c>
      <c r="E4367" s="2" t="s">
        <v>1007</v>
      </c>
      <c r="F4367" s="2" t="s">
        <v>989</v>
      </c>
      <c r="G4367" s="2" t="s">
        <v>7495</v>
      </c>
      <c r="H4367" s="2"/>
      <c r="I4367" s="2"/>
      <c r="J4367" s="2" t="s">
        <v>8073</v>
      </c>
      <c r="K4367" s="2" t="s">
        <v>240</v>
      </c>
      <c r="L4367" s="2" t="s">
        <v>10201</v>
      </c>
      <c r="M4367" s="2" t="s">
        <v>10202</v>
      </c>
      <c r="N4367" s="11">
        <v>10</v>
      </c>
      <c r="O4367" s="11">
        <v>0</v>
      </c>
      <c r="P4367" s="12">
        <v>44311</v>
      </c>
      <c r="Q4367" s="12">
        <v>44834</v>
      </c>
      <c r="R4367" s="11"/>
      <c r="S4367" s="2">
        <f>OR(AND(P4367&lt;=U$2,Q4367&gt;V$2),AND(P4367&gt;U$2,P4367&lt;V$2))</f>
        <v>0</v>
      </c>
    </row>
    <row r="4368" spans="1:19">
      <c r="A4368" s="2" t="s">
        <v>3481</v>
      </c>
      <c r="B4368" s="2" t="s">
        <v>4755</v>
      </c>
      <c r="C4368" s="2" t="s">
        <v>10200</v>
      </c>
      <c r="D4368" s="2" t="s">
        <v>10203</v>
      </c>
      <c r="E4368" s="2" t="s">
        <v>1007</v>
      </c>
      <c r="F4368" s="2" t="s">
        <v>989</v>
      </c>
      <c r="G4368" s="2" t="s">
        <v>7495</v>
      </c>
      <c r="H4368" s="2"/>
      <c r="I4368" s="2"/>
      <c r="J4368" s="2" t="s">
        <v>8077</v>
      </c>
      <c r="K4368" s="2"/>
      <c r="L4368" s="2"/>
      <c r="M4368" s="2" t="s">
        <v>10204</v>
      </c>
      <c r="N4368" s="11">
        <v>5</v>
      </c>
      <c r="O4368" s="11">
        <v>0</v>
      </c>
      <c r="P4368" s="12">
        <v>44837</v>
      </c>
      <c r="Q4368" s="12">
        <v>44841</v>
      </c>
      <c r="R4368" s="11"/>
      <c r="S4368" s="2">
        <f>OR(AND(P4368&lt;=U$2,Q4368&gt;V$2),AND(P4368&gt;U$2,P4368&lt;V$2))</f>
        <v>0</v>
      </c>
    </row>
    <row r="4369" spans="1:19">
      <c r="A4369" s="2" t="s">
        <v>3481</v>
      </c>
      <c r="B4369" s="2" t="s">
        <v>4755</v>
      </c>
      <c r="C4369" s="2" t="s">
        <v>10200</v>
      </c>
      <c r="D4369" s="2" t="s">
        <v>1012</v>
      </c>
      <c r="E4369" s="2" t="s">
        <v>1007</v>
      </c>
      <c r="F4369" s="2" t="s">
        <v>989</v>
      </c>
      <c r="G4369" s="2" t="s">
        <v>7495</v>
      </c>
      <c r="H4369" s="2"/>
      <c r="I4369" s="2"/>
      <c r="J4369" s="2" t="s">
        <v>8079</v>
      </c>
      <c r="K4369" s="2"/>
      <c r="L4369" s="2"/>
      <c r="M4369" s="2" t="s">
        <v>10205</v>
      </c>
      <c r="N4369" s="11">
        <v>10</v>
      </c>
      <c r="O4369" s="11">
        <v>0</v>
      </c>
      <c r="P4369" s="12">
        <v>44799</v>
      </c>
      <c r="Q4369" s="12">
        <v>44806</v>
      </c>
      <c r="R4369" s="11"/>
      <c r="S4369" s="2">
        <f>OR(AND(P4369&lt;=U$2,Q4369&gt;V$2),AND(P4369&gt;U$2,P4369&lt;V$2))</f>
        <v>0</v>
      </c>
    </row>
    <row r="4370" spans="1:19">
      <c r="A4370" s="2" t="s">
        <v>3481</v>
      </c>
      <c r="B4370" s="2" t="s">
        <v>4755</v>
      </c>
      <c r="C4370" s="2" t="s">
        <v>10200</v>
      </c>
      <c r="D4370" s="2" t="s">
        <v>1020</v>
      </c>
      <c r="E4370" s="2" t="s">
        <v>1007</v>
      </c>
      <c r="F4370" s="2" t="s">
        <v>989</v>
      </c>
      <c r="G4370" s="2" t="s">
        <v>7495</v>
      </c>
      <c r="H4370" s="2"/>
      <c r="I4370" s="2"/>
      <c r="J4370" s="2" t="s">
        <v>8082</v>
      </c>
      <c r="K4370" s="2"/>
      <c r="L4370" s="2"/>
      <c r="M4370" s="2" t="s">
        <v>10206</v>
      </c>
      <c r="N4370" s="11">
        <v>5</v>
      </c>
      <c r="O4370" s="11">
        <v>0</v>
      </c>
      <c r="P4370" s="12">
        <v>44806</v>
      </c>
      <c r="Q4370" s="12">
        <v>44838</v>
      </c>
      <c r="R4370" s="11"/>
      <c r="S4370" s="2">
        <f>OR(AND(P4370&lt;=U$2,Q4370&gt;V$2),AND(P4370&gt;U$2,P4370&lt;V$2))</f>
        <v>0</v>
      </c>
    </row>
    <row r="4371" spans="1:19">
      <c r="A4371" s="2" t="s">
        <v>3481</v>
      </c>
      <c r="B4371" s="2" t="s">
        <v>4755</v>
      </c>
      <c r="C4371" s="2" t="s">
        <v>10200</v>
      </c>
      <c r="D4371" s="2" t="s">
        <v>1016</v>
      </c>
      <c r="E4371" s="2" t="s">
        <v>1007</v>
      </c>
      <c r="F4371" s="2" t="s">
        <v>989</v>
      </c>
      <c r="G4371" s="2" t="s">
        <v>7495</v>
      </c>
      <c r="H4371" s="2"/>
      <c r="I4371" s="2"/>
      <c r="J4371" s="2" t="s">
        <v>8277</v>
      </c>
      <c r="K4371" s="2"/>
      <c r="L4371" s="2"/>
      <c r="M4371" s="2" t="s">
        <v>10207</v>
      </c>
      <c r="N4371" s="11">
        <v>5</v>
      </c>
      <c r="O4371" s="11">
        <v>0</v>
      </c>
      <c r="P4371" s="12">
        <v>44690</v>
      </c>
      <c r="Q4371" s="12">
        <v>44697</v>
      </c>
      <c r="R4371" s="11"/>
      <c r="S4371" s="2">
        <f>OR(AND(P4371&lt;=U$2,Q4371&gt;V$2),AND(P4371&gt;U$2,P4371&lt;V$2))</f>
        <v>0</v>
      </c>
    </row>
    <row r="4372" spans="1:19">
      <c r="A4372" s="2" t="s">
        <v>3481</v>
      </c>
      <c r="B4372" s="2" t="s">
        <v>4755</v>
      </c>
      <c r="C4372" s="2" t="s">
        <v>10200</v>
      </c>
      <c r="D4372" s="2" t="s">
        <v>10208</v>
      </c>
      <c r="E4372" s="2"/>
      <c r="F4372" s="2"/>
      <c r="G4372" s="2"/>
      <c r="H4372" s="2"/>
      <c r="I4372" s="2"/>
      <c r="J4372" s="2"/>
      <c r="K4372" s="2"/>
      <c r="L4372" s="2"/>
      <c r="M4372" s="2" t="s">
        <v>10209</v>
      </c>
      <c r="N4372" s="11">
        <v>5</v>
      </c>
      <c r="O4372" s="11">
        <v>0</v>
      </c>
      <c r="P4372" s="12">
        <v>44433.33333333334</v>
      </c>
      <c r="Q4372" s="12">
        <v>44433.70833333334</v>
      </c>
      <c r="R4372" s="11"/>
      <c r="S4372" s="2">
        <f>OR(AND(P4372&lt;=U$2,Q4372&gt;V$2),AND(P4372&gt;U$2,P4372&lt;V$2))</f>
        <v>0</v>
      </c>
    </row>
    <row r="4373" spans="1:19">
      <c r="A4373" s="2" t="s">
        <v>3481</v>
      </c>
      <c r="B4373" s="2" t="s">
        <v>4755</v>
      </c>
      <c r="C4373" s="2" t="s">
        <v>10210</v>
      </c>
      <c r="D4373" s="2" t="s">
        <v>10211</v>
      </c>
      <c r="E4373" s="2"/>
      <c r="F4373" s="2"/>
      <c r="G4373" s="2"/>
      <c r="H4373" s="2"/>
      <c r="I4373" s="2"/>
      <c r="J4373" s="2"/>
      <c r="K4373" s="2"/>
      <c r="L4373" s="2"/>
      <c r="M4373" s="2" t="s">
        <v>10212</v>
      </c>
      <c r="N4373" s="11">
        <v>5</v>
      </c>
      <c r="O4373" s="11">
        <v>0</v>
      </c>
      <c r="P4373" s="12">
        <v>44433.33333333334</v>
      </c>
      <c r="Q4373" s="12">
        <v>44433.70833333334</v>
      </c>
      <c r="R4373" s="11"/>
      <c r="S4373" s="2">
        <f>OR(AND(P4373&lt;=U$2,Q4373&gt;V$2),AND(P4373&gt;U$2,P4373&lt;V$2))</f>
        <v>0</v>
      </c>
    </row>
    <row r="4374" spans="1:19">
      <c r="A4374" s="2" t="s">
        <v>3481</v>
      </c>
      <c r="B4374" s="2" t="s">
        <v>4755</v>
      </c>
      <c r="C4374" s="2" t="s">
        <v>10210</v>
      </c>
      <c r="D4374" s="2" t="s">
        <v>1062</v>
      </c>
      <c r="E4374" s="2"/>
      <c r="F4374" s="2"/>
      <c r="G4374" s="2"/>
      <c r="H4374" s="2"/>
      <c r="I4374" s="2"/>
      <c r="J4374" s="2"/>
      <c r="K4374" s="2"/>
      <c r="L4374" s="2"/>
      <c r="M4374" s="2" t="s">
        <v>10213</v>
      </c>
      <c r="N4374" s="11">
        <v>5</v>
      </c>
      <c r="O4374" s="11">
        <v>0</v>
      </c>
      <c r="P4374" s="12">
        <v>44433.33333333334</v>
      </c>
      <c r="Q4374" s="12">
        <v>44433.70833333334</v>
      </c>
      <c r="R4374" s="11"/>
      <c r="S4374" s="2">
        <f>OR(AND(P4374&lt;=U$2,Q4374&gt;V$2),AND(P4374&gt;U$2,P4374&lt;V$2))</f>
        <v>0</v>
      </c>
    </row>
    <row r="4375" spans="1:19">
      <c r="A4375" s="2" t="s">
        <v>3481</v>
      </c>
      <c r="B4375" s="2" t="s">
        <v>4755</v>
      </c>
      <c r="C4375" s="2" t="s">
        <v>10210</v>
      </c>
      <c r="D4375" s="2" t="s">
        <v>1070</v>
      </c>
      <c r="E4375" s="2"/>
      <c r="F4375" s="2" t="s">
        <v>989</v>
      </c>
      <c r="G4375" s="2" t="s">
        <v>9517</v>
      </c>
      <c r="H4375" s="2"/>
      <c r="I4375" s="2"/>
      <c r="J4375" s="2"/>
      <c r="K4375" s="2" t="s">
        <v>366</v>
      </c>
      <c r="L4375" s="2" t="s">
        <v>10214</v>
      </c>
      <c r="M4375" s="2" t="s">
        <v>10215</v>
      </c>
      <c r="N4375" s="11">
        <v>5</v>
      </c>
      <c r="O4375" s="11">
        <v>0</v>
      </c>
      <c r="P4375" s="12">
        <v>44433.33333333334</v>
      </c>
      <c r="Q4375" s="12">
        <v>44433.70833333334</v>
      </c>
      <c r="R4375" s="11"/>
      <c r="S4375" s="2">
        <f>OR(AND(P4375&lt;=U$2,Q4375&gt;V$2),AND(P4375&gt;U$2,P4375&lt;V$2))</f>
        <v>0</v>
      </c>
    </row>
    <row r="4376" spans="1:19">
      <c r="A4376" s="2" t="s">
        <v>3481</v>
      </c>
      <c r="B4376" s="2" t="s">
        <v>4755</v>
      </c>
      <c r="C4376" s="2" t="s">
        <v>10210</v>
      </c>
      <c r="D4376" s="2" t="s">
        <v>1087</v>
      </c>
      <c r="E4376" s="2"/>
      <c r="F4376" s="2"/>
      <c r="G4376" s="2"/>
      <c r="H4376" s="2"/>
      <c r="I4376" s="2"/>
      <c r="J4376" s="2"/>
      <c r="K4376" s="2"/>
      <c r="L4376" s="2"/>
      <c r="M4376" s="2" t="s">
        <v>10216</v>
      </c>
      <c r="N4376" s="11">
        <v>3</v>
      </c>
      <c r="O4376" s="11">
        <v>0</v>
      </c>
      <c r="P4376" s="12">
        <v>44433.33333333334</v>
      </c>
      <c r="Q4376" s="12">
        <v>44433.70833333334</v>
      </c>
      <c r="R4376" s="11"/>
      <c r="S4376" s="2">
        <f>OR(AND(P4376&lt;=U$2,Q4376&gt;V$2),AND(P4376&gt;U$2,P4376&lt;V$2))</f>
        <v>0</v>
      </c>
    </row>
    <row r="4377" spans="1:19">
      <c r="A4377" s="2" t="s">
        <v>3481</v>
      </c>
      <c r="B4377" s="2" t="s">
        <v>4755</v>
      </c>
      <c r="C4377" s="2" t="s">
        <v>10210</v>
      </c>
      <c r="D4377" s="2" t="s">
        <v>1081</v>
      </c>
      <c r="E4377" s="2"/>
      <c r="F4377" s="2"/>
      <c r="G4377" s="2"/>
      <c r="H4377" s="2"/>
      <c r="I4377" s="2"/>
      <c r="J4377" s="2"/>
      <c r="K4377" s="2"/>
      <c r="L4377" s="2"/>
      <c r="M4377" s="2" t="s">
        <v>10217</v>
      </c>
      <c r="N4377" s="11">
        <v>5</v>
      </c>
      <c r="O4377" s="11">
        <v>0</v>
      </c>
      <c r="P4377" s="12">
        <v>44433.33333333334</v>
      </c>
      <c r="Q4377" s="12">
        <v>44433.70833333334</v>
      </c>
      <c r="R4377" s="11"/>
      <c r="S4377" s="2">
        <f>OR(AND(P4377&lt;=U$2,Q4377&gt;V$2),AND(P4377&gt;U$2,P4377&lt;V$2))</f>
        <v>0</v>
      </c>
    </row>
    <row r="4378" spans="1:19">
      <c r="A4378" s="2" t="s">
        <v>3481</v>
      </c>
      <c r="B4378" s="2" t="s">
        <v>4755</v>
      </c>
      <c r="C4378" s="2" t="s">
        <v>10210</v>
      </c>
      <c r="D4378" s="2" t="s">
        <v>10218</v>
      </c>
      <c r="E4378" s="2"/>
      <c r="F4378" s="2"/>
      <c r="G4378" s="2"/>
      <c r="H4378" s="2"/>
      <c r="I4378" s="2"/>
      <c r="J4378" s="2"/>
      <c r="K4378" s="2"/>
      <c r="L4378" s="2"/>
      <c r="M4378" s="2" t="s">
        <v>10219</v>
      </c>
      <c r="N4378" s="11">
        <v>10</v>
      </c>
      <c r="O4378" s="11">
        <v>0</v>
      </c>
      <c r="P4378" s="12">
        <v>44433.33333333334</v>
      </c>
      <c r="Q4378" s="12">
        <v>44433.70833333334</v>
      </c>
      <c r="R4378" s="11"/>
      <c r="S4378" s="2">
        <f>OR(AND(P4378&lt;=U$2,Q4378&gt;V$2),AND(P4378&gt;U$2,P4378&lt;V$2))</f>
        <v>0</v>
      </c>
    </row>
    <row r="4379" spans="1:19">
      <c r="A4379" s="2" t="s">
        <v>3481</v>
      </c>
      <c r="B4379" s="2" t="s">
        <v>4755</v>
      </c>
      <c r="C4379" s="2" t="s">
        <v>10210</v>
      </c>
      <c r="D4379" s="2" t="s">
        <v>10220</v>
      </c>
      <c r="E4379" s="2"/>
      <c r="F4379" s="2"/>
      <c r="G4379" s="2"/>
      <c r="H4379" s="2"/>
      <c r="I4379" s="2"/>
      <c r="J4379" s="2"/>
      <c r="K4379" s="2"/>
      <c r="L4379" s="2"/>
      <c r="M4379" s="2" t="s">
        <v>10221</v>
      </c>
      <c r="N4379" s="11">
        <v>2</v>
      </c>
      <c r="O4379" s="11">
        <v>0</v>
      </c>
      <c r="P4379" s="12">
        <v>44433.33333333334</v>
      </c>
      <c r="Q4379" s="12">
        <v>44433.70833333334</v>
      </c>
      <c r="R4379" s="11"/>
      <c r="S4379" s="2">
        <f>OR(AND(P4379&lt;=U$2,Q4379&gt;V$2),AND(P4379&gt;U$2,P4379&lt;V$2))</f>
        <v>0</v>
      </c>
    </row>
    <row r="4380" spans="1:19">
      <c r="A4380" s="2" t="s">
        <v>3481</v>
      </c>
      <c r="B4380" s="2" t="s">
        <v>4755</v>
      </c>
      <c r="C4380" s="2" t="s">
        <v>10222</v>
      </c>
      <c r="D4380" s="2" t="s">
        <v>1925</v>
      </c>
      <c r="E4380" s="2" t="s">
        <v>1007</v>
      </c>
      <c r="F4380" s="2" t="s">
        <v>989</v>
      </c>
      <c r="G4380" s="2" t="s">
        <v>6971</v>
      </c>
      <c r="H4380" s="2"/>
      <c r="I4380" s="2"/>
      <c r="J4380" s="2" t="s">
        <v>8143</v>
      </c>
      <c r="K4380" s="2" t="s">
        <v>567</v>
      </c>
      <c r="L4380" s="2" t="s">
        <v>10223</v>
      </c>
      <c r="M4380" s="2" t="s">
        <v>10224</v>
      </c>
      <c r="N4380" s="11">
        <v>8</v>
      </c>
      <c r="O4380" s="11">
        <v>0</v>
      </c>
      <c r="P4380" s="12">
        <v>44763.33333333334</v>
      </c>
      <c r="Q4380" s="12">
        <v>44777.70833333334</v>
      </c>
      <c r="R4380" s="11"/>
      <c r="S4380" s="2">
        <f>OR(AND(P4380&lt;=U$2,Q4380&gt;V$2),AND(P4380&gt;U$2,P4380&lt;V$2))</f>
        <v>0</v>
      </c>
    </row>
    <row r="4381" spans="1:19">
      <c r="A4381" s="2" t="s">
        <v>3481</v>
      </c>
      <c r="B4381" s="2" t="s">
        <v>4755</v>
      </c>
      <c r="C4381" s="2" t="s">
        <v>10222</v>
      </c>
      <c r="D4381" s="2" t="s">
        <v>1024</v>
      </c>
      <c r="E4381" s="2" t="s">
        <v>1007</v>
      </c>
      <c r="F4381" s="2" t="s">
        <v>989</v>
      </c>
      <c r="G4381" s="2" t="s">
        <v>7078</v>
      </c>
      <c r="H4381" s="2"/>
      <c r="I4381" s="2"/>
      <c r="J4381" s="2" t="s">
        <v>7311</v>
      </c>
      <c r="K4381" s="2" t="s">
        <v>307</v>
      </c>
      <c r="L4381" s="2" t="s">
        <v>10225</v>
      </c>
      <c r="M4381" s="2" t="s">
        <v>10226</v>
      </c>
      <c r="N4381" s="11">
        <v>10</v>
      </c>
      <c r="O4381" s="11">
        <v>0</v>
      </c>
      <c r="P4381" s="12">
        <v>44830</v>
      </c>
      <c r="Q4381" s="12">
        <v>44841</v>
      </c>
      <c r="R4381" s="11"/>
      <c r="S4381" s="2">
        <f>OR(AND(P4381&lt;=U$2,Q4381&gt;V$2),AND(P4381&gt;U$2,P4381&lt;V$2))</f>
        <v>0</v>
      </c>
    </row>
    <row r="4382" spans="1:19">
      <c r="A4382" s="2" t="s">
        <v>3481</v>
      </c>
      <c r="B4382" s="2" t="s">
        <v>4755</v>
      </c>
      <c r="C4382" s="2" t="s">
        <v>10222</v>
      </c>
      <c r="D4382" s="2" t="s">
        <v>1035</v>
      </c>
      <c r="E4382" s="2" t="s">
        <v>1007</v>
      </c>
      <c r="F4382" s="2" t="s">
        <v>989</v>
      </c>
      <c r="G4382" s="2" t="s">
        <v>7085</v>
      </c>
      <c r="H4382" s="2"/>
      <c r="I4382" s="2"/>
      <c r="J4382" s="2" t="s">
        <v>7315</v>
      </c>
      <c r="K4382" s="2" t="s">
        <v>333</v>
      </c>
      <c r="L4382" s="2" t="s">
        <v>10227</v>
      </c>
      <c r="M4382" s="2" t="s">
        <v>10228</v>
      </c>
      <c r="N4382" s="11">
        <v>5</v>
      </c>
      <c r="O4382" s="11">
        <v>0</v>
      </c>
      <c r="P4382" s="12">
        <v>44844</v>
      </c>
      <c r="Q4382" s="12">
        <v>44848</v>
      </c>
      <c r="R4382" s="11"/>
      <c r="S4382" s="2">
        <f>OR(AND(P4382&lt;=U$2,Q4382&gt;V$2),AND(P4382&gt;U$2,P4382&lt;V$2))</f>
        <v>0</v>
      </c>
    </row>
    <row r="4383" spans="1:19">
      <c r="A4383" s="2" t="s">
        <v>3481</v>
      </c>
      <c r="B4383" s="2" t="s">
        <v>4755</v>
      </c>
      <c r="C4383" s="2" t="s">
        <v>10222</v>
      </c>
      <c r="D4383" s="2" t="s">
        <v>10229</v>
      </c>
      <c r="E4383" s="2" t="s">
        <v>1007</v>
      </c>
      <c r="F4383" s="2" t="s">
        <v>989</v>
      </c>
      <c r="G4383" s="2" t="s">
        <v>7085</v>
      </c>
      <c r="H4383" s="2"/>
      <c r="I4383" s="2"/>
      <c r="J4383" s="2" t="s">
        <v>7315</v>
      </c>
      <c r="K4383" s="2" t="s">
        <v>333</v>
      </c>
      <c r="L4383" s="2" t="s">
        <v>10227</v>
      </c>
      <c r="M4383" s="2" t="s">
        <v>10230</v>
      </c>
      <c r="N4383" s="11">
        <v>4</v>
      </c>
      <c r="O4383" s="11">
        <v>0</v>
      </c>
      <c r="P4383" s="12">
        <v>44852</v>
      </c>
      <c r="Q4383" s="12">
        <v>44852</v>
      </c>
      <c r="R4383" s="11"/>
      <c r="S4383" s="2">
        <f>OR(AND(P4383&lt;=U$2,Q4383&gt;V$2),AND(P4383&gt;U$2,P4383&lt;V$2))</f>
        <v>0</v>
      </c>
    </row>
    <row r="4384" spans="1:19">
      <c r="A4384" s="2" t="s">
        <v>3481</v>
      </c>
      <c r="B4384" s="2" t="s">
        <v>4755</v>
      </c>
      <c r="C4384" s="2" t="s">
        <v>10222</v>
      </c>
      <c r="D4384" s="2" t="s">
        <v>10231</v>
      </c>
      <c r="E4384" s="2" t="s">
        <v>1007</v>
      </c>
      <c r="F4384" s="2" t="s">
        <v>989</v>
      </c>
      <c r="G4384" s="2" t="s">
        <v>7078</v>
      </c>
      <c r="H4384" s="2"/>
      <c r="I4384" s="2"/>
      <c r="J4384" s="2" t="s">
        <v>7311</v>
      </c>
      <c r="K4384" s="2" t="s">
        <v>307</v>
      </c>
      <c r="L4384" s="2" t="s">
        <v>10225</v>
      </c>
      <c r="M4384" s="2" t="s">
        <v>10232</v>
      </c>
      <c r="N4384" s="11">
        <v>5</v>
      </c>
      <c r="O4384" s="11">
        <v>0</v>
      </c>
      <c r="P4384" s="12">
        <v>44853</v>
      </c>
      <c r="Q4384" s="12">
        <v>44867</v>
      </c>
      <c r="R4384" s="11"/>
      <c r="S4384" s="2">
        <f>OR(AND(P4384&lt;=U$2,Q4384&gt;V$2),AND(P4384&gt;U$2,P4384&lt;V$2))</f>
        <v>0</v>
      </c>
    </row>
    <row r="4385" spans="1:19">
      <c r="A4385" s="2" t="s">
        <v>3481</v>
      </c>
      <c r="B4385" s="2" t="s">
        <v>4755</v>
      </c>
      <c r="C4385" s="2" t="s">
        <v>10222</v>
      </c>
      <c r="D4385" s="2" t="s">
        <v>10233</v>
      </c>
      <c r="E4385" s="2" t="s">
        <v>1007</v>
      </c>
      <c r="F4385" s="2" t="s">
        <v>989</v>
      </c>
      <c r="G4385" s="2" t="s">
        <v>7078</v>
      </c>
      <c r="H4385" s="2"/>
      <c r="I4385" s="2"/>
      <c r="J4385" s="2" t="s">
        <v>7311</v>
      </c>
      <c r="K4385" s="2" t="s">
        <v>307</v>
      </c>
      <c r="L4385" s="2" t="s">
        <v>10225</v>
      </c>
      <c r="M4385" s="2" t="s">
        <v>10234</v>
      </c>
      <c r="N4385" s="11">
        <v>8</v>
      </c>
      <c r="O4385" s="11">
        <v>0</v>
      </c>
      <c r="P4385" s="12">
        <v>44879</v>
      </c>
      <c r="Q4385" s="12">
        <v>44882</v>
      </c>
      <c r="R4385" s="11"/>
      <c r="S4385" s="2">
        <f>OR(AND(P4385&lt;=U$2,Q4385&gt;V$2),AND(P4385&gt;U$2,P4385&lt;V$2))</f>
        <v>0</v>
      </c>
    </row>
    <row r="4386" spans="1:19">
      <c r="A4386" s="2" t="s">
        <v>3481</v>
      </c>
      <c r="B4386" s="2" t="s">
        <v>4755</v>
      </c>
      <c r="C4386" s="2" t="s">
        <v>10222</v>
      </c>
      <c r="D4386" s="2" t="s">
        <v>1038</v>
      </c>
      <c r="E4386" s="2" t="s">
        <v>1007</v>
      </c>
      <c r="F4386" s="2" t="s">
        <v>989</v>
      </c>
      <c r="G4386" s="2" t="s">
        <v>7085</v>
      </c>
      <c r="H4386" s="2"/>
      <c r="I4386" s="2"/>
      <c r="J4386" s="2" t="s">
        <v>7315</v>
      </c>
      <c r="K4386" s="2" t="s">
        <v>333</v>
      </c>
      <c r="L4386" s="2" t="s">
        <v>10227</v>
      </c>
      <c r="M4386" s="2" t="s">
        <v>10235</v>
      </c>
      <c r="N4386" s="11">
        <v>6</v>
      </c>
      <c r="O4386" s="11">
        <v>0</v>
      </c>
      <c r="P4386" s="12">
        <v>44879</v>
      </c>
      <c r="Q4386" s="12">
        <v>44881</v>
      </c>
      <c r="R4386" s="11"/>
      <c r="S4386" s="2">
        <f>OR(AND(P4386&lt;=U$2,Q4386&gt;V$2),AND(P4386&gt;U$2,P4386&lt;V$2))</f>
        <v>0</v>
      </c>
    </row>
    <row r="4387" spans="1:19">
      <c r="A4387" s="2" t="s">
        <v>3481</v>
      </c>
      <c r="B4387" s="2" t="s">
        <v>4755</v>
      </c>
      <c r="C4387" s="2" t="s">
        <v>10222</v>
      </c>
      <c r="D4387" s="2" t="s">
        <v>1033</v>
      </c>
      <c r="E4387" s="2" t="s">
        <v>1007</v>
      </c>
      <c r="F4387" s="2" t="s">
        <v>989</v>
      </c>
      <c r="G4387" s="2" t="s">
        <v>7085</v>
      </c>
      <c r="H4387" s="2"/>
      <c r="I4387" s="2"/>
      <c r="J4387" s="2" t="s">
        <v>7315</v>
      </c>
      <c r="K4387" s="2" t="s">
        <v>333</v>
      </c>
      <c r="L4387" s="2" t="s">
        <v>10227</v>
      </c>
      <c r="M4387" s="2" t="s">
        <v>10236</v>
      </c>
      <c r="N4387" s="11">
        <v>4</v>
      </c>
      <c r="O4387" s="11">
        <v>0</v>
      </c>
      <c r="P4387" s="12">
        <v>44883</v>
      </c>
      <c r="Q4387" s="12">
        <v>44883</v>
      </c>
      <c r="R4387" s="11"/>
      <c r="S4387" s="2">
        <f>OR(AND(P4387&lt;=U$2,Q4387&gt;V$2),AND(P4387&gt;U$2,P4387&lt;V$2))</f>
        <v>0</v>
      </c>
    </row>
    <row r="4388" spans="1:19">
      <c r="A4388" s="2" t="s">
        <v>3481</v>
      </c>
      <c r="B4388" s="2" t="s">
        <v>4755</v>
      </c>
      <c r="C4388" s="2" t="s">
        <v>10222</v>
      </c>
      <c r="D4388" s="2" t="s">
        <v>10237</v>
      </c>
      <c r="E4388" s="2" t="s">
        <v>1007</v>
      </c>
      <c r="F4388" s="2" t="s">
        <v>989</v>
      </c>
      <c r="G4388" s="2" t="s">
        <v>7078</v>
      </c>
      <c r="H4388" s="2"/>
      <c r="I4388" s="2"/>
      <c r="J4388" s="2" t="s">
        <v>7311</v>
      </c>
      <c r="K4388" s="2" t="s">
        <v>307</v>
      </c>
      <c r="L4388" s="2" t="s">
        <v>10225</v>
      </c>
      <c r="M4388" s="2" t="s">
        <v>10238</v>
      </c>
      <c r="N4388" s="11">
        <v>4</v>
      </c>
      <c r="O4388" s="11">
        <v>0</v>
      </c>
      <c r="P4388" s="12">
        <v>44886</v>
      </c>
      <c r="Q4388" s="12">
        <v>44887</v>
      </c>
      <c r="R4388" s="11"/>
      <c r="S4388" s="2">
        <f>OR(AND(P4388&lt;=U$2,Q4388&gt;V$2),AND(P4388&gt;U$2,P4388&lt;V$2))</f>
        <v>0</v>
      </c>
    </row>
    <row r="4389" spans="1:19">
      <c r="A4389" s="2" t="s">
        <v>3488</v>
      </c>
      <c r="B4389" s="2" t="s">
        <v>4755</v>
      </c>
      <c r="C4389" s="2" t="s">
        <v>10222</v>
      </c>
      <c r="D4389" s="2" t="s">
        <v>1028</v>
      </c>
      <c r="E4389" s="2" t="s">
        <v>1048</v>
      </c>
      <c r="F4389" s="2" t="s">
        <v>989</v>
      </c>
      <c r="G4389" s="2" t="s">
        <v>7306</v>
      </c>
      <c r="H4389" s="2" t="s">
        <v>1027</v>
      </c>
      <c r="I4389" s="2" t="s">
        <v>227</v>
      </c>
      <c r="J4389" s="2"/>
      <c r="K4389" s="2"/>
      <c r="L4389" s="2"/>
      <c r="M4389" s="2" t="s">
        <v>10239</v>
      </c>
      <c r="N4389" s="11">
        <v>4</v>
      </c>
      <c r="O4389" s="11">
        <v>4</v>
      </c>
      <c r="P4389" s="12">
        <v>44984.33333333334</v>
      </c>
      <c r="Q4389" s="12">
        <v>44987.70833333334</v>
      </c>
      <c r="R4389" s="11">
        <v>-71</v>
      </c>
      <c r="S4389" s="2">
        <f>OR(AND(P4389&lt;=U$2,Q4389&gt;V$2),AND(P4389&gt;U$2,P4389&lt;V$2))</f>
        <v>0</v>
      </c>
    </row>
    <row r="4390" spans="1:19">
      <c r="A4390" s="2" t="s">
        <v>3488</v>
      </c>
      <c r="B4390" s="2" t="s">
        <v>4755</v>
      </c>
      <c r="C4390" s="2" t="s">
        <v>10222</v>
      </c>
      <c r="D4390" s="2" t="s">
        <v>10240</v>
      </c>
      <c r="E4390" s="2" t="s">
        <v>1007</v>
      </c>
      <c r="F4390" s="2" t="s">
        <v>989</v>
      </c>
      <c r="G4390" s="2" t="s">
        <v>6978</v>
      </c>
      <c r="H4390" s="2" t="s">
        <v>1027</v>
      </c>
      <c r="I4390" s="2" t="s">
        <v>227</v>
      </c>
      <c r="J4390" s="2" t="s">
        <v>7320</v>
      </c>
      <c r="K4390" s="2" t="s">
        <v>569</v>
      </c>
      <c r="L4390" s="2" t="s">
        <v>10241</v>
      </c>
      <c r="M4390" s="2" t="s">
        <v>10242</v>
      </c>
      <c r="N4390" s="11">
        <v>5</v>
      </c>
      <c r="O4390" s="11">
        <v>5</v>
      </c>
      <c r="P4390" s="12">
        <v>44988.33333333334</v>
      </c>
      <c r="Q4390" s="12">
        <v>44994.70833333334</v>
      </c>
      <c r="R4390" s="11">
        <v>-71</v>
      </c>
      <c r="S4390" s="2">
        <f>OR(AND(P4390&lt;=U$2,Q4390&gt;V$2),AND(P4390&gt;U$2,P4390&lt;V$2))</f>
        <v>0</v>
      </c>
    </row>
    <row r="4391" spans="1:19">
      <c r="A4391" s="2" t="s">
        <v>3488</v>
      </c>
      <c r="B4391" s="2" t="s">
        <v>4755</v>
      </c>
      <c r="C4391" s="2" t="s">
        <v>10222</v>
      </c>
      <c r="D4391" s="2" t="s">
        <v>10243</v>
      </c>
      <c r="E4391" s="2" t="s">
        <v>1007</v>
      </c>
      <c r="F4391" s="2" t="s">
        <v>989</v>
      </c>
      <c r="G4391" s="2" t="s">
        <v>7078</v>
      </c>
      <c r="H4391" s="2" t="s">
        <v>1027</v>
      </c>
      <c r="I4391" s="2" t="s">
        <v>227</v>
      </c>
      <c r="J4391" s="2" t="s">
        <v>7311</v>
      </c>
      <c r="K4391" s="2" t="s">
        <v>307</v>
      </c>
      <c r="L4391" s="2" t="s">
        <v>10225</v>
      </c>
      <c r="M4391" s="2" t="s">
        <v>10244</v>
      </c>
      <c r="N4391" s="11">
        <v>4</v>
      </c>
      <c r="O4391" s="11">
        <v>4</v>
      </c>
      <c r="P4391" s="12">
        <v>44995.33333333334</v>
      </c>
      <c r="Q4391" s="12">
        <v>45000.70833333334</v>
      </c>
      <c r="R4391" s="11">
        <v>-71</v>
      </c>
      <c r="S4391" s="2">
        <f>OR(AND(P4391&lt;=U$2,Q4391&gt;V$2),AND(P4391&gt;U$2,P4391&lt;V$2))</f>
        <v>0</v>
      </c>
    </row>
    <row r="4392" spans="1:19">
      <c r="A4392" s="2" t="s">
        <v>3488</v>
      </c>
      <c r="B4392" s="2" t="s">
        <v>4755</v>
      </c>
      <c r="C4392" s="2" t="s">
        <v>10222</v>
      </c>
      <c r="D4392" s="2" t="s">
        <v>10245</v>
      </c>
      <c r="E4392" s="2" t="s">
        <v>1037</v>
      </c>
      <c r="F4392" s="2" t="s">
        <v>989</v>
      </c>
      <c r="G4392" s="2" t="s">
        <v>7083</v>
      </c>
      <c r="H4392" s="2" t="s">
        <v>1027</v>
      </c>
      <c r="I4392" s="2" t="s">
        <v>227</v>
      </c>
      <c r="J4392" s="2"/>
      <c r="K4392" s="2"/>
      <c r="L4392" s="2"/>
      <c r="M4392" s="2" t="s">
        <v>10246</v>
      </c>
      <c r="N4392" s="11">
        <v>6</v>
      </c>
      <c r="O4392" s="11">
        <v>6</v>
      </c>
      <c r="P4392" s="12">
        <v>45001.33333333334</v>
      </c>
      <c r="Q4392" s="12">
        <v>45008.70833333334</v>
      </c>
      <c r="R4392" s="11">
        <v>-71</v>
      </c>
      <c r="S4392" s="2">
        <f>OR(AND(P4392&lt;=U$2,Q4392&gt;V$2),AND(P4392&gt;U$2,P4392&lt;V$2))</f>
        <v>0</v>
      </c>
    </row>
    <row r="4393" spans="1:19">
      <c r="A4393" s="2" t="s">
        <v>3488</v>
      </c>
      <c r="B4393" s="2" t="s">
        <v>4755</v>
      </c>
      <c r="C4393" s="2" t="s">
        <v>10222</v>
      </c>
      <c r="D4393" s="2" t="s">
        <v>1031</v>
      </c>
      <c r="E4393" s="2" t="s">
        <v>1007</v>
      </c>
      <c r="F4393" s="2" t="s">
        <v>989</v>
      </c>
      <c r="G4393" s="2" t="s">
        <v>7085</v>
      </c>
      <c r="H4393" s="2" t="s">
        <v>1027</v>
      </c>
      <c r="I4393" s="2" t="s">
        <v>227</v>
      </c>
      <c r="J4393" s="2" t="s">
        <v>7315</v>
      </c>
      <c r="K4393" s="2" t="s">
        <v>333</v>
      </c>
      <c r="L4393" s="2" t="s">
        <v>10227</v>
      </c>
      <c r="M4393" s="2" t="s">
        <v>10247</v>
      </c>
      <c r="N4393" s="11">
        <v>4</v>
      </c>
      <c r="O4393" s="11">
        <v>4</v>
      </c>
      <c r="P4393" s="12">
        <v>45009.33333333334</v>
      </c>
      <c r="Q4393" s="12">
        <v>45014.70833333334</v>
      </c>
      <c r="R4393" s="11">
        <v>-71</v>
      </c>
      <c r="S4393" s="2">
        <f>OR(AND(P4393&lt;=U$2,Q4393&gt;V$2),AND(P4393&gt;U$2,P4393&lt;V$2))</f>
        <v>0</v>
      </c>
    </row>
    <row r="4394" spans="1:19">
      <c r="A4394" s="2" t="s">
        <v>3488</v>
      </c>
      <c r="B4394" s="2" t="s">
        <v>4755</v>
      </c>
      <c r="C4394" s="2" t="s">
        <v>10222</v>
      </c>
      <c r="D4394" s="2" t="s">
        <v>10248</v>
      </c>
      <c r="E4394" s="2" t="s">
        <v>1007</v>
      </c>
      <c r="F4394" s="2" t="s">
        <v>989</v>
      </c>
      <c r="G4394" s="2" t="s">
        <v>7078</v>
      </c>
      <c r="H4394" s="2" t="s">
        <v>1027</v>
      </c>
      <c r="I4394" s="2" t="s">
        <v>227</v>
      </c>
      <c r="J4394" s="2" t="s">
        <v>7311</v>
      </c>
      <c r="K4394" s="2" t="s">
        <v>307</v>
      </c>
      <c r="L4394" s="2" t="s">
        <v>10225</v>
      </c>
      <c r="M4394" s="2" t="s">
        <v>10249</v>
      </c>
      <c r="N4394" s="11">
        <v>2</v>
      </c>
      <c r="O4394" s="11">
        <v>2</v>
      </c>
      <c r="P4394" s="12">
        <v>45015.33333333334</v>
      </c>
      <c r="Q4394" s="12">
        <v>45016.70833333334</v>
      </c>
      <c r="R4394" s="11">
        <v>-68</v>
      </c>
      <c r="S4394" s="2">
        <f>OR(AND(P4394&lt;=U$2,Q4394&gt;V$2),AND(P4394&gt;U$2,P4394&lt;V$2))</f>
        <v>0</v>
      </c>
    </row>
    <row r="4395" spans="1:19">
      <c r="A4395" s="2" t="s">
        <v>3488</v>
      </c>
      <c r="B4395" s="2" t="s">
        <v>4755</v>
      </c>
      <c r="C4395" s="2" t="s">
        <v>10222</v>
      </c>
      <c r="D4395" s="2" t="s">
        <v>1933</v>
      </c>
      <c r="E4395" s="2" t="s">
        <v>1007</v>
      </c>
      <c r="F4395" s="2" t="s">
        <v>989</v>
      </c>
      <c r="G4395" s="2" t="s">
        <v>6978</v>
      </c>
      <c r="H4395" s="2" t="s">
        <v>1027</v>
      </c>
      <c r="I4395" s="2" t="s">
        <v>227</v>
      </c>
      <c r="J4395" s="2" t="s">
        <v>7320</v>
      </c>
      <c r="K4395" s="2" t="s">
        <v>569</v>
      </c>
      <c r="L4395" s="2" t="s">
        <v>10241</v>
      </c>
      <c r="M4395" s="2" t="s">
        <v>10250</v>
      </c>
      <c r="N4395" s="11">
        <v>4</v>
      </c>
      <c r="O4395" s="11">
        <v>4</v>
      </c>
      <c r="P4395" s="12">
        <v>45022.33333333334</v>
      </c>
      <c r="Q4395" s="12">
        <v>45027.70833333334</v>
      </c>
      <c r="R4395" s="11">
        <v>-71</v>
      </c>
      <c r="S4395" s="2">
        <f>OR(AND(P4395&lt;=U$2,Q4395&gt;V$2),AND(P4395&gt;U$2,P4395&lt;V$2))</f>
        <v>0</v>
      </c>
    </row>
    <row r="4396" spans="1:19">
      <c r="A4396" s="2" t="s">
        <v>3481</v>
      </c>
      <c r="B4396" s="2" t="s">
        <v>4755</v>
      </c>
      <c r="C4396" s="2" t="s">
        <v>10251</v>
      </c>
      <c r="D4396" s="2" t="s">
        <v>10252</v>
      </c>
      <c r="E4396" s="2" t="s">
        <v>1007</v>
      </c>
      <c r="F4396" s="2" t="s">
        <v>989</v>
      </c>
      <c r="G4396" s="2" t="s">
        <v>6971</v>
      </c>
      <c r="H4396" s="2"/>
      <c r="I4396" s="2"/>
      <c r="J4396" s="2" t="s">
        <v>8143</v>
      </c>
      <c r="K4396" s="2" t="s">
        <v>567</v>
      </c>
      <c r="L4396" s="2" t="s">
        <v>10223</v>
      </c>
      <c r="M4396" s="2" t="s">
        <v>10253</v>
      </c>
      <c r="N4396" s="11">
        <v>7</v>
      </c>
      <c r="O4396" s="11">
        <v>0</v>
      </c>
      <c r="P4396" s="12">
        <v>44859.33333333334</v>
      </c>
      <c r="Q4396" s="12">
        <v>44860</v>
      </c>
      <c r="R4396" s="11"/>
      <c r="S4396" s="2">
        <f>OR(AND(P4396&lt;=U$2,Q4396&gt;V$2),AND(P4396&gt;U$2,P4396&lt;V$2))</f>
        <v>0</v>
      </c>
    </row>
    <row r="4397" spans="1:19">
      <c r="A4397" s="2" t="s">
        <v>3481</v>
      </c>
      <c r="B4397" s="2" t="s">
        <v>4755</v>
      </c>
      <c r="C4397" s="2" t="s">
        <v>10251</v>
      </c>
      <c r="D4397" s="2" t="s">
        <v>10254</v>
      </c>
      <c r="E4397" s="2" t="s">
        <v>1007</v>
      </c>
      <c r="F4397" s="2" t="s">
        <v>989</v>
      </c>
      <c r="G4397" s="2" t="s">
        <v>7078</v>
      </c>
      <c r="H4397" s="2"/>
      <c r="I4397" s="2"/>
      <c r="J4397" s="2" t="s">
        <v>7311</v>
      </c>
      <c r="K4397" s="2" t="s">
        <v>307</v>
      </c>
      <c r="L4397" s="2" t="s">
        <v>10225</v>
      </c>
      <c r="M4397" s="2" t="s">
        <v>10255</v>
      </c>
      <c r="N4397" s="11">
        <v>9</v>
      </c>
      <c r="O4397" s="11">
        <v>0</v>
      </c>
      <c r="P4397" s="12">
        <v>44879</v>
      </c>
      <c r="Q4397" s="12">
        <v>44882</v>
      </c>
      <c r="R4397" s="11"/>
      <c r="S4397" s="2">
        <f>OR(AND(P4397&lt;=U$2,Q4397&gt;V$2),AND(P4397&gt;U$2,P4397&lt;V$2))</f>
        <v>0</v>
      </c>
    </row>
    <row r="4398" spans="1:19">
      <c r="A4398" s="2" t="s">
        <v>3481</v>
      </c>
      <c r="B4398" s="2" t="s">
        <v>4755</v>
      </c>
      <c r="C4398" s="2" t="s">
        <v>10251</v>
      </c>
      <c r="D4398" s="2" t="s">
        <v>10256</v>
      </c>
      <c r="E4398" s="2" t="s">
        <v>1007</v>
      </c>
      <c r="F4398" s="2" t="s">
        <v>989</v>
      </c>
      <c r="G4398" s="2" t="s">
        <v>7085</v>
      </c>
      <c r="H4398" s="2"/>
      <c r="I4398" s="2"/>
      <c r="J4398" s="2" t="s">
        <v>7315</v>
      </c>
      <c r="K4398" s="2" t="s">
        <v>333</v>
      </c>
      <c r="L4398" s="2" t="s">
        <v>10227</v>
      </c>
      <c r="M4398" s="2" t="s">
        <v>10257</v>
      </c>
      <c r="N4398" s="11">
        <v>4</v>
      </c>
      <c r="O4398" s="11">
        <v>0</v>
      </c>
      <c r="P4398" s="12">
        <v>44879</v>
      </c>
      <c r="Q4398" s="12">
        <v>44881</v>
      </c>
      <c r="R4398" s="11"/>
      <c r="S4398" s="2">
        <f>OR(AND(P4398&lt;=U$2,Q4398&gt;V$2),AND(P4398&gt;U$2,P4398&lt;V$2))</f>
        <v>0</v>
      </c>
    </row>
    <row r="4399" spans="1:19">
      <c r="A4399" s="2" t="s">
        <v>3481</v>
      </c>
      <c r="B4399" s="2" t="s">
        <v>4755</v>
      </c>
      <c r="C4399" s="2" t="s">
        <v>10251</v>
      </c>
      <c r="D4399" s="2" t="s">
        <v>10258</v>
      </c>
      <c r="E4399" s="2" t="s">
        <v>1007</v>
      </c>
      <c r="F4399" s="2" t="s">
        <v>989</v>
      </c>
      <c r="G4399" s="2" t="s">
        <v>7085</v>
      </c>
      <c r="H4399" s="2"/>
      <c r="I4399" s="2"/>
      <c r="J4399" s="2" t="s">
        <v>7315</v>
      </c>
      <c r="K4399" s="2" t="s">
        <v>333</v>
      </c>
      <c r="L4399" s="2" t="s">
        <v>10227</v>
      </c>
      <c r="M4399" s="2" t="s">
        <v>10259</v>
      </c>
      <c r="N4399" s="11">
        <v>3</v>
      </c>
      <c r="O4399" s="11">
        <v>0</v>
      </c>
      <c r="P4399" s="12">
        <v>44883</v>
      </c>
      <c r="Q4399" s="12">
        <v>44883</v>
      </c>
      <c r="R4399" s="11"/>
      <c r="S4399" s="2">
        <f>OR(AND(P4399&lt;=U$2,Q4399&gt;V$2),AND(P4399&gt;U$2,P4399&lt;V$2))</f>
        <v>0</v>
      </c>
    </row>
    <row r="4400" spans="1:19">
      <c r="A4400" s="2" t="s">
        <v>3481</v>
      </c>
      <c r="B4400" s="2" t="s">
        <v>4755</v>
      </c>
      <c r="C4400" s="2" t="s">
        <v>10251</v>
      </c>
      <c r="D4400" s="2" t="s">
        <v>10260</v>
      </c>
      <c r="E4400" s="2" t="s">
        <v>1007</v>
      </c>
      <c r="F4400" s="2" t="s">
        <v>989</v>
      </c>
      <c r="G4400" s="2" t="s">
        <v>7078</v>
      </c>
      <c r="H4400" s="2"/>
      <c r="I4400" s="2"/>
      <c r="J4400" s="2" t="s">
        <v>7311</v>
      </c>
      <c r="K4400" s="2" t="s">
        <v>307</v>
      </c>
      <c r="L4400" s="2" t="s">
        <v>10225</v>
      </c>
      <c r="M4400" s="2" t="s">
        <v>10261</v>
      </c>
      <c r="N4400" s="11">
        <v>4</v>
      </c>
      <c r="O4400" s="11">
        <v>0</v>
      </c>
      <c r="P4400" s="12">
        <v>44884.33333333334</v>
      </c>
      <c r="Q4400" s="12">
        <v>44889.70833333334</v>
      </c>
      <c r="R4400" s="11"/>
      <c r="S4400" s="2">
        <f>OR(AND(P4400&lt;=U$2,Q4400&gt;V$2),AND(P4400&gt;U$2,P4400&lt;V$2))</f>
        <v>0</v>
      </c>
    </row>
    <row r="4401" spans="1:19">
      <c r="A4401" s="2" t="s">
        <v>3481</v>
      </c>
      <c r="B4401" s="2" t="s">
        <v>4755</v>
      </c>
      <c r="C4401" s="2" t="s">
        <v>10251</v>
      </c>
      <c r="D4401" s="2" t="s">
        <v>10262</v>
      </c>
      <c r="E4401" s="2" t="s">
        <v>1007</v>
      </c>
      <c r="F4401" s="2" t="s">
        <v>989</v>
      </c>
      <c r="G4401" s="2" t="s">
        <v>7078</v>
      </c>
      <c r="H4401" s="2"/>
      <c r="I4401" s="2"/>
      <c r="J4401" s="2" t="s">
        <v>7311</v>
      </c>
      <c r="K4401" s="2" t="s">
        <v>307</v>
      </c>
      <c r="L4401" s="2" t="s">
        <v>10225</v>
      </c>
      <c r="M4401" s="2" t="s">
        <v>10263</v>
      </c>
      <c r="N4401" s="11">
        <v>7</v>
      </c>
      <c r="O4401" s="11">
        <v>0</v>
      </c>
      <c r="P4401" s="12">
        <v>44879</v>
      </c>
      <c r="Q4401" s="12">
        <v>44882</v>
      </c>
      <c r="R4401" s="11"/>
      <c r="S4401" s="2">
        <f>OR(AND(P4401&lt;=U$2,Q4401&gt;V$2),AND(P4401&gt;U$2,P4401&lt;V$2))</f>
        <v>0</v>
      </c>
    </row>
    <row r="4402" spans="1:19">
      <c r="A4402" s="2" t="s">
        <v>3481</v>
      </c>
      <c r="B4402" s="2" t="s">
        <v>4755</v>
      </c>
      <c r="C4402" s="2" t="s">
        <v>10251</v>
      </c>
      <c r="D4402" s="2" t="s">
        <v>1040</v>
      </c>
      <c r="E4402" s="2" t="s">
        <v>1007</v>
      </c>
      <c r="F4402" s="2" t="s">
        <v>989</v>
      </c>
      <c r="G4402" s="2" t="s">
        <v>7085</v>
      </c>
      <c r="H4402" s="2"/>
      <c r="I4402" s="2"/>
      <c r="J4402" s="2" t="s">
        <v>7315</v>
      </c>
      <c r="K4402" s="2" t="s">
        <v>333</v>
      </c>
      <c r="L4402" s="2" t="s">
        <v>10227</v>
      </c>
      <c r="M4402" s="2" t="s">
        <v>10264</v>
      </c>
      <c r="N4402" s="11">
        <v>5</v>
      </c>
      <c r="O4402" s="11">
        <v>0</v>
      </c>
      <c r="P4402" s="12">
        <v>44879</v>
      </c>
      <c r="Q4402" s="12">
        <v>44881</v>
      </c>
      <c r="R4402" s="11"/>
      <c r="S4402" s="2">
        <f>OR(AND(P4402&lt;=U$2,Q4402&gt;V$2),AND(P4402&gt;U$2,P4402&lt;V$2))</f>
        <v>0</v>
      </c>
    </row>
    <row r="4403" spans="1:19">
      <c r="A4403" s="2" t="s">
        <v>3481</v>
      </c>
      <c r="B4403" s="2" t="s">
        <v>4755</v>
      </c>
      <c r="C4403" s="2" t="s">
        <v>10251</v>
      </c>
      <c r="D4403" s="2" t="s">
        <v>10265</v>
      </c>
      <c r="E4403" s="2" t="s">
        <v>1007</v>
      </c>
      <c r="F4403" s="2" t="s">
        <v>989</v>
      </c>
      <c r="G4403" s="2" t="s">
        <v>7085</v>
      </c>
      <c r="H4403" s="2"/>
      <c r="I4403" s="2"/>
      <c r="J4403" s="2" t="s">
        <v>7315</v>
      </c>
      <c r="K4403" s="2" t="s">
        <v>333</v>
      </c>
      <c r="L4403" s="2" t="s">
        <v>10227</v>
      </c>
      <c r="M4403" s="2" t="s">
        <v>10266</v>
      </c>
      <c r="N4403" s="11">
        <v>3</v>
      </c>
      <c r="O4403" s="11">
        <v>0</v>
      </c>
      <c r="P4403" s="12">
        <v>44883</v>
      </c>
      <c r="Q4403" s="12">
        <v>44883</v>
      </c>
      <c r="R4403" s="11"/>
      <c r="S4403" s="2">
        <f>OR(AND(P4403&lt;=U$2,Q4403&gt;V$2),AND(P4403&gt;U$2,P4403&lt;V$2))</f>
        <v>0</v>
      </c>
    </row>
    <row r="4404" spans="1:19">
      <c r="A4404" s="2" t="s">
        <v>3481</v>
      </c>
      <c r="B4404" s="2" t="s">
        <v>4755</v>
      </c>
      <c r="C4404" s="2" t="s">
        <v>10251</v>
      </c>
      <c r="D4404" s="2" t="s">
        <v>10267</v>
      </c>
      <c r="E4404" s="2" t="s">
        <v>1007</v>
      </c>
      <c r="F4404" s="2" t="s">
        <v>989</v>
      </c>
      <c r="G4404" s="2" t="s">
        <v>7078</v>
      </c>
      <c r="H4404" s="2"/>
      <c r="I4404" s="2"/>
      <c r="J4404" s="2" t="s">
        <v>7311</v>
      </c>
      <c r="K4404" s="2" t="s">
        <v>307</v>
      </c>
      <c r="L4404" s="2" t="s">
        <v>10225</v>
      </c>
      <c r="M4404" s="2" t="s">
        <v>10268</v>
      </c>
      <c r="N4404" s="11">
        <v>3</v>
      </c>
      <c r="O4404" s="11">
        <v>0</v>
      </c>
      <c r="P4404" s="12">
        <v>44886</v>
      </c>
      <c r="Q4404" s="12">
        <v>44887</v>
      </c>
      <c r="R4404" s="11"/>
      <c r="S4404" s="2">
        <f>OR(AND(P4404&lt;=U$2,Q4404&gt;V$2),AND(P4404&gt;U$2,P4404&lt;V$2))</f>
        <v>0</v>
      </c>
    </row>
    <row r="4405" spans="1:19">
      <c r="A4405" s="2" t="s">
        <v>3488</v>
      </c>
      <c r="B4405" s="2" t="s">
        <v>4755</v>
      </c>
      <c r="C4405" s="2" t="s">
        <v>10251</v>
      </c>
      <c r="D4405" s="2" t="s">
        <v>10269</v>
      </c>
      <c r="E4405" s="2" t="s">
        <v>1048</v>
      </c>
      <c r="F4405" s="2" t="s">
        <v>989</v>
      </c>
      <c r="G4405" s="2" t="s">
        <v>7306</v>
      </c>
      <c r="H4405" s="2" t="s">
        <v>1027</v>
      </c>
      <c r="I4405" s="2" t="s">
        <v>227</v>
      </c>
      <c r="J4405" s="2"/>
      <c r="K4405" s="2"/>
      <c r="L4405" s="2"/>
      <c r="M4405" s="2" t="s">
        <v>10270</v>
      </c>
      <c r="N4405" s="11">
        <v>3</v>
      </c>
      <c r="O4405" s="11">
        <v>3</v>
      </c>
      <c r="P4405" s="12">
        <v>44984.33333333334</v>
      </c>
      <c r="Q4405" s="12">
        <v>44986.70833333334</v>
      </c>
      <c r="R4405" s="11">
        <v>-45</v>
      </c>
      <c r="S4405" s="2">
        <f>OR(AND(P4405&lt;=U$2,Q4405&gt;V$2),AND(P4405&gt;U$2,P4405&lt;V$2))</f>
        <v>0</v>
      </c>
    </row>
    <row r="4406" spans="1:19">
      <c r="A4406" s="2" t="s">
        <v>3488</v>
      </c>
      <c r="B4406" s="2" t="s">
        <v>4755</v>
      </c>
      <c r="C4406" s="2" t="s">
        <v>10251</v>
      </c>
      <c r="D4406" s="2" t="s">
        <v>10271</v>
      </c>
      <c r="E4406" s="2" t="s">
        <v>1007</v>
      </c>
      <c r="F4406" s="2" t="s">
        <v>989</v>
      </c>
      <c r="G4406" s="2" t="s">
        <v>6978</v>
      </c>
      <c r="H4406" s="2" t="s">
        <v>1027</v>
      </c>
      <c r="I4406" s="2" t="s">
        <v>227</v>
      </c>
      <c r="J4406" s="2" t="s">
        <v>7320</v>
      </c>
      <c r="K4406" s="2" t="s">
        <v>569</v>
      </c>
      <c r="L4406" s="2" t="s">
        <v>10241</v>
      </c>
      <c r="M4406" s="2" t="s">
        <v>10272</v>
      </c>
      <c r="N4406" s="11">
        <v>4</v>
      </c>
      <c r="O4406" s="11">
        <v>4</v>
      </c>
      <c r="P4406" s="12">
        <v>44987.33333333334</v>
      </c>
      <c r="Q4406" s="12">
        <v>44992.70833333334</v>
      </c>
      <c r="R4406" s="11">
        <v>-45</v>
      </c>
      <c r="S4406" s="2">
        <f>OR(AND(P4406&lt;=U$2,Q4406&gt;V$2),AND(P4406&gt;U$2,P4406&lt;V$2))</f>
        <v>0</v>
      </c>
    </row>
    <row r="4407" spans="1:19">
      <c r="A4407" s="2" t="s">
        <v>3481</v>
      </c>
      <c r="B4407" s="2" t="s">
        <v>4755</v>
      </c>
      <c r="C4407" s="2" t="s">
        <v>10273</v>
      </c>
      <c r="D4407" s="2" t="s">
        <v>10274</v>
      </c>
      <c r="E4407" s="2" t="s">
        <v>1007</v>
      </c>
      <c r="F4407" s="2" t="s">
        <v>989</v>
      </c>
      <c r="G4407" s="2" t="s">
        <v>6971</v>
      </c>
      <c r="H4407" s="2"/>
      <c r="I4407" s="2"/>
      <c r="J4407" s="2" t="s">
        <v>8143</v>
      </c>
      <c r="K4407" s="2" t="s">
        <v>567</v>
      </c>
      <c r="L4407" s="2" t="s">
        <v>10223</v>
      </c>
      <c r="M4407" s="2" t="s">
        <v>10275</v>
      </c>
      <c r="N4407" s="11">
        <v>7</v>
      </c>
      <c r="O4407" s="11">
        <v>0</v>
      </c>
      <c r="P4407" s="12">
        <v>44798</v>
      </c>
      <c r="Q4407" s="12">
        <v>44801</v>
      </c>
      <c r="R4407" s="11"/>
      <c r="S4407" s="2">
        <f>OR(AND(P4407&lt;=U$2,Q4407&gt;V$2),AND(P4407&gt;U$2,P4407&lt;V$2))</f>
        <v>0</v>
      </c>
    </row>
    <row r="4408" spans="1:19">
      <c r="A4408" s="2" t="s">
        <v>3481</v>
      </c>
      <c r="B4408" s="2" t="s">
        <v>4755</v>
      </c>
      <c r="C4408" s="2" t="s">
        <v>10273</v>
      </c>
      <c r="D4408" s="2" t="s">
        <v>10276</v>
      </c>
      <c r="E4408" s="2" t="s">
        <v>1007</v>
      </c>
      <c r="F4408" s="2" t="s">
        <v>989</v>
      </c>
      <c r="G4408" s="2" t="s">
        <v>7078</v>
      </c>
      <c r="H4408" s="2"/>
      <c r="I4408" s="2"/>
      <c r="J4408" s="2" t="s">
        <v>7311</v>
      </c>
      <c r="K4408" s="2" t="s">
        <v>307</v>
      </c>
      <c r="L4408" s="2" t="s">
        <v>10225</v>
      </c>
      <c r="M4408" s="2" t="s">
        <v>10277</v>
      </c>
      <c r="N4408" s="11">
        <v>9</v>
      </c>
      <c r="O4408" s="11">
        <v>0</v>
      </c>
      <c r="P4408" s="12">
        <v>44801</v>
      </c>
      <c r="Q4408" s="12">
        <v>44806</v>
      </c>
      <c r="R4408" s="11"/>
      <c r="S4408" s="2">
        <f>OR(AND(P4408&lt;=U$2,Q4408&gt;V$2),AND(P4408&gt;U$2,P4408&lt;V$2))</f>
        <v>0</v>
      </c>
    </row>
    <row r="4409" spans="1:19">
      <c r="A4409" s="2" t="s">
        <v>3481</v>
      </c>
      <c r="B4409" s="2" t="s">
        <v>4755</v>
      </c>
      <c r="C4409" s="2" t="s">
        <v>10273</v>
      </c>
      <c r="D4409" s="2" t="s">
        <v>10278</v>
      </c>
      <c r="E4409" s="2" t="s">
        <v>1007</v>
      </c>
      <c r="F4409" s="2" t="s">
        <v>989</v>
      </c>
      <c r="G4409" s="2" t="s">
        <v>7085</v>
      </c>
      <c r="H4409" s="2"/>
      <c r="I4409" s="2"/>
      <c r="J4409" s="2" t="s">
        <v>7315</v>
      </c>
      <c r="K4409" s="2" t="s">
        <v>333</v>
      </c>
      <c r="L4409" s="2" t="s">
        <v>10227</v>
      </c>
      <c r="M4409" s="2" t="s">
        <v>10279</v>
      </c>
      <c r="N4409" s="11">
        <v>4</v>
      </c>
      <c r="O4409" s="11">
        <v>0</v>
      </c>
      <c r="P4409" s="12">
        <v>44809</v>
      </c>
      <c r="Q4409" s="12">
        <v>44810</v>
      </c>
      <c r="R4409" s="11"/>
      <c r="S4409" s="2">
        <f>OR(AND(P4409&lt;=U$2,Q4409&gt;V$2),AND(P4409&gt;U$2,P4409&lt;V$2))</f>
        <v>0</v>
      </c>
    </row>
    <row r="4410" spans="1:19">
      <c r="A4410" s="2" t="s">
        <v>3481</v>
      </c>
      <c r="B4410" s="2" t="s">
        <v>4755</v>
      </c>
      <c r="C4410" s="2" t="s">
        <v>10273</v>
      </c>
      <c r="D4410" s="2" t="s">
        <v>10280</v>
      </c>
      <c r="E4410" s="2" t="s">
        <v>1007</v>
      </c>
      <c r="F4410" s="2" t="s">
        <v>989</v>
      </c>
      <c r="G4410" s="2" t="s">
        <v>7085</v>
      </c>
      <c r="H4410" s="2"/>
      <c r="I4410" s="2"/>
      <c r="J4410" s="2" t="s">
        <v>7315</v>
      </c>
      <c r="K4410" s="2" t="s">
        <v>333</v>
      </c>
      <c r="L4410" s="2" t="s">
        <v>10227</v>
      </c>
      <c r="M4410" s="2" t="s">
        <v>10281</v>
      </c>
      <c r="N4410" s="11">
        <v>3</v>
      </c>
      <c r="O4410" s="11">
        <v>0</v>
      </c>
      <c r="P4410" s="12">
        <v>44811</v>
      </c>
      <c r="Q4410" s="12">
        <v>44811</v>
      </c>
      <c r="R4410" s="11"/>
      <c r="S4410" s="2">
        <f>OR(AND(P4410&lt;=U$2,Q4410&gt;V$2),AND(P4410&gt;U$2,P4410&lt;V$2))</f>
        <v>0</v>
      </c>
    </row>
    <row r="4411" spans="1:19">
      <c r="A4411" s="2" t="s">
        <v>3481</v>
      </c>
      <c r="B4411" s="2" t="s">
        <v>4755</v>
      </c>
      <c r="C4411" s="2" t="s">
        <v>10273</v>
      </c>
      <c r="D4411" s="2" t="s">
        <v>10282</v>
      </c>
      <c r="E4411" s="2" t="s">
        <v>1007</v>
      </c>
      <c r="F4411" s="2" t="s">
        <v>989</v>
      </c>
      <c r="G4411" s="2" t="s">
        <v>7078</v>
      </c>
      <c r="H4411" s="2"/>
      <c r="I4411" s="2"/>
      <c r="J4411" s="2" t="s">
        <v>7311</v>
      </c>
      <c r="K4411" s="2" t="s">
        <v>307</v>
      </c>
      <c r="L4411" s="2" t="s">
        <v>10225</v>
      </c>
      <c r="M4411" s="2" t="s">
        <v>10283</v>
      </c>
      <c r="N4411" s="11">
        <v>4</v>
      </c>
      <c r="O4411" s="11">
        <v>0</v>
      </c>
      <c r="P4411" s="12">
        <v>44812</v>
      </c>
      <c r="Q4411" s="12">
        <v>44813</v>
      </c>
      <c r="R4411" s="11"/>
      <c r="S4411" s="2">
        <f>OR(AND(P4411&lt;=U$2,Q4411&gt;V$2),AND(P4411&gt;U$2,P4411&lt;V$2))</f>
        <v>0</v>
      </c>
    </row>
    <row r="4412" spans="1:19">
      <c r="A4412" s="2" t="s">
        <v>3481</v>
      </c>
      <c r="B4412" s="2" t="s">
        <v>4755</v>
      </c>
      <c r="C4412" s="2" t="s">
        <v>10273</v>
      </c>
      <c r="D4412" s="2" t="s">
        <v>10284</v>
      </c>
      <c r="E4412" s="2" t="s">
        <v>1007</v>
      </c>
      <c r="F4412" s="2" t="s">
        <v>989</v>
      </c>
      <c r="G4412" s="2" t="s">
        <v>7078</v>
      </c>
      <c r="H4412" s="2"/>
      <c r="I4412" s="2"/>
      <c r="J4412" s="2" t="s">
        <v>7311</v>
      </c>
      <c r="K4412" s="2" t="s">
        <v>307</v>
      </c>
      <c r="L4412" s="2" t="s">
        <v>10225</v>
      </c>
      <c r="M4412" s="2" t="s">
        <v>10285</v>
      </c>
      <c r="N4412" s="11">
        <v>7</v>
      </c>
      <c r="O4412" s="11">
        <v>0</v>
      </c>
      <c r="P4412" s="12">
        <v>44816</v>
      </c>
      <c r="Q4412" s="12">
        <v>44817</v>
      </c>
      <c r="R4412" s="11"/>
      <c r="S4412" s="2">
        <f>OR(AND(P4412&lt;=U$2,Q4412&gt;V$2),AND(P4412&gt;U$2,P4412&lt;V$2))</f>
        <v>0</v>
      </c>
    </row>
    <row r="4413" spans="1:19">
      <c r="A4413" s="2" t="s">
        <v>3481</v>
      </c>
      <c r="B4413" s="2" t="s">
        <v>4755</v>
      </c>
      <c r="C4413" s="2" t="s">
        <v>10273</v>
      </c>
      <c r="D4413" s="2" t="s">
        <v>10286</v>
      </c>
      <c r="E4413" s="2" t="s">
        <v>1007</v>
      </c>
      <c r="F4413" s="2" t="s">
        <v>989</v>
      </c>
      <c r="G4413" s="2" t="s">
        <v>7085</v>
      </c>
      <c r="H4413" s="2"/>
      <c r="I4413" s="2"/>
      <c r="J4413" s="2" t="s">
        <v>7315</v>
      </c>
      <c r="K4413" s="2" t="s">
        <v>333</v>
      </c>
      <c r="L4413" s="2" t="s">
        <v>10227</v>
      </c>
      <c r="M4413" s="2" t="s">
        <v>10287</v>
      </c>
      <c r="N4413" s="11">
        <v>5</v>
      </c>
      <c r="O4413" s="11">
        <v>0</v>
      </c>
      <c r="P4413" s="12">
        <v>44818</v>
      </c>
      <c r="Q4413" s="12">
        <v>44819</v>
      </c>
      <c r="R4413" s="11"/>
      <c r="S4413" s="2">
        <f>OR(AND(P4413&lt;=U$2,Q4413&gt;V$2),AND(P4413&gt;U$2,P4413&lt;V$2))</f>
        <v>0</v>
      </c>
    </row>
    <row r="4414" spans="1:19">
      <c r="A4414" s="2" t="s">
        <v>3481</v>
      </c>
      <c r="B4414" s="2" t="s">
        <v>4755</v>
      </c>
      <c r="C4414" s="2" t="s">
        <v>10273</v>
      </c>
      <c r="D4414" s="2" t="s">
        <v>10288</v>
      </c>
      <c r="E4414" s="2" t="s">
        <v>1007</v>
      </c>
      <c r="F4414" s="2" t="s">
        <v>989</v>
      </c>
      <c r="G4414" s="2" t="s">
        <v>7085</v>
      </c>
      <c r="H4414" s="2"/>
      <c r="I4414" s="2"/>
      <c r="J4414" s="2" t="s">
        <v>7315</v>
      </c>
      <c r="K4414" s="2" t="s">
        <v>333</v>
      </c>
      <c r="L4414" s="2" t="s">
        <v>10227</v>
      </c>
      <c r="M4414" s="2" t="s">
        <v>10289</v>
      </c>
      <c r="N4414" s="11">
        <v>3</v>
      </c>
      <c r="O4414" s="11">
        <v>0</v>
      </c>
      <c r="P4414" s="12">
        <v>44820</v>
      </c>
      <c r="Q4414" s="12">
        <v>44820</v>
      </c>
      <c r="R4414" s="11"/>
      <c r="S4414" s="2">
        <f>OR(AND(P4414&lt;=U$2,Q4414&gt;V$2),AND(P4414&gt;U$2,P4414&lt;V$2))</f>
        <v>0</v>
      </c>
    </row>
    <row r="4415" spans="1:19">
      <c r="A4415" s="2" t="s">
        <v>3481</v>
      </c>
      <c r="B4415" s="2" t="s">
        <v>4755</v>
      </c>
      <c r="C4415" s="2" t="s">
        <v>10273</v>
      </c>
      <c r="D4415" s="2" t="s">
        <v>10290</v>
      </c>
      <c r="E4415" s="2" t="s">
        <v>1007</v>
      </c>
      <c r="F4415" s="2" t="s">
        <v>989</v>
      </c>
      <c r="G4415" s="2" t="s">
        <v>7078</v>
      </c>
      <c r="H4415" s="2"/>
      <c r="I4415" s="2"/>
      <c r="J4415" s="2" t="s">
        <v>7311</v>
      </c>
      <c r="K4415" s="2" t="s">
        <v>307</v>
      </c>
      <c r="L4415" s="2" t="s">
        <v>10225</v>
      </c>
      <c r="M4415" s="2" t="s">
        <v>10291</v>
      </c>
      <c r="N4415" s="11">
        <v>3</v>
      </c>
      <c r="O4415" s="11">
        <v>0</v>
      </c>
      <c r="P4415" s="12">
        <v>44830.33333333334</v>
      </c>
      <c r="Q4415" s="12">
        <v>44832.70833333334</v>
      </c>
      <c r="R4415" s="11"/>
      <c r="S4415" s="2">
        <f>OR(AND(P4415&lt;=U$2,Q4415&gt;V$2),AND(P4415&gt;U$2,P4415&lt;V$2))</f>
        <v>0</v>
      </c>
    </row>
    <row r="4416" spans="1:19">
      <c r="A4416" s="2" t="s">
        <v>3481</v>
      </c>
      <c r="B4416" s="2" t="s">
        <v>4755</v>
      </c>
      <c r="C4416" s="2" t="s">
        <v>10273</v>
      </c>
      <c r="D4416" s="2" t="s">
        <v>10292</v>
      </c>
      <c r="E4416" s="2" t="s">
        <v>1048</v>
      </c>
      <c r="F4416" s="2" t="s">
        <v>989</v>
      </c>
      <c r="G4416" s="2" t="s">
        <v>7306</v>
      </c>
      <c r="H4416" s="2"/>
      <c r="I4416" s="2"/>
      <c r="J4416" s="2"/>
      <c r="K4416" s="2"/>
      <c r="L4416" s="2"/>
      <c r="M4416" s="2" t="s">
        <v>10293</v>
      </c>
      <c r="N4416" s="11">
        <v>3</v>
      </c>
      <c r="O4416" s="11">
        <v>0</v>
      </c>
      <c r="P4416" s="12">
        <v>44833.33333333334</v>
      </c>
      <c r="Q4416" s="12">
        <v>44837.70833333334</v>
      </c>
      <c r="R4416" s="11"/>
      <c r="S4416" s="2">
        <f>OR(AND(P4416&lt;=U$2,Q4416&gt;V$2),AND(P4416&gt;U$2,P4416&lt;V$2))</f>
        <v>0</v>
      </c>
    </row>
    <row r="4417" spans="1:19">
      <c r="A4417" s="2" t="s">
        <v>3481</v>
      </c>
      <c r="B4417" s="2" t="s">
        <v>4755</v>
      </c>
      <c r="C4417" s="2" t="s">
        <v>10273</v>
      </c>
      <c r="D4417" s="2" t="s">
        <v>10294</v>
      </c>
      <c r="E4417" s="2" t="s">
        <v>1007</v>
      </c>
      <c r="F4417" s="2" t="s">
        <v>989</v>
      </c>
      <c r="G4417" s="2" t="s">
        <v>6978</v>
      </c>
      <c r="H4417" s="2"/>
      <c r="I4417" s="2"/>
      <c r="J4417" s="2" t="s">
        <v>7320</v>
      </c>
      <c r="K4417" s="2" t="s">
        <v>569</v>
      </c>
      <c r="L4417" s="2" t="s">
        <v>10241</v>
      </c>
      <c r="M4417" s="2" t="s">
        <v>10295</v>
      </c>
      <c r="N4417" s="11">
        <v>4</v>
      </c>
      <c r="O4417" s="11">
        <v>0</v>
      </c>
      <c r="P4417" s="12">
        <v>44838.33333333334</v>
      </c>
      <c r="Q4417" s="12">
        <v>44841.70833333334</v>
      </c>
      <c r="R4417" s="11"/>
      <c r="S4417" s="2">
        <f>OR(AND(P4417&lt;=U$2,Q4417&gt;V$2),AND(P4417&gt;U$2,P4417&lt;V$2))</f>
        <v>0</v>
      </c>
    </row>
    <row r="4418" spans="1:19">
      <c r="A4418" s="2" t="s">
        <v>3481</v>
      </c>
      <c r="B4418" s="2" t="s">
        <v>4755</v>
      </c>
      <c r="C4418" s="2" t="s">
        <v>10296</v>
      </c>
      <c r="D4418" s="2" t="s">
        <v>10297</v>
      </c>
      <c r="E4418" s="2" t="s">
        <v>1007</v>
      </c>
      <c r="F4418" s="2" t="s">
        <v>989</v>
      </c>
      <c r="G4418" s="2" t="s">
        <v>6971</v>
      </c>
      <c r="H4418" s="2"/>
      <c r="I4418" s="2"/>
      <c r="J4418" s="2" t="s">
        <v>8143</v>
      </c>
      <c r="K4418" s="2" t="s">
        <v>567</v>
      </c>
      <c r="L4418" s="2" t="s">
        <v>10223</v>
      </c>
      <c r="M4418" s="2" t="s">
        <v>10298</v>
      </c>
      <c r="N4418" s="11">
        <v>8</v>
      </c>
      <c r="O4418" s="11">
        <v>0</v>
      </c>
      <c r="P4418" s="12">
        <v>44830.33333333334</v>
      </c>
      <c r="Q4418" s="12">
        <v>44839.70833333334</v>
      </c>
      <c r="R4418" s="11"/>
      <c r="S4418" s="2">
        <f>OR(AND(P4418&lt;=U$2,Q4418&gt;V$2),AND(P4418&gt;U$2,P4418&lt;V$2))</f>
        <v>0</v>
      </c>
    </row>
    <row r="4419" spans="1:19">
      <c r="A4419" s="2" t="s">
        <v>3481</v>
      </c>
      <c r="B4419" s="2" t="s">
        <v>4755</v>
      </c>
      <c r="C4419" s="2" t="s">
        <v>10296</v>
      </c>
      <c r="D4419" s="2" t="s">
        <v>10299</v>
      </c>
      <c r="E4419" s="2" t="s">
        <v>1007</v>
      </c>
      <c r="F4419" s="2" t="s">
        <v>989</v>
      </c>
      <c r="G4419" s="2" t="s">
        <v>7078</v>
      </c>
      <c r="H4419" s="2"/>
      <c r="I4419" s="2"/>
      <c r="J4419" s="2" t="s">
        <v>7311</v>
      </c>
      <c r="K4419" s="2" t="s">
        <v>307</v>
      </c>
      <c r="L4419" s="2" t="s">
        <v>10225</v>
      </c>
      <c r="M4419" s="2" t="s">
        <v>10300</v>
      </c>
      <c r="N4419" s="11">
        <v>10</v>
      </c>
      <c r="O4419" s="11">
        <v>0</v>
      </c>
      <c r="P4419" s="12">
        <v>44840.33333333334</v>
      </c>
      <c r="Q4419" s="12">
        <v>44852</v>
      </c>
      <c r="R4419" s="11"/>
      <c r="S4419" s="2">
        <f>OR(AND(P4419&lt;=U$2,Q4419&gt;V$2),AND(P4419&gt;U$2,P4419&lt;V$2))</f>
        <v>0</v>
      </c>
    </row>
    <row r="4420" spans="1:19">
      <c r="A4420" s="2" t="s">
        <v>3481</v>
      </c>
      <c r="B4420" s="2" t="s">
        <v>4755</v>
      </c>
      <c r="C4420" s="2" t="s">
        <v>10296</v>
      </c>
      <c r="D4420" s="2" t="s">
        <v>10301</v>
      </c>
      <c r="E4420" s="2" t="s">
        <v>1007</v>
      </c>
      <c r="F4420" s="2" t="s">
        <v>989</v>
      </c>
      <c r="G4420" s="2" t="s">
        <v>7085</v>
      </c>
      <c r="H4420" s="2"/>
      <c r="I4420" s="2"/>
      <c r="J4420" s="2" t="s">
        <v>7315</v>
      </c>
      <c r="K4420" s="2" t="s">
        <v>333</v>
      </c>
      <c r="L4420" s="2" t="s">
        <v>10227</v>
      </c>
      <c r="M4420" s="2" t="s">
        <v>10302</v>
      </c>
      <c r="N4420" s="11">
        <v>5</v>
      </c>
      <c r="O4420" s="11">
        <v>0</v>
      </c>
      <c r="P4420" s="12">
        <v>44853</v>
      </c>
      <c r="Q4420" s="12">
        <v>44855</v>
      </c>
      <c r="R4420" s="11"/>
      <c r="S4420" s="2">
        <f>OR(AND(P4420&lt;=U$2,Q4420&gt;V$2),AND(P4420&gt;U$2,P4420&lt;V$2))</f>
        <v>0</v>
      </c>
    </row>
    <row r="4421" spans="1:19">
      <c r="A4421" s="2" t="s">
        <v>3481</v>
      </c>
      <c r="B4421" s="2" t="s">
        <v>4755</v>
      </c>
      <c r="C4421" s="2" t="s">
        <v>10296</v>
      </c>
      <c r="D4421" s="2" t="s">
        <v>10303</v>
      </c>
      <c r="E4421" s="2" t="s">
        <v>1007</v>
      </c>
      <c r="F4421" s="2" t="s">
        <v>989</v>
      </c>
      <c r="G4421" s="2" t="s">
        <v>7085</v>
      </c>
      <c r="H4421" s="2"/>
      <c r="I4421" s="2"/>
      <c r="J4421" s="2" t="s">
        <v>7315</v>
      </c>
      <c r="K4421" s="2" t="s">
        <v>333</v>
      </c>
      <c r="L4421" s="2" t="s">
        <v>10227</v>
      </c>
      <c r="M4421" s="2" t="s">
        <v>10304</v>
      </c>
      <c r="N4421" s="11">
        <v>4</v>
      </c>
      <c r="O4421" s="11">
        <v>0</v>
      </c>
      <c r="P4421" s="12">
        <v>44858</v>
      </c>
      <c r="Q4421" s="12">
        <v>44858</v>
      </c>
      <c r="R4421" s="11"/>
      <c r="S4421" s="2">
        <f>OR(AND(P4421&lt;=U$2,Q4421&gt;V$2),AND(P4421&gt;U$2,P4421&lt;V$2))</f>
        <v>0</v>
      </c>
    </row>
    <row r="4422" spans="1:19">
      <c r="A4422" s="2" t="s">
        <v>3481</v>
      </c>
      <c r="B4422" s="2" t="s">
        <v>4755</v>
      </c>
      <c r="C4422" s="2" t="s">
        <v>10296</v>
      </c>
      <c r="D4422" s="2" t="s">
        <v>10305</v>
      </c>
      <c r="E4422" s="2" t="s">
        <v>1007</v>
      </c>
      <c r="F4422" s="2" t="s">
        <v>989</v>
      </c>
      <c r="G4422" s="2" t="s">
        <v>7078</v>
      </c>
      <c r="H4422" s="2"/>
      <c r="I4422" s="2"/>
      <c r="J4422" s="2" t="s">
        <v>7311</v>
      </c>
      <c r="K4422" s="2" t="s">
        <v>307</v>
      </c>
      <c r="L4422" s="2" t="s">
        <v>10225</v>
      </c>
      <c r="M4422" s="2" t="s">
        <v>10306</v>
      </c>
      <c r="N4422" s="11">
        <v>5</v>
      </c>
      <c r="O4422" s="11">
        <v>0</v>
      </c>
      <c r="P4422" s="12">
        <v>44859</v>
      </c>
      <c r="Q4422" s="12">
        <v>44862</v>
      </c>
      <c r="R4422" s="11"/>
      <c r="S4422" s="2">
        <f>OR(AND(P4422&lt;=U$2,Q4422&gt;V$2),AND(P4422&gt;U$2,P4422&lt;V$2))</f>
        <v>0</v>
      </c>
    </row>
    <row r="4423" spans="1:19">
      <c r="A4423" s="2" t="s">
        <v>3481</v>
      </c>
      <c r="B4423" s="2" t="s">
        <v>4755</v>
      </c>
      <c r="C4423" s="2" t="s">
        <v>10296</v>
      </c>
      <c r="D4423" s="2" t="s">
        <v>10307</v>
      </c>
      <c r="E4423" s="2" t="s">
        <v>1007</v>
      </c>
      <c r="F4423" s="2" t="s">
        <v>989</v>
      </c>
      <c r="G4423" s="2" t="s">
        <v>7078</v>
      </c>
      <c r="H4423" s="2"/>
      <c r="I4423" s="2"/>
      <c r="J4423" s="2" t="s">
        <v>7311</v>
      </c>
      <c r="K4423" s="2" t="s">
        <v>307</v>
      </c>
      <c r="L4423" s="2" t="s">
        <v>10225</v>
      </c>
      <c r="M4423" s="2" t="s">
        <v>10308</v>
      </c>
      <c r="N4423" s="11">
        <v>8</v>
      </c>
      <c r="O4423" s="11">
        <v>0</v>
      </c>
      <c r="P4423" s="12">
        <v>44879</v>
      </c>
      <c r="Q4423" s="12">
        <v>44882</v>
      </c>
      <c r="R4423" s="11"/>
      <c r="S4423" s="2">
        <f>OR(AND(P4423&lt;=U$2,Q4423&gt;V$2),AND(P4423&gt;U$2,P4423&lt;V$2))</f>
        <v>0</v>
      </c>
    </row>
    <row r="4424" spans="1:19">
      <c r="A4424" s="2" t="s">
        <v>3481</v>
      </c>
      <c r="B4424" s="2" t="s">
        <v>4755</v>
      </c>
      <c r="C4424" s="2" t="s">
        <v>10296</v>
      </c>
      <c r="D4424" s="2" t="s">
        <v>10309</v>
      </c>
      <c r="E4424" s="2" t="s">
        <v>1007</v>
      </c>
      <c r="F4424" s="2" t="s">
        <v>989</v>
      </c>
      <c r="G4424" s="2" t="s">
        <v>7085</v>
      </c>
      <c r="H4424" s="2"/>
      <c r="I4424" s="2"/>
      <c r="J4424" s="2" t="s">
        <v>7315</v>
      </c>
      <c r="K4424" s="2" t="s">
        <v>333</v>
      </c>
      <c r="L4424" s="2" t="s">
        <v>10227</v>
      </c>
      <c r="M4424" s="2" t="s">
        <v>10310</v>
      </c>
      <c r="N4424" s="11">
        <v>6</v>
      </c>
      <c r="O4424" s="11">
        <v>0</v>
      </c>
      <c r="P4424" s="12">
        <v>44879</v>
      </c>
      <c r="Q4424" s="12">
        <v>44881</v>
      </c>
      <c r="R4424" s="11"/>
      <c r="S4424" s="2">
        <f>OR(AND(P4424&lt;=U$2,Q4424&gt;V$2),AND(P4424&gt;U$2,P4424&lt;V$2))</f>
        <v>0</v>
      </c>
    </row>
    <row r="4425" spans="1:19">
      <c r="A4425" s="2" t="s">
        <v>3481</v>
      </c>
      <c r="B4425" s="2" t="s">
        <v>4755</v>
      </c>
      <c r="C4425" s="2" t="s">
        <v>10296</v>
      </c>
      <c r="D4425" s="2" t="s">
        <v>10311</v>
      </c>
      <c r="E4425" s="2" t="s">
        <v>1007</v>
      </c>
      <c r="F4425" s="2" t="s">
        <v>989</v>
      </c>
      <c r="G4425" s="2" t="s">
        <v>7085</v>
      </c>
      <c r="H4425" s="2"/>
      <c r="I4425" s="2"/>
      <c r="J4425" s="2" t="s">
        <v>7315</v>
      </c>
      <c r="K4425" s="2" t="s">
        <v>333</v>
      </c>
      <c r="L4425" s="2" t="s">
        <v>10227</v>
      </c>
      <c r="M4425" s="2" t="s">
        <v>10312</v>
      </c>
      <c r="N4425" s="11">
        <v>4</v>
      </c>
      <c r="O4425" s="11">
        <v>0</v>
      </c>
      <c r="P4425" s="12">
        <v>44883</v>
      </c>
      <c r="Q4425" s="12">
        <v>44883</v>
      </c>
      <c r="R4425" s="11"/>
      <c r="S4425" s="2">
        <f>OR(AND(P4425&lt;=U$2,Q4425&gt;V$2),AND(P4425&gt;U$2,P4425&lt;V$2))</f>
        <v>0</v>
      </c>
    </row>
    <row r="4426" spans="1:19">
      <c r="A4426" s="2" t="s">
        <v>3481</v>
      </c>
      <c r="B4426" s="2" t="s">
        <v>4755</v>
      </c>
      <c r="C4426" s="2" t="s">
        <v>10296</v>
      </c>
      <c r="D4426" s="2" t="s">
        <v>10313</v>
      </c>
      <c r="E4426" s="2" t="s">
        <v>1007</v>
      </c>
      <c r="F4426" s="2" t="s">
        <v>989</v>
      </c>
      <c r="G4426" s="2" t="s">
        <v>7078</v>
      </c>
      <c r="H4426" s="2"/>
      <c r="I4426" s="2"/>
      <c r="J4426" s="2" t="s">
        <v>7311</v>
      </c>
      <c r="K4426" s="2" t="s">
        <v>307</v>
      </c>
      <c r="L4426" s="2" t="s">
        <v>10225</v>
      </c>
      <c r="M4426" s="2" t="s">
        <v>10314</v>
      </c>
      <c r="N4426" s="11">
        <v>4</v>
      </c>
      <c r="O4426" s="11">
        <v>0</v>
      </c>
      <c r="P4426" s="12">
        <v>44886</v>
      </c>
      <c r="Q4426" s="12">
        <v>44887</v>
      </c>
      <c r="R4426" s="11"/>
      <c r="S4426" s="2">
        <f>OR(AND(P4426&lt;=U$2,Q4426&gt;V$2),AND(P4426&gt;U$2,P4426&lt;V$2))</f>
        <v>0</v>
      </c>
    </row>
    <row r="4427" spans="1:19">
      <c r="A4427" s="2" t="s">
        <v>3488</v>
      </c>
      <c r="B4427" s="2" t="s">
        <v>4755</v>
      </c>
      <c r="C4427" s="2" t="s">
        <v>10296</v>
      </c>
      <c r="D4427" s="2" t="s">
        <v>10315</v>
      </c>
      <c r="E4427" s="2" t="s">
        <v>1048</v>
      </c>
      <c r="F4427" s="2" t="s">
        <v>989</v>
      </c>
      <c r="G4427" s="2" t="s">
        <v>7306</v>
      </c>
      <c r="H4427" s="2" t="s">
        <v>1027</v>
      </c>
      <c r="I4427" s="2" t="s">
        <v>227</v>
      </c>
      <c r="J4427" s="2"/>
      <c r="K4427" s="2"/>
      <c r="L4427" s="2"/>
      <c r="M4427" s="2" t="s">
        <v>10316</v>
      </c>
      <c r="N4427" s="11">
        <v>4</v>
      </c>
      <c r="O4427" s="11">
        <v>4</v>
      </c>
      <c r="P4427" s="12">
        <v>44984.33333333334</v>
      </c>
      <c r="Q4427" s="12">
        <v>44987.70833333334</v>
      </c>
      <c r="R4427" s="11">
        <v>-71</v>
      </c>
      <c r="S4427" s="2">
        <f>OR(AND(P4427&lt;=U$2,Q4427&gt;V$2),AND(P4427&gt;U$2,P4427&lt;V$2))</f>
        <v>0</v>
      </c>
    </row>
    <row r="4428" spans="1:19">
      <c r="A4428" s="2" t="s">
        <v>3488</v>
      </c>
      <c r="B4428" s="2" t="s">
        <v>4755</v>
      </c>
      <c r="C4428" s="2" t="s">
        <v>10296</v>
      </c>
      <c r="D4428" s="2" t="s">
        <v>10317</v>
      </c>
      <c r="E4428" s="2" t="s">
        <v>1007</v>
      </c>
      <c r="F4428" s="2" t="s">
        <v>989</v>
      </c>
      <c r="G4428" s="2" t="s">
        <v>6978</v>
      </c>
      <c r="H4428" s="2" t="s">
        <v>1027</v>
      </c>
      <c r="I4428" s="2" t="s">
        <v>227</v>
      </c>
      <c r="J4428" s="2" t="s">
        <v>7320</v>
      </c>
      <c r="K4428" s="2" t="s">
        <v>569</v>
      </c>
      <c r="L4428" s="2" t="s">
        <v>10241</v>
      </c>
      <c r="M4428" s="2" t="s">
        <v>10318</v>
      </c>
      <c r="N4428" s="11">
        <v>5</v>
      </c>
      <c r="O4428" s="11">
        <v>5</v>
      </c>
      <c r="P4428" s="12">
        <v>44988.33333333334</v>
      </c>
      <c r="Q4428" s="12">
        <v>44994.70833333334</v>
      </c>
      <c r="R4428" s="11">
        <v>-71</v>
      </c>
      <c r="S4428" s="2">
        <f>OR(AND(P4428&lt;=U$2,Q4428&gt;V$2),AND(P4428&gt;U$2,P4428&lt;V$2))</f>
        <v>0</v>
      </c>
    </row>
    <row r="4429" spans="1:19">
      <c r="A4429" s="2" t="s">
        <v>3488</v>
      </c>
      <c r="B4429" s="2" t="s">
        <v>4755</v>
      </c>
      <c r="C4429" s="2" t="s">
        <v>10296</v>
      </c>
      <c r="D4429" s="2" t="s">
        <v>10319</v>
      </c>
      <c r="E4429" s="2" t="s">
        <v>1007</v>
      </c>
      <c r="F4429" s="2" t="s">
        <v>989</v>
      </c>
      <c r="G4429" s="2" t="s">
        <v>7078</v>
      </c>
      <c r="H4429" s="2" t="s">
        <v>1027</v>
      </c>
      <c r="I4429" s="2" t="s">
        <v>227</v>
      </c>
      <c r="J4429" s="2" t="s">
        <v>7311</v>
      </c>
      <c r="K4429" s="2" t="s">
        <v>307</v>
      </c>
      <c r="L4429" s="2" t="s">
        <v>10225</v>
      </c>
      <c r="M4429" s="2" t="s">
        <v>10320</v>
      </c>
      <c r="N4429" s="11">
        <v>4</v>
      </c>
      <c r="O4429" s="11">
        <v>4</v>
      </c>
      <c r="P4429" s="12">
        <v>44995.33333333334</v>
      </c>
      <c r="Q4429" s="12">
        <v>45000.70833333334</v>
      </c>
      <c r="R4429" s="11">
        <v>-71</v>
      </c>
      <c r="S4429" s="2">
        <f>OR(AND(P4429&lt;=U$2,Q4429&gt;V$2),AND(P4429&gt;U$2,P4429&lt;V$2))</f>
        <v>0</v>
      </c>
    </row>
    <row r="4430" spans="1:19">
      <c r="A4430" s="2" t="s">
        <v>3488</v>
      </c>
      <c r="B4430" s="2" t="s">
        <v>4755</v>
      </c>
      <c r="C4430" s="2" t="s">
        <v>10296</v>
      </c>
      <c r="D4430" s="2" t="s">
        <v>10321</v>
      </c>
      <c r="E4430" s="2" t="s">
        <v>1037</v>
      </c>
      <c r="F4430" s="2" t="s">
        <v>989</v>
      </c>
      <c r="G4430" s="2" t="s">
        <v>7083</v>
      </c>
      <c r="H4430" s="2" t="s">
        <v>1027</v>
      </c>
      <c r="I4430" s="2" t="s">
        <v>227</v>
      </c>
      <c r="J4430" s="2"/>
      <c r="K4430" s="2"/>
      <c r="L4430" s="2"/>
      <c r="M4430" s="2" t="s">
        <v>10322</v>
      </c>
      <c r="N4430" s="11">
        <v>6</v>
      </c>
      <c r="O4430" s="11">
        <v>6</v>
      </c>
      <c r="P4430" s="12">
        <v>45001.33333333334</v>
      </c>
      <c r="Q4430" s="12">
        <v>45008.70833333334</v>
      </c>
      <c r="R4430" s="11">
        <v>-71</v>
      </c>
      <c r="S4430" s="2">
        <f>OR(AND(P4430&lt;=U$2,Q4430&gt;V$2),AND(P4430&gt;U$2,P4430&lt;V$2))</f>
        <v>0</v>
      </c>
    </row>
    <row r="4431" spans="1:19">
      <c r="A4431" s="2" t="s">
        <v>3488</v>
      </c>
      <c r="B4431" s="2" t="s">
        <v>4755</v>
      </c>
      <c r="C4431" s="2" t="s">
        <v>10296</v>
      </c>
      <c r="D4431" s="2" t="s">
        <v>10323</v>
      </c>
      <c r="E4431" s="2" t="s">
        <v>1007</v>
      </c>
      <c r="F4431" s="2" t="s">
        <v>989</v>
      </c>
      <c r="G4431" s="2" t="s">
        <v>7085</v>
      </c>
      <c r="H4431" s="2" t="s">
        <v>1027</v>
      </c>
      <c r="I4431" s="2" t="s">
        <v>227</v>
      </c>
      <c r="J4431" s="2" t="s">
        <v>7315</v>
      </c>
      <c r="K4431" s="2" t="s">
        <v>333</v>
      </c>
      <c r="L4431" s="2" t="s">
        <v>10227</v>
      </c>
      <c r="M4431" s="2" t="s">
        <v>10324</v>
      </c>
      <c r="N4431" s="11">
        <v>4</v>
      </c>
      <c r="O4431" s="11">
        <v>4</v>
      </c>
      <c r="P4431" s="12">
        <v>45009.33333333334</v>
      </c>
      <c r="Q4431" s="12">
        <v>45014.70833333334</v>
      </c>
      <c r="R4431" s="11">
        <v>-71</v>
      </c>
      <c r="S4431" s="2">
        <f>OR(AND(P4431&lt;=U$2,Q4431&gt;V$2),AND(P4431&gt;U$2,P4431&lt;V$2))</f>
        <v>0</v>
      </c>
    </row>
    <row r="4432" spans="1:19">
      <c r="A4432" s="2" t="s">
        <v>3488</v>
      </c>
      <c r="B4432" s="2" t="s">
        <v>4755</v>
      </c>
      <c r="C4432" s="2" t="s">
        <v>10296</v>
      </c>
      <c r="D4432" s="2" t="s">
        <v>10325</v>
      </c>
      <c r="E4432" s="2" t="s">
        <v>1007</v>
      </c>
      <c r="F4432" s="2" t="s">
        <v>989</v>
      </c>
      <c r="G4432" s="2" t="s">
        <v>7078</v>
      </c>
      <c r="H4432" s="2" t="s">
        <v>1027</v>
      </c>
      <c r="I4432" s="2" t="s">
        <v>227</v>
      </c>
      <c r="J4432" s="2" t="s">
        <v>7311</v>
      </c>
      <c r="K4432" s="2" t="s">
        <v>307</v>
      </c>
      <c r="L4432" s="2" t="s">
        <v>10225</v>
      </c>
      <c r="M4432" s="2" t="s">
        <v>10326</v>
      </c>
      <c r="N4432" s="11">
        <v>2</v>
      </c>
      <c r="O4432" s="11">
        <v>2</v>
      </c>
      <c r="P4432" s="12">
        <v>45015.33333333334</v>
      </c>
      <c r="Q4432" s="12">
        <v>45016.70833333334</v>
      </c>
      <c r="R4432" s="11">
        <v>-68</v>
      </c>
      <c r="S4432" s="2">
        <f>OR(AND(P4432&lt;=U$2,Q4432&gt;V$2),AND(P4432&gt;U$2,P4432&lt;V$2))</f>
        <v>0</v>
      </c>
    </row>
    <row r="4433" spans="1:19">
      <c r="A4433" s="2" t="s">
        <v>3488</v>
      </c>
      <c r="B4433" s="2" t="s">
        <v>4755</v>
      </c>
      <c r="C4433" s="2" t="s">
        <v>10296</v>
      </c>
      <c r="D4433" s="2" t="s">
        <v>10327</v>
      </c>
      <c r="E4433" s="2" t="s">
        <v>1007</v>
      </c>
      <c r="F4433" s="2" t="s">
        <v>989</v>
      </c>
      <c r="G4433" s="2" t="s">
        <v>6978</v>
      </c>
      <c r="H4433" s="2" t="s">
        <v>1027</v>
      </c>
      <c r="I4433" s="2" t="s">
        <v>227</v>
      </c>
      <c r="J4433" s="2" t="s">
        <v>7320</v>
      </c>
      <c r="K4433" s="2" t="s">
        <v>569</v>
      </c>
      <c r="L4433" s="2" t="s">
        <v>10241</v>
      </c>
      <c r="M4433" s="2" t="s">
        <v>10328</v>
      </c>
      <c r="N4433" s="11">
        <v>4</v>
      </c>
      <c r="O4433" s="11">
        <v>4</v>
      </c>
      <c r="P4433" s="12">
        <v>45022.33333333334</v>
      </c>
      <c r="Q4433" s="12">
        <v>45027.70833333334</v>
      </c>
      <c r="R4433" s="11">
        <v>-71</v>
      </c>
      <c r="S4433" s="2">
        <f>OR(AND(P4433&lt;=U$2,Q4433&gt;V$2),AND(P4433&gt;U$2,P4433&lt;V$2))</f>
        <v>0</v>
      </c>
    </row>
    <row r="4434" spans="1:19">
      <c r="A4434" s="2" t="s">
        <v>3481</v>
      </c>
      <c r="B4434" s="2" t="s">
        <v>4755</v>
      </c>
      <c r="C4434" s="2" t="s">
        <v>10329</v>
      </c>
      <c r="D4434" s="2" t="s">
        <v>10330</v>
      </c>
      <c r="E4434" s="2" t="s">
        <v>1007</v>
      </c>
      <c r="F4434" s="2" t="s">
        <v>989</v>
      </c>
      <c r="G4434" s="2" t="s">
        <v>6971</v>
      </c>
      <c r="H4434" s="2"/>
      <c r="I4434" s="2"/>
      <c r="J4434" s="2" t="s">
        <v>8143</v>
      </c>
      <c r="K4434" s="2" t="s">
        <v>567</v>
      </c>
      <c r="L4434" s="2" t="s">
        <v>10223</v>
      </c>
      <c r="M4434" s="2" t="s">
        <v>10331</v>
      </c>
      <c r="N4434" s="11">
        <v>10</v>
      </c>
      <c r="O4434" s="11">
        <v>0</v>
      </c>
      <c r="P4434" s="12">
        <v>44798</v>
      </c>
      <c r="Q4434" s="12">
        <v>44801</v>
      </c>
      <c r="R4434" s="11"/>
      <c r="S4434" s="2">
        <f>OR(AND(P4434&lt;=U$2,Q4434&gt;V$2),AND(P4434&gt;U$2,P4434&lt;V$2))</f>
        <v>0</v>
      </c>
    </row>
    <row r="4435" spans="1:19">
      <c r="A4435" s="2" t="s">
        <v>3481</v>
      </c>
      <c r="B4435" s="2" t="s">
        <v>4755</v>
      </c>
      <c r="C4435" s="2" t="s">
        <v>10329</v>
      </c>
      <c r="D4435" s="2" t="s">
        <v>1042</v>
      </c>
      <c r="E4435" s="2" t="s">
        <v>1007</v>
      </c>
      <c r="F4435" s="2" t="s">
        <v>989</v>
      </c>
      <c r="G4435" s="2" t="s">
        <v>7085</v>
      </c>
      <c r="H4435" s="2"/>
      <c r="I4435" s="2"/>
      <c r="J4435" s="2" t="s">
        <v>7315</v>
      </c>
      <c r="K4435" s="2" t="s">
        <v>333</v>
      </c>
      <c r="L4435" s="2" t="s">
        <v>10227</v>
      </c>
      <c r="M4435" s="2" t="s">
        <v>10332</v>
      </c>
      <c r="N4435" s="11">
        <v>5</v>
      </c>
      <c r="O4435" s="11">
        <v>0</v>
      </c>
      <c r="P4435" s="12">
        <v>44801</v>
      </c>
      <c r="Q4435" s="12">
        <v>44806</v>
      </c>
      <c r="R4435" s="11"/>
      <c r="S4435" s="2">
        <f>OR(AND(P4435&lt;=U$2,Q4435&gt;V$2),AND(P4435&gt;U$2,P4435&lt;V$2))</f>
        <v>0</v>
      </c>
    </row>
    <row r="4436" spans="1:19">
      <c r="A4436" s="2" t="s">
        <v>3481</v>
      </c>
      <c r="B4436" s="2" t="s">
        <v>4755</v>
      </c>
      <c r="C4436" s="2" t="s">
        <v>10329</v>
      </c>
      <c r="D4436" s="2" t="s">
        <v>10333</v>
      </c>
      <c r="E4436" s="2" t="s">
        <v>1007</v>
      </c>
      <c r="F4436" s="2" t="s">
        <v>989</v>
      </c>
      <c r="G4436" s="2" t="s">
        <v>7085</v>
      </c>
      <c r="H4436" s="2"/>
      <c r="I4436" s="2"/>
      <c r="J4436" s="2" t="s">
        <v>7315</v>
      </c>
      <c r="K4436" s="2" t="s">
        <v>333</v>
      </c>
      <c r="L4436" s="2" t="s">
        <v>10227</v>
      </c>
      <c r="M4436" s="2" t="s">
        <v>10334</v>
      </c>
      <c r="N4436" s="11">
        <v>5</v>
      </c>
      <c r="O4436" s="11">
        <v>0</v>
      </c>
      <c r="P4436" s="12">
        <v>44809</v>
      </c>
      <c r="Q4436" s="12">
        <v>44810</v>
      </c>
      <c r="R4436" s="11"/>
      <c r="S4436" s="2">
        <f>OR(AND(P4436&lt;=U$2,Q4436&gt;V$2),AND(P4436&gt;U$2,P4436&lt;V$2))</f>
        <v>0</v>
      </c>
    </row>
    <row r="4437" spans="1:19">
      <c r="A4437" s="2" t="s">
        <v>3481</v>
      </c>
      <c r="B4437" s="2" t="s">
        <v>4755</v>
      </c>
      <c r="C4437" s="2" t="s">
        <v>10329</v>
      </c>
      <c r="D4437" s="2" t="s">
        <v>1053</v>
      </c>
      <c r="E4437" s="2" t="s">
        <v>1007</v>
      </c>
      <c r="F4437" s="2" t="s">
        <v>989</v>
      </c>
      <c r="G4437" s="2" t="s">
        <v>7085</v>
      </c>
      <c r="H4437" s="2"/>
      <c r="I4437" s="2"/>
      <c r="J4437" s="2" t="s">
        <v>7315</v>
      </c>
      <c r="K4437" s="2" t="s">
        <v>333</v>
      </c>
      <c r="L4437" s="2" t="s">
        <v>10227</v>
      </c>
      <c r="M4437" s="2" t="s">
        <v>10335</v>
      </c>
      <c r="N4437" s="11">
        <v>5</v>
      </c>
      <c r="O4437" s="11">
        <v>0</v>
      </c>
      <c r="P4437" s="12">
        <v>44830.33333333334</v>
      </c>
      <c r="Q4437" s="12">
        <v>44833</v>
      </c>
      <c r="R4437" s="11"/>
      <c r="S4437" s="2">
        <f>OR(AND(P4437&lt;=U$2,Q4437&gt;V$2),AND(P4437&gt;U$2,P4437&lt;V$2))</f>
        <v>0</v>
      </c>
    </row>
    <row r="4438" spans="1:19">
      <c r="A4438" s="2" t="s">
        <v>3481</v>
      </c>
      <c r="B4438" s="2" t="s">
        <v>4755</v>
      </c>
      <c r="C4438" s="2" t="s">
        <v>10329</v>
      </c>
      <c r="D4438" s="2" t="s">
        <v>1077</v>
      </c>
      <c r="E4438" s="2" t="s">
        <v>1007</v>
      </c>
      <c r="F4438" s="2" t="s">
        <v>989</v>
      </c>
      <c r="G4438" s="2" t="s">
        <v>7085</v>
      </c>
      <c r="H4438" s="2"/>
      <c r="I4438" s="2"/>
      <c r="J4438" s="2" t="s">
        <v>7315</v>
      </c>
      <c r="K4438" s="2" t="s">
        <v>333</v>
      </c>
      <c r="L4438" s="2" t="s">
        <v>10227</v>
      </c>
      <c r="M4438" s="2" t="s">
        <v>10336</v>
      </c>
      <c r="N4438" s="11">
        <v>10</v>
      </c>
      <c r="O4438" s="11">
        <v>0</v>
      </c>
      <c r="P4438" s="12">
        <v>44834</v>
      </c>
      <c r="Q4438" s="12">
        <v>44838</v>
      </c>
      <c r="R4438" s="11"/>
      <c r="S4438" s="2">
        <f>OR(AND(P4438&lt;=U$2,Q4438&gt;V$2),AND(P4438&gt;U$2,P4438&lt;V$2))</f>
        <v>0</v>
      </c>
    </row>
    <row r="4439" spans="1:19">
      <c r="A4439" s="2" t="s">
        <v>3481</v>
      </c>
      <c r="B4439" s="2" t="s">
        <v>4755</v>
      </c>
      <c r="C4439" s="2" t="s">
        <v>10329</v>
      </c>
      <c r="D4439" s="2" t="s">
        <v>1046</v>
      </c>
      <c r="E4439" s="2" t="s">
        <v>1048</v>
      </c>
      <c r="F4439" s="2" t="s">
        <v>989</v>
      </c>
      <c r="G4439" s="2" t="s">
        <v>7306</v>
      </c>
      <c r="H4439" s="2"/>
      <c r="I4439" s="2"/>
      <c r="J4439" s="2"/>
      <c r="K4439" s="2"/>
      <c r="L4439" s="2"/>
      <c r="M4439" s="2" t="s">
        <v>10337</v>
      </c>
      <c r="N4439" s="11">
        <v>15</v>
      </c>
      <c r="O4439" s="11">
        <v>0</v>
      </c>
      <c r="P4439" s="12">
        <v>44839</v>
      </c>
      <c r="Q4439" s="12">
        <v>44855</v>
      </c>
      <c r="R4439" s="11"/>
      <c r="S4439" s="2">
        <f>OR(AND(P4439&lt;=U$2,Q4439&gt;V$2),AND(P4439&gt;U$2,P4439&lt;V$2))</f>
        <v>0</v>
      </c>
    </row>
    <row r="4440" spans="1:19">
      <c r="A4440" s="2" t="s">
        <v>3481</v>
      </c>
      <c r="B4440" s="2" t="s">
        <v>4755</v>
      </c>
      <c r="C4440" s="2" t="s">
        <v>10329</v>
      </c>
      <c r="D4440" s="2" t="s">
        <v>10338</v>
      </c>
      <c r="E4440" s="2"/>
      <c r="F4440" s="2" t="s">
        <v>989</v>
      </c>
      <c r="G4440" s="2" t="s">
        <v>7210</v>
      </c>
      <c r="H4440" s="2"/>
      <c r="I4440" s="2"/>
      <c r="J4440" s="2"/>
      <c r="K4440" s="2"/>
      <c r="L4440" s="2"/>
      <c r="M4440" s="2" t="s">
        <v>10339</v>
      </c>
      <c r="N4440" s="11">
        <v>10</v>
      </c>
      <c r="O4440" s="11">
        <v>0</v>
      </c>
      <c r="P4440" s="12">
        <v>44858</v>
      </c>
      <c r="Q4440" s="12">
        <v>44872</v>
      </c>
      <c r="R4440" s="11"/>
      <c r="S4440" s="2">
        <f>OR(AND(P4440&lt;=U$2,Q4440&gt;V$2),AND(P4440&gt;U$2,P4440&lt;V$2))</f>
        <v>0</v>
      </c>
    </row>
    <row r="4441" spans="1:19">
      <c r="A4441" s="2" t="s">
        <v>3488</v>
      </c>
      <c r="B4441" s="2" t="s">
        <v>4755</v>
      </c>
      <c r="C4441" s="2" t="s">
        <v>10329</v>
      </c>
      <c r="D4441" s="2" t="s">
        <v>10340</v>
      </c>
      <c r="E4441" s="2" t="s">
        <v>1007</v>
      </c>
      <c r="F4441" s="2" t="s">
        <v>989</v>
      </c>
      <c r="G4441" s="2"/>
      <c r="H4441" s="2" t="s">
        <v>1027</v>
      </c>
      <c r="I4441" s="2" t="s">
        <v>227</v>
      </c>
      <c r="J4441" s="2"/>
      <c r="K4441" s="2"/>
      <c r="L4441" s="2"/>
      <c r="M4441" s="2" t="s">
        <v>10341</v>
      </c>
      <c r="N4441" s="11">
        <v>10</v>
      </c>
      <c r="O4441" s="11">
        <v>10</v>
      </c>
      <c r="P4441" s="12">
        <v>44984.33333333334</v>
      </c>
      <c r="Q4441" s="12">
        <v>44995.70833333334</v>
      </c>
      <c r="R4441" s="11">
        <v>42</v>
      </c>
      <c r="S4441" s="2">
        <f>OR(AND(P4441&lt;=U$2,Q4441&gt;V$2),AND(P4441&gt;U$2,P4441&lt;V$2))</f>
        <v>0</v>
      </c>
    </row>
    <row r="4442" spans="1:19">
      <c r="A4442" s="2" t="s">
        <v>3481</v>
      </c>
      <c r="B4442" s="2" t="s">
        <v>4755</v>
      </c>
      <c r="C4442" s="2" t="s">
        <v>10329</v>
      </c>
      <c r="D4442" s="2" t="s">
        <v>10342</v>
      </c>
      <c r="E4442" s="2" t="s">
        <v>1048</v>
      </c>
      <c r="F4442" s="2" t="s">
        <v>989</v>
      </c>
      <c r="G4442" s="2"/>
      <c r="H4442" s="2"/>
      <c r="I4442" s="2"/>
      <c r="J4442" s="2"/>
      <c r="K4442" s="2"/>
      <c r="L4442" s="2"/>
      <c r="M4442" s="2" t="s">
        <v>10343</v>
      </c>
      <c r="N4442" s="11">
        <v>20</v>
      </c>
      <c r="O4442" s="11">
        <v>0</v>
      </c>
      <c r="P4442" s="12">
        <v>44860</v>
      </c>
      <c r="Q4442" s="12">
        <v>44910</v>
      </c>
      <c r="R4442" s="11"/>
      <c r="S4442" s="2">
        <f>OR(AND(P4442&lt;=U$2,Q4442&gt;V$2),AND(P4442&gt;U$2,P4442&lt;V$2))</f>
        <v>0</v>
      </c>
    </row>
    <row r="4443" spans="1:19">
      <c r="A4443" s="2" t="s">
        <v>3481</v>
      </c>
      <c r="B4443" s="2" t="s">
        <v>4755</v>
      </c>
      <c r="C4443" s="2" t="s">
        <v>10329</v>
      </c>
      <c r="D4443" s="2" t="s">
        <v>10344</v>
      </c>
      <c r="E4443" s="2" t="s">
        <v>1007</v>
      </c>
      <c r="F4443" s="2" t="s">
        <v>989</v>
      </c>
      <c r="G4443" s="2" t="s">
        <v>6978</v>
      </c>
      <c r="H4443" s="2"/>
      <c r="I4443" s="2"/>
      <c r="J4443" s="2" t="s">
        <v>7320</v>
      </c>
      <c r="K4443" s="2" t="s">
        <v>569</v>
      </c>
      <c r="L4443" s="2" t="s">
        <v>10241</v>
      </c>
      <c r="M4443" s="2" t="s">
        <v>10345</v>
      </c>
      <c r="N4443" s="11">
        <v>5</v>
      </c>
      <c r="O4443" s="11">
        <v>0</v>
      </c>
      <c r="P4443" s="12">
        <v>44911</v>
      </c>
      <c r="Q4443" s="12">
        <v>44915</v>
      </c>
      <c r="R4443" s="11"/>
      <c r="S4443" s="2">
        <f>OR(AND(P4443&lt;=U$2,Q4443&gt;V$2),AND(P4443&gt;U$2,P4443&lt;V$2))</f>
        <v>0</v>
      </c>
    </row>
    <row r="4444" spans="1:19">
      <c r="A4444" s="2" t="s">
        <v>3488</v>
      </c>
      <c r="B4444" s="2" t="s">
        <v>4755</v>
      </c>
      <c r="C4444" s="2" t="s">
        <v>10329</v>
      </c>
      <c r="D4444" s="2" t="s">
        <v>1094</v>
      </c>
      <c r="E4444" s="2" t="s">
        <v>1083</v>
      </c>
      <c r="F4444" s="2" t="s">
        <v>989</v>
      </c>
      <c r="G4444" s="2"/>
      <c r="H4444" s="2" t="s">
        <v>1018</v>
      </c>
      <c r="I4444" s="2" t="s">
        <v>227</v>
      </c>
      <c r="J4444" s="2"/>
      <c r="K4444" s="2"/>
      <c r="L4444" s="2"/>
      <c r="M4444" s="2" t="s">
        <v>10346</v>
      </c>
      <c r="N4444" s="11">
        <v>4</v>
      </c>
      <c r="O4444" s="11">
        <v>4</v>
      </c>
      <c r="P4444" s="12">
        <v>44984.33333333334</v>
      </c>
      <c r="Q4444" s="12">
        <v>44987.70833333334</v>
      </c>
      <c r="R4444" s="11">
        <v>48</v>
      </c>
      <c r="S4444" s="2">
        <f>OR(AND(P4444&lt;=U$2,Q4444&gt;V$2),AND(P4444&gt;U$2,P4444&lt;V$2))</f>
        <v>0</v>
      </c>
    </row>
    <row r="4445" spans="1:19">
      <c r="A4445" s="2" t="s">
        <v>3488</v>
      </c>
      <c r="B4445" s="2" t="s">
        <v>4755</v>
      </c>
      <c r="C4445" s="2" t="s">
        <v>10329</v>
      </c>
      <c r="D4445" s="2" t="s">
        <v>1064</v>
      </c>
      <c r="E4445" s="2" t="s">
        <v>1007</v>
      </c>
      <c r="F4445" s="2" t="s">
        <v>989</v>
      </c>
      <c r="G4445" s="2" t="s">
        <v>7194</v>
      </c>
      <c r="H4445" s="2" t="s">
        <v>1027</v>
      </c>
      <c r="I4445" s="2" t="s">
        <v>227</v>
      </c>
      <c r="J4445" s="2" t="s">
        <v>7686</v>
      </c>
      <c r="K4445" s="2"/>
      <c r="L4445" s="2"/>
      <c r="M4445" s="2" t="s">
        <v>10347</v>
      </c>
      <c r="N4445" s="11">
        <v>5</v>
      </c>
      <c r="O4445" s="11">
        <v>5</v>
      </c>
      <c r="P4445" s="12">
        <v>44998.33333333334</v>
      </c>
      <c r="Q4445" s="12">
        <v>45002.70833333334</v>
      </c>
      <c r="R4445" s="11">
        <v>42</v>
      </c>
      <c r="S4445" s="2">
        <f>OR(AND(P4445&lt;=U$2,Q4445&gt;V$2),AND(P4445&gt;U$2,P4445&lt;V$2))</f>
        <v>0</v>
      </c>
    </row>
    <row r="4446" spans="1:19">
      <c r="A4446" s="2" t="s">
        <v>3488</v>
      </c>
      <c r="B4446" s="2" t="s">
        <v>4755</v>
      </c>
      <c r="C4446" s="2" t="s">
        <v>10329</v>
      </c>
      <c r="D4446" s="2" t="s">
        <v>1100</v>
      </c>
      <c r="E4446" s="2" t="s">
        <v>1007</v>
      </c>
      <c r="F4446" s="2" t="s">
        <v>989</v>
      </c>
      <c r="G4446" s="2" t="s">
        <v>7207</v>
      </c>
      <c r="H4446" s="2" t="s">
        <v>1018</v>
      </c>
      <c r="I4446" s="2" t="s">
        <v>227</v>
      </c>
      <c r="J4446" s="2"/>
      <c r="K4446" s="2"/>
      <c r="L4446" s="2"/>
      <c r="M4446" s="2" t="s">
        <v>10348</v>
      </c>
      <c r="N4446" s="11">
        <v>3</v>
      </c>
      <c r="O4446" s="11">
        <v>3</v>
      </c>
      <c r="P4446" s="12">
        <v>45005.33333333334</v>
      </c>
      <c r="Q4446" s="12">
        <v>45007.70833333334</v>
      </c>
      <c r="R4446" s="11">
        <v>42</v>
      </c>
      <c r="S4446" s="2">
        <f>OR(AND(P4446&lt;=U$2,Q4446&gt;V$2),AND(P4446&gt;U$2,P4446&lt;V$2))</f>
        <v>0</v>
      </c>
    </row>
    <row r="4447" spans="1:19">
      <c r="A4447" s="2" t="s">
        <v>3481</v>
      </c>
      <c r="B4447" s="2" t="s">
        <v>4755</v>
      </c>
      <c r="C4447" s="2" t="s">
        <v>10349</v>
      </c>
      <c r="D4447" s="2" t="s">
        <v>1044</v>
      </c>
      <c r="E4447" s="2" t="s">
        <v>1007</v>
      </c>
      <c r="F4447" s="2" t="s">
        <v>989</v>
      </c>
      <c r="G4447" s="2"/>
      <c r="H4447" s="2"/>
      <c r="I4447" s="2"/>
      <c r="J4447" s="2" t="s">
        <v>8208</v>
      </c>
      <c r="K4447" s="2" t="s">
        <v>316</v>
      </c>
      <c r="L4447" s="2" t="s">
        <v>10350</v>
      </c>
      <c r="M4447" s="2" t="s">
        <v>10351</v>
      </c>
      <c r="N4447" s="11">
        <v>5</v>
      </c>
      <c r="O4447" s="11">
        <v>0</v>
      </c>
      <c r="P4447" s="12">
        <v>44922</v>
      </c>
      <c r="Q4447" s="12">
        <v>44929</v>
      </c>
      <c r="R4447" s="11"/>
      <c r="S4447" s="2">
        <f>OR(AND(P4447&lt;=U$2,Q4447&gt;V$2),AND(P4447&gt;U$2,P4447&lt;V$2))</f>
        <v>0</v>
      </c>
    </row>
    <row r="4448" spans="1:19">
      <c r="A4448" s="2" t="s">
        <v>3481</v>
      </c>
      <c r="B4448" s="2" t="s">
        <v>4755</v>
      </c>
      <c r="C4448" s="2" t="s">
        <v>10349</v>
      </c>
      <c r="D4448" s="2" t="s">
        <v>10352</v>
      </c>
      <c r="E4448" s="2" t="s">
        <v>1007</v>
      </c>
      <c r="F4448" s="2" t="s">
        <v>989</v>
      </c>
      <c r="G4448" s="2" t="s">
        <v>7078</v>
      </c>
      <c r="H4448" s="2"/>
      <c r="I4448" s="2"/>
      <c r="J4448" s="2" t="s">
        <v>7311</v>
      </c>
      <c r="K4448" s="2" t="s">
        <v>307</v>
      </c>
      <c r="L4448" s="2" t="s">
        <v>10225</v>
      </c>
      <c r="M4448" s="2" t="s">
        <v>10353</v>
      </c>
      <c r="N4448" s="11">
        <v>5</v>
      </c>
      <c r="O4448" s="11">
        <v>0</v>
      </c>
      <c r="P4448" s="12">
        <v>44930</v>
      </c>
      <c r="Q4448" s="12">
        <v>44936</v>
      </c>
      <c r="R4448" s="11"/>
      <c r="S4448" s="2">
        <f>OR(AND(P4448&lt;=U$2,Q4448&gt;V$2),AND(P4448&gt;U$2,P4448&lt;V$2))</f>
        <v>0</v>
      </c>
    </row>
    <row r="4449" spans="1:19">
      <c r="A4449" s="2" t="s">
        <v>3481</v>
      </c>
      <c r="B4449" s="2" t="s">
        <v>4755</v>
      </c>
      <c r="C4449" s="2" t="s">
        <v>10349</v>
      </c>
      <c r="D4449" s="2" t="s">
        <v>10354</v>
      </c>
      <c r="E4449" s="2" t="s">
        <v>1007</v>
      </c>
      <c r="F4449" s="2" t="s">
        <v>989</v>
      </c>
      <c r="G4449" s="2" t="s">
        <v>7085</v>
      </c>
      <c r="H4449" s="2"/>
      <c r="I4449" s="2"/>
      <c r="J4449" s="2" t="s">
        <v>7315</v>
      </c>
      <c r="K4449" s="2" t="s">
        <v>333</v>
      </c>
      <c r="L4449" s="2" t="s">
        <v>10227</v>
      </c>
      <c r="M4449" s="2" t="s">
        <v>10355</v>
      </c>
      <c r="N4449" s="11">
        <v>2</v>
      </c>
      <c r="O4449" s="11">
        <v>0</v>
      </c>
      <c r="P4449" s="12">
        <v>44937</v>
      </c>
      <c r="Q4449" s="12">
        <v>44938</v>
      </c>
      <c r="R4449" s="11"/>
      <c r="S4449" s="2">
        <f>OR(AND(P4449&lt;=U$2,Q4449&gt;V$2),AND(P4449&gt;U$2,P4449&lt;V$2))</f>
        <v>0</v>
      </c>
    </row>
    <row r="4450" spans="1:19">
      <c r="A4450" s="2" t="s">
        <v>3481</v>
      </c>
      <c r="B4450" s="2" t="s">
        <v>4755</v>
      </c>
      <c r="C4450" s="2" t="s">
        <v>10349</v>
      </c>
      <c r="D4450" s="2" t="s">
        <v>10356</v>
      </c>
      <c r="E4450" s="2" t="s">
        <v>1007</v>
      </c>
      <c r="F4450" s="2" t="s">
        <v>989</v>
      </c>
      <c r="G4450" s="2" t="s">
        <v>7078</v>
      </c>
      <c r="H4450" s="2"/>
      <c r="I4450" s="2"/>
      <c r="J4450" s="2" t="s">
        <v>7311</v>
      </c>
      <c r="K4450" s="2" t="s">
        <v>307</v>
      </c>
      <c r="L4450" s="2" t="s">
        <v>10225</v>
      </c>
      <c r="M4450" s="2" t="s">
        <v>10357</v>
      </c>
      <c r="N4450" s="11">
        <v>3</v>
      </c>
      <c r="O4450" s="11">
        <v>0</v>
      </c>
      <c r="P4450" s="12">
        <v>44939</v>
      </c>
      <c r="Q4450" s="12">
        <v>44944</v>
      </c>
      <c r="R4450" s="11"/>
      <c r="S4450" s="2">
        <f>OR(AND(P4450&lt;=U$2,Q4450&gt;V$2),AND(P4450&gt;U$2,P4450&lt;V$2))</f>
        <v>0</v>
      </c>
    </row>
    <row r="4451" spans="1:19">
      <c r="A4451" s="2" t="s">
        <v>3481</v>
      </c>
      <c r="B4451" s="2" t="s">
        <v>4755</v>
      </c>
      <c r="C4451" s="2" t="s">
        <v>10349</v>
      </c>
      <c r="D4451" s="2" t="s">
        <v>1074</v>
      </c>
      <c r="E4451" s="2"/>
      <c r="F4451" s="2" t="s">
        <v>989</v>
      </c>
      <c r="G4451" s="2" t="s">
        <v>7210</v>
      </c>
      <c r="H4451" s="2"/>
      <c r="I4451" s="2"/>
      <c r="J4451" s="2"/>
      <c r="K4451" s="2"/>
      <c r="L4451" s="2"/>
      <c r="M4451" s="2" t="s">
        <v>10358</v>
      </c>
      <c r="N4451" s="11">
        <v>10</v>
      </c>
      <c r="O4451" s="11">
        <v>0</v>
      </c>
      <c r="P4451" s="12">
        <v>44859.33333333334</v>
      </c>
      <c r="Q4451" s="12">
        <v>44859.70833333334</v>
      </c>
      <c r="R4451" s="11"/>
      <c r="S4451" s="2">
        <f>OR(AND(P4451&lt;=U$2,Q4451&gt;V$2),AND(P4451&gt;U$2,P4451&lt;V$2))</f>
        <v>0</v>
      </c>
    </row>
    <row r="4452" spans="1:19">
      <c r="A4452" s="2" t="s">
        <v>3481</v>
      </c>
      <c r="B4452" s="2" t="s">
        <v>4755</v>
      </c>
      <c r="C4452" s="2" t="s">
        <v>10359</v>
      </c>
      <c r="D4452" s="2" t="s">
        <v>10360</v>
      </c>
      <c r="E4452" s="2"/>
      <c r="F4452" s="2"/>
      <c r="G4452" s="2"/>
      <c r="H4452" s="2"/>
      <c r="I4452" s="2"/>
      <c r="J4452" s="2"/>
      <c r="K4452" s="2"/>
      <c r="L4452" s="2"/>
      <c r="M4452" s="2" t="s">
        <v>10361</v>
      </c>
      <c r="N4452" s="11">
        <v>20</v>
      </c>
      <c r="O4452" s="11">
        <v>0</v>
      </c>
      <c r="P4452" s="12">
        <v>44525.33333333334</v>
      </c>
      <c r="Q4452" s="12">
        <v>44525.70833333334</v>
      </c>
      <c r="R4452" s="11"/>
      <c r="S4452" s="2">
        <f>OR(AND(P4452&lt;=U$2,Q4452&gt;V$2),AND(P4452&gt;U$2,P4452&lt;V$2))</f>
        <v>0</v>
      </c>
    </row>
    <row r="4453" spans="1:19">
      <c r="A4453" s="2" t="s">
        <v>3481</v>
      </c>
      <c r="B4453" s="2" t="s">
        <v>4755</v>
      </c>
      <c r="C4453" s="2" t="s">
        <v>10359</v>
      </c>
      <c r="D4453" s="2" t="s">
        <v>10362</v>
      </c>
      <c r="E4453" s="2"/>
      <c r="F4453" s="2"/>
      <c r="G4453" s="2"/>
      <c r="H4453" s="2"/>
      <c r="I4453" s="2"/>
      <c r="J4453" s="2"/>
      <c r="K4453" s="2"/>
      <c r="L4453" s="2"/>
      <c r="M4453" s="2" t="s">
        <v>10363</v>
      </c>
      <c r="N4453" s="11">
        <v>20</v>
      </c>
      <c r="O4453" s="11">
        <v>0</v>
      </c>
      <c r="P4453" s="12">
        <v>44525.33333333334</v>
      </c>
      <c r="Q4453" s="12">
        <v>44525.70833333334</v>
      </c>
      <c r="R4453" s="11"/>
      <c r="S4453" s="2">
        <f>OR(AND(P4453&lt;=U$2,Q4453&gt;V$2),AND(P4453&gt;U$2,P4453&lt;V$2))</f>
        <v>0</v>
      </c>
    </row>
    <row r="4454" spans="1:19">
      <c r="A4454" s="2" t="s">
        <v>3481</v>
      </c>
      <c r="B4454" s="2" t="s">
        <v>4755</v>
      </c>
      <c r="C4454" s="2" t="s">
        <v>10359</v>
      </c>
      <c r="D4454" s="2" t="s">
        <v>1124</v>
      </c>
      <c r="E4454" s="2"/>
      <c r="F4454" s="2"/>
      <c r="G4454" s="2"/>
      <c r="H4454" s="2"/>
      <c r="I4454" s="2"/>
      <c r="J4454" s="2"/>
      <c r="K4454" s="2"/>
      <c r="L4454" s="2"/>
      <c r="M4454" s="2" t="s">
        <v>7726</v>
      </c>
      <c r="N4454" s="11">
        <v>3</v>
      </c>
      <c r="O4454" s="11">
        <v>0</v>
      </c>
      <c r="P4454" s="12">
        <v>44525.33333333334</v>
      </c>
      <c r="Q4454" s="12">
        <v>44525.70833333334</v>
      </c>
      <c r="R4454" s="11"/>
      <c r="S4454" s="2">
        <f>OR(AND(P4454&lt;=U$2,Q4454&gt;V$2),AND(P4454&gt;U$2,P4454&lt;V$2))</f>
        <v>0</v>
      </c>
    </row>
    <row r="4455" spans="1:19">
      <c r="A4455" s="2" t="s">
        <v>3488</v>
      </c>
      <c r="B4455" s="2" t="s">
        <v>4755</v>
      </c>
      <c r="C4455" s="2" t="s">
        <v>10364</v>
      </c>
      <c r="D4455" s="2" t="s">
        <v>10365</v>
      </c>
      <c r="E4455" s="2" t="s">
        <v>3448</v>
      </c>
      <c r="F4455" s="2" t="s">
        <v>989</v>
      </c>
      <c r="G4455" s="2" t="s">
        <v>7244</v>
      </c>
      <c r="H4455" s="2" t="s">
        <v>841</v>
      </c>
      <c r="I4455" s="2" t="s">
        <v>227</v>
      </c>
      <c r="J4455" s="2"/>
      <c r="K4455" s="2"/>
      <c r="L4455" s="2"/>
      <c r="M4455" s="2" t="s">
        <v>7740</v>
      </c>
      <c r="N4455" s="11">
        <v>5</v>
      </c>
      <c r="O4455" s="11">
        <v>5</v>
      </c>
      <c r="P4455" s="12">
        <v>45195.41666666666</v>
      </c>
      <c r="Q4455" s="12">
        <v>45202.41666666666</v>
      </c>
      <c r="R4455" s="11">
        <v>-113</v>
      </c>
      <c r="S4455" s="2">
        <f>OR(AND(P4455&lt;=U$2,Q4455&gt;V$2),AND(P4455&gt;U$2,P4455&lt;V$2))</f>
        <v>0</v>
      </c>
    </row>
    <row r="4456" spans="1:19">
      <c r="A4456" s="2" t="s">
        <v>3488</v>
      </c>
      <c r="B4456" s="2" t="s">
        <v>4755</v>
      </c>
      <c r="C4456" s="2" t="s">
        <v>10364</v>
      </c>
      <c r="D4456" s="2" t="s">
        <v>10366</v>
      </c>
      <c r="E4456" s="2" t="s">
        <v>905</v>
      </c>
      <c r="F4456" s="2" t="s">
        <v>989</v>
      </c>
      <c r="G4456" s="2"/>
      <c r="H4456" s="2" t="s">
        <v>841</v>
      </c>
      <c r="I4456" s="2" t="s">
        <v>227</v>
      </c>
      <c r="J4456" s="2"/>
      <c r="K4456" s="2"/>
      <c r="L4456" s="2"/>
      <c r="M4456" s="2" t="s">
        <v>7742</v>
      </c>
      <c r="N4456" s="11">
        <v>10</v>
      </c>
      <c r="O4456" s="11">
        <v>10</v>
      </c>
      <c r="P4456" s="12">
        <v>45202.41666666666</v>
      </c>
      <c r="Q4456" s="12">
        <v>45217.41666666666</v>
      </c>
      <c r="R4456" s="11">
        <v>-98</v>
      </c>
      <c r="S4456" s="2">
        <f>OR(AND(P4456&lt;=U$2,Q4456&gt;V$2),AND(P4456&gt;U$2,P4456&lt;V$2))</f>
        <v>0</v>
      </c>
    </row>
    <row r="4457" spans="1:19">
      <c r="A4457" s="2" t="s">
        <v>3481</v>
      </c>
      <c r="B4457" s="2" t="s">
        <v>4755</v>
      </c>
      <c r="C4457" s="2" t="s">
        <v>10200</v>
      </c>
      <c r="D4457" s="2" t="s">
        <v>1008</v>
      </c>
      <c r="E4457" s="2" t="s">
        <v>1007</v>
      </c>
      <c r="F4457" s="2" t="s">
        <v>989</v>
      </c>
      <c r="G4457" s="2" t="s">
        <v>7495</v>
      </c>
      <c r="H4457" s="2"/>
      <c r="I4457" s="2"/>
      <c r="J4457" s="2" t="s">
        <v>7851</v>
      </c>
      <c r="K4457" s="2" t="s">
        <v>251</v>
      </c>
      <c r="L4457" s="2" t="s">
        <v>10367</v>
      </c>
      <c r="M4457" s="2" t="s">
        <v>10368</v>
      </c>
      <c r="N4457" s="11">
        <v>5</v>
      </c>
      <c r="O4457" s="11">
        <v>0</v>
      </c>
      <c r="P4457" s="12">
        <v>44922</v>
      </c>
      <c r="Q4457" s="12">
        <v>44929</v>
      </c>
      <c r="R4457" s="11"/>
      <c r="S4457" s="2">
        <f>OR(AND(P4457&lt;=U$2,Q4457&gt;V$2),AND(P4457&gt;U$2,P4457&lt;V$2))</f>
        <v>0</v>
      </c>
    </row>
    <row r="4458" spans="1:19">
      <c r="A4458" s="2" t="s">
        <v>3488</v>
      </c>
      <c r="B4458" s="2" t="s">
        <v>4755</v>
      </c>
      <c r="C4458" s="2" t="s">
        <v>10369</v>
      </c>
      <c r="D4458" s="2" t="s">
        <v>3009</v>
      </c>
      <c r="E4458" s="2" t="s">
        <v>991</v>
      </c>
      <c r="F4458" s="2" t="s">
        <v>3010</v>
      </c>
      <c r="G4458" s="2" t="s">
        <v>7259</v>
      </c>
      <c r="H4458" s="2" t="s">
        <v>992</v>
      </c>
      <c r="I4458" s="2" t="s">
        <v>227</v>
      </c>
      <c r="J4458" s="2"/>
      <c r="K4458" s="2"/>
      <c r="L4458" s="2"/>
      <c r="M4458" s="2" t="s">
        <v>10370</v>
      </c>
      <c r="N4458" s="11">
        <v>3</v>
      </c>
      <c r="O4458" s="11">
        <v>3</v>
      </c>
      <c r="P4458" s="12">
        <v>45211.33333333334</v>
      </c>
      <c r="Q4458" s="12">
        <v>45216.70833333334</v>
      </c>
      <c r="R4458" s="11">
        <v>-128</v>
      </c>
      <c r="S4458" s="2">
        <f>OR(AND(P4458&lt;=U$2,Q4458&gt;V$2),AND(P4458&gt;U$2,P4458&lt;V$2))</f>
        <v>0</v>
      </c>
    </row>
    <row r="4459" spans="1:19">
      <c r="A4459" s="2" t="s">
        <v>3481</v>
      </c>
      <c r="B4459" s="2" t="s">
        <v>4755</v>
      </c>
      <c r="C4459" s="2" t="s">
        <v>10369</v>
      </c>
      <c r="D4459" s="2" t="s">
        <v>3012</v>
      </c>
      <c r="E4459" s="2"/>
      <c r="F4459" s="2"/>
      <c r="G4459" s="2"/>
      <c r="H4459" s="2"/>
      <c r="I4459" s="2"/>
      <c r="J4459" s="2"/>
      <c r="K4459" s="2"/>
      <c r="L4459" s="2"/>
      <c r="M4459" s="2" t="s">
        <v>10371</v>
      </c>
      <c r="N4459" s="11">
        <v>3</v>
      </c>
      <c r="O4459" s="11">
        <v>0</v>
      </c>
      <c r="P4459" s="12">
        <v>44508.33333333334</v>
      </c>
      <c r="Q4459" s="12">
        <v>44512.70833333334</v>
      </c>
      <c r="R4459" s="11"/>
      <c r="S4459" s="2">
        <f>OR(AND(P4459&lt;=U$2,Q4459&gt;V$2),AND(P4459&gt;U$2,P4459&lt;V$2))</f>
        <v>0</v>
      </c>
    </row>
    <row r="4460" spans="1:19">
      <c r="A4460" s="2" t="s">
        <v>3481</v>
      </c>
      <c r="B4460" s="2" t="s">
        <v>4755</v>
      </c>
      <c r="C4460" s="2" t="s">
        <v>10369</v>
      </c>
      <c r="D4460" s="2" t="s">
        <v>3013</v>
      </c>
      <c r="E4460" s="2" t="s">
        <v>991</v>
      </c>
      <c r="F4460" s="2" t="s">
        <v>3010</v>
      </c>
      <c r="G4460" s="2" t="s">
        <v>7259</v>
      </c>
      <c r="H4460" s="2"/>
      <c r="I4460" s="2"/>
      <c r="J4460" s="2"/>
      <c r="K4460" s="2"/>
      <c r="L4460" s="2"/>
      <c r="M4460" s="2" t="s">
        <v>10372</v>
      </c>
      <c r="N4460" s="11">
        <v>3</v>
      </c>
      <c r="O4460" s="11">
        <v>0</v>
      </c>
      <c r="P4460" s="12">
        <v>44739.33333333334</v>
      </c>
      <c r="Q4460" s="12">
        <v>44740.70833333334</v>
      </c>
      <c r="R4460" s="11"/>
      <c r="S4460" s="2">
        <f>OR(AND(P4460&lt;=U$2,Q4460&gt;V$2),AND(P4460&gt;U$2,P4460&lt;V$2))</f>
        <v>0</v>
      </c>
    </row>
    <row r="4461" spans="1:19">
      <c r="A4461" s="2" t="s">
        <v>3481</v>
      </c>
      <c r="B4461" s="2" t="s">
        <v>4755</v>
      </c>
      <c r="C4461" s="2" t="s">
        <v>10369</v>
      </c>
      <c r="D4461" s="2" t="s">
        <v>3014</v>
      </c>
      <c r="E4461" s="2"/>
      <c r="F4461" s="2"/>
      <c r="G4461" s="2"/>
      <c r="H4461" s="2"/>
      <c r="I4461" s="2"/>
      <c r="J4461" s="2"/>
      <c r="K4461" s="2"/>
      <c r="L4461" s="2"/>
      <c r="M4461" s="2" t="s">
        <v>10373</v>
      </c>
      <c r="N4461" s="11">
        <v>3</v>
      </c>
      <c r="O4461" s="11">
        <v>0</v>
      </c>
      <c r="P4461" s="12">
        <v>44508.33333333334</v>
      </c>
      <c r="Q4461" s="12">
        <v>44512.70833333334</v>
      </c>
      <c r="R4461" s="11"/>
      <c r="S4461" s="2">
        <f>OR(AND(P4461&lt;=U$2,Q4461&gt;V$2),AND(P4461&gt;U$2,P4461&lt;V$2))</f>
        <v>0</v>
      </c>
    </row>
    <row r="4462" spans="1:19">
      <c r="A4462" s="2" t="s">
        <v>3481</v>
      </c>
      <c r="B4462" s="2" t="s">
        <v>4755</v>
      </c>
      <c r="C4462" s="2" t="s">
        <v>10369</v>
      </c>
      <c r="D4462" s="2" t="s">
        <v>10374</v>
      </c>
      <c r="E4462" s="2" t="s">
        <v>991</v>
      </c>
      <c r="F4462" s="2" t="s">
        <v>3010</v>
      </c>
      <c r="G4462" s="2" t="s">
        <v>7259</v>
      </c>
      <c r="H4462" s="2"/>
      <c r="I4462" s="2"/>
      <c r="J4462" s="2"/>
      <c r="K4462" s="2"/>
      <c r="L4462" s="2"/>
      <c r="M4462" s="2" t="s">
        <v>10375</v>
      </c>
      <c r="N4462" s="11">
        <v>5</v>
      </c>
      <c r="O4462" s="11">
        <v>0</v>
      </c>
      <c r="P4462" s="12">
        <v>44835</v>
      </c>
      <c r="Q4462" s="12">
        <v>44835</v>
      </c>
      <c r="R4462" s="11"/>
      <c r="S4462" s="2">
        <f>OR(AND(P4462&lt;=U$2,Q4462&gt;V$2),AND(P4462&gt;U$2,P4462&lt;V$2))</f>
        <v>0</v>
      </c>
    </row>
    <row r="4463" spans="1:19">
      <c r="A4463" s="2" t="s">
        <v>3481</v>
      </c>
      <c r="B4463" s="2" t="s">
        <v>4755</v>
      </c>
      <c r="C4463" s="2" t="s">
        <v>10369</v>
      </c>
      <c r="D4463" s="2" t="s">
        <v>10376</v>
      </c>
      <c r="E4463" s="2" t="s">
        <v>991</v>
      </c>
      <c r="F4463" s="2" t="s">
        <v>3010</v>
      </c>
      <c r="G4463" s="2" t="s">
        <v>7259</v>
      </c>
      <c r="H4463" s="2"/>
      <c r="I4463" s="2"/>
      <c r="J4463" s="2"/>
      <c r="K4463" s="2"/>
      <c r="L4463" s="2"/>
      <c r="M4463" s="2" t="s">
        <v>10377</v>
      </c>
      <c r="N4463" s="11">
        <v>5</v>
      </c>
      <c r="O4463" s="11">
        <v>0</v>
      </c>
      <c r="P4463" s="12">
        <v>44836</v>
      </c>
      <c r="Q4463" s="12">
        <v>44836</v>
      </c>
      <c r="R4463" s="11"/>
      <c r="S4463" s="2">
        <f>OR(AND(P4463&lt;=U$2,Q4463&gt;V$2),AND(P4463&gt;U$2,P4463&lt;V$2))</f>
        <v>0</v>
      </c>
    </row>
    <row r="4464" spans="1:19">
      <c r="A4464" s="2" t="s">
        <v>3481</v>
      </c>
      <c r="B4464" s="2" t="s">
        <v>4755</v>
      </c>
      <c r="C4464" s="2" t="s">
        <v>10378</v>
      </c>
      <c r="D4464" s="2" t="s">
        <v>3015</v>
      </c>
      <c r="E4464" s="2" t="s">
        <v>1007</v>
      </c>
      <c r="F4464" s="2" t="s">
        <v>3010</v>
      </c>
      <c r="G4464" s="2" t="s">
        <v>7495</v>
      </c>
      <c r="H4464" s="2"/>
      <c r="I4464" s="2"/>
      <c r="J4464" s="2" t="s">
        <v>8073</v>
      </c>
      <c r="K4464" s="2" t="s">
        <v>240</v>
      </c>
      <c r="L4464" s="2" t="s">
        <v>10379</v>
      </c>
      <c r="M4464" s="2" t="s">
        <v>10380</v>
      </c>
      <c r="N4464" s="11">
        <v>10</v>
      </c>
      <c r="O4464" s="11">
        <v>0</v>
      </c>
      <c r="P4464" s="12">
        <v>44322</v>
      </c>
      <c r="Q4464" s="12">
        <v>44774</v>
      </c>
      <c r="R4464" s="11"/>
      <c r="S4464" s="2">
        <f>OR(AND(P4464&lt;=U$2,Q4464&gt;V$2),AND(P4464&gt;U$2,P4464&lt;V$2))</f>
        <v>0</v>
      </c>
    </row>
    <row r="4465" spans="1:19">
      <c r="A4465" s="2" t="s">
        <v>3488</v>
      </c>
      <c r="B4465" s="2" t="s">
        <v>4755</v>
      </c>
      <c r="C4465" s="2" t="s">
        <v>10378</v>
      </c>
      <c r="D4465" s="2" t="s">
        <v>10381</v>
      </c>
      <c r="E4465" s="2" t="s">
        <v>1007</v>
      </c>
      <c r="F4465" s="2" t="s">
        <v>3010</v>
      </c>
      <c r="G4465" s="2" t="s">
        <v>7495</v>
      </c>
      <c r="H4465" s="2" t="s">
        <v>992</v>
      </c>
      <c r="I4465" s="2" t="s">
        <v>227</v>
      </c>
      <c r="J4465" s="2" t="s">
        <v>8077</v>
      </c>
      <c r="K4465" s="2" t="s">
        <v>253</v>
      </c>
      <c r="L4465" s="2" t="s">
        <v>10382</v>
      </c>
      <c r="M4465" s="2" t="s">
        <v>10383</v>
      </c>
      <c r="N4465" s="11">
        <v>5</v>
      </c>
      <c r="O4465" s="11">
        <v>0</v>
      </c>
      <c r="P4465" s="12">
        <v>44974</v>
      </c>
      <c r="Q4465" s="12">
        <v>44980.70833333334</v>
      </c>
      <c r="R4465" s="11"/>
      <c r="S4465" s="2">
        <f>OR(AND(P4465&lt;=U$2,Q4465&gt;V$2),AND(P4465&gt;U$2,P4465&lt;V$2))</f>
        <v>0</v>
      </c>
    </row>
    <row r="4466" spans="1:19">
      <c r="A4466" s="2" t="s">
        <v>3481</v>
      </c>
      <c r="B4466" s="2" t="s">
        <v>4755</v>
      </c>
      <c r="C4466" s="2" t="s">
        <v>10378</v>
      </c>
      <c r="D4466" s="2" t="s">
        <v>3017</v>
      </c>
      <c r="E4466" s="2" t="s">
        <v>1007</v>
      </c>
      <c r="F4466" s="2" t="s">
        <v>3010</v>
      </c>
      <c r="G4466" s="2" t="s">
        <v>7495</v>
      </c>
      <c r="H4466" s="2"/>
      <c r="I4466" s="2"/>
      <c r="J4466" s="2" t="s">
        <v>8079</v>
      </c>
      <c r="K4466" s="2"/>
      <c r="L4466" s="2"/>
      <c r="M4466" s="2" t="s">
        <v>10384</v>
      </c>
      <c r="N4466" s="11">
        <v>10</v>
      </c>
      <c r="O4466" s="11">
        <v>0</v>
      </c>
      <c r="P4466" s="12">
        <v>44830.33333333334</v>
      </c>
      <c r="Q4466" s="12">
        <v>44841.70833333334</v>
      </c>
      <c r="R4466" s="11"/>
      <c r="S4466" s="2">
        <f>OR(AND(P4466&lt;=U$2,Q4466&gt;V$2),AND(P4466&gt;U$2,P4466&lt;V$2))</f>
        <v>0</v>
      </c>
    </row>
    <row r="4467" spans="1:19">
      <c r="A4467" s="2" t="s">
        <v>3481</v>
      </c>
      <c r="B4467" s="2" t="s">
        <v>4755</v>
      </c>
      <c r="C4467" s="2" t="s">
        <v>10378</v>
      </c>
      <c r="D4467" s="2" t="s">
        <v>3020</v>
      </c>
      <c r="E4467" s="2" t="s">
        <v>1007</v>
      </c>
      <c r="F4467" s="2" t="s">
        <v>3010</v>
      </c>
      <c r="G4467" s="2" t="s">
        <v>7495</v>
      </c>
      <c r="H4467" s="2"/>
      <c r="I4467" s="2"/>
      <c r="J4467" s="2" t="s">
        <v>8082</v>
      </c>
      <c r="K4467" s="2"/>
      <c r="L4467" s="2"/>
      <c r="M4467" s="2" t="s">
        <v>10385</v>
      </c>
      <c r="N4467" s="11">
        <v>5</v>
      </c>
      <c r="O4467" s="11">
        <v>0</v>
      </c>
      <c r="P4467" s="12">
        <v>44851.33333333334</v>
      </c>
      <c r="Q4467" s="12">
        <v>44855.70833333334</v>
      </c>
      <c r="R4467" s="11"/>
      <c r="S4467" s="2">
        <f>OR(AND(P4467&lt;=U$2,Q4467&gt;V$2),AND(P4467&gt;U$2,P4467&lt;V$2))</f>
        <v>0</v>
      </c>
    </row>
    <row r="4468" spans="1:19">
      <c r="A4468" s="2" t="s">
        <v>3481</v>
      </c>
      <c r="B4468" s="2" t="s">
        <v>4755</v>
      </c>
      <c r="C4468" s="2" t="s">
        <v>10378</v>
      </c>
      <c r="D4468" s="2" t="s">
        <v>3018</v>
      </c>
      <c r="E4468" s="2" t="s">
        <v>1007</v>
      </c>
      <c r="F4468" s="2" t="s">
        <v>3010</v>
      </c>
      <c r="G4468" s="2" t="s">
        <v>7495</v>
      </c>
      <c r="H4468" s="2"/>
      <c r="I4468" s="2"/>
      <c r="J4468" s="2" t="s">
        <v>8277</v>
      </c>
      <c r="K4468" s="2" t="s">
        <v>232</v>
      </c>
      <c r="L4468" s="2" t="s">
        <v>10386</v>
      </c>
      <c r="M4468" s="2" t="s">
        <v>10387</v>
      </c>
      <c r="N4468" s="11">
        <v>5</v>
      </c>
      <c r="O4468" s="11">
        <v>0</v>
      </c>
      <c r="P4468" s="12">
        <v>44852.33333333334</v>
      </c>
      <c r="Q4468" s="12">
        <v>44855</v>
      </c>
      <c r="R4468" s="11"/>
      <c r="S4468" s="2">
        <f>OR(AND(P4468&lt;=U$2,Q4468&gt;V$2),AND(P4468&gt;U$2,P4468&lt;V$2))</f>
        <v>0</v>
      </c>
    </row>
    <row r="4469" spans="1:19">
      <c r="A4469" s="2" t="s">
        <v>3481</v>
      </c>
      <c r="B4469" s="2" t="s">
        <v>4755</v>
      </c>
      <c r="C4469" s="2" t="s">
        <v>10378</v>
      </c>
      <c r="D4469" s="2" t="s">
        <v>10388</v>
      </c>
      <c r="E4469" s="2" t="s">
        <v>1007</v>
      </c>
      <c r="F4469" s="2" t="s">
        <v>3010</v>
      </c>
      <c r="G4469" s="2" t="s">
        <v>7495</v>
      </c>
      <c r="H4469" s="2"/>
      <c r="I4469" s="2"/>
      <c r="J4469" s="2" t="s">
        <v>7496</v>
      </c>
      <c r="K4469" s="2" t="s">
        <v>275</v>
      </c>
      <c r="L4469" s="2" t="s">
        <v>10389</v>
      </c>
      <c r="M4469" s="2" t="s">
        <v>10390</v>
      </c>
      <c r="N4469" s="11">
        <v>5</v>
      </c>
      <c r="O4469" s="11">
        <v>0</v>
      </c>
      <c r="P4469" s="12">
        <v>44588.33333333334</v>
      </c>
      <c r="Q4469" s="12">
        <v>44594.70833333334</v>
      </c>
      <c r="R4469" s="11"/>
      <c r="S4469" s="2">
        <f>OR(AND(P4469&lt;=U$2,Q4469&gt;V$2),AND(P4469&gt;U$2,P4469&lt;V$2))</f>
        <v>0</v>
      </c>
    </row>
    <row r="4470" spans="1:19">
      <c r="A4470" s="2" t="s">
        <v>3481</v>
      </c>
      <c r="B4470" s="2" t="s">
        <v>4755</v>
      </c>
      <c r="C4470" s="2" t="s">
        <v>10391</v>
      </c>
      <c r="D4470" s="2" t="s">
        <v>10392</v>
      </c>
      <c r="E4470" s="2" t="s">
        <v>1007</v>
      </c>
      <c r="F4470" s="2" t="s">
        <v>3010</v>
      </c>
      <c r="G4470" s="2" t="s">
        <v>5985</v>
      </c>
      <c r="H4470" s="2"/>
      <c r="I4470" s="2"/>
      <c r="J4470" s="2"/>
      <c r="K4470" s="2"/>
      <c r="L4470" s="2"/>
      <c r="M4470" s="2" t="s">
        <v>10393</v>
      </c>
      <c r="N4470" s="11">
        <v>5</v>
      </c>
      <c r="O4470" s="11">
        <v>0</v>
      </c>
      <c r="P4470" s="12">
        <v>44851</v>
      </c>
      <c r="Q4470" s="12">
        <v>44855</v>
      </c>
      <c r="R4470" s="11"/>
      <c r="S4470" s="2">
        <f>OR(AND(P4470&lt;=U$2,Q4470&gt;V$2),AND(P4470&gt;U$2,P4470&lt;V$2))</f>
        <v>0</v>
      </c>
    </row>
    <row r="4471" spans="1:19">
      <c r="A4471" s="2" t="s">
        <v>3481</v>
      </c>
      <c r="B4471" s="2" t="s">
        <v>4755</v>
      </c>
      <c r="C4471" s="2" t="s">
        <v>10391</v>
      </c>
      <c r="D4471" s="2" t="s">
        <v>3044</v>
      </c>
      <c r="E4471" s="2" t="s">
        <v>1061</v>
      </c>
      <c r="F4471" s="2" t="s">
        <v>3010</v>
      </c>
      <c r="G4471" s="2"/>
      <c r="H4471" s="2"/>
      <c r="I4471" s="2"/>
      <c r="J4471" s="2"/>
      <c r="K4471" s="2"/>
      <c r="L4471" s="2"/>
      <c r="M4471" s="2" t="s">
        <v>10394</v>
      </c>
      <c r="N4471" s="11">
        <v>5</v>
      </c>
      <c r="O4471" s="11">
        <v>0</v>
      </c>
      <c r="P4471" s="12">
        <v>44834</v>
      </c>
      <c r="Q4471" s="12">
        <v>44855</v>
      </c>
      <c r="R4471" s="11"/>
      <c r="S4471" s="2">
        <f>OR(AND(P4471&lt;=U$2,Q4471&gt;V$2),AND(P4471&gt;U$2,P4471&lt;V$2))</f>
        <v>0</v>
      </c>
    </row>
    <row r="4472" spans="1:19">
      <c r="A4472" s="2" t="s">
        <v>3481</v>
      </c>
      <c r="B4472" s="2" t="s">
        <v>4755</v>
      </c>
      <c r="C4472" s="2" t="s">
        <v>10391</v>
      </c>
      <c r="D4472" s="2" t="s">
        <v>1206</v>
      </c>
      <c r="E4472" s="2" t="s">
        <v>1007</v>
      </c>
      <c r="F4472" s="2" t="s">
        <v>3010</v>
      </c>
      <c r="G4472" s="2"/>
      <c r="H4472" s="2"/>
      <c r="I4472" s="2"/>
      <c r="J4472" s="2" t="s">
        <v>9517</v>
      </c>
      <c r="K4472" s="2" t="s">
        <v>366</v>
      </c>
      <c r="L4472" s="2" t="s">
        <v>10395</v>
      </c>
      <c r="M4472" s="2" t="s">
        <v>10396</v>
      </c>
      <c r="N4472" s="11">
        <v>5</v>
      </c>
      <c r="O4472" s="11">
        <v>0</v>
      </c>
      <c r="P4472" s="12">
        <v>44788.33333333334</v>
      </c>
      <c r="Q4472" s="12">
        <v>44797.70833333334</v>
      </c>
      <c r="R4472" s="11"/>
      <c r="S4472" s="2">
        <f>OR(AND(P4472&lt;=U$2,Q4472&gt;V$2),AND(P4472&gt;U$2,P4472&lt;V$2))</f>
        <v>0</v>
      </c>
    </row>
    <row r="4473" spans="1:19">
      <c r="A4473" s="2" t="s">
        <v>3481</v>
      </c>
      <c r="B4473" s="2" t="s">
        <v>4755</v>
      </c>
      <c r="C4473" s="2" t="s">
        <v>10391</v>
      </c>
      <c r="D4473" s="2" t="s">
        <v>3055</v>
      </c>
      <c r="E4473" s="2" t="s">
        <v>1083</v>
      </c>
      <c r="F4473" s="2" t="s">
        <v>3010</v>
      </c>
      <c r="G4473" s="2"/>
      <c r="H4473" s="2"/>
      <c r="I4473" s="2"/>
      <c r="J4473" s="2"/>
      <c r="K4473" s="2"/>
      <c r="L4473" s="2"/>
      <c r="M4473" s="2" t="s">
        <v>10397</v>
      </c>
      <c r="N4473" s="11">
        <v>3</v>
      </c>
      <c r="O4473" s="11">
        <v>0</v>
      </c>
      <c r="P4473" s="12">
        <v>44685</v>
      </c>
      <c r="Q4473" s="12">
        <v>44900</v>
      </c>
      <c r="R4473" s="11"/>
      <c r="S4473" s="2">
        <f>OR(AND(P4473&lt;=U$2,Q4473&gt;V$2),AND(P4473&gt;U$2,P4473&lt;V$2))</f>
        <v>0</v>
      </c>
    </row>
    <row r="4474" spans="1:19">
      <c r="A4474" s="2" t="s">
        <v>3481</v>
      </c>
      <c r="B4474" s="2" t="s">
        <v>4755</v>
      </c>
      <c r="C4474" s="2" t="s">
        <v>10391</v>
      </c>
      <c r="D4474" s="2" t="s">
        <v>3052</v>
      </c>
      <c r="E4474" s="2" t="s">
        <v>1083</v>
      </c>
      <c r="F4474" s="2" t="s">
        <v>3010</v>
      </c>
      <c r="G4474" s="2"/>
      <c r="H4474" s="2"/>
      <c r="I4474" s="2"/>
      <c r="J4474" s="2"/>
      <c r="K4474" s="2"/>
      <c r="L4474" s="2"/>
      <c r="M4474" s="2" t="s">
        <v>10398</v>
      </c>
      <c r="N4474" s="11">
        <v>5</v>
      </c>
      <c r="O4474" s="11">
        <v>0</v>
      </c>
      <c r="P4474" s="12">
        <v>44733</v>
      </c>
      <c r="Q4474" s="12">
        <v>44900</v>
      </c>
      <c r="R4474" s="11"/>
      <c r="S4474" s="2">
        <f>OR(AND(P4474&lt;=U$2,Q4474&gt;V$2),AND(P4474&gt;U$2,P4474&lt;V$2))</f>
        <v>0</v>
      </c>
    </row>
    <row r="4475" spans="1:19">
      <c r="A4475" s="2" t="s">
        <v>3488</v>
      </c>
      <c r="B4475" s="2" t="s">
        <v>4755</v>
      </c>
      <c r="C4475" s="2" t="s">
        <v>10391</v>
      </c>
      <c r="D4475" s="2" t="s">
        <v>10399</v>
      </c>
      <c r="E4475" s="2" t="s">
        <v>1083</v>
      </c>
      <c r="F4475" s="2" t="s">
        <v>3010</v>
      </c>
      <c r="G4475" s="2"/>
      <c r="H4475" s="2" t="s">
        <v>1018</v>
      </c>
      <c r="I4475" s="2" t="s">
        <v>227</v>
      </c>
      <c r="J4475" s="2"/>
      <c r="K4475" s="2"/>
      <c r="L4475" s="2"/>
      <c r="M4475" s="2" t="s">
        <v>10400</v>
      </c>
      <c r="N4475" s="11">
        <v>10</v>
      </c>
      <c r="O4475" s="11">
        <v>10</v>
      </c>
      <c r="P4475" s="12">
        <v>44984.33333333334</v>
      </c>
      <c r="Q4475" s="12">
        <v>44995.70833333334</v>
      </c>
      <c r="R4475" s="11">
        <v>23</v>
      </c>
      <c r="S4475" s="2">
        <f>OR(AND(P4475&lt;=U$2,Q4475&gt;V$2),AND(P4475&gt;U$2,P4475&lt;V$2))</f>
        <v>0</v>
      </c>
    </row>
    <row r="4476" spans="1:19">
      <c r="A4476" s="2" t="s">
        <v>3488</v>
      </c>
      <c r="B4476" s="2" t="s">
        <v>4755</v>
      </c>
      <c r="C4476" s="2" t="s">
        <v>10391</v>
      </c>
      <c r="D4476" s="2" t="s">
        <v>3057</v>
      </c>
      <c r="E4476" s="2" t="s">
        <v>1247</v>
      </c>
      <c r="F4476" s="2" t="s">
        <v>3010</v>
      </c>
      <c r="G4476" s="2" t="s">
        <v>1247</v>
      </c>
      <c r="H4476" s="2" t="s">
        <v>1018</v>
      </c>
      <c r="I4476" s="2" t="s">
        <v>227</v>
      </c>
      <c r="J4476" s="2" t="s">
        <v>7286</v>
      </c>
      <c r="K4476" s="2"/>
      <c r="L4476" s="2"/>
      <c r="M4476" s="2" t="s">
        <v>10401</v>
      </c>
      <c r="N4476" s="11">
        <v>2</v>
      </c>
      <c r="O4476" s="11">
        <v>2</v>
      </c>
      <c r="P4476" s="12">
        <v>44998.33333333334</v>
      </c>
      <c r="Q4476" s="12">
        <v>44999.70833333334</v>
      </c>
      <c r="R4476" s="11">
        <v>23</v>
      </c>
      <c r="S4476" s="2">
        <f>OR(AND(P4476&lt;=U$2,Q4476&gt;V$2),AND(P4476&gt;U$2,P4476&lt;V$2))</f>
        <v>0</v>
      </c>
    </row>
    <row r="4477" spans="1:19">
      <c r="A4477" s="2" t="s">
        <v>3481</v>
      </c>
      <c r="B4477" s="2" t="s">
        <v>4755</v>
      </c>
      <c r="C4477" s="2" t="s">
        <v>10402</v>
      </c>
      <c r="D4477" s="2" t="s">
        <v>3091</v>
      </c>
      <c r="E4477" s="2" t="s">
        <v>1007</v>
      </c>
      <c r="F4477" s="2" t="s">
        <v>3010</v>
      </c>
      <c r="G4477" s="2" t="s">
        <v>6971</v>
      </c>
      <c r="H4477" s="2"/>
      <c r="I4477" s="2"/>
      <c r="J4477" s="2" t="s">
        <v>8143</v>
      </c>
      <c r="K4477" s="2" t="s">
        <v>567</v>
      </c>
      <c r="L4477" s="2" t="s">
        <v>10403</v>
      </c>
      <c r="M4477" s="2" t="s">
        <v>10404</v>
      </c>
      <c r="N4477" s="11">
        <v>8</v>
      </c>
      <c r="O4477" s="11">
        <v>0</v>
      </c>
      <c r="P4477" s="12">
        <v>44798</v>
      </c>
      <c r="Q4477" s="12">
        <v>44801</v>
      </c>
      <c r="R4477" s="11"/>
      <c r="S4477" s="2">
        <f>OR(AND(P4477&lt;=U$2,Q4477&gt;V$2),AND(P4477&gt;U$2,P4477&lt;V$2))</f>
        <v>0</v>
      </c>
    </row>
    <row r="4478" spans="1:19">
      <c r="A4478" s="2" t="s">
        <v>3481</v>
      </c>
      <c r="B4478" s="2" t="s">
        <v>4755</v>
      </c>
      <c r="C4478" s="2" t="s">
        <v>10402</v>
      </c>
      <c r="D4478" s="2" t="s">
        <v>3021</v>
      </c>
      <c r="E4478" s="2" t="s">
        <v>1007</v>
      </c>
      <c r="F4478" s="2" t="s">
        <v>3010</v>
      </c>
      <c r="G4478" s="2" t="s">
        <v>7078</v>
      </c>
      <c r="H4478" s="2"/>
      <c r="I4478" s="2"/>
      <c r="J4478" s="2" t="s">
        <v>7311</v>
      </c>
      <c r="K4478" s="2" t="s">
        <v>307</v>
      </c>
      <c r="L4478" s="2" t="s">
        <v>10405</v>
      </c>
      <c r="M4478" s="2" t="s">
        <v>10406</v>
      </c>
      <c r="N4478" s="11">
        <v>10</v>
      </c>
      <c r="O4478" s="11">
        <v>0</v>
      </c>
      <c r="P4478" s="12">
        <v>44801</v>
      </c>
      <c r="Q4478" s="12">
        <v>44806</v>
      </c>
      <c r="R4478" s="11"/>
      <c r="S4478" s="2">
        <f>OR(AND(P4478&lt;=U$2,Q4478&gt;V$2),AND(P4478&gt;U$2,P4478&lt;V$2))</f>
        <v>0</v>
      </c>
    </row>
    <row r="4479" spans="1:19">
      <c r="A4479" s="2" t="s">
        <v>3481</v>
      </c>
      <c r="B4479" s="2" t="s">
        <v>4755</v>
      </c>
      <c r="C4479" s="2" t="s">
        <v>10402</v>
      </c>
      <c r="D4479" s="2" t="s">
        <v>3033</v>
      </c>
      <c r="E4479" s="2" t="s">
        <v>1007</v>
      </c>
      <c r="F4479" s="2" t="s">
        <v>3010</v>
      </c>
      <c r="G4479" s="2" t="s">
        <v>7085</v>
      </c>
      <c r="H4479" s="2"/>
      <c r="I4479" s="2"/>
      <c r="J4479" s="2" t="s">
        <v>7315</v>
      </c>
      <c r="K4479" s="2" t="s">
        <v>333</v>
      </c>
      <c r="L4479" s="2" t="s">
        <v>10407</v>
      </c>
      <c r="M4479" s="2" t="s">
        <v>10408</v>
      </c>
      <c r="N4479" s="11">
        <v>5</v>
      </c>
      <c r="O4479" s="11">
        <v>0</v>
      </c>
      <c r="P4479" s="12">
        <v>44809</v>
      </c>
      <c r="Q4479" s="12">
        <v>44810</v>
      </c>
      <c r="R4479" s="11"/>
      <c r="S4479" s="2">
        <f>OR(AND(P4479&lt;=U$2,Q4479&gt;V$2),AND(P4479&gt;U$2,P4479&lt;V$2))</f>
        <v>0</v>
      </c>
    </row>
    <row r="4480" spans="1:19">
      <c r="A4480" s="2" t="s">
        <v>3481</v>
      </c>
      <c r="B4480" s="2" t="s">
        <v>4755</v>
      </c>
      <c r="C4480" s="2" t="s">
        <v>10402</v>
      </c>
      <c r="D4480" s="2" t="s">
        <v>10409</v>
      </c>
      <c r="E4480" s="2" t="s">
        <v>1007</v>
      </c>
      <c r="F4480" s="2" t="s">
        <v>3010</v>
      </c>
      <c r="G4480" s="2" t="s">
        <v>7085</v>
      </c>
      <c r="H4480" s="2"/>
      <c r="I4480" s="2"/>
      <c r="J4480" s="2" t="s">
        <v>7315</v>
      </c>
      <c r="K4480" s="2" t="s">
        <v>333</v>
      </c>
      <c r="L4480" s="2" t="s">
        <v>10407</v>
      </c>
      <c r="M4480" s="2" t="s">
        <v>10410</v>
      </c>
      <c r="N4480" s="11">
        <v>4</v>
      </c>
      <c r="O4480" s="11">
        <v>0</v>
      </c>
      <c r="P4480" s="12">
        <v>44811</v>
      </c>
      <c r="Q4480" s="12">
        <v>44811</v>
      </c>
      <c r="R4480" s="11"/>
      <c r="S4480" s="2">
        <f>OR(AND(P4480&lt;=U$2,Q4480&gt;V$2),AND(P4480&gt;U$2,P4480&lt;V$2))</f>
        <v>0</v>
      </c>
    </row>
    <row r="4481" spans="1:19">
      <c r="A4481" s="2" t="s">
        <v>3488</v>
      </c>
      <c r="B4481" s="2" t="s">
        <v>4755</v>
      </c>
      <c r="C4481" s="2" t="s">
        <v>10402</v>
      </c>
      <c r="D4481" s="2" t="s">
        <v>10411</v>
      </c>
      <c r="E4481" s="2" t="s">
        <v>1007</v>
      </c>
      <c r="F4481" s="2" t="s">
        <v>3010</v>
      </c>
      <c r="G4481" s="2" t="s">
        <v>7078</v>
      </c>
      <c r="H4481" s="2" t="s">
        <v>1027</v>
      </c>
      <c r="I4481" s="2" t="s">
        <v>227</v>
      </c>
      <c r="J4481" s="2" t="s">
        <v>7311</v>
      </c>
      <c r="K4481" s="2" t="s">
        <v>307</v>
      </c>
      <c r="L4481" s="2" t="s">
        <v>10405</v>
      </c>
      <c r="M4481" s="2" t="s">
        <v>10412</v>
      </c>
      <c r="N4481" s="11">
        <v>5</v>
      </c>
      <c r="O4481" s="11">
        <v>5</v>
      </c>
      <c r="P4481" s="12">
        <v>44984.33333333334</v>
      </c>
      <c r="Q4481" s="12">
        <v>44988.70833333334</v>
      </c>
      <c r="R4481" s="11">
        <v>-99</v>
      </c>
      <c r="S4481" s="2">
        <f>OR(AND(P4481&lt;=U$2,Q4481&gt;V$2),AND(P4481&gt;U$2,P4481&lt;V$2))</f>
        <v>0</v>
      </c>
    </row>
    <row r="4482" spans="1:19">
      <c r="A4482" s="2" t="s">
        <v>3488</v>
      </c>
      <c r="B4482" s="2" t="s">
        <v>4755</v>
      </c>
      <c r="C4482" s="2" t="s">
        <v>10402</v>
      </c>
      <c r="D4482" s="2" t="s">
        <v>10413</v>
      </c>
      <c r="E4482" s="2" t="s">
        <v>1007</v>
      </c>
      <c r="F4482" s="2" t="s">
        <v>3010</v>
      </c>
      <c r="G4482" s="2" t="s">
        <v>7078</v>
      </c>
      <c r="H4482" s="2" t="s">
        <v>1027</v>
      </c>
      <c r="I4482" s="2" t="s">
        <v>227</v>
      </c>
      <c r="J4482" s="2" t="s">
        <v>7311</v>
      </c>
      <c r="K4482" s="2" t="s">
        <v>307</v>
      </c>
      <c r="L4482" s="2" t="s">
        <v>10405</v>
      </c>
      <c r="M4482" s="2" t="s">
        <v>10414</v>
      </c>
      <c r="N4482" s="11">
        <v>8</v>
      </c>
      <c r="O4482" s="11">
        <v>8</v>
      </c>
      <c r="P4482" s="12">
        <v>44991.33333333334</v>
      </c>
      <c r="Q4482" s="12">
        <v>45000.70833333334</v>
      </c>
      <c r="R4482" s="11">
        <v>-99</v>
      </c>
      <c r="S4482" s="2">
        <f>OR(AND(P4482&lt;=U$2,Q4482&gt;V$2),AND(P4482&gt;U$2,P4482&lt;V$2))</f>
        <v>0</v>
      </c>
    </row>
    <row r="4483" spans="1:19">
      <c r="A4483" s="2" t="s">
        <v>3488</v>
      </c>
      <c r="B4483" s="2" t="s">
        <v>4755</v>
      </c>
      <c r="C4483" s="2" t="s">
        <v>10402</v>
      </c>
      <c r="D4483" s="2" t="s">
        <v>3034</v>
      </c>
      <c r="E4483" s="2" t="s">
        <v>1007</v>
      </c>
      <c r="F4483" s="2" t="s">
        <v>3010</v>
      </c>
      <c r="G4483" s="2" t="s">
        <v>7085</v>
      </c>
      <c r="H4483" s="2" t="s">
        <v>1027</v>
      </c>
      <c r="I4483" s="2" t="s">
        <v>227</v>
      </c>
      <c r="J4483" s="2" t="s">
        <v>7315</v>
      </c>
      <c r="K4483" s="2" t="s">
        <v>333</v>
      </c>
      <c r="L4483" s="2" t="s">
        <v>10407</v>
      </c>
      <c r="M4483" s="2" t="s">
        <v>10415</v>
      </c>
      <c r="N4483" s="11">
        <v>6</v>
      </c>
      <c r="O4483" s="11">
        <v>6</v>
      </c>
      <c r="P4483" s="12">
        <v>45001.33333333334</v>
      </c>
      <c r="Q4483" s="12">
        <v>45008.70833333334</v>
      </c>
      <c r="R4483" s="11">
        <v>-99</v>
      </c>
      <c r="S4483" s="2">
        <f>OR(AND(P4483&lt;=U$2,Q4483&gt;V$2),AND(P4483&gt;U$2,P4483&lt;V$2))</f>
        <v>0</v>
      </c>
    </row>
    <row r="4484" spans="1:19">
      <c r="A4484" s="2" t="s">
        <v>3488</v>
      </c>
      <c r="B4484" s="2" t="s">
        <v>4755</v>
      </c>
      <c r="C4484" s="2" t="s">
        <v>10402</v>
      </c>
      <c r="D4484" s="2" t="s">
        <v>3029</v>
      </c>
      <c r="E4484" s="2" t="s">
        <v>1007</v>
      </c>
      <c r="F4484" s="2" t="s">
        <v>3010</v>
      </c>
      <c r="G4484" s="2" t="s">
        <v>7085</v>
      </c>
      <c r="H4484" s="2" t="s">
        <v>1027</v>
      </c>
      <c r="I4484" s="2" t="s">
        <v>227</v>
      </c>
      <c r="J4484" s="2" t="s">
        <v>7315</v>
      </c>
      <c r="K4484" s="2" t="s">
        <v>333</v>
      </c>
      <c r="L4484" s="2" t="s">
        <v>10407</v>
      </c>
      <c r="M4484" s="2" t="s">
        <v>10416</v>
      </c>
      <c r="N4484" s="11">
        <v>4</v>
      </c>
      <c r="O4484" s="11">
        <v>4</v>
      </c>
      <c r="P4484" s="12">
        <v>45009.33333333334</v>
      </c>
      <c r="Q4484" s="12">
        <v>45014.70833333334</v>
      </c>
      <c r="R4484" s="11">
        <v>-99</v>
      </c>
      <c r="S4484" s="2">
        <f>OR(AND(P4484&lt;=U$2,Q4484&gt;V$2),AND(P4484&gt;U$2,P4484&lt;V$2))</f>
        <v>0</v>
      </c>
    </row>
    <row r="4485" spans="1:19">
      <c r="A4485" s="2" t="s">
        <v>3488</v>
      </c>
      <c r="B4485" s="2" t="s">
        <v>4755</v>
      </c>
      <c r="C4485" s="2" t="s">
        <v>10402</v>
      </c>
      <c r="D4485" s="2" t="s">
        <v>10417</v>
      </c>
      <c r="E4485" s="2" t="s">
        <v>1007</v>
      </c>
      <c r="F4485" s="2" t="s">
        <v>3010</v>
      </c>
      <c r="G4485" s="2" t="s">
        <v>7078</v>
      </c>
      <c r="H4485" s="2" t="s">
        <v>1027</v>
      </c>
      <c r="I4485" s="2" t="s">
        <v>227</v>
      </c>
      <c r="J4485" s="2" t="s">
        <v>7311</v>
      </c>
      <c r="K4485" s="2" t="s">
        <v>307</v>
      </c>
      <c r="L4485" s="2" t="s">
        <v>10405</v>
      </c>
      <c r="M4485" s="2" t="s">
        <v>10418</v>
      </c>
      <c r="N4485" s="11">
        <v>4</v>
      </c>
      <c r="O4485" s="11">
        <v>4</v>
      </c>
      <c r="P4485" s="12">
        <v>45015.33333333334</v>
      </c>
      <c r="Q4485" s="12">
        <v>45020.70833333334</v>
      </c>
      <c r="R4485" s="11">
        <v>-98</v>
      </c>
      <c r="S4485" s="2">
        <f>OR(AND(P4485&lt;=U$2,Q4485&gt;V$2),AND(P4485&gt;U$2,P4485&lt;V$2))</f>
        <v>0</v>
      </c>
    </row>
    <row r="4486" spans="1:19">
      <c r="A4486" s="2" t="s">
        <v>3488</v>
      </c>
      <c r="B4486" s="2" t="s">
        <v>4755</v>
      </c>
      <c r="C4486" s="2" t="s">
        <v>10402</v>
      </c>
      <c r="D4486" s="2" t="s">
        <v>3024</v>
      </c>
      <c r="E4486" s="2" t="s">
        <v>1048</v>
      </c>
      <c r="F4486" s="2" t="s">
        <v>3010</v>
      </c>
      <c r="G4486" s="2" t="s">
        <v>7306</v>
      </c>
      <c r="H4486" s="2" t="s">
        <v>1027</v>
      </c>
      <c r="I4486" s="2" t="s">
        <v>227</v>
      </c>
      <c r="J4486" s="2"/>
      <c r="K4486" s="2"/>
      <c r="L4486" s="2"/>
      <c r="M4486" s="2" t="s">
        <v>10419</v>
      </c>
      <c r="N4486" s="11">
        <v>4</v>
      </c>
      <c r="O4486" s="11">
        <v>4</v>
      </c>
      <c r="P4486" s="12">
        <v>45022.33333333334</v>
      </c>
      <c r="Q4486" s="12">
        <v>45027.70833333334</v>
      </c>
      <c r="R4486" s="11">
        <v>-99</v>
      </c>
      <c r="S4486" s="2">
        <f>OR(AND(P4486&lt;=U$2,Q4486&gt;V$2),AND(P4486&gt;U$2,P4486&lt;V$2))</f>
        <v>0</v>
      </c>
    </row>
    <row r="4487" spans="1:19">
      <c r="A4487" s="2" t="s">
        <v>3488</v>
      </c>
      <c r="B4487" s="2" t="s">
        <v>4755</v>
      </c>
      <c r="C4487" s="2" t="s">
        <v>10402</v>
      </c>
      <c r="D4487" s="2" t="s">
        <v>10420</v>
      </c>
      <c r="E4487" s="2" t="s">
        <v>1007</v>
      </c>
      <c r="F4487" s="2" t="s">
        <v>3010</v>
      </c>
      <c r="G4487" s="2" t="s">
        <v>6978</v>
      </c>
      <c r="H4487" s="2" t="s">
        <v>1027</v>
      </c>
      <c r="I4487" s="2" t="s">
        <v>227</v>
      </c>
      <c r="J4487" s="2" t="s">
        <v>7320</v>
      </c>
      <c r="K4487" s="2" t="s">
        <v>569</v>
      </c>
      <c r="L4487" s="2" t="s">
        <v>10421</v>
      </c>
      <c r="M4487" s="2" t="s">
        <v>10422</v>
      </c>
      <c r="N4487" s="11">
        <v>5</v>
      </c>
      <c r="O4487" s="11">
        <v>5</v>
      </c>
      <c r="P4487" s="12">
        <v>45028.33333333334</v>
      </c>
      <c r="Q4487" s="12">
        <v>45034.70833333334</v>
      </c>
      <c r="R4487" s="11">
        <v>-99</v>
      </c>
      <c r="S4487" s="2">
        <f>OR(AND(P4487&lt;=U$2,Q4487&gt;V$2),AND(P4487&gt;U$2,P4487&lt;V$2))</f>
        <v>0</v>
      </c>
    </row>
    <row r="4488" spans="1:19">
      <c r="A4488" s="2" t="s">
        <v>3488</v>
      </c>
      <c r="B4488" s="2" t="s">
        <v>4755</v>
      </c>
      <c r="C4488" s="2" t="s">
        <v>10402</v>
      </c>
      <c r="D4488" s="2" t="s">
        <v>10423</v>
      </c>
      <c r="E4488" s="2" t="s">
        <v>1007</v>
      </c>
      <c r="F4488" s="2" t="s">
        <v>3010</v>
      </c>
      <c r="G4488" s="2" t="s">
        <v>7078</v>
      </c>
      <c r="H4488" s="2" t="s">
        <v>1027</v>
      </c>
      <c r="I4488" s="2" t="s">
        <v>227</v>
      </c>
      <c r="J4488" s="2" t="s">
        <v>7311</v>
      </c>
      <c r="K4488" s="2" t="s">
        <v>307</v>
      </c>
      <c r="L4488" s="2" t="s">
        <v>10405</v>
      </c>
      <c r="M4488" s="2" t="s">
        <v>10424</v>
      </c>
      <c r="N4488" s="11">
        <v>4</v>
      </c>
      <c r="O4488" s="11">
        <v>4</v>
      </c>
      <c r="P4488" s="12">
        <v>45035.33333333334</v>
      </c>
      <c r="Q4488" s="12">
        <v>45040.70833333334</v>
      </c>
      <c r="R4488" s="11">
        <v>-99</v>
      </c>
      <c r="S4488" s="2">
        <f>OR(AND(P4488&lt;=U$2,Q4488&gt;V$2),AND(P4488&gt;U$2,P4488&lt;V$2))</f>
        <v>0</v>
      </c>
    </row>
    <row r="4489" spans="1:19">
      <c r="A4489" s="2" t="s">
        <v>3488</v>
      </c>
      <c r="B4489" s="2" t="s">
        <v>4755</v>
      </c>
      <c r="C4489" s="2" t="s">
        <v>10402</v>
      </c>
      <c r="D4489" s="2" t="s">
        <v>10425</v>
      </c>
      <c r="E4489" s="2" t="s">
        <v>1037</v>
      </c>
      <c r="F4489" s="2" t="s">
        <v>3010</v>
      </c>
      <c r="G4489" s="2" t="s">
        <v>7083</v>
      </c>
      <c r="H4489" s="2" t="s">
        <v>1027</v>
      </c>
      <c r="I4489" s="2" t="s">
        <v>227</v>
      </c>
      <c r="J4489" s="2"/>
      <c r="K4489" s="2"/>
      <c r="L4489" s="2"/>
      <c r="M4489" s="2" t="s">
        <v>10426</v>
      </c>
      <c r="N4489" s="11">
        <v>6</v>
      </c>
      <c r="O4489" s="11">
        <v>6</v>
      </c>
      <c r="P4489" s="12">
        <v>45041.33333333334</v>
      </c>
      <c r="Q4489" s="12">
        <v>45048.70833333334</v>
      </c>
      <c r="R4489" s="11">
        <v>-99</v>
      </c>
      <c r="S4489" s="2">
        <f>OR(AND(P4489&lt;=U$2,Q4489&gt;V$2),AND(P4489&gt;U$2,P4489&lt;V$2))</f>
        <v>0</v>
      </c>
    </row>
    <row r="4490" spans="1:19">
      <c r="A4490" s="2" t="s">
        <v>3488</v>
      </c>
      <c r="B4490" s="2" t="s">
        <v>4755</v>
      </c>
      <c r="C4490" s="2" t="s">
        <v>10402</v>
      </c>
      <c r="D4490" s="2" t="s">
        <v>3027</v>
      </c>
      <c r="E4490" s="2" t="s">
        <v>1007</v>
      </c>
      <c r="F4490" s="2" t="s">
        <v>3010</v>
      </c>
      <c r="G4490" s="2" t="s">
        <v>7085</v>
      </c>
      <c r="H4490" s="2" t="s">
        <v>1027</v>
      </c>
      <c r="I4490" s="2" t="s">
        <v>227</v>
      </c>
      <c r="J4490" s="2" t="s">
        <v>7315</v>
      </c>
      <c r="K4490" s="2" t="s">
        <v>333</v>
      </c>
      <c r="L4490" s="2" t="s">
        <v>10407</v>
      </c>
      <c r="M4490" s="2" t="s">
        <v>10427</v>
      </c>
      <c r="N4490" s="11">
        <v>4</v>
      </c>
      <c r="O4490" s="11">
        <v>4</v>
      </c>
      <c r="P4490" s="12">
        <v>45049.33333333334</v>
      </c>
      <c r="Q4490" s="12">
        <v>45054.70833333334</v>
      </c>
      <c r="R4490" s="11">
        <v>-99</v>
      </c>
      <c r="S4490" s="2">
        <f>OR(AND(P4490&lt;=U$2,Q4490&gt;V$2),AND(P4490&gt;U$2,P4490&lt;V$2))</f>
        <v>0</v>
      </c>
    </row>
    <row r="4491" spans="1:19">
      <c r="A4491" s="2" t="s">
        <v>3488</v>
      </c>
      <c r="B4491" s="2" t="s">
        <v>4755</v>
      </c>
      <c r="C4491" s="2" t="s">
        <v>10402</v>
      </c>
      <c r="D4491" s="2" t="s">
        <v>10428</v>
      </c>
      <c r="E4491" s="2" t="s">
        <v>1007</v>
      </c>
      <c r="F4491" s="2" t="s">
        <v>3010</v>
      </c>
      <c r="G4491" s="2" t="s">
        <v>7078</v>
      </c>
      <c r="H4491" s="2" t="s">
        <v>1027</v>
      </c>
      <c r="I4491" s="2" t="s">
        <v>227</v>
      </c>
      <c r="J4491" s="2" t="s">
        <v>7311</v>
      </c>
      <c r="K4491" s="2" t="s">
        <v>307</v>
      </c>
      <c r="L4491" s="2" t="s">
        <v>10405</v>
      </c>
      <c r="M4491" s="2" t="s">
        <v>10429</v>
      </c>
      <c r="N4491" s="11">
        <v>2</v>
      </c>
      <c r="O4491" s="11">
        <v>2</v>
      </c>
      <c r="P4491" s="12">
        <v>45055.33333333334</v>
      </c>
      <c r="Q4491" s="12">
        <v>45056.70833333334</v>
      </c>
      <c r="R4491" s="11">
        <v>-96</v>
      </c>
      <c r="S4491" s="2">
        <f>OR(AND(P4491&lt;=U$2,Q4491&gt;V$2),AND(P4491&gt;U$2,P4491&lt;V$2))</f>
        <v>0</v>
      </c>
    </row>
    <row r="4492" spans="1:19">
      <c r="A4492" s="2" t="s">
        <v>3488</v>
      </c>
      <c r="B4492" s="2" t="s">
        <v>4755</v>
      </c>
      <c r="C4492" s="2" t="s">
        <v>10402</v>
      </c>
      <c r="D4492" s="2" t="s">
        <v>3094</v>
      </c>
      <c r="E4492" s="2" t="s">
        <v>1007</v>
      </c>
      <c r="F4492" s="2" t="s">
        <v>3010</v>
      </c>
      <c r="G4492" s="2" t="s">
        <v>6978</v>
      </c>
      <c r="H4492" s="2" t="s">
        <v>1027</v>
      </c>
      <c r="I4492" s="2" t="s">
        <v>227</v>
      </c>
      <c r="J4492" s="2" t="s">
        <v>7320</v>
      </c>
      <c r="K4492" s="2" t="s">
        <v>569</v>
      </c>
      <c r="L4492" s="2" t="s">
        <v>10421</v>
      </c>
      <c r="M4492" s="2" t="s">
        <v>10430</v>
      </c>
      <c r="N4492" s="11">
        <v>4</v>
      </c>
      <c r="O4492" s="11">
        <v>4</v>
      </c>
      <c r="P4492" s="12">
        <v>45062.33333333334</v>
      </c>
      <c r="Q4492" s="12">
        <v>45065.70833333334</v>
      </c>
      <c r="R4492" s="11">
        <v>-99</v>
      </c>
      <c r="S4492" s="2">
        <f>OR(AND(P4492&lt;=U$2,Q4492&gt;V$2),AND(P4492&gt;U$2,P4492&lt;V$2))</f>
        <v>0</v>
      </c>
    </row>
    <row r="4493" spans="1:19">
      <c r="A4493" s="2" t="s">
        <v>3481</v>
      </c>
      <c r="B4493" s="2" t="s">
        <v>4755</v>
      </c>
      <c r="C4493" s="2" t="s">
        <v>10431</v>
      </c>
      <c r="D4493" s="2" t="s">
        <v>10432</v>
      </c>
      <c r="E4493" s="2" t="s">
        <v>1007</v>
      </c>
      <c r="F4493" s="2" t="s">
        <v>3010</v>
      </c>
      <c r="G4493" s="2" t="s">
        <v>6971</v>
      </c>
      <c r="H4493" s="2"/>
      <c r="I4493" s="2"/>
      <c r="J4493" s="2" t="s">
        <v>8143</v>
      </c>
      <c r="K4493" s="2" t="s">
        <v>567</v>
      </c>
      <c r="L4493" s="2" t="s">
        <v>10403</v>
      </c>
      <c r="M4493" s="2" t="s">
        <v>10433</v>
      </c>
      <c r="N4493" s="11">
        <v>8</v>
      </c>
      <c r="O4493" s="11">
        <v>0</v>
      </c>
      <c r="P4493" s="12">
        <v>44935.33333333334</v>
      </c>
      <c r="Q4493" s="12">
        <v>44939.70833333334</v>
      </c>
      <c r="R4493" s="11"/>
      <c r="S4493" s="2">
        <f>OR(AND(P4493&lt;=U$2,Q4493&gt;V$2),AND(P4493&gt;U$2,P4493&lt;V$2))</f>
        <v>0</v>
      </c>
    </row>
    <row r="4494" spans="1:19">
      <c r="A4494" s="2" t="s">
        <v>3481</v>
      </c>
      <c r="B4494" s="2" t="s">
        <v>4755</v>
      </c>
      <c r="C4494" s="2" t="s">
        <v>10431</v>
      </c>
      <c r="D4494" s="2" t="s">
        <v>10434</v>
      </c>
      <c r="E4494" s="2" t="s">
        <v>1007</v>
      </c>
      <c r="F4494" s="2" t="s">
        <v>3010</v>
      </c>
      <c r="G4494" s="2" t="s">
        <v>7078</v>
      </c>
      <c r="H4494" s="2"/>
      <c r="I4494" s="2"/>
      <c r="J4494" s="2" t="s">
        <v>7311</v>
      </c>
      <c r="K4494" s="2" t="s">
        <v>307</v>
      </c>
      <c r="L4494" s="2" t="s">
        <v>10405</v>
      </c>
      <c r="M4494" s="2" t="s">
        <v>10435</v>
      </c>
      <c r="N4494" s="11">
        <v>10</v>
      </c>
      <c r="O4494" s="11">
        <v>0</v>
      </c>
      <c r="P4494" s="12">
        <v>44942.33333333334</v>
      </c>
      <c r="Q4494" s="12">
        <v>44946.70833333334</v>
      </c>
      <c r="R4494" s="11"/>
      <c r="S4494" s="2">
        <f>OR(AND(P4494&lt;=U$2,Q4494&gt;V$2),AND(P4494&gt;U$2,P4494&lt;V$2))</f>
        <v>0</v>
      </c>
    </row>
    <row r="4495" spans="1:19">
      <c r="A4495" s="2" t="s">
        <v>3877</v>
      </c>
      <c r="B4495" s="2" t="s">
        <v>4755</v>
      </c>
      <c r="C4495" s="2" t="s">
        <v>10431</v>
      </c>
      <c r="D4495" s="2" t="s">
        <v>10436</v>
      </c>
      <c r="E4495" s="2" t="s">
        <v>1007</v>
      </c>
      <c r="F4495" s="2" t="s">
        <v>3010</v>
      </c>
      <c r="G4495" s="2" t="s">
        <v>7085</v>
      </c>
      <c r="H4495" s="2" t="s">
        <v>1027</v>
      </c>
      <c r="I4495" s="2" t="s">
        <v>227</v>
      </c>
      <c r="J4495" s="2" t="s">
        <v>7315</v>
      </c>
      <c r="K4495" s="2" t="s">
        <v>333</v>
      </c>
      <c r="L4495" s="2" t="s">
        <v>10407</v>
      </c>
      <c r="M4495" s="2" t="s">
        <v>10437</v>
      </c>
      <c r="N4495" s="11">
        <v>5</v>
      </c>
      <c r="O4495" s="11">
        <v>0</v>
      </c>
      <c r="P4495" s="12">
        <v>44949.33333333334</v>
      </c>
      <c r="Q4495" s="12">
        <v>44959.70833333334</v>
      </c>
      <c r="R4495" s="11"/>
      <c r="S4495" s="2">
        <f>OR(AND(P4495&lt;=U$2,Q4495&gt;V$2),AND(P4495&gt;U$2,P4495&lt;V$2))</f>
        <v>0</v>
      </c>
    </row>
    <row r="4496" spans="1:19">
      <c r="A4496" s="2" t="s">
        <v>3488</v>
      </c>
      <c r="B4496" s="2" t="s">
        <v>4755</v>
      </c>
      <c r="C4496" s="2" t="s">
        <v>10431</v>
      </c>
      <c r="D4496" s="2" t="s">
        <v>10438</v>
      </c>
      <c r="E4496" s="2" t="s">
        <v>1007</v>
      </c>
      <c r="F4496" s="2" t="s">
        <v>3010</v>
      </c>
      <c r="G4496" s="2" t="s">
        <v>7085</v>
      </c>
      <c r="H4496" s="2" t="s">
        <v>1027</v>
      </c>
      <c r="I4496" s="2" t="s">
        <v>227</v>
      </c>
      <c r="J4496" s="2" t="s">
        <v>7315</v>
      </c>
      <c r="K4496" s="2" t="s">
        <v>333</v>
      </c>
      <c r="L4496" s="2" t="s">
        <v>10407</v>
      </c>
      <c r="M4496" s="2" t="s">
        <v>10439</v>
      </c>
      <c r="N4496" s="11">
        <v>4</v>
      </c>
      <c r="O4496" s="11">
        <v>0</v>
      </c>
      <c r="P4496" s="12">
        <v>44977.33333333334</v>
      </c>
      <c r="Q4496" s="12">
        <v>44977.70833333334</v>
      </c>
      <c r="R4496" s="11"/>
      <c r="S4496" s="2">
        <f>OR(AND(P4496&lt;=U$2,Q4496&gt;V$2),AND(P4496&gt;U$2,P4496&lt;V$2))</f>
        <v>0</v>
      </c>
    </row>
    <row r="4497" spans="1:19">
      <c r="A4497" s="2" t="s">
        <v>3488</v>
      </c>
      <c r="B4497" s="2" t="s">
        <v>4755</v>
      </c>
      <c r="C4497" s="2" t="s">
        <v>10431</v>
      </c>
      <c r="D4497" s="2" t="s">
        <v>10440</v>
      </c>
      <c r="E4497" s="2" t="s">
        <v>1007</v>
      </c>
      <c r="F4497" s="2" t="s">
        <v>3010</v>
      </c>
      <c r="G4497" s="2" t="s">
        <v>7078</v>
      </c>
      <c r="H4497" s="2" t="s">
        <v>1027</v>
      </c>
      <c r="I4497" s="2" t="s">
        <v>227</v>
      </c>
      <c r="J4497" s="2" t="s">
        <v>7311</v>
      </c>
      <c r="K4497" s="2" t="s">
        <v>307</v>
      </c>
      <c r="L4497" s="2" t="s">
        <v>10405</v>
      </c>
      <c r="M4497" s="2" t="s">
        <v>10441</v>
      </c>
      <c r="N4497" s="11">
        <v>5</v>
      </c>
      <c r="O4497" s="11">
        <v>5</v>
      </c>
      <c r="P4497" s="12">
        <v>44984.33333333334</v>
      </c>
      <c r="Q4497" s="12">
        <v>44988.70833333334</v>
      </c>
      <c r="R4497" s="11">
        <v>-99</v>
      </c>
      <c r="S4497" s="2">
        <f>OR(AND(P4497&lt;=U$2,Q4497&gt;V$2),AND(P4497&gt;U$2,P4497&lt;V$2))</f>
        <v>0</v>
      </c>
    </row>
    <row r="4498" spans="1:19">
      <c r="A4498" s="2" t="s">
        <v>3488</v>
      </c>
      <c r="B4498" s="2" t="s">
        <v>4755</v>
      </c>
      <c r="C4498" s="2" t="s">
        <v>10431</v>
      </c>
      <c r="D4498" s="2" t="s">
        <v>10442</v>
      </c>
      <c r="E4498" s="2" t="s">
        <v>1007</v>
      </c>
      <c r="F4498" s="2" t="s">
        <v>3010</v>
      </c>
      <c r="G4498" s="2" t="s">
        <v>7078</v>
      </c>
      <c r="H4498" s="2" t="s">
        <v>1027</v>
      </c>
      <c r="I4498" s="2" t="s">
        <v>227</v>
      </c>
      <c r="J4498" s="2" t="s">
        <v>7311</v>
      </c>
      <c r="K4498" s="2" t="s">
        <v>307</v>
      </c>
      <c r="L4498" s="2" t="s">
        <v>10405</v>
      </c>
      <c r="M4498" s="2" t="s">
        <v>10443</v>
      </c>
      <c r="N4498" s="11">
        <v>8</v>
      </c>
      <c r="O4498" s="11">
        <v>8</v>
      </c>
      <c r="P4498" s="12">
        <v>44991.33333333334</v>
      </c>
      <c r="Q4498" s="12">
        <v>45000.70833333334</v>
      </c>
      <c r="R4498" s="11">
        <v>-99</v>
      </c>
      <c r="S4498" s="2">
        <f>OR(AND(P4498&lt;=U$2,Q4498&gt;V$2),AND(P4498&gt;U$2,P4498&lt;V$2))</f>
        <v>0</v>
      </c>
    </row>
    <row r="4499" spans="1:19">
      <c r="A4499" s="2" t="s">
        <v>3488</v>
      </c>
      <c r="B4499" s="2" t="s">
        <v>4755</v>
      </c>
      <c r="C4499" s="2" t="s">
        <v>10431</v>
      </c>
      <c r="D4499" s="2" t="s">
        <v>3035</v>
      </c>
      <c r="E4499" s="2" t="s">
        <v>1007</v>
      </c>
      <c r="F4499" s="2" t="s">
        <v>3010</v>
      </c>
      <c r="G4499" s="2" t="s">
        <v>7085</v>
      </c>
      <c r="H4499" s="2" t="s">
        <v>1027</v>
      </c>
      <c r="I4499" s="2" t="s">
        <v>227</v>
      </c>
      <c r="J4499" s="2" t="s">
        <v>7315</v>
      </c>
      <c r="K4499" s="2" t="s">
        <v>333</v>
      </c>
      <c r="L4499" s="2" t="s">
        <v>10407</v>
      </c>
      <c r="M4499" s="2" t="s">
        <v>10444</v>
      </c>
      <c r="N4499" s="11">
        <v>6</v>
      </c>
      <c r="O4499" s="11">
        <v>6</v>
      </c>
      <c r="P4499" s="12">
        <v>45001.33333333334</v>
      </c>
      <c r="Q4499" s="12">
        <v>45008.70833333334</v>
      </c>
      <c r="R4499" s="11">
        <v>-99</v>
      </c>
      <c r="S4499" s="2">
        <f>OR(AND(P4499&lt;=U$2,Q4499&gt;V$2),AND(P4499&gt;U$2,P4499&lt;V$2))</f>
        <v>0</v>
      </c>
    </row>
    <row r="4500" spans="1:19">
      <c r="A4500" s="2" t="s">
        <v>3488</v>
      </c>
      <c r="B4500" s="2" t="s">
        <v>4755</v>
      </c>
      <c r="C4500" s="2" t="s">
        <v>10431</v>
      </c>
      <c r="D4500" s="2" t="s">
        <v>10445</v>
      </c>
      <c r="E4500" s="2" t="s">
        <v>1007</v>
      </c>
      <c r="F4500" s="2" t="s">
        <v>3010</v>
      </c>
      <c r="G4500" s="2" t="s">
        <v>7085</v>
      </c>
      <c r="H4500" s="2" t="s">
        <v>1027</v>
      </c>
      <c r="I4500" s="2" t="s">
        <v>227</v>
      </c>
      <c r="J4500" s="2" t="s">
        <v>7315</v>
      </c>
      <c r="K4500" s="2" t="s">
        <v>333</v>
      </c>
      <c r="L4500" s="2" t="s">
        <v>10407</v>
      </c>
      <c r="M4500" s="2" t="s">
        <v>10446</v>
      </c>
      <c r="N4500" s="11">
        <v>4</v>
      </c>
      <c r="O4500" s="11">
        <v>4</v>
      </c>
      <c r="P4500" s="12">
        <v>45009.33333333334</v>
      </c>
      <c r="Q4500" s="12">
        <v>45014.70833333334</v>
      </c>
      <c r="R4500" s="11">
        <v>-99</v>
      </c>
      <c r="S4500" s="2">
        <f>OR(AND(P4500&lt;=U$2,Q4500&gt;V$2),AND(P4500&gt;U$2,P4500&lt;V$2))</f>
        <v>0</v>
      </c>
    </row>
    <row r="4501" spans="1:19">
      <c r="A4501" s="2" t="s">
        <v>3488</v>
      </c>
      <c r="B4501" s="2" t="s">
        <v>4755</v>
      </c>
      <c r="C4501" s="2" t="s">
        <v>10431</v>
      </c>
      <c r="D4501" s="2" t="s">
        <v>10447</v>
      </c>
      <c r="E4501" s="2" t="s">
        <v>1007</v>
      </c>
      <c r="F4501" s="2" t="s">
        <v>3010</v>
      </c>
      <c r="G4501" s="2" t="s">
        <v>7078</v>
      </c>
      <c r="H4501" s="2" t="s">
        <v>1027</v>
      </c>
      <c r="I4501" s="2" t="s">
        <v>227</v>
      </c>
      <c r="J4501" s="2" t="s">
        <v>7311</v>
      </c>
      <c r="K4501" s="2" t="s">
        <v>307</v>
      </c>
      <c r="L4501" s="2" t="s">
        <v>10405</v>
      </c>
      <c r="M4501" s="2" t="s">
        <v>10448</v>
      </c>
      <c r="N4501" s="11">
        <v>4</v>
      </c>
      <c r="O4501" s="11">
        <v>4</v>
      </c>
      <c r="P4501" s="12">
        <v>45015.33333333334</v>
      </c>
      <c r="Q4501" s="12">
        <v>45020.70833333334</v>
      </c>
      <c r="R4501" s="11">
        <v>-98</v>
      </c>
      <c r="S4501" s="2">
        <f>OR(AND(P4501&lt;=U$2,Q4501&gt;V$2),AND(P4501&gt;U$2,P4501&lt;V$2))</f>
        <v>0</v>
      </c>
    </row>
    <row r="4502" spans="1:19">
      <c r="A4502" s="2" t="s">
        <v>3488</v>
      </c>
      <c r="B4502" s="2" t="s">
        <v>4755</v>
      </c>
      <c r="C4502" s="2" t="s">
        <v>10431</v>
      </c>
      <c r="D4502" s="2" t="s">
        <v>10449</v>
      </c>
      <c r="E4502" s="2" t="s">
        <v>1048</v>
      </c>
      <c r="F4502" s="2" t="s">
        <v>3010</v>
      </c>
      <c r="G4502" s="2" t="s">
        <v>7306</v>
      </c>
      <c r="H4502" s="2" t="s">
        <v>1027</v>
      </c>
      <c r="I4502" s="2" t="s">
        <v>227</v>
      </c>
      <c r="J4502" s="2"/>
      <c r="K4502" s="2"/>
      <c r="L4502" s="2"/>
      <c r="M4502" s="2" t="s">
        <v>10450</v>
      </c>
      <c r="N4502" s="11">
        <v>4</v>
      </c>
      <c r="O4502" s="11">
        <v>4</v>
      </c>
      <c r="P4502" s="12">
        <v>45022.33333333334</v>
      </c>
      <c r="Q4502" s="12">
        <v>45027.70833333334</v>
      </c>
      <c r="R4502" s="11">
        <v>-99</v>
      </c>
      <c r="S4502" s="2">
        <f>OR(AND(P4502&lt;=U$2,Q4502&gt;V$2),AND(P4502&gt;U$2,P4502&lt;V$2))</f>
        <v>0</v>
      </c>
    </row>
    <row r="4503" spans="1:19">
      <c r="A4503" s="2" t="s">
        <v>3488</v>
      </c>
      <c r="B4503" s="2" t="s">
        <v>4755</v>
      </c>
      <c r="C4503" s="2" t="s">
        <v>10431</v>
      </c>
      <c r="D4503" s="2" t="s">
        <v>10451</v>
      </c>
      <c r="E4503" s="2" t="s">
        <v>1007</v>
      </c>
      <c r="F4503" s="2" t="s">
        <v>3010</v>
      </c>
      <c r="G4503" s="2" t="s">
        <v>6978</v>
      </c>
      <c r="H4503" s="2" t="s">
        <v>1027</v>
      </c>
      <c r="I4503" s="2" t="s">
        <v>227</v>
      </c>
      <c r="J4503" s="2" t="s">
        <v>7320</v>
      </c>
      <c r="K4503" s="2" t="s">
        <v>569</v>
      </c>
      <c r="L4503" s="2" t="s">
        <v>10421</v>
      </c>
      <c r="M4503" s="2" t="s">
        <v>10452</v>
      </c>
      <c r="N4503" s="11">
        <v>5</v>
      </c>
      <c r="O4503" s="11">
        <v>5</v>
      </c>
      <c r="P4503" s="12">
        <v>45028.33333333334</v>
      </c>
      <c r="Q4503" s="12">
        <v>45034.70833333334</v>
      </c>
      <c r="R4503" s="11">
        <v>-99</v>
      </c>
      <c r="S4503" s="2">
        <f>OR(AND(P4503&lt;=U$2,Q4503&gt;V$2),AND(P4503&gt;U$2,P4503&lt;V$2))</f>
        <v>0</v>
      </c>
    </row>
    <row r="4504" spans="1:19">
      <c r="A4504" s="2" t="s">
        <v>3488</v>
      </c>
      <c r="B4504" s="2" t="s">
        <v>4755</v>
      </c>
      <c r="C4504" s="2" t="s">
        <v>10431</v>
      </c>
      <c r="D4504" s="2" t="s">
        <v>10453</v>
      </c>
      <c r="E4504" s="2" t="s">
        <v>1007</v>
      </c>
      <c r="F4504" s="2" t="s">
        <v>3010</v>
      </c>
      <c r="G4504" s="2" t="s">
        <v>7078</v>
      </c>
      <c r="H4504" s="2" t="s">
        <v>1027</v>
      </c>
      <c r="I4504" s="2" t="s">
        <v>227</v>
      </c>
      <c r="J4504" s="2" t="s">
        <v>7311</v>
      </c>
      <c r="K4504" s="2" t="s">
        <v>307</v>
      </c>
      <c r="L4504" s="2" t="s">
        <v>10405</v>
      </c>
      <c r="M4504" s="2" t="s">
        <v>10454</v>
      </c>
      <c r="N4504" s="11">
        <v>4</v>
      </c>
      <c r="O4504" s="11">
        <v>4</v>
      </c>
      <c r="P4504" s="12">
        <v>45035.33333333334</v>
      </c>
      <c r="Q4504" s="12">
        <v>45040.70833333334</v>
      </c>
      <c r="R4504" s="11">
        <v>-99</v>
      </c>
      <c r="S4504" s="2">
        <f>OR(AND(P4504&lt;=U$2,Q4504&gt;V$2),AND(P4504&gt;U$2,P4504&lt;V$2))</f>
        <v>0</v>
      </c>
    </row>
    <row r="4505" spans="1:19">
      <c r="A4505" s="2" t="s">
        <v>3488</v>
      </c>
      <c r="B4505" s="2" t="s">
        <v>4755</v>
      </c>
      <c r="C4505" s="2" t="s">
        <v>10431</v>
      </c>
      <c r="D4505" s="2" t="s">
        <v>10455</v>
      </c>
      <c r="E4505" s="2" t="s">
        <v>1037</v>
      </c>
      <c r="F4505" s="2" t="s">
        <v>3010</v>
      </c>
      <c r="G4505" s="2" t="s">
        <v>7083</v>
      </c>
      <c r="H4505" s="2" t="s">
        <v>1027</v>
      </c>
      <c r="I4505" s="2" t="s">
        <v>227</v>
      </c>
      <c r="J4505" s="2"/>
      <c r="K4505" s="2"/>
      <c r="L4505" s="2"/>
      <c r="M4505" s="2" t="s">
        <v>10456</v>
      </c>
      <c r="N4505" s="11">
        <v>6</v>
      </c>
      <c r="O4505" s="11">
        <v>6</v>
      </c>
      <c r="P4505" s="12">
        <v>45041.33333333334</v>
      </c>
      <c r="Q4505" s="12">
        <v>45048.70833333334</v>
      </c>
      <c r="R4505" s="11">
        <v>-99</v>
      </c>
      <c r="S4505" s="2">
        <f>OR(AND(P4505&lt;=U$2,Q4505&gt;V$2),AND(P4505&gt;U$2,P4505&lt;V$2))</f>
        <v>0</v>
      </c>
    </row>
    <row r="4506" spans="1:19">
      <c r="A4506" s="2" t="s">
        <v>3488</v>
      </c>
      <c r="B4506" s="2" t="s">
        <v>4755</v>
      </c>
      <c r="C4506" s="2" t="s">
        <v>10431</v>
      </c>
      <c r="D4506" s="2" t="s">
        <v>10457</v>
      </c>
      <c r="E4506" s="2" t="s">
        <v>1007</v>
      </c>
      <c r="F4506" s="2" t="s">
        <v>3010</v>
      </c>
      <c r="G4506" s="2" t="s">
        <v>7085</v>
      </c>
      <c r="H4506" s="2" t="s">
        <v>1027</v>
      </c>
      <c r="I4506" s="2" t="s">
        <v>227</v>
      </c>
      <c r="J4506" s="2" t="s">
        <v>7315</v>
      </c>
      <c r="K4506" s="2" t="s">
        <v>333</v>
      </c>
      <c r="L4506" s="2" t="s">
        <v>10407</v>
      </c>
      <c r="M4506" s="2" t="s">
        <v>10458</v>
      </c>
      <c r="N4506" s="11">
        <v>4</v>
      </c>
      <c r="O4506" s="11">
        <v>4</v>
      </c>
      <c r="P4506" s="12">
        <v>45049.33333333334</v>
      </c>
      <c r="Q4506" s="12">
        <v>45054.70833333334</v>
      </c>
      <c r="R4506" s="11">
        <v>-99</v>
      </c>
      <c r="S4506" s="2">
        <f>OR(AND(P4506&lt;=U$2,Q4506&gt;V$2),AND(P4506&gt;U$2,P4506&lt;V$2))</f>
        <v>0</v>
      </c>
    </row>
    <row r="4507" spans="1:19">
      <c r="A4507" s="2" t="s">
        <v>3488</v>
      </c>
      <c r="B4507" s="2" t="s">
        <v>4755</v>
      </c>
      <c r="C4507" s="2" t="s">
        <v>10431</v>
      </c>
      <c r="D4507" s="2" t="s">
        <v>10459</v>
      </c>
      <c r="E4507" s="2" t="s">
        <v>1007</v>
      </c>
      <c r="F4507" s="2" t="s">
        <v>3010</v>
      </c>
      <c r="G4507" s="2" t="s">
        <v>7078</v>
      </c>
      <c r="H4507" s="2" t="s">
        <v>1027</v>
      </c>
      <c r="I4507" s="2" t="s">
        <v>227</v>
      </c>
      <c r="J4507" s="2" t="s">
        <v>7311</v>
      </c>
      <c r="K4507" s="2" t="s">
        <v>307</v>
      </c>
      <c r="L4507" s="2" t="s">
        <v>10405</v>
      </c>
      <c r="M4507" s="2" t="s">
        <v>10460</v>
      </c>
      <c r="N4507" s="11">
        <v>2</v>
      </c>
      <c r="O4507" s="11">
        <v>2</v>
      </c>
      <c r="P4507" s="12">
        <v>45055.33333333334</v>
      </c>
      <c r="Q4507" s="12">
        <v>45056.70833333334</v>
      </c>
      <c r="R4507" s="11">
        <v>-96</v>
      </c>
      <c r="S4507" s="2">
        <f>OR(AND(P4507&lt;=U$2,Q4507&gt;V$2),AND(P4507&gt;U$2,P4507&lt;V$2))</f>
        <v>0</v>
      </c>
    </row>
    <row r="4508" spans="1:19">
      <c r="A4508" s="2" t="s">
        <v>3488</v>
      </c>
      <c r="B4508" s="2" t="s">
        <v>4755</v>
      </c>
      <c r="C4508" s="2" t="s">
        <v>10431</v>
      </c>
      <c r="D4508" s="2" t="s">
        <v>10461</v>
      </c>
      <c r="E4508" s="2" t="s">
        <v>1007</v>
      </c>
      <c r="F4508" s="2" t="s">
        <v>3010</v>
      </c>
      <c r="G4508" s="2" t="s">
        <v>6978</v>
      </c>
      <c r="H4508" s="2" t="s">
        <v>1027</v>
      </c>
      <c r="I4508" s="2" t="s">
        <v>227</v>
      </c>
      <c r="J4508" s="2" t="s">
        <v>7320</v>
      </c>
      <c r="K4508" s="2" t="s">
        <v>569</v>
      </c>
      <c r="L4508" s="2" t="s">
        <v>10421</v>
      </c>
      <c r="M4508" s="2" t="s">
        <v>10462</v>
      </c>
      <c r="N4508" s="11">
        <v>4</v>
      </c>
      <c r="O4508" s="11">
        <v>4</v>
      </c>
      <c r="P4508" s="12">
        <v>45062.33333333334</v>
      </c>
      <c r="Q4508" s="12">
        <v>45065.70833333334</v>
      </c>
      <c r="R4508" s="11">
        <v>-99</v>
      </c>
      <c r="S4508" s="2">
        <f>OR(AND(P4508&lt;=U$2,Q4508&gt;V$2),AND(P4508&gt;U$2,P4508&lt;V$2))</f>
        <v>0</v>
      </c>
    </row>
    <row r="4509" spans="1:19">
      <c r="A4509" s="2" t="s">
        <v>3481</v>
      </c>
      <c r="B4509" s="2" t="s">
        <v>4755</v>
      </c>
      <c r="C4509" s="2" t="s">
        <v>10463</v>
      </c>
      <c r="D4509" s="2" t="s">
        <v>10464</v>
      </c>
      <c r="E4509" s="2" t="s">
        <v>1007</v>
      </c>
      <c r="F4509" s="2" t="s">
        <v>3010</v>
      </c>
      <c r="G4509" s="2" t="s">
        <v>6971</v>
      </c>
      <c r="H4509" s="2"/>
      <c r="I4509" s="2"/>
      <c r="J4509" s="2" t="s">
        <v>8143</v>
      </c>
      <c r="K4509" s="2" t="s">
        <v>567</v>
      </c>
      <c r="L4509" s="2" t="s">
        <v>10403</v>
      </c>
      <c r="M4509" s="2" t="s">
        <v>10465</v>
      </c>
      <c r="N4509" s="11">
        <v>8</v>
      </c>
      <c r="O4509" s="11">
        <v>0</v>
      </c>
      <c r="P4509" s="12">
        <v>44830.33333333334</v>
      </c>
      <c r="Q4509" s="12">
        <v>44839.70833333334</v>
      </c>
      <c r="R4509" s="11"/>
      <c r="S4509" s="2">
        <f>OR(AND(P4509&lt;=U$2,Q4509&gt;V$2),AND(P4509&gt;U$2,P4509&lt;V$2))</f>
        <v>0</v>
      </c>
    </row>
    <row r="4510" spans="1:19">
      <c r="A4510" s="2" t="s">
        <v>3481</v>
      </c>
      <c r="B4510" s="2" t="s">
        <v>4755</v>
      </c>
      <c r="C4510" s="2" t="s">
        <v>10463</v>
      </c>
      <c r="D4510" s="2" t="s">
        <v>10466</v>
      </c>
      <c r="E4510" s="2" t="s">
        <v>1007</v>
      </c>
      <c r="F4510" s="2" t="s">
        <v>3010</v>
      </c>
      <c r="G4510" s="2" t="s">
        <v>7078</v>
      </c>
      <c r="H4510" s="2"/>
      <c r="I4510" s="2"/>
      <c r="J4510" s="2" t="s">
        <v>7311</v>
      </c>
      <c r="K4510" s="2" t="s">
        <v>307</v>
      </c>
      <c r="L4510" s="2" t="s">
        <v>10405</v>
      </c>
      <c r="M4510" s="2" t="s">
        <v>10467</v>
      </c>
      <c r="N4510" s="11">
        <v>10</v>
      </c>
      <c r="O4510" s="11">
        <v>0</v>
      </c>
      <c r="P4510" s="12">
        <v>44840.33333333334</v>
      </c>
      <c r="Q4510" s="12">
        <v>44854.70833333334</v>
      </c>
      <c r="R4510" s="11"/>
      <c r="S4510" s="2">
        <f>OR(AND(P4510&lt;=U$2,Q4510&gt;V$2),AND(P4510&gt;U$2,P4510&lt;V$2))</f>
        <v>0</v>
      </c>
    </row>
    <row r="4511" spans="1:19">
      <c r="A4511" s="2" t="s">
        <v>3877</v>
      </c>
      <c r="B4511" s="2" t="s">
        <v>4755</v>
      </c>
      <c r="C4511" s="2" t="s">
        <v>10463</v>
      </c>
      <c r="D4511" s="2" t="s">
        <v>10468</v>
      </c>
      <c r="E4511" s="2" t="s">
        <v>1007</v>
      </c>
      <c r="F4511" s="2" t="s">
        <v>3010</v>
      </c>
      <c r="G4511" s="2" t="s">
        <v>7085</v>
      </c>
      <c r="H4511" s="2" t="s">
        <v>1027</v>
      </c>
      <c r="I4511" s="2" t="s">
        <v>227</v>
      </c>
      <c r="J4511" s="2" t="s">
        <v>7315</v>
      </c>
      <c r="K4511" s="2" t="s">
        <v>333</v>
      </c>
      <c r="L4511" s="2" t="s">
        <v>10407</v>
      </c>
      <c r="M4511" s="2" t="s">
        <v>10469</v>
      </c>
      <c r="N4511" s="11">
        <v>5</v>
      </c>
      <c r="O4511" s="11">
        <v>0</v>
      </c>
      <c r="P4511" s="12">
        <v>44855.33333333334</v>
      </c>
      <c r="Q4511" s="12">
        <v>44956.70833333334</v>
      </c>
      <c r="R4511" s="11"/>
      <c r="S4511" s="2">
        <f>OR(AND(P4511&lt;=U$2,Q4511&gt;V$2),AND(P4511&gt;U$2,P4511&lt;V$2))</f>
        <v>0</v>
      </c>
    </row>
    <row r="4512" spans="1:19">
      <c r="A4512" s="2" t="s">
        <v>3488</v>
      </c>
      <c r="B4512" s="2" t="s">
        <v>4755</v>
      </c>
      <c r="C4512" s="2" t="s">
        <v>10463</v>
      </c>
      <c r="D4512" s="2" t="s">
        <v>10470</v>
      </c>
      <c r="E4512" s="2" t="s">
        <v>1007</v>
      </c>
      <c r="F4512" s="2" t="s">
        <v>3010</v>
      </c>
      <c r="G4512" s="2" t="s">
        <v>7085</v>
      </c>
      <c r="H4512" s="2" t="s">
        <v>1027</v>
      </c>
      <c r="I4512" s="2" t="s">
        <v>227</v>
      </c>
      <c r="J4512" s="2" t="s">
        <v>7315</v>
      </c>
      <c r="K4512" s="2" t="s">
        <v>333</v>
      </c>
      <c r="L4512" s="2" t="s">
        <v>10407</v>
      </c>
      <c r="M4512" s="2" t="s">
        <v>10471</v>
      </c>
      <c r="N4512" s="11">
        <v>4</v>
      </c>
      <c r="O4512" s="11">
        <v>0</v>
      </c>
      <c r="P4512" s="12">
        <v>44957.33333333334</v>
      </c>
      <c r="Q4512" s="12">
        <v>44957.70833333334</v>
      </c>
      <c r="R4512" s="11"/>
      <c r="S4512" s="2">
        <f>OR(AND(P4512&lt;=U$2,Q4512&gt;V$2),AND(P4512&gt;U$2,P4512&lt;V$2))</f>
        <v>0</v>
      </c>
    </row>
    <row r="4513" spans="1:19">
      <c r="A4513" s="2" t="s">
        <v>3488</v>
      </c>
      <c r="B4513" s="2" t="s">
        <v>4755</v>
      </c>
      <c r="C4513" s="2" t="s">
        <v>10463</v>
      </c>
      <c r="D4513" s="2" t="s">
        <v>10472</v>
      </c>
      <c r="E4513" s="2" t="s">
        <v>1007</v>
      </c>
      <c r="F4513" s="2" t="s">
        <v>3010</v>
      </c>
      <c r="G4513" s="2" t="s">
        <v>7078</v>
      </c>
      <c r="H4513" s="2" t="s">
        <v>1027</v>
      </c>
      <c r="I4513" s="2" t="s">
        <v>227</v>
      </c>
      <c r="J4513" s="2" t="s">
        <v>7311</v>
      </c>
      <c r="K4513" s="2" t="s">
        <v>307</v>
      </c>
      <c r="L4513" s="2" t="s">
        <v>10405</v>
      </c>
      <c r="M4513" s="2" t="s">
        <v>10473</v>
      </c>
      <c r="N4513" s="11">
        <v>5</v>
      </c>
      <c r="O4513" s="11">
        <v>0</v>
      </c>
      <c r="P4513" s="12">
        <v>44958</v>
      </c>
      <c r="Q4513" s="12">
        <v>44959</v>
      </c>
      <c r="R4513" s="11"/>
      <c r="S4513" s="2">
        <f>OR(AND(P4513&lt;=U$2,Q4513&gt;V$2),AND(P4513&gt;U$2,P4513&lt;V$2))</f>
        <v>0</v>
      </c>
    </row>
    <row r="4514" spans="1:19">
      <c r="A4514" s="2" t="s">
        <v>3488</v>
      </c>
      <c r="B4514" s="2" t="s">
        <v>4755</v>
      </c>
      <c r="C4514" s="2" t="s">
        <v>10463</v>
      </c>
      <c r="D4514" s="2" t="s">
        <v>10474</v>
      </c>
      <c r="E4514" s="2" t="s">
        <v>1007</v>
      </c>
      <c r="F4514" s="2" t="s">
        <v>3010</v>
      </c>
      <c r="G4514" s="2" t="s">
        <v>7078</v>
      </c>
      <c r="H4514" s="2" t="s">
        <v>1027</v>
      </c>
      <c r="I4514" s="2" t="s">
        <v>227</v>
      </c>
      <c r="J4514" s="2" t="s">
        <v>7311</v>
      </c>
      <c r="K4514" s="2" t="s">
        <v>307</v>
      </c>
      <c r="L4514" s="2" t="s">
        <v>10405</v>
      </c>
      <c r="M4514" s="2" t="s">
        <v>10475</v>
      </c>
      <c r="N4514" s="11">
        <v>8</v>
      </c>
      <c r="O4514" s="11">
        <v>0</v>
      </c>
      <c r="P4514" s="12">
        <v>44959</v>
      </c>
      <c r="Q4514" s="12">
        <v>44964</v>
      </c>
      <c r="R4514" s="11"/>
      <c r="S4514" s="2">
        <f>OR(AND(P4514&lt;=U$2,Q4514&gt;V$2),AND(P4514&gt;U$2,P4514&lt;V$2))</f>
        <v>0</v>
      </c>
    </row>
    <row r="4515" spans="1:19">
      <c r="A4515" s="2" t="s">
        <v>3488</v>
      </c>
      <c r="B4515" s="2" t="s">
        <v>4755</v>
      </c>
      <c r="C4515" s="2" t="s">
        <v>10463</v>
      </c>
      <c r="D4515" s="2" t="s">
        <v>10476</v>
      </c>
      <c r="E4515" s="2" t="s">
        <v>1007</v>
      </c>
      <c r="F4515" s="2" t="s">
        <v>3010</v>
      </c>
      <c r="G4515" s="2" t="s">
        <v>7085</v>
      </c>
      <c r="H4515" s="2" t="s">
        <v>1027</v>
      </c>
      <c r="I4515" s="2" t="s">
        <v>227</v>
      </c>
      <c r="J4515" s="2" t="s">
        <v>7315</v>
      </c>
      <c r="K4515" s="2" t="s">
        <v>333</v>
      </c>
      <c r="L4515" s="2" t="s">
        <v>10407</v>
      </c>
      <c r="M4515" s="2" t="s">
        <v>10477</v>
      </c>
      <c r="N4515" s="11">
        <v>6</v>
      </c>
      <c r="O4515" s="11">
        <v>0</v>
      </c>
      <c r="P4515" s="12">
        <v>44965</v>
      </c>
      <c r="Q4515" s="12">
        <v>44967</v>
      </c>
      <c r="R4515" s="11"/>
      <c r="S4515" s="2">
        <f>OR(AND(P4515&lt;=U$2,Q4515&gt;V$2),AND(P4515&gt;U$2,P4515&lt;V$2))</f>
        <v>0</v>
      </c>
    </row>
    <row r="4516" spans="1:19">
      <c r="A4516" s="2" t="s">
        <v>3488</v>
      </c>
      <c r="B4516" s="2" t="s">
        <v>4755</v>
      </c>
      <c r="C4516" s="2" t="s">
        <v>10463</v>
      </c>
      <c r="D4516" s="2" t="s">
        <v>10478</v>
      </c>
      <c r="E4516" s="2" t="s">
        <v>1007</v>
      </c>
      <c r="F4516" s="2" t="s">
        <v>3010</v>
      </c>
      <c r="G4516" s="2" t="s">
        <v>7085</v>
      </c>
      <c r="H4516" s="2" t="s">
        <v>1027</v>
      </c>
      <c r="I4516" s="2" t="s">
        <v>227</v>
      </c>
      <c r="J4516" s="2" t="s">
        <v>7315</v>
      </c>
      <c r="K4516" s="2" t="s">
        <v>333</v>
      </c>
      <c r="L4516" s="2" t="s">
        <v>10407</v>
      </c>
      <c r="M4516" s="2" t="s">
        <v>10479</v>
      </c>
      <c r="N4516" s="11">
        <v>4</v>
      </c>
      <c r="O4516" s="11">
        <v>0</v>
      </c>
      <c r="P4516" s="12">
        <v>44970</v>
      </c>
      <c r="Q4516" s="12">
        <v>44970</v>
      </c>
      <c r="R4516" s="11"/>
      <c r="S4516" s="2">
        <f>OR(AND(P4516&lt;=U$2,Q4516&gt;V$2),AND(P4516&gt;U$2,P4516&lt;V$2))</f>
        <v>0</v>
      </c>
    </row>
    <row r="4517" spans="1:19">
      <c r="A4517" s="2" t="s">
        <v>3488</v>
      </c>
      <c r="B4517" s="2" t="s">
        <v>4755</v>
      </c>
      <c r="C4517" s="2" t="s">
        <v>10463</v>
      </c>
      <c r="D4517" s="2" t="s">
        <v>10480</v>
      </c>
      <c r="E4517" s="2" t="s">
        <v>1007</v>
      </c>
      <c r="F4517" s="2" t="s">
        <v>3010</v>
      </c>
      <c r="G4517" s="2" t="s">
        <v>7078</v>
      </c>
      <c r="H4517" s="2" t="s">
        <v>1027</v>
      </c>
      <c r="I4517" s="2" t="s">
        <v>227</v>
      </c>
      <c r="J4517" s="2" t="s">
        <v>7311</v>
      </c>
      <c r="K4517" s="2" t="s">
        <v>307</v>
      </c>
      <c r="L4517" s="2" t="s">
        <v>10405</v>
      </c>
      <c r="M4517" s="2" t="s">
        <v>10481</v>
      </c>
      <c r="N4517" s="11">
        <v>4</v>
      </c>
      <c r="O4517" s="11">
        <v>0</v>
      </c>
      <c r="P4517" s="12">
        <v>44971</v>
      </c>
      <c r="Q4517" s="12">
        <v>44972</v>
      </c>
      <c r="R4517" s="11"/>
      <c r="S4517" s="2">
        <f>OR(AND(P4517&lt;=U$2,Q4517&gt;V$2),AND(P4517&gt;U$2,P4517&lt;V$2))</f>
        <v>0</v>
      </c>
    </row>
    <row r="4518" spans="1:19">
      <c r="A4518" s="2" t="s">
        <v>3488</v>
      </c>
      <c r="B4518" s="2" t="s">
        <v>4755</v>
      </c>
      <c r="C4518" s="2" t="s">
        <v>10463</v>
      </c>
      <c r="D4518" s="2" t="s">
        <v>10482</v>
      </c>
      <c r="E4518" s="2" t="s">
        <v>1048</v>
      </c>
      <c r="F4518" s="2" t="s">
        <v>3010</v>
      </c>
      <c r="G4518" s="2" t="s">
        <v>7306</v>
      </c>
      <c r="H4518" s="2" t="s">
        <v>1027</v>
      </c>
      <c r="I4518" s="2" t="s">
        <v>227</v>
      </c>
      <c r="J4518" s="2"/>
      <c r="K4518" s="2"/>
      <c r="L4518" s="2"/>
      <c r="M4518" s="2" t="s">
        <v>10483</v>
      </c>
      <c r="N4518" s="11">
        <v>4</v>
      </c>
      <c r="O4518" s="11">
        <v>4</v>
      </c>
      <c r="P4518" s="12">
        <v>44973</v>
      </c>
      <c r="Q4518" s="12">
        <v>44987.70833333334</v>
      </c>
      <c r="R4518" s="11">
        <v>-47</v>
      </c>
      <c r="S4518" s="2">
        <f>OR(AND(P4518&lt;=U$2,Q4518&gt;V$2),AND(P4518&gt;U$2,P4518&lt;V$2))</f>
        <v>0</v>
      </c>
    </row>
    <row r="4519" spans="1:19">
      <c r="A4519" s="2" t="s">
        <v>3488</v>
      </c>
      <c r="B4519" s="2" t="s">
        <v>4755</v>
      </c>
      <c r="C4519" s="2" t="s">
        <v>10463</v>
      </c>
      <c r="D4519" s="2" t="s">
        <v>10484</v>
      </c>
      <c r="E4519" s="2" t="s">
        <v>1007</v>
      </c>
      <c r="F4519" s="2" t="s">
        <v>3010</v>
      </c>
      <c r="G4519" s="2" t="s">
        <v>6978</v>
      </c>
      <c r="H4519" s="2" t="s">
        <v>1027</v>
      </c>
      <c r="I4519" s="2" t="s">
        <v>227</v>
      </c>
      <c r="J4519" s="2" t="s">
        <v>7320</v>
      </c>
      <c r="K4519" s="2" t="s">
        <v>569</v>
      </c>
      <c r="L4519" s="2" t="s">
        <v>10421</v>
      </c>
      <c r="M4519" s="2" t="s">
        <v>10485</v>
      </c>
      <c r="N4519" s="11">
        <v>5</v>
      </c>
      <c r="O4519" s="11">
        <v>5</v>
      </c>
      <c r="P4519" s="12">
        <v>44988.33333333334</v>
      </c>
      <c r="Q4519" s="12">
        <v>44994.70833333334</v>
      </c>
      <c r="R4519" s="11">
        <v>-47</v>
      </c>
      <c r="S4519" s="2">
        <f>OR(AND(P4519&lt;=U$2,Q4519&gt;V$2),AND(P4519&gt;U$2,P4519&lt;V$2))</f>
        <v>0</v>
      </c>
    </row>
    <row r="4520" spans="1:19">
      <c r="A4520" s="2" t="s">
        <v>3481</v>
      </c>
      <c r="B4520" s="2" t="s">
        <v>4755</v>
      </c>
      <c r="C4520" s="2" t="s">
        <v>10486</v>
      </c>
      <c r="D4520" s="2" t="s">
        <v>10487</v>
      </c>
      <c r="E4520" s="2" t="s">
        <v>1007</v>
      </c>
      <c r="F4520" s="2" t="s">
        <v>3010</v>
      </c>
      <c r="G4520" s="2" t="s">
        <v>6971</v>
      </c>
      <c r="H4520" s="2"/>
      <c r="I4520" s="2"/>
      <c r="J4520" s="2" t="s">
        <v>8143</v>
      </c>
      <c r="K4520" s="2" t="s">
        <v>567</v>
      </c>
      <c r="L4520" s="2" t="s">
        <v>10403</v>
      </c>
      <c r="M4520" s="2" t="s">
        <v>10488</v>
      </c>
      <c r="N4520" s="11">
        <v>8</v>
      </c>
      <c r="O4520" s="11">
        <v>0</v>
      </c>
      <c r="P4520" s="12">
        <v>44936.33333333334</v>
      </c>
      <c r="Q4520" s="12">
        <v>44938.70833333334</v>
      </c>
      <c r="R4520" s="11"/>
      <c r="S4520" s="2">
        <f>OR(AND(P4520&lt;=U$2,Q4520&gt;V$2),AND(P4520&gt;U$2,P4520&lt;V$2))</f>
        <v>0</v>
      </c>
    </row>
    <row r="4521" spans="1:19">
      <c r="A4521" s="2" t="s">
        <v>3481</v>
      </c>
      <c r="B4521" s="2" t="s">
        <v>4755</v>
      </c>
      <c r="C4521" s="2" t="s">
        <v>10486</v>
      </c>
      <c r="D4521" s="2" t="s">
        <v>10489</v>
      </c>
      <c r="E4521" s="2" t="s">
        <v>1007</v>
      </c>
      <c r="F4521" s="2" t="s">
        <v>3010</v>
      </c>
      <c r="G4521" s="2" t="s">
        <v>7078</v>
      </c>
      <c r="H4521" s="2"/>
      <c r="I4521" s="2"/>
      <c r="J4521" s="2" t="s">
        <v>7311</v>
      </c>
      <c r="K4521" s="2" t="s">
        <v>307</v>
      </c>
      <c r="L4521" s="2" t="s">
        <v>10405</v>
      </c>
      <c r="M4521" s="2" t="s">
        <v>10490</v>
      </c>
      <c r="N4521" s="11">
        <v>10</v>
      </c>
      <c r="O4521" s="11">
        <v>0</v>
      </c>
      <c r="P4521" s="12">
        <v>44937.33333333334</v>
      </c>
      <c r="Q4521" s="12">
        <v>44939.70833333334</v>
      </c>
      <c r="R4521" s="11"/>
      <c r="S4521" s="2">
        <f>OR(AND(P4521&lt;=U$2,Q4521&gt;V$2),AND(P4521&gt;U$2,P4521&lt;V$2))</f>
        <v>0</v>
      </c>
    </row>
    <row r="4522" spans="1:19">
      <c r="A4522" s="2" t="s">
        <v>3481</v>
      </c>
      <c r="B4522" s="2" t="s">
        <v>4755</v>
      </c>
      <c r="C4522" s="2" t="s">
        <v>10486</v>
      </c>
      <c r="D4522" s="2" t="s">
        <v>10491</v>
      </c>
      <c r="E4522" s="2" t="s">
        <v>1007</v>
      </c>
      <c r="F4522" s="2" t="s">
        <v>3010</v>
      </c>
      <c r="G4522" s="2" t="s">
        <v>7085</v>
      </c>
      <c r="H4522" s="2"/>
      <c r="I4522" s="2"/>
      <c r="J4522" s="2" t="s">
        <v>7315</v>
      </c>
      <c r="K4522" s="2" t="s">
        <v>333</v>
      </c>
      <c r="L4522" s="2" t="s">
        <v>10407</v>
      </c>
      <c r="M4522" s="2" t="s">
        <v>10492</v>
      </c>
      <c r="N4522" s="11">
        <v>5</v>
      </c>
      <c r="O4522" s="11">
        <v>0</v>
      </c>
      <c r="P4522" s="12">
        <v>44942.33333333334</v>
      </c>
      <c r="Q4522" s="12">
        <v>44944.70833333334</v>
      </c>
      <c r="R4522" s="11"/>
      <c r="S4522" s="2">
        <f>OR(AND(P4522&lt;=U$2,Q4522&gt;V$2),AND(P4522&gt;U$2,P4522&lt;V$2))</f>
        <v>0</v>
      </c>
    </row>
    <row r="4523" spans="1:19">
      <c r="A4523" s="2" t="s">
        <v>3481</v>
      </c>
      <c r="B4523" s="2" t="s">
        <v>4755</v>
      </c>
      <c r="C4523" s="2" t="s">
        <v>10486</v>
      </c>
      <c r="D4523" s="2" t="s">
        <v>10493</v>
      </c>
      <c r="E4523" s="2" t="s">
        <v>1007</v>
      </c>
      <c r="F4523" s="2" t="s">
        <v>3010</v>
      </c>
      <c r="G4523" s="2" t="s">
        <v>7085</v>
      </c>
      <c r="H4523" s="2"/>
      <c r="I4523" s="2"/>
      <c r="J4523" s="2" t="s">
        <v>7315</v>
      </c>
      <c r="K4523" s="2" t="s">
        <v>333</v>
      </c>
      <c r="L4523" s="2" t="s">
        <v>10407</v>
      </c>
      <c r="M4523" s="2" t="s">
        <v>10494</v>
      </c>
      <c r="N4523" s="11">
        <v>4</v>
      </c>
      <c r="O4523" s="11">
        <v>0</v>
      </c>
      <c r="P4523" s="12">
        <v>44945.33333333334</v>
      </c>
      <c r="Q4523" s="12">
        <v>44946.70833333334</v>
      </c>
      <c r="R4523" s="11"/>
      <c r="S4523" s="2">
        <f>OR(AND(P4523&lt;=U$2,Q4523&gt;V$2),AND(P4523&gt;U$2,P4523&lt;V$2))</f>
        <v>0</v>
      </c>
    </row>
    <row r="4524" spans="1:19">
      <c r="A4524" s="2" t="s">
        <v>3481</v>
      </c>
      <c r="B4524" s="2" t="s">
        <v>4755</v>
      </c>
      <c r="C4524" s="2" t="s">
        <v>10486</v>
      </c>
      <c r="D4524" s="2" t="s">
        <v>10495</v>
      </c>
      <c r="E4524" s="2" t="s">
        <v>1007</v>
      </c>
      <c r="F4524" s="2" t="s">
        <v>3010</v>
      </c>
      <c r="G4524" s="2" t="s">
        <v>7078</v>
      </c>
      <c r="H4524" s="2"/>
      <c r="I4524" s="2"/>
      <c r="J4524" s="2" t="s">
        <v>7311</v>
      </c>
      <c r="K4524" s="2" t="s">
        <v>307</v>
      </c>
      <c r="L4524" s="2" t="s">
        <v>10405</v>
      </c>
      <c r="M4524" s="2" t="s">
        <v>10496</v>
      </c>
      <c r="N4524" s="11">
        <v>5</v>
      </c>
      <c r="O4524" s="11">
        <v>0</v>
      </c>
      <c r="P4524" s="12">
        <v>44949.33333333334</v>
      </c>
      <c r="Q4524" s="12">
        <v>44950.70833333334</v>
      </c>
      <c r="R4524" s="11"/>
      <c r="S4524" s="2">
        <f>OR(AND(P4524&lt;=U$2,Q4524&gt;V$2),AND(P4524&gt;U$2,P4524&lt;V$2))</f>
        <v>0</v>
      </c>
    </row>
    <row r="4525" spans="1:19">
      <c r="A4525" s="2" t="s">
        <v>3488</v>
      </c>
      <c r="B4525" s="2" t="s">
        <v>4755</v>
      </c>
      <c r="C4525" s="2" t="s">
        <v>10486</v>
      </c>
      <c r="D4525" s="2" t="s">
        <v>10497</v>
      </c>
      <c r="E4525" s="2" t="s">
        <v>1007</v>
      </c>
      <c r="F4525" s="2" t="s">
        <v>3010</v>
      </c>
      <c r="G4525" s="2" t="s">
        <v>7078</v>
      </c>
      <c r="H4525" s="2" t="s">
        <v>1027</v>
      </c>
      <c r="I4525" s="2" t="s">
        <v>227</v>
      </c>
      <c r="J4525" s="2" t="s">
        <v>7311</v>
      </c>
      <c r="K4525" s="2" t="s">
        <v>307</v>
      </c>
      <c r="L4525" s="2" t="s">
        <v>10405</v>
      </c>
      <c r="M4525" s="2" t="s">
        <v>10498</v>
      </c>
      <c r="N4525" s="11">
        <v>8</v>
      </c>
      <c r="O4525" s="11">
        <v>0</v>
      </c>
      <c r="P4525" s="12">
        <v>44956</v>
      </c>
      <c r="Q4525" s="12">
        <v>44959</v>
      </c>
      <c r="R4525" s="11"/>
      <c r="S4525" s="2">
        <f>OR(AND(P4525&lt;=U$2,Q4525&gt;V$2),AND(P4525&gt;U$2,P4525&lt;V$2))</f>
        <v>0</v>
      </c>
    </row>
    <row r="4526" spans="1:19">
      <c r="A4526" s="2" t="s">
        <v>3488</v>
      </c>
      <c r="B4526" s="2" t="s">
        <v>4755</v>
      </c>
      <c r="C4526" s="2" t="s">
        <v>10486</v>
      </c>
      <c r="D4526" s="2" t="s">
        <v>10499</v>
      </c>
      <c r="E4526" s="2" t="s">
        <v>1007</v>
      </c>
      <c r="F4526" s="2" t="s">
        <v>3010</v>
      </c>
      <c r="G4526" s="2" t="s">
        <v>7085</v>
      </c>
      <c r="H4526" s="2" t="s">
        <v>1027</v>
      </c>
      <c r="I4526" s="2" t="s">
        <v>227</v>
      </c>
      <c r="J4526" s="2" t="s">
        <v>7315</v>
      </c>
      <c r="K4526" s="2" t="s">
        <v>333</v>
      </c>
      <c r="L4526" s="2" t="s">
        <v>10407</v>
      </c>
      <c r="M4526" s="2" t="s">
        <v>10500</v>
      </c>
      <c r="N4526" s="11">
        <v>6</v>
      </c>
      <c r="O4526" s="11">
        <v>0</v>
      </c>
      <c r="P4526" s="12">
        <v>44960</v>
      </c>
      <c r="Q4526" s="12">
        <v>44964</v>
      </c>
      <c r="R4526" s="11"/>
      <c r="S4526" s="2">
        <f>OR(AND(P4526&lt;=U$2,Q4526&gt;V$2),AND(P4526&gt;U$2,P4526&lt;V$2))</f>
        <v>0</v>
      </c>
    </row>
    <row r="4527" spans="1:19">
      <c r="A4527" s="2" t="s">
        <v>3488</v>
      </c>
      <c r="B4527" s="2" t="s">
        <v>4755</v>
      </c>
      <c r="C4527" s="2" t="s">
        <v>10486</v>
      </c>
      <c r="D4527" s="2" t="s">
        <v>10501</v>
      </c>
      <c r="E4527" s="2" t="s">
        <v>1007</v>
      </c>
      <c r="F4527" s="2" t="s">
        <v>3010</v>
      </c>
      <c r="G4527" s="2" t="s">
        <v>7085</v>
      </c>
      <c r="H4527" s="2" t="s">
        <v>1027</v>
      </c>
      <c r="I4527" s="2" t="s">
        <v>227</v>
      </c>
      <c r="J4527" s="2" t="s">
        <v>7315</v>
      </c>
      <c r="K4527" s="2" t="s">
        <v>333</v>
      </c>
      <c r="L4527" s="2" t="s">
        <v>10407</v>
      </c>
      <c r="M4527" s="2" t="s">
        <v>10502</v>
      </c>
      <c r="N4527" s="11">
        <v>4</v>
      </c>
      <c r="O4527" s="11">
        <v>0</v>
      </c>
      <c r="P4527" s="12">
        <v>44965</v>
      </c>
      <c r="Q4527" s="12">
        <v>44965</v>
      </c>
      <c r="R4527" s="11"/>
      <c r="S4527" s="2">
        <f>OR(AND(P4527&lt;=U$2,Q4527&gt;V$2),AND(P4527&gt;U$2,P4527&lt;V$2))</f>
        <v>0</v>
      </c>
    </row>
    <row r="4528" spans="1:19">
      <c r="A4528" s="2" t="s">
        <v>3488</v>
      </c>
      <c r="B4528" s="2" t="s">
        <v>4755</v>
      </c>
      <c r="C4528" s="2" t="s">
        <v>10486</v>
      </c>
      <c r="D4528" s="2" t="s">
        <v>10503</v>
      </c>
      <c r="E4528" s="2" t="s">
        <v>1007</v>
      </c>
      <c r="F4528" s="2" t="s">
        <v>3010</v>
      </c>
      <c r="G4528" s="2" t="s">
        <v>7078</v>
      </c>
      <c r="H4528" s="2" t="s">
        <v>1027</v>
      </c>
      <c r="I4528" s="2" t="s">
        <v>227</v>
      </c>
      <c r="J4528" s="2" t="s">
        <v>7311</v>
      </c>
      <c r="K4528" s="2" t="s">
        <v>307</v>
      </c>
      <c r="L4528" s="2" t="s">
        <v>10405</v>
      </c>
      <c r="M4528" s="2" t="s">
        <v>10504</v>
      </c>
      <c r="N4528" s="11">
        <v>4</v>
      </c>
      <c r="O4528" s="11">
        <v>0</v>
      </c>
      <c r="P4528" s="12">
        <v>44966</v>
      </c>
      <c r="Q4528" s="12">
        <v>44970</v>
      </c>
      <c r="R4528" s="11"/>
      <c r="S4528" s="2">
        <f>OR(AND(P4528&lt;=U$2,Q4528&gt;V$2),AND(P4528&gt;U$2,P4528&lt;V$2))</f>
        <v>0</v>
      </c>
    </row>
    <row r="4529" spans="1:19">
      <c r="A4529" s="2" t="s">
        <v>3488</v>
      </c>
      <c r="B4529" s="2" t="s">
        <v>4755</v>
      </c>
      <c r="C4529" s="2" t="s">
        <v>10486</v>
      </c>
      <c r="D4529" s="2" t="s">
        <v>10505</v>
      </c>
      <c r="E4529" s="2" t="s">
        <v>1048</v>
      </c>
      <c r="F4529" s="2" t="s">
        <v>3010</v>
      </c>
      <c r="G4529" s="2" t="s">
        <v>7306</v>
      </c>
      <c r="H4529" s="2" t="s">
        <v>1027</v>
      </c>
      <c r="I4529" s="2" t="s">
        <v>227</v>
      </c>
      <c r="J4529" s="2"/>
      <c r="K4529" s="2"/>
      <c r="L4529" s="2"/>
      <c r="M4529" s="2" t="s">
        <v>10506</v>
      </c>
      <c r="N4529" s="11">
        <v>4</v>
      </c>
      <c r="O4529" s="11">
        <v>4</v>
      </c>
      <c r="P4529" s="12">
        <v>44971</v>
      </c>
      <c r="Q4529" s="12">
        <v>45008.70833333334</v>
      </c>
      <c r="R4529" s="11">
        <v>-85</v>
      </c>
      <c r="S4529" s="2">
        <f>OR(AND(P4529&lt;=U$2,Q4529&gt;V$2),AND(P4529&gt;U$2,P4529&lt;V$2))</f>
        <v>0</v>
      </c>
    </row>
    <row r="4530" spans="1:19">
      <c r="A4530" s="2" t="s">
        <v>3488</v>
      </c>
      <c r="B4530" s="2" t="s">
        <v>4755</v>
      </c>
      <c r="C4530" s="2" t="s">
        <v>10486</v>
      </c>
      <c r="D4530" s="2" t="s">
        <v>10507</v>
      </c>
      <c r="E4530" s="2" t="s">
        <v>1007</v>
      </c>
      <c r="F4530" s="2" t="s">
        <v>3010</v>
      </c>
      <c r="G4530" s="2" t="s">
        <v>6978</v>
      </c>
      <c r="H4530" s="2" t="s">
        <v>1027</v>
      </c>
      <c r="I4530" s="2" t="s">
        <v>227</v>
      </c>
      <c r="J4530" s="2" t="s">
        <v>7320</v>
      </c>
      <c r="K4530" s="2" t="s">
        <v>569</v>
      </c>
      <c r="L4530" s="2" t="s">
        <v>10421</v>
      </c>
      <c r="M4530" s="2" t="s">
        <v>10508</v>
      </c>
      <c r="N4530" s="11">
        <v>5</v>
      </c>
      <c r="O4530" s="11">
        <v>5</v>
      </c>
      <c r="P4530" s="12">
        <v>45009.33333333334</v>
      </c>
      <c r="Q4530" s="12">
        <v>45015.70833333334</v>
      </c>
      <c r="R4530" s="11">
        <v>-85</v>
      </c>
      <c r="S4530" s="2">
        <f>OR(AND(P4530&lt;=U$2,Q4530&gt;V$2),AND(P4530&gt;U$2,P4530&lt;V$2))</f>
        <v>0</v>
      </c>
    </row>
    <row r="4531" spans="1:19">
      <c r="A4531" s="2" t="s">
        <v>3488</v>
      </c>
      <c r="B4531" s="2" t="s">
        <v>4755</v>
      </c>
      <c r="C4531" s="2" t="s">
        <v>10486</v>
      </c>
      <c r="D4531" s="2" t="s">
        <v>10509</v>
      </c>
      <c r="E4531" s="2" t="s">
        <v>1007</v>
      </c>
      <c r="F4531" s="2" t="s">
        <v>3010</v>
      </c>
      <c r="G4531" s="2" t="s">
        <v>7078</v>
      </c>
      <c r="H4531" s="2" t="s">
        <v>1027</v>
      </c>
      <c r="I4531" s="2" t="s">
        <v>227</v>
      </c>
      <c r="J4531" s="2" t="s">
        <v>7311</v>
      </c>
      <c r="K4531" s="2" t="s">
        <v>307</v>
      </c>
      <c r="L4531" s="2" t="s">
        <v>10405</v>
      </c>
      <c r="M4531" s="2" t="s">
        <v>10510</v>
      </c>
      <c r="N4531" s="11">
        <v>4</v>
      </c>
      <c r="O4531" s="11">
        <v>4</v>
      </c>
      <c r="P4531" s="12">
        <v>45016.33333333334</v>
      </c>
      <c r="Q4531" s="12">
        <v>45021.70833333334</v>
      </c>
      <c r="R4531" s="11">
        <v>-85</v>
      </c>
      <c r="S4531" s="2">
        <f>OR(AND(P4531&lt;=U$2,Q4531&gt;V$2),AND(P4531&gt;U$2,P4531&lt;V$2))</f>
        <v>0</v>
      </c>
    </row>
    <row r="4532" spans="1:19">
      <c r="A4532" s="2" t="s">
        <v>3488</v>
      </c>
      <c r="B4532" s="2" t="s">
        <v>4755</v>
      </c>
      <c r="C4532" s="2" t="s">
        <v>10486</v>
      </c>
      <c r="D4532" s="2" t="s">
        <v>10511</v>
      </c>
      <c r="E4532" s="2" t="s">
        <v>1037</v>
      </c>
      <c r="F4532" s="2" t="s">
        <v>3010</v>
      </c>
      <c r="G4532" s="2" t="s">
        <v>7083</v>
      </c>
      <c r="H4532" s="2" t="s">
        <v>1027</v>
      </c>
      <c r="I4532" s="2" t="s">
        <v>227</v>
      </c>
      <c r="J4532" s="2"/>
      <c r="K4532" s="2"/>
      <c r="L4532" s="2"/>
      <c r="M4532" s="2" t="s">
        <v>10512</v>
      </c>
      <c r="N4532" s="11">
        <v>6</v>
      </c>
      <c r="O4532" s="11">
        <v>6</v>
      </c>
      <c r="P4532" s="12">
        <v>45022.33333333334</v>
      </c>
      <c r="Q4532" s="12">
        <v>45029.70833333334</v>
      </c>
      <c r="R4532" s="11">
        <v>-85</v>
      </c>
      <c r="S4532" s="2">
        <f>OR(AND(P4532&lt;=U$2,Q4532&gt;V$2),AND(P4532&gt;U$2,P4532&lt;V$2))</f>
        <v>0</v>
      </c>
    </row>
    <row r="4533" spans="1:19">
      <c r="A4533" s="2" t="s">
        <v>3488</v>
      </c>
      <c r="B4533" s="2" t="s">
        <v>4755</v>
      </c>
      <c r="C4533" s="2" t="s">
        <v>10486</v>
      </c>
      <c r="D4533" s="2" t="s">
        <v>10513</v>
      </c>
      <c r="E4533" s="2" t="s">
        <v>1007</v>
      </c>
      <c r="F4533" s="2" t="s">
        <v>3010</v>
      </c>
      <c r="G4533" s="2" t="s">
        <v>7085</v>
      </c>
      <c r="H4533" s="2" t="s">
        <v>1027</v>
      </c>
      <c r="I4533" s="2" t="s">
        <v>227</v>
      </c>
      <c r="J4533" s="2" t="s">
        <v>7315</v>
      </c>
      <c r="K4533" s="2" t="s">
        <v>333</v>
      </c>
      <c r="L4533" s="2" t="s">
        <v>10407</v>
      </c>
      <c r="M4533" s="2" t="s">
        <v>10514</v>
      </c>
      <c r="N4533" s="11">
        <v>4</v>
      </c>
      <c r="O4533" s="11">
        <v>4</v>
      </c>
      <c r="P4533" s="12">
        <v>45030.33333333334</v>
      </c>
      <c r="Q4533" s="12">
        <v>45035.70833333334</v>
      </c>
      <c r="R4533" s="11">
        <v>-85</v>
      </c>
      <c r="S4533" s="2">
        <f>OR(AND(P4533&lt;=U$2,Q4533&gt;V$2),AND(P4533&gt;U$2,P4533&lt;V$2))</f>
        <v>0</v>
      </c>
    </row>
    <row r="4534" spans="1:19">
      <c r="A4534" s="2" t="s">
        <v>3488</v>
      </c>
      <c r="B4534" s="2" t="s">
        <v>4755</v>
      </c>
      <c r="C4534" s="2" t="s">
        <v>10486</v>
      </c>
      <c r="D4534" s="2" t="s">
        <v>10515</v>
      </c>
      <c r="E4534" s="2" t="s">
        <v>1007</v>
      </c>
      <c r="F4534" s="2" t="s">
        <v>3010</v>
      </c>
      <c r="G4534" s="2" t="s">
        <v>7078</v>
      </c>
      <c r="H4534" s="2" t="s">
        <v>1027</v>
      </c>
      <c r="I4534" s="2" t="s">
        <v>227</v>
      </c>
      <c r="J4534" s="2" t="s">
        <v>7311</v>
      </c>
      <c r="K4534" s="2" t="s">
        <v>307</v>
      </c>
      <c r="L4534" s="2" t="s">
        <v>10405</v>
      </c>
      <c r="M4534" s="2" t="s">
        <v>10516</v>
      </c>
      <c r="N4534" s="11">
        <v>2</v>
      </c>
      <c r="O4534" s="11">
        <v>2</v>
      </c>
      <c r="P4534" s="12">
        <v>45036.33333333334</v>
      </c>
      <c r="Q4534" s="12">
        <v>45037.70833333334</v>
      </c>
      <c r="R4534" s="11">
        <v>-82</v>
      </c>
      <c r="S4534" s="2">
        <f>OR(AND(P4534&lt;=U$2,Q4534&gt;V$2),AND(P4534&gt;U$2,P4534&lt;V$2))</f>
        <v>0</v>
      </c>
    </row>
    <row r="4535" spans="1:19">
      <c r="A4535" s="2" t="s">
        <v>3488</v>
      </c>
      <c r="B4535" s="2" t="s">
        <v>4755</v>
      </c>
      <c r="C4535" s="2" t="s">
        <v>10486</v>
      </c>
      <c r="D4535" s="2" t="s">
        <v>10517</v>
      </c>
      <c r="E4535" s="2" t="s">
        <v>1007</v>
      </c>
      <c r="F4535" s="2" t="s">
        <v>3010</v>
      </c>
      <c r="G4535" s="2" t="s">
        <v>6978</v>
      </c>
      <c r="H4535" s="2" t="s">
        <v>1027</v>
      </c>
      <c r="I4535" s="2" t="s">
        <v>227</v>
      </c>
      <c r="J4535" s="2" t="s">
        <v>7320</v>
      </c>
      <c r="K4535" s="2" t="s">
        <v>569</v>
      </c>
      <c r="L4535" s="2" t="s">
        <v>10421</v>
      </c>
      <c r="M4535" s="2" t="s">
        <v>10518</v>
      </c>
      <c r="N4535" s="11">
        <v>4</v>
      </c>
      <c r="O4535" s="11">
        <v>4</v>
      </c>
      <c r="P4535" s="12">
        <v>45043.33333333334</v>
      </c>
      <c r="Q4535" s="12">
        <v>45048.70833333334</v>
      </c>
      <c r="R4535" s="11">
        <v>-85</v>
      </c>
      <c r="S4535" s="2">
        <f>OR(AND(P4535&lt;=U$2,Q4535&gt;V$2),AND(P4535&gt;U$2,P4535&lt;V$2))</f>
        <v>0</v>
      </c>
    </row>
    <row r="4536" spans="1:19">
      <c r="A4536" s="2" t="s">
        <v>3481</v>
      </c>
      <c r="B4536" s="2" t="s">
        <v>4755</v>
      </c>
      <c r="C4536" s="2" t="s">
        <v>10519</v>
      </c>
      <c r="D4536" s="2" t="s">
        <v>10520</v>
      </c>
      <c r="E4536" s="2" t="s">
        <v>1007</v>
      </c>
      <c r="F4536" s="2" t="s">
        <v>3010</v>
      </c>
      <c r="G4536" s="2" t="s">
        <v>6971</v>
      </c>
      <c r="H4536" s="2"/>
      <c r="I4536" s="2"/>
      <c r="J4536" s="2" t="s">
        <v>8143</v>
      </c>
      <c r="K4536" s="2" t="s">
        <v>567</v>
      </c>
      <c r="L4536" s="2" t="s">
        <v>10403</v>
      </c>
      <c r="M4536" s="2" t="s">
        <v>10521</v>
      </c>
      <c r="N4536" s="11">
        <v>10</v>
      </c>
      <c r="O4536" s="11">
        <v>0</v>
      </c>
      <c r="P4536" s="12">
        <v>44784.33333333334</v>
      </c>
      <c r="Q4536" s="12">
        <v>44797.70833333334</v>
      </c>
      <c r="R4536" s="11"/>
      <c r="S4536" s="2">
        <f>OR(AND(P4536&lt;=U$2,Q4536&gt;V$2),AND(P4536&gt;U$2,P4536&lt;V$2))</f>
        <v>0</v>
      </c>
    </row>
    <row r="4537" spans="1:19">
      <c r="A4537" s="2" t="s">
        <v>3481</v>
      </c>
      <c r="B4537" s="2" t="s">
        <v>4755</v>
      </c>
      <c r="C4537" s="2" t="s">
        <v>10519</v>
      </c>
      <c r="D4537" s="2" t="s">
        <v>3036</v>
      </c>
      <c r="E4537" s="2" t="s">
        <v>1007</v>
      </c>
      <c r="F4537" s="2" t="s">
        <v>3010</v>
      </c>
      <c r="G4537" s="2" t="s">
        <v>7085</v>
      </c>
      <c r="H4537" s="2"/>
      <c r="I4537" s="2"/>
      <c r="J4537" s="2" t="s">
        <v>7315</v>
      </c>
      <c r="K4537" s="2" t="s">
        <v>333</v>
      </c>
      <c r="L4537" s="2" t="s">
        <v>10407</v>
      </c>
      <c r="M4537" s="2" t="s">
        <v>10522</v>
      </c>
      <c r="N4537" s="11">
        <v>5</v>
      </c>
      <c r="O4537" s="11">
        <v>0</v>
      </c>
      <c r="P4537" s="12">
        <v>44813.33333333334</v>
      </c>
      <c r="Q4537" s="12">
        <v>44827.70833333334</v>
      </c>
      <c r="R4537" s="11"/>
      <c r="S4537" s="2">
        <f>OR(AND(P4537&lt;=U$2,Q4537&gt;V$2),AND(P4537&gt;U$2,P4537&lt;V$2))</f>
        <v>0</v>
      </c>
    </row>
    <row r="4538" spans="1:19">
      <c r="A4538" s="2" t="s">
        <v>3481</v>
      </c>
      <c r="B4538" s="2" t="s">
        <v>4755</v>
      </c>
      <c r="C4538" s="2" t="s">
        <v>10519</v>
      </c>
      <c r="D4538" s="2" t="s">
        <v>10523</v>
      </c>
      <c r="E4538" s="2" t="s">
        <v>1007</v>
      </c>
      <c r="F4538" s="2" t="s">
        <v>3010</v>
      </c>
      <c r="G4538" s="2" t="s">
        <v>7085</v>
      </c>
      <c r="H4538" s="2"/>
      <c r="I4538" s="2"/>
      <c r="J4538" s="2" t="s">
        <v>7315</v>
      </c>
      <c r="K4538" s="2" t="s">
        <v>333</v>
      </c>
      <c r="L4538" s="2" t="s">
        <v>10407</v>
      </c>
      <c r="M4538" s="2" t="s">
        <v>10524</v>
      </c>
      <c r="N4538" s="11">
        <v>5</v>
      </c>
      <c r="O4538" s="11">
        <v>0</v>
      </c>
      <c r="P4538" s="12">
        <v>44830.33333333334</v>
      </c>
      <c r="Q4538" s="12">
        <v>44834.70833333334</v>
      </c>
      <c r="R4538" s="11"/>
      <c r="S4538" s="2">
        <f>OR(AND(P4538&lt;=U$2,Q4538&gt;V$2),AND(P4538&gt;U$2,P4538&lt;V$2))</f>
        <v>0</v>
      </c>
    </row>
    <row r="4539" spans="1:19">
      <c r="A4539" s="2" t="s">
        <v>3481</v>
      </c>
      <c r="B4539" s="2" t="s">
        <v>4755</v>
      </c>
      <c r="C4539" s="2" t="s">
        <v>10519</v>
      </c>
      <c r="D4539" s="2" t="s">
        <v>3041</v>
      </c>
      <c r="E4539" s="2" t="s">
        <v>1007</v>
      </c>
      <c r="F4539" s="2" t="s">
        <v>3010</v>
      </c>
      <c r="G4539" s="2" t="s">
        <v>7085</v>
      </c>
      <c r="H4539" s="2"/>
      <c r="I4539" s="2"/>
      <c r="J4539" s="2" t="s">
        <v>7315</v>
      </c>
      <c r="K4539" s="2" t="s">
        <v>333</v>
      </c>
      <c r="L4539" s="2" t="s">
        <v>10407</v>
      </c>
      <c r="M4539" s="2" t="s">
        <v>10525</v>
      </c>
      <c r="N4539" s="11">
        <v>5</v>
      </c>
      <c r="O4539" s="11">
        <v>0</v>
      </c>
      <c r="P4539" s="12">
        <v>44837.33333333334</v>
      </c>
      <c r="Q4539" s="12">
        <v>44841.70833333334</v>
      </c>
      <c r="R4539" s="11"/>
      <c r="S4539" s="2">
        <f>OR(AND(P4539&lt;=U$2,Q4539&gt;V$2),AND(P4539&gt;U$2,P4539&lt;V$2))</f>
        <v>0</v>
      </c>
    </row>
    <row r="4540" spans="1:19">
      <c r="A4540" s="2" t="s">
        <v>3481</v>
      </c>
      <c r="B4540" s="2" t="s">
        <v>4755</v>
      </c>
      <c r="C4540" s="2" t="s">
        <v>10519</v>
      </c>
      <c r="D4540" s="2" t="s">
        <v>3051</v>
      </c>
      <c r="E4540" s="2" t="s">
        <v>1007</v>
      </c>
      <c r="F4540" s="2" t="s">
        <v>3010</v>
      </c>
      <c r="G4540" s="2" t="s">
        <v>7085</v>
      </c>
      <c r="H4540" s="2"/>
      <c r="I4540" s="2"/>
      <c r="J4540" s="2" t="s">
        <v>7315</v>
      </c>
      <c r="K4540" s="2" t="s">
        <v>333</v>
      </c>
      <c r="L4540" s="2" t="s">
        <v>10407</v>
      </c>
      <c r="M4540" s="2" t="s">
        <v>10526</v>
      </c>
      <c r="N4540" s="11">
        <v>10</v>
      </c>
      <c r="O4540" s="11">
        <v>0</v>
      </c>
      <c r="P4540" s="12">
        <v>44844.33333333334</v>
      </c>
      <c r="Q4540" s="12">
        <v>44852</v>
      </c>
      <c r="R4540" s="11"/>
      <c r="S4540" s="2">
        <f>OR(AND(P4540&lt;=U$2,Q4540&gt;V$2),AND(P4540&gt;U$2,P4540&lt;V$2))</f>
        <v>0</v>
      </c>
    </row>
    <row r="4541" spans="1:19">
      <c r="A4541" s="2" t="s">
        <v>3877</v>
      </c>
      <c r="B4541" s="2" t="s">
        <v>4755</v>
      </c>
      <c r="C4541" s="2" t="s">
        <v>10519</v>
      </c>
      <c r="D4541" s="2" t="s">
        <v>3038</v>
      </c>
      <c r="E4541" s="2" t="s">
        <v>1048</v>
      </c>
      <c r="F4541" s="2" t="s">
        <v>3010</v>
      </c>
      <c r="G4541" s="2" t="s">
        <v>7306</v>
      </c>
      <c r="H4541" s="2" t="s">
        <v>1027</v>
      </c>
      <c r="I4541" s="2" t="s">
        <v>227</v>
      </c>
      <c r="J4541" s="2"/>
      <c r="K4541" s="2"/>
      <c r="L4541" s="2"/>
      <c r="M4541" s="2" t="s">
        <v>10527</v>
      </c>
      <c r="N4541" s="11">
        <v>15</v>
      </c>
      <c r="O4541" s="11">
        <v>10</v>
      </c>
      <c r="P4541" s="12">
        <v>44853</v>
      </c>
      <c r="Q4541" s="12">
        <v>45016.70833333334</v>
      </c>
      <c r="R4541" s="11">
        <v>-108</v>
      </c>
      <c r="S4541" s="2">
        <f>OR(AND(P4541&lt;=U$2,Q4541&gt;V$2),AND(P4541&gt;U$2,P4541&lt;V$2))</f>
        <v>0</v>
      </c>
    </row>
    <row r="4542" spans="1:19">
      <c r="A4542" s="2" t="s">
        <v>3488</v>
      </c>
      <c r="B4542" s="2" t="s">
        <v>4755</v>
      </c>
      <c r="C4542" s="2" t="s">
        <v>10519</v>
      </c>
      <c r="D4542" s="2" t="s">
        <v>10528</v>
      </c>
      <c r="E4542" s="2" t="s">
        <v>1076</v>
      </c>
      <c r="F4542" s="2" t="s">
        <v>3010</v>
      </c>
      <c r="G4542" s="2" t="s">
        <v>7210</v>
      </c>
      <c r="H4542" s="2" t="s">
        <v>1027</v>
      </c>
      <c r="I4542" s="2" t="s">
        <v>227</v>
      </c>
      <c r="J4542" s="2"/>
      <c r="K4542" s="2"/>
      <c r="L4542" s="2"/>
      <c r="M4542" s="2" t="s">
        <v>10529</v>
      </c>
      <c r="N4542" s="11">
        <v>10</v>
      </c>
      <c r="O4542" s="11">
        <v>10</v>
      </c>
      <c r="P4542" s="12">
        <v>45019.33333333334</v>
      </c>
      <c r="Q4542" s="12">
        <v>45030.70833333334</v>
      </c>
      <c r="R4542" s="11">
        <v>-108</v>
      </c>
      <c r="S4542" s="2">
        <f>OR(AND(P4542&lt;=U$2,Q4542&gt;V$2),AND(P4542&gt;U$2,P4542&lt;V$2))</f>
        <v>0</v>
      </c>
    </row>
    <row r="4543" spans="1:19">
      <c r="A4543" s="2" t="s">
        <v>3488</v>
      </c>
      <c r="B4543" s="2" t="s">
        <v>4755</v>
      </c>
      <c r="C4543" s="2" t="s">
        <v>10519</v>
      </c>
      <c r="D4543" s="2" t="s">
        <v>10530</v>
      </c>
      <c r="E4543" s="2" t="s">
        <v>1007</v>
      </c>
      <c r="F4543" s="2" t="s">
        <v>3010</v>
      </c>
      <c r="G4543" s="2"/>
      <c r="H4543" s="2" t="s">
        <v>1027</v>
      </c>
      <c r="I4543" s="2" t="s">
        <v>227</v>
      </c>
      <c r="J4543" s="2"/>
      <c r="K4543" s="2"/>
      <c r="L4543" s="2"/>
      <c r="M4543" s="2" t="s">
        <v>10531</v>
      </c>
      <c r="N4543" s="11">
        <v>10</v>
      </c>
      <c r="O4543" s="11">
        <v>10</v>
      </c>
      <c r="P4543" s="12">
        <v>45033.33333333334</v>
      </c>
      <c r="Q4543" s="12">
        <v>45044.70833333334</v>
      </c>
      <c r="R4543" s="11">
        <v>-108</v>
      </c>
      <c r="S4543" s="2">
        <f>OR(AND(P4543&lt;=U$2,Q4543&gt;V$2),AND(P4543&gt;U$2,P4543&lt;V$2))</f>
        <v>0</v>
      </c>
    </row>
    <row r="4544" spans="1:19">
      <c r="A4544" s="2" t="s">
        <v>3488</v>
      </c>
      <c r="B4544" s="2" t="s">
        <v>4755</v>
      </c>
      <c r="C4544" s="2" t="s">
        <v>10519</v>
      </c>
      <c r="D4544" s="2" t="s">
        <v>10532</v>
      </c>
      <c r="E4544" s="2" t="s">
        <v>1048</v>
      </c>
      <c r="F4544" s="2" t="s">
        <v>3010</v>
      </c>
      <c r="G4544" s="2"/>
      <c r="H4544" s="2" t="s">
        <v>1027</v>
      </c>
      <c r="I4544" s="2" t="s">
        <v>227</v>
      </c>
      <c r="J4544" s="2"/>
      <c r="K4544" s="2"/>
      <c r="L4544" s="2"/>
      <c r="M4544" s="2" t="s">
        <v>10533</v>
      </c>
      <c r="N4544" s="11">
        <v>20</v>
      </c>
      <c r="O4544" s="11">
        <v>20</v>
      </c>
      <c r="P4544" s="12">
        <v>45047.33333333334</v>
      </c>
      <c r="Q4544" s="12">
        <v>45072.70833333334</v>
      </c>
      <c r="R4544" s="11">
        <v>-108</v>
      </c>
      <c r="S4544" s="2">
        <f>OR(AND(P4544&lt;=U$2,Q4544&gt;V$2),AND(P4544&gt;U$2,P4544&lt;V$2))</f>
        <v>0</v>
      </c>
    </row>
    <row r="4545" spans="1:19">
      <c r="A4545" s="2" t="s">
        <v>3488</v>
      </c>
      <c r="B4545" s="2" t="s">
        <v>4755</v>
      </c>
      <c r="C4545" s="2" t="s">
        <v>10519</v>
      </c>
      <c r="D4545" s="2" t="s">
        <v>10534</v>
      </c>
      <c r="E4545" s="2" t="s">
        <v>1007</v>
      </c>
      <c r="F4545" s="2" t="s">
        <v>3010</v>
      </c>
      <c r="G4545" s="2" t="s">
        <v>6978</v>
      </c>
      <c r="H4545" s="2" t="s">
        <v>1027</v>
      </c>
      <c r="I4545" s="2" t="s">
        <v>227</v>
      </c>
      <c r="J4545" s="2" t="s">
        <v>7320</v>
      </c>
      <c r="K4545" s="2" t="s">
        <v>569</v>
      </c>
      <c r="L4545" s="2" t="s">
        <v>10421</v>
      </c>
      <c r="M4545" s="2" t="s">
        <v>10535</v>
      </c>
      <c r="N4545" s="11">
        <v>5</v>
      </c>
      <c r="O4545" s="11">
        <v>5</v>
      </c>
      <c r="P4545" s="12">
        <v>45076.33333333334</v>
      </c>
      <c r="Q4545" s="12">
        <v>45082.70833333334</v>
      </c>
      <c r="R4545" s="11">
        <v>-108</v>
      </c>
      <c r="S4545" s="2">
        <f>OR(AND(P4545&lt;=U$2,Q4545&gt;V$2),AND(P4545&gt;U$2,P4545&lt;V$2))</f>
        <v>0</v>
      </c>
    </row>
    <row r="4546" spans="1:19">
      <c r="A4546" s="2" t="s">
        <v>3488</v>
      </c>
      <c r="B4546" s="2" t="s">
        <v>4755</v>
      </c>
      <c r="C4546" s="2" t="s">
        <v>10519</v>
      </c>
      <c r="D4546" s="2" t="s">
        <v>3056</v>
      </c>
      <c r="E4546" s="2" t="s">
        <v>1083</v>
      </c>
      <c r="F4546" s="2" t="s">
        <v>3010</v>
      </c>
      <c r="G4546" s="2"/>
      <c r="H4546" s="2" t="s">
        <v>1018</v>
      </c>
      <c r="I4546" s="2" t="s">
        <v>227</v>
      </c>
      <c r="J4546" s="2"/>
      <c r="K4546" s="2"/>
      <c r="L4546" s="2"/>
      <c r="M4546" s="2" t="s">
        <v>10536</v>
      </c>
      <c r="N4546" s="11">
        <v>4</v>
      </c>
      <c r="O4546" s="11">
        <v>4</v>
      </c>
      <c r="P4546" s="12">
        <v>45083.33333333334</v>
      </c>
      <c r="Q4546" s="12">
        <v>45086.70833333334</v>
      </c>
      <c r="R4546" s="11">
        <v>-22</v>
      </c>
      <c r="S4546" s="2">
        <f>OR(AND(P4546&lt;=U$2,Q4546&gt;V$2),AND(P4546&gt;U$2,P4546&lt;V$2))</f>
        <v>0</v>
      </c>
    </row>
    <row r="4547" spans="1:19">
      <c r="A4547" s="2" t="s">
        <v>3488</v>
      </c>
      <c r="B4547" s="2" t="s">
        <v>4755</v>
      </c>
      <c r="C4547" s="2" t="s">
        <v>10519</v>
      </c>
      <c r="D4547" s="2" t="s">
        <v>3045</v>
      </c>
      <c r="E4547" s="2" t="s">
        <v>1007</v>
      </c>
      <c r="F4547" s="2" t="s">
        <v>3010</v>
      </c>
      <c r="G4547" s="2" t="s">
        <v>7194</v>
      </c>
      <c r="H4547" s="2" t="s">
        <v>1027</v>
      </c>
      <c r="I4547" s="2" t="s">
        <v>227</v>
      </c>
      <c r="J4547" s="2" t="s">
        <v>7686</v>
      </c>
      <c r="K4547" s="2"/>
      <c r="L4547" s="2"/>
      <c r="M4547" s="2" t="s">
        <v>10537</v>
      </c>
      <c r="N4547" s="11">
        <v>5</v>
      </c>
      <c r="O4547" s="11">
        <v>5</v>
      </c>
      <c r="P4547" s="12">
        <v>45089.33333333334</v>
      </c>
      <c r="Q4547" s="12">
        <v>45093.70833333334</v>
      </c>
      <c r="R4547" s="11">
        <v>-22</v>
      </c>
      <c r="S4547" s="2">
        <f>OR(AND(P4547&lt;=U$2,Q4547&gt;V$2),AND(P4547&gt;U$2,P4547&lt;V$2))</f>
        <v>0</v>
      </c>
    </row>
    <row r="4548" spans="1:19">
      <c r="A4548" s="2" t="s">
        <v>3488</v>
      </c>
      <c r="B4548" s="2" t="s">
        <v>4755</v>
      </c>
      <c r="C4548" s="2" t="s">
        <v>10519</v>
      </c>
      <c r="D4548" s="2" t="s">
        <v>3062</v>
      </c>
      <c r="E4548" s="2" t="s">
        <v>1007</v>
      </c>
      <c r="F4548" s="2" t="s">
        <v>3010</v>
      </c>
      <c r="G4548" s="2" t="s">
        <v>7207</v>
      </c>
      <c r="H4548" s="2" t="s">
        <v>1018</v>
      </c>
      <c r="I4548" s="2" t="s">
        <v>227</v>
      </c>
      <c r="J4548" s="2"/>
      <c r="K4548" s="2"/>
      <c r="L4548" s="2"/>
      <c r="M4548" s="2" t="s">
        <v>10538</v>
      </c>
      <c r="N4548" s="11">
        <v>3</v>
      </c>
      <c r="O4548" s="11">
        <v>3</v>
      </c>
      <c r="P4548" s="12">
        <v>45096.33333333334</v>
      </c>
      <c r="Q4548" s="12">
        <v>45098.70833333334</v>
      </c>
      <c r="R4548" s="11">
        <v>-22</v>
      </c>
      <c r="S4548" s="2">
        <f>OR(AND(P4548&lt;=U$2,Q4548&gt;V$2),AND(P4548&gt;U$2,P4548&lt;V$2))</f>
        <v>0</v>
      </c>
    </row>
    <row r="4549" spans="1:19">
      <c r="A4549" s="2" t="s">
        <v>3481</v>
      </c>
      <c r="B4549" s="2" t="s">
        <v>4755</v>
      </c>
      <c r="C4549" s="2" t="s">
        <v>10539</v>
      </c>
      <c r="D4549" s="2" t="s">
        <v>3037</v>
      </c>
      <c r="E4549" s="2" t="s">
        <v>1007</v>
      </c>
      <c r="F4549" s="2" t="s">
        <v>3010</v>
      </c>
      <c r="G4549" s="2"/>
      <c r="H4549" s="2"/>
      <c r="I4549" s="2"/>
      <c r="J4549" s="2" t="s">
        <v>8208</v>
      </c>
      <c r="K4549" s="2" t="s">
        <v>316</v>
      </c>
      <c r="L4549" s="2" t="s">
        <v>10540</v>
      </c>
      <c r="M4549" s="2" t="s">
        <v>10541</v>
      </c>
      <c r="N4549" s="11">
        <v>5</v>
      </c>
      <c r="O4549" s="11">
        <v>0</v>
      </c>
      <c r="P4549" s="12">
        <v>44890.33333333334</v>
      </c>
      <c r="Q4549" s="12">
        <v>44890.70833333334</v>
      </c>
      <c r="R4549" s="11"/>
      <c r="S4549" s="2">
        <f>OR(AND(P4549&lt;=U$2,Q4549&gt;V$2),AND(P4549&gt;U$2,P4549&lt;V$2))</f>
        <v>0</v>
      </c>
    </row>
    <row r="4550" spans="1:19">
      <c r="A4550" s="2" t="s">
        <v>3481</v>
      </c>
      <c r="B4550" s="2" t="s">
        <v>4755</v>
      </c>
      <c r="C4550" s="2" t="s">
        <v>10539</v>
      </c>
      <c r="D4550" s="2" t="s">
        <v>10542</v>
      </c>
      <c r="E4550" s="2" t="s">
        <v>1007</v>
      </c>
      <c r="F4550" s="2" t="s">
        <v>3010</v>
      </c>
      <c r="G4550" s="2" t="s">
        <v>7078</v>
      </c>
      <c r="H4550" s="2"/>
      <c r="I4550" s="2"/>
      <c r="J4550" s="2" t="s">
        <v>7311</v>
      </c>
      <c r="K4550" s="2" t="s">
        <v>307</v>
      </c>
      <c r="L4550" s="2" t="s">
        <v>10405</v>
      </c>
      <c r="M4550" s="2" t="s">
        <v>10543</v>
      </c>
      <c r="N4550" s="11">
        <v>5</v>
      </c>
      <c r="O4550" s="11">
        <v>0</v>
      </c>
      <c r="P4550" s="12">
        <v>44890.33333333334</v>
      </c>
      <c r="Q4550" s="12">
        <v>44890.70833333334</v>
      </c>
      <c r="R4550" s="11"/>
      <c r="S4550" s="2">
        <f>OR(AND(P4550&lt;=U$2,Q4550&gt;V$2),AND(P4550&gt;U$2,P4550&lt;V$2))</f>
        <v>0</v>
      </c>
    </row>
    <row r="4551" spans="1:19">
      <c r="A4551" s="2" t="s">
        <v>3481</v>
      </c>
      <c r="B4551" s="2" t="s">
        <v>4755</v>
      </c>
      <c r="C4551" s="2" t="s">
        <v>10539</v>
      </c>
      <c r="D4551" s="2" t="s">
        <v>10544</v>
      </c>
      <c r="E4551" s="2" t="s">
        <v>1007</v>
      </c>
      <c r="F4551" s="2" t="s">
        <v>3010</v>
      </c>
      <c r="G4551" s="2" t="s">
        <v>7085</v>
      </c>
      <c r="H4551" s="2"/>
      <c r="I4551" s="2"/>
      <c r="J4551" s="2" t="s">
        <v>7315</v>
      </c>
      <c r="K4551" s="2" t="s">
        <v>333</v>
      </c>
      <c r="L4551" s="2" t="s">
        <v>10407</v>
      </c>
      <c r="M4551" s="2" t="s">
        <v>10545</v>
      </c>
      <c r="N4551" s="11">
        <v>2</v>
      </c>
      <c r="O4551" s="11">
        <v>0</v>
      </c>
      <c r="P4551" s="12">
        <v>44890.33333333334</v>
      </c>
      <c r="Q4551" s="12">
        <v>44890.70833333334</v>
      </c>
      <c r="R4551" s="11"/>
      <c r="S4551" s="2">
        <f>OR(AND(P4551&lt;=U$2,Q4551&gt;V$2),AND(P4551&gt;U$2,P4551&lt;V$2))</f>
        <v>0</v>
      </c>
    </row>
    <row r="4552" spans="1:19">
      <c r="A4552" s="2" t="s">
        <v>3481</v>
      </c>
      <c r="B4552" s="2" t="s">
        <v>4755</v>
      </c>
      <c r="C4552" s="2" t="s">
        <v>10539</v>
      </c>
      <c r="D4552" s="2" t="s">
        <v>10546</v>
      </c>
      <c r="E4552" s="2" t="s">
        <v>1007</v>
      </c>
      <c r="F4552" s="2" t="s">
        <v>3010</v>
      </c>
      <c r="G4552" s="2" t="s">
        <v>7078</v>
      </c>
      <c r="H4552" s="2"/>
      <c r="I4552" s="2"/>
      <c r="J4552" s="2" t="s">
        <v>7311</v>
      </c>
      <c r="K4552" s="2" t="s">
        <v>307</v>
      </c>
      <c r="L4552" s="2" t="s">
        <v>10405</v>
      </c>
      <c r="M4552" s="2" t="s">
        <v>10547</v>
      </c>
      <c r="N4552" s="11">
        <v>3</v>
      </c>
      <c r="O4552" s="11">
        <v>0</v>
      </c>
      <c r="P4552" s="12">
        <v>44890.33333333334</v>
      </c>
      <c r="Q4552" s="12">
        <v>44890.70833333334</v>
      </c>
      <c r="R4552" s="11"/>
      <c r="S4552" s="2">
        <f>OR(AND(P4552&lt;=U$2,Q4552&gt;V$2),AND(P4552&gt;U$2,P4552&lt;V$2))</f>
        <v>0</v>
      </c>
    </row>
    <row r="4553" spans="1:19">
      <c r="A4553" s="2" t="s">
        <v>3481</v>
      </c>
      <c r="B4553" s="2" t="s">
        <v>4755</v>
      </c>
      <c r="C4553" s="2" t="s">
        <v>10539</v>
      </c>
      <c r="D4553" s="2" t="s">
        <v>3050</v>
      </c>
      <c r="E4553" s="2"/>
      <c r="F4553" s="2" t="s">
        <v>3010</v>
      </c>
      <c r="G4553" s="2" t="s">
        <v>7210</v>
      </c>
      <c r="H4553" s="2"/>
      <c r="I4553" s="2"/>
      <c r="J4553" s="2"/>
      <c r="K4553" s="2"/>
      <c r="L4553" s="2"/>
      <c r="M4553" s="2" t="s">
        <v>10548</v>
      </c>
      <c r="N4553" s="11">
        <v>10</v>
      </c>
      <c r="O4553" s="11">
        <v>0</v>
      </c>
      <c r="P4553" s="12">
        <v>44743</v>
      </c>
      <c r="Q4553" s="12">
        <v>44743.70833333334</v>
      </c>
      <c r="R4553" s="11"/>
      <c r="S4553" s="2">
        <f>OR(AND(P4553&lt;=U$2,Q4553&gt;V$2),AND(P4553&gt;U$2,P4553&lt;V$2))</f>
        <v>0</v>
      </c>
    </row>
    <row r="4554" spans="1:19">
      <c r="A4554" s="2" t="s">
        <v>3481</v>
      </c>
      <c r="B4554" s="2" t="s">
        <v>4755</v>
      </c>
      <c r="C4554" s="2" t="s">
        <v>10549</v>
      </c>
      <c r="D4554" s="2" t="s">
        <v>10550</v>
      </c>
      <c r="E4554" s="2"/>
      <c r="F4554" s="2"/>
      <c r="G4554" s="2"/>
      <c r="H4554" s="2"/>
      <c r="I4554" s="2"/>
      <c r="J4554" s="2"/>
      <c r="K4554" s="2"/>
      <c r="L4554" s="2"/>
      <c r="M4554" s="2" t="s">
        <v>10551</v>
      </c>
      <c r="N4554" s="11">
        <v>20</v>
      </c>
      <c r="O4554" s="11">
        <v>0</v>
      </c>
      <c r="P4554" s="12">
        <v>44525.33333333334</v>
      </c>
      <c r="Q4554" s="12">
        <v>44525.70833333334</v>
      </c>
      <c r="R4554" s="11"/>
      <c r="S4554" s="2">
        <f>OR(AND(P4554&lt;=U$2,Q4554&gt;V$2),AND(P4554&gt;U$2,P4554&lt;V$2))</f>
        <v>0</v>
      </c>
    </row>
    <row r="4555" spans="1:19">
      <c r="A4555" s="2" t="s">
        <v>3481</v>
      </c>
      <c r="B4555" s="2" t="s">
        <v>4755</v>
      </c>
      <c r="C4555" s="2" t="s">
        <v>10549</v>
      </c>
      <c r="D4555" s="2" t="s">
        <v>10552</v>
      </c>
      <c r="E4555" s="2"/>
      <c r="F4555" s="2"/>
      <c r="G4555" s="2"/>
      <c r="H4555" s="2"/>
      <c r="I4555" s="2"/>
      <c r="J4555" s="2"/>
      <c r="K4555" s="2"/>
      <c r="L4555" s="2"/>
      <c r="M4555" s="2" t="s">
        <v>10553</v>
      </c>
      <c r="N4555" s="11">
        <v>20</v>
      </c>
      <c r="O4555" s="11">
        <v>0</v>
      </c>
      <c r="P4555" s="12">
        <v>44525.33333333334</v>
      </c>
      <c r="Q4555" s="12">
        <v>44525.70833333334</v>
      </c>
      <c r="R4555" s="11"/>
      <c r="S4555" s="2">
        <f>OR(AND(P4555&lt;=U$2,Q4555&gt;V$2),AND(P4555&gt;U$2,P4555&lt;V$2))</f>
        <v>0</v>
      </c>
    </row>
    <row r="4556" spans="1:19">
      <c r="A4556" s="2" t="s">
        <v>3481</v>
      </c>
      <c r="B4556" s="2" t="s">
        <v>4755</v>
      </c>
      <c r="C4556" s="2" t="s">
        <v>10549</v>
      </c>
      <c r="D4556" s="2" t="s">
        <v>3063</v>
      </c>
      <c r="E4556" s="2"/>
      <c r="F4556" s="2"/>
      <c r="G4556" s="2"/>
      <c r="H4556" s="2"/>
      <c r="I4556" s="2"/>
      <c r="J4556" s="2"/>
      <c r="K4556" s="2"/>
      <c r="L4556" s="2"/>
      <c r="M4556" s="2" t="s">
        <v>7726</v>
      </c>
      <c r="N4556" s="11">
        <v>3</v>
      </c>
      <c r="O4556" s="11">
        <v>0</v>
      </c>
      <c r="P4556" s="12">
        <v>44525.33333333334</v>
      </c>
      <c r="Q4556" s="12">
        <v>44525.70833333334</v>
      </c>
      <c r="R4556" s="11"/>
      <c r="S4556" s="2">
        <f>OR(AND(P4556&lt;=U$2,Q4556&gt;V$2),AND(P4556&gt;U$2,P4556&lt;V$2))</f>
        <v>0</v>
      </c>
    </row>
    <row r="4557" spans="1:19">
      <c r="A4557" s="2" t="s">
        <v>3488</v>
      </c>
      <c r="B4557" s="2" t="s">
        <v>4755</v>
      </c>
      <c r="C4557" s="2" t="s">
        <v>10554</v>
      </c>
      <c r="D4557" s="2" t="s">
        <v>10555</v>
      </c>
      <c r="E4557" s="2" t="s">
        <v>3448</v>
      </c>
      <c r="F4557" s="2" t="s">
        <v>3010</v>
      </c>
      <c r="G4557" s="2" t="s">
        <v>7244</v>
      </c>
      <c r="H4557" s="2" t="s">
        <v>841</v>
      </c>
      <c r="I4557" s="2" t="s">
        <v>227</v>
      </c>
      <c r="J4557" s="2"/>
      <c r="K4557" s="2"/>
      <c r="L4557" s="2"/>
      <c r="M4557" s="2" t="s">
        <v>7740</v>
      </c>
      <c r="N4557" s="11">
        <v>5</v>
      </c>
      <c r="O4557" s="11">
        <v>5</v>
      </c>
      <c r="P4557" s="12">
        <v>45217.33333333334</v>
      </c>
      <c r="Q4557" s="12">
        <v>45223.70833333334</v>
      </c>
      <c r="R4557" s="11">
        <v>-128</v>
      </c>
      <c r="S4557" s="2">
        <f>OR(AND(P4557&lt;=U$2,Q4557&gt;V$2),AND(P4557&gt;U$2,P4557&lt;V$2))</f>
        <v>0</v>
      </c>
    </row>
    <row r="4558" spans="1:19">
      <c r="A4558" s="2" t="s">
        <v>3488</v>
      </c>
      <c r="B4558" s="2" t="s">
        <v>4755</v>
      </c>
      <c r="C4558" s="2" t="s">
        <v>10554</v>
      </c>
      <c r="D4558" s="2" t="s">
        <v>10556</v>
      </c>
      <c r="E4558" s="2" t="s">
        <v>905</v>
      </c>
      <c r="F4558" s="2" t="s">
        <v>3010</v>
      </c>
      <c r="G4558" s="2"/>
      <c r="H4558" s="2" t="s">
        <v>841</v>
      </c>
      <c r="I4558" s="2" t="s">
        <v>227</v>
      </c>
      <c r="J4558" s="2"/>
      <c r="K4558" s="2"/>
      <c r="L4558" s="2"/>
      <c r="M4558" s="2" t="s">
        <v>7742</v>
      </c>
      <c r="N4558" s="11">
        <v>10</v>
      </c>
      <c r="O4558" s="11">
        <v>10</v>
      </c>
      <c r="P4558" s="12">
        <v>45224.33333333334</v>
      </c>
      <c r="Q4558" s="12">
        <v>45238.70833333334</v>
      </c>
      <c r="R4558" s="11">
        <v>-113</v>
      </c>
      <c r="S4558" s="2">
        <f>OR(AND(P4558&lt;=U$2,Q4558&gt;V$2),AND(P4558&gt;U$2,P4558&lt;V$2))</f>
        <v>0</v>
      </c>
    </row>
    <row r="4559" spans="1:19">
      <c r="A4559" s="2" t="s">
        <v>3481</v>
      </c>
      <c r="B4559" s="2" t="s">
        <v>4755</v>
      </c>
      <c r="C4559" s="2" t="s">
        <v>10378</v>
      </c>
      <c r="D4559" s="2" t="s">
        <v>3016</v>
      </c>
      <c r="E4559" s="2" t="s">
        <v>1007</v>
      </c>
      <c r="F4559" s="2" t="s">
        <v>3010</v>
      </c>
      <c r="G4559" s="2" t="s">
        <v>7495</v>
      </c>
      <c r="H4559" s="2"/>
      <c r="I4559" s="2"/>
      <c r="J4559" s="2" t="s">
        <v>7851</v>
      </c>
      <c r="K4559" s="2" t="s">
        <v>251</v>
      </c>
      <c r="L4559" s="2" t="s">
        <v>10557</v>
      </c>
      <c r="M4559" s="2" t="s">
        <v>10558</v>
      </c>
      <c r="N4559" s="11">
        <v>5</v>
      </c>
      <c r="O4559" s="11">
        <v>0</v>
      </c>
      <c r="P4559" s="12">
        <v>44930</v>
      </c>
      <c r="Q4559" s="12">
        <v>44936</v>
      </c>
      <c r="R4559" s="11"/>
      <c r="S4559" s="2">
        <f>OR(AND(P4559&lt;=U$2,Q4559&gt;V$2),AND(P4559&gt;U$2,P4559&lt;V$2))</f>
        <v>0</v>
      </c>
    </row>
    <row r="4560" spans="1:19">
      <c r="A4560" s="2" t="s">
        <v>3488</v>
      </c>
      <c r="B4560" s="2" t="s">
        <v>4755</v>
      </c>
      <c r="C4560" s="2" t="s">
        <v>10559</v>
      </c>
      <c r="D4560" s="2" t="s">
        <v>1959</v>
      </c>
      <c r="E4560" s="2" t="s">
        <v>991</v>
      </c>
      <c r="F4560" s="2" t="s">
        <v>1960</v>
      </c>
      <c r="G4560" s="2" t="s">
        <v>7259</v>
      </c>
      <c r="H4560" s="2" t="s">
        <v>992</v>
      </c>
      <c r="I4560" s="2" t="s">
        <v>227</v>
      </c>
      <c r="J4560" s="2"/>
      <c r="K4560" s="2"/>
      <c r="L4560" s="2"/>
      <c r="M4560" s="2" t="s">
        <v>10560</v>
      </c>
      <c r="N4560" s="11">
        <v>3</v>
      </c>
      <c r="O4560" s="11">
        <v>3</v>
      </c>
      <c r="P4560" s="12">
        <v>45189.33333333334</v>
      </c>
      <c r="Q4560" s="12">
        <v>45191.70833333334</v>
      </c>
      <c r="R4560" s="11">
        <v>-112</v>
      </c>
      <c r="S4560" s="2">
        <f>OR(AND(P4560&lt;=U$2,Q4560&gt;V$2),AND(P4560&gt;U$2,P4560&lt;V$2))</f>
        <v>0</v>
      </c>
    </row>
    <row r="4561" spans="1:19">
      <c r="A4561" s="2" t="s">
        <v>3481</v>
      </c>
      <c r="B4561" s="2" t="s">
        <v>4755</v>
      </c>
      <c r="C4561" s="2" t="s">
        <v>10559</v>
      </c>
      <c r="D4561" s="2" t="s">
        <v>1969</v>
      </c>
      <c r="E4561" s="2"/>
      <c r="F4561" s="2"/>
      <c r="G4561" s="2"/>
      <c r="H4561" s="2"/>
      <c r="I4561" s="2"/>
      <c r="J4561" s="2"/>
      <c r="K4561" s="2"/>
      <c r="L4561" s="2"/>
      <c r="M4561" s="2" t="s">
        <v>10561</v>
      </c>
      <c r="N4561" s="11">
        <v>3</v>
      </c>
      <c r="O4561" s="11">
        <v>0</v>
      </c>
      <c r="P4561" s="12">
        <v>44620.33333333334</v>
      </c>
      <c r="Q4561" s="12">
        <v>44624.70833333334</v>
      </c>
      <c r="R4561" s="11"/>
      <c r="S4561" s="2">
        <f>OR(AND(P4561&lt;=U$2,Q4561&gt;V$2),AND(P4561&gt;U$2,P4561&lt;V$2))</f>
        <v>0</v>
      </c>
    </row>
    <row r="4562" spans="1:19">
      <c r="A4562" s="2" t="s">
        <v>3481</v>
      </c>
      <c r="B4562" s="2" t="s">
        <v>4755</v>
      </c>
      <c r="C4562" s="2" t="s">
        <v>10559</v>
      </c>
      <c r="D4562" s="2" t="s">
        <v>1979</v>
      </c>
      <c r="E4562" s="2"/>
      <c r="F4562" s="2"/>
      <c r="G4562" s="2"/>
      <c r="H4562" s="2"/>
      <c r="I4562" s="2"/>
      <c r="J4562" s="2"/>
      <c r="K4562" s="2"/>
      <c r="L4562" s="2"/>
      <c r="M4562" s="2" t="s">
        <v>10562</v>
      </c>
      <c r="N4562" s="11">
        <v>3</v>
      </c>
      <c r="O4562" s="11">
        <v>0</v>
      </c>
      <c r="P4562" s="12">
        <v>44645.33333333334</v>
      </c>
      <c r="Q4562" s="12">
        <v>44645.70833333334</v>
      </c>
      <c r="R4562" s="11"/>
      <c r="S4562" s="2">
        <f>OR(AND(P4562&lt;=U$2,Q4562&gt;V$2),AND(P4562&gt;U$2,P4562&lt;V$2))</f>
        <v>0</v>
      </c>
    </row>
    <row r="4563" spans="1:19">
      <c r="A4563" s="2" t="s">
        <v>3481</v>
      </c>
      <c r="B4563" s="2" t="s">
        <v>4755</v>
      </c>
      <c r="C4563" s="2" t="s">
        <v>10559</v>
      </c>
      <c r="D4563" s="2" t="s">
        <v>1980</v>
      </c>
      <c r="E4563" s="2"/>
      <c r="F4563" s="2"/>
      <c r="G4563" s="2"/>
      <c r="H4563" s="2"/>
      <c r="I4563" s="2"/>
      <c r="J4563" s="2"/>
      <c r="K4563" s="2"/>
      <c r="L4563" s="2"/>
      <c r="M4563" s="2" t="s">
        <v>10563</v>
      </c>
      <c r="N4563" s="11">
        <v>3</v>
      </c>
      <c r="O4563" s="11">
        <v>0</v>
      </c>
      <c r="P4563" s="12">
        <v>44620.33333333334</v>
      </c>
      <c r="Q4563" s="12">
        <v>44624.70833333334</v>
      </c>
      <c r="R4563" s="11"/>
      <c r="S4563" s="2">
        <f>OR(AND(P4563&lt;=U$2,Q4563&gt;V$2),AND(P4563&gt;U$2,P4563&lt;V$2))</f>
        <v>0</v>
      </c>
    </row>
    <row r="4564" spans="1:19">
      <c r="A4564" s="2" t="s">
        <v>3481</v>
      </c>
      <c r="B4564" s="2" t="s">
        <v>4755</v>
      </c>
      <c r="C4564" s="2" t="s">
        <v>10559</v>
      </c>
      <c r="D4564" s="2" t="s">
        <v>10564</v>
      </c>
      <c r="E4564" s="2" t="s">
        <v>991</v>
      </c>
      <c r="F4564" s="2" t="s">
        <v>1960</v>
      </c>
      <c r="G4564" s="2" t="s">
        <v>7259</v>
      </c>
      <c r="H4564" s="2"/>
      <c r="I4564" s="2"/>
      <c r="J4564" s="2"/>
      <c r="K4564" s="2"/>
      <c r="L4564" s="2"/>
      <c r="M4564" s="2" t="s">
        <v>10565</v>
      </c>
      <c r="N4564" s="11">
        <v>5</v>
      </c>
      <c r="O4564" s="11">
        <v>0</v>
      </c>
      <c r="P4564" s="12">
        <v>44678.33333333334</v>
      </c>
      <c r="Q4564" s="12">
        <v>44679.70833333334</v>
      </c>
      <c r="R4564" s="11"/>
      <c r="S4564" s="2">
        <f>OR(AND(P4564&lt;=U$2,Q4564&gt;V$2),AND(P4564&gt;U$2,P4564&lt;V$2))</f>
        <v>0</v>
      </c>
    </row>
    <row r="4565" spans="1:19">
      <c r="A4565" s="2" t="s">
        <v>3481</v>
      </c>
      <c r="B4565" s="2" t="s">
        <v>4755</v>
      </c>
      <c r="C4565" s="2" t="s">
        <v>10559</v>
      </c>
      <c r="D4565" s="2" t="s">
        <v>10566</v>
      </c>
      <c r="E4565" s="2" t="s">
        <v>991</v>
      </c>
      <c r="F4565" s="2" t="s">
        <v>1960</v>
      </c>
      <c r="G4565" s="2" t="s">
        <v>7259</v>
      </c>
      <c r="H4565" s="2"/>
      <c r="I4565" s="2"/>
      <c r="J4565" s="2"/>
      <c r="K4565" s="2"/>
      <c r="L4565" s="2"/>
      <c r="M4565" s="2" t="s">
        <v>10567</v>
      </c>
      <c r="N4565" s="11">
        <v>5</v>
      </c>
      <c r="O4565" s="11">
        <v>0</v>
      </c>
      <c r="P4565" s="12">
        <v>44678.33333333334</v>
      </c>
      <c r="Q4565" s="12">
        <v>44679.70833333334</v>
      </c>
      <c r="R4565" s="11"/>
      <c r="S4565" s="2">
        <f>OR(AND(P4565&lt;=U$2,Q4565&gt;V$2),AND(P4565&gt;U$2,P4565&lt;V$2))</f>
        <v>0</v>
      </c>
    </row>
    <row r="4566" spans="1:19">
      <c r="A4566" s="2" t="s">
        <v>3481</v>
      </c>
      <c r="B4566" s="2" t="s">
        <v>4755</v>
      </c>
      <c r="C4566" s="2" t="s">
        <v>10568</v>
      </c>
      <c r="D4566" s="2" t="s">
        <v>2013</v>
      </c>
      <c r="E4566" s="2" t="s">
        <v>1007</v>
      </c>
      <c r="F4566" s="2" t="s">
        <v>1960</v>
      </c>
      <c r="G4566" s="2" t="s">
        <v>7495</v>
      </c>
      <c r="H4566" s="2"/>
      <c r="I4566" s="2"/>
      <c r="J4566" s="2" t="s">
        <v>8073</v>
      </c>
      <c r="K4566" s="2" t="s">
        <v>240</v>
      </c>
      <c r="L4566" s="2" t="s">
        <v>10569</v>
      </c>
      <c r="M4566" s="2" t="s">
        <v>10570</v>
      </c>
      <c r="N4566" s="11">
        <v>10</v>
      </c>
      <c r="O4566" s="11">
        <v>0</v>
      </c>
      <c r="P4566" s="12">
        <v>44334</v>
      </c>
      <c r="Q4566" s="12">
        <v>44778.70833333334</v>
      </c>
      <c r="R4566" s="11"/>
      <c r="S4566" s="2">
        <f>OR(AND(P4566&lt;=U$2,Q4566&gt;V$2),AND(P4566&gt;U$2,P4566&lt;V$2))</f>
        <v>0</v>
      </c>
    </row>
    <row r="4567" spans="1:19">
      <c r="A4567" s="2" t="s">
        <v>3481</v>
      </c>
      <c r="B4567" s="2" t="s">
        <v>4755</v>
      </c>
      <c r="C4567" s="2" t="s">
        <v>10568</v>
      </c>
      <c r="D4567" s="2" t="s">
        <v>10571</v>
      </c>
      <c r="E4567" s="2" t="s">
        <v>1007</v>
      </c>
      <c r="F4567" s="2" t="s">
        <v>1960</v>
      </c>
      <c r="G4567" s="2" t="s">
        <v>7495</v>
      </c>
      <c r="H4567" s="2"/>
      <c r="I4567" s="2"/>
      <c r="J4567" s="2" t="s">
        <v>8077</v>
      </c>
      <c r="K4567" s="2"/>
      <c r="L4567" s="2"/>
      <c r="M4567" s="2" t="s">
        <v>10572</v>
      </c>
      <c r="N4567" s="11">
        <v>5</v>
      </c>
      <c r="O4567" s="11">
        <v>0</v>
      </c>
      <c r="P4567" s="12">
        <v>44830.33333333334</v>
      </c>
      <c r="Q4567" s="12">
        <v>44834.70833333334</v>
      </c>
      <c r="R4567" s="11"/>
      <c r="S4567" s="2">
        <f>OR(AND(P4567&lt;=U$2,Q4567&gt;V$2),AND(P4567&gt;U$2,P4567&lt;V$2))</f>
        <v>0</v>
      </c>
    </row>
    <row r="4568" spans="1:19">
      <c r="A4568" s="2" t="s">
        <v>3481</v>
      </c>
      <c r="B4568" s="2" t="s">
        <v>4755</v>
      </c>
      <c r="C4568" s="2" t="s">
        <v>10568</v>
      </c>
      <c r="D4568" s="2" t="s">
        <v>2040</v>
      </c>
      <c r="E4568" s="2" t="s">
        <v>1007</v>
      </c>
      <c r="F4568" s="2" t="s">
        <v>1960</v>
      </c>
      <c r="G4568" s="2" t="s">
        <v>7495</v>
      </c>
      <c r="H4568" s="2"/>
      <c r="I4568" s="2"/>
      <c r="J4568" s="2" t="s">
        <v>8079</v>
      </c>
      <c r="K4568" s="2"/>
      <c r="L4568" s="2"/>
      <c r="M4568" s="2" t="s">
        <v>10573</v>
      </c>
      <c r="N4568" s="11">
        <v>10</v>
      </c>
      <c r="O4568" s="11">
        <v>0</v>
      </c>
      <c r="P4568" s="12">
        <v>44774</v>
      </c>
      <c r="Q4568" s="12">
        <v>44778</v>
      </c>
      <c r="R4568" s="11"/>
      <c r="S4568" s="2">
        <f>OR(AND(P4568&lt;=U$2,Q4568&gt;V$2),AND(P4568&gt;U$2,P4568&lt;V$2))</f>
        <v>0</v>
      </c>
    </row>
    <row r="4569" spans="1:19">
      <c r="A4569" s="2" t="s">
        <v>3481</v>
      </c>
      <c r="B4569" s="2" t="s">
        <v>4755</v>
      </c>
      <c r="C4569" s="2" t="s">
        <v>10568</v>
      </c>
      <c r="D4569" s="2" t="s">
        <v>2076</v>
      </c>
      <c r="E4569" s="2" t="s">
        <v>1007</v>
      </c>
      <c r="F4569" s="2" t="s">
        <v>1960</v>
      </c>
      <c r="G4569" s="2" t="s">
        <v>7495</v>
      </c>
      <c r="H4569" s="2"/>
      <c r="I4569" s="2"/>
      <c r="J4569" s="2" t="s">
        <v>8082</v>
      </c>
      <c r="K4569" s="2"/>
      <c r="L4569" s="2"/>
      <c r="M4569" s="2" t="s">
        <v>10574</v>
      </c>
      <c r="N4569" s="11">
        <v>5</v>
      </c>
      <c r="O4569" s="11">
        <v>0</v>
      </c>
      <c r="P4569" s="12">
        <v>44830.33333333334</v>
      </c>
      <c r="Q4569" s="12">
        <v>44834.70833333334</v>
      </c>
      <c r="R4569" s="11"/>
      <c r="S4569" s="2">
        <f>OR(AND(P4569&lt;=U$2,Q4569&gt;V$2),AND(P4569&gt;U$2,P4569&lt;V$2))</f>
        <v>0</v>
      </c>
    </row>
    <row r="4570" spans="1:19">
      <c r="A4570" s="2" t="s">
        <v>3481</v>
      </c>
      <c r="B4570" s="2" t="s">
        <v>4755</v>
      </c>
      <c r="C4570" s="2" t="s">
        <v>10568</v>
      </c>
      <c r="D4570" s="2" t="s">
        <v>2066</v>
      </c>
      <c r="E4570" s="2" t="s">
        <v>1007</v>
      </c>
      <c r="F4570" s="2" t="s">
        <v>1960</v>
      </c>
      <c r="G4570" s="2" t="s">
        <v>7495</v>
      </c>
      <c r="H4570" s="2"/>
      <c r="I4570" s="2"/>
      <c r="J4570" s="2" t="s">
        <v>8277</v>
      </c>
      <c r="K4570" s="2" t="s">
        <v>232</v>
      </c>
      <c r="L4570" s="2" t="s">
        <v>10575</v>
      </c>
      <c r="M4570" s="2" t="s">
        <v>10576</v>
      </c>
      <c r="N4570" s="11">
        <v>5</v>
      </c>
      <c r="O4570" s="11">
        <v>0</v>
      </c>
      <c r="P4570" s="12">
        <v>44837.33333333334</v>
      </c>
      <c r="Q4570" s="12">
        <v>44841.70833333334</v>
      </c>
      <c r="R4570" s="11"/>
      <c r="S4570" s="2">
        <f>OR(AND(P4570&lt;=U$2,Q4570&gt;V$2),AND(P4570&gt;U$2,P4570&lt;V$2))</f>
        <v>0</v>
      </c>
    </row>
    <row r="4571" spans="1:19">
      <c r="A4571" s="2" t="s">
        <v>3481</v>
      </c>
      <c r="B4571" s="2" t="s">
        <v>4755</v>
      </c>
      <c r="C4571" s="2" t="s">
        <v>10568</v>
      </c>
      <c r="D4571" s="2" t="s">
        <v>10577</v>
      </c>
      <c r="E4571" s="2"/>
      <c r="F4571" s="2"/>
      <c r="G4571" s="2"/>
      <c r="H4571" s="2"/>
      <c r="I4571" s="2"/>
      <c r="J4571" s="2"/>
      <c r="K4571" s="2"/>
      <c r="L4571" s="2"/>
      <c r="M4571" s="2" t="s">
        <v>10578</v>
      </c>
      <c r="N4571" s="11">
        <v>5</v>
      </c>
      <c r="O4571" s="11">
        <v>0</v>
      </c>
      <c r="P4571" s="12">
        <v>44588</v>
      </c>
      <c r="Q4571" s="12">
        <v>44683</v>
      </c>
      <c r="R4571" s="11"/>
      <c r="S4571" s="2">
        <f>OR(AND(P4571&lt;=U$2,Q4571&gt;V$2),AND(P4571&gt;U$2,P4571&lt;V$2))</f>
        <v>0</v>
      </c>
    </row>
    <row r="4572" spans="1:19">
      <c r="A4572" s="2" t="s">
        <v>3481</v>
      </c>
      <c r="B4572" s="2" t="s">
        <v>4755</v>
      </c>
      <c r="C4572" s="2" t="s">
        <v>10579</v>
      </c>
      <c r="D4572" s="2" t="s">
        <v>10580</v>
      </c>
      <c r="E4572" s="2"/>
      <c r="F4572" s="2"/>
      <c r="G4572" s="2"/>
      <c r="H4572" s="2"/>
      <c r="I4572" s="2"/>
      <c r="J4572" s="2"/>
      <c r="K4572" s="2"/>
      <c r="L4572" s="2"/>
      <c r="M4572" s="2" t="s">
        <v>10581</v>
      </c>
      <c r="N4572" s="11">
        <v>5</v>
      </c>
      <c r="O4572" s="11">
        <v>0</v>
      </c>
      <c r="P4572" s="12">
        <v>44676.33333333334</v>
      </c>
      <c r="Q4572" s="12">
        <v>44676.70833333334</v>
      </c>
      <c r="R4572" s="11"/>
      <c r="S4572" s="2">
        <f>OR(AND(P4572&lt;=U$2,Q4572&gt;V$2),AND(P4572&gt;U$2,P4572&lt;V$2))</f>
        <v>0</v>
      </c>
    </row>
    <row r="4573" spans="1:19">
      <c r="A4573" s="2" t="s">
        <v>3481</v>
      </c>
      <c r="B4573" s="2" t="s">
        <v>4755</v>
      </c>
      <c r="C4573" s="2" t="s">
        <v>10579</v>
      </c>
      <c r="D4573" s="2" t="s">
        <v>2207</v>
      </c>
      <c r="E4573" s="2"/>
      <c r="F4573" s="2"/>
      <c r="G4573" s="2"/>
      <c r="H4573" s="2"/>
      <c r="I4573" s="2"/>
      <c r="J4573" s="2"/>
      <c r="K4573" s="2"/>
      <c r="L4573" s="2"/>
      <c r="M4573" s="2" t="s">
        <v>10582</v>
      </c>
      <c r="N4573" s="11">
        <v>5</v>
      </c>
      <c r="O4573" s="11">
        <v>0</v>
      </c>
      <c r="P4573" s="12">
        <v>44676.33333333334</v>
      </c>
      <c r="Q4573" s="12">
        <v>44676.70833333334</v>
      </c>
      <c r="R4573" s="11"/>
      <c r="S4573" s="2">
        <f>OR(AND(P4573&lt;=U$2,Q4573&gt;V$2),AND(P4573&gt;U$2,P4573&lt;V$2))</f>
        <v>0</v>
      </c>
    </row>
    <row r="4574" spans="1:19">
      <c r="A4574" s="2" t="s">
        <v>3481</v>
      </c>
      <c r="B4574" s="2" t="s">
        <v>4755</v>
      </c>
      <c r="C4574" s="2" t="s">
        <v>10579</v>
      </c>
      <c r="D4574" s="2" t="s">
        <v>2226</v>
      </c>
      <c r="E4574" s="2"/>
      <c r="F4574" s="2" t="s">
        <v>1960</v>
      </c>
      <c r="G4574" s="2" t="s">
        <v>9517</v>
      </c>
      <c r="H4574" s="2"/>
      <c r="I4574" s="2"/>
      <c r="J4574" s="2"/>
      <c r="K4574" s="2" t="s">
        <v>366</v>
      </c>
      <c r="L4574" s="2" t="s">
        <v>10583</v>
      </c>
      <c r="M4574" s="2" t="s">
        <v>10584</v>
      </c>
      <c r="N4574" s="11">
        <v>5</v>
      </c>
      <c r="O4574" s="11">
        <v>0</v>
      </c>
      <c r="P4574" s="12">
        <v>44676.33333333334</v>
      </c>
      <c r="Q4574" s="12">
        <v>44676.70833333334</v>
      </c>
      <c r="R4574" s="11"/>
      <c r="S4574" s="2">
        <f>OR(AND(P4574&lt;=U$2,Q4574&gt;V$2),AND(P4574&gt;U$2,P4574&lt;V$2))</f>
        <v>0</v>
      </c>
    </row>
    <row r="4575" spans="1:19">
      <c r="A4575" s="2" t="s">
        <v>3481</v>
      </c>
      <c r="B4575" s="2" t="s">
        <v>4755</v>
      </c>
      <c r="C4575" s="2" t="s">
        <v>10579</v>
      </c>
      <c r="D4575" s="2" t="s">
        <v>2310</v>
      </c>
      <c r="E4575" s="2"/>
      <c r="F4575" s="2"/>
      <c r="G4575" s="2"/>
      <c r="H4575" s="2"/>
      <c r="I4575" s="2"/>
      <c r="J4575" s="2"/>
      <c r="K4575" s="2"/>
      <c r="L4575" s="2"/>
      <c r="M4575" s="2" t="s">
        <v>10585</v>
      </c>
      <c r="N4575" s="11">
        <v>3</v>
      </c>
      <c r="O4575" s="11">
        <v>0</v>
      </c>
      <c r="P4575" s="12">
        <v>44676.33333333334</v>
      </c>
      <c r="Q4575" s="12">
        <v>44676.70833333334</v>
      </c>
      <c r="R4575" s="11"/>
      <c r="S4575" s="2">
        <f>OR(AND(P4575&lt;=U$2,Q4575&gt;V$2),AND(P4575&gt;U$2,P4575&lt;V$2))</f>
        <v>0</v>
      </c>
    </row>
    <row r="4576" spans="1:19">
      <c r="A4576" s="2" t="s">
        <v>3481</v>
      </c>
      <c r="B4576" s="2" t="s">
        <v>4755</v>
      </c>
      <c r="C4576" s="2" t="s">
        <v>10579</v>
      </c>
      <c r="D4576" s="2" t="s">
        <v>2293</v>
      </c>
      <c r="E4576" s="2"/>
      <c r="F4576" s="2"/>
      <c r="G4576" s="2"/>
      <c r="H4576" s="2"/>
      <c r="I4576" s="2"/>
      <c r="J4576" s="2"/>
      <c r="K4576" s="2"/>
      <c r="L4576" s="2"/>
      <c r="M4576" s="2" t="s">
        <v>10586</v>
      </c>
      <c r="N4576" s="11">
        <v>5</v>
      </c>
      <c r="O4576" s="11">
        <v>0</v>
      </c>
      <c r="P4576" s="12">
        <v>44676.33333333334</v>
      </c>
      <c r="Q4576" s="12">
        <v>44676.70833333334</v>
      </c>
      <c r="R4576" s="11"/>
      <c r="S4576" s="2">
        <f>OR(AND(P4576&lt;=U$2,Q4576&gt;V$2),AND(P4576&gt;U$2,P4576&lt;V$2))</f>
        <v>0</v>
      </c>
    </row>
    <row r="4577" spans="1:19">
      <c r="A4577" s="2" t="s">
        <v>3481</v>
      </c>
      <c r="B4577" s="2" t="s">
        <v>4755</v>
      </c>
      <c r="C4577" s="2" t="s">
        <v>10579</v>
      </c>
      <c r="D4577" s="2" t="s">
        <v>10587</v>
      </c>
      <c r="E4577" s="2"/>
      <c r="F4577" s="2"/>
      <c r="G4577" s="2"/>
      <c r="H4577" s="2"/>
      <c r="I4577" s="2"/>
      <c r="J4577" s="2"/>
      <c r="K4577" s="2"/>
      <c r="L4577" s="2"/>
      <c r="M4577" s="2" t="s">
        <v>10588</v>
      </c>
      <c r="N4577" s="11">
        <v>10</v>
      </c>
      <c r="O4577" s="11">
        <v>0</v>
      </c>
      <c r="P4577" s="12">
        <v>44676.33333333334</v>
      </c>
      <c r="Q4577" s="12">
        <v>44676.70833333334</v>
      </c>
      <c r="R4577" s="11"/>
      <c r="S4577" s="2">
        <f>OR(AND(P4577&lt;=U$2,Q4577&gt;V$2),AND(P4577&gt;U$2,P4577&lt;V$2))</f>
        <v>0</v>
      </c>
    </row>
    <row r="4578" spans="1:19">
      <c r="A4578" s="2" t="s">
        <v>3481</v>
      </c>
      <c r="B4578" s="2" t="s">
        <v>4755</v>
      </c>
      <c r="C4578" s="2" t="s">
        <v>10579</v>
      </c>
      <c r="D4578" s="2" t="s">
        <v>10589</v>
      </c>
      <c r="E4578" s="2"/>
      <c r="F4578" s="2"/>
      <c r="G4578" s="2"/>
      <c r="H4578" s="2"/>
      <c r="I4578" s="2"/>
      <c r="J4578" s="2"/>
      <c r="K4578" s="2"/>
      <c r="L4578" s="2"/>
      <c r="M4578" s="2" t="s">
        <v>10590</v>
      </c>
      <c r="N4578" s="11">
        <v>2</v>
      </c>
      <c r="O4578" s="11">
        <v>0</v>
      </c>
      <c r="P4578" s="12">
        <v>44676.33333333334</v>
      </c>
      <c r="Q4578" s="12">
        <v>44676.70833333334</v>
      </c>
      <c r="R4578" s="11"/>
      <c r="S4578" s="2">
        <f>OR(AND(P4578&lt;=U$2,Q4578&gt;V$2),AND(P4578&gt;U$2,P4578&lt;V$2))</f>
        <v>0</v>
      </c>
    </row>
    <row r="4579" spans="1:19">
      <c r="A4579" s="2" t="s">
        <v>3481</v>
      </c>
      <c r="B4579" s="2" t="s">
        <v>4755</v>
      </c>
      <c r="C4579" s="2" t="s">
        <v>10591</v>
      </c>
      <c r="D4579" s="2" t="s">
        <v>3003</v>
      </c>
      <c r="E4579" s="2" t="s">
        <v>1007</v>
      </c>
      <c r="F4579" s="2" t="s">
        <v>1960</v>
      </c>
      <c r="G4579" s="2" t="s">
        <v>6971</v>
      </c>
      <c r="H4579" s="2"/>
      <c r="I4579" s="2"/>
      <c r="J4579" s="2" t="s">
        <v>8143</v>
      </c>
      <c r="K4579" s="2" t="s">
        <v>567</v>
      </c>
      <c r="L4579" s="2" t="s">
        <v>10592</v>
      </c>
      <c r="M4579" s="2" t="s">
        <v>10593</v>
      </c>
      <c r="N4579" s="11">
        <v>8</v>
      </c>
      <c r="O4579" s="11">
        <v>0</v>
      </c>
      <c r="P4579" s="12">
        <v>44778</v>
      </c>
      <c r="Q4579" s="12">
        <v>44792.70833333334</v>
      </c>
      <c r="R4579" s="11"/>
      <c r="S4579" s="2">
        <f>OR(AND(P4579&lt;=U$2,Q4579&gt;V$2),AND(P4579&gt;U$2,P4579&lt;V$2))</f>
        <v>0</v>
      </c>
    </row>
    <row r="4580" spans="1:19">
      <c r="A4580" s="2" t="s">
        <v>3481</v>
      </c>
      <c r="B4580" s="2" t="s">
        <v>4755</v>
      </c>
      <c r="C4580" s="2" t="s">
        <v>10591</v>
      </c>
      <c r="D4580" s="2" t="s">
        <v>2081</v>
      </c>
      <c r="E4580" s="2" t="s">
        <v>1007</v>
      </c>
      <c r="F4580" s="2" t="s">
        <v>1960</v>
      </c>
      <c r="G4580" s="2" t="s">
        <v>7078</v>
      </c>
      <c r="H4580" s="2"/>
      <c r="I4580" s="2"/>
      <c r="J4580" s="2" t="s">
        <v>7311</v>
      </c>
      <c r="K4580" s="2" t="s">
        <v>307</v>
      </c>
      <c r="L4580" s="2" t="s">
        <v>10594</v>
      </c>
      <c r="M4580" s="2" t="s">
        <v>10595</v>
      </c>
      <c r="N4580" s="11">
        <v>10</v>
      </c>
      <c r="O4580" s="11">
        <v>0</v>
      </c>
      <c r="P4580" s="12">
        <v>44837</v>
      </c>
      <c r="Q4580" s="12">
        <v>44841</v>
      </c>
      <c r="R4580" s="11"/>
      <c r="S4580" s="2">
        <f>OR(AND(P4580&lt;=U$2,Q4580&gt;V$2),AND(P4580&gt;U$2,P4580&lt;V$2))</f>
        <v>0</v>
      </c>
    </row>
    <row r="4581" spans="1:19">
      <c r="A4581" s="2" t="s">
        <v>3481</v>
      </c>
      <c r="B4581" s="2" t="s">
        <v>4755</v>
      </c>
      <c r="C4581" s="2" t="s">
        <v>10591</v>
      </c>
      <c r="D4581" s="2" t="s">
        <v>2114</v>
      </c>
      <c r="E4581" s="2" t="s">
        <v>1007</v>
      </c>
      <c r="F4581" s="2" t="s">
        <v>1960</v>
      </c>
      <c r="G4581" s="2" t="s">
        <v>7085</v>
      </c>
      <c r="H4581" s="2"/>
      <c r="I4581" s="2"/>
      <c r="J4581" s="2" t="s">
        <v>7315</v>
      </c>
      <c r="K4581" s="2" t="s">
        <v>333</v>
      </c>
      <c r="L4581" s="2" t="s">
        <v>10596</v>
      </c>
      <c r="M4581" s="2" t="s">
        <v>10597</v>
      </c>
      <c r="N4581" s="11">
        <v>5</v>
      </c>
      <c r="O4581" s="11">
        <v>0</v>
      </c>
      <c r="P4581" s="12">
        <v>44844.33333333334</v>
      </c>
      <c r="Q4581" s="12">
        <v>44848.70833333334</v>
      </c>
      <c r="R4581" s="11"/>
      <c r="S4581" s="2">
        <f>OR(AND(P4581&lt;=U$2,Q4581&gt;V$2),AND(P4581&gt;U$2,P4581&lt;V$2))</f>
        <v>0</v>
      </c>
    </row>
    <row r="4582" spans="1:19">
      <c r="A4582" s="2" t="s">
        <v>3481</v>
      </c>
      <c r="B4582" s="2" t="s">
        <v>4755</v>
      </c>
      <c r="C4582" s="2" t="s">
        <v>10591</v>
      </c>
      <c r="D4582" s="2" t="s">
        <v>10598</v>
      </c>
      <c r="E4582" s="2" t="s">
        <v>1007</v>
      </c>
      <c r="F4582" s="2" t="s">
        <v>1960</v>
      </c>
      <c r="G4582" s="2" t="s">
        <v>7085</v>
      </c>
      <c r="H4582" s="2"/>
      <c r="I4582" s="2"/>
      <c r="J4582" s="2" t="s">
        <v>7315</v>
      </c>
      <c r="K4582" s="2" t="s">
        <v>333</v>
      </c>
      <c r="L4582" s="2" t="s">
        <v>10596</v>
      </c>
      <c r="M4582" s="2" t="s">
        <v>10599</v>
      </c>
      <c r="N4582" s="11">
        <v>4</v>
      </c>
      <c r="O4582" s="11">
        <v>0</v>
      </c>
      <c r="P4582" s="12">
        <v>44853</v>
      </c>
      <c r="Q4582" s="12">
        <v>44853</v>
      </c>
      <c r="R4582" s="11"/>
      <c r="S4582" s="2">
        <f>OR(AND(P4582&lt;=U$2,Q4582&gt;V$2),AND(P4582&gt;U$2,P4582&lt;V$2))</f>
        <v>0</v>
      </c>
    </row>
    <row r="4583" spans="1:19">
      <c r="A4583" s="2" t="s">
        <v>3481</v>
      </c>
      <c r="B4583" s="2" t="s">
        <v>4755</v>
      </c>
      <c r="C4583" s="2" t="s">
        <v>10591</v>
      </c>
      <c r="D4583" s="2" t="s">
        <v>10600</v>
      </c>
      <c r="E4583" s="2" t="s">
        <v>1007</v>
      </c>
      <c r="F4583" s="2" t="s">
        <v>1960</v>
      </c>
      <c r="G4583" s="2" t="s">
        <v>7078</v>
      </c>
      <c r="H4583" s="2"/>
      <c r="I4583" s="2"/>
      <c r="J4583" s="2" t="s">
        <v>7311</v>
      </c>
      <c r="K4583" s="2" t="s">
        <v>307</v>
      </c>
      <c r="L4583" s="2" t="s">
        <v>10594</v>
      </c>
      <c r="M4583" s="2" t="s">
        <v>10601</v>
      </c>
      <c r="N4583" s="11">
        <v>5</v>
      </c>
      <c r="O4583" s="11">
        <v>0</v>
      </c>
      <c r="P4583" s="12">
        <v>44859</v>
      </c>
      <c r="Q4583" s="12">
        <v>44865</v>
      </c>
      <c r="R4583" s="11"/>
      <c r="S4583" s="2">
        <f>OR(AND(P4583&lt;=U$2,Q4583&gt;V$2),AND(P4583&gt;U$2,P4583&lt;V$2))</f>
        <v>0</v>
      </c>
    </row>
    <row r="4584" spans="1:19">
      <c r="A4584" s="2" t="s">
        <v>3488</v>
      </c>
      <c r="B4584" s="2" t="s">
        <v>4755</v>
      </c>
      <c r="C4584" s="2" t="s">
        <v>10591</v>
      </c>
      <c r="D4584" s="2" t="s">
        <v>10602</v>
      </c>
      <c r="E4584" s="2" t="s">
        <v>1007</v>
      </c>
      <c r="F4584" s="2" t="s">
        <v>1960</v>
      </c>
      <c r="G4584" s="2" t="s">
        <v>7078</v>
      </c>
      <c r="H4584" s="2" t="s">
        <v>1027</v>
      </c>
      <c r="I4584" s="2" t="s">
        <v>227</v>
      </c>
      <c r="J4584" s="2" t="s">
        <v>7311</v>
      </c>
      <c r="K4584" s="2" t="s">
        <v>307</v>
      </c>
      <c r="L4584" s="2" t="s">
        <v>10594</v>
      </c>
      <c r="M4584" s="2" t="s">
        <v>10603</v>
      </c>
      <c r="N4584" s="11">
        <v>8</v>
      </c>
      <c r="O4584" s="11">
        <v>8</v>
      </c>
      <c r="P4584" s="12">
        <v>44984.33333333334</v>
      </c>
      <c r="Q4584" s="12">
        <v>44993.70833333334</v>
      </c>
      <c r="R4584" s="11">
        <v>-92</v>
      </c>
      <c r="S4584" s="2">
        <f>OR(AND(P4584&lt;=U$2,Q4584&gt;V$2),AND(P4584&gt;U$2,P4584&lt;V$2))</f>
        <v>0</v>
      </c>
    </row>
    <row r="4585" spans="1:19">
      <c r="A4585" s="2" t="s">
        <v>3488</v>
      </c>
      <c r="B4585" s="2" t="s">
        <v>4755</v>
      </c>
      <c r="C4585" s="2" t="s">
        <v>10591</v>
      </c>
      <c r="D4585" s="2" t="s">
        <v>2128</v>
      </c>
      <c r="E4585" s="2" t="s">
        <v>1007</v>
      </c>
      <c r="F4585" s="2" t="s">
        <v>1960</v>
      </c>
      <c r="G4585" s="2" t="s">
        <v>7085</v>
      </c>
      <c r="H4585" s="2" t="s">
        <v>1027</v>
      </c>
      <c r="I4585" s="2" t="s">
        <v>227</v>
      </c>
      <c r="J4585" s="2" t="s">
        <v>7315</v>
      </c>
      <c r="K4585" s="2" t="s">
        <v>333</v>
      </c>
      <c r="L4585" s="2" t="s">
        <v>10596</v>
      </c>
      <c r="M4585" s="2" t="s">
        <v>10604</v>
      </c>
      <c r="N4585" s="11">
        <v>6</v>
      </c>
      <c r="O4585" s="11">
        <v>6</v>
      </c>
      <c r="P4585" s="12">
        <v>44994.33333333334</v>
      </c>
      <c r="Q4585" s="12">
        <v>45001.70833333334</v>
      </c>
      <c r="R4585" s="11">
        <v>-92</v>
      </c>
      <c r="S4585" s="2">
        <f>OR(AND(P4585&lt;=U$2,Q4585&gt;V$2),AND(P4585&gt;U$2,P4585&lt;V$2))</f>
        <v>0</v>
      </c>
    </row>
    <row r="4586" spans="1:19">
      <c r="A4586" s="2" t="s">
        <v>3488</v>
      </c>
      <c r="B4586" s="2" t="s">
        <v>4755</v>
      </c>
      <c r="C4586" s="2" t="s">
        <v>10591</v>
      </c>
      <c r="D4586" s="2" t="s">
        <v>2106</v>
      </c>
      <c r="E4586" s="2" t="s">
        <v>1007</v>
      </c>
      <c r="F4586" s="2" t="s">
        <v>1960</v>
      </c>
      <c r="G4586" s="2" t="s">
        <v>7085</v>
      </c>
      <c r="H4586" s="2" t="s">
        <v>1027</v>
      </c>
      <c r="I4586" s="2" t="s">
        <v>227</v>
      </c>
      <c r="J4586" s="2" t="s">
        <v>7315</v>
      </c>
      <c r="K4586" s="2" t="s">
        <v>333</v>
      </c>
      <c r="L4586" s="2" t="s">
        <v>10596</v>
      </c>
      <c r="M4586" s="2" t="s">
        <v>10605</v>
      </c>
      <c r="N4586" s="11">
        <v>4</v>
      </c>
      <c r="O4586" s="11">
        <v>4</v>
      </c>
      <c r="P4586" s="12">
        <v>45002.33333333334</v>
      </c>
      <c r="Q4586" s="12">
        <v>45007.70833333334</v>
      </c>
      <c r="R4586" s="11">
        <v>-92</v>
      </c>
      <c r="S4586" s="2">
        <f>OR(AND(P4586&lt;=U$2,Q4586&gt;V$2),AND(P4586&gt;U$2,P4586&lt;V$2))</f>
        <v>0</v>
      </c>
    </row>
    <row r="4587" spans="1:19">
      <c r="A4587" s="2" t="s">
        <v>3488</v>
      </c>
      <c r="B4587" s="2" t="s">
        <v>4755</v>
      </c>
      <c r="C4587" s="2" t="s">
        <v>10591</v>
      </c>
      <c r="D4587" s="2" t="s">
        <v>10606</v>
      </c>
      <c r="E4587" s="2" t="s">
        <v>1007</v>
      </c>
      <c r="F4587" s="2" t="s">
        <v>1960</v>
      </c>
      <c r="G4587" s="2" t="s">
        <v>7078</v>
      </c>
      <c r="H4587" s="2" t="s">
        <v>1027</v>
      </c>
      <c r="I4587" s="2" t="s">
        <v>227</v>
      </c>
      <c r="J4587" s="2" t="s">
        <v>7311</v>
      </c>
      <c r="K4587" s="2" t="s">
        <v>307</v>
      </c>
      <c r="L4587" s="2" t="s">
        <v>10594</v>
      </c>
      <c r="M4587" s="2" t="s">
        <v>10607</v>
      </c>
      <c r="N4587" s="11">
        <v>4</v>
      </c>
      <c r="O4587" s="11">
        <v>4</v>
      </c>
      <c r="P4587" s="12">
        <v>45008.33333333334</v>
      </c>
      <c r="Q4587" s="12">
        <v>45013.70833333334</v>
      </c>
      <c r="R4587" s="11">
        <v>-92</v>
      </c>
      <c r="S4587" s="2">
        <f>OR(AND(P4587&lt;=U$2,Q4587&gt;V$2),AND(P4587&gt;U$2,P4587&lt;V$2))</f>
        <v>0</v>
      </c>
    </row>
    <row r="4588" spans="1:19">
      <c r="A4588" s="2" t="s">
        <v>3488</v>
      </c>
      <c r="B4588" s="2" t="s">
        <v>4755</v>
      </c>
      <c r="C4588" s="2" t="s">
        <v>10591</v>
      </c>
      <c r="D4588" s="2" t="s">
        <v>2088</v>
      </c>
      <c r="E4588" s="2" t="s">
        <v>1048</v>
      </c>
      <c r="F4588" s="2" t="s">
        <v>1960</v>
      </c>
      <c r="G4588" s="2" t="s">
        <v>7306</v>
      </c>
      <c r="H4588" s="2" t="s">
        <v>1027</v>
      </c>
      <c r="I4588" s="2" t="s">
        <v>227</v>
      </c>
      <c r="J4588" s="2"/>
      <c r="K4588" s="2"/>
      <c r="L4588" s="2"/>
      <c r="M4588" s="2" t="s">
        <v>10608</v>
      </c>
      <c r="N4588" s="11">
        <v>4</v>
      </c>
      <c r="O4588" s="11">
        <v>4</v>
      </c>
      <c r="P4588" s="12">
        <v>45015.33333333334</v>
      </c>
      <c r="Q4588" s="12">
        <v>45020.70833333334</v>
      </c>
      <c r="R4588" s="11">
        <v>-93</v>
      </c>
      <c r="S4588" s="2">
        <f>OR(AND(P4588&lt;=U$2,Q4588&gt;V$2),AND(P4588&gt;U$2,P4588&lt;V$2))</f>
        <v>0</v>
      </c>
    </row>
    <row r="4589" spans="1:19">
      <c r="A4589" s="2" t="s">
        <v>3488</v>
      </c>
      <c r="B4589" s="2" t="s">
        <v>4755</v>
      </c>
      <c r="C4589" s="2" t="s">
        <v>10591</v>
      </c>
      <c r="D4589" s="2" t="s">
        <v>10609</v>
      </c>
      <c r="E4589" s="2" t="s">
        <v>1007</v>
      </c>
      <c r="F4589" s="2" t="s">
        <v>1960</v>
      </c>
      <c r="G4589" s="2" t="s">
        <v>6978</v>
      </c>
      <c r="H4589" s="2" t="s">
        <v>1027</v>
      </c>
      <c r="I4589" s="2" t="s">
        <v>227</v>
      </c>
      <c r="J4589" s="2" t="s">
        <v>7320</v>
      </c>
      <c r="K4589" s="2" t="s">
        <v>569</v>
      </c>
      <c r="L4589" s="2" t="s">
        <v>10610</v>
      </c>
      <c r="M4589" s="2" t="s">
        <v>10611</v>
      </c>
      <c r="N4589" s="11">
        <v>5</v>
      </c>
      <c r="O4589" s="11">
        <v>5</v>
      </c>
      <c r="P4589" s="12">
        <v>45021.33333333334</v>
      </c>
      <c r="Q4589" s="12">
        <v>45027.70833333334</v>
      </c>
      <c r="R4589" s="11">
        <v>-93</v>
      </c>
      <c r="S4589" s="2">
        <f>OR(AND(P4589&lt;=U$2,Q4589&gt;V$2),AND(P4589&gt;U$2,P4589&lt;V$2))</f>
        <v>0</v>
      </c>
    </row>
    <row r="4590" spans="1:19">
      <c r="A4590" s="2" t="s">
        <v>3488</v>
      </c>
      <c r="B4590" s="2" t="s">
        <v>4755</v>
      </c>
      <c r="C4590" s="2" t="s">
        <v>10591</v>
      </c>
      <c r="D4590" s="2" t="s">
        <v>10612</v>
      </c>
      <c r="E4590" s="2" t="s">
        <v>1007</v>
      </c>
      <c r="F4590" s="2" t="s">
        <v>1960</v>
      </c>
      <c r="G4590" s="2" t="s">
        <v>7078</v>
      </c>
      <c r="H4590" s="2" t="s">
        <v>1027</v>
      </c>
      <c r="I4590" s="2" t="s">
        <v>227</v>
      </c>
      <c r="J4590" s="2" t="s">
        <v>7311</v>
      </c>
      <c r="K4590" s="2" t="s">
        <v>307</v>
      </c>
      <c r="L4590" s="2" t="s">
        <v>10594</v>
      </c>
      <c r="M4590" s="2" t="s">
        <v>10613</v>
      </c>
      <c r="N4590" s="11">
        <v>4</v>
      </c>
      <c r="O4590" s="11">
        <v>4</v>
      </c>
      <c r="P4590" s="12">
        <v>45028.33333333334</v>
      </c>
      <c r="Q4590" s="12">
        <v>45033.70833333334</v>
      </c>
      <c r="R4590" s="11">
        <v>-93</v>
      </c>
      <c r="S4590" s="2">
        <f>OR(AND(P4590&lt;=U$2,Q4590&gt;V$2),AND(P4590&gt;U$2,P4590&lt;V$2))</f>
        <v>0</v>
      </c>
    </row>
    <row r="4591" spans="1:19">
      <c r="A4591" s="2" t="s">
        <v>3488</v>
      </c>
      <c r="B4591" s="2" t="s">
        <v>4755</v>
      </c>
      <c r="C4591" s="2" t="s">
        <v>10591</v>
      </c>
      <c r="D4591" s="2" t="s">
        <v>10614</v>
      </c>
      <c r="E4591" s="2" t="s">
        <v>1037</v>
      </c>
      <c r="F4591" s="2" t="s">
        <v>1960</v>
      </c>
      <c r="G4591" s="2" t="s">
        <v>7083</v>
      </c>
      <c r="H4591" s="2" t="s">
        <v>1027</v>
      </c>
      <c r="I4591" s="2" t="s">
        <v>227</v>
      </c>
      <c r="J4591" s="2"/>
      <c r="K4591" s="2"/>
      <c r="L4591" s="2"/>
      <c r="M4591" s="2" t="s">
        <v>10615</v>
      </c>
      <c r="N4591" s="11">
        <v>6</v>
      </c>
      <c r="O4591" s="11">
        <v>6</v>
      </c>
      <c r="P4591" s="12">
        <v>45034.33333333334</v>
      </c>
      <c r="Q4591" s="12">
        <v>45041.70833333334</v>
      </c>
      <c r="R4591" s="11">
        <v>-93</v>
      </c>
      <c r="S4591" s="2">
        <f>OR(AND(P4591&lt;=U$2,Q4591&gt;V$2),AND(P4591&gt;U$2,P4591&lt;V$2))</f>
        <v>0</v>
      </c>
    </row>
    <row r="4592" spans="1:19">
      <c r="A4592" s="2" t="s">
        <v>3488</v>
      </c>
      <c r="B4592" s="2" t="s">
        <v>4755</v>
      </c>
      <c r="C4592" s="2" t="s">
        <v>10591</v>
      </c>
      <c r="D4592" s="2" t="s">
        <v>2098</v>
      </c>
      <c r="E4592" s="2" t="s">
        <v>1007</v>
      </c>
      <c r="F4592" s="2" t="s">
        <v>1960</v>
      </c>
      <c r="G4592" s="2" t="s">
        <v>7085</v>
      </c>
      <c r="H4592" s="2" t="s">
        <v>1027</v>
      </c>
      <c r="I4592" s="2" t="s">
        <v>227</v>
      </c>
      <c r="J4592" s="2" t="s">
        <v>7315</v>
      </c>
      <c r="K4592" s="2" t="s">
        <v>333</v>
      </c>
      <c r="L4592" s="2" t="s">
        <v>10596</v>
      </c>
      <c r="M4592" s="2" t="s">
        <v>10616</v>
      </c>
      <c r="N4592" s="11">
        <v>4</v>
      </c>
      <c r="O4592" s="11">
        <v>4</v>
      </c>
      <c r="P4592" s="12">
        <v>45042.33333333334</v>
      </c>
      <c r="Q4592" s="12">
        <v>45047.70833333334</v>
      </c>
      <c r="R4592" s="11">
        <v>-93</v>
      </c>
      <c r="S4592" s="2">
        <f>OR(AND(P4592&lt;=U$2,Q4592&gt;V$2),AND(P4592&gt;U$2,P4592&lt;V$2))</f>
        <v>0</v>
      </c>
    </row>
    <row r="4593" spans="1:19">
      <c r="A4593" s="2" t="s">
        <v>3488</v>
      </c>
      <c r="B4593" s="2" t="s">
        <v>4755</v>
      </c>
      <c r="C4593" s="2" t="s">
        <v>10591</v>
      </c>
      <c r="D4593" s="2" t="s">
        <v>10617</v>
      </c>
      <c r="E4593" s="2" t="s">
        <v>1007</v>
      </c>
      <c r="F4593" s="2" t="s">
        <v>1960</v>
      </c>
      <c r="G4593" s="2" t="s">
        <v>7078</v>
      </c>
      <c r="H4593" s="2" t="s">
        <v>1027</v>
      </c>
      <c r="I4593" s="2" t="s">
        <v>227</v>
      </c>
      <c r="J4593" s="2" t="s">
        <v>7311</v>
      </c>
      <c r="K4593" s="2" t="s">
        <v>307</v>
      </c>
      <c r="L4593" s="2" t="s">
        <v>10594</v>
      </c>
      <c r="M4593" s="2" t="s">
        <v>10618</v>
      </c>
      <c r="N4593" s="11">
        <v>2</v>
      </c>
      <c r="O4593" s="11">
        <v>2</v>
      </c>
      <c r="P4593" s="12">
        <v>45048.33333333334</v>
      </c>
      <c r="Q4593" s="12">
        <v>45049.70833333334</v>
      </c>
      <c r="R4593" s="11">
        <v>-90</v>
      </c>
      <c r="S4593" s="2">
        <f>OR(AND(P4593&lt;=U$2,Q4593&gt;V$2),AND(P4593&gt;U$2,P4593&lt;V$2))</f>
        <v>0</v>
      </c>
    </row>
    <row r="4594" spans="1:19">
      <c r="A4594" s="2" t="s">
        <v>3488</v>
      </c>
      <c r="B4594" s="2" t="s">
        <v>4755</v>
      </c>
      <c r="C4594" s="2" t="s">
        <v>10591</v>
      </c>
      <c r="D4594" s="2" t="s">
        <v>3006</v>
      </c>
      <c r="E4594" s="2" t="s">
        <v>1007</v>
      </c>
      <c r="F4594" s="2" t="s">
        <v>1960</v>
      </c>
      <c r="G4594" s="2" t="s">
        <v>6978</v>
      </c>
      <c r="H4594" s="2" t="s">
        <v>1027</v>
      </c>
      <c r="I4594" s="2" t="s">
        <v>227</v>
      </c>
      <c r="J4594" s="2" t="s">
        <v>7320</v>
      </c>
      <c r="K4594" s="2" t="s">
        <v>569</v>
      </c>
      <c r="L4594" s="2" t="s">
        <v>10610</v>
      </c>
      <c r="M4594" s="2" t="s">
        <v>10619</v>
      </c>
      <c r="N4594" s="11">
        <v>4</v>
      </c>
      <c r="O4594" s="11">
        <v>4</v>
      </c>
      <c r="P4594" s="12">
        <v>45055.33333333334</v>
      </c>
      <c r="Q4594" s="12">
        <v>45058.70833333334</v>
      </c>
      <c r="R4594" s="11">
        <v>-93</v>
      </c>
      <c r="S4594" s="2">
        <f>OR(AND(P4594&lt;=U$2,Q4594&gt;V$2),AND(P4594&gt;U$2,P4594&lt;V$2))</f>
        <v>0</v>
      </c>
    </row>
    <row r="4595" spans="1:19">
      <c r="A4595" s="2" t="s">
        <v>3481</v>
      </c>
      <c r="B4595" s="2" t="s">
        <v>4755</v>
      </c>
      <c r="C4595" s="2" t="s">
        <v>10620</v>
      </c>
      <c r="D4595" s="2" t="s">
        <v>10621</v>
      </c>
      <c r="E4595" s="2" t="s">
        <v>1007</v>
      </c>
      <c r="F4595" s="2" t="s">
        <v>1960</v>
      </c>
      <c r="G4595" s="2" t="s">
        <v>6971</v>
      </c>
      <c r="H4595" s="2"/>
      <c r="I4595" s="2"/>
      <c r="J4595" s="2" t="s">
        <v>8143</v>
      </c>
      <c r="K4595" s="2" t="s">
        <v>567</v>
      </c>
      <c r="L4595" s="2" t="s">
        <v>10592</v>
      </c>
      <c r="M4595" s="2" t="s">
        <v>10622</v>
      </c>
      <c r="N4595" s="11">
        <v>7</v>
      </c>
      <c r="O4595" s="11">
        <v>0</v>
      </c>
      <c r="P4595" s="12">
        <v>44795</v>
      </c>
      <c r="Q4595" s="12">
        <v>44797</v>
      </c>
      <c r="R4595" s="11"/>
      <c r="S4595" s="2">
        <f>OR(AND(P4595&lt;=U$2,Q4595&gt;V$2),AND(P4595&gt;U$2,P4595&lt;V$2))</f>
        <v>0</v>
      </c>
    </row>
    <row r="4596" spans="1:19">
      <c r="A4596" s="2" t="s">
        <v>3481</v>
      </c>
      <c r="B4596" s="2" t="s">
        <v>4755</v>
      </c>
      <c r="C4596" s="2" t="s">
        <v>10620</v>
      </c>
      <c r="D4596" s="2" t="s">
        <v>10623</v>
      </c>
      <c r="E4596" s="2" t="s">
        <v>1007</v>
      </c>
      <c r="F4596" s="2" t="s">
        <v>1960</v>
      </c>
      <c r="G4596" s="2" t="s">
        <v>7078</v>
      </c>
      <c r="H4596" s="2"/>
      <c r="I4596" s="2"/>
      <c r="J4596" s="2" t="s">
        <v>7311</v>
      </c>
      <c r="K4596" s="2" t="s">
        <v>307</v>
      </c>
      <c r="L4596" s="2" t="s">
        <v>10594</v>
      </c>
      <c r="M4596" s="2" t="s">
        <v>10624</v>
      </c>
      <c r="N4596" s="11">
        <v>9</v>
      </c>
      <c r="O4596" s="11">
        <v>0</v>
      </c>
      <c r="P4596" s="12">
        <v>44798</v>
      </c>
      <c r="Q4596" s="12">
        <v>44801</v>
      </c>
      <c r="R4596" s="11"/>
      <c r="S4596" s="2">
        <f>OR(AND(P4596&lt;=U$2,Q4596&gt;V$2),AND(P4596&gt;U$2,P4596&lt;V$2))</f>
        <v>0</v>
      </c>
    </row>
    <row r="4597" spans="1:19">
      <c r="A4597" s="2" t="s">
        <v>3481</v>
      </c>
      <c r="B4597" s="2" t="s">
        <v>4755</v>
      </c>
      <c r="C4597" s="2" t="s">
        <v>10620</v>
      </c>
      <c r="D4597" s="2" t="s">
        <v>10625</v>
      </c>
      <c r="E4597" s="2" t="s">
        <v>1007</v>
      </c>
      <c r="F4597" s="2" t="s">
        <v>1960</v>
      </c>
      <c r="G4597" s="2" t="s">
        <v>7085</v>
      </c>
      <c r="H4597" s="2"/>
      <c r="I4597" s="2"/>
      <c r="J4597" s="2" t="s">
        <v>7315</v>
      </c>
      <c r="K4597" s="2" t="s">
        <v>333</v>
      </c>
      <c r="L4597" s="2" t="s">
        <v>10596</v>
      </c>
      <c r="M4597" s="2" t="s">
        <v>10626</v>
      </c>
      <c r="N4597" s="11">
        <v>4</v>
      </c>
      <c r="O4597" s="11">
        <v>0</v>
      </c>
      <c r="P4597" s="12">
        <v>44801</v>
      </c>
      <c r="Q4597" s="12">
        <v>44806</v>
      </c>
      <c r="R4597" s="11"/>
      <c r="S4597" s="2">
        <f>OR(AND(P4597&lt;=U$2,Q4597&gt;V$2),AND(P4597&gt;U$2,P4597&lt;V$2))</f>
        <v>0</v>
      </c>
    </row>
    <row r="4598" spans="1:19">
      <c r="A4598" s="2" t="s">
        <v>3481</v>
      </c>
      <c r="B4598" s="2" t="s">
        <v>4755</v>
      </c>
      <c r="C4598" s="2" t="s">
        <v>10620</v>
      </c>
      <c r="D4598" s="2" t="s">
        <v>10627</v>
      </c>
      <c r="E4598" s="2" t="s">
        <v>1007</v>
      </c>
      <c r="F4598" s="2" t="s">
        <v>1960</v>
      </c>
      <c r="G4598" s="2" t="s">
        <v>7085</v>
      </c>
      <c r="H4598" s="2"/>
      <c r="I4598" s="2"/>
      <c r="J4598" s="2" t="s">
        <v>7315</v>
      </c>
      <c r="K4598" s="2" t="s">
        <v>333</v>
      </c>
      <c r="L4598" s="2" t="s">
        <v>10596</v>
      </c>
      <c r="M4598" s="2" t="s">
        <v>10628</v>
      </c>
      <c r="N4598" s="11">
        <v>3</v>
      </c>
      <c r="O4598" s="11">
        <v>0</v>
      </c>
      <c r="P4598" s="12">
        <v>44809</v>
      </c>
      <c r="Q4598" s="12">
        <v>44810</v>
      </c>
      <c r="R4598" s="11"/>
      <c r="S4598" s="2">
        <f>OR(AND(P4598&lt;=U$2,Q4598&gt;V$2),AND(P4598&gt;U$2,P4598&lt;V$2))</f>
        <v>0</v>
      </c>
    </row>
    <row r="4599" spans="1:19">
      <c r="A4599" s="2" t="s">
        <v>3481</v>
      </c>
      <c r="B4599" s="2" t="s">
        <v>4755</v>
      </c>
      <c r="C4599" s="2" t="s">
        <v>10620</v>
      </c>
      <c r="D4599" s="2" t="s">
        <v>10629</v>
      </c>
      <c r="E4599" s="2" t="s">
        <v>1007</v>
      </c>
      <c r="F4599" s="2" t="s">
        <v>1960</v>
      </c>
      <c r="G4599" s="2" t="s">
        <v>7078</v>
      </c>
      <c r="H4599" s="2"/>
      <c r="I4599" s="2"/>
      <c r="J4599" s="2" t="s">
        <v>7311</v>
      </c>
      <c r="K4599" s="2" t="s">
        <v>307</v>
      </c>
      <c r="L4599" s="2" t="s">
        <v>10594</v>
      </c>
      <c r="M4599" s="2" t="s">
        <v>10630</v>
      </c>
      <c r="N4599" s="11">
        <v>4</v>
      </c>
      <c r="O4599" s="11">
        <v>0</v>
      </c>
      <c r="P4599" s="12">
        <v>44811</v>
      </c>
      <c r="Q4599" s="12">
        <v>44811</v>
      </c>
      <c r="R4599" s="11"/>
      <c r="S4599" s="2">
        <f>OR(AND(P4599&lt;=U$2,Q4599&gt;V$2),AND(P4599&gt;U$2,P4599&lt;V$2))</f>
        <v>0</v>
      </c>
    </row>
    <row r="4600" spans="1:19">
      <c r="A4600" s="2" t="s">
        <v>3481</v>
      </c>
      <c r="B4600" s="2" t="s">
        <v>4755</v>
      </c>
      <c r="C4600" s="2" t="s">
        <v>10620</v>
      </c>
      <c r="D4600" s="2" t="s">
        <v>10631</v>
      </c>
      <c r="E4600" s="2" t="s">
        <v>1007</v>
      </c>
      <c r="F4600" s="2" t="s">
        <v>1960</v>
      </c>
      <c r="G4600" s="2" t="s">
        <v>7078</v>
      </c>
      <c r="H4600" s="2"/>
      <c r="I4600" s="2"/>
      <c r="J4600" s="2" t="s">
        <v>7311</v>
      </c>
      <c r="K4600" s="2" t="s">
        <v>307</v>
      </c>
      <c r="L4600" s="2" t="s">
        <v>10594</v>
      </c>
      <c r="M4600" s="2" t="s">
        <v>10632</v>
      </c>
      <c r="N4600" s="11">
        <v>7</v>
      </c>
      <c r="O4600" s="11">
        <v>0</v>
      </c>
      <c r="P4600" s="12">
        <v>44812</v>
      </c>
      <c r="Q4600" s="12">
        <v>44813</v>
      </c>
      <c r="R4600" s="11"/>
      <c r="S4600" s="2">
        <f>OR(AND(P4600&lt;=U$2,Q4600&gt;V$2),AND(P4600&gt;U$2,P4600&lt;V$2))</f>
        <v>0</v>
      </c>
    </row>
    <row r="4601" spans="1:19">
      <c r="A4601" s="2" t="s">
        <v>3481</v>
      </c>
      <c r="B4601" s="2" t="s">
        <v>4755</v>
      </c>
      <c r="C4601" s="2" t="s">
        <v>10620</v>
      </c>
      <c r="D4601" s="2" t="s">
        <v>2136</v>
      </c>
      <c r="E4601" s="2" t="s">
        <v>1007</v>
      </c>
      <c r="F4601" s="2" t="s">
        <v>1960</v>
      </c>
      <c r="G4601" s="2" t="s">
        <v>7085</v>
      </c>
      <c r="H4601" s="2"/>
      <c r="I4601" s="2"/>
      <c r="J4601" s="2" t="s">
        <v>7315</v>
      </c>
      <c r="K4601" s="2" t="s">
        <v>333</v>
      </c>
      <c r="L4601" s="2" t="s">
        <v>10596</v>
      </c>
      <c r="M4601" s="2" t="s">
        <v>10633</v>
      </c>
      <c r="N4601" s="11">
        <v>5</v>
      </c>
      <c r="O4601" s="11">
        <v>0</v>
      </c>
      <c r="P4601" s="12">
        <v>44816</v>
      </c>
      <c r="Q4601" s="12">
        <v>44817</v>
      </c>
      <c r="R4601" s="11"/>
      <c r="S4601" s="2">
        <f>OR(AND(P4601&lt;=U$2,Q4601&gt;V$2),AND(P4601&gt;U$2,P4601&lt;V$2))</f>
        <v>0</v>
      </c>
    </row>
    <row r="4602" spans="1:19">
      <c r="A4602" s="2" t="s">
        <v>3481</v>
      </c>
      <c r="B4602" s="2" t="s">
        <v>4755</v>
      </c>
      <c r="C4602" s="2" t="s">
        <v>10620</v>
      </c>
      <c r="D4602" s="2" t="s">
        <v>10634</v>
      </c>
      <c r="E4602" s="2" t="s">
        <v>1007</v>
      </c>
      <c r="F4602" s="2" t="s">
        <v>1960</v>
      </c>
      <c r="G4602" s="2" t="s">
        <v>7085</v>
      </c>
      <c r="H4602" s="2"/>
      <c r="I4602" s="2"/>
      <c r="J4602" s="2" t="s">
        <v>7315</v>
      </c>
      <c r="K4602" s="2" t="s">
        <v>333</v>
      </c>
      <c r="L4602" s="2" t="s">
        <v>10596</v>
      </c>
      <c r="M4602" s="2" t="s">
        <v>10635</v>
      </c>
      <c r="N4602" s="11">
        <v>3</v>
      </c>
      <c r="O4602" s="11">
        <v>0</v>
      </c>
      <c r="P4602" s="12">
        <v>44818</v>
      </c>
      <c r="Q4602" s="12">
        <v>44819</v>
      </c>
      <c r="R4602" s="11"/>
      <c r="S4602" s="2">
        <f>OR(AND(P4602&lt;=U$2,Q4602&gt;V$2),AND(P4602&gt;U$2,P4602&lt;V$2))</f>
        <v>0</v>
      </c>
    </row>
    <row r="4603" spans="1:19">
      <c r="A4603" s="2" t="s">
        <v>3481</v>
      </c>
      <c r="B4603" s="2" t="s">
        <v>4755</v>
      </c>
      <c r="C4603" s="2" t="s">
        <v>10620</v>
      </c>
      <c r="D4603" s="2" t="s">
        <v>10636</v>
      </c>
      <c r="E4603" s="2" t="s">
        <v>1007</v>
      </c>
      <c r="F4603" s="2" t="s">
        <v>1960</v>
      </c>
      <c r="G4603" s="2" t="s">
        <v>7078</v>
      </c>
      <c r="H4603" s="2"/>
      <c r="I4603" s="2"/>
      <c r="J4603" s="2" t="s">
        <v>7311</v>
      </c>
      <c r="K4603" s="2" t="s">
        <v>307</v>
      </c>
      <c r="L4603" s="2" t="s">
        <v>10594</v>
      </c>
      <c r="M4603" s="2" t="s">
        <v>10637</v>
      </c>
      <c r="N4603" s="11">
        <v>3</v>
      </c>
      <c r="O4603" s="11">
        <v>0</v>
      </c>
      <c r="P4603" s="12">
        <v>44820</v>
      </c>
      <c r="Q4603" s="12">
        <v>44820</v>
      </c>
      <c r="R4603" s="11"/>
      <c r="S4603" s="2">
        <f>OR(AND(P4603&lt;=U$2,Q4603&gt;V$2),AND(P4603&gt;U$2,P4603&lt;V$2))</f>
        <v>0</v>
      </c>
    </row>
    <row r="4604" spans="1:19">
      <c r="A4604" s="2" t="s">
        <v>3488</v>
      </c>
      <c r="B4604" s="2" t="s">
        <v>4755</v>
      </c>
      <c r="C4604" s="2" t="s">
        <v>10620</v>
      </c>
      <c r="D4604" s="2" t="s">
        <v>10638</v>
      </c>
      <c r="E4604" s="2" t="s">
        <v>1048</v>
      </c>
      <c r="F4604" s="2" t="s">
        <v>1960</v>
      </c>
      <c r="G4604" s="2" t="s">
        <v>7306</v>
      </c>
      <c r="H4604" s="2" t="s">
        <v>1027</v>
      </c>
      <c r="I4604" s="2" t="s">
        <v>227</v>
      </c>
      <c r="J4604" s="2"/>
      <c r="K4604" s="2"/>
      <c r="L4604" s="2"/>
      <c r="M4604" s="2" t="s">
        <v>10639</v>
      </c>
      <c r="N4604" s="11">
        <v>3</v>
      </c>
      <c r="O4604" s="11">
        <v>3</v>
      </c>
      <c r="P4604" s="12">
        <v>44984.33333333334</v>
      </c>
      <c r="Q4604" s="12">
        <v>44986.70833333334</v>
      </c>
      <c r="R4604" s="11">
        <v>-45</v>
      </c>
      <c r="S4604" s="2">
        <f>OR(AND(P4604&lt;=U$2,Q4604&gt;V$2),AND(P4604&gt;U$2,P4604&lt;V$2))</f>
        <v>0</v>
      </c>
    </row>
    <row r="4605" spans="1:19">
      <c r="A4605" s="2" t="s">
        <v>3488</v>
      </c>
      <c r="B4605" s="2" t="s">
        <v>4755</v>
      </c>
      <c r="C4605" s="2" t="s">
        <v>10620</v>
      </c>
      <c r="D4605" s="2" t="s">
        <v>10640</v>
      </c>
      <c r="E4605" s="2" t="s">
        <v>1007</v>
      </c>
      <c r="F4605" s="2" t="s">
        <v>1960</v>
      </c>
      <c r="G4605" s="2" t="s">
        <v>6978</v>
      </c>
      <c r="H4605" s="2" t="s">
        <v>1027</v>
      </c>
      <c r="I4605" s="2" t="s">
        <v>227</v>
      </c>
      <c r="J4605" s="2" t="s">
        <v>7320</v>
      </c>
      <c r="K4605" s="2" t="s">
        <v>569</v>
      </c>
      <c r="L4605" s="2" t="s">
        <v>10610</v>
      </c>
      <c r="M4605" s="2" t="s">
        <v>10641</v>
      </c>
      <c r="N4605" s="11">
        <v>4</v>
      </c>
      <c r="O4605" s="11">
        <v>4</v>
      </c>
      <c r="P4605" s="12">
        <v>44987.33333333334</v>
      </c>
      <c r="Q4605" s="12">
        <v>44992.70833333334</v>
      </c>
      <c r="R4605" s="11">
        <v>-45</v>
      </c>
      <c r="S4605" s="2">
        <f>OR(AND(P4605&lt;=U$2,Q4605&gt;V$2),AND(P4605&gt;U$2,P4605&lt;V$2))</f>
        <v>0</v>
      </c>
    </row>
    <row r="4606" spans="1:19">
      <c r="A4606" s="2" t="s">
        <v>3481</v>
      </c>
      <c r="B4606" s="2" t="s">
        <v>4755</v>
      </c>
      <c r="C4606" s="2" t="s">
        <v>10642</v>
      </c>
      <c r="D4606" s="2" t="s">
        <v>10643</v>
      </c>
      <c r="E4606" s="2" t="s">
        <v>1007</v>
      </c>
      <c r="F4606" s="2" t="s">
        <v>1960</v>
      </c>
      <c r="G4606" s="2" t="s">
        <v>6971</v>
      </c>
      <c r="H4606" s="2"/>
      <c r="I4606" s="2"/>
      <c r="J4606" s="2" t="s">
        <v>8143</v>
      </c>
      <c r="K4606" s="2" t="s">
        <v>567</v>
      </c>
      <c r="L4606" s="2" t="s">
        <v>10592</v>
      </c>
      <c r="M4606" s="2" t="s">
        <v>10644</v>
      </c>
      <c r="N4606" s="11">
        <v>7</v>
      </c>
      <c r="O4606" s="11">
        <v>0</v>
      </c>
      <c r="P4606" s="12">
        <v>44795</v>
      </c>
      <c r="Q4606" s="12">
        <v>44797</v>
      </c>
      <c r="R4606" s="11"/>
      <c r="S4606" s="2">
        <f>OR(AND(P4606&lt;=U$2,Q4606&gt;V$2),AND(P4606&gt;U$2,P4606&lt;V$2))</f>
        <v>0</v>
      </c>
    </row>
    <row r="4607" spans="1:19">
      <c r="A4607" s="2" t="s">
        <v>3481</v>
      </c>
      <c r="B4607" s="2" t="s">
        <v>4755</v>
      </c>
      <c r="C4607" s="2" t="s">
        <v>10642</v>
      </c>
      <c r="D4607" s="2" t="s">
        <v>10645</v>
      </c>
      <c r="E4607" s="2" t="s">
        <v>1007</v>
      </c>
      <c r="F4607" s="2" t="s">
        <v>1960</v>
      </c>
      <c r="G4607" s="2" t="s">
        <v>7078</v>
      </c>
      <c r="H4607" s="2"/>
      <c r="I4607" s="2"/>
      <c r="J4607" s="2" t="s">
        <v>7311</v>
      </c>
      <c r="K4607" s="2" t="s">
        <v>307</v>
      </c>
      <c r="L4607" s="2" t="s">
        <v>10594</v>
      </c>
      <c r="M4607" s="2" t="s">
        <v>10646</v>
      </c>
      <c r="N4607" s="11">
        <v>9</v>
      </c>
      <c r="O4607" s="11">
        <v>0</v>
      </c>
      <c r="P4607" s="12">
        <v>44798</v>
      </c>
      <c r="Q4607" s="12">
        <v>44801</v>
      </c>
      <c r="R4607" s="11"/>
      <c r="S4607" s="2">
        <f>OR(AND(P4607&lt;=U$2,Q4607&gt;V$2),AND(P4607&gt;U$2,P4607&lt;V$2))</f>
        <v>0</v>
      </c>
    </row>
    <row r="4608" spans="1:19">
      <c r="A4608" s="2" t="s">
        <v>3481</v>
      </c>
      <c r="B4608" s="2" t="s">
        <v>4755</v>
      </c>
      <c r="C4608" s="2" t="s">
        <v>10642</v>
      </c>
      <c r="D4608" s="2" t="s">
        <v>10647</v>
      </c>
      <c r="E4608" s="2" t="s">
        <v>1007</v>
      </c>
      <c r="F4608" s="2" t="s">
        <v>1960</v>
      </c>
      <c r="G4608" s="2" t="s">
        <v>7085</v>
      </c>
      <c r="H4608" s="2"/>
      <c r="I4608" s="2"/>
      <c r="J4608" s="2" t="s">
        <v>7315</v>
      </c>
      <c r="K4608" s="2" t="s">
        <v>333</v>
      </c>
      <c r="L4608" s="2" t="s">
        <v>10596</v>
      </c>
      <c r="M4608" s="2" t="s">
        <v>10648</v>
      </c>
      <c r="N4608" s="11">
        <v>4</v>
      </c>
      <c r="O4608" s="11">
        <v>0</v>
      </c>
      <c r="P4608" s="12">
        <v>44801</v>
      </c>
      <c r="Q4608" s="12">
        <v>44806</v>
      </c>
      <c r="R4608" s="11"/>
      <c r="S4608" s="2">
        <f>OR(AND(P4608&lt;=U$2,Q4608&gt;V$2),AND(P4608&gt;U$2,P4608&lt;V$2))</f>
        <v>0</v>
      </c>
    </row>
    <row r="4609" spans="1:19">
      <c r="A4609" s="2" t="s">
        <v>3481</v>
      </c>
      <c r="B4609" s="2" t="s">
        <v>4755</v>
      </c>
      <c r="C4609" s="2" t="s">
        <v>10642</v>
      </c>
      <c r="D4609" s="2" t="s">
        <v>10649</v>
      </c>
      <c r="E4609" s="2" t="s">
        <v>1007</v>
      </c>
      <c r="F4609" s="2" t="s">
        <v>1960</v>
      </c>
      <c r="G4609" s="2" t="s">
        <v>7085</v>
      </c>
      <c r="H4609" s="2"/>
      <c r="I4609" s="2"/>
      <c r="J4609" s="2" t="s">
        <v>7315</v>
      </c>
      <c r="K4609" s="2" t="s">
        <v>333</v>
      </c>
      <c r="L4609" s="2" t="s">
        <v>10596</v>
      </c>
      <c r="M4609" s="2" t="s">
        <v>10650</v>
      </c>
      <c r="N4609" s="11">
        <v>3</v>
      </c>
      <c r="O4609" s="11">
        <v>0</v>
      </c>
      <c r="P4609" s="12">
        <v>44809</v>
      </c>
      <c r="Q4609" s="12">
        <v>44810</v>
      </c>
      <c r="R4609" s="11"/>
      <c r="S4609" s="2">
        <f>OR(AND(P4609&lt;=U$2,Q4609&gt;V$2),AND(P4609&gt;U$2,P4609&lt;V$2))</f>
        <v>0</v>
      </c>
    </row>
    <row r="4610" spans="1:19">
      <c r="A4610" s="2" t="s">
        <v>3481</v>
      </c>
      <c r="B4610" s="2" t="s">
        <v>4755</v>
      </c>
      <c r="C4610" s="2" t="s">
        <v>10642</v>
      </c>
      <c r="D4610" s="2" t="s">
        <v>10651</v>
      </c>
      <c r="E4610" s="2" t="s">
        <v>1007</v>
      </c>
      <c r="F4610" s="2" t="s">
        <v>1960</v>
      </c>
      <c r="G4610" s="2" t="s">
        <v>7078</v>
      </c>
      <c r="H4610" s="2"/>
      <c r="I4610" s="2"/>
      <c r="J4610" s="2" t="s">
        <v>7311</v>
      </c>
      <c r="K4610" s="2" t="s">
        <v>307</v>
      </c>
      <c r="L4610" s="2" t="s">
        <v>10594</v>
      </c>
      <c r="M4610" s="2" t="s">
        <v>10652</v>
      </c>
      <c r="N4610" s="11">
        <v>4</v>
      </c>
      <c r="O4610" s="11">
        <v>0</v>
      </c>
      <c r="P4610" s="12">
        <v>44811</v>
      </c>
      <c r="Q4610" s="12">
        <v>44811</v>
      </c>
      <c r="R4610" s="11"/>
      <c r="S4610" s="2">
        <f>OR(AND(P4610&lt;=U$2,Q4610&gt;V$2),AND(P4610&gt;U$2,P4610&lt;V$2))</f>
        <v>0</v>
      </c>
    </row>
    <row r="4611" spans="1:19">
      <c r="A4611" s="2" t="s">
        <v>3481</v>
      </c>
      <c r="B4611" s="2" t="s">
        <v>4755</v>
      </c>
      <c r="C4611" s="2" t="s">
        <v>10642</v>
      </c>
      <c r="D4611" s="2" t="s">
        <v>10653</v>
      </c>
      <c r="E4611" s="2" t="s">
        <v>1007</v>
      </c>
      <c r="F4611" s="2" t="s">
        <v>1960</v>
      </c>
      <c r="G4611" s="2" t="s">
        <v>7078</v>
      </c>
      <c r="H4611" s="2"/>
      <c r="I4611" s="2"/>
      <c r="J4611" s="2" t="s">
        <v>7311</v>
      </c>
      <c r="K4611" s="2" t="s">
        <v>307</v>
      </c>
      <c r="L4611" s="2" t="s">
        <v>10594</v>
      </c>
      <c r="M4611" s="2" t="s">
        <v>10654</v>
      </c>
      <c r="N4611" s="11">
        <v>7</v>
      </c>
      <c r="O4611" s="11">
        <v>0</v>
      </c>
      <c r="P4611" s="12">
        <v>44812</v>
      </c>
      <c r="Q4611" s="12">
        <v>44813</v>
      </c>
      <c r="R4611" s="11"/>
      <c r="S4611" s="2">
        <f>OR(AND(P4611&lt;=U$2,Q4611&gt;V$2),AND(P4611&gt;U$2,P4611&lt;V$2))</f>
        <v>0</v>
      </c>
    </row>
    <row r="4612" spans="1:19">
      <c r="A4612" s="2" t="s">
        <v>3481</v>
      </c>
      <c r="B4612" s="2" t="s">
        <v>4755</v>
      </c>
      <c r="C4612" s="2" t="s">
        <v>10642</v>
      </c>
      <c r="D4612" s="2" t="s">
        <v>10655</v>
      </c>
      <c r="E4612" s="2" t="s">
        <v>1007</v>
      </c>
      <c r="F4612" s="2" t="s">
        <v>1960</v>
      </c>
      <c r="G4612" s="2" t="s">
        <v>7085</v>
      </c>
      <c r="H4612" s="2"/>
      <c r="I4612" s="2"/>
      <c r="J4612" s="2" t="s">
        <v>7315</v>
      </c>
      <c r="K4612" s="2" t="s">
        <v>333</v>
      </c>
      <c r="L4612" s="2" t="s">
        <v>10596</v>
      </c>
      <c r="M4612" s="2" t="s">
        <v>10656</v>
      </c>
      <c r="N4612" s="11">
        <v>5</v>
      </c>
      <c r="O4612" s="11">
        <v>0</v>
      </c>
      <c r="P4612" s="12">
        <v>44816</v>
      </c>
      <c r="Q4612" s="12">
        <v>44817</v>
      </c>
      <c r="R4612" s="11"/>
      <c r="S4612" s="2">
        <f>OR(AND(P4612&lt;=U$2,Q4612&gt;V$2),AND(P4612&gt;U$2,P4612&lt;V$2))</f>
        <v>0</v>
      </c>
    </row>
    <row r="4613" spans="1:19">
      <c r="A4613" s="2" t="s">
        <v>3481</v>
      </c>
      <c r="B4613" s="2" t="s">
        <v>4755</v>
      </c>
      <c r="C4613" s="2" t="s">
        <v>10642</v>
      </c>
      <c r="D4613" s="2" t="s">
        <v>10657</v>
      </c>
      <c r="E4613" s="2" t="s">
        <v>1007</v>
      </c>
      <c r="F4613" s="2" t="s">
        <v>1960</v>
      </c>
      <c r="G4613" s="2" t="s">
        <v>7085</v>
      </c>
      <c r="H4613" s="2"/>
      <c r="I4613" s="2"/>
      <c r="J4613" s="2" t="s">
        <v>7315</v>
      </c>
      <c r="K4613" s="2" t="s">
        <v>333</v>
      </c>
      <c r="L4613" s="2" t="s">
        <v>10596</v>
      </c>
      <c r="M4613" s="2" t="s">
        <v>10658</v>
      </c>
      <c r="N4613" s="11">
        <v>3</v>
      </c>
      <c r="O4613" s="11">
        <v>0</v>
      </c>
      <c r="P4613" s="12">
        <v>44818</v>
      </c>
      <c r="Q4613" s="12">
        <v>44819</v>
      </c>
      <c r="R4613" s="11"/>
      <c r="S4613" s="2">
        <f>OR(AND(P4613&lt;=U$2,Q4613&gt;V$2),AND(P4613&gt;U$2,P4613&lt;V$2))</f>
        <v>0</v>
      </c>
    </row>
    <row r="4614" spans="1:19">
      <c r="A4614" s="2" t="s">
        <v>3481</v>
      </c>
      <c r="B4614" s="2" t="s">
        <v>4755</v>
      </c>
      <c r="C4614" s="2" t="s">
        <v>10642</v>
      </c>
      <c r="D4614" s="2" t="s">
        <v>10659</v>
      </c>
      <c r="E4614" s="2" t="s">
        <v>1007</v>
      </c>
      <c r="F4614" s="2" t="s">
        <v>1960</v>
      </c>
      <c r="G4614" s="2" t="s">
        <v>7078</v>
      </c>
      <c r="H4614" s="2"/>
      <c r="I4614" s="2"/>
      <c r="J4614" s="2" t="s">
        <v>7311</v>
      </c>
      <c r="K4614" s="2" t="s">
        <v>307</v>
      </c>
      <c r="L4614" s="2" t="s">
        <v>10594</v>
      </c>
      <c r="M4614" s="2" t="s">
        <v>10660</v>
      </c>
      <c r="N4614" s="11">
        <v>3</v>
      </c>
      <c r="O4614" s="11">
        <v>0</v>
      </c>
      <c r="P4614" s="12">
        <v>44820</v>
      </c>
      <c r="Q4614" s="12">
        <v>44820</v>
      </c>
      <c r="R4614" s="11"/>
      <c r="S4614" s="2">
        <f>OR(AND(P4614&lt;=U$2,Q4614&gt;V$2),AND(P4614&gt;U$2,P4614&lt;V$2))</f>
        <v>0</v>
      </c>
    </row>
    <row r="4615" spans="1:19">
      <c r="A4615" s="2" t="s">
        <v>3481</v>
      </c>
      <c r="B4615" s="2" t="s">
        <v>4755</v>
      </c>
      <c r="C4615" s="2" t="s">
        <v>10642</v>
      </c>
      <c r="D4615" s="2" t="s">
        <v>10661</v>
      </c>
      <c r="E4615" s="2" t="s">
        <v>1048</v>
      </c>
      <c r="F4615" s="2" t="s">
        <v>1960</v>
      </c>
      <c r="G4615" s="2" t="s">
        <v>7306</v>
      </c>
      <c r="H4615" s="2"/>
      <c r="I4615" s="2"/>
      <c r="J4615" s="2"/>
      <c r="K4615" s="2"/>
      <c r="L4615" s="2"/>
      <c r="M4615" s="2" t="s">
        <v>10662</v>
      </c>
      <c r="N4615" s="11">
        <v>3</v>
      </c>
      <c r="O4615" s="11">
        <v>0</v>
      </c>
      <c r="P4615" s="12">
        <v>44830.33333333334</v>
      </c>
      <c r="Q4615" s="12">
        <v>44837</v>
      </c>
      <c r="R4615" s="11"/>
      <c r="S4615" s="2">
        <f>OR(AND(P4615&lt;=U$2,Q4615&gt;V$2),AND(P4615&gt;U$2,P4615&lt;V$2))</f>
        <v>0</v>
      </c>
    </row>
    <row r="4616" spans="1:19">
      <c r="A4616" s="2" t="s">
        <v>3481</v>
      </c>
      <c r="B4616" s="2" t="s">
        <v>4755</v>
      </c>
      <c r="C4616" s="2" t="s">
        <v>10642</v>
      </c>
      <c r="D4616" s="2" t="s">
        <v>10663</v>
      </c>
      <c r="E4616" s="2" t="s">
        <v>1007</v>
      </c>
      <c r="F4616" s="2" t="s">
        <v>1960</v>
      </c>
      <c r="G4616" s="2" t="s">
        <v>6978</v>
      </c>
      <c r="H4616" s="2"/>
      <c r="I4616" s="2"/>
      <c r="J4616" s="2" t="s">
        <v>7320</v>
      </c>
      <c r="K4616" s="2" t="s">
        <v>569</v>
      </c>
      <c r="L4616" s="2" t="s">
        <v>10610</v>
      </c>
      <c r="M4616" s="2" t="s">
        <v>10664</v>
      </c>
      <c r="N4616" s="11">
        <v>4</v>
      </c>
      <c r="O4616" s="11">
        <v>0</v>
      </c>
      <c r="P4616" s="12">
        <v>44838</v>
      </c>
      <c r="Q4616" s="12">
        <v>44841</v>
      </c>
      <c r="R4616" s="11"/>
      <c r="S4616" s="2">
        <f>OR(AND(P4616&lt;=U$2,Q4616&gt;V$2),AND(P4616&gt;U$2,P4616&lt;V$2))</f>
        <v>0</v>
      </c>
    </row>
    <row r="4617" spans="1:19">
      <c r="A4617" s="2" t="s">
        <v>3481</v>
      </c>
      <c r="B4617" s="2" t="s">
        <v>4755</v>
      </c>
      <c r="C4617" s="2" t="s">
        <v>10665</v>
      </c>
      <c r="D4617" s="2" t="s">
        <v>10666</v>
      </c>
      <c r="E4617" s="2" t="s">
        <v>1007</v>
      </c>
      <c r="F4617" s="2" t="s">
        <v>1960</v>
      </c>
      <c r="G4617" s="2" t="s">
        <v>6971</v>
      </c>
      <c r="H4617" s="2"/>
      <c r="I4617" s="2"/>
      <c r="J4617" s="2" t="s">
        <v>8143</v>
      </c>
      <c r="K4617" s="2" t="s">
        <v>567</v>
      </c>
      <c r="L4617" s="2" t="s">
        <v>10592</v>
      </c>
      <c r="M4617" s="2" t="s">
        <v>10667</v>
      </c>
      <c r="N4617" s="11">
        <v>8</v>
      </c>
      <c r="O4617" s="11">
        <v>0</v>
      </c>
      <c r="P4617" s="12">
        <v>44844</v>
      </c>
      <c r="Q4617" s="12">
        <v>44848</v>
      </c>
      <c r="R4617" s="11"/>
      <c r="S4617" s="2">
        <f>OR(AND(P4617&lt;=U$2,Q4617&gt;V$2),AND(P4617&gt;U$2,P4617&lt;V$2))</f>
        <v>0</v>
      </c>
    </row>
    <row r="4618" spans="1:19">
      <c r="A4618" s="2" t="s">
        <v>3481</v>
      </c>
      <c r="B4618" s="2" t="s">
        <v>4755</v>
      </c>
      <c r="C4618" s="2" t="s">
        <v>10665</v>
      </c>
      <c r="D4618" s="2" t="s">
        <v>10668</v>
      </c>
      <c r="E4618" s="2" t="s">
        <v>1007</v>
      </c>
      <c r="F4618" s="2" t="s">
        <v>1960</v>
      </c>
      <c r="G4618" s="2" t="s">
        <v>7078</v>
      </c>
      <c r="H4618" s="2"/>
      <c r="I4618" s="2"/>
      <c r="J4618" s="2" t="s">
        <v>7311</v>
      </c>
      <c r="K4618" s="2" t="s">
        <v>307</v>
      </c>
      <c r="L4618" s="2" t="s">
        <v>10594</v>
      </c>
      <c r="M4618" s="2" t="s">
        <v>10669</v>
      </c>
      <c r="N4618" s="11">
        <v>10</v>
      </c>
      <c r="O4618" s="11">
        <v>0</v>
      </c>
      <c r="P4618" s="12">
        <v>44851</v>
      </c>
      <c r="Q4618" s="12">
        <v>44855</v>
      </c>
      <c r="R4618" s="11"/>
      <c r="S4618" s="2">
        <f>OR(AND(P4618&lt;=U$2,Q4618&gt;V$2),AND(P4618&gt;U$2,P4618&lt;V$2))</f>
        <v>0</v>
      </c>
    </row>
    <row r="4619" spans="1:19">
      <c r="A4619" s="2" t="s">
        <v>3481</v>
      </c>
      <c r="B4619" s="2" t="s">
        <v>4755</v>
      </c>
      <c r="C4619" s="2" t="s">
        <v>10665</v>
      </c>
      <c r="D4619" s="2" t="s">
        <v>10670</v>
      </c>
      <c r="E4619" s="2" t="s">
        <v>1007</v>
      </c>
      <c r="F4619" s="2" t="s">
        <v>1960</v>
      </c>
      <c r="G4619" s="2" t="s">
        <v>7085</v>
      </c>
      <c r="H4619" s="2"/>
      <c r="I4619" s="2"/>
      <c r="J4619" s="2" t="s">
        <v>7315</v>
      </c>
      <c r="K4619" s="2" t="s">
        <v>333</v>
      </c>
      <c r="L4619" s="2" t="s">
        <v>10596</v>
      </c>
      <c r="M4619" s="2" t="s">
        <v>10671</v>
      </c>
      <c r="N4619" s="11">
        <v>5</v>
      </c>
      <c r="O4619" s="11">
        <v>0</v>
      </c>
      <c r="P4619" s="12">
        <v>44858</v>
      </c>
      <c r="Q4619" s="12">
        <v>44860</v>
      </c>
      <c r="R4619" s="11"/>
      <c r="S4619" s="2">
        <f>OR(AND(P4619&lt;=U$2,Q4619&gt;V$2),AND(P4619&gt;U$2,P4619&lt;V$2))</f>
        <v>0</v>
      </c>
    </row>
    <row r="4620" spans="1:19">
      <c r="A4620" s="2" t="s">
        <v>3481</v>
      </c>
      <c r="B4620" s="2" t="s">
        <v>4755</v>
      </c>
      <c r="C4620" s="2" t="s">
        <v>10665</v>
      </c>
      <c r="D4620" s="2" t="s">
        <v>10672</v>
      </c>
      <c r="E4620" s="2" t="s">
        <v>1007</v>
      </c>
      <c r="F4620" s="2" t="s">
        <v>1960</v>
      </c>
      <c r="G4620" s="2" t="s">
        <v>7085</v>
      </c>
      <c r="H4620" s="2"/>
      <c r="I4620" s="2"/>
      <c r="J4620" s="2" t="s">
        <v>7315</v>
      </c>
      <c r="K4620" s="2" t="s">
        <v>333</v>
      </c>
      <c r="L4620" s="2" t="s">
        <v>10596</v>
      </c>
      <c r="M4620" s="2" t="s">
        <v>10673</v>
      </c>
      <c r="N4620" s="11">
        <v>4</v>
      </c>
      <c r="O4620" s="11">
        <v>0</v>
      </c>
      <c r="P4620" s="12">
        <v>44861</v>
      </c>
      <c r="Q4620" s="12">
        <v>44861</v>
      </c>
      <c r="R4620" s="11"/>
      <c r="S4620" s="2">
        <f>OR(AND(P4620&lt;=U$2,Q4620&gt;V$2),AND(P4620&gt;U$2,P4620&lt;V$2))</f>
        <v>0</v>
      </c>
    </row>
    <row r="4621" spans="1:19">
      <c r="A4621" s="2" t="s">
        <v>3481</v>
      </c>
      <c r="B4621" s="2" t="s">
        <v>4755</v>
      </c>
      <c r="C4621" s="2" t="s">
        <v>10665</v>
      </c>
      <c r="D4621" s="2" t="s">
        <v>10674</v>
      </c>
      <c r="E4621" s="2" t="s">
        <v>1007</v>
      </c>
      <c r="F4621" s="2" t="s">
        <v>1960</v>
      </c>
      <c r="G4621" s="2" t="s">
        <v>7078</v>
      </c>
      <c r="H4621" s="2"/>
      <c r="I4621" s="2"/>
      <c r="J4621" s="2" t="s">
        <v>7311</v>
      </c>
      <c r="K4621" s="2" t="s">
        <v>307</v>
      </c>
      <c r="L4621" s="2" t="s">
        <v>10594</v>
      </c>
      <c r="M4621" s="2" t="s">
        <v>10675</v>
      </c>
      <c r="N4621" s="11">
        <v>5</v>
      </c>
      <c r="O4621" s="11">
        <v>0</v>
      </c>
      <c r="P4621" s="12">
        <v>44862</v>
      </c>
      <c r="Q4621" s="12">
        <v>44862</v>
      </c>
      <c r="R4621" s="11"/>
      <c r="S4621" s="2">
        <f>OR(AND(P4621&lt;=U$2,Q4621&gt;V$2),AND(P4621&gt;U$2,P4621&lt;V$2))</f>
        <v>0</v>
      </c>
    </row>
    <row r="4622" spans="1:19">
      <c r="A4622" s="2" t="s">
        <v>3481</v>
      </c>
      <c r="B4622" s="2" t="s">
        <v>4755</v>
      </c>
      <c r="C4622" s="2" t="s">
        <v>10665</v>
      </c>
      <c r="D4622" s="2" t="s">
        <v>10676</v>
      </c>
      <c r="E4622" s="2" t="s">
        <v>1007</v>
      </c>
      <c r="F4622" s="2" t="s">
        <v>1960</v>
      </c>
      <c r="G4622" s="2" t="s">
        <v>7078</v>
      </c>
      <c r="H4622" s="2"/>
      <c r="I4622" s="2"/>
      <c r="J4622" s="2" t="s">
        <v>7311</v>
      </c>
      <c r="K4622" s="2" t="s">
        <v>307</v>
      </c>
      <c r="L4622" s="2" t="s">
        <v>10594</v>
      </c>
      <c r="M4622" s="2" t="s">
        <v>10677</v>
      </c>
      <c r="N4622" s="11">
        <v>8</v>
      </c>
      <c r="O4622" s="11">
        <v>0</v>
      </c>
      <c r="P4622" s="12">
        <v>44865</v>
      </c>
      <c r="Q4622" s="12">
        <v>44866</v>
      </c>
      <c r="R4622" s="11"/>
      <c r="S4622" s="2">
        <f>OR(AND(P4622&lt;=U$2,Q4622&gt;V$2),AND(P4622&gt;U$2,P4622&lt;V$2))</f>
        <v>0</v>
      </c>
    </row>
    <row r="4623" spans="1:19">
      <c r="A4623" s="2" t="s">
        <v>3481</v>
      </c>
      <c r="B4623" s="2" t="s">
        <v>4755</v>
      </c>
      <c r="C4623" s="2" t="s">
        <v>10665</v>
      </c>
      <c r="D4623" s="2" t="s">
        <v>10678</v>
      </c>
      <c r="E4623" s="2" t="s">
        <v>1007</v>
      </c>
      <c r="F4623" s="2" t="s">
        <v>1960</v>
      </c>
      <c r="G4623" s="2" t="s">
        <v>7085</v>
      </c>
      <c r="H4623" s="2"/>
      <c r="I4623" s="2"/>
      <c r="J4623" s="2" t="s">
        <v>7315</v>
      </c>
      <c r="K4623" s="2" t="s">
        <v>333</v>
      </c>
      <c r="L4623" s="2" t="s">
        <v>10596</v>
      </c>
      <c r="M4623" s="2" t="s">
        <v>10679</v>
      </c>
      <c r="N4623" s="11">
        <v>6</v>
      </c>
      <c r="O4623" s="11">
        <v>0</v>
      </c>
      <c r="P4623" s="12">
        <v>44867</v>
      </c>
      <c r="Q4623" s="12">
        <v>44868</v>
      </c>
      <c r="R4623" s="11"/>
      <c r="S4623" s="2">
        <f>OR(AND(P4623&lt;=U$2,Q4623&gt;V$2),AND(P4623&gt;U$2,P4623&lt;V$2))</f>
        <v>0</v>
      </c>
    </row>
    <row r="4624" spans="1:19">
      <c r="A4624" s="2" t="s">
        <v>3481</v>
      </c>
      <c r="B4624" s="2" t="s">
        <v>4755</v>
      </c>
      <c r="C4624" s="2" t="s">
        <v>10665</v>
      </c>
      <c r="D4624" s="2" t="s">
        <v>10680</v>
      </c>
      <c r="E4624" s="2" t="s">
        <v>1007</v>
      </c>
      <c r="F4624" s="2" t="s">
        <v>1960</v>
      </c>
      <c r="G4624" s="2" t="s">
        <v>7085</v>
      </c>
      <c r="H4624" s="2"/>
      <c r="I4624" s="2"/>
      <c r="J4624" s="2" t="s">
        <v>7315</v>
      </c>
      <c r="K4624" s="2" t="s">
        <v>333</v>
      </c>
      <c r="L4624" s="2" t="s">
        <v>10596</v>
      </c>
      <c r="M4624" s="2" t="s">
        <v>10681</v>
      </c>
      <c r="N4624" s="11">
        <v>4</v>
      </c>
      <c r="O4624" s="11">
        <v>0</v>
      </c>
      <c r="P4624" s="12">
        <v>44869</v>
      </c>
      <c r="Q4624" s="12">
        <v>44869</v>
      </c>
      <c r="R4624" s="11"/>
      <c r="S4624" s="2">
        <f>OR(AND(P4624&lt;=U$2,Q4624&gt;V$2),AND(P4624&gt;U$2,P4624&lt;V$2))</f>
        <v>0</v>
      </c>
    </row>
    <row r="4625" spans="1:19">
      <c r="A4625" s="2" t="s">
        <v>3481</v>
      </c>
      <c r="B4625" s="2" t="s">
        <v>4755</v>
      </c>
      <c r="C4625" s="2" t="s">
        <v>10665</v>
      </c>
      <c r="D4625" s="2" t="s">
        <v>10682</v>
      </c>
      <c r="E4625" s="2" t="s">
        <v>1007</v>
      </c>
      <c r="F4625" s="2" t="s">
        <v>1960</v>
      </c>
      <c r="G4625" s="2" t="s">
        <v>7078</v>
      </c>
      <c r="H4625" s="2"/>
      <c r="I4625" s="2"/>
      <c r="J4625" s="2" t="s">
        <v>7311</v>
      </c>
      <c r="K4625" s="2" t="s">
        <v>307</v>
      </c>
      <c r="L4625" s="2" t="s">
        <v>10594</v>
      </c>
      <c r="M4625" s="2" t="s">
        <v>10683</v>
      </c>
      <c r="N4625" s="11">
        <v>4</v>
      </c>
      <c r="O4625" s="11">
        <v>0</v>
      </c>
      <c r="P4625" s="12">
        <v>44872</v>
      </c>
      <c r="Q4625" s="12">
        <v>44873</v>
      </c>
      <c r="R4625" s="11"/>
      <c r="S4625" s="2">
        <f>OR(AND(P4625&lt;=U$2,Q4625&gt;V$2),AND(P4625&gt;U$2,P4625&lt;V$2))</f>
        <v>0</v>
      </c>
    </row>
    <row r="4626" spans="1:19">
      <c r="A4626" s="2" t="s">
        <v>3481</v>
      </c>
      <c r="B4626" s="2" t="s">
        <v>4755</v>
      </c>
      <c r="C4626" s="2" t="s">
        <v>10665</v>
      </c>
      <c r="D4626" s="2" t="s">
        <v>10684</v>
      </c>
      <c r="E4626" s="2" t="s">
        <v>1048</v>
      </c>
      <c r="F4626" s="2" t="s">
        <v>1960</v>
      </c>
      <c r="G4626" s="2" t="s">
        <v>7306</v>
      </c>
      <c r="H4626" s="2"/>
      <c r="I4626" s="2"/>
      <c r="J4626" s="2"/>
      <c r="K4626" s="2"/>
      <c r="L4626" s="2"/>
      <c r="M4626" s="2" t="s">
        <v>10685</v>
      </c>
      <c r="N4626" s="11">
        <v>4</v>
      </c>
      <c r="O4626" s="11">
        <v>0</v>
      </c>
      <c r="P4626" s="12">
        <v>44874</v>
      </c>
      <c r="Q4626" s="12">
        <v>44883</v>
      </c>
      <c r="R4626" s="11"/>
      <c r="S4626" s="2">
        <f>OR(AND(P4626&lt;=U$2,Q4626&gt;V$2),AND(P4626&gt;U$2,P4626&lt;V$2))</f>
        <v>0</v>
      </c>
    </row>
    <row r="4627" spans="1:19">
      <c r="A4627" s="2" t="s">
        <v>3481</v>
      </c>
      <c r="B4627" s="2" t="s">
        <v>4755</v>
      </c>
      <c r="C4627" s="2" t="s">
        <v>10665</v>
      </c>
      <c r="D4627" s="2" t="s">
        <v>10686</v>
      </c>
      <c r="E4627" s="2" t="s">
        <v>1007</v>
      </c>
      <c r="F4627" s="2" t="s">
        <v>1960</v>
      </c>
      <c r="G4627" s="2" t="s">
        <v>6978</v>
      </c>
      <c r="H4627" s="2"/>
      <c r="I4627" s="2"/>
      <c r="J4627" s="2" t="s">
        <v>7320</v>
      </c>
      <c r="K4627" s="2" t="s">
        <v>569</v>
      </c>
      <c r="L4627" s="2" t="s">
        <v>10610</v>
      </c>
      <c r="M4627" s="2" t="s">
        <v>10687</v>
      </c>
      <c r="N4627" s="11">
        <v>5</v>
      </c>
      <c r="O4627" s="11">
        <v>0</v>
      </c>
      <c r="P4627" s="12">
        <v>44874</v>
      </c>
      <c r="Q4627" s="12">
        <v>44874</v>
      </c>
      <c r="R4627" s="11"/>
      <c r="S4627" s="2">
        <f>OR(AND(P4627&lt;=U$2,Q4627&gt;V$2),AND(P4627&gt;U$2,P4627&lt;V$2))</f>
        <v>0</v>
      </c>
    </row>
    <row r="4628" spans="1:19">
      <c r="A4628" s="2" t="s">
        <v>3481</v>
      </c>
      <c r="B4628" s="2" t="s">
        <v>4755</v>
      </c>
      <c r="C4628" s="2" t="s">
        <v>10665</v>
      </c>
      <c r="D4628" s="2" t="s">
        <v>10688</v>
      </c>
      <c r="E4628" s="2" t="s">
        <v>1007</v>
      </c>
      <c r="F4628" s="2" t="s">
        <v>1960</v>
      </c>
      <c r="G4628" s="2" t="s">
        <v>7078</v>
      </c>
      <c r="H4628" s="2"/>
      <c r="I4628" s="2"/>
      <c r="J4628" s="2" t="s">
        <v>7311</v>
      </c>
      <c r="K4628" s="2" t="s">
        <v>307</v>
      </c>
      <c r="L4628" s="2" t="s">
        <v>10594</v>
      </c>
      <c r="M4628" s="2" t="s">
        <v>10689</v>
      </c>
      <c r="N4628" s="11">
        <v>4</v>
      </c>
      <c r="O4628" s="11">
        <v>0</v>
      </c>
      <c r="P4628" s="12">
        <v>44865</v>
      </c>
      <c r="Q4628" s="12">
        <v>44866</v>
      </c>
      <c r="R4628" s="11"/>
      <c r="S4628" s="2">
        <f>OR(AND(P4628&lt;=U$2,Q4628&gt;V$2),AND(P4628&gt;U$2,P4628&lt;V$2))</f>
        <v>0</v>
      </c>
    </row>
    <row r="4629" spans="1:19">
      <c r="A4629" s="2" t="s">
        <v>3481</v>
      </c>
      <c r="B4629" s="2" t="s">
        <v>4755</v>
      </c>
      <c r="C4629" s="2" t="s">
        <v>10665</v>
      </c>
      <c r="D4629" s="2" t="s">
        <v>10690</v>
      </c>
      <c r="E4629" s="2"/>
      <c r="F4629" s="2" t="s">
        <v>1960</v>
      </c>
      <c r="G4629" s="2" t="s">
        <v>7083</v>
      </c>
      <c r="H4629" s="2"/>
      <c r="I4629" s="2"/>
      <c r="J4629" s="2"/>
      <c r="K4629" s="2"/>
      <c r="L4629" s="2"/>
      <c r="M4629" s="2" t="s">
        <v>10691</v>
      </c>
      <c r="N4629" s="11">
        <v>6</v>
      </c>
      <c r="O4629" s="11">
        <v>0</v>
      </c>
      <c r="P4629" s="12">
        <v>44867</v>
      </c>
      <c r="Q4629" s="12">
        <v>44868</v>
      </c>
      <c r="R4629" s="11"/>
      <c r="S4629" s="2">
        <f>OR(AND(P4629&lt;=U$2,Q4629&gt;V$2),AND(P4629&gt;U$2,P4629&lt;V$2))</f>
        <v>0</v>
      </c>
    </row>
    <row r="4630" spans="1:19">
      <c r="A4630" s="2" t="s">
        <v>3481</v>
      </c>
      <c r="B4630" s="2" t="s">
        <v>4755</v>
      </c>
      <c r="C4630" s="2" t="s">
        <v>10665</v>
      </c>
      <c r="D4630" s="2" t="s">
        <v>10692</v>
      </c>
      <c r="E4630" s="2" t="s">
        <v>1007</v>
      </c>
      <c r="F4630" s="2" t="s">
        <v>1960</v>
      </c>
      <c r="G4630" s="2" t="s">
        <v>7085</v>
      </c>
      <c r="H4630" s="2"/>
      <c r="I4630" s="2"/>
      <c r="J4630" s="2" t="s">
        <v>7315</v>
      </c>
      <c r="K4630" s="2" t="s">
        <v>333</v>
      </c>
      <c r="L4630" s="2" t="s">
        <v>10596</v>
      </c>
      <c r="M4630" s="2" t="s">
        <v>10693</v>
      </c>
      <c r="N4630" s="11">
        <v>4</v>
      </c>
      <c r="O4630" s="11">
        <v>0</v>
      </c>
      <c r="P4630" s="12">
        <v>44869</v>
      </c>
      <c r="Q4630" s="12">
        <v>44869</v>
      </c>
      <c r="R4630" s="11"/>
      <c r="S4630" s="2">
        <f>OR(AND(P4630&lt;=U$2,Q4630&gt;V$2),AND(P4630&gt;U$2,P4630&lt;V$2))</f>
        <v>0</v>
      </c>
    </row>
    <row r="4631" spans="1:19">
      <c r="A4631" s="2" t="s">
        <v>3481</v>
      </c>
      <c r="B4631" s="2" t="s">
        <v>4755</v>
      </c>
      <c r="C4631" s="2" t="s">
        <v>10665</v>
      </c>
      <c r="D4631" s="2" t="s">
        <v>10694</v>
      </c>
      <c r="E4631" s="2" t="s">
        <v>1007</v>
      </c>
      <c r="F4631" s="2" t="s">
        <v>1960</v>
      </c>
      <c r="G4631" s="2" t="s">
        <v>7078</v>
      </c>
      <c r="H4631" s="2"/>
      <c r="I4631" s="2"/>
      <c r="J4631" s="2" t="s">
        <v>7311</v>
      </c>
      <c r="K4631" s="2" t="s">
        <v>307</v>
      </c>
      <c r="L4631" s="2" t="s">
        <v>10594</v>
      </c>
      <c r="M4631" s="2" t="s">
        <v>10695</v>
      </c>
      <c r="N4631" s="11">
        <v>2</v>
      </c>
      <c r="O4631" s="11">
        <v>0</v>
      </c>
      <c r="P4631" s="12">
        <v>44872</v>
      </c>
      <c r="Q4631" s="12">
        <v>44873</v>
      </c>
      <c r="R4631" s="11"/>
      <c r="S4631" s="2">
        <f>OR(AND(P4631&lt;=U$2,Q4631&gt;V$2),AND(P4631&gt;U$2,P4631&lt;V$2))</f>
        <v>0</v>
      </c>
    </row>
    <row r="4632" spans="1:19">
      <c r="A4632" s="2" t="s">
        <v>3481</v>
      </c>
      <c r="B4632" s="2" t="s">
        <v>4755</v>
      </c>
      <c r="C4632" s="2" t="s">
        <v>10665</v>
      </c>
      <c r="D4632" s="2" t="s">
        <v>10696</v>
      </c>
      <c r="E4632" s="2" t="s">
        <v>1007</v>
      </c>
      <c r="F4632" s="2" t="s">
        <v>1960</v>
      </c>
      <c r="G4632" s="2" t="s">
        <v>6978</v>
      </c>
      <c r="H4632" s="2"/>
      <c r="I4632" s="2"/>
      <c r="J4632" s="2" t="s">
        <v>7320</v>
      </c>
      <c r="K4632" s="2" t="s">
        <v>569</v>
      </c>
      <c r="L4632" s="2" t="s">
        <v>10610</v>
      </c>
      <c r="M4632" s="2" t="s">
        <v>10697</v>
      </c>
      <c r="N4632" s="11">
        <v>4</v>
      </c>
      <c r="O4632" s="11">
        <v>0</v>
      </c>
      <c r="P4632" s="12">
        <v>44874</v>
      </c>
      <c r="Q4632" s="12">
        <v>44874</v>
      </c>
      <c r="R4632" s="11"/>
      <c r="S4632" s="2">
        <f>OR(AND(P4632&lt;=U$2,Q4632&gt;V$2),AND(P4632&gt;U$2,P4632&lt;V$2))</f>
        <v>0</v>
      </c>
    </row>
    <row r="4633" spans="1:19">
      <c r="A4633" s="2" t="s">
        <v>3481</v>
      </c>
      <c r="B4633" s="2" t="s">
        <v>4755</v>
      </c>
      <c r="C4633" s="2" t="s">
        <v>10698</v>
      </c>
      <c r="D4633" s="2" t="s">
        <v>10699</v>
      </c>
      <c r="E4633" s="2" t="s">
        <v>1007</v>
      </c>
      <c r="F4633" s="2" t="s">
        <v>1960</v>
      </c>
      <c r="G4633" s="2" t="s">
        <v>6971</v>
      </c>
      <c r="H4633" s="2"/>
      <c r="I4633" s="2"/>
      <c r="J4633" s="2" t="s">
        <v>8143</v>
      </c>
      <c r="K4633" s="2" t="s">
        <v>567</v>
      </c>
      <c r="L4633" s="2" t="s">
        <v>10592</v>
      </c>
      <c r="M4633" s="2" t="s">
        <v>10700</v>
      </c>
      <c r="N4633" s="11">
        <v>10</v>
      </c>
      <c r="O4633" s="11">
        <v>0</v>
      </c>
      <c r="P4633" s="12">
        <v>44776.33333333334</v>
      </c>
      <c r="Q4633" s="12">
        <v>44783.70833333334</v>
      </c>
      <c r="R4633" s="11"/>
      <c r="S4633" s="2">
        <f>OR(AND(P4633&lt;=U$2,Q4633&gt;V$2),AND(P4633&gt;U$2,P4633&lt;V$2))</f>
        <v>0</v>
      </c>
    </row>
    <row r="4634" spans="1:19">
      <c r="A4634" s="2" t="s">
        <v>3481</v>
      </c>
      <c r="B4634" s="2" t="s">
        <v>4755</v>
      </c>
      <c r="C4634" s="2" t="s">
        <v>10698</v>
      </c>
      <c r="D4634" s="2" t="s">
        <v>2144</v>
      </c>
      <c r="E4634" s="2" t="s">
        <v>1007</v>
      </c>
      <c r="F4634" s="2" t="s">
        <v>1960</v>
      </c>
      <c r="G4634" s="2" t="s">
        <v>7085</v>
      </c>
      <c r="H4634" s="2"/>
      <c r="I4634" s="2"/>
      <c r="J4634" s="2" t="s">
        <v>7315</v>
      </c>
      <c r="K4634" s="2" t="s">
        <v>333</v>
      </c>
      <c r="L4634" s="2" t="s">
        <v>10596</v>
      </c>
      <c r="M4634" s="2" t="s">
        <v>10701</v>
      </c>
      <c r="N4634" s="11">
        <v>5</v>
      </c>
      <c r="O4634" s="11">
        <v>0</v>
      </c>
      <c r="P4634" s="12">
        <v>44699.33333333334</v>
      </c>
      <c r="Q4634" s="12">
        <v>44796.70833333334</v>
      </c>
      <c r="R4634" s="11"/>
      <c r="S4634" s="2">
        <f>OR(AND(P4634&lt;=U$2,Q4634&gt;V$2),AND(P4634&gt;U$2,P4634&lt;V$2))</f>
        <v>0</v>
      </c>
    </row>
    <row r="4635" spans="1:19">
      <c r="A4635" s="2" t="s">
        <v>3481</v>
      </c>
      <c r="B4635" s="2" t="s">
        <v>4755</v>
      </c>
      <c r="C4635" s="2" t="s">
        <v>10698</v>
      </c>
      <c r="D4635" s="2" t="s">
        <v>10702</v>
      </c>
      <c r="E4635" s="2" t="s">
        <v>1007</v>
      </c>
      <c r="F4635" s="2" t="s">
        <v>1960</v>
      </c>
      <c r="G4635" s="2" t="s">
        <v>7085</v>
      </c>
      <c r="H4635" s="2"/>
      <c r="I4635" s="2"/>
      <c r="J4635" s="2" t="s">
        <v>7315</v>
      </c>
      <c r="K4635" s="2" t="s">
        <v>333</v>
      </c>
      <c r="L4635" s="2" t="s">
        <v>10596</v>
      </c>
      <c r="M4635" s="2" t="s">
        <v>10703</v>
      </c>
      <c r="N4635" s="11">
        <v>5</v>
      </c>
      <c r="O4635" s="11">
        <v>0</v>
      </c>
      <c r="P4635" s="12">
        <v>44797.33333333334</v>
      </c>
      <c r="Q4635" s="12">
        <v>44797.70833333334</v>
      </c>
      <c r="R4635" s="11"/>
      <c r="S4635" s="2">
        <f>OR(AND(P4635&lt;=U$2,Q4635&gt;V$2),AND(P4635&gt;U$2,P4635&lt;V$2))</f>
        <v>0</v>
      </c>
    </row>
    <row r="4636" spans="1:19">
      <c r="A4636" s="2" t="s">
        <v>3481</v>
      </c>
      <c r="B4636" s="2" t="s">
        <v>4755</v>
      </c>
      <c r="C4636" s="2" t="s">
        <v>10698</v>
      </c>
      <c r="D4636" s="2" t="s">
        <v>2192</v>
      </c>
      <c r="E4636" s="2" t="s">
        <v>1007</v>
      </c>
      <c r="F4636" s="2" t="s">
        <v>1960</v>
      </c>
      <c r="G4636" s="2" t="s">
        <v>7085</v>
      </c>
      <c r="H4636" s="2"/>
      <c r="I4636" s="2"/>
      <c r="J4636" s="2" t="s">
        <v>7315</v>
      </c>
      <c r="K4636" s="2" t="s">
        <v>333</v>
      </c>
      <c r="L4636" s="2" t="s">
        <v>10596</v>
      </c>
      <c r="M4636" s="2" t="s">
        <v>10704</v>
      </c>
      <c r="N4636" s="11">
        <v>5</v>
      </c>
      <c r="O4636" s="11">
        <v>0</v>
      </c>
      <c r="P4636" s="12">
        <v>44797.33333333334</v>
      </c>
      <c r="Q4636" s="12">
        <v>44797.70833333334</v>
      </c>
      <c r="R4636" s="11"/>
      <c r="S4636" s="2">
        <f>OR(AND(P4636&lt;=U$2,Q4636&gt;V$2),AND(P4636&gt;U$2,P4636&lt;V$2))</f>
        <v>0</v>
      </c>
    </row>
    <row r="4637" spans="1:19">
      <c r="A4637" s="2" t="s">
        <v>3481</v>
      </c>
      <c r="B4637" s="2" t="s">
        <v>4755</v>
      </c>
      <c r="C4637" s="2" t="s">
        <v>10698</v>
      </c>
      <c r="D4637" s="2" t="s">
        <v>2274</v>
      </c>
      <c r="E4637" s="2" t="s">
        <v>1007</v>
      </c>
      <c r="F4637" s="2" t="s">
        <v>1960</v>
      </c>
      <c r="G4637" s="2" t="s">
        <v>7085</v>
      </c>
      <c r="H4637" s="2"/>
      <c r="I4637" s="2"/>
      <c r="J4637" s="2" t="s">
        <v>7315</v>
      </c>
      <c r="K4637" s="2" t="s">
        <v>333</v>
      </c>
      <c r="L4637" s="2" t="s">
        <v>10596</v>
      </c>
      <c r="M4637" s="2" t="s">
        <v>10705</v>
      </c>
      <c r="N4637" s="11">
        <v>10</v>
      </c>
      <c r="O4637" s="11">
        <v>0</v>
      </c>
      <c r="P4637" s="12">
        <v>44830.33333333334</v>
      </c>
      <c r="Q4637" s="12">
        <v>44841.70833333334</v>
      </c>
      <c r="R4637" s="11"/>
      <c r="S4637" s="2">
        <f>OR(AND(P4637&lt;=U$2,Q4637&gt;V$2),AND(P4637&gt;U$2,P4637&lt;V$2))</f>
        <v>0</v>
      </c>
    </row>
    <row r="4638" spans="1:19">
      <c r="A4638" s="2" t="s">
        <v>3481</v>
      </c>
      <c r="B4638" s="2" t="s">
        <v>4755</v>
      </c>
      <c r="C4638" s="2" t="s">
        <v>10698</v>
      </c>
      <c r="D4638" s="2" t="s">
        <v>2162</v>
      </c>
      <c r="E4638" s="2" t="s">
        <v>1048</v>
      </c>
      <c r="F4638" s="2" t="s">
        <v>1960</v>
      </c>
      <c r="G4638" s="2" t="s">
        <v>7306</v>
      </c>
      <c r="H4638" s="2"/>
      <c r="I4638" s="2"/>
      <c r="J4638" s="2"/>
      <c r="K4638" s="2"/>
      <c r="L4638" s="2"/>
      <c r="M4638" s="2" t="s">
        <v>10706</v>
      </c>
      <c r="N4638" s="11">
        <v>15</v>
      </c>
      <c r="O4638" s="11">
        <v>0</v>
      </c>
      <c r="P4638" s="12">
        <v>44837</v>
      </c>
      <c r="Q4638" s="12">
        <v>44858</v>
      </c>
      <c r="R4638" s="11"/>
      <c r="S4638" s="2">
        <f>OR(AND(P4638&lt;=U$2,Q4638&gt;V$2),AND(P4638&gt;U$2,P4638&lt;V$2))</f>
        <v>0</v>
      </c>
    </row>
    <row r="4639" spans="1:19">
      <c r="A4639" s="2" t="s">
        <v>3481</v>
      </c>
      <c r="B4639" s="2" t="s">
        <v>4755</v>
      </c>
      <c r="C4639" s="2" t="s">
        <v>10698</v>
      </c>
      <c r="D4639" s="2" t="s">
        <v>10707</v>
      </c>
      <c r="E4639" s="2"/>
      <c r="F4639" s="2" t="s">
        <v>1960</v>
      </c>
      <c r="G4639" s="2" t="s">
        <v>7210</v>
      </c>
      <c r="H4639" s="2"/>
      <c r="I4639" s="2"/>
      <c r="J4639" s="2"/>
      <c r="K4639" s="2"/>
      <c r="L4639" s="2"/>
      <c r="M4639" s="2" t="s">
        <v>10708</v>
      </c>
      <c r="N4639" s="11">
        <v>10</v>
      </c>
      <c r="O4639" s="11">
        <v>0</v>
      </c>
      <c r="P4639" s="12">
        <v>44859</v>
      </c>
      <c r="Q4639" s="12">
        <v>44873</v>
      </c>
      <c r="R4639" s="11"/>
      <c r="S4639" s="2">
        <f>OR(AND(P4639&lt;=U$2,Q4639&gt;V$2),AND(P4639&gt;U$2,P4639&lt;V$2))</f>
        <v>0</v>
      </c>
    </row>
    <row r="4640" spans="1:19">
      <c r="A4640" s="2" t="s">
        <v>3488</v>
      </c>
      <c r="B4640" s="2" t="s">
        <v>4755</v>
      </c>
      <c r="C4640" s="2" t="s">
        <v>10698</v>
      </c>
      <c r="D4640" s="2" t="s">
        <v>10709</v>
      </c>
      <c r="E4640" s="2" t="s">
        <v>1007</v>
      </c>
      <c r="F4640" s="2" t="s">
        <v>1960</v>
      </c>
      <c r="G4640" s="2"/>
      <c r="H4640" s="2" t="s">
        <v>1027</v>
      </c>
      <c r="I4640" s="2" t="s">
        <v>227</v>
      </c>
      <c r="J4640" s="2"/>
      <c r="K4640" s="2"/>
      <c r="L4640" s="2"/>
      <c r="M4640" s="2" t="s">
        <v>10710</v>
      </c>
      <c r="N4640" s="11">
        <v>10</v>
      </c>
      <c r="O4640" s="11">
        <v>10</v>
      </c>
      <c r="P4640" s="12">
        <v>44984.33333333334</v>
      </c>
      <c r="Q4640" s="12">
        <v>44995.70833333334</v>
      </c>
      <c r="R4640" s="11">
        <v>-55</v>
      </c>
      <c r="S4640" s="2">
        <f>OR(AND(P4640&lt;=U$2,Q4640&gt;V$2),AND(P4640&gt;U$2,P4640&lt;V$2))</f>
        <v>0</v>
      </c>
    </row>
    <row r="4641" spans="1:19">
      <c r="A4641" s="2" t="s">
        <v>3877</v>
      </c>
      <c r="B4641" s="2" t="s">
        <v>4755</v>
      </c>
      <c r="C4641" s="2" t="s">
        <v>10698</v>
      </c>
      <c r="D4641" s="2" t="s">
        <v>10711</v>
      </c>
      <c r="E4641" s="2" t="s">
        <v>1048</v>
      </c>
      <c r="F4641" s="2" t="s">
        <v>1960</v>
      </c>
      <c r="G4641" s="2"/>
      <c r="H4641" s="2" t="s">
        <v>1027</v>
      </c>
      <c r="I4641" s="2" t="s">
        <v>227</v>
      </c>
      <c r="J4641" s="2"/>
      <c r="K4641" s="2"/>
      <c r="L4641" s="2"/>
      <c r="M4641" s="2" t="s">
        <v>10712</v>
      </c>
      <c r="N4641" s="11">
        <v>20</v>
      </c>
      <c r="O4641" s="11">
        <v>2</v>
      </c>
      <c r="P4641" s="12">
        <v>44866</v>
      </c>
      <c r="Q4641" s="12">
        <v>44999.70833333334</v>
      </c>
      <c r="R4641" s="11">
        <v>-55</v>
      </c>
      <c r="S4641" s="2">
        <f>OR(AND(P4641&lt;=U$2,Q4641&gt;V$2),AND(P4641&gt;U$2,P4641&lt;V$2))</f>
        <v>0</v>
      </c>
    </row>
    <row r="4642" spans="1:19">
      <c r="A4642" s="2" t="s">
        <v>3488</v>
      </c>
      <c r="B4642" s="2" t="s">
        <v>4755</v>
      </c>
      <c r="C4642" s="2" t="s">
        <v>10698</v>
      </c>
      <c r="D4642" s="2" t="s">
        <v>10713</v>
      </c>
      <c r="E4642" s="2" t="s">
        <v>1007</v>
      </c>
      <c r="F4642" s="2" t="s">
        <v>1960</v>
      </c>
      <c r="G4642" s="2" t="s">
        <v>6978</v>
      </c>
      <c r="H4642" s="2" t="s">
        <v>1027</v>
      </c>
      <c r="I4642" s="2" t="s">
        <v>227</v>
      </c>
      <c r="J4642" s="2" t="s">
        <v>7320</v>
      </c>
      <c r="K4642" s="2" t="s">
        <v>569</v>
      </c>
      <c r="L4642" s="2" t="s">
        <v>10610</v>
      </c>
      <c r="M4642" s="2" t="s">
        <v>10714</v>
      </c>
      <c r="N4642" s="11">
        <v>5</v>
      </c>
      <c r="O4642" s="11">
        <v>5</v>
      </c>
      <c r="P4642" s="12">
        <v>45000.33333333334</v>
      </c>
      <c r="Q4642" s="12">
        <v>45006.70833333334</v>
      </c>
      <c r="R4642" s="11">
        <v>-55</v>
      </c>
      <c r="S4642" s="2">
        <f>OR(AND(P4642&lt;=U$2,Q4642&gt;V$2),AND(P4642&gt;U$2,P4642&lt;V$2))</f>
        <v>0</v>
      </c>
    </row>
    <row r="4643" spans="1:19">
      <c r="A4643" s="2" t="s">
        <v>3488</v>
      </c>
      <c r="B4643" s="2" t="s">
        <v>4755</v>
      </c>
      <c r="C4643" s="2" t="s">
        <v>10698</v>
      </c>
      <c r="D4643" s="2" t="s">
        <v>2344</v>
      </c>
      <c r="E4643" s="2" t="s">
        <v>1083</v>
      </c>
      <c r="F4643" s="2" t="s">
        <v>1960</v>
      </c>
      <c r="G4643" s="2"/>
      <c r="H4643" s="2" t="s">
        <v>1018</v>
      </c>
      <c r="I4643" s="2" t="s">
        <v>227</v>
      </c>
      <c r="J4643" s="2"/>
      <c r="K4643" s="2"/>
      <c r="L4643" s="2"/>
      <c r="M4643" s="2" t="s">
        <v>10715</v>
      </c>
      <c r="N4643" s="11">
        <v>4</v>
      </c>
      <c r="O4643" s="11">
        <v>4</v>
      </c>
      <c r="P4643" s="12">
        <v>45007.33333333334</v>
      </c>
      <c r="Q4643" s="12">
        <v>45012.70833333334</v>
      </c>
      <c r="R4643" s="11">
        <v>31</v>
      </c>
      <c r="S4643" s="2">
        <f>OR(AND(P4643&lt;=U$2,Q4643&gt;V$2),AND(P4643&gt;U$2,P4643&lt;V$2))</f>
        <v>0</v>
      </c>
    </row>
    <row r="4644" spans="1:19">
      <c r="A4644" s="2" t="s">
        <v>3488</v>
      </c>
      <c r="B4644" s="2" t="s">
        <v>4755</v>
      </c>
      <c r="C4644" s="2" t="s">
        <v>10698</v>
      </c>
      <c r="D4644" s="2" t="s">
        <v>2212</v>
      </c>
      <c r="E4644" s="2" t="s">
        <v>1007</v>
      </c>
      <c r="F4644" s="2" t="s">
        <v>1960</v>
      </c>
      <c r="G4644" s="2" t="s">
        <v>7194</v>
      </c>
      <c r="H4644" s="2" t="s">
        <v>1027</v>
      </c>
      <c r="I4644" s="2" t="s">
        <v>227</v>
      </c>
      <c r="J4644" s="2" t="s">
        <v>7686</v>
      </c>
      <c r="K4644" s="2"/>
      <c r="L4644" s="2"/>
      <c r="M4644" s="2" t="s">
        <v>10716</v>
      </c>
      <c r="N4644" s="11">
        <v>5</v>
      </c>
      <c r="O4644" s="11">
        <v>5</v>
      </c>
      <c r="P4644" s="12">
        <v>45013.33333333334</v>
      </c>
      <c r="Q4644" s="12">
        <v>45019.70833333334</v>
      </c>
      <c r="R4644" s="11">
        <v>31</v>
      </c>
      <c r="S4644" s="2">
        <f>OR(AND(P4644&lt;=U$2,Q4644&gt;V$2),AND(P4644&gt;U$2,P4644&lt;V$2))</f>
        <v>0</v>
      </c>
    </row>
    <row r="4645" spans="1:19">
      <c r="A4645" s="2" t="s">
        <v>3488</v>
      </c>
      <c r="B4645" s="2" t="s">
        <v>4755</v>
      </c>
      <c r="C4645" s="2" t="s">
        <v>10698</v>
      </c>
      <c r="D4645" s="2" t="s">
        <v>2374</v>
      </c>
      <c r="E4645" s="2" t="s">
        <v>1007</v>
      </c>
      <c r="F4645" s="2" t="s">
        <v>1960</v>
      </c>
      <c r="G4645" s="2" t="s">
        <v>7207</v>
      </c>
      <c r="H4645" s="2" t="s">
        <v>1018</v>
      </c>
      <c r="I4645" s="2" t="s">
        <v>227</v>
      </c>
      <c r="J4645" s="2"/>
      <c r="K4645" s="2"/>
      <c r="L4645" s="2"/>
      <c r="M4645" s="2" t="s">
        <v>10717</v>
      </c>
      <c r="N4645" s="11">
        <v>3</v>
      </c>
      <c r="O4645" s="11">
        <v>3</v>
      </c>
      <c r="P4645" s="12">
        <v>45020.33333333334</v>
      </c>
      <c r="Q4645" s="12">
        <v>45022.70833333334</v>
      </c>
      <c r="R4645" s="11">
        <v>31</v>
      </c>
      <c r="S4645" s="2">
        <f>OR(AND(P4645&lt;=U$2,Q4645&gt;V$2),AND(P4645&gt;U$2,P4645&lt;V$2))</f>
        <v>0</v>
      </c>
    </row>
    <row r="4646" spans="1:19">
      <c r="A4646" s="2" t="s">
        <v>3481</v>
      </c>
      <c r="B4646" s="2" t="s">
        <v>4755</v>
      </c>
      <c r="C4646" s="2" t="s">
        <v>10718</v>
      </c>
      <c r="D4646" s="2" t="s">
        <v>2145</v>
      </c>
      <c r="E4646" s="2" t="s">
        <v>1007</v>
      </c>
      <c r="F4646" s="2" t="s">
        <v>1960</v>
      </c>
      <c r="G4646" s="2"/>
      <c r="H4646" s="2"/>
      <c r="I4646" s="2"/>
      <c r="J4646" s="2" t="s">
        <v>8208</v>
      </c>
      <c r="K4646" s="2" t="s">
        <v>316</v>
      </c>
      <c r="L4646" s="2" t="s">
        <v>10719</v>
      </c>
      <c r="M4646" s="2" t="s">
        <v>10720</v>
      </c>
      <c r="N4646" s="11">
        <v>5</v>
      </c>
      <c r="O4646" s="11">
        <v>0</v>
      </c>
      <c r="P4646" s="12">
        <v>44930</v>
      </c>
      <c r="Q4646" s="12">
        <v>44936</v>
      </c>
      <c r="R4646" s="11"/>
      <c r="S4646" s="2">
        <f>OR(AND(P4646&lt;=U$2,Q4646&gt;V$2),AND(P4646&gt;U$2,P4646&lt;V$2))</f>
        <v>0</v>
      </c>
    </row>
    <row r="4647" spans="1:19">
      <c r="A4647" s="2" t="s">
        <v>3481</v>
      </c>
      <c r="B4647" s="2" t="s">
        <v>4755</v>
      </c>
      <c r="C4647" s="2" t="s">
        <v>10718</v>
      </c>
      <c r="D4647" s="2" t="s">
        <v>10721</v>
      </c>
      <c r="E4647" s="2" t="s">
        <v>1007</v>
      </c>
      <c r="F4647" s="2" t="s">
        <v>1960</v>
      </c>
      <c r="G4647" s="2" t="s">
        <v>7078</v>
      </c>
      <c r="H4647" s="2"/>
      <c r="I4647" s="2"/>
      <c r="J4647" s="2" t="s">
        <v>7311</v>
      </c>
      <c r="K4647" s="2" t="s">
        <v>307</v>
      </c>
      <c r="L4647" s="2" t="s">
        <v>10594</v>
      </c>
      <c r="M4647" s="2" t="s">
        <v>10722</v>
      </c>
      <c r="N4647" s="11">
        <v>5</v>
      </c>
      <c r="O4647" s="11">
        <v>0</v>
      </c>
      <c r="P4647" s="12">
        <v>44937</v>
      </c>
      <c r="Q4647" s="12">
        <v>44944</v>
      </c>
      <c r="R4647" s="11"/>
      <c r="S4647" s="2">
        <f>OR(AND(P4647&lt;=U$2,Q4647&gt;V$2),AND(P4647&gt;U$2,P4647&lt;V$2))</f>
        <v>0</v>
      </c>
    </row>
    <row r="4648" spans="1:19">
      <c r="A4648" s="2" t="s">
        <v>3481</v>
      </c>
      <c r="B4648" s="2" t="s">
        <v>4755</v>
      </c>
      <c r="C4648" s="2" t="s">
        <v>10718</v>
      </c>
      <c r="D4648" s="2" t="s">
        <v>10723</v>
      </c>
      <c r="E4648" s="2" t="s">
        <v>1007</v>
      </c>
      <c r="F4648" s="2" t="s">
        <v>1960</v>
      </c>
      <c r="G4648" s="2" t="s">
        <v>7085</v>
      </c>
      <c r="H4648" s="2"/>
      <c r="I4648" s="2"/>
      <c r="J4648" s="2" t="s">
        <v>7315</v>
      </c>
      <c r="K4648" s="2" t="s">
        <v>333</v>
      </c>
      <c r="L4648" s="2" t="s">
        <v>10596</v>
      </c>
      <c r="M4648" s="2" t="s">
        <v>10724</v>
      </c>
      <c r="N4648" s="11">
        <v>2</v>
      </c>
      <c r="O4648" s="11">
        <v>0</v>
      </c>
      <c r="P4648" s="12">
        <v>44945</v>
      </c>
      <c r="Q4648" s="12">
        <v>44946</v>
      </c>
      <c r="R4648" s="11"/>
      <c r="S4648" s="2">
        <f>OR(AND(P4648&lt;=U$2,Q4648&gt;V$2),AND(P4648&gt;U$2,P4648&lt;V$2))</f>
        <v>0</v>
      </c>
    </row>
    <row r="4649" spans="1:19">
      <c r="A4649" s="2" t="s">
        <v>3481</v>
      </c>
      <c r="B4649" s="2" t="s">
        <v>4755</v>
      </c>
      <c r="C4649" s="2" t="s">
        <v>10718</v>
      </c>
      <c r="D4649" s="2" t="s">
        <v>10725</v>
      </c>
      <c r="E4649" s="2" t="s">
        <v>1007</v>
      </c>
      <c r="F4649" s="2" t="s">
        <v>1960</v>
      </c>
      <c r="G4649" s="2" t="s">
        <v>7078</v>
      </c>
      <c r="H4649" s="2"/>
      <c r="I4649" s="2"/>
      <c r="J4649" s="2" t="s">
        <v>7311</v>
      </c>
      <c r="K4649" s="2" t="s">
        <v>307</v>
      </c>
      <c r="L4649" s="2" t="s">
        <v>10594</v>
      </c>
      <c r="M4649" s="2" t="s">
        <v>10726</v>
      </c>
      <c r="N4649" s="11">
        <v>3</v>
      </c>
      <c r="O4649" s="11">
        <v>0</v>
      </c>
      <c r="P4649" s="12">
        <v>44949</v>
      </c>
      <c r="Q4649" s="12">
        <v>44950</v>
      </c>
      <c r="R4649" s="11"/>
      <c r="S4649" s="2">
        <f>OR(AND(P4649&lt;=U$2,Q4649&gt;V$2),AND(P4649&gt;U$2,P4649&lt;V$2))</f>
        <v>0</v>
      </c>
    </row>
    <row r="4650" spans="1:19">
      <c r="A4650" s="2" t="s">
        <v>3481</v>
      </c>
      <c r="B4650" s="2" t="s">
        <v>4755</v>
      </c>
      <c r="C4650" s="2" t="s">
        <v>10718</v>
      </c>
      <c r="D4650" s="2" t="s">
        <v>2267</v>
      </c>
      <c r="E4650" s="2"/>
      <c r="F4650" s="2" t="s">
        <v>1960</v>
      </c>
      <c r="G4650" s="2" t="s">
        <v>7210</v>
      </c>
      <c r="H4650" s="2"/>
      <c r="I4650" s="2"/>
      <c r="J4650" s="2"/>
      <c r="K4650" s="2"/>
      <c r="L4650" s="2"/>
      <c r="M4650" s="2" t="s">
        <v>10727</v>
      </c>
      <c r="N4650" s="11">
        <v>10</v>
      </c>
      <c r="O4650" s="11">
        <v>0</v>
      </c>
      <c r="P4650" s="12">
        <v>44743.33333333334</v>
      </c>
      <c r="Q4650" s="12">
        <v>44743.70833333334</v>
      </c>
      <c r="R4650" s="11"/>
      <c r="S4650" s="2">
        <f>OR(AND(P4650&lt;=U$2,Q4650&gt;V$2),AND(P4650&gt;U$2,P4650&lt;V$2))</f>
        <v>0</v>
      </c>
    </row>
    <row r="4651" spans="1:19">
      <c r="A4651" s="2" t="s">
        <v>3481</v>
      </c>
      <c r="B4651" s="2" t="s">
        <v>4755</v>
      </c>
      <c r="C4651" s="2" t="s">
        <v>10728</v>
      </c>
      <c r="D4651" s="2" t="s">
        <v>10729</v>
      </c>
      <c r="E4651" s="2"/>
      <c r="F4651" s="2"/>
      <c r="G4651" s="2"/>
      <c r="H4651" s="2"/>
      <c r="I4651" s="2"/>
      <c r="J4651" s="2"/>
      <c r="K4651" s="2"/>
      <c r="L4651" s="2"/>
      <c r="M4651" s="2" t="s">
        <v>10730</v>
      </c>
      <c r="N4651" s="11">
        <v>20</v>
      </c>
      <c r="O4651" s="11">
        <v>0</v>
      </c>
      <c r="P4651" s="12">
        <v>44525.33333333334</v>
      </c>
      <c r="Q4651" s="12">
        <v>44525.70833333334</v>
      </c>
      <c r="R4651" s="11"/>
      <c r="S4651" s="2">
        <f>OR(AND(P4651&lt;=U$2,Q4651&gt;V$2),AND(P4651&gt;U$2,P4651&lt;V$2))</f>
        <v>0</v>
      </c>
    </row>
    <row r="4652" spans="1:19">
      <c r="A4652" s="2" t="s">
        <v>3481</v>
      </c>
      <c r="B4652" s="2" t="s">
        <v>4755</v>
      </c>
      <c r="C4652" s="2" t="s">
        <v>10728</v>
      </c>
      <c r="D4652" s="2" t="s">
        <v>10731</v>
      </c>
      <c r="E4652" s="2"/>
      <c r="F4652" s="2"/>
      <c r="G4652" s="2"/>
      <c r="H4652" s="2"/>
      <c r="I4652" s="2"/>
      <c r="J4652" s="2"/>
      <c r="K4652" s="2"/>
      <c r="L4652" s="2"/>
      <c r="M4652" s="2" t="s">
        <v>10732</v>
      </c>
      <c r="N4652" s="11">
        <v>20</v>
      </c>
      <c r="O4652" s="11">
        <v>0</v>
      </c>
      <c r="P4652" s="12">
        <v>44525.33333333334</v>
      </c>
      <c r="Q4652" s="12">
        <v>44525.70833333334</v>
      </c>
      <c r="R4652" s="11"/>
      <c r="S4652" s="2">
        <f>OR(AND(P4652&lt;=U$2,Q4652&gt;V$2),AND(P4652&gt;U$2,P4652&lt;V$2))</f>
        <v>0</v>
      </c>
    </row>
    <row r="4653" spans="1:19">
      <c r="A4653" s="2" t="s">
        <v>3481</v>
      </c>
      <c r="B4653" s="2" t="s">
        <v>4755</v>
      </c>
      <c r="C4653" s="2" t="s">
        <v>10728</v>
      </c>
      <c r="D4653" s="2" t="s">
        <v>2402</v>
      </c>
      <c r="E4653" s="2"/>
      <c r="F4653" s="2"/>
      <c r="G4653" s="2"/>
      <c r="H4653" s="2"/>
      <c r="I4653" s="2"/>
      <c r="J4653" s="2"/>
      <c r="K4653" s="2"/>
      <c r="L4653" s="2"/>
      <c r="M4653" s="2" t="s">
        <v>7726</v>
      </c>
      <c r="N4653" s="11">
        <v>3</v>
      </c>
      <c r="O4653" s="11">
        <v>0</v>
      </c>
      <c r="P4653" s="12">
        <v>44525.33333333334</v>
      </c>
      <c r="Q4653" s="12">
        <v>44525.70833333334</v>
      </c>
      <c r="R4653" s="11"/>
      <c r="S4653" s="2">
        <f>OR(AND(P4653&lt;=U$2,Q4653&gt;V$2),AND(P4653&gt;U$2,P4653&lt;V$2))</f>
        <v>0</v>
      </c>
    </row>
    <row r="4654" spans="1:19">
      <c r="A4654" s="2" t="s">
        <v>3488</v>
      </c>
      <c r="B4654" s="2" t="s">
        <v>4755</v>
      </c>
      <c r="C4654" s="2" t="s">
        <v>10733</v>
      </c>
      <c r="D4654" s="2" t="s">
        <v>10734</v>
      </c>
      <c r="E4654" s="2" t="s">
        <v>3448</v>
      </c>
      <c r="F4654" s="2" t="s">
        <v>1960</v>
      </c>
      <c r="G4654" s="2" t="s">
        <v>7244</v>
      </c>
      <c r="H4654" s="2" t="s">
        <v>841</v>
      </c>
      <c r="I4654" s="2" t="s">
        <v>227</v>
      </c>
      <c r="J4654" s="2"/>
      <c r="K4654" s="2"/>
      <c r="L4654" s="2"/>
      <c r="M4654" s="2" t="s">
        <v>7740</v>
      </c>
      <c r="N4654" s="11">
        <v>5</v>
      </c>
      <c r="O4654" s="11">
        <v>5</v>
      </c>
      <c r="P4654" s="12">
        <v>45194.33333333334</v>
      </c>
      <c r="Q4654" s="12">
        <v>45198.70833333334</v>
      </c>
      <c r="R4654" s="11">
        <v>-112</v>
      </c>
      <c r="S4654" s="2">
        <f>OR(AND(P4654&lt;=U$2,Q4654&gt;V$2),AND(P4654&gt;U$2,P4654&lt;V$2))</f>
        <v>0</v>
      </c>
    </row>
    <row r="4655" spans="1:19">
      <c r="A4655" s="2" t="s">
        <v>3488</v>
      </c>
      <c r="B4655" s="2" t="s">
        <v>4755</v>
      </c>
      <c r="C4655" s="2" t="s">
        <v>10733</v>
      </c>
      <c r="D4655" s="2" t="s">
        <v>10735</v>
      </c>
      <c r="E4655" s="2" t="s">
        <v>905</v>
      </c>
      <c r="F4655" s="2" t="s">
        <v>1960</v>
      </c>
      <c r="G4655" s="2"/>
      <c r="H4655" s="2" t="s">
        <v>841</v>
      </c>
      <c r="I4655" s="2" t="s">
        <v>227</v>
      </c>
      <c r="J4655" s="2"/>
      <c r="K4655" s="2"/>
      <c r="L4655" s="2"/>
      <c r="M4655" s="2" t="s">
        <v>7742</v>
      </c>
      <c r="N4655" s="11">
        <v>10</v>
      </c>
      <c r="O4655" s="11">
        <v>10</v>
      </c>
      <c r="P4655" s="12">
        <v>45201.33333333334</v>
      </c>
      <c r="Q4655" s="12">
        <v>45212.70833333334</v>
      </c>
      <c r="R4655" s="11">
        <v>-97</v>
      </c>
      <c r="S4655" s="2">
        <f>OR(AND(P4655&lt;=U$2,Q4655&gt;V$2),AND(P4655&gt;U$2,P4655&lt;V$2))</f>
        <v>0</v>
      </c>
    </row>
    <row r="4656" spans="1:19">
      <c r="A4656" s="2" t="s">
        <v>3488</v>
      </c>
      <c r="B4656" s="2" t="s">
        <v>4755</v>
      </c>
      <c r="C4656" s="2" t="s">
        <v>10568</v>
      </c>
      <c r="D4656" s="2" t="s">
        <v>2023</v>
      </c>
      <c r="E4656" s="2" t="s">
        <v>1007</v>
      </c>
      <c r="F4656" s="2" t="s">
        <v>1960</v>
      </c>
      <c r="G4656" s="2" t="s">
        <v>7495</v>
      </c>
      <c r="H4656" s="2" t="s">
        <v>992</v>
      </c>
      <c r="I4656" s="2" t="s">
        <v>227</v>
      </c>
      <c r="J4656" s="2" t="s">
        <v>7851</v>
      </c>
      <c r="K4656" s="2" t="s">
        <v>251</v>
      </c>
      <c r="L4656" s="2" t="s">
        <v>10736</v>
      </c>
      <c r="M4656" s="2" t="s">
        <v>10737</v>
      </c>
      <c r="N4656" s="11">
        <v>5</v>
      </c>
      <c r="O4656" s="11">
        <v>5</v>
      </c>
      <c r="P4656" s="12">
        <v>45012.33333333334</v>
      </c>
      <c r="Q4656" s="12">
        <v>45016.70833333334</v>
      </c>
      <c r="R4656" s="11">
        <v>-37</v>
      </c>
      <c r="S4656" s="2">
        <f>OR(AND(P4656&lt;=U$2,Q4656&gt;V$2),AND(P4656&gt;U$2,P4656&lt;V$2))</f>
        <v>0</v>
      </c>
    </row>
    <row r="4657" spans="1:19">
      <c r="A4657" s="2" t="s">
        <v>3481</v>
      </c>
      <c r="B4657" s="2" t="s">
        <v>4755</v>
      </c>
      <c r="C4657" s="2" t="s">
        <v>6869</v>
      </c>
      <c r="D4657" s="2" t="s">
        <v>3065</v>
      </c>
      <c r="E4657" s="2"/>
      <c r="F4657" s="2"/>
      <c r="G4657" s="2"/>
      <c r="H4657" s="2"/>
      <c r="I4657" s="2"/>
      <c r="J4657" s="2"/>
      <c r="K4657" s="2"/>
      <c r="L4657" s="2"/>
      <c r="M4657" s="2" t="s">
        <v>7430</v>
      </c>
      <c r="N4657" s="11">
        <v>20</v>
      </c>
      <c r="O4657" s="11">
        <v>0</v>
      </c>
      <c r="P4657" s="12">
        <v>44630</v>
      </c>
      <c r="Q4657" s="12">
        <v>44662</v>
      </c>
      <c r="R4657" s="11"/>
      <c r="S4657" s="2">
        <f>OR(AND(P4657&lt;=U$2,Q4657&gt;V$2),AND(P4657&gt;U$2,P4657&lt;V$2))</f>
        <v>0</v>
      </c>
    </row>
    <row r="4658" spans="1:19">
      <c r="A4658" s="2" t="s">
        <v>3481</v>
      </c>
      <c r="B4658" s="2" t="s">
        <v>4755</v>
      </c>
      <c r="C4658" s="2" t="s">
        <v>6869</v>
      </c>
      <c r="D4658" s="2" t="s">
        <v>10738</v>
      </c>
      <c r="E4658" s="2" t="s">
        <v>1288</v>
      </c>
      <c r="F4658" s="2" t="s">
        <v>3010</v>
      </c>
      <c r="G4658" s="2"/>
      <c r="H4658" s="2"/>
      <c r="I4658" s="2"/>
      <c r="J4658" s="2"/>
      <c r="K4658" s="2"/>
      <c r="L4658" s="2"/>
      <c r="M4658" s="2" t="s">
        <v>7432</v>
      </c>
      <c r="N4658" s="11">
        <v>10</v>
      </c>
      <c r="O4658" s="11">
        <v>0</v>
      </c>
      <c r="P4658" s="12">
        <v>44767.33333333334</v>
      </c>
      <c r="Q4658" s="12">
        <v>44774.70833333334</v>
      </c>
      <c r="R4658" s="11"/>
      <c r="S4658" s="2">
        <f>OR(AND(P4658&lt;=U$2,Q4658&gt;V$2),AND(P4658&gt;U$2,P4658&lt;V$2))</f>
        <v>0</v>
      </c>
    </row>
    <row r="4659" spans="1:19">
      <c r="A4659" s="2" t="s">
        <v>3481</v>
      </c>
      <c r="B4659" s="2" t="s">
        <v>4755</v>
      </c>
      <c r="C4659" s="2" t="s">
        <v>6869</v>
      </c>
      <c r="D4659" s="2" t="s">
        <v>10739</v>
      </c>
      <c r="E4659" s="2"/>
      <c r="F4659" s="2" t="s">
        <v>3010</v>
      </c>
      <c r="G4659" s="2"/>
      <c r="H4659" s="2"/>
      <c r="I4659" s="2"/>
      <c r="J4659" s="2"/>
      <c r="K4659" s="2"/>
      <c r="L4659" s="2"/>
      <c r="M4659" s="2" t="s">
        <v>7434</v>
      </c>
      <c r="N4659" s="11">
        <v>20</v>
      </c>
      <c r="O4659" s="11">
        <v>0</v>
      </c>
      <c r="P4659" s="12">
        <v>44769.33333333334</v>
      </c>
      <c r="Q4659" s="12">
        <v>44929</v>
      </c>
      <c r="R4659" s="11"/>
      <c r="S4659" s="2">
        <f>OR(AND(P4659&lt;=U$2,Q4659&gt;V$2),AND(P4659&gt;U$2,P4659&lt;V$2))</f>
        <v>0</v>
      </c>
    </row>
    <row r="4660" spans="1:19">
      <c r="A4660" s="2" t="s">
        <v>3488</v>
      </c>
      <c r="B4660" s="2" t="s">
        <v>4755</v>
      </c>
      <c r="C4660" s="2" t="s">
        <v>6869</v>
      </c>
      <c r="D4660" s="2" t="s">
        <v>10740</v>
      </c>
      <c r="E4660" s="2" t="s">
        <v>1288</v>
      </c>
      <c r="F4660" s="2" t="s">
        <v>3010</v>
      </c>
      <c r="G4660" s="2"/>
      <c r="H4660" s="2" t="s">
        <v>1018</v>
      </c>
      <c r="I4660" s="2" t="s">
        <v>227</v>
      </c>
      <c r="J4660" s="2"/>
      <c r="K4660" s="2"/>
      <c r="L4660" s="2"/>
      <c r="M4660" s="2" t="s">
        <v>7435</v>
      </c>
      <c r="N4660" s="11">
        <v>5</v>
      </c>
      <c r="O4660" s="11">
        <v>5</v>
      </c>
      <c r="P4660" s="12">
        <v>45049.33333333334</v>
      </c>
      <c r="Q4660" s="12">
        <v>45055.70833333334</v>
      </c>
      <c r="R4660" s="11">
        <v>-93</v>
      </c>
      <c r="S4660" s="2">
        <f>OR(AND(P4660&lt;=U$2,Q4660&gt;V$2),AND(P4660&gt;U$2,P4660&lt;V$2))</f>
        <v>0</v>
      </c>
    </row>
    <row r="4661" spans="1:19">
      <c r="A4661" s="2" t="s">
        <v>3481</v>
      </c>
      <c r="B4661" s="2" t="s">
        <v>4755</v>
      </c>
      <c r="C4661" s="2" t="s">
        <v>6869</v>
      </c>
      <c r="D4661" s="2" t="s">
        <v>3067</v>
      </c>
      <c r="E4661" s="2"/>
      <c r="F4661" s="2" t="s">
        <v>3010</v>
      </c>
      <c r="G4661" s="2"/>
      <c r="H4661" s="2"/>
      <c r="I4661" s="2"/>
      <c r="J4661" s="2"/>
      <c r="K4661" s="2"/>
      <c r="L4661" s="2"/>
      <c r="M4661" s="2" t="s">
        <v>7436</v>
      </c>
      <c r="N4661" s="11">
        <v>15</v>
      </c>
      <c r="O4661" s="11">
        <v>0</v>
      </c>
      <c r="P4661" s="12">
        <v>44769.33333333334</v>
      </c>
      <c r="Q4661" s="12">
        <v>44837</v>
      </c>
      <c r="R4661" s="11"/>
      <c r="S4661" s="2">
        <f>OR(AND(P4661&lt;=U$2,Q4661&gt;V$2),AND(P4661&gt;U$2,P4661&lt;V$2))</f>
        <v>0</v>
      </c>
    </row>
    <row r="4662" spans="1:19">
      <c r="A4662" s="2" t="s">
        <v>3488</v>
      </c>
      <c r="B4662" s="2" t="s">
        <v>4755</v>
      </c>
      <c r="C4662" s="2" t="s">
        <v>6869</v>
      </c>
      <c r="D4662" s="2" t="s">
        <v>10741</v>
      </c>
      <c r="E4662" s="2" t="s">
        <v>3448</v>
      </c>
      <c r="F4662" s="2" t="s">
        <v>3010</v>
      </c>
      <c r="G4662" s="2" t="s">
        <v>7248</v>
      </c>
      <c r="H4662" s="2" t="s">
        <v>841</v>
      </c>
      <c r="I4662" s="2" t="s">
        <v>227</v>
      </c>
      <c r="J4662" s="2"/>
      <c r="K4662" s="2"/>
      <c r="L4662" s="2"/>
      <c r="M4662" s="2" t="s">
        <v>7438</v>
      </c>
      <c r="N4662" s="11">
        <v>10</v>
      </c>
      <c r="O4662" s="11">
        <v>10</v>
      </c>
      <c r="P4662" s="12">
        <v>45056.33333333334</v>
      </c>
      <c r="Q4662" s="12">
        <v>45069.70833333334</v>
      </c>
      <c r="R4662" s="11">
        <v>-82</v>
      </c>
      <c r="S4662" s="2">
        <f>OR(AND(P4662&lt;=U$2,Q4662&gt;V$2),AND(P4662&gt;U$2,P4662&lt;V$2))</f>
        <v>0</v>
      </c>
    </row>
    <row r="4663" spans="1:19">
      <c r="A4663" s="2" t="s">
        <v>3488</v>
      </c>
      <c r="B4663" s="2" t="s">
        <v>4755</v>
      </c>
      <c r="C4663" s="2" t="s">
        <v>6869</v>
      </c>
      <c r="D4663" s="2" t="s">
        <v>10742</v>
      </c>
      <c r="E4663" s="2" t="s">
        <v>3451</v>
      </c>
      <c r="F4663" s="2" t="s">
        <v>3010</v>
      </c>
      <c r="G4663" s="2"/>
      <c r="H4663" s="2" t="s">
        <v>1018</v>
      </c>
      <c r="I4663" s="2" t="s">
        <v>227</v>
      </c>
      <c r="J4663" s="2"/>
      <c r="K4663" s="2"/>
      <c r="L4663" s="2"/>
      <c r="M4663" s="2" t="s">
        <v>7440</v>
      </c>
      <c r="N4663" s="11">
        <v>20</v>
      </c>
      <c r="O4663" s="11">
        <v>20</v>
      </c>
      <c r="P4663" s="12">
        <v>45070.33333333334</v>
      </c>
      <c r="Q4663" s="12">
        <v>45098.70833333334</v>
      </c>
      <c r="R4663" s="11">
        <v>-82</v>
      </c>
      <c r="S4663" s="2">
        <f>OR(AND(P4663&lt;=U$2,Q4663&gt;V$2),AND(P4663&gt;U$2,P4663&lt;V$2))</f>
        <v>0</v>
      </c>
    </row>
    <row r="4664" spans="1:19">
      <c r="A4664" s="2" t="s">
        <v>3488</v>
      </c>
      <c r="B4664" s="2" t="s">
        <v>4755</v>
      </c>
      <c r="C4664" s="2" t="s">
        <v>6869</v>
      </c>
      <c r="D4664" s="2" t="s">
        <v>3071</v>
      </c>
      <c r="E4664" s="2" t="s">
        <v>1288</v>
      </c>
      <c r="F4664" s="2" t="s">
        <v>3010</v>
      </c>
      <c r="G4664" s="2"/>
      <c r="H4664" s="2" t="s">
        <v>1018</v>
      </c>
      <c r="I4664" s="2" t="s">
        <v>227</v>
      </c>
      <c r="J4664" s="2"/>
      <c r="K4664" s="2"/>
      <c r="L4664" s="2"/>
      <c r="M4664" s="2" t="s">
        <v>7442</v>
      </c>
      <c r="N4664" s="11">
        <v>2</v>
      </c>
      <c r="O4664" s="11">
        <v>2</v>
      </c>
      <c r="P4664" s="12">
        <v>45012.33333333334</v>
      </c>
      <c r="Q4664" s="12">
        <v>45013.70833333334</v>
      </c>
      <c r="R4664" s="11">
        <v>-68</v>
      </c>
      <c r="S4664" s="2">
        <f>OR(AND(P4664&lt;=U$2,Q4664&gt;V$2),AND(P4664&gt;U$2,P4664&lt;V$2))</f>
        <v>0</v>
      </c>
    </row>
    <row r="4665" spans="1:19">
      <c r="A4665" s="2" t="s">
        <v>3877</v>
      </c>
      <c r="B4665" s="2" t="s">
        <v>4755</v>
      </c>
      <c r="C4665" s="2" t="s">
        <v>6869</v>
      </c>
      <c r="D4665" s="2" t="s">
        <v>10743</v>
      </c>
      <c r="E4665" s="2" t="s">
        <v>1288</v>
      </c>
      <c r="F4665" s="2" t="s">
        <v>3010</v>
      </c>
      <c r="G4665" s="2"/>
      <c r="H4665" s="2" t="s">
        <v>1018</v>
      </c>
      <c r="I4665" s="2" t="s">
        <v>227</v>
      </c>
      <c r="J4665" s="2"/>
      <c r="K4665" s="2"/>
      <c r="L4665" s="2"/>
      <c r="M4665" s="2" t="s">
        <v>7891</v>
      </c>
      <c r="N4665" s="11">
        <v>20</v>
      </c>
      <c r="O4665" s="11">
        <v>7</v>
      </c>
      <c r="P4665" s="12">
        <v>44830.33333333334</v>
      </c>
      <c r="Q4665" s="12">
        <v>45020.70833333334</v>
      </c>
      <c r="R4665" s="11">
        <v>-112</v>
      </c>
      <c r="S4665" s="2">
        <f>OR(AND(P4665&lt;=U$2,Q4665&gt;V$2),AND(P4665&gt;U$2,P4665&lt;V$2))</f>
        <v>0</v>
      </c>
    </row>
    <row r="4666" spans="1:19">
      <c r="A4666" s="2" t="s">
        <v>3488</v>
      </c>
      <c r="B4666" s="2" t="s">
        <v>4755</v>
      </c>
      <c r="C4666" s="2" t="s">
        <v>6869</v>
      </c>
      <c r="D4666" s="2" t="s">
        <v>10744</v>
      </c>
      <c r="E4666" s="2" t="s">
        <v>1288</v>
      </c>
      <c r="F4666" s="2" t="s">
        <v>3010</v>
      </c>
      <c r="G4666" s="2"/>
      <c r="H4666" s="2" t="s">
        <v>1018</v>
      </c>
      <c r="I4666" s="2" t="s">
        <v>227</v>
      </c>
      <c r="J4666" s="2"/>
      <c r="K4666" s="2"/>
      <c r="L4666" s="2"/>
      <c r="M4666" s="2" t="s">
        <v>7892</v>
      </c>
      <c r="N4666" s="11">
        <v>20</v>
      </c>
      <c r="O4666" s="11">
        <v>20</v>
      </c>
      <c r="P4666" s="12">
        <v>45021.33333333334</v>
      </c>
      <c r="Q4666" s="12">
        <v>45048.70833333334</v>
      </c>
      <c r="R4666" s="11">
        <v>-93</v>
      </c>
      <c r="S4666" s="2">
        <f>OR(AND(P4666&lt;=U$2,Q4666&gt;V$2),AND(P4666&gt;U$2,P4666&lt;V$2))</f>
        <v>0</v>
      </c>
    </row>
    <row r="4667" spans="1:19">
      <c r="A4667" s="2" t="s">
        <v>3481</v>
      </c>
      <c r="B4667" s="2" t="s">
        <v>4755</v>
      </c>
      <c r="C4667" s="2" t="s">
        <v>6876</v>
      </c>
      <c r="D4667" s="2" t="s">
        <v>10745</v>
      </c>
      <c r="E4667" s="2"/>
      <c r="F4667" s="2"/>
      <c r="G4667" s="2"/>
      <c r="H4667" s="2"/>
      <c r="I4667" s="2"/>
      <c r="J4667" s="2"/>
      <c r="K4667" s="2"/>
      <c r="L4667" s="2"/>
      <c r="M4667" s="2" t="s">
        <v>7444</v>
      </c>
      <c r="N4667" s="11">
        <v>10</v>
      </c>
      <c r="O4667" s="11">
        <v>0</v>
      </c>
      <c r="P4667" s="12">
        <v>44645.33333333334</v>
      </c>
      <c r="Q4667" s="12">
        <v>44645.70833333334</v>
      </c>
      <c r="R4667" s="11"/>
      <c r="S4667" s="2">
        <f>OR(AND(P4667&lt;=U$2,Q4667&gt;V$2),AND(P4667&gt;U$2,P4667&lt;V$2))</f>
        <v>0</v>
      </c>
    </row>
    <row r="4668" spans="1:19">
      <c r="A4668" s="2" t="s">
        <v>3488</v>
      </c>
      <c r="B4668" s="2" t="s">
        <v>4755</v>
      </c>
      <c r="C4668" s="2" t="s">
        <v>6876</v>
      </c>
      <c r="D4668" s="2" t="s">
        <v>10746</v>
      </c>
      <c r="E4668" s="2" t="s">
        <v>1288</v>
      </c>
      <c r="F4668" s="2" t="s">
        <v>3010</v>
      </c>
      <c r="G4668" s="2"/>
      <c r="H4668" s="2" t="s">
        <v>1018</v>
      </c>
      <c r="I4668" s="2" t="s">
        <v>227</v>
      </c>
      <c r="J4668" s="2"/>
      <c r="K4668" s="2"/>
      <c r="L4668" s="2"/>
      <c r="M4668" s="2" t="s">
        <v>7446</v>
      </c>
      <c r="N4668" s="11">
        <v>20</v>
      </c>
      <c r="O4668" s="11">
        <v>20</v>
      </c>
      <c r="P4668" s="12">
        <v>45049.33333333334</v>
      </c>
      <c r="Q4668" s="12">
        <v>45077.70833333334</v>
      </c>
      <c r="R4668" s="11">
        <v>-108</v>
      </c>
      <c r="S4668" s="2">
        <f>OR(AND(P4668&lt;=U$2,Q4668&gt;V$2),AND(P4668&gt;U$2,P4668&lt;V$2))</f>
        <v>0</v>
      </c>
    </row>
    <row r="4669" spans="1:19">
      <c r="A4669" s="2" t="s">
        <v>3488</v>
      </c>
      <c r="B4669" s="2" t="s">
        <v>4755</v>
      </c>
      <c r="C4669" s="2" t="s">
        <v>6876</v>
      </c>
      <c r="D4669" s="2" t="s">
        <v>10747</v>
      </c>
      <c r="E4669" s="2" t="s">
        <v>1288</v>
      </c>
      <c r="F4669" s="2" t="s">
        <v>3010</v>
      </c>
      <c r="G4669" s="2"/>
      <c r="H4669" s="2" t="s">
        <v>1018</v>
      </c>
      <c r="I4669" s="2" t="s">
        <v>227</v>
      </c>
      <c r="J4669" s="2"/>
      <c r="K4669" s="2"/>
      <c r="L4669" s="2"/>
      <c r="M4669" s="2" t="s">
        <v>7222</v>
      </c>
      <c r="N4669" s="11">
        <v>5</v>
      </c>
      <c r="O4669" s="11">
        <v>5</v>
      </c>
      <c r="P4669" s="12">
        <v>45078.33333333334</v>
      </c>
      <c r="Q4669" s="12">
        <v>45084.70833333334</v>
      </c>
      <c r="R4669" s="11">
        <v>-108</v>
      </c>
      <c r="S4669" s="2">
        <f>OR(AND(P4669&lt;=U$2,Q4669&gt;V$2),AND(P4669&gt;U$2,P4669&lt;V$2))</f>
        <v>0</v>
      </c>
    </row>
    <row r="4670" spans="1:19">
      <c r="A4670" s="2" t="s">
        <v>3488</v>
      </c>
      <c r="B4670" s="2" t="s">
        <v>4755</v>
      </c>
      <c r="C4670" s="2" t="s">
        <v>6876</v>
      </c>
      <c r="D4670" s="2" t="s">
        <v>10748</v>
      </c>
      <c r="E4670" s="2" t="s">
        <v>1216</v>
      </c>
      <c r="F4670" s="2" t="s">
        <v>3010</v>
      </c>
      <c r="G4670" s="2"/>
      <c r="H4670" s="2" t="s">
        <v>1027</v>
      </c>
      <c r="I4670" s="2" t="s">
        <v>227</v>
      </c>
      <c r="J4670" s="2"/>
      <c r="K4670" s="2"/>
      <c r="L4670" s="2"/>
      <c r="M4670" s="2" t="s">
        <v>7449</v>
      </c>
      <c r="N4670" s="11">
        <v>15</v>
      </c>
      <c r="O4670" s="11">
        <v>15</v>
      </c>
      <c r="P4670" s="12">
        <v>45028.33333333334</v>
      </c>
      <c r="Q4670" s="12">
        <v>45048.70833333334</v>
      </c>
      <c r="R4670" s="11">
        <v>-108</v>
      </c>
      <c r="S4670" s="2">
        <f>OR(AND(P4670&lt;=U$2,Q4670&gt;V$2),AND(P4670&gt;U$2,P4670&lt;V$2))</f>
        <v>0</v>
      </c>
    </row>
    <row r="4671" spans="1:19">
      <c r="A4671" s="2" t="s">
        <v>3488</v>
      </c>
      <c r="B4671" s="2" t="s">
        <v>4755</v>
      </c>
      <c r="C4671" s="2" t="s">
        <v>6876</v>
      </c>
      <c r="D4671" s="2" t="s">
        <v>10749</v>
      </c>
      <c r="E4671" s="2" t="s">
        <v>1288</v>
      </c>
      <c r="F4671" s="2" t="s">
        <v>3010</v>
      </c>
      <c r="G4671" s="2"/>
      <c r="H4671" s="2" t="s">
        <v>1018</v>
      </c>
      <c r="I4671" s="2" t="s">
        <v>227</v>
      </c>
      <c r="J4671" s="2"/>
      <c r="K4671" s="2"/>
      <c r="L4671" s="2"/>
      <c r="M4671" s="2" t="s">
        <v>7225</v>
      </c>
      <c r="N4671" s="11">
        <v>10</v>
      </c>
      <c r="O4671" s="11">
        <v>10</v>
      </c>
      <c r="P4671" s="12">
        <v>45085.33333333334</v>
      </c>
      <c r="Q4671" s="12">
        <v>45098.70833333334</v>
      </c>
      <c r="R4671" s="11">
        <v>-102</v>
      </c>
      <c r="S4671" s="2">
        <f>OR(AND(P4671&lt;=U$2,Q4671&gt;V$2),AND(P4671&gt;U$2,P4671&lt;V$2))</f>
        <v>0</v>
      </c>
    </row>
    <row r="4672" spans="1:19">
      <c r="A4672" s="2" t="s">
        <v>3488</v>
      </c>
      <c r="B4672" s="2" t="s">
        <v>4755</v>
      </c>
      <c r="C4672" s="2" t="s">
        <v>6876</v>
      </c>
      <c r="D4672" s="2" t="s">
        <v>10750</v>
      </c>
      <c r="E4672" s="2" t="s">
        <v>3451</v>
      </c>
      <c r="F4672" s="2" t="s">
        <v>3010</v>
      </c>
      <c r="G4672" s="2"/>
      <c r="H4672" s="2" t="s">
        <v>1018</v>
      </c>
      <c r="I4672" s="2" t="s">
        <v>227</v>
      </c>
      <c r="J4672" s="2"/>
      <c r="K4672" s="2"/>
      <c r="L4672" s="2"/>
      <c r="M4672" s="2" t="s">
        <v>7227</v>
      </c>
      <c r="N4672" s="11">
        <v>20</v>
      </c>
      <c r="O4672" s="11">
        <v>20</v>
      </c>
      <c r="P4672" s="12">
        <v>45099.33333333334</v>
      </c>
      <c r="Q4672" s="12">
        <v>45127.70833333334</v>
      </c>
      <c r="R4672" s="11">
        <v>-102</v>
      </c>
      <c r="S4672" s="2">
        <f>OR(AND(P4672&lt;=U$2,Q4672&gt;V$2),AND(P4672&gt;U$2,P4672&lt;V$2))</f>
        <v>0</v>
      </c>
    </row>
    <row r="4673" spans="1:19">
      <c r="A4673" s="2" t="s">
        <v>3488</v>
      </c>
      <c r="B4673" s="2" t="s">
        <v>4755</v>
      </c>
      <c r="C4673" s="2" t="s">
        <v>6876</v>
      </c>
      <c r="D4673" s="2" t="s">
        <v>10751</v>
      </c>
      <c r="E4673" s="2" t="s">
        <v>1288</v>
      </c>
      <c r="F4673" s="2" t="s">
        <v>3010</v>
      </c>
      <c r="G4673" s="2"/>
      <c r="H4673" s="2" t="s">
        <v>1018</v>
      </c>
      <c r="I4673" s="2" t="s">
        <v>227</v>
      </c>
      <c r="J4673" s="2"/>
      <c r="K4673" s="2"/>
      <c r="L4673" s="2"/>
      <c r="M4673" s="2" t="s">
        <v>7452</v>
      </c>
      <c r="N4673" s="11">
        <v>1</v>
      </c>
      <c r="O4673" s="11">
        <v>0</v>
      </c>
      <c r="P4673" s="12">
        <v>44977.33333333334</v>
      </c>
      <c r="Q4673" s="12">
        <v>44978.70833333334</v>
      </c>
      <c r="R4673" s="11"/>
      <c r="S4673" s="2">
        <f>OR(AND(P4673&lt;=U$2,Q4673&gt;V$2),AND(P4673&gt;U$2,P4673&lt;V$2))</f>
        <v>0</v>
      </c>
    </row>
    <row r="4674" spans="1:19">
      <c r="A4674" s="2" t="s">
        <v>3488</v>
      </c>
      <c r="B4674" s="2" t="s">
        <v>4755</v>
      </c>
      <c r="C4674" s="2" t="s">
        <v>6876</v>
      </c>
      <c r="D4674" s="2" t="s">
        <v>10752</v>
      </c>
      <c r="E4674" s="2" t="s">
        <v>1288</v>
      </c>
      <c r="F4674" s="2" t="s">
        <v>3010</v>
      </c>
      <c r="G4674" s="2"/>
      <c r="H4674" s="2" t="s">
        <v>1018</v>
      </c>
      <c r="I4674" s="2" t="s">
        <v>227</v>
      </c>
      <c r="J4674" s="2"/>
      <c r="K4674" s="2"/>
      <c r="L4674" s="2"/>
      <c r="M4674" s="2" t="s">
        <v>7454</v>
      </c>
      <c r="N4674" s="11">
        <v>5</v>
      </c>
      <c r="O4674" s="11">
        <v>5</v>
      </c>
      <c r="P4674" s="12">
        <v>45021.33333333334</v>
      </c>
      <c r="Q4674" s="12">
        <v>45027.70833333334</v>
      </c>
      <c r="R4674" s="11">
        <v>-108</v>
      </c>
      <c r="S4674" s="2">
        <f>OR(AND(P4674&lt;=U$2,Q4674&gt;V$2),AND(P4674&gt;U$2,P4674&lt;V$2))</f>
        <v>0</v>
      </c>
    </row>
    <row r="4675" spans="1:19">
      <c r="A4675" s="2" t="s">
        <v>3488</v>
      </c>
      <c r="B4675" s="2" t="s">
        <v>4755</v>
      </c>
      <c r="C4675" s="2" t="s">
        <v>6876</v>
      </c>
      <c r="D4675" s="2" t="s">
        <v>3070</v>
      </c>
      <c r="E4675" s="2" t="s">
        <v>1288</v>
      </c>
      <c r="F4675" s="2" t="s">
        <v>3010</v>
      </c>
      <c r="G4675" s="2"/>
      <c r="H4675" s="2" t="s">
        <v>1018</v>
      </c>
      <c r="I4675" s="2" t="s">
        <v>227</v>
      </c>
      <c r="J4675" s="2"/>
      <c r="K4675" s="2"/>
      <c r="L4675" s="2"/>
      <c r="M4675" s="2" t="s">
        <v>7455</v>
      </c>
      <c r="N4675" s="11">
        <v>5</v>
      </c>
      <c r="O4675" s="11">
        <v>0</v>
      </c>
      <c r="P4675" s="12">
        <v>44977.33333333334</v>
      </c>
      <c r="Q4675" s="12">
        <v>44978.70833333334</v>
      </c>
      <c r="R4675" s="11"/>
      <c r="S4675" s="2">
        <f>OR(AND(P4675&lt;=U$2,Q4675&gt;V$2),AND(P4675&gt;U$2,P4675&lt;V$2))</f>
        <v>0</v>
      </c>
    </row>
    <row r="4676" spans="1:19">
      <c r="A4676" s="2" t="s">
        <v>3488</v>
      </c>
      <c r="B4676" s="2" t="s">
        <v>4755</v>
      </c>
      <c r="C4676" s="2" t="s">
        <v>6876</v>
      </c>
      <c r="D4676" s="2" t="s">
        <v>10753</v>
      </c>
      <c r="E4676" s="2" t="s">
        <v>1288</v>
      </c>
      <c r="F4676" s="2" t="s">
        <v>3010</v>
      </c>
      <c r="G4676" s="2"/>
      <c r="H4676" s="2" t="s">
        <v>1018</v>
      </c>
      <c r="I4676" s="2" t="s">
        <v>227</v>
      </c>
      <c r="J4676" s="2"/>
      <c r="K4676" s="2"/>
      <c r="L4676" s="2"/>
      <c r="M4676" s="2" t="s">
        <v>7886</v>
      </c>
      <c r="N4676" s="11">
        <v>10</v>
      </c>
      <c r="O4676" s="11">
        <v>10</v>
      </c>
      <c r="P4676" s="12">
        <v>45021.33333333334</v>
      </c>
      <c r="Q4676" s="12">
        <v>45034.70833333334</v>
      </c>
      <c r="R4676" s="11">
        <v>-112</v>
      </c>
      <c r="S4676" s="2">
        <f>OR(AND(P4676&lt;=U$2,Q4676&gt;V$2),AND(P4676&gt;U$2,P4676&lt;V$2))</f>
        <v>0</v>
      </c>
    </row>
    <row r="4677" spans="1:19">
      <c r="A4677" s="2" t="s">
        <v>3481</v>
      </c>
      <c r="B4677" s="2" t="s">
        <v>4755</v>
      </c>
      <c r="C4677" s="2" t="s">
        <v>6883</v>
      </c>
      <c r="D4677" s="2" t="s">
        <v>10754</v>
      </c>
      <c r="E4677" s="2"/>
      <c r="F4677" s="2"/>
      <c r="G4677" s="2"/>
      <c r="H4677" s="2"/>
      <c r="I4677" s="2"/>
      <c r="J4677" s="2"/>
      <c r="K4677" s="2"/>
      <c r="L4677" s="2"/>
      <c r="M4677" s="2" t="s">
        <v>7229</v>
      </c>
      <c r="N4677" s="11">
        <v>10</v>
      </c>
      <c r="O4677" s="11">
        <v>0</v>
      </c>
      <c r="P4677" s="12">
        <v>44403</v>
      </c>
      <c r="Q4677" s="12">
        <v>44403.70833333334</v>
      </c>
      <c r="R4677" s="11"/>
      <c r="S4677" s="2">
        <f>OR(AND(P4677&lt;=U$2,Q4677&gt;V$2),AND(P4677&gt;U$2,P4677&lt;V$2))</f>
        <v>0</v>
      </c>
    </row>
    <row r="4678" spans="1:19">
      <c r="A4678" s="2" t="s">
        <v>3488</v>
      </c>
      <c r="B4678" s="2" t="s">
        <v>4755</v>
      </c>
      <c r="C4678" s="2" t="s">
        <v>6883</v>
      </c>
      <c r="D4678" s="2" t="s">
        <v>10755</v>
      </c>
      <c r="E4678" s="2" t="s">
        <v>1288</v>
      </c>
      <c r="F4678" s="2" t="s">
        <v>3010</v>
      </c>
      <c r="G4678" s="2"/>
      <c r="H4678" s="2" t="s">
        <v>1018</v>
      </c>
      <c r="I4678" s="2" t="s">
        <v>227</v>
      </c>
      <c r="J4678" s="2"/>
      <c r="K4678" s="2"/>
      <c r="L4678" s="2"/>
      <c r="M4678" s="2" t="s">
        <v>7458</v>
      </c>
      <c r="N4678" s="11">
        <v>20</v>
      </c>
      <c r="O4678" s="11">
        <v>20</v>
      </c>
      <c r="P4678" s="12">
        <v>45070.33333333334</v>
      </c>
      <c r="Q4678" s="12">
        <v>45098.70833333334</v>
      </c>
      <c r="R4678" s="11">
        <v>-112</v>
      </c>
      <c r="S4678" s="2">
        <f>OR(AND(P4678&lt;=U$2,Q4678&gt;V$2),AND(P4678&gt;U$2,P4678&lt;V$2))</f>
        <v>0</v>
      </c>
    </row>
    <row r="4679" spans="1:19">
      <c r="A4679" s="2" t="s">
        <v>3488</v>
      </c>
      <c r="B4679" s="2" t="s">
        <v>4755</v>
      </c>
      <c r="C4679" s="2" t="s">
        <v>6883</v>
      </c>
      <c r="D4679" s="2" t="s">
        <v>10756</v>
      </c>
      <c r="E4679" s="2" t="s">
        <v>1216</v>
      </c>
      <c r="F4679" s="2" t="s">
        <v>3010</v>
      </c>
      <c r="G4679" s="2"/>
      <c r="H4679" s="2" t="s">
        <v>1027</v>
      </c>
      <c r="I4679" s="2" t="s">
        <v>227</v>
      </c>
      <c r="J4679" s="2"/>
      <c r="K4679" s="2"/>
      <c r="L4679" s="2"/>
      <c r="M4679" s="2" t="s">
        <v>7460</v>
      </c>
      <c r="N4679" s="11">
        <v>15</v>
      </c>
      <c r="O4679" s="11">
        <v>15</v>
      </c>
      <c r="P4679" s="12">
        <v>45035.33333333334</v>
      </c>
      <c r="Q4679" s="12">
        <v>45055.70833333334</v>
      </c>
      <c r="R4679" s="11">
        <v>-112</v>
      </c>
      <c r="S4679" s="2">
        <f>OR(AND(P4679&lt;=U$2,Q4679&gt;V$2),AND(P4679&gt;U$2,P4679&lt;V$2))</f>
        <v>0</v>
      </c>
    </row>
    <row r="4680" spans="1:19">
      <c r="A4680" s="2" t="s">
        <v>3488</v>
      </c>
      <c r="B4680" s="2" t="s">
        <v>4755</v>
      </c>
      <c r="C4680" s="2" t="s">
        <v>6883</v>
      </c>
      <c r="D4680" s="2" t="s">
        <v>3072</v>
      </c>
      <c r="E4680" s="2" t="s">
        <v>1288</v>
      </c>
      <c r="F4680" s="2" t="s">
        <v>3010</v>
      </c>
      <c r="G4680" s="2"/>
      <c r="H4680" s="2" t="s">
        <v>1018</v>
      </c>
      <c r="I4680" s="2" t="s">
        <v>227</v>
      </c>
      <c r="J4680" s="2"/>
      <c r="K4680" s="2"/>
      <c r="L4680" s="2"/>
      <c r="M4680" s="2" t="s">
        <v>7240</v>
      </c>
      <c r="N4680" s="11">
        <v>10</v>
      </c>
      <c r="O4680" s="11">
        <v>10</v>
      </c>
      <c r="P4680" s="12">
        <v>45099.33333333334</v>
      </c>
      <c r="Q4680" s="12">
        <v>45113.70833333334</v>
      </c>
      <c r="R4680" s="11">
        <v>-112</v>
      </c>
      <c r="S4680" s="2">
        <f>OR(AND(P4680&lt;=U$2,Q4680&gt;V$2),AND(P4680&gt;U$2,P4680&lt;V$2))</f>
        <v>0</v>
      </c>
    </row>
    <row r="4681" spans="1:19">
      <c r="A4681" s="2" t="s">
        <v>3488</v>
      </c>
      <c r="B4681" s="2" t="s">
        <v>4755</v>
      </c>
      <c r="C4681" s="2" t="s">
        <v>6883</v>
      </c>
      <c r="D4681" s="2" t="s">
        <v>10757</v>
      </c>
      <c r="E4681" s="2" t="s">
        <v>3451</v>
      </c>
      <c r="F4681" s="2" t="s">
        <v>3010</v>
      </c>
      <c r="G4681" s="2"/>
      <c r="H4681" s="2" t="s">
        <v>1018</v>
      </c>
      <c r="I4681" s="2" t="s">
        <v>227</v>
      </c>
      <c r="J4681" s="2"/>
      <c r="K4681" s="2"/>
      <c r="L4681" s="2"/>
      <c r="M4681" s="2" t="s">
        <v>7242</v>
      </c>
      <c r="N4681" s="11">
        <v>20</v>
      </c>
      <c r="O4681" s="11">
        <v>20</v>
      </c>
      <c r="P4681" s="12">
        <v>45114.33333333334</v>
      </c>
      <c r="Q4681" s="12">
        <v>45141.70833333334</v>
      </c>
      <c r="R4681" s="11">
        <v>-112</v>
      </c>
      <c r="S4681" s="2">
        <f>OR(AND(P4681&lt;=U$2,Q4681&gt;V$2),AND(P4681&gt;U$2,P4681&lt;V$2))</f>
        <v>0</v>
      </c>
    </row>
    <row r="4682" spans="1:19">
      <c r="A4682" s="2" t="s">
        <v>3488</v>
      </c>
      <c r="B4682" s="2" t="s">
        <v>4755</v>
      </c>
      <c r="C4682" s="2" t="s">
        <v>6883</v>
      </c>
      <c r="D4682" s="2" t="s">
        <v>10758</v>
      </c>
      <c r="E4682" s="2" t="s">
        <v>1288</v>
      </c>
      <c r="F4682" s="2" t="s">
        <v>3010</v>
      </c>
      <c r="G4682" s="2"/>
      <c r="H4682" s="2" t="s">
        <v>1018</v>
      </c>
      <c r="I4682" s="2" t="s">
        <v>227</v>
      </c>
      <c r="J4682" s="2"/>
      <c r="K4682" s="2"/>
      <c r="L4682" s="2"/>
      <c r="M4682" s="2" t="s">
        <v>7464</v>
      </c>
      <c r="N4682" s="11">
        <v>5</v>
      </c>
      <c r="O4682" s="11">
        <v>5</v>
      </c>
      <c r="P4682" s="12">
        <v>45056.33333333334</v>
      </c>
      <c r="Q4682" s="12">
        <v>45062.70833333334</v>
      </c>
      <c r="R4682" s="11">
        <v>-112</v>
      </c>
      <c r="S4682" s="2">
        <f>OR(AND(P4682&lt;=U$2,Q4682&gt;V$2),AND(P4682&gt;U$2,P4682&lt;V$2))</f>
        <v>0</v>
      </c>
    </row>
    <row r="4683" spans="1:19">
      <c r="A4683" s="2" t="s">
        <v>3488</v>
      </c>
      <c r="B4683" s="2" t="s">
        <v>4755</v>
      </c>
      <c r="C4683" s="2" t="s">
        <v>6883</v>
      </c>
      <c r="D4683" s="2" t="s">
        <v>10759</v>
      </c>
      <c r="E4683" s="2" t="s">
        <v>1288</v>
      </c>
      <c r="F4683" s="2" t="s">
        <v>3010</v>
      </c>
      <c r="G4683" s="2"/>
      <c r="H4683" s="2" t="s">
        <v>1018</v>
      </c>
      <c r="I4683" s="2" t="s">
        <v>227</v>
      </c>
      <c r="J4683" s="2"/>
      <c r="K4683" s="2"/>
      <c r="L4683" s="2"/>
      <c r="M4683" s="2" t="s">
        <v>7466</v>
      </c>
      <c r="N4683" s="11">
        <v>5</v>
      </c>
      <c r="O4683" s="11">
        <v>5</v>
      </c>
      <c r="P4683" s="12">
        <v>45063.33333333334</v>
      </c>
      <c r="Q4683" s="12">
        <v>45069.70833333334</v>
      </c>
      <c r="R4683" s="11">
        <v>-112</v>
      </c>
      <c r="S4683" s="2">
        <f>OR(AND(P4683&lt;=U$2,Q4683&gt;V$2),AND(P4683&gt;U$2,P4683&lt;V$2))</f>
        <v>0</v>
      </c>
    </row>
    <row r="4684" spans="1:19">
      <c r="A4684" s="2" t="s">
        <v>3488</v>
      </c>
      <c r="B4684" s="2" t="s">
        <v>4755</v>
      </c>
      <c r="C4684" s="2" t="s">
        <v>6898</v>
      </c>
      <c r="D4684" s="2" t="s">
        <v>10760</v>
      </c>
      <c r="E4684" s="2" t="s">
        <v>3448</v>
      </c>
      <c r="F4684" s="2" t="s">
        <v>3010</v>
      </c>
      <c r="G4684" s="2" t="s">
        <v>7244</v>
      </c>
      <c r="H4684" s="2" t="s">
        <v>841</v>
      </c>
      <c r="I4684" s="2" t="s">
        <v>227</v>
      </c>
      <c r="J4684" s="2"/>
      <c r="K4684" s="2"/>
      <c r="L4684" s="2"/>
      <c r="M4684" s="2" t="s">
        <v>10761</v>
      </c>
      <c r="N4684" s="11">
        <v>4</v>
      </c>
      <c r="O4684" s="11">
        <v>4</v>
      </c>
      <c r="P4684" s="12">
        <v>45142.33333333334</v>
      </c>
      <c r="Q4684" s="12">
        <v>45147.70833333334</v>
      </c>
      <c r="R4684" s="11">
        <v>-112</v>
      </c>
      <c r="S4684" s="2">
        <f>OR(AND(P4684&lt;=U$2,Q4684&gt;V$2),AND(P4684&gt;U$2,P4684&lt;V$2))</f>
        <v>0</v>
      </c>
    </row>
    <row r="4685" spans="1:19">
      <c r="A4685" s="2" t="s">
        <v>3488</v>
      </c>
      <c r="B4685" s="2" t="s">
        <v>4755</v>
      </c>
      <c r="C4685" s="2" t="s">
        <v>6898</v>
      </c>
      <c r="D4685" s="2" t="s">
        <v>3073</v>
      </c>
      <c r="E4685" s="2" t="s">
        <v>1007</v>
      </c>
      <c r="F4685" s="2" t="s">
        <v>3010</v>
      </c>
      <c r="G4685" s="2" t="s">
        <v>7248</v>
      </c>
      <c r="H4685" s="2" t="s">
        <v>1018</v>
      </c>
      <c r="I4685" s="2" t="s">
        <v>227</v>
      </c>
      <c r="J4685" s="2"/>
      <c r="K4685" s="2"/>
      <c r="L4685" s="2"/>
      <c r="M4685" s="2" t="s">
        <v>10762</v>
      </c>
      <c r="N4685" s="11">
        <v>10</v>
      </c>
      <c r="O4685" s="11">
        <v>10</v>
      </c>
      <c r="P4685" s="12">
        <v>45183.33333333334</v>
      </c>
      <c r="Q4685" s="12">
        <v>45196.70833333334</v>
      </c>
      <c r="R4685" s="11">
        <v>-128</v>
      </c>
      <c r="S4685" s="2">
        <f>OR(AND(P4685&lt;=U$2,Q4685&gt;V$2),AND(P4685&gt;U$2,P4685&lt;V$2))</f>
        <v>0</v>
      </c>
    </row>
    <row r="4686" spans="1:19">
      <c r="A4686" s="2" t="s">
        <v>3488</v>
      </c>
      <c r="B4686" s="2" t="s">
        <v>4755</v>
      </c>
      <c r="C4686" s="2" t="s">
        <v>6898</v>
      </c>
      <c r="D4686" s="2" t="s">
        <v>10763</v>
      </c>
      <c r="E4686" s="2" t="s">
        <v>905</v>
      </c>
      <c r="F4686" s="2" t="s">
        <v>3010</v>
      </c>
      <c r="G4686" s="2"/>
      <c r="H4686" s="2" t="s">
        <v>841</v>
      </c>
      <c r="I4686" s="2" t="s">
        <v>227</v>
      </c>
      <c r="J4686" s="2"/>
      <c r="K4686" s="2"/>
      <c r="L4686" s="2"/>
      <c r="M4686" s="2" t="s">
        <v>10764</v>
      </c>
      <c r="N4686" s="11">
        <v>5</v>
      </c>
      <c r="O4686" s="11">
        <v>5</v>
      </c>
      <c r="P4686" s="12">
        <v>45197.33333333334</v>
      </c>
      <c r="Q4686" s="12">
        <v>45203.70833333334</v>
      </c>
      <c r="R4686" s="11">
        <v>-104</v>
      </c>
      <c r="S4686" s="2">
        <f>OR(AND(P4686&lt;=U$2,Q4686&gt;V$2),AND(P4686&gt;U$2,P4686&lt;V$2))</f>
        <v>0</v>
      </c>
    </row>
    <row r="4687" spans="1:19">
      <c r="A4687" s="2" t="s">
        <v>3488</v>
      </c>
      <c r="B4687" s="2" t="s">
        <v>4755</v>
      </c>
      <c r="C4687" s="2" t="s">
        <v>6898</v>
      </c>
      <c r="D4687" s="2" t="s">
        <v>10765</v>
      </c>
      <c r="E4687" s="2" t="s">
        <v>3451</v>
      </c>
      <c r="F4687" s="2" t="s">
        <v>3010</v>
      </c>
      <c r="G4687" s="2" t="s">
        <v>3448</v>
      </c>
      <c r="H4687" s="2" t="s">
        <v>1018</v>
      </c>
      <c r="I4687" s="2" t="s">
        <v>227</v>
      </c>
      <c r="J4687" s="2"/>
      <c r="K4687" s="2"/>
      <c r="L4687" s="2"/>
      <c r="M4687" s="2" t="s">
        <v>10766</v>
      </c>
      <c r="N4687" s="11">
        <v>4</v>
      </c>
      <c r="O4687" s="11">
        <v>4</v>
      </c>
      <c r="P4687" s="12">
        <v>45205.33333333334</v>
      </c>
      <c r="Q4687" s="12">
        <v>45210.70833333334</v>
      </c>
      <c r="R4687" s="11">
        <v>-100</v>
      </c>
      <c r="S4687" s="2">
        <f>OR(AND(P4687&lt;=U$2,Q4687&gt;V$2),AND(P4687&gt;U$2,P4687&lt;V$2))</f>
        <v>0</v>
      </c>
    </row>
    <row r="4688" spans="1:19">
      <c r="A4688" s="2" t="s">
        <v>3488</v>
      </c>
      <c r="B4688" s="2" t="s">
        <v>4755</v>
      </c>
      <c r="C4688" s="2" t="s">
        <v>6898</v>
      </c>
      <c r="D4688" s="2" t="s">
        <v>10767</v>
      </c>
      <c r="E4688" s="2" t="s">
        <v>3448</v>
      </c>
      <c r="F4688" s="2" t="s">
        <v>3010</v>
      </c>
      <c r="G4688" s="2" t="s">
        <v>7244</v>
      </c>
      <c r="H4688" s="2" t="s">
        <v>841</v>
      </c>
      <c r="I4688" s="2" t="s">
        <v>227</v>
      </c>
      <c r="J4688" s="2"/>
      <c r="K4688" s="2"/>
      <c r="L4688" s="2"/>
      <c r="M4688" s="2" t="s">
        <v>10768</v>
      </c>
      <c r="N4688" s="11">
        <v>1</v>
      </c>
      <c r="O4688" s="11">
        <v>1</v>
      </c>
      <c r="P4688" s="12">
        <v>45204.33333333334</v>
      </c>
      <c r="Q4688" s="12">
        <v>45204.70833333334</v>
      </c>
      <c r="R4688" s="11">
        <v>-104</v>
      </c>
      <c r="S4688" s="2">
        <f>OR(AND(P4688&lt;=U$2,Q4688&gt;V$2),AND(P4688&gt;U$2,P4688&lt;V$2))</f>
        <v>0</v>
      </c>
    </row>
    <row r="4689" spans="1:19">
      <c r="A4689" s="2" t="s">
        <v>3488</v>
      </c>
      <c r="B4689" s="2" t="s">
        <v>4755</v>
      </c>
      <c r="C4689" s="2" t="s">
        <v>6898</v>
      </c>
      <c r="D4689" s="2" t="s">
        <v>10769</v>
      </c>
      <c r="E4689" s="2" t="s">
        <v>1007</v>
      </c>
      <c r="F4689" s="2" t="s">
        <v>3010</v>
      </c>
      <c r="G4689" s="2"/>
      <c r="H4689" s="2" t="s">
        <v>1018</v>
      </c>
      <c r="I4689" s="2" t="s">
        <v>227</v>
      </c>
      <c r="J4689" s="2"/>
      <c r="K4689" s="2"/>
      <c r="L4689" s="2"/>
      <c r="M4689" s="2" t="s">
        <v>10770</v>
      </c>
      <c r="N4689" s="11">
        <v>10</v>
      </c>
      <c r="O4689" s="11">
        <v>10</v>
      </c>
      <c r="P4689" s="12">
        <v>45197.33333333334</v>
      </c>
      <c r="Q4689" s="12">
        <v>45210.70833333334</v>
      </c>
      <c r="R4689" s="11">
        <v>-128</v>
      </c>
      <c r="S4689" s="2">
        <f>OR(AND(P4689&lt;=U$2,Q4689&gt;V$2),AND(P4689&gt;U$2,P4689&lt;V$2))</f>
        <v>0</v>
      </c>
    </row>
    <row r="4690" spans="1:19">
      <c r="A4690" s="2" t="s">
        <v>3488</v>
      </c>
      <c r="B4690" s="2" t="s">
        <v>4755</v>
      </c>
      <c r="C4690" s="2" t="s">
        <v>6919</v>
      </c>
      <c r="D4690" s="2" t="s">
        <v>10771</v>
      </c>
      <c r="E4690" s="2" t="s">
        <v>3448</v>
      </c>
      <c r="F4690" s="2" t="s">
        <v>989</v>
      </c>
      <c r="G4690" s="2" t="s">
        <v>7244</v>
      </c>
      <c r="H4690" s="2" t="s">
        <v>841</v>
      </c>
      <c r="I4690" s="2" t="s">
        <v>227</v>
      </c>
      <c r="J4690" s="2"/>
      <c r="K4690" s="2"/>
      <c r="L4690" s="2"/>
      <c r="M4690" s="2" t="s">
        <v>10772</v>
      </c>
      <c r="N4690" s="11">
        <v>4</v>
      </c>
      <c r="O4690" s="11">
        <v>4</v>
      </c>
      <c r="P4690" s="12">
        <v>45148.33333333334</v>
      </c>
      <c r="Q4690" s="12">
        <v>45153.70833333334</v>
      </c>
      <c r="R4690" s="11">
        <v>-112</v>
      </c>
      <c r="S4690" s="2">
        <f>OR(AND(P4690&lt;=U$2,Q4690&gt;V$2),AND(P4690&gt;U$2,P4690&lt;V$2))</f>
        <v>0</v>
      </c>
    </row>
    <row r="4691" spans="1:19">
      <c r="A4691" s="2" t="s">
        <v>3488</v>
      </c>
      <c r="B4691" s="2" t="s">
        <v>4755</v>
      </c>
      <c r="C4691" s="2" t="s">
        <v>6919</v>
      </c>
      <c r="D4691" s="2" t="s">
        <v>1774</v>
      </c>
      <c r="E4691" s="2" t="s">
        <v>1007</v>
      </c>
      <c r="F4691" s="2" t="s">
        <v>989</v>
      </c>
      <c r="G4691" s="2" t="s">
        <v>7248</v>
      </c>
      <c r="H4691" s="2" t="s">
        <v>1018</v>
      </c>
      <c r="I4691" s="2" t="s">
        <v>227</v>
      </c>
      <c r="J4691" s="2"/>
      <c r="K4691" s="2"/>
      <c r="L4691" s="2"/>
      <c r="M4691" s="2" t="s">
        <v>10773</v>
      </c>
      <c r="N4691" s="11">
        <v>10</v>
      </c>
      <c r="O4691" s="11">
        <v>10</v>
      </c>
      <c r="P4691" s="12">
        <v>45161.41666666666</v>
      </c>
      <c r="Q4691" s="12">
        <v>45176.41666666666</v>
      </c>
      <c r="R4691" s="11">
        <v>-113</v>
      </c>
      <c r="S4691" s="2">
        <f>OR(AND(P4691&lt;=U$2,Q4691&gt;V$2),AND(P4691&gt;U$2,P4691&lt;V$2))</f>
        <v>0</v>
      </c>
    </row>
    <row r="4692" spans="1:19">
      <c r="A4692" s="2" t="s">
        <v>3488</v>
      </c>
      <c r="B4692" s="2" t="s">
        <v>4755</v>
      </c>
      <c r="C4692" s="2" t="s">
        <v>6919</v>
      </c>
      <c r="D4692" s="2" t="s">
        <v>10774</v>
      </c>
      <c r="E4692" s="2" t="s">
        <v>905</v>
      </c>
      <c r="F4692" s="2" t="s">
        <v>989</v>
      </c>
      <c r="G4692" s="2"/>
      <c r="H4692" s="2" t="s">
        <v>841</v>
      </c>
      <c r="I4692" s="2" t="s">
        <v>227</v>
      </c>
      <c r="J4692" s="2"/>
      <c r="K4692" s="2"/>
      <c r="L4692" s="2"/>
      <c r="M4692" s="2" t="s">
        <v>10775</v>
      </c>
      <c r="N4692" s="11">
        <v>5</v>
      </c>
      <c r="O4692" s="11">
        <v>5</v>
      </c>
      <c r="P4692" s="12">
        <v>45176.41666666666</v>
      </c>
      <c r="Q4692" s="12">
        <v>45183.41666666666</v>
      </c>
      <c r="R4692" s="11">
        <v>-88</v>
      </c>
      <c r="S4692" s="2">
        <f>OR(AND(P4692&lt;=U$2,Q4692&gt;V$2),AND(P4692&gt;U$2,P4692&lt;V$2))</f>
        <v>0</v>
      </c>
    </row>
    <row r="4693" spans="1:19">
      <c r="A4693" s="2" t="s">
        <v>3488</v>
      </c>
      <c r="B4693" s="2" t="s">
        <v>4755</v>
      </c>
      <c r="C4693" s="2" t="s">
        <v>6919</v>
      </c>
      <c r="D4693" s="2" t="s">
        <v>10776</v>
      </c>
      <c r="E4693" s="2" t="s">
        <v>3451</v>
      </c>
      <c r="F4693" s="2" t="s">
        <v>989</v>
      </c>
      <c r="G4693" s="2" t="s">
        <v>3448</v>
      </c>
      <c r="H4693" s="2" t="s">
        <v>1018</v>
      </c>
      <c r="I4693" s="2" t="s">
        <v>227</v>
      </c>
      <c r="J4693" s="2"/>
      <c r="K4693" s="2"/>
      <c r="L4693" s="2"/>
      <c r="M4693" s="2" t="s">
        <v>10777</v>
      </c>
      <c r="N4693" s="11">
        <v>4</v>
      </c>
      <c r="O4693" s="11">
        <v>4</v>
      </c>
      <c r="P4693" s="12">
        <v>45208.33333333334</v>
      </c>
      <c r="Q4693" s="12">
        <v>45211.70833333334</v>
      </c>
      <c r="R4693" s="11">
        <v>-101</v>
      </c>
      <c r="S4693" s="2">
        <f>OR(AND(P4693&lt;=U$2,Q4693&gt;V$2),AND(P4693&gt;U$2,P4693&lt;V$2))</f>
        <v>0</v>
      </c>
    </row>
    <row r="4694" spans="1:19">
      <c r="A4694" s="2" t="s">
        <v>3488</v>
      </c>
      <c r="B4694" s="2" t="s">
        <v>4755</v>
      </c>
      <c r="C4694" s="2" t="s">
        <v>6919</v>
      </c>
      <c r="D4694" s="2" t="s">
        <v>10778</v>
      </c>
      <c r="E4694" s="2" t="s">
        <v>3448</v>
      </c>
      <c r="F4694" s="2" t="s">
        <v>989</v>
      </c>
      <c r="G4694" s="2" t="s">
        <v>7244</v>
      </c>
      <c r="H4694" s="2" t="s">
        <v>841</v>
      </c>
      <c r="I4694" s="2" t="s">
        <v>227</v>
      </c>
      <c r="J4694" s="2"/>
      <c r="K4694" s="2"/>
      <c r="L4694" s="2"/>
      <c r="M4694" s="2" t="s">
        <v>10779</v>
      </c>
      <c r="N4694" s="11">
        <v>1</v>
      </c>
      <c r="O4694" s="11">
        <v>1</v>
      </c>
      <c r="P4694" s="12">
        <v>45205.33333333334</v>
      </c>
      <c r="Q4694" s="12">
        <v>45205.70833333334</v>
      </c>
      <c r="R4694" s="11">
        <v>-104</v>
      </c>
      <c r="S4694" s="2">
        <f>OR(AND(P4694&lt;=U$2,Q4694&gt;V$2),AND(P4694&gt;U$2,P4694&lt;V$2))</f>
        <v>0</v>
      </c>
    </row>
    <row r="4695" spans="1:19">
      <c r="A4695" s="2" t="s">
        <v>3488</v>
      </c>
      <c r="B4695" s="2" t="s">
        <v>4755</v>
      </c>
      <c r="C4695" s="2" t="s">
        <v>6919</v>
      </c>
      <c r="D4695" s="2" t="s">
        <v>10780</v>
      </c>
      <c r="E4695" s="2" t="s">
        <v>1007</v>
      </c>
      <c r="F4695" s="2" t="s">
        <v>989</v>
      </c>
      <c r="G4695" s="2"/>
      <c r="H4695" s="2" t="s">
        <v>1018</v>
      </c>
      <c r="I4695" s="2" t="s">
        <v>227</v>
      </c>
      <c r="J4695" s="2"/>
      <c r="K4695" s="2"/>
      <c r="L4695" s="2"/>
      <c r="M4695" s="2" t="s">
        <v>10781</v>
      </c>
      <c r="N4695" s="11">
        <v>10</v>
      </c>
      <c r="O4695" s="11">
        <v>10</v>
      </c>
      <c r="P4695" s="12">
        <v>45176.41666666666</v>
      </c>
      <c r="Q4695" s="12">
        <v>45190.41666666666</v>
      </c>
      <c r="R4695" s="11">
        <v>-113</v>
      </c>
      <c r="S4695" s="2">
        <f>OR(AND(P4695&lt;=U$2,Q4695&gt;V$2),AND(P4695&gt;U$2,P4695&lt;V$2))</f>
        <v>0</v>
      </c>
    </row>
    <row r="4696" spans="1:19">
      <c r="A4696" s="2" t="s">
        <v>3481</v>
      </c>
      <c r="B4696" s="2" t="s">
        <v>4755</v>
      </c>
      <c r="C4696" s="2" t="s">
        <v>6915</v>
      </c>
      <c r="D4696" s="2" t="s">
        <v>10782</v>
      </c>
      <c r="E4696" s="2"/>
      <c r="F4696" s="2"/>
      <c r="G4696" s="2"/>
      <c r="H4696" s="2"/>
      <c r="I4696" s="2"/>
      <c r="J4696" s="2"/>
      <c r="K4696" s="2"/>
      <c r="L4696" s="2"/>
      <c r="M4696" s="2" t="s">
        <v>10783</v>
      </c>
      <c r="N4696" s="11">
        <v>10</v>
      </c>
      <c r="O4696" s="11">
        <v>0</v>
      </c>
      <c r="P4696" s="12">
        <v>44617</v>
      </c>
      <c r="Q4696" s="12">
        <v>44617</v>
      </c>
      <c r="R4696" s="11"/>
      <c r="S4696" s="2">
        <f>OR(AND(P4696&lt;=U$2,Q4696&gt;V$2),AND(P4696&gt;U$2,P4696&lt;V$2))</f>
        <v>0</v>
      </c>
    </row>
    <row r="4697" spans="1:19">
      <c r="A4697" s="2" t="s">
        <v>3481</v>
      </c>
      <c r="B4697" s="2" t="s">
        <v>4755</v>
      </c>
      <c r="C4697" s="2" t="s">
        <v>6915</v>
      </c>
      <c r="D4697" s="2" t="s">
        <v>10784</v>
      </c>
      <c r="E4697" s="2"/>
      <c r="F4697" s="2"/>
      <c r="G4697" s="2"/>
      <c r="H4697" s="2"/>
      <c r="I4697" s="2"/>
      <c r="J4697" s="2"/>
      <c r="K4697" s="2"/>
      <c r="L4697" s="2"/>
      <c r="M4697" s="2" t="s">
        <v>7446</v>
      </c>
      <c r="N4697" s="11">
        <v>20</v>
      </c>
      <c r="O4697" s="11">
        <v>0</v>
      </c>
      <c r="P4697" s="12">
        <v>44722</v>
      </c>
      <c r="Q4697" s="12">
        <v>44736</v>
      </c>
      <c r="R4697" s="11"/>
      <c r="S4697" s="2">
        <f>OR(AND(P4697&lt;=U$2,Q4697&gt;V$2),AND(P4697&gt;U$2,P4697&lt;V$2))</f>
        <v>0</v>
      </c>
    </row>
    <row r="4698" spans="1:19">
      <c r="A4698" s="2" t="s">
        <v>3488</v>
      </c>
      <c r="B4698" s="2" t="s">
        <v>4755</v>
      </c>
      <c r="C4698" s="2" t="s">
        <v>6915</v>
      </c>
      <c r="D4698" s="2" t="s">
        <v>10785</v>
      </c>
      <c r="E4698" s="2" t="s">
        <v>1288</v>
      </c>
      <c r="F4698" s="2" t="s">
        <v>989</v>
      </c>
      <c r="G4698" s="2"/>
      <c r="H4698" s="2" t="s">
        <v>1018</v>
      </c>
      <c r="I4698" s="2" t="s">
        <v>227</v>
      </c>
      <c r="J4698" s="2"/>
      <c r="K4698" s="2"/>
      <c r="L4698" s="2"/>
      <c r="M4698" s="2" t="s">
        <v>7222</v>
      </c>
      <c r="N4698" s="11">
        <v>5</v>
      </c>
      <c r="O4698" s="11">
        <v>5</v>
      </c>
      <c r="P4698" s="12">
        <v>45097.33333333334</v>
      </c>
      <c r="Q4698" s="12">
        <v>45103.70833333334</v>
      </c>
      <c r="R4698" s="11">
        <v>-111</v>
      </c>
      <c r="S4698" s="2">
        <f>OR(AND(P4698&lt;=U$2,Q4698&gt;V$2),AND(P4698&gt;U$2,P4698&lt;V$2))</f>
        <v>0</v>
      </c>
    </row>
    <row r="4699" spans="1:19">
      <c r="A4699" s="2" t="s">
        <v>3481</v>
      </c>
      <c r="B4699" s="2" t="s">
        <v>4755</v>
      </c>
      <c r="C4699" s="2" t="s">
        <v>6915</v>
      </c>
      <c r="D4699" s="2" t="s">
        <v>10786</v>
      </c>
      <c r="E4699" s="2"/>
      <c r="F4699" s="2"/>
      <c r="G4699" s="2"/>
      <c r="H4699" s="2"/>
      <c r="I4699" s="2"/>
      <c r="J4699" s="2"/>
      <c r="K4699" s="2"/>
      <c r="L4699" s="2"/>
      <c r="M4699" s="2" t="s">
        <v>7449</v>
      </c>
      <c r="N4699" s="11">
        <v>15</v>
      </c>
      <c r="O4699" s="11">
        <v>0</v>
      </c>
      <c r="P4699" s="12">
        <v>44732</v>
      </c>
      <c r="Q4699" s="12">
        <v>44736</v>
      </c>
      <c r="R4699" s="11"/>
      <c r="S4699" s="2">
        <f>OR(AND(P4699&lt;=U$2,Q4699&gt;V$2),AND(P4699&gt;U$2,P4699&lt;V$2))</f>
        <v>0</v>
      </c>
    </row>
    <row r="4700" spans="1:19">
      <c r="A4700" s="2" t="s">
        <v>3488</v>
      </c>
      <c r="B4700" s="2" t="s">
        <v>4755</v>
      </c>
      <c r="C4700" s="2" t="s">
        <v>6915</v>
      </c>
      <c r="D4700" s="2" t="s">
        <v>10787</v>
      </c>
      <c r="E4700" s="2" t="s">
        <v>1288</v>
      </c>
      <c r="F4700" s="2" t="s">
        <v>989</v>
      </c>
      <c r="G4700" s="2"/>
      <c r="H4700" s="2" t="s">
        <v>1018</v>
      </c>
      <c r="I4700" s="2" t="s">
        <v>227</v>
      </c>
      <c r="J4700" s="2"/>
      <c r="K4700" s="2"/>
      <c r="L4700" s="2"/>
      <c r="M4700" s="2" t="s">
        <v>7225</v>
      </c>
      <c r="N4700" s="11">
        <v>10</v>
      </c>
      <c r="O4700" s="11">
        <v>10</v>
      </c>
      <c r="P4700" s="12">
        <v>45104.33333333334</v>
      </c>
      <c r="Q4700" s="12">
        <v>45118.70833333334</v>
      </c>
      <c r="R4700" s="11">
        <v>-111</v>
      </c>
      <c r="S4700" s="2">
        <f>OR(AND(P4700&lt;=U$2,Q4700&gt;V$2),AND(P4700&gt;U$2,P4700&lt;V$2))</f>
        <v>0</v>
      </c>
    </row>
    <row r="4701" spans="1:19">
      <c r="A4701" s="2" t="s">
        <v>3488</v>
      </c>
      <c r="B4701" s="2" t="s">
        <v>4755</v>
      </c>
      <c r="C4701" s="2" t="s">
        <v>6915</v>
      </c>
      <c r="D4701" s="2" t="s">
        <v>10788</v>
      </c>
      <c r="E4701" s="2" t="s">
        <v>3451</v>
      </c>
      <c r="F4701" s="2" t="s">
        <v>989</v>
      </c>
      <c r="G4701" s="2"/>
      <c r="H4701" s="2" t="s">
        <v>1018</v>
      </c>
      <c r="I4701" s="2" t="s">
        <v>227</v>
      </c>
      <c r="J4701" s="2"/>
      <c r="K4701" s="2"/>
      <c r="L4701" s="2"/>
      <c r="M4701" s="2" t="s">
        <v>7227</v>
      </c>
      <c r="N4701" s="11">
        <v>20</v>
      </c>
      <c r="O4701" s="11">
        <v>20</v>
      </c>
      <c r="P4701" s="12">
        <v>45119.33333333334</v>
      </c>
      <c r="Q4701" s="12">
        <v>45146.70833333334</v>
      </c>
      <c r="R4701" s="11">
        <v>-111</v>
      </c>
      <c r="S4701" s="2">
        <f>OR(AND(P4701&lt;=U$2,Q4701&gt;V$2),AND(P4701&gt;U$2,P4701&lt;V$2))</f>
        <v>0</v>
      </c>
    </row>
    <row r="4702" spans="1:19">
      <c r="A4702" s="2" t="s">
        <v>3481</v>
      </c>
      <c r="B4702" s="2" t="s">
        <v>4755</v>
      </c>
      <c r="C4702" s="2" t="s">
        <v>6915</v>
      </c>
      <c r="D4702" s="2" t="s">
        <v>10789</v>
      </c>
      <c r="E4702" s="2"/>
      <c r="F4702" s="2"/>
      <c r="G4702" s="2"/>
      <c r="H4702" s="2"/>
      <c r="I4702" s="2"/>
      <c r="J4702" s="2"/>
      <c r="K4702" s="2"/>
      <c r="L4702" s="2"/>
      <c r="M4702" s="2" t="s">
        <v>7452</v>
      </c>
      <c r="N4702" s="11">
        <v>1</v>
      </c>
      <c r="O4702" s="11">
        <v>0</v>
      </c>
      <c r="P4702" s="12">
        <v>44708</v>
      </c>
      <c r="Q4702" s="12">
        <v>44715</v>
      </c>
      <c r="R4702" s="11"/>
      <c r="S4702" s="2">
        <f>OR(AND(P4702&lt;=U$2,Q4702&gt;V$2),AND(P4702&gt;U$2,P4702&lt;V$2))</f>
        <v>0</v>
      </c>
    </row>
    <row r="4703" spans="1:19">
      <c r="A4703" s="2" t="s">
        <v>3481</v>
      </c>
      <c r="B4703" s="2" t="s">
        <v>4755</v>
      </c>
      <c r="C4703" s="2" t="s">
        <v>6915</v>
      </c>
      <c r="D4703" s="2" t="s">
        <v>10790</v>
      </c>
      <c r="E4703" s="2"/>
      <c r="F4703" s="2"/>
      <c r="G4703" s="2"/>
      <c r="H4703" s="2"/>
      <c r="I4703" s="2"/>
      <c r="J4703" s="2"/>
      <c r="K4703" s="2"/>
      <c r="L4703" s="2"/>
      <c r="M4703" s="2" t="s">
        <v>7454</v>
      </c>
      <c r="N4703" s="11">
        <v>5</v>
      </c>
      <c r="O4703" s="11">
        <v>0</v>
      </c>
      <c r="P4703" s="12">
        <v>44706</v>
      </c>
      <c r="Q4703" s="12">
        <v>44736</v>
      </c>
      <c r="R4703" s="11"/>
      <c r="S4703" s="2">
        <f>OR(AND(P4703&lt;=U$2,Q4703&gt;V$2),AND(P4703&gt;U$2,P4703&lt;V$2))</f>
        <v>0</v>
      </c>
    </row>
    <row r="4704" spans="1:19">
      <c r="A4704" s="2" t="s">
        <v>3481</v>
      </c>
      <c r="B4704" s="2" t="s">
        <v>4755</v>
      </c>
      <c r="C4704" s="2" t="s">
        <v>6915</v>
      </c>
      <c r="D4704" s="2" t="s">
        <v>1667</v>
      </c>
      <c r="E4704" s="2"/>
      <c r="F4704" s="2"/>
      <c r="G4704" s="2"/>
      <c r="H4704" s="2"/>
      <c r="I4704" s="2"/>
      <c r="J4704" s="2"/>
      <c r="K4704" s="2"/>
      <c r="L4704" s="2"/>
      <c r="M4704" s="2" t="s">
        <v>7455</v>
      </c>
      <c r="N4704" s="11">
        <v>5</v>
      </c>
      <c r="O4704" s="11">
        <v>0</v>
      </c>
      <c r="P4704" s="12">
        <v>44700</v>
      </c>
      <c r="Q4704" s="12">
        <v>44701</v>
      </c>
      <c r="R4704" s="11"/>
      <c r="S4704" s="2">
        <f>OR(AND(P4704&lt;=U$2,Q4704&gt;V$2),AND(P4704&gt;U$2,P4704&lt;V$2))</f>
        <v>0</v>
      </c>
    </row>
    <row r="4705" spans="1:19">
      <c r="A4705" s="2" t="s">
        <v>3481</v>
      </c>
      <c r="B4705" s="2" t="s">
        <v>4755</v>
      </c>
      <c r="C4705" s="2" t="s">
        <v>6915</v>
      </c>
      <c r="D4705" s="2" t="s">
        <v>1725</v>
      </c>
      <c r="E4705" s="2"/>
      <c r="F4705" s="2"/>
      <c r="G4705" s="2"/>
      <c r="H4705" s="2"/>
      <c r="I4705" s="2"/>
      <c r="J4705" s="2"/>
      <c r="K4705" s="2"/>
      <c r="L4705" s="2"/>
      <c r="M4705" s="2" t="s">
        <v>7886</v>
      </c>
      <c r="N4705" s="11">
        <v>10</v>
      </c>
      <c r="O4705" s="11">
        <v>0</v>
      </c>
      <c r="P4705" s="12">
        <v>44706</v>
      </c>
      <c r="Q4705" s="12">
        <v>44736</v>
      </c>
      <c r="R4705" s="11"/>
      <c r="S4705" s="2">
        <f>OR(AND(P4705&lt;=U$2,Q4705&gt;V$2),AND(P4705&gt;U$2,P4705&lt;V$2))</f>
        <v>0</v>
      </c>
    </row>
    <row r="4706" spans="1:19">
      <c r="A4706" s="2" t="s">
        <v>3481</v>
      </c>
      <c r="B4706" s="2" t="s">
        <v>4755</v>
      </c>
      <c r="C4706" s="2" t="s">
        <v>6908</v>
      </c>
      <c r="D4706" s="2" t="s">
        <v>1451</v>
      </c>
      <c r="E4706" s="2"/>
      <c r="F4706" s="2"/>
      <c r="G4706" s="2"/>
      <c r="H4706" s="2"/>
      <c r="I4706" s="2"/>
      <c r="J4706" s="2"/>
      <c r="K4706" s="2"/>
      <c r="L4706" s="2"/>
      <c r="M4706" s="2" t="s">
        <v>7430</v>
      </c>
      <c r="N4706" s="11">
        <v>20</v>
      </c>
      <c r="O4706" s="11">
        <v>0</v>
      </c>
      <c r="P4706" s="12">
        <v>44630</v>
      </c>
      <c r="Q4706" s="12">
        <v>44662</v>
      </c>
      <c r="R4706" s="11"/>
      <c r="S4706" s="2">
        <f>OR(AND(P4706&lt;=U$2,Q4706&gt;V$2),AND(P4706&gt;U$2,P4706&lt;V$2))</f>
        <v>0</v>
      </c>
    </row>
    <row r="4707" spans="1:19">
      <c r="A4707" s="2" t="s">
        <v>3488</v>
      </c>
      <c r="B4707" s="2" t="s">
        <v>4755</v>
      </c>
      <c r="C4707" s="2" t="s">
        <v>6908</v>
      </c>
      <c r="D4707" s="2" t="s">
        <v>10791</v>
      </c>
      <c r="E4707" s="2" t="s">
        <v>1288</v>
      </c>
      <c r="F4707" s="2" t="s">
        <v>989</v>
      </c>
      <c r="G4707" s="2"/>
      <c r="H4707" s="2" t="s">
        <v>1018</v>
      </c>
      <c r="I4707" s="2" t="s">
        <v>227</v>
      </c>
      <c r="J4707" s="2"/>
      <c r="K4707" s="2"/>
      <c r="L4707" s="2"/>
      <c r="M4707" s="2" t="s">
        <v>7432</v>
      </c>
      <c r="N4707" s="11">
        <v>10</v>
      </c>
      <c r="O4707" s="11">
        <v>0</v>
      </c>
      <c r="P4707" s="12">
        <v>44907.33333333334</v>
      </c>
      <c r="Q4707" s="12">
        <v>44910.70833333334</v>
      </c>
      <c r="R4707" s="11"/>
      <c r="S4707" s="2">
        <f>OR(AND(P4707&lt;=U$2,Q4707&gt;V$2),AND(P4707&gt;U$2,P4707&lt;V$2))</f>
        <v>0</v>
      </c>
    </row>
    <row r="4708" spans="1:19">
      <c r="A4708" s="2" t="s">
        <v>3481</v>
      </c>
      <c r="B4708" s="2" t="s">
        <v>4755</v>
      </c>
      <c r="C4708" s="2" t="s">
        <v>6908</v>
      </c>
      <c r="D4708" s="2" t="s">
        <v>10792</v>
      </c>
      <c r="E4708" s="2"/>
      <c r="F4708" s="2" t="s">
        <v>989</v>
      </c>
      <c r="G4708" s="2"/>
      <c r="H4708" s="2"/>
      <c r="I4708" s="2"/>
      <c r="J4708" s="2"/>
      <c r="K4708" s="2"/>
      <c r="L4708" s="2"/>
      <c r="M4708" s="2" t="s">
        <v>7434</v>
      </c>
      <c r="N4708" s="11">
        <v>20</v>
      </c>
      <c r="O4708" s="11">
        <v>0</v>
      </c>
      <c r="P4708" s="12">
        <v>44859</v>
      </c>
      <c r="Q4708" s="12">
        <v>44883</v>
      </c>
      <c r="R4708" s="11"/>
      <c r="S4708" s="2">
        <f>OR(AND(P4708&lt;=U$2,Q4708&gt;V$2),AND(P4708&gt;U$2,P4708&lt;V$2))</f>
        <v>0</v>
      </c>
    </row>
    <row r="4709" spans="1:19">
      <c r="A4709" s="2" t="s">
        <v>3488</v>
      </c>
      <c r="B4709" s="2" t="s">
        <v>4755</v>
      </c>
      <c r="C4709" s="2" t="s">
        <v>6908</v>
      </c>
      <c r="D4709" s="2" t="s">
        <v>1757</v>
      </c>
      <c r="E4709" s="2" t="s">
        <v>1288</v>
      </c>
      <c r="F4709" s="2" t="s">
        <v>989</v>
      </c>
      <c r="G4709" s="2"/>
      <c r="H4709" s="2" t="s">
        <v>1018</v>
      </c>
      <c r="I4709" s="2" t="s">
        <v>227</v>
      </c>
      <c r="J4709" s="2"/>
      <c r="K4709" s="2"/>
      <c r="L4709" s="2"/>
      <c r="M4709" s="2" t="s">
        <v>7435</v>
      </c>
      <c r="N4709" s="11">
        <v>5</v>
      </c>
      <c r="O4709" s="11">
        <v>5</v>
      </c>
      <c r="P4709" s="12">
        <v>45090.33333333334</v>
      </c>
      <c r="Q4709" s="12">
        <v>45096.70833333334</v>
      </c>
      <c r="R4709" s="11">
        <v>-111</v>
      </c>
      <c r="S4709" s="2">
        <f>OR(AND(P4709&lt;=U$2,Q4709&gt;V$2),AND(P4709&gt;U$2,P4709&lt;V$2))</f>
        <v>0</v>
      </c>
    </row>
    <row r="4710" spans="1:19">
      <c r="A4710" s="2" t="s">
        <v>3481</v>
      </c>
      <c r="B4710" s="2" t="s">
        <v>4755</v>
      </c>
      <c r="C4710" s="2" t="s">
        <v>6908</v>
      </c>
      <c r="D4710" s="2" t="s">
        <v>1595</v>
      </c>
      <c r="E4710" s="2"/>
      <c r="F4710" s="2" t="s">
        <v>989</v>
      </c>
      <c r="G4710" s="2"/>
      <c r="H4710" s="2"/>
      <c r="I4710" s="2"/>
      <c r="J4710" s="2"/>
      <c r="K4710" s="2"/>
      <c r="L4710" s="2"/>
      <c r="M4710" s="2" t="s">
        <v>7436</v>
      </c>
      <c r="N4710" s="11">
        <v>15</v>
      </c>
      <c r="O4710" s="11">
        <v>0</v>
      </c>
      <c r="P4710" s="12">
        <v>44859</v>
      </c>
      <c r="Q4710" s="12">
        <v>44883</v>
      </c>
      <c r="R4710" s="11"/>
      <c r="S4710" s="2">
        <f>OR(AND(P4710&lt;=U$2,Q4710&gt;V$2),AND(P4710&gt;U$2,P4710&lt;V$2))</f>
        <v>0</v>
      </c>
    </row>
    <row r="4711" spans="1:19">
      <c r="A4711" s="2" t="s">
        <v>3488</v>
      </c>
      <c r="B4711" s="2" t="s">
        <v>4755</v>
      </c>
      <c r="C4711" s="2" t="s">
        <v>6908</v>
      </c>
      <c r="D4711" s="2" t="s">
        <v>10793</v>
      </c>
      <c r="E4711" s="2" t="s">
        <v>3448</v>
      </c>
      <c r="F4711" s="2" t="s">
        <v>989</v>
      </c>
      <c r="G4711" s="2" t="s">
        <v>7248</v>
      </c>
      <c r="H4711" s="2" t="s">
        <v>841</v>
      </c>
      <c r="I4711" s="2" t="s">
        <v>227</v>
      </c>
      <c r="J4711" s="2"/>
      <c r="K4711" s="2"/>
      <c r="L4711" s="2"/>
      <c r="M4711" s="2" t="s">
        <v>7438</v>
      </c>
      <c r="N4711" s="11">
        <v>10</v>
      </c>
      <c r="O4711" s="11">
        <v>10</v>
      </c>
      <c r="P4711" s="12">
        <v>45097.33333333334</v>
      </c>
      <c r="Q4711" s="12">
        <v>45110.70833333334</v>
      </c>
      <c r="R4711" s="11">
        <v>-106</v>
      </c>
      <c r="S4711" s="2">
        <f>OR(AND(P4711&lt;=U$2,Q4711&gt;V$2),AND(P4711&gt;U$2,P4711&lt;V$2))</f>
        <v>0</v>
      </c>
    </row>
    <row r="4712" spans="1:19">
      <c r="A4712" s="2" t="s">
        <v>3488</v>
      </c>
      <c r="B4712" s="2" t="s">
        <v>4755</v>
      </c>
      <c r="C4712" s="2" t="s">
        <v>6908</v>
      </c>
      <c r="D4712" s="2" t="s">
        <v>10794</v>
      </c>
      <c r="E4712" s="2" t="s">
        <v>3451</v>
      </c>
      <c r="F4712" s="2" t="s">
        <v>989</v>
      </c>
      <c r="G4712" s="2"/>
      <c r="H4712" s="2" t="s">
        <v>1018</v>
      </c>
      <c r="I4712" s="2" t="s">
        <v>227</v>
      </c>
      <c r="J4712" s="2"/>
      <c r="K4712" s="2"/>
      <c r="L4712" s="2"/>
      <c r="M4712" s="2" t="s">
        <v>7440</v>
      </c>
      <c r="N4712" s="11">
        <v>20</v>
      </c>
      <c r="O4712" s="11">
        <v>20</v>
      </c>
      <c r="P4712" s="12">
        <v>45112.33333333334</v>
      </c>
      <c r="Q4712" s="12">
        <v>45139.70833333334</v>
      </c>
      <c r="R4712" s="11">
        <v>-106</v>
      </c>
      <c r="S4712" s="2">
        <f>OR(AND(P4712&lt;=U$2,Q4712&gt;V$2),AND(P4712&gt;U$2,P4712&lt;V$2))</f>
        <v>0</v>
      </c>
    </row>
    <row r="4713" spans="1:19">
      <c r="A4713" s="2" t="s">
        <v>3481</v>
      </c>
      <c r="B4713" s="2" t="s">
        <v>4755</v>
      </c>
      <c r="C4713" s="2" t="s">
        <v>6908</v>
      </c>
      <c r="D4713" s="2" t="s">
        <v>1693</v>
      </c>
      <c r="E4713" s="2" t="s">
        <v>1288</v>
      </c>
      <c r="F4713" s="2" t="s">
        <v>989</v>
      </c>
      <c r="G4713" s="2"/>
      <c r="H4713" s="2"/>
      <c r="I4713" s="2"/>
      <c r="J4713" s="2"/>
      <c r="K4713" s="2"/>
      <c r="L4713" s="2"/>
      <c r="M4713" s="2" t="s">
        <v>7442</v>
      </c>
      <c r="N4713" s="11">
        <v>2</v>
      </c>
      <c r="O4713" s="11">
        <v>0</v>
      </c>
      <c r="P4713" s="12">
        <v>44795.33333333334</v>
      </c>
      <c r="Q4713" s="12">
        <v>44806.36666666667</v>
      </c>
      <c r="R4713" s="11"/>
      <c r="S4713" s="2">
        <f>OR(AND(P4713&lt;=U$2,Q4713&gt;V$2),AND(P4713&gt;U$2,P4713&lt;V$2))</f>
        <v>0</v>
      </c>
    </row>
    <row r="4714" spans="1:19">
      <c r="A4714" s="2" t="s">
        <v>3481</v>
      </c>
      <c r="B4714" s="2" t="s">
        <v>4755</v>
      </c>
      <c r="C4714" s="2" t="s">
        <v>6908</v>
      </c>
      <c r="D4714" s="2" t="s">
        <v>1732</v>
      </c>
      <c r="E4714" s="2"/>
      <c r="F4714" s="2"/>
      <c r="G4714" s="2"/>
      <c r="H4714" s="2"/>
      <c r="I4714" s="2"/>
      <c r="J4714" s="2"/>
      <c r="K4714" s="2"/>
      <c r="L4714" s="2"/>
      <c r="M4714" s="2" t="s">
        <v>7891</v>
      </c>
      <c r="N4714" s="11">
        <v>20</v>
      </c>
      <c r="O4714" s="11">
        <v>0</v>
      </c>
      <c r="P4714" s="12">
        <v>44403</v>
      </c>
      <c r="Q4714" s="12">
        <v>44550</v>
      </c>
      <c r="R4714" s="11"/>
      <c r="S4714" s="2">
        <f>OR(AND(P4714&lt;=U$2,Q4714&gt;V$2),AND(P4714&gt;U$2,P4714&lt;V$2))</f>
        <v>0</v>
      </c>
    </row>
    <row r="4715" spans="1:19">
      <c r="A4715" s="2" t="s">
        <v>3481</v>
      </c>
      <c r="B4715" s="2" t="s">
        <v>4755</v>
      </c>
      <c r="C4715" s="2" t="s">
        <v>6908</v>
      </c>
      <c r="D4715" s="2" t="s">
        <v>1670</v>
      </c>
      <c r="E4715" s="2"/>
      <c r="F4715" s="2"/>
      <c r="G4715" s="2"/>
      <c r="H4715" s="2"/>
      <c r="I4715" s="2"/>
      <c r="J4715" s="2"/>
      <c r="K4715" s="2"/>
      <c r="L4715" s="2"/>
      <c r="M4715" s="2" t="s">
        <v>7892</v>
      </c>
      <c r="N4715" s="11">
        <v>20</v>
      </c>
      <c r="O4715" s="11">
        <v>0</v>
      </c>
      <c r="P4715" s="12">
        <v>44403.33333333334</v>
      </c>
      <c r="Q4715" s="12">
        <v>44550</v>
      </c>
      <c r="R4715" s="11"/>
      <c r="S4715" s="2">
        <f>OR(AND(P4715&lt;=U$2,Q4715&gt;V$2),AND(P4715&gt;U$2,P4715&lt;V$2))</f>
        <v>0</v>
      </c>
    </row>
    <row r="4716" spans="1:19">
      <c r="A4716" s="2" t="s">
        <v>3481</v>
      </c>
      <c r="B4716" s="2" t="s">
        <v>4755</v>
      </c>
      <c r="C4716" s="2" t="s">
        <v>6852</v>
      </c>
      <c r="D4716" s="2" t="s">
        <v>2542</v>
      </c>
      <c r="E4716" s="2"/>
      <c r="F4716" s="2"/>
      <c r="G4716" s="2"/>
      <c r="H4716" s="2"/>
      <c r="I4716" s="2"/>
      <c r="J4716" s="2"/>
      <c r="K4716" s="2"/>
      <c r="L4716" s="2"/>
      <c r="M4716" s="2" t="s">
        <v>7430</v>
      </c>
      <c r="N4716" s="11">
        <v>20</v>
      </c>
      <c r="O4716" s="11">
        <v>0</v>
      </c>
      <c r="P4716" s="12">
        <v>44592</v>
      </c>
      <c r="Q4716" s="12">
        <v>44610</v>
      </c>
      <c r="R4716" s="11"/>
      <c r="S4716" s="2">
        <f>OR(AND(P4716&lt;=U$2,Q4716&gt;V$2),AND(P4716&gt;U$2,P4716&lt;V$2))</f>
        <v>0</v>
      </c>
    </row>
    <row r="4717" spans="1:19">
      <c r="A4717" s="2" t="s">
        <v>3481</v>
      </c>
      <c r="B4717" s="2" t="s">
        <v>4755</v>
      </c>
      <c r="C4717" s="2" t="s">
        <v>6852</v>
      </c>
      <c r="D4717" s="2" t="s">
        <v>10795</v>
      </c>
      <c r="E4717" s="2" t="s">
        <v>1288</v>
      </c>
      <c r="F4717" s="2" t="s">
        <v>1960</v>
      </c>
      <c r="G4717" s="2"/>
      <c r="H4717" s="2"/>
      <c r="I4717" s="2"/>
      <c r="J4717" s="2"/>
      <c r="K4717" s="2"/>
      <c r="L4717" s="2"/>
      <c r="M4717" s="2" t="s">
        <v>7432</v>
      </c>
      <c r="N4717" s="11">
        <v>10</v>
      </c>
      <c r="O4717" s="11">
        <v>0</v>
      </c>
      <c r="P4717" s="12">
        <v>44769.33333333334</v>
      </c>
      <c r="Q4717" s="12">
        <v>44778.70833333334</v>
      </c>
      <c r="R4717" s="11"/>
      <c r="S4717" s="2">
        <f>OR(AND(P4717&lt;=U$2,Q4717&gt;V$2),AND(P4717&gt;U$2,P4717&lt;V$2))</f>
        <v>0</v>
      </c>
    </row>
    <row r="4718" spans="1:19">
      <c r="A4718" s="2" t="s">
        <v>3488</v>
      </c>
      <c r="B4718" s="2" t="s">
        <v>4755</v>
      </c>
      <c r="C4718" s="2" t="s">
        <v>6852</v>
      </c>
      <c r="D4718" s="2" t="s">
        <v>10796</v>
      </c>
      <c r="E4718" s="2" t="s">
        <v>1288</v>
      </c>
      <c r="F4718" s="2" t="s">
        <v>1960</v>
      </c>
      <c r="G4718" s="2"/>
      <c r="H4718" s="2" t="s">
        <v>1018</v>
      </c>
      <c r="I4718" s="2" t="s">
        <v>227</v>
      </c>
      <c r="J4718" s="2"/>
      <c r="K4718" s="2"/>
      <c r="L4718" s="2"/>
      <c r="M4718" s="2" t="s">
        <v>7434</v>
      </c>
      <c r="N4718" s="11">
        <v>20</v>
      </c>
      <c r="O4718" s="11">
        <v>20</v>
      </c>
      <c r="P4718" s="12">
        <v>44984.33333333334</v>
      </c>
      <c r="Q4718" s="12">
        <v>45009.70833333334</v>
      </c>
      <c r="R4718" s="11">
        <v>-47</v>
      </c>
      <c r="S4718" s="2">
        <f>OR(AND(P4718&lt;=U$2,Q4718&gt;V$2),AND(P4718&gt;U$2,P4718&lt;V$2))</f>
        <v>0</v>
      </c>
    </row>
    <row r="4719" spans="1:19">
      <c r="A4719" s="2" t="s">
        <v>3488</v>
      </c>
      <c r="B4719" s="2" t="s">
        <v>4755</v>
      </c>
      <c r="C4719" s="2" t="s">
        <v>6852</v>
      </c>
      <c r="D4719" s="2" t="s">
        <v>2823</v>
      </c>
      <c r="E4719" s="2" t="s">
        <v>1288</v>
      </c>
      <c r="F4719" s="2" t="s">
        <v>1960</v>
      </c>
      <c r="G4719" s="2"/>
      <c r="H4719" s="2" t="s">
        <v>1018</v>
      </c>
      <c r="I4719" s="2" t="s">
        <v>227</v>
      </c>
      <c r="J4719" s="2"/>
      <c r="K4719" s="2"/>
      <c r="L4719" s="2"/>
      <c r="M4719" s="2" t="s">
        <v>7435</v>
      </c>
      <c r="N4719" s="11">
        <v>5</v>
      </c>
      <c r="O4719" s="11">
        <v>5</v>
      </c>
      <c r="P4719" s="12">
        <v>45012.33333333334</v>
      </c>
      <c r="Q4719" s="12">
        <v>45016.70833333334</v>
      </c>
      <c r="R4719" s="11">
        <v>-47</v>
      </c>
      <c r="S4719" s="2">
        <f>OR(AND(P4719&lt;=U$2,Q4719&gt;V$2),AND(P4719&gt;U$2,P4719&lt;V$2))</f>
        <v>0</v>
      </c>
    </row>
    <row r="4720" spans="1:19">
      <c r="A4720" s="2" t="s">
        <v>3481</v>
      </c>
      <c r="B4720" s="2" t="s">
        <v>4755</v>
      </c>
      <c r="C4720" s="2" t="s">
        <v>6852</v>
      </c>
      <c r="D4720" s="2" t="s">
        <v>2621</v>
      </c>
      <c r="E4720" s="2"/>
      <c r="F4720" s="2" t="s">
        <v>1960</v>
      </c>
      <c r="G4720" s="2"/>
      <c r="H4720" s="2"/>
      <c r="I4720" s="2"/>
      <c r="J4720" s="2"/>
      <c r="K4720" s="2"/>
      <c r="L4720" s="2"/>
      <c r="M4720" s="2" t="s">
        <v>7436</v>
      </c>
      <c r="N4720" s="11">
        <v>15</v>
      </c>
      <c r="O4720" s="11">
        <v>0</v>
      </c>
      <c r="P4720" s="12">
        <v>44861</v>
      </c>
      <c r="Q4720" s="12">
        <v>44883</v>
      </c>
      <c r="R4720" s="11"/>
      <c r="S4720" s="2">
        <f>OR(AND(P4720&lt;=U$2,Q4720&gt;V$2),AND(P4720&gt;U$2,P4720&lt;V$2))</f>
        <v>0</v>
      </c>
    </row>
    <row r="4721" spans="1:19">
      <c r="A4721" s="2" t="s">
        <v>3488</v>
      </c>
      <c r="B4721" s="2" t="s">
        <v>4755</v>
      </c>
      <c r="C4721" s="2" t="s">
        <v>6852</v>
      </c>
      <c r="D4721" s="2" t="s">
        <v>10797</v>
      </c>
      <c r="E4721" s="2" t="s">
        <v>3448</v>
      </c>
      <c r="F4721" s="2" t="s">
        <v>1960</v>
      </c>
      <c r="G4721" s="2" t="s">
        <v>7248</v>
      </c>
      <c r="H4721" s="2" t="s">
        <v>841</v>
      </c>
      <c r="I4721" s="2" t="s">
        <v>227</v>
      </c>
      <c r="J4721" s="2"/>
      <c r="K4721" s="2"/>
      <c r="L4721" s="2"/>
      <c r="M4721" s="2" t="s">
        <v>7438</v>
      </c>
      <c r="N4721" s="11">
        <v>10</v>
      </c>
      <c r="O4721" s="11">
        <v>10</v>
      </c>
      <c r="P4721" s="12">
        <v>45019.33333333334</v>
      </c>
      <c r="Q4721" s="12">
        <v>45030.70833333334</v>
      </c>
      <c r="R4721" s="11">
        <v>-47</v>
      </c>
      <c r="S4721" s="2">
        <f>OR(AND(P4721&lt;=U$2,Q4721&gt;V$2),AND(P4721&gt;U$2,P4721&lt;V$2))</f>
        <v>0</v>
      </c>
    </row>
    <row r="4722" spans="1:19">
      <c r="A4722" s="2" t="s">
        <v>3488</v>
      </c>
      <c r="B4722" s="2" t="s">
        <v>4755</v>
      </c>
      <c r="C4722" s="2" t="s">
        <v>6852</v>
      </c>
      <c r="D4722" s="2" t="s">
        <v>10798</v>
      </c>
      <c r="E4722" s="2" t="s">
        <v>3451</v>
      </c>
      <c r="F4722" s="2" t="s">
        <v>1960</v>
      </c>
      <c r="G4722" s="2"/>
      <c r="H4722" s="2" t="s">
        <v>1018</v>
      </c>
      <c r="I4722" s="2" t="s">
        <v>227</v>
      </c>
      <c r="J4722" s="2"/>
      <c r="K4722" s="2"/>
      <c r="L4722" s="2"/>
      <c r="M4722" s="2" t="s">
        <v>7440</v>
      </c>
      <c r="N4722" s="11">
        <v>20</v>
      </c>
      <c r="O4722" s="11">
        <v>20</v>
      </c>
      <c r="P4722" s="12">
        <v>45033.33333333334</v>
      </c>
      <c r="Q4722" s="12">
        <v>45058.70833333334</v>
      </c>
      <c r="R4722" s="11">
        <v>-47</v>
      </c>
      <c r="S4722" s="2">
        <f>OR(AND(P4722&lt;=U$2,Q4722&gt;V$2),AND(P4722&gt;U$2,P4722&lt;V$2))</f>
        <v>0</v>
      </c>
    </row>
    <row r="4723" spans="1:19">
      <c r="A4723" s="2" t="s">
        <v>3481</v>
      </c>
      <c r="B4723" s="2" t="s">
        <v>4755</v>
      </c>
      <c r="C4723" s="2" t="s">
        <v>6852</v>
      </c>
      <c r="D4723" s="2" t="s">
        <v>2769</v>
      </c>
      <c r="E4723" s="2"/>
      <c r="F4723" s="2"/>
      <c r="G4723" s="2"/>
      <c r="H4723" s="2"/>
      <c r="I4723" s="2"/>
      <c r="J4723" s="2"/>
      <c r="K4723" s="2"/>
      <c r="L4723" s="2"/>
      <c r="M4723" s="2" t="s">
        <v>7442</v>
      </c>
      <c r="N4723" s="11">
        <v>2</v>
      </c>
      <c r="O4723" s="11">
        <v>0</v>
      </c>
      <c r="P4723" s="12">
        <v>44446</v>
      </c>
      <c r="Q4723" s="12">
        <v>44550</v>
      </c>
      <c r="R4723" s="11"/>
      <c r="S4723" s="2">
        <f>OR(AND(P4723&lt;=U$2,Q4723&gt;V$2),AND(P4723&gt;U$2,P4723&lt;V$2))</f>
        <v>0</v>
      </c>
    </row>
    <row r="4724" spans="1:19">
      <c r="A4724" s="2" t="s">
        <v>3481</v>
      </c>
      <c r="B4724" s="2" t="s">
        <v>4755</v>
      </c>
      <c r="C4724" s="2" t="s">
        <v>6852</v>
      </c>
      <c r="D4724" s="2" t="s">
        <v>2810</v>
      </c>
      <c r="E4724" s="2"/>
      <c r="F4724" s="2"/>
      <c r="G4724" s="2"/>
      <c r="H4724" s="2"/>
      <c r="I4724" s="2"/>
      <c r="J4724" s="2"/>
      <c r="K4724" s="2"/>
      <c r="L4724" s="2"/>
      <c r="M4724" s="2" t="s">
        <v>7891</v>
      </c>
      <c r="N4724" s="11">
        <v>20</v>
      </c>
      <c r="O4724" s="11">
        <v>0</v>
      </c>
      <c r="P4724" s="12">
        <v>44446</v>
      </c>
      <c r="Q4724" s="12">
        <v>44550</v>
      </c>
      <c r="R4724" s="11"/>
      <c r="S4724" s="2">
        <f>OR(AND(P4724&lt;=U$2,Q4724&gt;V$2),AND(P4724&gt;U$2,P4724&lt;V$2))</f>
        <v>0</v>
      </c>
    </row>
    <row r="4725" spans="1:19">
      <c r="A4725" s="2" t="s">
        <v>3481</v>
      </c>
      <c r="B4725" s="2" t="s">
        <v>4755</v>
      </c>
      <c r="C4725" s="2" t="s">
        <v>6852</v>
      </c>
      <c r="D4725" s="2" t="s">
        <v>2719</v>
      </c>
      <c r="E4725" s="2"/>
      <c r="F4725" s="2"/>
      <c r="G4725" s="2"/>
      <c r="H4725" s="2"/>
      <c r="I4725" s="2"/>
      <c r="J4725" s="2"/>
      <c r="K4725" s="2"/>
      <c r="L4725" s="2"/>
      <c r="M4725" s="2" t="s">
        <v>7892</v>
      </c>
      <c r="N4725" s="11">
        <v>20</v>
      </c>
      <c r="O4725" s="11">
        <v>0</v>
      </c>
      <c r="P4725" s="12">
        <v>44446</v>
      </c>
      <c r="Q4725" s="12">
        <v>44550</v>
      </c>
      <c r="R4725" s="11"/>
      <c r="S4725" s="2">
        <f>OR(AND(P4725&lt;=U$2,Q4725&gt;V$2),AND(P4725&gt;U$2,P4725&lt;V$2))</f>
        <v>0</v>
      </c>
    </row>
    <row r="4726" spans="1:19">
      <c r="A4726" s="2" t="s">
        <v>3481</v>
      </c>
      <c r="B4726" s="2" t="s">
        <v>4755</v>
      </c>
      <c r="C4726" s="2" t="s">
        <v>6859</v>
      </c>
      <c r="D4726" s="2" t="s">
        <v>10799</v>
      </c>
      <c r="E4726" s="2"/>
      <c r="F4726" s="2"/>
      <c r="G4726" s="2"/>
      <c r="H4726" s="2"/>
      <c r="I4726" s="2"/>
      <c r="J4726" s="2"/>
      <c r="K4726" s="2"/>
      <c r="L4726" s="2"/>
      <c r="M4726" s="2" t="s">
        <v>7444</v>
      </c>
      <c r="N4726" s="11">
        <v>10</v>
      </c>
      <c r="O4726" s="11">
        <v>0</v>
      </c>
      <c r="P4726" s="12">
        <v>44617</v>
      </c>
      <c r="Q4726" s="12">
        <v>44617</v>
      </c>
      <c r="R4726" s="11"/>
      <c r="S4726" s="2">
        <f>OR(AND(P4726&lt;=U$2,Q4726&gt;V$2),AND(P4726&gt;U$2,P4726&lt;V$2))</f>
        <v>0</v>
      </c>
    </row>
    <row r="4727" spans="1:19">
      <c r="A4727" s="2" t="s">
        <v>3877</v>
      </c>
      <c r="B4727" s="2" t="s">
        <v>4755</v>
      </c>
      <c r="C4727" s="2" t="s">
        <v>6859</v>
      </c>
      <c r="D4727" s="2" t="s">
        <v>10800</v>
      </c>
      <c r="E4727" s="2" t="s">
        <v>1288</v>
      </c>
      <c r="F4727" s="2" t="s">
        <v>1960</v>
      </c>
      <c r="G4727" s="2"/>
      <c r="H4727" s="2" t="s">
        <v>1018</v>
      </c>
      <c r="I4727" s="2" t="s">
        <v>227</v>
      </c>
      <c r="J4727" s="2"/>
      <c r="K4727" s="2"/>
      <c r="L4727" s="2"/>
      <c r="M4727" s="2" t="s">
        <v>7446</v>
      </c>
      <c r="N4727" s="11">
        <v>20</v>
      </c>
      <c r="O4727" s="11">
        <v>10</v>
      </c>
      <c r="P4727" s="12">
        <v>44781.33333333334</v>
      </c>
      <c r="Q4727" s="12">
        <v>44995.70833333334</v>
      </c>
      <c r="R4727" s="11">
        <v>-32</v>
      </c>
      <c r="S4727" s="2">
        <f>OR(AND(P4727&lt;=U$2,Q4727&gt;V$2),AND(P4727&gt;U$2,P4727&lt;V$2))</f>
        <v>0</v>
      </c>
    </row>
    <row r="4728" spans="1:19">
      <c r="A4728" s="2" t="s">
        <v>3488</v>
      </c>
      <c r="B4728" s="2" t="s">
        <v>4755</v>
      </c>
      <c r="C4728" s="2" t="s">
        <v>6859</v>
      </c>
      <c r="D4728" s="2" t="s">
        <v>10801</v>
      </c>
      <c r="E4728" s="2" t="s">
        <v>1288</v>
      </c>
      <c r="F4728" s="2" t="s">
        <v>1960</v>
      </c>
      <c r="G4728" s="2"/>
      <c r="H4728" s="2" t="s">
        <v>1018</v>
      </c>
      <c r="I4728" s="2" t="s">
        <v>227</v>
      </c>
      <c r="J4728" s="2"/>
      <c r="K4728" s="2"/>
      <c r="L4728" s="2"/>
      <c r="M4728" s="2" t="s">
        <v>7222</v>
      </c>
      <c r="N4728" s="11">
        <v>5</v>
      </c>
      <c r="O4728" s="11">
        <v>5</v>
      </c>
      <c r="P4728" s="12">
        <v>44998.33333333334</v>
      </c>
      <c r="Q4728" s="12">
        <v>45002.70833333334</v>
      </c>
      <c r="R4728" s="11">
        <v>-32</v>
      </c>
      <c r="S4728" s="2">
        <f>OR(AND(P4728&lt;=U$2,Q4728&gt;V$2),AND(P4728&gt;U$2,P4728&lt;V$2))</f>
        <v>0</v>
      </c>
    </row>
    <row r="4729" spans="1:19">
      <c r="A4729" s="2" t="s">
        <v>3488</v>
      </c>
      <c r="B4729" s="2" t="s">
        <v>4755</v>
      </c>
      <c r="C4729" s="2" t="s">
        <v>6859</v>
      </c>
      <c r="D4729" s="2" t="s">
        <v>10802</v>
      </c>
      <c r="E4729" s="2" t="s">
        <v>1216</v>
      </c>
      <c r="F4729" s="2" t="s">
        <v>1960</v>
      </c>
      <c r="G4729" s="2"/>
      <c r="H4729" s="2" t="s">
        <v>1027</v>
      </c>
      <c r="I4729" s="2" t="s">
        <v>227</v>
      </c>
      <c r="J4729" s="2"/>
      <c r="K4729" s="2"/>
      <c r="L4729" s="2"/>
      <c r="M4729" s="2" t="s">
        <v>7449</v>
      </c>
      <c r="N4729" s="11">
        <v>15</v>
      </c>
      <c r="O4729" s="11">
        <v>0</v>
      </c>
      <c r="P4729" s="12">
        <v>44967</v>
      </c>
      <c r="Q4729" s="12">
        <v>44974.70833333334</v>
      </c>
      <c r="R4729" s="11"/>
      <c r="S4729" s="2">
        <f>OR(AND(P4729&lt;=U$2,Q4729&gt;V$2),AND(P4729&gt;U$2,P4729&lt;V$2))</f>
        <v>0</v>
      </c>
    </row>
    <row r="4730" spans="1:19">
      <c r="A4730" s="2" t="s">
        <v>3488</v>
      </c>
      <c r="B4730" s="2" t="s">
        <v>4755</v>
      </c>
      <c r="C4730" s="2" t="s">
        <v>6859</v>
      </c>
      <c r="D4730" s="2" t="s">
        <v>2841</v>
      </c>
      <c r="E4730" s="2" t="s">
        <v>1288</v>
      </c>
      <c r="F4730" s="2" t="s">
        <v>1960</v>
      </c>
      <c r="G4730" s="2"/>
      <c r="H4730" s="2" t="s">
        <v>1018</v>
      </c>
      <c r="I4730" s="2" t="s">
        <v>227</v>
      </c>
      <c r="J4730" s="2"/>
      <c r="K4730" s="2"/>
      <c r="L4730" s="2"/>
      <c r="M4730" s="2" t="s">
        <v>7225</v>
      </c>
      <c r="N4730" s="11">
        <v>10</v>
      </c>
      <c r="O4730" s="11">
        <v>10</v>
      </c>
      <c r="P4730" s="12">
        <v>45005.33333333334</v>
      </c>
      <c r="Q4730" s="12">
        <v>45016.70833333334</v>
      </c>
      <c r="R4730" s="11">
        <v>-32</v>
      </c>
      <c r="S4730" s="2">
        <f>OR(AND(P4730&lt;=U$2,Q4730&gt;V$2),AND(P4730&gt;U$2,P4730&lt;V$2))</f>
        <v>0</v>
      </c>
    </row>
    <row r="4731" spans="1:19">
      <c r="A4731" s="2" t="s">
        <v>3488</v>
      </c>
      <c r="B4731" s="2" t="s">
        <v>4755</v>
      </c>
      <c r="C4731" s="2" t="s">
        <v>6859</v>
      </c>
      <c r="D4731" s="2" t="s">
        <v>10803</v>
      </c>
      <c r="E4731" s="2" t="s">
        <v>3451</v>
      </c>
      <c r="F4731" s="2" t="s">
        <v>1960</v>
      </c>
      <c r="G4731" s="2"/>
      <c r="H4731" s="2" t="s">
        <v>1018</v>
      </c>
      <c r="I4731" s="2" t="s">
        <v>227</v>
      </c>
      <c r="J4731" s="2"/>
      <c r="K4731" s="2"/>
      <c r="L4731" s="2"/>
      <c r="M4731" s="2" t="s">
        <v>7227</v>
      </c>
      <c r="N4731" s="11">
        <v>15</v>
      </c>
      <c r="O4731" s="11">
        <v>15</v>
      </c>
      <c r="P4731" s="12">
        <v>45019.33333333334</v>
      </c>
      <c r="Q4731" s="12">
        <v>45037.70833333334</v>
      </c>
      <c r="R4731" s="11">
        <v>-32</v>
      </c>
      <c r="S4731" s="2">
        <f>OR(AND(P4731&lt;=U$2,Q4731&gt;V$2),AND(P4731&gt;U$2,P4731&lt;V$2))</f>
        <v>0</v>
      </c>
    </row>
    <row r="4732" spans="1:19">
      <c r="A4732" s="2" t="s">
        <v>3481</v>
      </c>
      <c r="B4732" s="2" t="s">
        <v>4755</v>
      </c>
      <c r="C4732" s="2" t="s">
        <v>6859</v>
      </c>
      <c r="D4732" s="2" t="s">
        <v>10804</v>
      </c>
      <c r="E4732" s="2" t="s">
        <v>1288</v>
      </c>
      <c r="F4732" s="2" t="s">
        <v>1960</v>
      </c>
      <c r="G4732" s="2"/>
      <c r="H4732" s="2"/>
      <c r="I4732" s="2"/>
      <c r="J4732" s="2"/>
      <c r="K4732" s="2"/>
      <c r="L4732" s="2"/>
      <c r="M4732" s="2" t="s">
        <v>7452</v>
      </c>
      <c r="N4732" s="11">
        <v>1</v>
      </c>
      <c r="O4732" s="11">
        <v>0</v>
      </c>
      <c r="P4732" s="12">
        <v>44824.33333333334</v>
      </c>
      <c r="Q4732" s="12">
        <v>44827.35</v>
      </c>
      <c r="R4732" s="11"/>
      <c r="S4732" s="2">
        <f>OR(AND(P4732&lt;=U$2,Q4732&gt;V$2),AND(P4732&gt;U$2,P4732&lt;V$2))</f>
        <v>0</v>
      </c>
    </row>
    <row r="4733" spans="1:19">
      <c r="A4733" s="2" t="s">
        <v>3877</v>
      </c>
      <c r="B4733" s="2" t="s">
        <v>4755</v>
      </c>
      <c r="C4733" s="2" t="s">
        <v>6859</v>
      </c>
      <c r="D4733" s="2" t="s">
        <v>10805</v>
      </c>
      <c r="E4733" s="2" t="s">
        <v>1288</v>
      </c>
      <c r="F4733" s="2" t="s">
        <v>1960</v>
      </c>
      <c r="G4733" s="2"/>
      <c r="H4733" s="2" t="s">
        <v>1018</v>
      </c>
      <c r="I4733" s="2" t="s">
        <v>227</v>
      </c>
      <c r="J4733" s="2"/>
      <c r="K4733" s="2"/>
      <c r="L4733" s="2"/>
      <c r="M4733" s="2" t="s">
        <v>7454</v>
      </c>
      <c r="N4733" s="11">
        <v>5</v>
      </c>
      <c r="O4733" s="11">
        <v>1</v>
      </c>
      <c r="P4733" s="12">
        <v>44798.33333333334</v>
      </c>
      <c r="Q4733" s="12">
        <v>44984.5</v>
      </c>
      <c r="R4733" s="11">
        <v>-23</v>
      </c>
      <c r="S4733" s="2">
        <f>OR(AND(P4733&lt;=U$2,Q4733&gt;V$2),AND(P4733&gt;U$2,P4733&lt;V$2))</f>
        <v>0</v>
      </c>
    </row>
    <row r="4734" spans="1:19">
      <c r="A4734" s="2" t="s">
        <v>3481</v>
      </c>
      <c r="B4734" s="2" t="s">
        <v>4755</v>
      </c>
      <c r="C4734" s="2" t="s">
        <v>6859</v>
      </c>
      <c r="D4734" s="2" t="s">
        <v>2699</v>
      </c>
      <c r="E4734" s="2"/>
      <c r="F4734" s="2" t="s">
        <v>1960</v>
      </c>
      <c r="G4734" s="2"/>
      <c r="H4734" s="2"/>
      <c r="I4734" s="2"/>
      <c r="J4734" s="2"/>
      <c r="K4734" s="2"/>
      <c r="L4734" s="2"/>
      <c r="M4734" s="2" t="s">
        <v>7455</v>
      </c>
      <c r="N4734" s="11">
        <v>5</v>
      </c>
      <c r="O4734" s="11">
        <v>0</v>
      </c>
      <c r="P4734" s="12">
        <v>44798.33333333334</v>
      </c>
      <c r="Q4734" s="12">
        <v>44806.70833333334</v>
      </c>
      <c r="R4734" s="11"/>
      <c r="S4734" s="2">
        <f>OR(AND(P4734&lt;=U$2,Q4734&gt;V$2),AND(P4734&gt;U$2,P4734&lt;V$2))</f>
        <v>0</v>
      </c>
    </row>
    <row r="4735" spans="1:19">
      <c r="A4735" s="2" t="s">
        <v>3481</v>
      </c>
      <c r="B4735" s="2" t="s">
        <v>4755</v>
      </c>
      <c r="C4735" s="2" t="s">
        <v>6859</v>
      </c>
      <c r="D4735" s="2" t="s">
        <v>2807</v>
      </c>
      <c r="E4735" s="2" t="s">
        <v>1288</v>
      </c>
      <c r="F4735" s="2" t="s">
        <v>1960</v>
      </c>
      <c r="G4735" s="2"/>
      <c r="H4735" s="2"/>
      <c r="I4735" s="2"/>
      <c r="J4735" s="2"/>
      <c r="K4735" s="2"/>
      <c r="L4735" s="2"/>
      <c r="M4735" s="2" t="s">
        <v>7886</v>
      </c>
      <c r="N4735" s="11">
        <v>10</v>
      </c>
      <c r="O4735" s="11">
        <v>0</v>
      </c>
      <c r="P4735" s="12">
        <v>44767.33333333334</v>
      </c>
      <c r="Q4735" s="12">
        <v>44771.70833333334</v>
      </c>
      <c r="R4735" s="11"/>
      <c r="S4735" s="2">
        <f>OR(AND(P4735&lt;=U$2,Q4735&gt;V$2),AND(P4735&gt;U$2,P4735&lt;V$2))</f>
        <v>0</v>
      </c>
    </row>
    <row r="4736" spans="1:19">
      <c r="A4736" s="2" t="s">
        <v>3488</v>
      </c>
      <c r="B4736" s="2" t="s">
        <v>4755</v>
      </c>
      <c r="C4736" s="2" t="s">
        <v>6864</v>
      </c>
      <c r="D4736" s="2" t="s">
        <v>10806</v>
      </c>
      <c r="E4736" s="2" t="s">
        <v>3448</v>
      </c>
      <c r="F4736" s="2" t="s">
        <v>1960</v>
      </c>
      <c r="G4736" s="2" t="s">
        <v>7244</v>
      </c>
      <c r="H4736" s="2" t="s">
        <v>841</v>
      </c>
      <c r="I4736" s="2" t="s">
        <v>227</v>
      </c>
      <c r="J4736" s="2"/>
      <c r="K4736" s="2"/>
      <c r="L4736" s="2"/>
      <c r="M4736" s="2" t="s">
        <v>10807</v>
      </c>
      <c r="N4736" s="11">
        <v>4</v>
      </c>
      <c r="O4736" s="11">
        <v>4</v>
      </c>
      <c r="P4736" s="12">
        <v>45154.33333333334</v>
      </c>
      <c r="Q4736" s="12">
        <v>45159.70833333334</v>
      </c>
      <c r="R4736" s="11">
        <v>-112</v>
      </c>
      <c r="S4736" s="2">
        <f>OR(AND(P4736&lt;=U$2,Q4736&gt;V$2),AND(P4736&gt;U$2,P4736&lt;V$2))</f>
        <v>0</v>
      </c>
    </row>
    <row r="4737" spans="1:19">
      <c r="A4737" s="2" t="s">
        <v>3488</v>
      </c>
      <c r="B4737" s="2" t="s">
        <v>4755</v>
      </c>
      <c r="C4737" s="2" t="s">
        <v>6864</v>
      </c>
      <c r="D4737" s="2" t="s">
        <v>10808</v>
      </c>
      <c r="E4737" s="2" t="s">
        <v>3448</v>
      </c>
      <c r="F4737" s="2" t="s">
        <v>1960</v>
      </c>
      <c r="G4737" s="2" t="s">
        <v>7248</v>
      </c>
      <c r="H4737" s="2" t="s">
        <v>841</v>
      </c>
      <c r="I4737" s="2" t="s">
        <v>227</v>
      </c>
      <c r="J4737" s="2"/>
      <c r="K4737" s="2"/>
      <c r="L4737" s="2"/>
      <c r="M4737" s="2" t="s">
        <v>10809</v>
      </c>
      <c r="N4737" s="11">
        <v>10</v>
      </c>
      <c r="O4737" s="11">
        <v>10</v>
      </c>
      <c r="P4737" s="12">
        <v>45160.33333333334</v>
      </c>
      <c r="Q4737" s="12">
        <v>45174.70833333334</v>
      </c>
      <c r="R4737" s="11">
        <v>-112</v>
      </c>
      <c r="S4737" s="2">
        <f>OR(AND(P4737&lt;=U$2,Q4737&gt;V$2),AND(P4737&gt;U$2,P4737&lt;V$2))</f>
        <v>0</v>
      </c>
    </row>
    <row r="4738" spans="1:19">
      <c r="A4738" s="2" t="s">
        <v>3488</v>
      </c>
      <c r="B4738" s="2" t="s">
        <v>4755</v>
      </c>
      <c r="C4738" s="2" t="s">
        <v>6864</v>
      </c>
      <c r="D4738" s="2" t="s">
        <v>10810</v>
      </c>
      <c r="E4738" s="2" t="s">
        <v>905</v>
      </c>
      <c r="F4738" s="2" t="s">
        <v>1960</v>
      </c>
      <c r="G4738" s="2"/>
      <c r="H4738" s="2" t="s">
        <v>841</v>
      </c>
      <c r="I4738" s="2" t="s">
        <v>227</v>
      </c>
      <c r="J4738" s="2"/>
      <c r="K4738" s="2"/>
      <c r="L4738" s="2"/>
      <c r="M4738" s="2" t="s">
        <v>10811</v>
      </c>
      <c r="N4738" s="11">
        <v>5</v>
      </c>
      <c r="O4738" s="11">
        <v>5</v>
      </c>
      <c r="P4738" s="12">
        <v>45175.33333333334</v>
      </c>
      <c r="Q4738" s="12">
        <v>45181.70833333334</v>
      </c>
      <c r="R4738" s="11">
        <v>-86</v>
      </c>
      <c r="S4738" s="2">
        <f>OR(AND(P4738&lt;=U$2,Q4738&gt;V$2),AND(P4738&gt;U$2,P4738&lt;V$2))</f>
        <v>0</v>
      </c>
    </row>
    <row r="4739" spans="1:19">
      <c r="A4739" s="2" t="s">
        <v>3488</v>
      </c>
      <c r="B4739" s="2" t="s">
        <v>4755</v>
      </c>
      <c r="C4739" s="2" t="s">
        <v>6864</v>
      </c>
      <c r="D4739" s="2" t="s">
        <v>10812</v>
      </c>
      <c r="E4739" s="2" t="s">
        <v>3451</v>
      </c>
      <c r="F4739" s="2" t="s">
        <v>1960</v>
      </c>
      <c r="G4739" s="2" t="s">
        <v>3448</v>
      </c>
      <c r="H4739" s="2" t="s">
        <v>1018</v>
      </c>
      <c r="I4739" s="2" t="s">
        <v>227</v>
      </c>
      <c r="J4739" s="2"/>
      <c r="K4739" s="2"/>
      <c r="L4739" s="2"/>
      <c r="M4739" s="2" t="s">
        <v>10813</v>
      </c>
      <c r="N4739" s="11">
        <v>4</v>
      </c>
      <c r="O4739" s="11">
        <v>4</v>
      </c>
      <c r="P4739" s="12">
        <v>45209.33333333334</v>
      </c>
      <c r="Q4739" s="12">
        <v>45212.70833333334</v>
      </c>
      <c r="R4739" s="11">
        <v>-102</v>
      </c>
      <c r="S4739" s="2">
        <f>OR(AND(P4739&lt;=U$2,Q4739&gt;V$2),AND(P4739&gt;U$2,P4739&lt;V$2))</f>
        <v>0</v>
      </c>
    </row>
    <row r="4740" spans="1:19">
      <c r="A4740" s="2" t="s">
        <v>3488</v>
      </c>
      <c r="B4740" s="2" t="s">
        <v>4755</v>
      </c>
      <c r="C4740" s="2" t="s">
        <v>6864</v>
      </c>
      <c r="D4740" s="2" t="s">
        <v>10814</v>
      </c>
      <c r="E4740" s="2" t="s">
        <v>3448</v>
      </c>
      <c r="F4740" s="2" t="s">
        <v>1960</v>
      </c>
      <c r="G4740" s="2" t="s">
        <v>7244</v>
      </c>
      <c r="H4740" s="2" t="s">
        <v>841</v>
      </c>
      <c r="I4740" s="2" t="s">
        <v>227</v>
      </c>
      <c r="J4740" s="2"/>
      <c r="K4740" s="2"/>
      <c r="L4740" s="2"/>
      <c r="M4740" s="2" t="s">
        <v>10815</v>
      </c>
      <c r="N4740" s="11">
        <v>1</v>
      </c>
      <c r="O4740" s="11">
        <v>1</v>
      </c>
      <c r="P4740" s="12">
        <v>45208.33333333334</v>
      </c>
      <c r="Q4740" s="12">
        <v>45208.70833333334</v>
      </c>
      <c r="R4740" s="11">
        <v>-104</v>
      </c>
      <c r="S4740" s="2">
        <f>OR(AND(P4740&lt;=U$2,Q4740&gt;V$2),AND(P4740&gt;U$2,P4740&lt;V$2))</f>
        <v>0</v>
      </c>
    </row>
    <row r="4741" spans="1:19">
      <c r="A4741" s="2" t="s">
        <v>3488</v>
      </c>
      <c r="B4741" s="2" t="s">
        <v>4755</v>
      </c>
      <c r="C4741" s="2" t="s">
        <v>6864</v>
      </c>
      <c r="D4741" s="2" t="s">
        <v>10816</v>
      </c>
      <c r="E4741" s="2" t="s">
        <v>1007</v>
      </c>
      <c r="F4741" s="2" t="s">
        <v>1960</v>
      </c>
      <c r="G4741" s="2"/>
      <c r="H4741" s="2" t="s">
        <v>1018</v>
      </c>
      <c r="I4741" s="2" t="s">
        <v>227</v>
      </c>
      <c r="J4741" s="2"/>
      <c r="K4741" s="2"/>
      <c r="L4741" s="2"/>
      <c r="M4741" s="2" t="s">
        <v>10817</v>
      </c>
      <c r="N4741" s="11">
        <v>10</v>
      </c>
      <c r="O4741" s="11">
        <v>10</v>
      </c>
      <c r="P4741" s="12">
        <v>45175.33333333334</v>
      </c>
      <c r="Q4741" s="12">
        <v>45188.70833333334</v>
      </c>
      <c r="R4741" s="11">
        <v>-112</v>
      </c>
      <c r="S4741" s="2">
        <f>OR(AND(P4741&lt;=U$2,Q4741&gt;V$2),AND(P4741&gt;U$2,P4741&lt;V$2))</f>
        <v>0</v>
      </c>
    </row>
    <row r="4742" spans="1:19">
      <c r="A4742" s="2" t="s">
        <v>3481</v>
      </c>
      <c r="B4742" s="2" t="s">
        <v>4755</v>
      </c>
      <c r="C4742" s="2" t="s">
        <v>10818</v>
      </c>
      <c r="D4742" s="2" t="s">
        <v>2830</v>
      </c>
      <c r="E4742" s="2"/>
      <c r="F4742" s="2"/>
      <c r="G4742" s="2"/>
      <c r="H4742" s="2"/>
      <c r="I4742" s="2"/>
      <c r="J4742" s="2"/>
      <c r="K4742" s="2"/>
      <c r="L4742" s="2"/>
      <c r="M4742" s="2" t="s">
        <v>10819</v>
      </c>
      <c r="N4742" s="11">
        <v>10</v>
      </c>
      <c r="O4742" s="11">
        <v>0</v>
      </c>
      <c r="P4742" s="12">
        <v>44389.33333333334</v>
      </c>
      <c r="Q4742" s="12">
        <v>44484</v>
      </c>
      <c r="R4742" s="11"/>
      <c r="S4742" s="2">
        <f>OR(AND(P4742&lt;=U$2,Q4742&gt;V$2),AND(P4742&gt;U$2,P4742&lt;V$2))</f>
        <v>0</v>
      </c>
    </row>
    <row r="4743" spans="1:19">
      <c r="A4743" s="2" t="s">
        <v>3481</v>
      </c>
      <c r="B4743" s="2" t="s">
        <v>4755</v>
      </c>
      <c r="C4743" s="2" t="s">
        <v>10818</v>
      </c>
      <c r="D4743" s="2" t="s">
        <v>2872</v>
      </c>
      <c r="E4743" s="2"/>
      <c r="F4743" s="2"/>
      <c r="G4743" s="2"/>
      <c r="H4743" s="2"/>
      <c r="I4743" s="2"/>
      <c r="J4743" s="2"/>
      <c r="K4743" s="2" t="s">
        <v>189</v>
      </c>
      <c r="L4743" s="2"/>
      <c r="M4743" s="2" t="s">
        <v>7756</v>
      </c>
      <c r="N4743" s="11">
        <v>10</v>
      </c>
      <c r="O4743" s="11">
        <v>0</v>
      </c>
      <c r="P4743" s="12">
        <v>44617</v>
      </c>
      <c r="Q4743" s="12">
        <v>44617</v>
      </c>
      <c r="R4743" s="11"/>
      <c r="S4743" s="2">
        <f>OR(AND(P4743&lt;=U$2,Q4743&gt;V$2),AND(P4743&gt;U$2,P4743&lt;V$2))</f>
        <v>0</v>
      </c>
    </row>
    <row r="4744" spans="1:19">
      <c r="A4744" s="2" t="s">
        <v>3481</v>
      </c>
      <c r="B4744" s="2" t="s">
        <v>4755</v>
      </c>
      <c r="C4744" s="2" t="s">
        <v>10818</v>
      </c>
      <c r="D4744" s="2" t="s">
        <v>2813</v>
      </c>
      <c r="E4744" s="2"/>
      <c r="F4744" s="2"/>
      <c r="G4744" s="2"/>
      <c r="H4744" s="2"/>
      <c r="I4744" s="2"/>
      <c r="J4744" s="2"/>
      <c r="K4744" s="2" t="s">
        <v>597</v>
      </c>
      <c r="L4744" s="2"/>
      <c r="M4744" s="2" t="s">
        <v>6931</v>
      </c>
      <c r="N4744" s="11">
        <v>10</v>
      </c>
      <c r="O4744" s="11">
        <v>0</v>
      </c>
      <c r="P4744" s="12">
        <v>44141</v>
      </c>
      <c r="Q4744" s="12">
        <v>44146.70833333334</v>
      </c>
      <c r="R4744" s="11"/>
      <c r="S4744" s="2">
        <f>OR(AND(P4744&lt;=U$2,Q4744&gt;V$2),AND(P4744&gt;U$2,P4744&lt;V$2))</f>
        <v>0</v>
      </c>
    </row>
    <row r="4745" spans="1:19">
      <c r="A4745" s="2" t="s">
        <v>3481</v>
      </c>
      <c r="B4745" s="2" t="s">
        <v>4755</v>
      </c>
      <c r="C4745" s="2" t="s">
        <v>10818</v>
      </c>
      <c r="D4745" s="2" t="s">
        <v>2836</v>
      </c>
      <c r="E4745" s="2"/>
      <c r="F4745" s="2"/>
      <c r="G4745" s="2"/>
      <c r="H4745" s="2"/>
      <c r="I4745" s="2"/>
      <c r="J4745" s="2"/>
      <c r="K4745" s="2"/>
      <c r="L4745" s="2"/>
      <c r="M4745" s="2" t="s">
        <v>6932</v>
      </c>
      <c r="N4745" s="11">
        <v>2</v>
      </c>
      <c r="O4745" s="11">
        <v>0</v>
      </c>
      <c r="P4745" s="12">
        <v>44326</v>
      </c>
      <c r="Q4745" s="12">
        <v>44691</v>
      </c>
      <c r="R4745" s="11"/>
      <c r="S4745" s="2">
        <f>OR(AND(P4745&lt;=U$2,Q4745&gt;V$2),AND(P4745&gt;U$2,P4745&lt;V$2))</f>
        <v>0</v>
      </c>
    </row>
    <row r="4746" spans="1:19">
      <c r="A4746" s="2" t="s">
        <v>3481</v>
      </c>
      <c r="B4746" s="2" t="s">
        <v>4755</v>
      </c>
      <c r="C4746" s="2" t="s">
        <v>10818</v>
      </c>
      <c r="D4746" s="2" t="s">
        <v>2759</v>
      </c>
      <c r="E4746" s="2"/>
      <c r="F4746" s="2"/>
      <c r="G4746" s="2"/>
      <c r="H4746" s="2"/>
      <c r="I4746" s="2"/>
      <c r="J4746" s="2"/>
      <c r="K4746" s="2"/>
      <c r="L4746" s="2"/>
      <c r="M4746" s="2" t="s">
        <v>6933</v>
      </c>
      <c r="N4746" s="11">
        <v>10</v>
      </c>
      <c r="O4746" s="11">
        <v>0</v>
      </c>
      <c r="P4746" s="12">
        <v>44326</v>
      </c>
      <c r="Q4746" s="12">
        <v>44691</v>
      </c>
      <c r="R4746" s="11"/>
      <c r="S4746" s="2">
        <f>OR(AND(P4746&lt;=U$2,Q4746&gt;V$2),AND(P4746&gt;U$2,P4746&lt;V$2))</f>
        <v>0</v>
      </c>
    </row>
    <row r="4747" spans="1:19">
      <c r="A4747" s="2" t="s">
        <v>3481</v>
      </c>
      <c r="B4747" s="2" t="s">
        <v>4755</v>
      </c>
      <c r="C4747" s="2" t="s">
        <v>10818</v>
      </c>
      <c r="D4747" s="2" t="s">
        <v>2750</v>
      </c>
      <c r="E4747" s="2"/>
      <c r="F4747" s="2"/>
      <c r="G4747" s="2"/>
      <c r="H4747" s="2"/>
      <c r="I4747" s="2"/>
      <c r="J4747" s="2"/>
      <c r="K4747" s="2"/>
      <c r="L4747" s="2"/>
      <c r="M4747" s="2" t="s">
        <v>6934</v>
      </c>
      <c r="N4747" s="11">
        <v>5</v>
      </c>
      <c r="O4747" s="11">
        <v>0</v>
      </c>
      <c r="P4747" s="12">
        <v>44621</v>
      </c>
      <c r="Q4747" s="12">
        <v>44691</v>
      </c>
      <c r="R4747" s="11"/>
      <c r="S4747" s="2">
        <f>OR(AND(P4747&lt;=U$2,Q4747&gt;V$2),AND(P4747&gt;U$2,P4747&lt;V$2))</f>
        <v>0</v>
      </c>
    </row>
    <row r="4748" spans="1:19">
      <c r="A4748" s="2" t="s">
        <v>3481</v>
      </c>
      <c r="B4748" s="2" t="s">
        <v>4755</v>
      </c>
      <c r="C4748" s="2" t="s">
        <v>10818</v>
      </c>
      <c r="D4748" s="2" t="s">
        <v>10820</v>
      </c>
      <c r="E4748" s="2"/>
      <c r="F4748" s="2"/>
      <c r="G4748" s="2"/>
      <c r="H4748" s="2"/>
      <c r="I4748" s="2"/>
      <c r="J4748" s="2"/>
      <c r="K4748" s="2"/>
      <c r="L4748" s="2"/>
      <c r="M4748" s="2" t="s">
        <v>6935</v>
      </c>
      <c r="N4748" s="11">
        <v>10</v>
      </c>
      <c r="O4748" s="11">
        <v>0</v>
      </c>
      <c r="P4748" s="12">
        <v>44206</v>
      </c>
      <c r="Q4748" s="12">
        <v>44253</v>
      </c>
      <c r="R4748" s="11"/>
      <c r="S4748" s="2">
        <f>OR(AND(P4748&lt;=U$2,Q4748&gt;V$2),AND(P4748&gt;U$2,P4748&lt;V$2))</f>
        <v>0</v>
      </c>
    </row>
    <row r="4749" spans="1:19">
      <c r="A4749" s="2" t="s">
        <v>3481</v>
      </c>
      <c r="B4749" s="2" t="s">
        <v>4755</v>
      </c>
      <c r="C4749" s="2" t="s">
        <v>10818</v>
      </c>
      <c r="D4749" s="2" t="s">
        <v>10821</v>
      </c>
      <c r="E4749" s="2"/>
      <c r="F4749" s="2"/>
      <c r="G4749" s="2"/>
      <c r="H4749" s="2"/>
      <c r="I4749" s="2"/>
      <c r="J4749" s="2"/>
      <c r="K4749" s="2"/>
      <c r="L4749" s="2"/>
      <c r="M4749" s="2" t="s">
        <v>7763</v>
      </c>
      <c r="N4749" s="11">
        <v>10</v>
      </c>
      <c r="O4749" s="11">
        <v>0</v>
      </c>
      <c r="P4749" s="12">
        <v>44403.33333333334</v>
      </c>
      <c r="Q4749" s="12">
        <v>44691</v>
      </c>
      <c r="R4749" s="11"/>
      <c r="S4749" s="2">
        <f>OR(AND(P4749&lt;=U$2,Q4749&gt;V$2),AND(P4749&gt;U$2,P4749&lt;V$2))</f>
        <v>0</v>
      </c>
    </row>
    <row r="4750" spans="1:19">
      <c r="A4750" s="2" t="s">
        <v>3481</v>
      </c>
      <c r="B4750" s="2" t="s">
        <v>4755</v>
      </c>
      <c r="C4750" s="2" t="s">
        <v>10818</v>
      </c>
      <c r="D4750" s="2" t="s">
        <v>10822</v>
      </c>
      <c r="E4750" s="2"/>
      <c r="F4750" s="2"/>
      <c r="G4750" s="2"/>
      <c r="H4750" s="2"/>
      <c r="I4750" s="2"/>
      <c r="J4750" s="2"/>
      <c r="K4750" s="2"/>
      <c r="L4750" s="2"/>
      <c r="M4750" s="2" t="s">
        <v>6939</v>
      </c>
      <c r="N4750" s="11">
        <v>10</v>
      </c>
      <c r="O4750" s="11">
        <v>0</v>
      </c>
      <c r="P4750" s="12">
        <v>44489</v>
      </c>
      <c r="Q4750" s="12">
        <v>44691</v>
      </c>
      <c r="R4750" s="11"/>
      <c r="S4750" s="2">
        <f>OR(AND(P4750&lt;=U$2,Q4750&gt;V$2),AND(P4750&gt;U$2,P4750&lt;V$2))</f>
        <v>0</v>
      </c>
    </row>
    <row r="4751" spans="1:19">
      <c r="A4751" s="2" t="s">
        <v>3481</v>
      </c>
      <c r="B4751" s="2" t="s">
        <v>4755</v>
      </c>
      <c r="C4751" s="2" t="s">
        <v>10818</v>
      </c>
      <c r="D4751" s="2" t="s">
        <v>10823</v>
      </c>
      <c r="E4751" s="2"/>
      <c r="F4751" s="2"/>
      <c r="G4751" s="2"/>
      <c r="H4751" s="2"/>
      <c r="I4751" s="2"/>
      <c r="J4751" s="2"/>
      <c r="K4751" s="2"/>
      <c r="L4751" s="2"/>
      <c r="M4751" s="2" t="s">
        <v>6940</v>
      </c>
      <c r="N4751" s="11">
        <v>10</v>
      </c>
      <c r="O4751" s="11">
        <v>0</v>
      </c>
      <c r="P4751" s="12">
        <v>44330</v>
      </c>
      <c r="Q4751" s="12">
        <v>44351</v>
      </c>
      <c r="R4751" s="11"/>
      <c r="S4751" s="2">
        <f>OR(AND(P4751&lt;=U$2,Q4751&gt;V$2),AND(P4751&gt;U$2,P4751&lt;V$2))</f>
        <v>0</v>
      </c>
    </row>
    <row r="4752" spans="1:19">
      <c r="A4752" s="2" t="s">
        <v>3481</v>
      </c>
      <c r="B4752" s="2" t="s">
        <v>4755</v>
      </c>
      <c r="C4752" s="2" t="s">
        <v>10818</v>
      </c>
      <c r="D4752" s="2" t="s">
        <v>2762</v>
      </c>
      <c r="E4752" s="2"/>
      <c r="F4752" s="2"/>
      <c r="G4752" s="2"/>
      <c r="H4752" s="2"/>
      <c r="I4752" s="2"/>
      <c r="J4752" s="2"/>
      <c r="K4752" s="2" t="s">
        <v>221</v>
      </c>
      <c r="L4752" s="2"/>
      <c r="M4752" s="2" t="s">
        <v>7766</v>
      </c>
      <c r="N4752" s="11">
        <v>5</v>
      </c>
      <c r="O4752" s="11">
        <v>0</v>
      </c>
      <c r="P4752" s="12">
        <v>44393.33333333334</v>
      </c>
      <c r="Q4752" s="12">
        <v>44691</v>
      </c>
      <c r="R4752" s="11"/>
      <c r="S4752" s="2">
        <f>OR(AND(P4752&lt;=U$2,Q4752&gt;V$2),AND(P4752&gt;U$2,P4752&lt;V$2))</f>
        <v>0</v>
      </c>
    </row>
    <row r="4753" spans="1:19">
      <c r="A4753" s="2" t="s">
        <v>3481</v>
      </c>
      <c r="B4753" s="2" t="s">
        <v>4755</v>
      </c>
      <c r="C4753" s="2" t="s">
        <v>10818</v>
      </c>
      <c r="D4753" s="2" t="s">
        <v>10824</v>
      </c>
      <c r="E4753" s="2"/>
      <c r="F4753" s="2"/>
      <c r="G4753" s="2"/>
      <c r="H4753" s="2"/>
      <c r="I4753" s="2"/>
      <c r="J4753" s="2"/>
      <c r="K4753" s="2"/>
      <c r="L4753" s="2"/>
      <c r="M4753" s="2" t="s">
        <v>6943</v>
      </c>
      <c r="N4753" s="11">
        <v>10</v>
      </c>
      <c r="O4753" s="11">
        <v>0</v>
      </c>
      <c r="P4753" s="12">
        <v>44677</v>
      </c>
      <c r="Q4753" s="12">
        <v>44691</v>
      </c>
      <c r="R4753" s="11"/>
      <c r="S4753" s="2">
        <f>OR(AND(P4753&lt;=U$2,Q4753&gt;V$2),AND(P4753&gt;U$2,P4753&lt;V$2))</f>
        <v>0</v>
      </c>
    </row>
    <row r="4754" spans="1:19">
      <c r="A4754" s="2" t="s">
        <v>3481</v>
      </c>
      <c r="B4754" s="2" t="s">
        <v>4755</v>
      </c>
      <c r="C4754" s="2" t="s">
        <v>10818</v>
      </c>
      <c r="D4754" s="2" t="s">
        <v>10825</v>
      </c>
      <c r="E4754" s="2"/>
      <c r="F4754" s="2"/>
      <c r="G4754" s="2"/>
      <c r="H4754" s="2"/>
      <c r="I4754" s="2"/>
      <c r="J4754" s="2"/>
      <c r="K4754" s="2"/>
      <c r="L4754" s="2"/>
      <c r="M4754" s="2" t="s">
        <v>10826</v>
      </c>
      <c r="N4754" s="11">
        <v>2</v>
      </c>
      <c r="O4754" s="11">
        <v>0</v>
      </c>
      <c r="P4754" s="12">
        <v>44645</v>
      </c>
      <c r="Q4754" s="12">
        <v>44645.70833333334</v>
      </c>
      <c r="R4754" s="11"/>
      <c r="S4754" s="2">
        <f>OR(AND(P4754&lt;=U$2,Q4754&gt;V$2),AND(P4754&gt;U$2,P4754&lt;V$2))</f>
        <v>0</v>
      </c>
    </row>
    <row r="4755" spans="1:19">
      <c r="A4755" s="2" t="s">
        <v>3481</v>
      </c>
      <c r="B4755" s="2" t="s">
        <v>4755</v>
      </c>
      <c r="C4755" s="2" t="s">
        <v>10818</v>
      </c>
      <c r="D4755" s="2" t="s">
        <v>10827</v>
      </c>
      <c r="E4755" s="2"/>
      <c r="F4755" s="2"/>
      <c r="G4755" s="2"/>
      <c r="H4755" s="2"/>
      <c r="I4755" s="2"/>
      <c r="J4755" s="2"/>
      <c r="K4755" s="2"/>
      <c r="L4755" s="2"/>
      <c r="M4755" s="2" t="s">
        <v>7771</v>
      </c>
      <c r="N4755" s="11">
        <v>5</v>
      </c>
      <c r="O4755" s="11">
        <v>0</v>
      </c>
      <c r="P4755" s="12">
        <v>44645</v>
      </c>
      <c r="Q4755" s="12">
        <v>44645</v>
      </c>
      <c r="R4755" s="11"/>
      <c r="S4755" s="2">
        <f>OR(AND(P4755&lt;=U$2,Q4755&gt;V$2),AND(P4755&gt;U$2,P4755&lt;V$2))</f>
        <v>0</v>
      </c>
    </row>
    <row r="4756" spans="1:19">
      <c r="A4756" s="2" t="s">
        <v>3481</v>
      </c>
      <c r="B4756" s="2" t="s">
        <v>4755</v>
      </c>
      <c r="C4756" s="2" t="s">
        <v>10818</v>
      </c>
      <c r="D4756" s="2" t="s">
        <v>10828</v>
      </c>
      <c r="E4756" s="2"/>
      <c r="F4756" s="2"/>
      <c r="G4756" s="2"/>
      <c r="H4756" s="2"/>
      <c r="I4756" s="2"/>
      <c r="J4756" s="2"/>
      <c r="K4756" s="2"/>
      <c r="L4756" s="2"/>
      <c r="M4756" s="2" t="s">
        <v>7773</v>
      </c>
      <c r="N4756" s="11">
        <v>10</v>
      </c>
      <c r="O4756" s="11">
        <v>0</v>
      </c>
      <c r="P4756" s="12">
        <v>44645.33333333334</v>
      </c>
      <c r="Q4756" s="12">
        <v>44645.70833333334</v>
      </c>
      <c r="R4756" s="11"/>
      <c r="S4756" s="2">
        <f>OR(AND(P4756&lt;=U$2,Q4756&gt;V$2),AND(P4756&gt;U$2,P4756&lt;V$2))</f>
        <v>0</v>
      </c>
    </row>
    <row r="4757" spans="1:19">
      <c r="A4757" s="2" t="s">
        <v>3481</v>
      </c>
      <c r="B4757" s="2" t="s">
        <v>4755</v>
      </c>
      <c r="C4757" s="2" t="s">
        <v>10818</v>
      </c>
      <c r="D4757" s="2" t="s">
        <v>10829</v>
      </c>
      <c r="E4757" s="2"/>
      <c r="F4757" s="2"/>
      <c r="G4757" s="2"/>
      <c r="H4757" s="2"/>
      <c r="I4757" s="2"/>
      <c r="J4757" s="2"/>
      <c r="K4757" s="2"/>
      <c r="L4757" s="2"/>
      <c r="M4757" s="2" t="s">
        <v>7775</v>
      </c>
      <c r="N4757" s="11">
        <v>10</v>
      </c>
      <c r="O4757" s="11">
        <v>0</v>
      </c>
      <c r="P4757" s="12">
        <v>44645.33333333334</v>
      </c>
      <c r="Q4757" s="12">
        <v>44645.70833333334</v>
      </c>
      <c r="R4757" s="11"/>
      <c r="S4757" s="2">
        <f>OR(AND(P4757&lt;=U$2,Q4757&gt;V$2),AND(P4757&gt;U$2,P4757&lt;V$2))</f>
        <v>0</v>
      </c>
    </row>
    <row r="4758" spans="1:19">
      <c r="A4758" s="2" t="s">
        <v>3481</v>
      </c>
      <c r="B4758" s="2" t="s">
        <v>4755</v>
      </c>
      <c r="C4758" s="2" t="s">
        <v>6299</v>
      </c>
      <c r="D4758" s="2" t="s">
        <v>10830</v>
      </c>
      <c r="E4758" s="2" t="s">
        <v>1007</v>
      </c>
      <c r="F4758" s="2" t="s">
        <v>2752</v>
      </c>
      <c r="G4758" s="2" t="s">
        <v>6971</v>
      </c>
      <c r="H4758" s="2"/>
      <c r="I4758" s="2"/>
      <c r="J4758" s="2" t="s">
        <v>6972</v>
      </c>
      <c r="K4758" s="2" t="s">
        <v>766</v>
      </c>
      <c r="L4758" s="2" t="s">
        <v>10831</v>
      </c>
      <c r="M4758" s="2" t="s">
        <v>10832</v>
      </c>
      <c r="N4758" s="11">
        <v>10</v>
      </c>
      <c r="O4758" s="11">
        <v>0</v>
      </c>
      <c r="P4758" s="12">
        <v>44726</v>
      </c>
      <c r="Q4758" s="12">
        <v>44855</v>
      </c>
      <c r="R4758" s="11"/>
      <c r="S4758" s="2">
        <f>OR(AND(P4758&lt;=U$2,Q4758&gt;V$2),AND(P4758&gt;U$2,P4758&lt;V$2))</f>
        <v>0</v>
      </c>
    </row>
    <row r="4759" spans="1:19">
      <c r="A4759" s="2" t="s">
        <v>3481</v>
      </c>
      <c r="B4759" s="2" t="s">
        <v>4755</v>
      </c>
      <c r="C4759" s="2" t="s">
        <v>6299</v>
      </c>
      <c r="D4759" s="2" t="s">
        <v>2942</v>
      </c>
      <c r="E4759" s="2" t="s">
        <v>1107</v>
      </c>
      <c r="F4759" s="2" t="s">
        <v>2752</v>
      </c>
      <c r="G4759" s="2"/>
      <c r="H4759" s="2"/>
      <c r="I4759" s="2"/>
      <c r="J4759" s="2"/>
      <c r="K4759" s="2"/>
      <c r="L4759" s="2"/>
      <c r="M4759" s="2" t="s">
        <v>10833</v>
      </c>
      <c r="N4759" s="11">
        <v>5</v>
      </c>
      <c r="O4759" s="11">
        <v>0</v>
      </c>
      <c r="P4759" s="12">
        <v>44719</v>
      </c>
      <c r="Q4759" s="12">
        <v>44880</v>
      </c>
      <c r="R4759" s="11"/>
      <c r="S4759" s="2">
        <f>OR(AND(P4759&lt;=U$2,Q4759&gt;V$2),AND(P4759&gt;U$2,P4759&lt;V$2))</f>
        <v>0</v>
      </c>
    </row>
    <row r="4760" spans="1:19">
      <c r="A4760" s="2" t="s">
        <v>3481</v>
      </c>
      <c r="B4760" s="2" t="s">
        <v>4755</v>
      </c>
      <c r="C4760" s="2" t="s">
        <v>6299</v>
      </c>
      <c r="D4760" s="2" t="s">
        <v>10834</v>
      </c>
      <c r="E4760" s="2" t="s">
        <v>1007</v>
      </c>
      <c r="F4760" s="2" t="s">
        <v>2752</v>
      </c>
      <c r="G4760" s="2" t="s">
        <v>7085</v>
      </c>
      <c r="H4760" s="2"/>
      <c r="I4760" s="2"/>
      <c r="J4760" s="2" t="s">
        <v>7086</v>
      </c>
      <c r="K4760" s="2"/>
      <c r="L4760" s="2"/>
      <c r="M4760" s="2" t="s">
        <v>10835</v>
      </c>
      <c r="N4760" s="11">
        <v>5</v>
      </c>
      <c r="O4760" s="11">
        <v>0</v>
      </c>
      <c r="P4760" s="12">
        <v>44868</v>
      </c>
      <c r="Q4760" s="12">
        <v>44868</v>
      </c>
      <c r="R4760" s="11"/>
      <c r="S4760" s="2">
        <f>OR(AND(P4760&lt;=U$2,Q4760&gt;V$2),AND(P4760&gt;U$2,P4760&lt;V$2))</f>
        <v>0</v>
      </c>
    </row>
    <row r="4761" spans="1:19">
      <c r="A4761" s="2" t="s">
        <v>3481</v>
      </c>
      <c r="B4761" s="2" t="s">
        <v>4755</v>
      </c>
      <c r="C4761" s="2" t="s">
        <v>6299</v>
      </c>
      <c r="D4761" s="2" t="s">
        <v>10836</v>
      </c>
      <c r="E4761" s="2" t="s">
        <v>1007</v>
      </c>
      <c r="F4761" s="2" t="s">
        <v>2752</v>
      </c>
      <c r="G4761" s="2" t="s">
        <v>6978</v>
      </c>
      <c r="H4761" s="2"/>
      <c r="I4761" s="2"/>
      <c r="J4761" s="2" t="s">
        <v>6979</v>
      </c>
      <c r="K4761" s="2" t="s">
        <v>605</v>
      </c>
      <c r="L4761" s="2" t="s">
        <v>10837</v>
      </c>
      <c r="M4761" s="2" t="s">
        <v>10838</v>
      </c>
      <c r="N4761" s="11">
        <v>5</v>
      </c>
      <c r="O4761" s="11">
        <v>0</v>
      </c>
      <c r="P4761" s="12">
        <v>44868</v>
      </c>
      <c r="Q4761" s="12">
        <v>44869</v>
      </c>
      <c r="R4761" s="11"/>
      <c r="S4761" s="2">
        <f>OR(AND(P4761&lt;=U$2,Q4761&gt;V$2),AND(P4761&gt;U$2,P4761&lt;V$2))</f>
        <v>0</v>
      </c>
    </row>
    <row r="4762" spans="1:19">
      <c r="A4762" s="2" t="s">
        <v>3488</v>
      </c>
      <c r="B4762" s="2" t="s">
        <v>4755</v>
      </c>
      <c r="C4762" s="2" t="s">
        <v>6299</v>
      </c>
      <c r="D4762" s="2" t="s">
        <v>10839</v>
      </c>
      <c r="E4762" s="2" t="s">
        <v>3453</v>
      </c>
      <c r="F4762" s="2" t="s">
        <v>2752</v>
      </c>
      <c r="G4762" s="2"/>
      <c r="H4762" s="2" t="s">
        <v>1411</v>
      </c>
      <c r="I4762" s="2" t="s">
        <v>216</v>
      </c>
      <c r="J4762" s="2"/>
      <c r="K4762" s="2"/>
      <c r="L4762" s="2"/>
      <c r="M4762" s="2" t="s">
        <v>10840</v>
      </c>
      <c r="N4762" s="11">
        <v>5</v>
      </c>
      <c r="O4762" s="11">
        <v>5</v>
      </c>
      <c r="P4762" s="12">
        <v>44984.33333333334</v>
      </c>
      <c r="Q4762" s="12">
        <v>44988.70833333334</v>
      </c>
      <c r="R4762" s="11">
        <v>-97</v>
      </c>
      <c r="S4762" s="2">
        <f>OR(AND(P4762&lt;=U$2,Q4762&gt;V$2),AND(P4762&gt;U$2,P4762&lt;V$2))</f>
        <v>0</v>
      </c>
    </row>
    <row r="4763" spans="1:19">
      <c r="A4763" s="2" t="s">
        <v>3481</v>
      </c>
      <c r="B4763" s="2" t="s">
        <v>4755</v>
      </c>
      <c r="C4763" s="2" t="s">
        <v>6299</v>
      </c>
      <c r="D4763" s="2" t="s">
        <v>10841</v>
      </c>
      <c r="E4763" s="2"/>
      <c r="F4763" s="2"/>
      <c r="G4763" s="2"/>
      <c r="H4763" s="2"/>
      <c r="I4763" s="2"/>
      <c r="J4763" s="2"/>
      <c r="K4763" s="2"/>
      <c r="L4763" s="2"/>
      <c r="M4763" s="2" t="s">
        <v>10842</v>
      </c>
      <c r="N4763" s="11">
        <v>3</v>
      </c>
      <c r="O4763" s="11">
        <v>0</v>
      </c>
      <c r="P4763" s="12">
        <v>44661</v>
      </c>
      <c r="Q4763" s="12">
        <v>44718</v>
      </c>
      <c r="R4763" s="11"/>
      <c r="S4763" s="2">
        <f>OR(AND(P4763&lt;=U$2,Q4763&gt;V$2),AND(P4763&gt;U$2,P4763&lt;V$2))</f>
        <v>0</v>
      </c>
    </row>
    <row r="4764" spans="1:19">
      <c r="A4764" s="2" t="s">
        <v>3481</v>
      </c>
      <c r="B4764" s="2" t="s">
        <v>4755</v>
      </c>
      <c r="C4764" s="2" t="s">
        <v>6299</v>
      </c>
      <c r="D4764" s="2" t="s">
        <v>10843</v>
      </c>
      <c r="E4764" s="2"/>
      <c r="F4764" s="2"/>
      <c r="G4764" s="2"/>
      <c r="H4764" s="2"/>
      <c r="I4764" s="2"/>
      <c r="J4764" s="2"/>
      <c r="K4764" s="2"/>
      <c r="L4764" s="2"/>
      <c r="M4764" s="2" t="s">
        <v>10844</v>
      </c>
      <c r="N4764" s="11">
        <v>5</v>
      </c>
      <c r="O4764" s="11">
        <v>0</v>
      </c>
      <c r="P4764" s="12">
        <v>44656.33333333334</v>
      </c>
      <c r="Q4764" s="12">
        <v>44713</v>
      </c>
      <c r="R4764" s="11"/>
      <c r="S4764" s="2">
        <f>OR(AND(P4764&lt;=U$2,Q4764&gt;V$2),AND(P4764&gt;U$2,P4764&lt;V$2))</f>
        <v>0</v>
      </c>
    </row>
    <row r="4765" spans="1:19">
      <c r="A4765" s="2" t="s">
        <v>3481</v>
      </c>
      <c r="B4765" s="2" t="s">
        <v>4755</v>
      </c>
      <c r="C4765" s="2" t="s">
        <v>6299</v>
      </c>
      <c r="D4765" s="2" t="s">
        <v>10845</v>
      </c>
      <c r="E4765" s="2"/>
      <c r="F4765" s="2"/>
      <c r="G4765" s="2"/>
      <c r="H4765" s="2"/>
      <c r="I4765" s="2"/>
      <c r="J4765" s="2"/>
      <c r="K4765" s="2"/>
      <c r="L4765" s="2"/>
      <c r="M4765" s="2" t="s">
        <v>10846</v>
      </c>
      <c r="N4765" s="11">
        <v>2</v>
      </c>
      <c r="O4765" s="11">
        <v>0</v>
      </c>
      <c r="P4765" s="12">
        <v>44722</v>
      </c>
      <c r="Q4765" s="12">
        <v>44722</v>
      </c>
      <c r="R4765" s="11"/>
      <c r="S4765" s="2">
        <f>OR(AND(P4765&lt;=U$2,Q4765&gt;V$2),AND(P4765&gt;U$2,P4765&lt;V$2))</f>
        <v>0</v>
      </c>
    </row>
    <row r="4766" spans="1:19">
      <c r="A4766" s="2" t="s">
        <v>3481</v>
      </c>
      <c r="B4766" s="2" t="s">
        <v>4755</v>
      </c>
      <c r="C4766" s="2" t="s">
        <v>6299</v>
      </c>
      <c r="D4766" s="2" t="s">
        <v>10847</v>
      </c>
      <c r="E4766" s="2"/>
      <c r="F4766" s="2"/>
      <c r="G4766" s="2"/>
      <c r="H4766" s="2"/>
      <c r="I4766" s="2"/>
      <c r="J4766" s="2"/>
      <c r="K4766" s="2"/>
      <c r="L4766" s="2"/>
      <c r="M4766" s="2" t="s">
        <v>10848</v>
      </c>
      <c r="N4766" s="11">
        <v>2</v>
      </c>
      <c r="O4766" s="11">
        <v>0</v>
      </c>
      <c r="P4766" s="12">
        <v>44725</v>
      </c>
      <c r="Q4766" s="12">
        <v>44725</v>
      </c>
      <c r="R4766" s="11"/>
      <c r="S4766" s="2">
        <f>OR(AND(P4766&lt;=U$2,Q4766&gt;V$2),AND(P4766&gt;U$2,P4766&lt;V$2))</f>
        <v>0</v>
      </c>
    </row>
    <row r="4767" spans="1:19">
      <c r="A4767" s="2" t="s">
        <v>3481</v>
      </c>
      <c r="B4767" s="2" t="s">
        <v>4755</v>
      </c>
      <c r="C4767" s="2" t="s">
        <v>6299</v>
      </c>
      <c r="D4767" s="2" t="s">
        <v>2850</v>
      </c>
      <c r="E4767" s="2" t="s">
        <v>1007</v>
      </c>
      <c r="F4767" s="2" t="s">
        <v>2752</v>
      </c>
      <c r="G4767" s="2" t="s">
        <v>6971</v>
      </c>
      <c r="H4767" s="2"/>
      <c r="I4767" s="2"/>
      <c r="J4767" s="2" t="s">
        <v>6972</v>
      </c>
      <c r="K4767" s="2" t="s">
        <v>766</v>
      </c>
      <c r="L4767" s="2" t="s">
        <v>10831</v>
      </c>
      <c r="M4767" s="2" t="s">
        <v>10849</v>
      </c>
      <c r="N4767" s="11">
        <v>3</v>
      </c>
      <c r="O4767" s="11">
        <v>0</v>
      </c>
      <c r="P4767" s="12">
        <v>44718</v>
      </c>
      <c r="Q4767" s="12">
        <v>44778.70833333334</v>
      </c>
      <c r="R4767" s="11"/>
      <c r="S4767" s="2">
        <f>OR(AND(P4767&lt;=U$2,Q4767&gt;V$2),AND(P4767&gt;U$2,P4767&lt;V$2))</f>
        <v>0</v>
      </c>
    </row>
    <row r="4768" spans="1:19">
      <c r="A4768" s="2" t="s">
        <v>3481</v>
      </c>
      <c r="B4768" s="2" t="s">
        <v>4755</v>
      </c>
      <c r="C4768" s="2" t="s">
        <v>6299</v>
      </c>
      <c r="D4768" s="2" t="s">
        <v>10850</v>
      </c>
      <c r="E4768" s="2" t="s">
        <v>1107</v>
      </c>
      <c r="F4768" s="2" t="s">
        <v>2752</v>
      </c>
      <c r="G4768" s="2"/>
      <c r="H4768" s="2"/>
      <c r="I4768" s="2"/>
      <c r="J4768" s="2"/>
      <c r="K4768" s="2"/>
      <c r="L4768" s="2"/>
      <c r="M4768" s="2" t="s">
        <v>10851</v>
      </c>
      <c r="N4768" s="11">
        <v>5</v>
      </c>
      <c r="O4768" s="11">
        <v>0</v>
      </c>
      <c r="P4768" s="12">
        <v>44719</v>
      </c>
      <c r="Q4768" s="12">
        <v>44782</v>
      </c>
      <c r="R4768" s="11"/>
      <c r="S4768" s="2">
        <f>OR(AND(P4768&lt;=U$2,Q4768&gt;V$2),AND(P4768&gt;U$2,P4768&lt;V$2))</f>
        <v>0</v>
      </c>
    </row>
    <row r="4769" spans="1:19">
      <c r="A4769" s="2" t="s">
        <v>3481</v>
      </c>
      <c r="B4769" s="2" t="s">
        <v>4755</v>
      </c>
      <c r="C4769" s="2" t="s">
        <v>6299</v>
      </c>
      <c r="D4769" s="2" t="s">
        <v>10852</v>
      </c>
      <c r="E4769" s="2" t="s">
        <v>1007</v>
      </c>
      <c r="F4769" s="2" t="s">
        <v>2752</v>
      </c>
      <c r="G4769" s="2" t="s">
        <v>7085</v>
      </c>
      <c r="H4769" s="2"/>
      <c r="I4769" s="2"/>
      <c r="J4769" s="2" t="s">
        <v>7086</v>
      </c>
      <c r="K4769" s="2"/>
      <c r="L4769" s="2"/>
      <c r="M4769" s="2" t="s">
        <v>10853</v>
      </c>
      <c r="N4769" s="11">
        <v>2</v>
      </c>
      <c r="O4769" s="11">
        <v>0</v>
      </c>
      <c r="P4769" s="12">
        <v>44783</v>
      </c>
      <c r="Q4769" s="12">
        <v>44783</v>
      </c>
      <c r="R4769" s="11"/>
      <c r="S4769" s="2">
        <f>OR(AND(P4769&lt;=U$2,Q4769&gt;V$2),AND(P4769&gt;U$2,P4769&lt;V$2))</f>
        <v>0</v>
      </c>
    </row>
    <row r="4770" spans="1:19">
      <c r="A4770" s="2" t="s">
        <v>3481</v>
      </c>
      <c r="B4770" s="2" t="s">
        <v>4755</v>
      </c>
      <c r="C4770" s="2" t="s">
        <v>6299</v>
      </c>
      <c r="D4770" s="2" t="s">
        <v>10854</v>
      </c>
      <c r="E4770" s="2" t="s">
        <v>1007</v>
      </c>
      <c r="F4770" s="2" t="s">
        <v>2752</v>
      </c>
      <c r="G4770" s="2" t="s">
        <v>6978</v>
      </c>
      <c r="H4770" s="2"/>
      <c r="I4770" s="2"/>
      <c r="J4770" s="2" t="s">
        <v>6979</v>
      </c>
      <c r="K4770" s="2" t="s">
        <v>605</v>
      </c>
      <c r="L4770" s="2" t="s">
        <v>10837</v>
      </c>
      <c r="M4770" s="2" t="s">
        <v>10855</v>
      </c>
      <c r="N4770" s="11">
        <v>2</v>
      </c>
      <c r="O4770" s="11">
        <v>0</v>
      </c>
      <c r="P4770" s="12">
        <v>44784</v>
      </c>
      <c r="Q4770" s="12">
        <v>44784</v>
      </c>
      <c r="R4770" s="11"/>
      <c r="S4770" s="2">
        <f>OR(AND(P4770&lt;=U$2,Q4770&gt;V$2),AND(P4770&gt;U$2,P4770&lt;V$2))</f>
        <v>0</v>
      </c>
    </row>
    <row r="4771" spans="1:19">
      <c r="A4771" s="2" t="s">
        <v>3488</v>
      </c>
      <c r="B4771" s="2" t="s">
        <v>4755</v>
      </c>
      <c r="C4771" s="2" t="s">
        <v>6299</v>
      </c>
      <c r="D4771" s="2" t="s">
        <v>10856</v>
      </c>
      <c r="E4771" s="2" t="s">
        <v>1007</v>
      </c>
      <c r="F4771" s="2" t="s">
        <v>2752</v>
      </c>
      <c r="G4771" s="2" t="s">
        <v>6971</v>
      </c>
      <c r="H4771" s="2" t="s">
        <v>1411</v>
      </c>
      <c r="I4771" s="2" t="s">
        <v>216</v>
      </c>
      <c r="J4771" s="2" t="s">
        <v>7014</v>
      </c>
      <c r="K4771" s="2"/>
      <c r="L4771" s="2"/>
      <c r="M4771" s="2" t="s">
        <v>10857</v>
      </c>
      <c r="N4771" s="11">
        <v>2</v>
      </c>
      <c r="O4771" s="11">
        <v>0</v>
      </c>
      <c r="P4771" s="12">
        <v>44970</v>
      </c>
      <c r="Q4771" s="12">
        <v>44971</v>
      </c>
      <c r="R4771" s="11"/>
      <c r="S4771" s="2">
        <f>OR(AND(P4771&lt;=U$2,Q4771&gt;V$2),AND(P4771&gt;U$2,P4771&lt;V$2))</f>
        <v>0</v>
      </c>
    </row>
    <row r="4772" spans="1:19">
      <c r="A4772" s="2" t="s">
        <v>3488</v>
      </c>
      <c r="B4772" s="2" t="s">
        <v>4755</v>
      </c>
      <c r="C4772" s="2" t="s">
        <v>6299</v>
      </c>
      <c r="D4772" s="2" t="s">
        <v>10858</v>
      </c>
      <c r="E4772" s="2" t="s">
        <v>1007</v>
      </c>
      <c r="F4772" s="2" t="s">
        <v>2752</v>
      </c>
      <c r="G4772" s="2"/>
      <c r="H4772" s="2" t="s">
        <v>1411</v>
      </c>
      <c r="I4772" s="2" t="s">
        <v>216</v>
      </c>
      <c r="J4772" s="2" t="s">
        <v>7014</v>
      </c>
      <c r="K4772" s="2"/>
      <c r="L4772" s="2"/>
      <c r="M4772" s="2" t="s">
        <v>10859</v>
      </c>
      <c r="N4772" s="11">
        <v>5</v>
      </c>
      <c r="O4772" s="11">
        <v>0</v>
      </c>
      <c r="P4772" s="12">
        <v>44972.33333333334</v>
      </c>
      <c r="Q4772" s="12">
        <v>44974.70833333334</v>
      </c>
      <c r="R4772" s="11"/>
      <c r="S4772" s="2">
        <f>OR(AND(P4772&lt;=U$2,Q4772&gt;V$2),AND(P4772&gt;U$2,P4772&lt;V$2))</f>
        <v>0</v>
      </c>
    </row>
    <row r="4773" spans="1:19">
      <c r="A4773" s="2" t="s">
        <v>3488</v>
      </c>
      <c r="B4773" s="2" t="s">
        <v>4755</v>
      </c>
      <c r="C4773" s="2" t="s">
        <v>6299</v>
      </c>
      <c r="D4773" s="2" t="s">
        <v>10860</v>
      </c>
      <c r="E4773" s="2" t="s">
        <v>1007</v>
      </c>
      <c r="F4773" s="2" t="s">
        <v>2752</v>
      </c>
      <c r="G4773" s="2"/>
      <c r="H4773" s="2" t="s">
        <v>1411</v>
      </c>
      <c r="I4773" s="2" t="s">
        <v>216</v>
      </c>
      <c r="J4773" s="2" t="s">
        <v>7014</v>
      </c>
      <c r="K4773" s="2"/>
      <c r="L4773" s="2"/>
      <c r="M4773" s="2" t="s">
        <v>10861</v>
      </c>
      <c r="N4773" s="11">
        <v>2</v>
      </c>
      <c r="O4773" s="11">
        <v>2</v>
      </c>
      <c r="P4773" s="12">
        <v>44999.33333333334</v>
      </c>
      <c r="Q4773" s="12">
        <v>45000.70833333334</v>
      </c>
      <c r="R4773" s="11">
        <v>-38</v>
      </c>
      <c r="S4773" s="2">
        <f>OR(AND(P4773&lt;=U$2,Q4773&gt;V$2),AND(P4773&gt;U$2,P4773&lt;V$2))</f>
        <v>0</v>
      </c>
    </row>
    <row r="4774" spans="1:19">
      <c r="A4774" s="2" t="s">
        <v>3488</v>
      </c>
      <c r="B4774" s="2" t="s">
        <v>4755</v>
      </c>
      <c r="C4774" s="2" t="s">
        <v>6299</v>
      </c>
      <c r="D4774" s="2" t="s">
        <v>10862</v>
      </c>
      <c r="E4774" s="2" t="s">
        <v>1007</v>
      </c>
      <c r="F4774" s="2" t="s">
        <v>2752</v>
      </c>
      <c r="G4774" s="2" t="s">
        <v>6978</v>
      </c>
      <c r="H4774" s="2" t="s">
        <v>1411</v>
      </c>
      <c r="I4774" s="2" t="s">
        <v>216</v>
      </c>
      <c r="J4774" s="2" t="s">
        <v>6979</v>
      </c>
      <c r="K4774" s="2" t="s">
        <v>605</v>
      </c>
      <c r="L4774" s="2" t="s">
        <v>10837</v>
      </c>
      <c r="M4774" s="2" t="s">
        <v>10863</v>
      </c>
      <c r="N4774" s="11">
        <v>2</v>
      </c>
      <c r="O4774" s="11">
        <v>2</v>
      </c>
      <c r="P4774" s="12">
        <v>45001.33333333334</v>
      </c>
      <c r="Q4774" s="12">
        <v>45002.70833333334</v>
      </c>
      <c r="R4774" s="11">
        <v>-38</v>
      </c>
      <c r="S4774" s="2">
        <f>OR(AND(P4774&lt;=U$2,Q4774&gt;V$2),AND(P4774&gt;U$2,P4774&lt;V$2))</f>
        <v>0</v>
      </c>
    </row>
    <row r="4775" spans="1:19">
      <c r="A4775" s="2" t="s">
        <v>3488</v>
      </c>
      <c r="B4775" s="2" t="s">
        <v>4755</v>
      </c>
      <c r="C4775" s="2" t="s">
        <v>6299</v>
      </c>
      <c r="D4775" s="2" t="s">
        <v>2847</v>
      </c>
      <c r="E4775" s="2" t="s">
        <v>1007</v>
      </c>
      <c r="F4775" s="2" t="s">
        <v>2752</v>
      </c>
      <c r="G4775" s="2" t="s">
        <v>6971</v>
      </c>
      <c r="H4775" s="2" t="s">
        <v>1411</v>
      </c>
      <c r="I4775" s="2" t="s">
        <v>216</v>
      </c>
      <c r="J4775" s="2" t="s">
        <v>7038</v>
      </c>
      <c r="K4775" s="2" t="s">
        <v>756</v>
      </c>
      <c r="L4775" s="2" t="s">
        <v>10864</v>
      </c>
      <c r="M4775" s="2" t="s">
        <v>10865</v>
      </c>
      <c r="N4775" s="11">
        <v>15</v>
      </c>
      <c r="O4775" s="11">
        <v>15</v>
      </c>
      <c r="P4775" s="12">
        <v>44984.33333333334</v>
      </c>
      <c r="Q4775" s="12">
        <v>45002.70833333334</v>
      </c>
      <c r="R4775" s="11">
        <v>-38</v>
      </c>
      <c r="S4775" s="2">
        <f>OR(AND(P4775&lt;=U$2,Q4775&gt;V$2),AND(P4775&gt;U$2,P4775&lt;V$2))</f>
        <v>0</v>
      </c>
    </row>
    <row r="4776" spans="1:19">
      <c r="A4776" s="2" t="s">
        <v>3488</v>
      </c>
      <c r="B4776" s="2" t="s">
        <v>4755</v>
      </c>
      <c r="C4776" s="2" t="s">
        <v>6299</v>
      </c>
      <c r="D4776" s="2" t="s">
        <v>10866</v>
      </c>
      <c r="E4776" s="2" t="s">
        <v>1007</v>
      </c>
      <c r="F4776" s="2" t="s">
        <v>2752</v>
      </c>
      <c r="G4776" s="2" t="s">
        <v>6978</v>
      </c>
      <c r="H4776" s="2" t="s">
        <v>1411</v>
      </c>
      <c r="I4776" s="2" t="s">
        <v>216</v>
      </c>
      <c r="J4776" s="2" t="s">
        <v>7041</v>
      </c>
      <c r="K4776" s="2" t="s">
        <v>756</v>
      </c>
      <c r="L4776" s="2" t="s">
        <v>10864</v>
      </c>
      <c r="M4776" s="2" t="s">
        <v>10867</v>
      </c>
      <c r="N4776" s="11">
        <v>5</v>
      </c>
      <c r="O4776" s="11">
        <v>5</v>
      </c>
      <c r="P4776" s="12">
        <v>45005.33333333334</v>
      </c>
      <c r="Q4776" s="12">
        <v>45009.70833333334</v>
      </c>
      <c r="R4776" s="11">
        <v>-38</v>
      </c>
      <c r="S4776" s="2">
        <f>OR(AND(P4776&lt;=U$2,Q4776&gt;V$2),AND(P4776&gt;U$2,P4776&lt;V$2))</f>
        <v>0</v>
      </c>
    </row>
    <row r="4777" spans="1:19">
      <c r="A4777" s="2" t="s">
        <v>3481</v>
      </c>
      <c r="B4777" s="2" t="s">
        <v>4755</v>
      </c>
      <c r="C4777" s="2" t="s">
        <v>10818</v>
      </c>
      <c r="D4777" s="2" t="s">
        <v>2826</v>
      </c>
      <c r="E4777" s="2"/>
      <c r="F4777" s="2"/>
      <c r="G4777" s="2"/>
      <c r="H4777" s="2"/>
      <c r="I4777" s="2"/>
      <c r="J4777" s="2"/>
      <c r="K4777" s="2"/>
      <c r="L4777" s="2"/>
      <c r="M4777" s="2" t="s">
        <v>7327</v>
      </c>
      <c r="N4777" s="11">
        <v>1</v>
      </c>
      <c r="O4777" s="11">
        <v>0</v>
      </c>
      <c r="P4777" s="12">
        <v>44692</v>
      </c>
      <c r="Q4777" s="12">
        <v>44692</v>
      </c>
      <c r="R4777" s="11"/>
      <c r="S4777" s="2">
        <f>OR(AND(P4777&lt;=U$2,Q4777&gt;V$2),AND(P4777&gt;U$2,P4777&lt;V$2))</f>
        <v>0</v>
      </c>
    </row>
    <row r="4778" spans="1:19">
      <c r="A4778" s="2" t="s">
        <v>3481</v>
      </c>
      <c r="B4778" s="2" t="s">
        <v>4755</v>
      </c>
      <c r="C4778" s="2" t="s">
        <v>10818</v>
      </c>
      <c r="D4778" s="2" t="s">
        <v>2843</v>
      </c>
      <c r="E4778" s="2"/>
      <c r="F4778" s="2" t="s">
        <v>2752</v>
      </c>
      <c r="G4778" s="2" t="s">
        <v>7328</v>
      </c>
      <c r="H4778" s="2"/>
      <c r="I4778" s="2"/>
      <c r="J4778" s="2"/>
      <c r="K4778" s="2"/>
      <c r="L4778" s="2"/>
      <c r="M4778" s="2" t="s">
        <v>7329</v>
      </c>
      <c r="N4778" s="11">
        <v>255</v>
      </c>
      <c r="O4778" s="11">
        <v>0</v>
      </c>
      <c r="P4778" s="12">
        <v>44692</v>
      </c>
      <c r="Q4778" s="12">
        <v>44757.625</v>
      </c>
      <c r="R4778" s="11"/>
      <c r="S4778" s="2">
        <f>OR(AND(P4778&lt;=U$2,Q4778&gt;V$2),AND(P4778&gt;U$2,P4778&lt;V$2))</f>
        <v>0</v>
      </c>
    </row>
    <row r="4779" spans="1:19">
      <c r="A4779" s="2" t="s">
        <v>3481</v>
      </c>
      <c r="B4779" s="2" t="s">
        <v>4755</v>
      </c>
      <c r="C4779" s="2" t="s">
        <v>10818</v>
      </c>
      <c r="D4779" s="2" t="s">
        <v>10868</v>
      </c>
      <c r="E4779" s="2"/>
      <c r="F4779" s="2" t="s">
        <v>2752</v>
      </c>
      <c r="G4779" s="2"/>
      <c r="H4779" s="2"/>
      <c r="I4779" s="2"/>
      <c r="J4779" s="2"/>
      <c r="K4779" s="2"/>
      <c r="L4779" s="2"/>
      <c r="M4779" s="2" t="s">
        <v>7849</v>
      </c>
      <c r="N4779" s="11">
        <v>1</v>
      </c>
      <c r="O4779" s="11">
        <v>0</v>
      </c>
      <c r="P4779" s="12">
        <v>44757.625</v>
      </c>
      <c r="Q4779" s="12">
        <v>44757.625</v>
      </c>
      <c r="R4779" s="11"/>
      <c r="S4779" s="2">
        <f>OR(AND(P4779&lt;=U$2,Q4779&gt;V$2),AND(P4779&gt;U$2,P4779&lt;V$2))</f>
        <v>0</v>
      </c>
    </row>
    <row r="4780" spans="1:19">
      <c r="A4780" s="2" t="s">
        <v>3481</v>
      </c>
      <c r="B4780" s="2" t="s">
        <v>4755</v>
      </c>
      <c r="C4780" s="2" t="s">
        <v>6299</v>
      </c>
      <c r="D4780" s="2" t="s">
        <v>10869</v>
      </c>
      <c r="E4780" s="2" t="s">
        <v>1007</v>
      </c>
      <c r="F4780" s="2" t="s">
        <v>2752</v>
      </c>
      <c r="G4780" s="2" t="s">
        <v>6971</v>
      </c>
      <c r="H4780" s="2"/>
      <c r="I4780" s="2"/>
      <c r="J4780" s="2" t="s">
        <v>7038</v>
      </c>
      <c r="K4780" s="2" t="s">
        <v>756</v>
      </c>
      <c r="L4780" s="2" t="s">
        <v>10864</v>
      </c>
      <c r="M4780" s="2" t="s">
        <v>10870</v>
      </c>
      <c r="N4780" s="11">
        <v>15</v>
      </c>
      <c r="O4780" s="11">
        <v>0</v>
      </c>
      <c r="P4780" s="12">
        <v>44894.33333333334</v>
      </c>
      <c r="Q4780" s="12">
        <v>44898</v>
      </c>
      <c r="R4780" s="11"/>
      <c r="S4780" s="2">
        <f>OR(AND(P4780&lt;=U$2,Q4780&gt;V$2),AND(P4780&gt;U$2,P4780&lt;V$2))</f>
        <v>0</v>
      </c>
    </row>
    <row r="4781" spans="1:19">
      <c r="A4781" s="2" t="s">
        <v>3481</v>
      </c>
      <c r="B4781" s="2" t="s">
        <v>4755</v>
      </c>
      <c r="C4781" s="2" t="s">
        <v>6299</v>
      </c>
      <c r="D4781" s="2" t="s">
        <v>2845</v>
      </c>
      <c r="E4781" s="2" t="s">
        <v>1007</v>
      </c>
      <c r="F4781" s="2" t="s">
        <v>2752</v>
      </c>
      <c r="G4781" s="2" t="s">
        <v>6978</v>
      </c>
      <c r="H4781" s="2"/>
      <c r="I4781" s="2"/>
      <c r="J4781" s="2" t="s">
        <v>7041</v>
      </c>
      <c r="K4781" s="2" t="s">
        <v>756</v>
      </c>
      <c r="L4781" s="2" t="s">
        <v>10864</v>
      </c>
      <c r="M4781" s="2" t="s">
        <v>10871</v>
      </c>
      <c r="N4781" s="11">
        <v>5</v>
      </c>
      <c r="O4781" s="11">
        <v>0</v>
      </c>
      <c r="P4781" s="12">
        <v>44900</v>
      </c>
      <c r="Q4781" s="12">
        <v>44904</v>
      </c>
      <c r="R4781" s="11"/>
      <c r="S4781" s="2">
        <f>OR(AND(P4781&lt;=U$2,Q4781&gt;V$2),AND(P4781&gt;U$2,P4781&lt;V$2))</f>
        <v>0</v>
      </c>
    </row>
    <row r="4782" spans="1:19">
      <c r="A4782" s="2" t="s">
        <v>3481</v>
      </c>
      <c r="B4782" s="2" t="s">
        <v>4755</v>
      </c>
      <c r="C4782" s="2" t="s">
        <v>6299</v>
      </c>
      <c r="D4782" s="2" t="s">
        <v>10872</v>
      </c>
      <c r="E4782" s="2" t="s">
        <v>1007</v>
      </c>
      <c r="F4782" s="2" t="s">
        <v>2752</v>
      </c>
      <c r="G4782" s="2" t="s">
        <v>6971</v>
      </c>
      <c r="H4782" s="2"/>
      <c r="I4782" s="2"/>
      <c r="J4782" s="2" t="s">
        <v>7038</v>
      </c>
      <c r="K4782" s="2" t="s">
        <v>756</v>
      </c>
      <c r="L4782" s="2" t="s">
        <v>10864</v>
      </c>
      <c r="M4782" s="2" t="s">
        <v>10873</v>
      </c>
      <c r="N4782" s="11">
        <v>15</v>
      </c>
      <c r="O4782" s="11">
        <v>0</v>
      </c>
      <c r="P4782" s="12">
        <v>44896</v>
      </c>
      <c r="Q4782" s="12">
        <v>44900</v>
      </c>
      <c r="R4782" s="11"/>
      <c r="S4782" s="2">
        <f>OR(AND(P4782&lt;=U$2,Q4782&gt;V$2),AND(P4782&gt;U$2,P4782&lt;V$2))</f>
        <v>0</v>
      </c>
    </row>
    <row r="4783" spans="1:19">
      <c r="A4783" s="2" t="s">
        <v>3481</v>
      </c>
      <c r="B4783" s="2" t="s">
        <v>4755</v>
      </c>
      <c r="C4783" s="2" t="s">
        <v>6299</v>
      </c>
      <c r="D4783" s="2" t="s">
        <v>10874</v>
      </c>
      <c r="E4783" s="2" t="s">
        <v>1007</v>
      </c>
      <c r="F4783" s="2" t="s">
        <v>2752</v>
      </c>
      <c r="G4783" s="2" t="s">
        <v>6978</v>
      </c>
      <c r="H4783" s="2"/>
      <c r="I4783" s="2"/>
      <c r="J4783" s="2" t="s">
        <v>7041</v>
      </c>
      <c r="K4783" s="2" t="s">
        <v>756</v>
      </c>
      <c r="L4783" s="2" t="s">
        <v>10864</v>
      </c>
      <c r="M4783" s="2" t="s">
        <v>10875</v>
      </c>
      <c r="N4783" s="11">
        <v>5</v>
      </c>
      <c r="O4783" s="11">
        <v>0</v>
      </c>
      <c r="P4783" s="12">
        <v>44901</v>
      </c>
      <c r="Q4783" s="12">
        <v>44905</v>
      </c>
      <c r="R4783" s="11"/>
      <c r="S4783" s="2">
        <f>OR(AND(P4783&lt;=U$2,Q4783&gt;V$2),AND(P4783&gt;U$2,P4783&lt;V$2))</f>
        <v>0</v>
      </c>
    </row>
    <row r="4784" spans="1:19">
      <c r="A4784" s="2" t="s">
        <v>3488</v>
      </c>
      <c r="B4784" s="2" t="s">
        <v>4755</v>
      </c>
      <c r="C4784" s="2" t="s">
        <v>6299</v>
      </c>
      <c r="D4784" s="2" t="s">
        <v>10876</v>
      </c>
      <c r="E4784" s="2" t="s">
        <v>1007</v>
      </c>
      <c r="F4784" s="2" t="s">
        <v>2752</v>
      </c>
      <c r="G4784" s="2" t="s">
        <v>6971</v>
      </c>
      <c r="H4784" s="2" t="s">
        <v>1411</v>
      </c>
      <c r="I4784" s="2" t="s">
        <v>216</v>
      </c>
      <c r="J4784" s="2" t="s">
        <v>7038</v>
      </c>
      <c r="K4784" s="2" t="s">
        <v>756</v>
      </c>
      <c r="L4784" s="2" t="s">
        <v>10864</v>
      </c>
      <c r="M4784" s="2" t="s">
        <v>10877</v>
      </c>
      <c r="N4784" s="11">
        <v>15</v>
      </c>
      <c r="O4784" s="11">
        <v>0</v>
      </c>
      <c r="P4784" s="12">
        <v>44958</v>
      </c>
      <c r="Q4784" s="12">
        <v>44959.70833333334</v>
      </c>
      <c r="R4784" s="11"/>
      <c r="S4784" s="2">
        <f>OR(AND(P4784&lt;=U$2,Q4784&gt;V$2),AND(P4784&gt;U$2,P4784&lt;V$2))</f>
        <v>0</v>
      </c>
    </row>
    <row r="4785" spans="1:19">
      <c r="A4785" s="2" t="s">
        <v>3488</v>
      </c>
      <c r="B4785" s="2" t="s">
        <v>4755</v>
      </c>
      <c r="C4785" s="2" t="s">
        <v>6299</v>
      </c>
      <c r="D4785" s="2" t="s">
        <v>2818</v>
      </c>
      <c r="E4785" s="2" t="s">
        <v>1007</v>
      </c>
      <c r="F4785" s="2" t="s">
        <v>2752</v>
      </c>
      <c r="G4785" s="2" t="s">
        <v>6978</v>
      </c>
      <c r="H4785" s="2" t="s">
        <v>1411</v>
      </c>
      <c r="I4785" s="2" t="s">
        <v>216</v>
      </c>
      <c r="J4785" s="2" t="s">
        <v>7041</v>
      </c>
      <c r="K4785" s="2" t="s">
        <v>756</v>
      </c>
      <c r="L4785" s="2" t="s">
        <v>10864</v>
      </c>
      <c r="M4785" s="2" t="s">
        <v>10878</v>
      </c>
      <c r="N4785" s="11">
        <v>5</v>
      </c>
      <c r="O4785" s="11">
        <v>0</v>
      </c>
      <c r="P4785" s="12">
        <v>44959.33333333334</v>
      </c>
      <c r="Q4785" s="12">
        <v>44960.70833333334</v>
      </c>
      <c r="R4785" s="11"/>
      <c r="S4785" s="2">
        <f>OR(AND(P4785&lt;=U$2,Q4785&gt;V$2),AND(P4785&gt;U$2,P4785&lt;V$2))</f>
        <v>0</v>
      </c>
    </row>
    <row r="4786" spans="1:19">
      <c r="A4786" s="2" t="s">
        <v>3488</v>
      </c>
      <c r="B4786" s="2" t="s">
        <v>4755</v>
      </c>
      <c r="C4786" s="2" t="s">
        <v>6299</v>
      </c>
      <c r="D4786" s="2" t="s">
        <v>10879</v>
      </c>
      <c r="E4786" s="2" t="s">
        <v>1007</v>
      </c>
      <c r="F4786" s="2" t="s">
        <v>2752</v>
      </c>
      <c r="G4786" s="2" t="s">
        <v>6971</v>
      </c>
      <c r="H4786" s="2" t="s">
        <v>1411</v>
      </c>
      <c r="I4786" s="2" t="s">
        <v>216</v>
      </c>
      <c r="J4786" s="2" t="s">
        <v>7038</v>
      </c>
      <c r="K4786" s="2" t="s">
        <v>756</v>
      </c>
      <c r="L4786" s="2" t="s">
        <v>10864</v>
      </c>
      <c r="M4786" s="2" t="s">
        <v>10880</v>
      </c>
      <c r="N4786" s="11">
        <v>15</v>
      </c>
      <c r="O4786" s="11">
        <v>0</v>
      </c>
      <c r="P4786" s="12">
        <v>44960.33333333334</v>
      </c>
      <c r="Q4786" s="12">
        <v>44963.70833333334</v>
      </c>
      <c r="R4786" s="11"/>
      <c r="S4786" s="2">
        <f>OR(AND(P4786&lt;=U$2,Q4786&gt;V$2),AND(P4786&gt;U$2,P4786&lt;V$2))</f>
        <v>0</v>
      </c>
    </row>
    <row r="4787" spans="1:19">
      <c r="A4787" s="2" t="s">
        <v>3488</v>
      </c>
      <c r="B4787" s="2" t="s">
        <v>4755</v>
      </c>
      <c r="C4787" s="2" t="s">
        <v>6299</v>
      </c>
      <c r="D4787" s="2" t="s">
        <v>10881</v>
      </c>
      <c r="E4787" s="2" t="s">
        <v>1007</v>
      </c>
      <c r="F4787" s="2" t="s">
        <v>2752</v>
      </c>
      <c r="G4787" s="2" t="s">
        <v>6978</v>
      </c>
      <c r="H4787" s="2" t="s">
        <v>1411</v>
      </c>
      <c r="I4787" s="2" t="s">
        <v>216</v>
      </c>
      <c r="J4787" s="2" t="s">
        <v>7041</v>
      </c>
      <c r="K4787" s="2" t="s">
        <v>756</v>
      </c>
      <c r="L4787" s="2" t="s">
        <v>10864</v>
      </c>
      <c r="M4787" s="2" t="s">
        <v>10882</v>
      </c>
      <c r="N4787" s="11">
        <v>5</v>
      </c>
      <c r="O4787" s="11">
        <v>0</v>
      </c>
      <c r="P4787" s="12">
        <v>44963.33333333334</v>
      </c>
      <c r="Q4787" s="12">
        <v>44964.70833333334</v>
      </c>
      <c r="R4787" s="11"/>
      <c r="S4787" s="2">
        <f>OR(AND(P4787&lt;=U$2,Q4787&gt;V$2),AND(P4787&gt;U$2,P4787&lt;V$2))</f>
        <v>0</v>
      </c>
    </row>
    <row r="4788" spans="1:19">
      <c r="A4788" s="2" t="s">
        <v>3481</v>
      </c>
      <c r="B4788" s="2" t="s">
        <v>4755</v>
      </c>
      <c r="C4788" s="2" t="s">
        <v>10883</v>
      </c>
      <c r="D4788" s="2" t="s">
        <v>10884</v>
      </c>
      <c r="E4788" s="2" t="s">
        <v>1007</v>
      </c>
      <c r="F4788" s="2" t="s">
        <v>2752</v>
      </c>
      <c r="G4788" s="2" t="s">
        <v>6971</v>
      </c>
      <c r="H4788" s="2"/>
      <c r="I4788" s="2"/>
      <c r="J4788" s="2" t="s">
        <v>7076</v>
      </c>
      <c r="K4788" s="2"/>
      <c r="L4788" s="2"/>
      <c r="M4788" s="2" t="s">
        <v>10885</v>
      </c>
      <c r="N4788" s="11">
        <v>2</v>
      </c>
      <c r="O4788" s="11">
        <v>0</v>
      </c>
      <c r="P4788" s="12">
        <v>44859.33333333334</v>
      </c>
      <c r="Q4788" s="12">
        <v>44859.70833333334</v>
      </c>
      <c r="R4788" s="11"/>
      <c r="S4788" s="2">
        <f>OR(AND(P4788&lt;=U$2,Q4788&gt;V$2),AND(P4788&gt;U$2,P4788&lt;V$2))</f>
        <v>0</v>
      </c>
    </row>
    <row r="4789" spans="1:19">
      <c r="A4789" s="2" t="s">
        <v>3481</v>
      </c>
      <c r="B4789" s="2" t="s">
        <v>4755</v>
      </c>
      <c r="C4789" s="2" t="s">
        <v>10883</v>
      </c>
      <c r="D4789" s="2" t="s">
        <v>10886</v>
      </c>
      <c r="E4789" s="2" t="s">
        <v>1007</v>
      </c>
      <c r="F4789" s="2" t="s">
        <v>2752</v>
      </c>
      <c r="G4789" s="2" t="s">
        <v>7078</v>
      </c>
      <c r="H4789" s="2"/>
      <c r="I4789" s="2"/>
      <c r="J4789" s="2" t="s">
        <v>7079</v>
      </c>
      <c r="K4789" s="2" t="s">
        <v>320</v>
      </c>
      <c r="L4789" s="2" t="s">
        <v>10887</v>
      </c>
      <c r="M4789" s="2" t="s">
        <v>10888</v>
      </c>
      <c r="N4789" s="11">
        <v>2</v>
      </c>
      <c r="O4789" s="11">
        <v>0</v>
      </c>
      <c r="P4789" s="12">
        <v>44859.33333333334</v>
      </c>
      <c r="Q4789" s="12">
        <v>44859.70833333334</v>
      </c>
      <c r="R4789" s="11"/>
      <c r="S4789" s="2">
        <f>OR(AND(P4789&lt;=U$2,Q4789&gt;V$2),AND(P4789&gt;U$2,P4789&lt;V$2))</f>
        <v>0</v>
      </c>
    </row>
    <row r="4790" spans="1:19">
      <c r="A4790" s="2" t="s">
        <v>3481</v>
      </c>
      <c r="B4790" s="2" t="s">
        <v>4755</v>
      </c>
      <c r="C4790" s="2" t="s">
        <v>10883</v>
      </c>
      <c r="D4790" s="2" t="s">
        <v>10889</v>
      </c>
      <c r="E4790" s="2"/>
      <c r="F4790" s="2" t="s">
        <v>2752</v>
      </c>
      <c r="G4790" s="2" t="s">
        <v>7083</v>
      </c>
      <c r="H4790" s="2"/>
      <c r="I4790" s="2"/>
      <c r="J4790" s="2"/>
      <c r="K4790" s="2"/>
      <c r="L4790" s="2"/>
      <c r="M4790" s="2" t="s">
        <v>10890</v>
      </c>
      <c r="N4790" s="11">
        <v>2</v>
      </c>
      <c r="O4790" s="11">
        <v>0</v>
      </c>
      <c r="P4790" s="12">
        <v>44859.33333333334</v>
      </c>
      <c r="Q4790" s="12">
        <v>44859.70833333334</v>
      </c>
      <c r="R4790" s="11"/>
      <c r="S4790" s="2">
        <f>OR(AND(P4790&lt;=U$2,Q4790&gt;V$2),AND(P4790&gt;U$2,P4790&lt;V$2))</f>
        <v>0</v>
      </c>
    </row>
    <row r="4791" spans="1:19">
      <c r="A4791" s="2" t="s">
        <v>3481</v>
      </c>
      <c r="B4791" s="2" t="s">
        <v>4755</v>
      </c>
      <c r="C4791" s="2" t="s">
        <v>10883</v>
      </c>
      <c r="D4791" s="2" t="s">
        <v>10891</v>
      </c>
      <c r="E4791" s="2" t="s">
        <v>1007</v>
      </c>
      <c r="F4791" s="2" t="s">
        <v>2752</v>
      </c>
      <c r="G4791" s="2" t="s">
        <v>7085</v>
      </c>
      <c r="H4791" s="2"/>
      <c r="I4791" s="2"/>
      <c r="J4791" s="2" t="s">
        <v>7086</v>
      </c>
      <c r="K4791" s="2"/>
      <c r="L4791" s="2"/>
      <c r="M4791" s="2" t="s">
        <v>10892</v>
      </c>
      <c r="N4791" s="11">
        <v>1</v>
      </c>
      <c r="O4791" s="11">
        <v>0</v>
      </c>
      <c r="P4791" s="12">
        <v>44859.33333333334</v>
      </c>
      <c r="Q4791" s="12">
        <v>44859.70833333334</v>
      </c>
      <c r="R4791" s="11"/>
      <c r="S4791" s="2">
        <f>OR(AND(P4791&lt;=U$2,Q4791&gt;V$2),AND(P4791&gt;U$2,P4791&lt;V$2))</f>
        <v>0</v>
      </c>
    </row>
    <row r="4792" spans="1:19">
      <c r="A4792" s="2" t="s">
        <v>3481</v>
      </c>
      <c r="B4792" s="2" t="s">
        <v>4755</v>
      </c>
      <c r="C4792" s="2" t="s">
        <v>10883</v>
      </c>
      <c r="D4792" s="2" t="s">
        <v>10893</v>
      </c>
      <c r="E4792" s="2"/>
      <c r="F4792" s="2" t="s">
        <v>2752</v>
      </c>
      <c r="G4792" s="2" t="s">
        <v>7078</v>
      </c>
      <c r="H4792" s="2"/>
      <c r="I4792" s="2"/>
      <c r="J4792" s="2" t="s">
        <v>7079</v>
      </c>
      <c r="K4792" s="2"/>
      <c r="L4792" s="2"/>
      <c r="M4792" s="2" t="s">
        <v>10894</v>
      </c>
      <c r="N4792" s="11">
        <v>1</v>
      </c>
      <c r="O4792" s="11">
        <v>0</v>
      </c>
      <c r="P4792" s="12">
        <v>44859.33333333334</v>
      </c>
      <c r="Q4792" s="12">
        <v>44859.70833333334</v>
      </c>
      <c r="R4792" s="11"/>
      <c r="S4792" s="2">
        <f>OR(AND(P4792&lt;=U$2,Q4792&gt;V$2),AND(P4792&gt;U$2,P4792&lt;V$2))</f>
        <v>0</v>
      </c>
    </row>
    <row r="4793" spans="1:19">
      <c r="A4793" s="2" t="s">
        <v>3481</v>
      </c>
      <c r="B4793" s="2" t="s">
        <v>4755</v>
      </c>
      <c r="C4793" s="2" t="s">
        <v>10883</v>
      </c>
      <c r="D4793" s="2" t="s">
        <v>10895</v>
      </c>
      <c r="E4793" s="2" t="s">
        <v>1007</v>
      </c>
      <c r="F4793" s="2" t="s">
        <v>2752</v>
      </c>
      <c r="G4793" s="2" t="s">
        <v>7078</v>
      </c>
      <c r="H4793" s="2"/>
      <c r="I4793" s="2"/>
      <c r="J4793" s="2" t="s">
        <v>7079</v>
      </c>
      <c r="K4793" s="2" t="s">
        <v>320</v>
      </c>
      <c r="L4793" s="2" t="s">
        <v>10887</v>
      </c>
      <c r="M4793" s="2" t="s">
        <v>10896</v>
      </c>
      <c r="N4793" s="11">
        <v>3</v>
      </c>
      <c r="O4793" s="11">
        <v>0</v>
      </c>
      <c r="P4793" s="12">
        <v>44859.33333333334</v>
      </c>
      <c r="Q4793" s="12">
        <v>44859.70833333334</v>
      </c>
      <c r="R4793" s="11"/>
      <c r="S4793" s="2">
        <f>OR(AND(P4793&lt;=U$2,Q4793&gt;V$2),AND(P4793&gt;U$2,P4793&lt;V$2))</f>
        <v>0</v>
      </c>
    </row>
    <row r="4794" spans="1:19">
      <c r="A4794" s="2" t="s">
        <v>3481</v>
      </c>
      <c r="B4794" s="2" t="s">
        <v>4755</v>
      </c>
      <c r="C4794" s="2" t="s">
        <v>10883</v>
      </c>
      <c r="D4794" s="2" t="s">
        <v>10897</v>
      </c>
      <c r="E4794" s="2"/>
      <c r="F4794" s="2" t="s">
        <v>2752</v>
      </c>
      <c r="G4794" s="2" t="s">
        <v>7083</v>
      </c>
      <c r="H4794" s="2"/>
      <c r="I4794" s="2"/>
      <c r="J4794" s="2"/>
      <c r="K4794" s="2"/>
      <c r="L4794" s="2"/>
      <c r="M4794" s="2" t="s">
        <v>10898</v>
      </c>
      <c r="N4794" s="11">
        <v>3</v>
      </c>
      <c r="O4794" s="11">
        <v>0</v>
      </c>
      <c r="P4794" s="12">
        <v>44859.33333333334</v>
      </c>
      <c r="Q4794" s="12">
        <v>44859.70833333334</v>
      </c>
      <c r="R4794" s="11"/>
      <c r="S4794" s="2">
        <f>OR(AND(P4794&lt;=U$2,Q4794&gt;V$2),AND(P4794&gt;U$2,P4794&lt;V$2))</f>
        <v>0</v>
      </c>
    </row>
    <row r="4795" spans="1:19">
      <c r="A4795" s="2" t="s">
        <v>3481</v>
      </c>
      <c r="B4795" s="2" t="s">
        <v>4755</v>
      </c>
      <c r="C4795" s="2" t="s">
        <v>10883</v>
      </c>
      <c r="D4795" s="2" t="s">
        <v>10899</v>
      </c>
      <c r="E4795" s="2" t="s">
        <v>1007</v>
      </c>
      <c r="F4795" s="2" t="s">
        <v>2752</v>
      </c>
      <c r="G4795" s="2" t="s">
        <v>7085</v>
      </c>
      <c r="H4795" s="2"/>
      <c r="I4795" s="2"/>
      <c r="J4795" s="2" t="s">
        <v>7086</v>
      </c>
      <c r="K4795" s="2"/>
      <c r="L4795" s="2"/>
      <c r="M4795" s="2" t="s">
        <v>10900</v>
      </c>
      <c r="N4795" s="11">
        <v>1</v>
      </c>
      <c r="O4795" s="11">
        <v>0</v>
      </c>
      <c r="P4795" s="12">
        <v>44859.33333333334</v>
      </c>
      <c r="Q4795" s="12">
        <v>44859.70833333334</v>
      </c>
      <c r="R4795" s="11"/>
      <c r="S4795" s="2">
        <f>OR(AND(P4795&lt;=U$2,Q4795&gt;V$2),AND(P4795&gt;U$2,P4795&lt;V$2))</f>
        <v>0</v>
      </c>
    </row>
    <row r="4796" spans="1:19">
      <c r="A4796" s="2" t="s">
        <v>3481</v>
      </c>
      <c r="B4796" s="2" t="s">
        <v>4755</v>
      </c>
      <c r="C4796" s="2" t="s">
        <v>10883</v>
      </c>
      <c r="D4796" s="2" t="s">
        <v>10901</v>
      </c>
      <c r="E4796" s="2"/>
      <c r="F4796" s="2" t="s">
        <v>2752</v>
      </c>
      <c r="G4796" s="2" t="s">
        <v>7078</v>
      </c>
      <c r="H4796" s="2"/>
      <c r="I4796" s="2"/>
      <c r="J4796" s="2" t="s">
        <v>7079</v>
      </c>
      <c r="K4796" s="2"/>
      <c r="L4796" s="2"/>
      <c r="M4796" s="2" t="s">
        <v>10902</v>
      </c>
      <c r="N4796" s="11">
        <v>1</v>
      </c>
      <c r="O4796" s="11">
        <v>0</v>
      </c>
      <c r="P4796" s="12">
        <v>44859.33333333334</v>
      </c>
      <c r="Q4796" s="12">
        <v>44859.70833333334</v>
      </c>
      <c r="R4796" s="11"/>
      <c r="S4796" s="2">
        <f>OR(AND(P4796&lt;=U$2,Q4796&gt;V$2),AND(P4796&gt;U$2,P4796&lt;V$2))</f>
        <v>0</v>
      </c>
    </row>
    <row r="4797" spans="1:19">
      <c r="A4797" s="2" t="s">
        <v>3488</v>
      </c>
      <c r="B4797" s="2" t="s">
        <v>4755</v>
      </c>
      <c r="C4797" s="2" t="s">
        <v>10903</v>
      </c>
      <c r="D4797" s="2" t="s">
        <v>2833</v>
      </c>
      <c r="E4797" s="2" t="s">
        <v>1173</v>
      </c>
      <c r="F4797" s="2" t="s">
        <v>2752</v>
      </c>
      <c r="G4797" s="2" t="s">
        <v>7099</v>
      </c>
      <c r="H4797" s="2" t="s">
        <v>1389</v>
      </c>
      <c r="I4797" s="2" t="s">
        <v>216</v>
      </c>
      <c r="J4797" s="2"/>
      <c r="K4797" s="2"/>
      <c r="L4797" s="2"/>
      <c r="M4797" s="2" t="s">
        <v>10904</v>
      </c>
      <c r="N4797" s="11">
        <v>15</v>
      </c>
      <c r="O4797" s="11">
        <v>15</v>
      </c>
      <c r="P4797" s="12">
        <v>45176.33333333334</v>
      </c>
      <c r="Q4797" s="12">
        <v>45196.70833333334</v>
      </c>
      <c r="R4797" s="11">
        <v>-133</v>
      </c>
      <c r="S4797" s="2">
        <f>OR(AND(P4797&lt;=U$2,Q4797&gt;V$2),AND(P4797&gt;U$2,P4797&lt;V$2))</f>
        <v>0</v>
      </c>
    </row>
    <row r="4798" spans="1:19">
      <c r="A4798" s="2" t="s">
        <v>3488</v>
      </c>
      <c r="B4798" s="2" t="s">
        <v>4755</v>
      </c>
      <c r="C4798" s="2" t="s">
        <v>10903</v>
      </c>
      <c r="D4798" s="2" t="s">
        <v>2831</v>
      </c>
      <c r="E4798" s="2" t="s">
        <v>1173</v>
      </c>
      <c r="F4798" s="2" t="s">
        <v>2752</v>
      </c>
      <c r="G4798" s="2" t="s">
        <v>7101</v>
      </c>
      <c r="H4798" s="2" t="s">
        <v>1389</v>
      </c>
      <c r="I4798" s="2" t="s">
        <v>216</v>
      </c>
      <c r="J4798" s="2"/>
      <c r="K4798" s="2"/>
      <c r="L4798" s="2"/>
      <c r="M4798" s="2" t="s">
        <v>10905</v>
      </c>
      <c r="N4798" s="11">
        <v>10</v>
      </c>
      <c r="O4798" s="11">
        <v>10</v>
      </c>
      <c r="P4798" s="12">
        <v>45197.33333333334</v>
      </c>
      <c r="Q4798" s="12">
        <v>45210.70833333334</v>
      </c>
      <c r="R4798" s="11">
        <v>-133</v>
      </c>
      <c r="S4798" s="2">
        <f>OR(AND(P4798&lt;=U$2,Q4798&gt;V$2),AND(P4798&gt;U$2,P4798&lt;V$2))</f>
        <v>0</v>
      </c>
    </row>
    <row r="4799" spans="1:19">
      <c r="A4799" s="2" t="s">
        <v>3488</v>
      </c>
      <c r="B4799" s="2" t="s">
        <v>4755</v>
      </c>
      <c r="C4799" s="2" t="s">
        <v>10903</v>
      </c>
      <c r="D4799" s="2" t="s">
        <v>10906</v>
      </c>
      <c r="E4799" s="2" t="s">
        <v>1007</v>
      </c>
      <c r="F4799" s="2" t="s">
        <v>2752</v>
      </c>
      <c r="G4799" s="2" t="s">
        <v>7099</v>
      </c>
      <c r="H4799" s="2" t="s">
        <v>1389</v>
      </c>
      <c r="I4799" s="2" t="s">
        <v>216</v>
      </c>
      <c r="J4799" s="2"/>
      <c r="K4799" s="2"/>
      <c r="L4799" s="2"/>
      <c r="M4799" s="2" t="s">
        <v>10907</v>
      </c>
      <c r="N4799" s="11">
        <v>5</v>
      </c>
      <c r="O4799" s="11">
        <v>5</v>
      </c>
      <c r="P4799" s="12">
        <v>44984.33333333334</v>
      </c>
      <c r="Q4799" s="12">
        <v>44988.70833333334</v>
      </c>
      <c r="R4799" s="11">
        <v>-13</v>
      </c>
      <c r="S4799" s="2">
        <f>OR(AND(P4799&lt;=U$2,Q4799&gt;V$2),AND(P4799&gt;U$2,P4799&lt;V$2))</f>
        <v>0</v>
      </c>
    </row>
    <row r="4800" spans="1:19">
      <c r="A4800" s="2" t="s">
        <v>3488</v>
      </c>
      <c r="B4800" s="2" t="s">
        <v>4755</v>
      </c>
      <c r="C4800" s="2" t="s">
        <v>10903</v>
      </c>
      <c r="D4800" s="2" t="s">
        <v>10908</v>
      </c>
      <c r="E4800" s="2" t="s">
        <v>1007</v>
      </c>
      <c r="F4800" s="2" t="s">
        <v>2752</v>
      </c>
      <c r="G4800" s="2"/>
      <c r="H4800" s="2" t="s">
        <v>1389</v>
      </c>
      <c r="I4800" s="2" t="s">
        <v>216</v>
      </c>
      <c r="J4800" s="2" t="s">
        <v>7014</v>
      </c>
      <c r="K4800" s="2"/>
      <c r="L4800" s="2"/>
      <c r="M4800" s="2" t="s">
        <v>10909</v>
      </c>
      <c r="N4800" s="11">
        <v>5</v>
      </c>
      <c r="O4800" s="11">
        <v>5</v>
      </c>
      <c r="P4800" s="12">
        <v>45112.33333333334</v>
      </c>
      <c r="Q4800" s="12">
        <v>45118.70833333334</v>
      </c>
      <c r="R4800" s="11">
        <v>-98</v>
      </c>
      <c r="S4800" s="2">
        <f>OR(AND(P4800&lt;=U$2,Q4800&gt;V$2),AND(P4800&gt;U$2,P4800&lt;V$2))</f>
        <v>0</v>
      </c>
    </row>
    <row r="4801" spans="1:19">
      <c r="A4801" s="2" t="s">
        <v>3488</v>
      </c>
      <c r="B4801" s="2" t="s">
        <v>4755</v>
      </c>
      <c r="C4801" s="2" t="s">
        <v>10903</v>
      </c>
      <c r="D4801" s="2" t="s">
        <v>10910</v>
      </c>
      <c r="E4801" s="2" t="s">
        <v>1007</v>
      </c>
      <c r="F4801" s="2" t="s">
        <v>2752</v>
      </c>
      <c r="G4801" s="2" t="s">
        <v>7085</v>
      </c>
      <c r="H4801" s="2" t="s">
        <v>1389</v>
      </c>
      <c r="I4801" s="2" t="s">
        <v>216</v>
      </c>
      <c r="J4801" s="2" t="s">
        <v>7086</v>
      </c>
      <c r="K4801" s="2"/>
      <c r="L4801" s="2"/>
      <c r="M4801" s="2" t="s">
        <v>10911</v>
      </c>
      <c r="N4801" s="11">
        <v>10</v>
      </c>
      <c r="O4801" s="11">
        <v>10</v>
      </c>
      <c r="P4801" s="12">
        <v>45097.33333333334</v>
      </c>
      <c r="Q4801" s="12">
        <v>45110.70833333334</v>
      </c>
      <c r="R4801" s="11">
        <v>-98</v>
      </c>
      <c r="S4801" s="2">
        <f>OR(AND(P4801&lt;=U$2,Q4801&gt;V$2),AND(P4801&gt;U$2,P4801&lt;V$2))</f>
        <v>0</v>
      </c>
    </row>
    <row r="4802" spans="1:19">
      <c r="A4802" s="2" t="s">
        <v>3488</v>
      </c>
      <c r="B4802" s="2" t="s">
        <v>4755</v>
      </c>
      <c r="C4802" s="2" t="s">
        <v>10903</v>
      </c>
      <c r="D4802" s="2" t="s">
        <v>2832</v>
      </c>
      <c r="E4802" s="2" t="s">
        <v>1173</v>
      </c>
      <c r="F4802" s="2" t="s">
        <v>2752</v>
      </c>
      <c r="G4802" s="2" t="s">
        <v>7109</v>
      </c>
      <c r="H4802" s="2" t="s">
        <v>1389</v>
      </c>
      <c r="I4802" s="2" t="s">
        <v>216</v>
      </c>
      <c r="J4802" s="2"/>
      <c r="K4802" s="2"/>
      <c r="L4802" s="2"/>
      <c r="M4802" s="2" t="s">
        <v>10912</v>
      </c>
      <c r="N4802" s="11">
        <v>15</v>
      </c>
      <c r="O4802" s="11">
        <v>15</v>
      </c>
      <c r="P4802" s="12">
        <v>45119.33333333334</v>
      </c>
      <c r="Q4802" s="12">
        <v>45139.70833333334</v>
      </c>
      <c r="R4802" s="11">
        <v>-98</v>
      </c>
      <c r="S4802" s="2">
        <f>OR(AND(P4802&lt;=U$2,Q4802&gt;V$2),AND(P4802&gt;U$2,P4802&lt;V$2))</f>
        <v>0</v>
      </c>
    </row>
    <row r="4803" spans="1:19">
      <c r="A4803" s="2" t="s">
        <v>3488</v>
      </c>
      <c r="B4803" s="2" t="s">
        <v>4755</v>
      </c>
      <c r="C4803" s="2" t="s">
        <v>10903</v>
      </c>
      <c r="D4803" s="2" t="s">
        <v>2804</v>
      </c>
      <c r="E4803" s="2" t="s">
        <v>1007</v>
      </c>
      <c r="F4803" s="2" t="s">
        <v>2752</v>
      </c>
      <c r="G4803" s="2"/>
      <c r="H4803" s="2" t="s">
        <v>1389</v>
      </c>
      <c r="I4803" s="2" t="s">
        <v>216</v>
      </c>
      <c r="J4803" s="2" t="s">
        <v>7014</v>
      </c>
      <c r="K4803" s="2"/>
      <c r="L4803" s="2"/>
      <c r="M4803" s="2" t="s">
        <v>10913</v>
      </c>
      <c r="N4803" s="11">
        <v>5</v>
      </c>
      <c r="O4803" s="11">
        <v>5</v>
      </c>
      <c r="P4803" s="12">
        <v>45140.33333333334</v>
      </c>
      <c r="Q4803" s="12">
        <v>45146.70833333334</v>
      </c>
      <c r="R4803" s="11">
        <v>-98</v>
      </c>
      <c r="S4803" s="2">
        <f>OR(AND(P4803&lt;=U$2,Q4803&gt;V$2),AND(P4803&gt;U$2,P4803&lt;V$2))</f>
        <v>0</v>
      </c>
    </row>
    <row r="4804" spans="1:19">
      <c r="A4804" s="2" t="s">
        <v>3488</v>
      </c>
      <c r="B4804" s="2" t="s">
        <v>4755</v>
      </c>
      <c r="C4804" s="2" t="s">
        <v>10903</v>
      </c>
      <c r="D4804" s="2" t="s">
        <v>2827</v>
      </c>
      <c r="E4804" s="2" t="s">
        <v>1007</v>
      </c>
      <c r="F4804" s="2" t="s">
        <v>2752</v>
      </c>
      <c r="G4804" s="2"/>
      <c r="H4804" s="2" t="s">
        <v>1389</v>
      </c>
      <c r="I4804" s="2" t="s">
        <v>216</v>
      </c>
      <c r="J4804" s="2" t="s">
        <v>7014</v>
      </c>
      <c r="K4804" s="2"/>
      <c r="L4804" s="2"/>
      <c r="M4804" s="2" t="s">
        <v>10914</v>
      </c>
      <c r="N4804" s="11">
        <v>10</v>
      </c>
      <c r="O4804" s="11">
        <v>10</v>
      </c>
      <c r="P4804" s="12">
        <v>45147.33333333334</v>
      </c>
      <c r="Q4804" s="12">
        <v>45160.70833333334</v>
      </c>
      <c r="R4804" s="11">
        <v>-98</v>
      </c>
      <c r="S4804" s="2">
        <f>OR(AND(P4804&lt;=U$2,Q4804&gt;V$2),AND(P4804&gt;U$2,P4804&lt;V$2))</f>
        <v>0</v>
      </c>
    </row>
    <row r="4805" spans="1:19">
      <c r="A4805" s="2" t="s">
        <v>3481</v>
      </c>
      <c r="B4805" s="2" t="s">
        <v>4755</v>
      </c>
      <c r="C4805" s="2" t="s">
        <v>10903</v>
      </c>
      <c r="D4805" s="2" t="s">
        <v>10915</v>
      </c>
      <c r="E4805" s="2" t="s">
        <v>1460</v>
      </c>
      <c r="F4805" s="2" t="s">
        <v>2752</v>
      </c>
      <c r="G4805" s="2" t="s">
        <v>7113</v>
      </c>
      <c r="H4805" s="2"/>
      <c r="I4805" s="2"/>
      <c r="J4805" s="2"/>
      <c r="K4805" s="2"/>
      <c r="L4805" s="2"/>
      <c r="M4805" s="2" t="s">
        <v>10916</v>
      </c>
      <c r="N4805" s="11">
        <v>5</v>
      </c>
      <c r="O4805" s="11">
        <v>0</v>
      </c>
      <c r="P4805" s="12">
        <v>44928.33333333334</v>
      </c>
      <c r="Q4805" s="12">
        <v>44928.70833333334</v>
      </c>
      <c r="R4805" s="11"/>
      <c r="S4805" s="2">
        <f>OR(AND(P4805&lt;=U$2,Q4805&gt;V$2),AND(P4805&gt;U$2,P4805&lt;V$2))</f>
        <v>0</v>
      </c>
    </row>
    <row r="4806" spans="1:19">
      <c r="A4806" s="2" t="s">
        <v>3488</v>
      </c>
      <c r="B4806" s="2" t="s">
        <v>4755</v>
      </c>
      <c r="C4806" s="2" t="s">
        <v>10903</v>
      </c>
      <c r="D4806" s="2" t="s">
        <v>2781</v>
      </c>
      <c r="E4806" s="2" t="s">
        <v>1007</v>
      </c>
      <c r="F4806" s="2" t="s">
        <v>2752</v>
      </c>
      <c r="G4806" s="2" t="s">
        <v>7113</v>
      </c>
      <c r="H4806" s="2" t="s">
        <v>1389</v>
      </c>
      <c r="I4806" s="2" t="s">
        <v>216</v>
      </c>
      <c r="J4806" s="2"/>
      <c r="K4806" s="2"/>
      <c r="L4806" s="2"/>
      <c r="M4806" s="2" t="s">
        <v>10917</v>
      </c>
      <c r="N4806" s="11">
        <v>10</v>
      </c>
      <c r="O4806" s="11">
        <v>10</v>
      </c>
      <c r="P4806" s="12">
        <v>45161.33333333334</v>
      </c>
      <c r="Q4806" s="12">
        <v>45175.70833333334</v>
      </c>
      <c r="R4806" s="11">
        <v>-98</v>
      </c>
      <c r="S4806" s="2">
        <f>OR(AND(P4806&lt;=U$2,Q4806&gt;V$2),AND(P4806&gt;U$2,P4806&lt;V$2))</f>
        <v>0</v>
      </c>
    </row>
    <row r="4807" spans="1:19">
      <c r="A4807" s="2" t="s">
        <v>3488</v>
      </c>
      <c r="B4807" s="2" t="s">
        <v>4755</v>
      </c>
      <c r="C4807" s="2" t="s">
        <v>10903</v>
      </c>
      <c r="D4807" s="2" t="s">
        <v>2835</v>
      </c>
      <c r="E4807" s="2" t="s">
        <v>1479</v>
      </c>
      <c r="F4807" s="2" t="s">
        <v>2752</v>
      </c>
      <c r="G4807" s="2" t="s">
        <v>7116</v>
      </c>
      <c r="H4807" s="2" t="s">
        <v>1389</v>
      </c>
      <c r="I4807" s="2" t="s">
        <v>216</v>
      </c>
      <c r="J4807" s="2"/>
      <c r="K4807" s="2"/>
      <c r="L4807" s="2"/>
      <c r="M4807" s="2" t="s">
        <v>10918</v>
      </c>
      <c r="N4807" s="11">
        <v>3</v>
      </c>
      <c r="O4807" s="11">
        <v>3</v>
      </c>
      <c r="P4807" s="12">
        <v>45226.33333333334</v>
      </c>
      <c r="Q4807" s="12">
        <v>45230.70833333334</v>
      </c>
      <c r="R4807" s="11">
        <v>-59</v>
      </c>
      <c r="S4807" s="2">
        <f>OR(AND(P4807&lt;=U$2,Q4807&gt;V$2),AND(P4807&gt;U$2,P4807&lt;V$2))</f>
        <v>0</v>
      </c>
    </row>
    <row r="4808" spans="1:19">
      <c r="A4808" s="2" t="s">
        <v>3488</v>
      </c>
      <c r="B4808" s="2" t="s">
        <v>4755</v>
      </c>
      <c r="C4808" s="2" t="s">
        <v>10903</v>
      </c>
      <c r="D4808" s="2" t="s">
        <v>2834</v>
      </c>
      <c r="E4808" s="2" t="s">
        <v>1479</v>
      </c>
      <c r="F4808" s="2" t="s">
        <v>2752</v>
      </c>
      <c r="G4808" s="2"/>
      <c r="H4808" s="2" t="s">
        <v>1389</v>
      </c>
      <c r="I4808" s="2" t="s">
        <v>216</v>
      </c>
      <c r="J4808" s="2"/>
      <c r="K4808" s="2"/>
      <c r="L4808" s="2"/>
      <c r="M4808" s="2" t="s">
        <v>10919</v>
      </c>
      <c r="N4808" s="11">
        <v>5</v>
      </c>
      <c r="O4808" s="11">
        <v>5</v>
      </c>
      <c r="P4808" s="12">
        <v>45231.33333333334</v>
      </c>
      <c r="Q4808" s="12">
        <v>45237.70833333334</v>
      </c>
      <c r="R4808" s="11">
        <v>-59</v>
      </c>
      <c r="S4808" s="2">
        <f>OR(AND(P4808&lt;=U$2,Q4808&gt;V$2),AND(P4808&gt;U$2,P4808&lt;V$2))</f>
        <v>0</v>
      </c>
    </row>
    <row r="4809" spans="1:19">
      <c r="A4809" s="2" t="s">
        <v>3488</v>
      </c>
      <c r="B4809" s="2" t="s">
        <v>4755</v>
      </c>
      <c r="C4809" s="2" t="s">
        <v>10903</v>
      </c>
      <c r="D4809" s="2" t="s">
        <v>10920</v>
      </c>
      <c r="E4809" s="2" t="s">
        <v>1479</v>
      </c>
      <c r="F4809" s="2" t="s">
        <v>2752</v>
      </c>
      <c r="G4809" s="2"/>
      <c r="H4809" s="2" t="s">
        <v>1389</v>
      </c>
      <c r="I4809" s="2" t="s">
        <v>216</v>
      </c>
      <c r="J4809" s="2"/>
      <c r="K4809" s="2"/>
      <c r="L4809" s="2"/>
      <c r="M4809" s="2" t="s">
        <v>10070</v>
      </c>
      <c r="N4809" s="11">
        <v>5</v>
      </c>
      <c r="O4809" s="11">
        <v>5</v>
      </c>
      <c r="P4809" s="12">
        <v>45238.33333333334</v>
      </c>
      <c r="Q4809" s="12">
        <v>45244.70833333334</v>
      </c>
      <c r="R4809" s="11">
        <v>-59</v>
      </c>
      <c r="S4809" s="2">
        <f>OR(AND(P4809&lt;=U$2,Q4809&gt;V$2),AND(P4809&gt;U$2,P4809&lt;V$2))</f>
        <v>0</v>
      </c>
    </row>
    <row r="4810" spans="1:19">
      <c r="A4810" s="2" t="s">
        <v>3488</v>
      </c>
      <c r="B4810" s="2" t="s">
        <v>4755</v>
      </c>
      <c r="C4810" s="2" t="s">
        <v>10903</v>
      </c>
      <c r="D4810" s="2" t="s">
        <v>979</v>
      </c>
      <c r="E4810" s="2" t="s">
        <v>1007</v>
      </c>
      <c r="F4810" s="2" t="s">
        <v>2752</v>
      </c>
      <c r="G4810" s="2"/>
      <c r="H4810" s="2" t="s">
        <v>841</v>
      </c>
      <c r="I4810" s="2" t="s">
        <v>216</v>
      </c>
      <c r="J4810" s="2"/>
      <c r="K4810" s="2"/>
      <c r="L4810" s="2"/>
      <c r="M4810" s="2" t="s">
        <v>10921</v>
      </c>
      <c r="N4810" s="11">
        <v>5</v>
      </c>
      <c r="O4810" s="11">
        <v>5</v>
      </c>
      <c r="P4810" s="12">
        <v>45245.33333333334</v>
      </c>
      <c r="Q4810" s="12">
        <v>45251.70833333334</v>
      </c>
      <c r="R4810" s="11">
        <v>-121</v>
      </c>
      <c r="S4810" s="2">
        <f>OR(AND(P4810&lt;=U$2,Q4810&gt;V$2),AND(P4810&gt;U$2,P4810&lt;V$2))</f>
        <v>0</v>
      </c>
    </row>
    <row r="4811" spans="1:19">
      <c r="A4811" s="2" t="s">
        <v>3488</v>
      </c>
      <c r="B4811" s="2" t="s">
        <v>4755</v>
      </c>
      <c r="C4811" s="2" t="s">
        <v>10922</v>
      </c>
      <c r="D4811" s="2" t="s">
        <v>10923</v>
      </c>
      <c r="E4811" s="2" t="s">
        <v>3448</v>
      </c>
      <c r="F4811" s="2" t="s">
        <v>2752</v>
      </c>
      <c r="G4811" s="2" t="s">
        <v>7244</v>
      </c>
      <c r="H4811" s="2" t="s">
        <v>841</v>
      </c>
      <c r="I4811" s="2" t="s">
        <v>216</v>
      </c>
      <c r="J4811" s="2"/>
      <c r="K4811" s="2"/>
      <c r="L4811" s="2"/>
      <c r="M4811" s="2" t="s">
        <v>7740</v>
      </c>
      <c r="N4811" s="11">
        <v>5</v>
      </c>
      <c r="O4811" s="11">
        <v>5</v>
      </c>
      <c r="P4811" s="12">
        <v>45245.33333333334</v>
      </c>
      <c r="Q4811" s="12">
        <v>45251.70833333334</v>
      </c>
      <c r="R4811" s="11">
        <v>-131</v>
      </c>
      <c r="S4811" s="2">
        <f>OR(AND(P4811&lt;=U$2,Q4811&gt;V$2),AND(P4811&gt;U$2,P4811&lt;V$2))</f>
        <v>0</v>
      </c>
    </row>
    <row r="4812" spans="1:19">
      <c r="A4812" s="2" t="s">
        <v>3488</v>
      </c>
      <c r="B4812" s="2" t="s">
        <v>4755</v>
      </c>
      <c r="C4812" s="2" t="s">
        <v>10922</v>
      </c>
      <c r="D4812" s="2" t="s">
        <v>10924</v>
      </c>
      <c r="E4812" s="2" t="s">
        <v>905</v>
      </c>
      <c r="F4812" s="2" t="s">
        <v>2752</v>
      </c>
      <c r="G4812" s="2"/>
      <c r="H4812" s="2" t="s">
        <v>841</v>
      </c>
      <c r="I4812" s="2" t="s">
        <v>216</v>
      </c>
      <c r="J4812" s="2"/>
      <c r="K4812" s="2"/>
      <c r="L4812" s="2"/>
      <c r="M4812" s="2" t="s">
        <v>7742</v>
      </c>
      <c r="N4812" s="11">
        <v>10</v>
      </c>
      <c r="O4812" s="11">
        <v>10</v>
      </c>
      <c r="P4812" s="12">
        <v>45252.33333333334</v>
      </c>
      <c r="Q4812" s="12">
        <v>45266.70833333334</v>
      </c>
      <c r="R4812" s="11">
        <v>-131</v>
      </c>
      <c r="S4812" s="2">
        <f>OR(AND(P4812&lt;=U$2,Q4812&gt;V$2),AND(P4812&gt;U$2,P4812&lt;V$2))</f>
        <v>0</v>
      </c>
    </row>
    <row r="4813" spans="1:19">
      <c r="A4813" s="2" t="s">
        <v>3481</v>
      </c>
      <c r="B4813" s="2" t="s">
        <v>4755</v>
      </c>
      <c r="C4813" s="2" t="s">
        <v>10925</v>
      </c>
      <c r="D4813" s="2" t="s">
        <v>10926</v>
      </c>
      <c r="E4813" s="2"/>
      <c r="F4813" s="2"/>
      <c r="G4813" s="2"/>
      <c r="H4813" s="2"/>
      <c r="I4813" s="2"/>
      <c r="J4813" s="2"/>
      <c r="K4813" s="2"/>
      <c r="L4813" s="2"/>
      <c r="M4813" s="2" t="s">
        <v>10927</v>
      </c>
      <c r="N4813" s="11">
        <v>10</v>
      </c>
      <c r="O4813" s="11">
        <v>0</v>
      </c>
      <c r="P4813" s="12">
        <v>44697</v>
      </c>
      <c r="Q4813" s="12">
        <v>44697</v>
      </c>
      <c r="R4813" s="11"/>
      <c r="S4813" s="2">
        <f>OR(AND(P4813&lt;=U$2,Q4813&gt;V$2),AND(P4813&gt;U$2,P4813&lt;V$2))</f>
        <v>0</v>
      </c>
    </row>
    <row r="4814" spans="1:19">
      <c r="A4814" s="2" t="s">
        <v>3481</v>
      </c>
      <c r="B4814" s="2" t="s">
        <v>4755</v>
      </c>
      <c r="C4814" s="2" t="s">
        <v>10925</v>
      </c>
      <c r="D4814" s="2" t="s">
        <v>2964</v>
      </c>
      <c r="E4814" s="2"/>
      <c r="F4814" s="2"/>
      <c r="G4814" s="2"/>
      <c r="H4814" s="2"/>
      <c r="I4814" s="2"/>
      <c r="J4814" s="2"/>
      <c r="K4814" s="2"/>
      <c r="L4814" s="2"/>
      <c r="M4814" s="2" t="s">
        <v>10928</v>
      </c>
      <c r="N4814" s="11">
        <v>5</v>
      </c>
      <c r="O4814" s="11">
        <v>0</v>
      </c>
      <c r="P4814" s="12">
        <v>44697</v>
      </c>
      <c r="Q4814" s="12">
        <v>44698</v>
      </c>
      <c r="R4814" s="11"/>
      <c r="S4814" s="2">
        <f>OR(AND(P4814&lt;=U$2,Q4814&gt;V$2),AND(P4814&gt;U$2,P4814&lt;V$2))</f>
        <v>0</v>
      </c>
    </row>
    <row r="4815" spans="1:19">
      <c r="A4815" s="2" t="s">
        <v>3481</v>
      </c>
      <c r="B4815" s="2" t="s">
        <v>4755</v>
      </c>
      <c r="C4815" s="2" t="s">
        <v>10925</v>
      </c>
      <c r="D4815" s="2" t="s">
        <v>2958</v>
      </c>
      <c r="E4815" s="2" t="s">
        <v>1007</v>
      </c>
      <c r="F4815" s="2" t="s">
        <v>2785</v>
      </c>
      <c r="G4815" s="2" t="s">
        <v>7125</v>
      </c>
      <c r="H4815" s="2"/>
      <c r="I4815" s="2"/>
      <c r="J4815" s="2" t="s">
        <v>7126</v>
      </c>
      <c r="K4815" s="2" t="s">
        <v>329</v>
      </c>
      <c r="L4815" s="2" t="s">
        <v>10929</v>
      </c>
      <c r="M4815" s="2" t="s">
        <v>10930</v>
      </c>
      <c r="N4815" s="11">
        <v>2</v>
      </c>
      <c r="O4815" s="11">
        <v>0</v>
      </c>
      <c r="P4815" s="12">
        <v>44699</v>
      </c>
      <c r="Q4815" s="12">
        <v>44699</v>
      </c>
      <c r="R4815" s="11"/>
      <c r="S4815" s="2">
        <f>OR(AND(P4815&lt;=U$2,Q4815&gt;V$2),AND(P4815&gt;U$2,P4815&lt;V$2))</f>
        <v>0</v>
      </c>
    </row>
    <row r="4816" spans="1:19">
      <c r="A4816" s="2" t="s">
        <v>3481</v>
      </c>
      <c r="B4816" s="2" t="s">
        <v>4755</v>
      </c>
      <c r="C4816" s="2" t="s">
        <v>10925</v>
      </c>
      <c r="D4816" s="2" t="s">
        <v>10931</v>
      </c>
      <c r="E4816" s="2"/>
      <c r="F4816" s="2"/>
      <c r="G4816" s="2"/>
      <c r="H4816" s="2"/>
      <c r="I4816" s="2"/>
      <c r="J4816" s="2"/>
      <c r="K4816" s="2"/>
      <c r="L4816" s="2"/>
      <c r="M4816" s="2" t="s">
        <v>10932</v>
      </c>
      <c r="N4816" s="11">
        <v>5</v>
      </c>
      <c r="O4816" s="11">
        <v>0</v>
      </c>
      <c r="P4816" s="12">
        <v>44699</v>
      </c>
      <c r="Q4816" s="12">
        <v>44699</v>
      </c>
      <c r="R4816" s="11"/>
      <c r="S4816" s="2">
        <f>OR(AND(P4816&lt;=U$2,Q4816&gt;V$2),AND(P4816&gt;U$2,P4816&lt;V$2))</f>
        <v>0</v>
      </c>
    </row>
    <row r="4817" spans="1:19">
      <c r="A4817" s="2" t="s">
        <v>3481</v>
      </c>
      <c r="B4817" s="2" t="s">
        <v>4755</v>
      </c>
      <c r="C4817" s="2" t="s">
        <v>10925</v>
      </c>
      <c r="D4817" s="2" t="s">
        <v>2975</v>
      </c>
      <c r="E4817" s="2"/>
      <c r="F4817" s="2"/>
      <c r="G4817" s="2"/>
      <c r="H4817" s="2"/>
      <c r="I4817" s="2"/>
      <c r="J4817" s="2"/>
      <c r="K4817" s="2"/>
      <c r="L4817" s="2"/>
      <c r="M4817" s="2" t="s">
        <v>10933</v>
      </c>
      <c r="N4817" s="11">
        <v>5</v>
      </c>
      <c r="O4817" s="11">
        <v>0</v>
      </c>
      <c r="P4817" s="12">
        <v>44699</v>
      </c>
      <c r="Q4817" s="12">
        <v>44699</v>
      </c>
      <c r="R4817" s="11"/>
      <c r="S4817" s="2">
        <f>OR(AND(P4817&lt;=U$2,Q4817&gt;V$2),AND(P4817&gt;U$2,P4817&lt;V$2))</f>
        <v>0</v>
      </c>
    </row>
    <row r="4818" spans="1:19">
      <c r="A4818" s="2" t="s">
        <v>3481</v>
      </c>
      <c r="B4818" s="2" t="s">
        <v>4755</v>
      </c>
      <c r="C4818" s="2" t="s">
        <v>10925</v>
      </c>
      <c r="D4818" s="2" t="s">
        <v>2986</v>
      </c>
      <c r="E4818" s="2"/>
      <c r="F4818" s="2"/>
      <c r="G4818" s="2"/>
      <c r="H4818" s="2"/>
      <c r="I4818" s="2"/>
      <c r="J4818" s="2"/>
      <c r="K4818" s="2"/>
      <c r="L4818" s="2"/>
      <c r="M4818" s="2" t="s">
        <v>10934</v>
      </c>
      <c r="N4818" s="11">
        <v>10</v>
      </c>
      <c r="O4818" s="11">
        <v>0</v>
      </c>
      <c r="P4818" s="12">
        <v>44680</v>
      </c>
      <c r="Q4818" s="12">
        <v>44692</v>
      </c>
      <c r="R4818" s="11"/>
      <c r="S4818" s="2">
        <f>OR(AND(P4818&lt;=U$2,Q4818&gt;V$2),AND(P4818&gt;U$2,P4818&lt;V$2))</f>
        <v>0</v>
      </c>
    </row>
    <row r="4819" spans="1:19">
      <c r="A4819" s="2" t="s">
        <v>3481</v>
      </c>
      <c r="B4819" s="2" t="s">
        <v>4755</v>
      </c>
      <c r="C4819" s="2" t="s">
        <v>10925</v>
      </c>
      <c r="D4819" s="2" t="s">
        <v>10935</v>
      </c>
      <c r="E4819" s="2"/>
      <c r="F4819" s="2"/>
      <c r="G4819" s="2"/>
      <c r="H4819" s="2"/>
      <c r="I4819" s="2"/>
      <c r="J4819" s="2"/>
      <c r="K4819" s="2"/>
      <c r="L4819" s="2"/>
      <c r="M4819" s="2" t="s">
        <v>10936</v>
      </c>
      <c r="N4819" s="11">
        <v>3</v>
      </c>
      <c r="O4819" s="11">
        <v>0</v>
      </c>
      <c r="P4819" s="12">
        <v>44693</v>
      </c>
      <c r="Q4819" s="12">
        <v>44694</v>
      </c>
      <c r="R4819" s="11"/>
      <c r="S4819" s="2">
        <f>OR(AND(P4819&lt;=U$2,Q4819&gt;V$2),AND(P4819&gt;U$2,P4819&lt;V$2))</f>
        <v>0</v>
      </c>
    </row>
    <row r="4820" spans="1:19">
      <c r="A4820" s="2" t="s">
        <v>3481</v>
      </c>
      <c r="B4820" s="2" t="s">
        <v>4755</v>
      </c>
      <c r="C4820" s="2" t="s">
        <v>10925</v>
      </c>
      <c r="D4820" s="2" t="s">
        <v>2989</v>
      </c>
      <c r="E4820" s="2"/>
      <c r="F4820" s="2"/>
      <c r="G4820" s="2" t="s">
        <v>2785</v>
      </c>
      <c r="H4820" s="2"/>
      <c r="I4820" s="2"/>
      <c r="J4820" s="2"/>
      <c r="K4820" s="2" t="s">
        <v>575</v>
      </c>
      <c r="L4820" s="2" t="s">
        <v>10937</v>
      </c>
      <c r="M4820" s="2" t="s">
        <v>10938</v>
      </c>
      <c r="N4820" s="11">
        <v>5</v>
      </c>
      <c r="O4820" s="11">
        <v>0</v>
      </c>
      <c r="P4820" s="12">
        <v>44697</v>
      </c>
      <c r="Q4820" s="12">
        <v>44697</v>
      </c>
      <c r="R4820" s="11"/>
      <c r="S4820" s="2">
        <f>OR(AND(P4820&lt;=U$2,Q4820&gt;V$2),AND(P4820&gt;U$2,P4820&lt;V$2))</f>
        <v>0</v>
      </c>
    </row>
    <row r="4821" spans="1:19">
      <c r="A4821" s="2" t="s">
        <v>3481</v>
      </c>
      <c r="B4821" s="2" t="s">
        <v>4755</v>
      </c>
      <c r="C4821" s="2" t="s">
        <v>10925</v>
      </c>
      <c r="D4821" s="2" t="s">
        <v>10939</v>
      </c>
      <c r="E4821" s="2"/>
      <c r="F4821" s="2"/>
      <c r="G4821" s="2"/>
      <c r="H4821" s="2"/>
      <c r="I4821" s="2"/>
      <c r="J4821" s="2"/>
      <c r="K4821" s="2"/>
      <c r="L4821" s="2"/>
      <c r="M4821" s="2" t="s">
        <v>10940</v>
      </c>
      <c r="N4821" s="11">
        <v>10</v>
      </c>
      <c r="O4821" s="11">
        <v>0</v>
      </c>
      <c r="P4821" s="12">
        <v>44697</v>
      </c>
      <c r="Q4821" s="12">
        <v>44701</v>
      </c>
      <c r="R4821" s="11"/>
      <c r="S4821" s="2">
        <f>OR(AND(P4821&lt;=U$2,Q4821&gt;V$2),AND(P4821&gt;U$2,P4821&lt;V$2))</f>
        <v>0</v>
      </c>
    </row>
    <row r="4822" spans="1:19">
      <c r="A4822" s="2" t="s">
        <v>3481</v>
      </c>
      <c r="B4822" s="2" t="s">
        <v>4755</v>
      </c>
      <c r="C4822" s="2" t="s">
        <v>10925</v>
      </c>
      <c r="D4822" s="2" t="s">
        <v>2953</v>
      </c>
      <c r="E4822" s="2"/>
      <c r="F4822" s="2" t="s">
        <v>2785</v>
      </c>
      <c r="G4822" s="2" t="s">
        <v>7139</v>
      </c>
      <c r="H4822" s="2"/>
      <c r="I4822" s="2"/>
      <c r="J4822" s="2" t="s">
        <v>7140</v>
      </c>
      <c r="K4822" s="2" t="s">
        <v>303</v>
      </c>
      <c r="L4822" s="2" t="s">
        <v>10941</v>
      </c>
      <c r="M4822" s="2" t="s">
        <v>10942</v>
      </c>
      <c r="N4822" s="11">
        <v>10</v>
      </c>
      <c r="O4822" s="11">
        <v>0</v>
      </c>
      <c r="P4822" s="12">
        <v>44713</v>
      </c>
      <c r="Q4822" s="12">
        <v>44720</v>
      </c>
      <c r="R4822" s="11"/>
      <c r="S4822" s="2">
        <f>OR(AND(P4822&lt;=U$2,Q4822&gt;V$2),AND(P4822&gt;U$2,P4822&lt;V$2))</f>
        <v>0</v>
      </c>
    </row>
    <row r="4823" spans="1:19">
      <c r="A4823" s="2" t="s">
        <v>3481</v>
      </c>
      <c r="B4823" s="2" t="s">
        <v>4755</v>
      </c>
      <c r="C4823" s="2" t="s">
        <v>10925</v>
      </c>
      <c r="D4823" s="2" t="s">
        <v>2962</v>
      </c>
      <c r="E4823" s="2"/>
      <c r="F4823" s="2"/>
      <c r="G4823" s="2"/>
      <c r="H4823" s="2"/>
      <c r="I4823" s="2"/>
      <c r="J4823" s="2"/>
      <c r="K4823" s="2"/>
      <c r="L4823" s="2"/>
      <c r="M4823" s="2" t="s">
        <v>10943</v>
      </c>
      <c r="N4823" s="11">
        <v>10</v>
      </c>
      <c r="O4823" s="11">
        <v>0</v>
      </c>
      <c r="P4823" s="12">
        <v>44706</v>
      </c>
      <c r="Q4823" s="12">
        <v>44719</v>
      </c>
      <c r="R4823" s="11"/>
      <c r="S4823" s="2">
        <f>OR(AND(P4823&lt;=U$2,Q4823&gt;V$2),AND(P4823&gt;U$2,P4823&lt;V$2))</f>
        <v>0</v>
      </c>
    </row>
    <row r="4824" spans="1:19">
      <c r="A4824" s="2" t="s">
        <v>3481</v>
      </c>
      <c r="B4824" s="2" t="s">
        <v>4755</v>
      </c>
      <c r="C4824" s="2" t="s">
        <v>10925</v>
      </c>
      <c r="D4824" s="2" t="s">
        <v>10944</v>
      </c>
      <c r="E4824" s="2"/>
      <c r="F4824" s="2"/>
      <c r="G4824" s="2"/>
      <c r="H4824" s="2"/>
      <c r="I4824" s="2"/>
      <c r="J4824" s="2"/>
      <c r="K4824" s="2"/>
      <c r="L4824" s="2"/>
      <c r="M4824" s="2" t="s">
        <v>10945</v>
      </c>
      <c r="N4824" s="11">
        <v>5</v>
      </c>
      <c r="O4824" s="11">
        <v>0</v>
      </c>
      <c r="P4824" s="12">
        <v>44714</v>
      </c>
      <c r="Q4824" s="12">
        <v>44720</v>
      </c>
      <c r="R4824" s="11"/>
      <c r="S4824" s="2">
        <f>OR(AND(P4824&lt;=U$2,Q4824&gt;V$2),AND(P4824&gt;U$2,P4824&lt;V$2))</f>
        <v>0</v>
      </c>
    </row>
    <row r="4825" spans="1:19">
      <c r="A4825" s="2" t="s">
        <v>3481</v>
      </c>
      <c r="B4825" s="2" t="s">
        <v>4755</v>
      </c>
      <c r="C4825" s="2" t="s">
        <v>10925</v>
      </c>
      <c r="D4825" s="2" t="s">
        <v>10946</v>
      </c>
      <c r="E4825" s="2" t="s">
        <v>1007</v>
      </c>
      <c r="F4825" s="2" t="s">
        <v>2785</v>
      </c>
      <c r="G4825" s="2" t="s">
        <v>7078</v>
      </c>
      <c r="H4825" s="2"/>
      <c r="I4825" s="2"/>
      <c r="J4825" s="2" t="s">
        <v>10108</v>
      </c>
      <c r="K4825" s="2" t="s">
        <v>303</v>
      </c>
      <c r="L4825" s="2" t="s">
        <v>10941</v>
      </c>
      <c r="M4825" s="2" t="s">
        <v>10947</v>
      </c>
      <c r="N4825" s="11">
        <v>5</v>
      </c>
      <c r="O4825" s="11">
        <v>0</v>
      </c>
      <c r="P4825" s="12">
        <v>44760</v>
      </c>
      <c r="Q4825" s="12">
        <v>44762</v>
      </c>
      <c r="R4825" s="11"/>
      <c r="S4825" s="2">
        <f>OR(AND(P4825&lt;=U$2,Q4825&gt;V$2),AND(P4825&gt;U$2,P4825&lt;V$2))</f>
        <v>0</v>
      </c>
    </row>
    <row r="4826" spans="1:19">
      <c r="A4826" s="2" t="s">
        <v>3481</v>
      </c>
      <c r="B4826" s="2" t="s">
        <v>4755</v>
      </c>
      <c r="C4826" s="2" t="s">
        <v>10925</v>
      </c>
      <c r="D4826" s="2" t="s">
        <v>10948</v>
      </c>
      <c r="E4826" s="2"/>
      <c r="F4826" s="2" t="s">
        <v>2767</v>
      </c>
      <c r="G4826" s="2"/>
      <c r="H4826" s="2"/>
      <c r="I4826" s="2"/>
      <c r="J4826" s="2"/>
      <c r="K4826" s="2"/>
      <c r="L4826" s="2"/>
      <c r="M4826" s="2" t="s">
        <v>10949</v>
      </c>
      <c r="N4826" s="11">
        <v>5</v>
      </c>
      <c r="O4826" s="11">
        <v>0</v>
      </c>
      <c r="P4826" s="12">
        <v>44805</v>
      </c>
      <c r="Q4826" s="12">
        <v>44805</v>
      </c>
      <c r="R4826" s="11"/>
      <c r="S4826" s="2">
        <f>OR(AND(P4826&lt;=U$2,Q4826&gt;V$2),AND(P4826&gt;U$2,P4826&lt;V$2))</f>
        <v>0</v>
      </c>
    </row>
    <row r="4827" spans="1:19">
      <c r="A4827" s="2" t="s">
        <v>3481</v>
      </c>
      <c r="B4827" s="2" t="s">
        <v>4755</v>
      </c>
      <c r="C4827" s="2" t="s">
        <v>10925</v>
      </c>
      <c r="D4827" s="2" t="s">
        <v>10950</v>
      </c>
      <c r="E4827" s="2" t="s">
        <v>1007</v>
      </c>
      <c r="F4827" s="2" t="s">
        <v>2767</v>
      </c>
      <c r="G4827" s="2" t="s">
        <v>6978</v>
      </c>
      <c r="H4827" s="2"/>
      <c r="I4827" s="2"/>
      <c r="J4827" s="2" t="s">
        <v>7320</v>
      </c>
      <c r="K4827" s="2" t="s">
        <v>569</v>
      </c>
      <c r="L4827" s="2" t="s">
        <v>10951</v>
      </c>
      <c r="M4827" s="2" t="s">
        <v>10952</v>
      </c>
      <c r="N4827" s="11">
        <v>5</v>
      </c>
      <c r="O4827" s="11">
        <v>0</v>
      </c>
      <c r="P4827" s="12">
        <v>44740</v>
      </c>
      <c r="Q4827" s="12">
        <v>44747</v>
      </c>
      <c r="R4827" s="11"/>
      <c r="S4827" s="2">
        <f>OR(AND(P4827&lt;=U$2,Q4827&gt;V$2),AND(P4827&gt;U$2,P4827&lt;V$2))</f>
        <v>0</v>
      </c>
    </row>
    <row r="4828" spans="1:19">
      <c r="A4828" s="2" t="s">
        <v>3481</v>
      </c>
      <c r="B4828" s="2" t="s">
        <v>4755</v>
      </c>
      <c r="C4828" s="2" t="s">
        <v>10925</v>
      </c>
      <c r="D4828" s="2" t="s">
        <v>2881</v>
      </c>
      <c r="E4828" s="2" t="s">
        <v>1061</v>
      </c>
      <c r="F4828" s="2" t="s">
        <v>2767</v>
      </c>
      <c r="G4828" s="2" t="s">
        <v>10103</v>
      </c>
      <c r="H4828" s="2"/>
      <c r="I4828" s="2"/>
      <c r="J4828" s="2"/>
      <c r="K4828" s="2"/>
      <c r="L4828" s="2"/>
      <c r="M4828" s="2" t="s">
        <v>10953</v>
      </c>
      <c r="N4828" s="11">
        <v>10</v>
      </c>
      <c r="O4828" s="11">
        <v>0</v>
      </c>
      <c r="P4828" s="12">
        <v>44768.33333333334</v>
      </c>
      <c r="Q4828" s="12">
        <v>44795.70833333334</v>
      </c>
      <c r="R4828" s="11"/>
      <c r="S4828" s="2">
        <f>OR(AND(P4828&lt;=U$2,Q4828&gt;V$2),AND(P4828&gt;U$2,P4828&lt;V$2))</f>
        <v>0</v>
      </c>
    </row>
    <row r="4829" spans="1:19">
      <c r="A4829" s="2" t="s">
        <v>3481</v>
      </c>
      <c r="B4829" s="2" t="s">
        <v>4755</v>
      </c>
      <c r="C4829" s="2" t="s">
        <v>10925</v>
      </c>
      <c r="D4829" s="2" t="s">
        <v>10954</v>
      </c>
      <c r="E4829" s="2"/>
      <c r="F4829" s="2" t="s">
        <v>2767</v>
      </c>
      <c r="G4829" s="2"/>
      <c r="H4829" s="2"/>
      <c r="I4829" s="2"/>
      <c r="J4829" s="2"/>
      <c r="K4829" s="2"/>
      <c r="L4829" s="2"/>
      <c r="M4829" s="2" t="s">
        <v>10955</v>
      </c>
      <c r="N4829" s="11">
        <v>2</v>
      </c>
      <c r="O4829" s="11">
        <v>0</v>
      </c>
      <c r="P4829" s="12">
        <v>44795.33333333334</v>
      </c>
      <c r="Q4829" s="12">
        <v>44797.70833333334</v>
      </c>
      <c r="R4829" s="11"/>
      <c r="S4829" s="2">
        <f>OR(AND(P4829&lt;=U$2,Q4829&gt;V$2),AND(P4829&gt;U$2,P4829&lt;V$2))</f>
        <v>0</v>
      </c>
    </row>
    <row r="4830" spans="1:19">
      <c r="A4830" s="2" t="s">
        <v>3488</v>
      </c>
      <c r="B4830" s="2" t="s">
        <v>4755</v>
      </c>
      <c r="C4830" s="2" t="s">
        <v>10925</v>
      </c>
      <c r="D4830" s="2" t="s">
        <v>10956</v>
      </c>
      <c r="E4830" s="2" t="s">
        <v>1007</v>
      </c>
      <c r="F4830" s="2" t="s">
        <v>2785</v>
      </c>
      <c r="G4830" s="2" t="s">
        <v>7078</v>
      </c>
      <c r="H4830" s="2" t="s">
        <v>1133</v>
      </c>
      <c r="I4830" s="2" t="s">
        <v>306</v>
      </c>
      <c r="J4830" s="2" t="s">
        <v>10108</v>
      </c>
      <c r="K4830" s="2" t="s">
        <v>303</v>
      </c>
      <c r="L4830" s="2" t="s">
        <v>10941</v>
      </c>
      <c r="M4830" s="2" t="s">
        <v>10957</v>
      </c>
      <c r="N4830" s="11">
        <v>5</v>
      </c>
      <c r="O4830" s="11">
        <v>5</v>
      </c>
      <c r="P4830" s="12">
        <v>44984.33333333334</v>
      </c>
      <c r="Q4830" s="12">
        <v>44988.70833333334</v>
      </c>
      <c r="R4830" s="11">
        <v>25</v>
      </c>
      <c r="S4830" s="2">
        <f>OR(AND(P4830&lt;=U$2,Q4830&gt;V$2),AND(P4830&gt;U$2,P4830&lt;V$2))</f>
        <v>0</v>
      </c>
    </row>
    <row r="4831" spans="1:19">
      <c r="A4831" s="2" t="s">
        <v>3488</v>
      </c>
      <c r="B4831" s="2" t="s">
        <v>4755</v>
      </c>
      <c r="C4831" s="2" t="s">
        <v>10925</v>
      </c>
      <c r="D4831" s="2" t="s">
        <v>10958</v>
      </c>
      <c r="E4831" s="2" t="s">
        <v>1066</v>
      </c>
      <c r="F4831" s="2" t="s">
        <v>2767</v>
      </c>
      <c r="G4831" s="2"/>
      <c r="H4831" s="2" t="s">
        <v>1027</v>
      </c>
      <c r="I4831" s="2" t="s">
        <v>227</v>
      </c>
      <c r="J4831" s="2"/>
      <c r="K4831" s="2"/>
      <c r="L4831" s="2"/>
      <c r="M4831" s="2" t="s">
        <v>10959</v>
      </c>
      <c r="N4831" s="11">
        <v>2</v>
      </c>
      <c r="O4831" s="11">
        <v>0</v>
      </c>
      <c r="P4831" s="12">
        <v>44970.33333333334</v>
      </c>
      <c r="Q4831" s="12">
        <v>44971.70833333334</v>
      </c>
      <c r="R4831" s="11"/>
      <c r="S4831" s="2">
        <f>OR(AND(P4831&lt;=U$2,Q4831&gt;V$2),AND(P4831&gt;U$2,P4831&lt;V$2))</f>
        <v>0</v>
      </c>
    </row>
    <row r="4832" spans="1:19">
      <c r="A4832" s="2" t="s">
        <v>3481</v>
      </c>
      <c r="B4832" s="2" t="s">
        <v>4755</v>
      </c>
      <c r="C4832" s="2" t="s">
        <v>10925</v>
      </c>
      <c r="D4832" s="2" t="s">
        <v>10960</v>
      </c>
      <c r="E4832" s="2"/>
      <c r="F4832" s="2" t="s">
        <v>2767</v>
      </c>
      <c r="G4832" s="2"/>
      <c r="H4832" s="2"/>
      <c r="I4832" s="2"/>
      <c r="J4832" s="2"/>
      <c r="K4832" s="2"/>
      <c r="L4832" s="2"/>
      <c r="M4832" s="2" t="s">
        <v>10961</v>
      </c>
      <c r="N4832" s="11">
        <v>5</v>
      </c>
      <c r="O4832" s="11">
        <v>0</v>
      </c>
      <c r="P4832" s="12">
        <v>44749</v>
      </c>
      <c r="Q4832" s="12">
        <v>44781</v>
      </c>
      <c r="R4832" s="11"/>
      <c r="S4832" s="2">
        <f>OR(AND(P4832&lt;=U$2,Q4832&gt;V$2),AND(P4832&gt;U$2,P4832&lt;V$2))</f>
        <v>0</v>
      </c>
    </row>
    <row r="4833" spans="1:19">
      <c r="A4833" s="2" t="s">
        <v>3481</v>
      </c>
      <c r="B4833" s="2" t="s">
        <v>4755</v>
      </c>
      <c r="C4833" s="2" t="s">
        <v>10925</v>
      </c>
      <c r="D4833" s="2" t="s">
        <v>2963</v>
      </c>
      <c r="E4833" s="2"/>
      <c r="F4833" s="2" t="s">
        <v>2767</v>
      </c>
      <c r="G4833" s="2"/>
      <c r="H4833" s="2"/>
      <c r="I4833" s="2"/>
      <c r="J4833" s="2"/>
      <c r="K4833" s="2"/>
      <c r="L4833" s="2"/>
      <c r="M4833" s="2" t="s">
        <v>10962</v>
      </c>
      <c r="N4833" s="11">
        <v>2</v>
      </c>
      <c r="O4833" s="11">
        <v>0</v>
      </c>
      <c r="P4833" s="12">
        <v>44753.33333333334</v>
      </c>
      <c r="Q4833" s="12">
        <v>44756.70833333334</v>
      </c>
      <c r="R4833" s="11"/>
      <c r="S4833" s="2">
        <f>OR(AND(P4833&lt;=U$2,Q4833&gt;V$2),AND(P4833&gt;U$2,P4833&lt;V$2))</f>
        <v>0</v>
      </c>
    </row>
    <row r="4834" spans="1:19">
      <c r="A4834" s="2" t="s">
        <v>3481</v>
      </c>
      <c r="B4834" s="2" t="s">
        <v>4755</v>
      </c>
      <c r="C4834" s="2" t="s">
        <v>10925</v>
      </c>
      <c r="D4834" s="2" t="s">
        <v>2960</v>
      </c>
      <c r="E4834" s="2" t="s">
        <v>1007</v>
      </c>
      <c r="F4834" s="2" t="s">
        <v>2785</v>
      </c>
      <c r="G4834" s="2" t="s">
        <v>7085</v>
      </c>
      <c r="H4834" s="2"/>
      <c r="I4834" s="2"/>
      <c r="J4834" s="2" t="s">
        <v>7126</v>
      </c>
      <c r="K4834" s="2" t="s">
        <v>329</v>
      </c>
      <c r="L4834" s="2" t="s">
        <v>10929</v>
      </c>
      <c r="M4834" s="2" t="s">
        <v>10963</v>
      </c>
      <c r="N4834" s="11">
        <v>1</v>
      </c>
      <c r="O4834" s="11">
        <v>0</v>
      </c>
      <c r="P4834" s="12">
        <v>44757.33333333334</v>
      </c>
      <c r="Q4834" s="12">
        <v>44757.70833333334</v>
      </c>
      <c r="R4834" s="11"/>
      <c r="S4834" s="2">
        <f>OR(AND(P4834&lt;=U$2,Q4834&gt;V$2),AND(P4834&gt;U$2,P4834&lt;V$2))</f>
        <v>0</v>
      </c>
    </row>
    <row r="4835" spans="1:19">
      <c r="A4835" s="2" t="s">
        <v>3481</v>
      </c>
      <c r="B4835" s="2" t="s">
        <v>4755</v>
      </c>
      <c r="C4835" s="2" t="s">
        <v>10925</v>
      </c>
      <c r="D4835" s="2" t="s">
        <v>10964</v>
      </c>
      <c r="E4835" s="2" t="s">
        <v>1007</v>
      </c>
      <c r="F4835" s="2" t="s">
        <v>2785</v>
      </c>
      <c r="G4835" s="2" t="s">
        <v>7078</v>
      </c>
      <c r="H4835" s="2"/>
      <c r="I4835" s="2"/>
      <c r="J4835" s="2" t="s">
        <v>10108</v>
      </c>
      <c r="K4835" s="2" t="s">
        <v>303</v>
      </c>
      <c r="L4835" s="2" t="s">
        <v>10941</v>
      </c>
      <c r="M4835" s="2" t="s">
        <v>10965</v>
      </c>
      <c r="N4835" s="11">
        <v>3</v>
      </c>
      <c r="O4835" s="11">
        <v>0</v>
      </c>
      <c r="P4835" s="12">
        <v>44809</v>
      </c>
      <c r="Q4835" s="12">
        <v>44810</v>
      </c>
      <c r="R4835" s="11"/>
      <c r="S4835" s="2">
        <f>OR(AND(P4835&lt;=U$2,Q4835&gt;V$2),AND(P4835&gt;U$2,P4835&lt;V$2))</f>
        <v>0</v>
      </c>
    </row>
    <row r="4836" spans="1:19">
      <c r="A4836" s="2" t="s">
        <v>3481</v>
      </c>
      <c r="B4836" s="2" t="s">
        <v>4755</v>
      </c>
      <c r="C4836" s="2" t="s">
        <v>10925</v>
      </c>
      <c r="D4836" s="2" t="s">
        <v>10966</v>
      </c>
      <c r="E4836" s="2" t="s">
        <v>1007</v>
      </c>
      <c r="F4836" s="2" t="s">
        <v>2785</v>
      </c>
      <c r="G4836" s="2" t="s">
        <v>7085</v>
      </c>
      <c r="H4836" s="2"/>
      <c r="I4836" s="2"/>
      <c r="J4836" s="2" t="s">
        <v>7126</v>
      </c>
      <c r="K4836" s="2" t="s">
        <v>329</v>
      </c>
      <c r="L4836" s="2" t="s">
        <v>10929</v>
      </c>
      <c r="M4836" s="2" t="s">
        <v>10967</v>
      </c>
      <c r="N4836" s="11">
        <v>3</v>
      </c>
      <c r="O4836" s="11">
        <v>0</v>
      </c>
      <c r="P4836" s="12">
        <v>44805</v>
      </c>
      <c r="Q4836" s="12">
        <v>44806</v>
      </c>
      <c r="R4836" s="11"/>
      <c r="S4836" s="2">
        <f>OR(AND(P4836&lt;=U$2,Q4836&gt;V$2),AND(P4836&gt;U$2,P4836&lt;V$2))</f>
        <v>0</v>
      </c>
    </row>
    <row r="4837" spans="1:19">
      <c r="A4837" s="2" t="s">
        <v>3481</v>
      </c>
      <c r="B4837" s="2" t="s">
        <v>4755</v>
      </c>
      <c r="C4837" s="2" t="s">
        <v>10925</v>
      </c>
      <c r="D4837" s="2" t="s">
        <v>10968</v>
      </c>
      <c r="E4837" s="2" t="s">
        <v>1007</v>
      </c>
      <c r="F4837" s="2" t="s">
        <v>2785</v>
      </c>
      <c r="G4837" s="2" t="s">
        <v>7078</v>
      </c>
      <c r="H4837" s="2"/>
      <c r="I4837" s="2"/>
      <c r="J4837" s="2" t="s">
        <v>10108</v>
      </c>
      <c r="K4837" s="2" t="s">
        <v>303</v>
      </c>
      <c r="L4837" s="2" t="s">
        <v>10941</v>
      </c>
      <c r="M4837" s="2" t="s">
        <v>10969</v>
      </c>
      <c r="N4837" s="11">
        <v>5</v>
      </c>
      <c r="O4837" s="11">
        <v>0</v>
      </c>
      <c r="P4837" s="12">
        <v>44825</v>
      </c>
      <c r="Q4837" s="12">
        <v>44826</v>
      </c>
      <c r="R4837" s="11"/>
      <c r="S4837" s="2">
        <f>OR(AND(P4837&lt;=U$2,Q4837&gt;V$2),AND(P4837&gt;U$2,P4837&lt;V$2))</f>
        <v>0</v>
      </c>
    </row>
    <row r="4838" spans="1:19">
      <c r="A4838" s="2" t="s">
        <v>3481</v>
      </c>
      <c r="B4838" s="2" t="s">
        <v>4755</v>
      </c>
      <c r="C4838" s="2" t="s">
        <v>10925</v>
      </c>
      <c r="D4838" s="2" t="s">
        <v>10970</v>
      </c>
      <c r="E4838" s="2"/>
      <c r="F4838" s="2"/>
      <c r="G4838" s="2"/>
      <c r="H4838" s="2"/>
      <c r="I4838" s="2"/>
      <c r="J4838" s="2"/>
      <c r="K4838" s="2"/>
      <c r="L4838" s="2"/>
      <c r="M4838" s="2" t="s">
        <v>10971</v>
      </c>
      <c r="N4838" s="11">
        <v>3</v>
      </c>
      <c r="O4838" s="11">
        <v>0</v>
      </c>
      <c r="P4838" s="12">
        <v>44190</v>
      </c>
      <c r="Q4838" s="12">
        <v>44190</v>
      </c>
      <c r="R4838" s="11"/>
      <c r="S4838" s="2">
        <f>OR(AND(P4838&lt;=U$2,Q4838&gt;V$2),AND(P4838&gt;U$2,P4838&lt;V$2))</f>
        <v>0</v>
      </c>
    </row>
    <row r="4839" spans="1:19">
      <c r="A4839" s="2" t="s">
        <v>3481</v>
      </c>
      <c r="B4839" s="2" t="s">
        <v>4755</v>
      </c>
      <c r="C4839" s="2" t="s">
        <v>10925</v>
      </c>
      <c r="D4839" s="2" t="s">
        <v>2965</v>
      </c>
      <c r="E4839" s="2"/>
      <c r="F4839" s="2" t="s">
        <v>2767</v>
      </c>
      <c r="G4839" s="2"/>
      <c r="H4839" s="2"/>
      <c r="I4839" s="2"/>
      <c r="J4839" s="2"/>
      <c r="K4839" s="2"/>
      <c r="L4839" s="2"/>
      <c r="M4839" s="2" t="s">
        <v>10972</v>
      </c>
      <c r="N4839" s="11">
        <v>2</v>
      </c>
      <c r="O4839" s="11">
        <v>0</v>
      </c>
      <c r="P4839" s="12">
        <v>44825</v>
      </c>
      <c r="Q4839" s="12">
        <v>44826</v>
      </c>
      <c r="R4839" s="11"/>
      <c r="S4839" s="2">
        <f>OR(AND(P4839&lt;=U$2,Q4839&gt;V$2),AND(P4839&gt;U$2,P4839&lt;V$2))</f>
        <v>0</v>
      </c>
    </row>
    <row r="4840" spans="1:19">
      <c r="A4840" s="2" t="s">
        <v>3481</v>
      </c>
      <c r="B4840" s="2" t="s">
        <v>4755</v>
      </c>
      <c r="C4840" s="2" t="s">
        <v>10925</v>
      </c>
      <c r="D4840" s="2" t="s">
        <v>2956</v>
      </c>
      <c r="E4840" s="2" t="s">
        <v>1007</v>
      </c>
      <c r="F4840" s="2" t="s">
        <v>2785</v>
      </c>
      <c r="G4840" s="2" t="s">
        <v>7085</v>
      </c>
      <c r="H4840" s="2"/>
      <c r="I4840" s="2"/>
      <c r="J4840" s="2" t="s">
        <v>7126</v>
      </c>
      <c r="K4840" s="2" t="s">
        <v>329</v>
      </c>
      <c r="L4840" s="2" t="s">
        <v>10929</v>
      </c>
      <c r="M4840" s="2" t="s">
        <v>10973</v>
      </c>
      <c r="N4840" s="11">
        <v>2</v>
      </c>
      <c r="O4840" s="11">
        <v>0</v>
      </c>
      <c r="P4840" s="12">
        <v>44831</v>
      </c>
      <c r="Q4840" s="12">
        <v>44831.70833333334</v>
      </c>
      <c r="R4840" s="11"/>
      <c r="S4840" s="2">
        <f>OR(AND(P4840&lt;=U$2,Q4840&gt;V$2),AND(P4840&gt;U$2,P4840&lt;V$2))</f>
        <v>0</v>
      </c>
    </row>
    <row r="4841" spans="1:19">
      <c r="A4841" s="2" t="s">
        <v>3481</v>
      </c>
      <c r="B4841" s="2" t="s">
        <v>4755</v>
      </c>
      <c r="C4841" s="2" t="s">
        <v>10925</v>
      </c>
      <c r="D4841" s="2" t="s">
        <v>10974</v>
      </c>
      <c r="E4841" s="2" t="s">
        <v>1007</v>
      </c>
      <c r="F4841" s="2" t="s">
        <v>2785</v>
      </c>
      <c r="G4841" s="2" t="s">
        <v>7078</v>
      </c>
      <c r="H4841" s="2"/>
      <c r="I4841" s="2"/>
      <c r="J4841" s="2" t="s">
        <v>10108</v>
      </c>
      <c r="K4841" s="2" t="s">
        <v>303</v>
      </c>
      <c r="L4841" s="2" t="s">
        <v>10941</v>
      </c>
      <c r="M4841" s="2" t="s">
        <v>10975</v>
      </c>
      <c r="N4841" s="11">
        <v>3</v>
      </c>
      <c r="O4841" s="11">
        <v>0</v>
      </c>
      <c r="P4841" s="12">
        <v>44833</v>
      </c>
      <c r="Q4841" s="12">
        <v>44838</v>
      </c>
      <c r="R4841" s="11"/>
      <c r="S4841" s="2">
        <f>OR(AND(P4841&lt;=U$2,Q4841&gt;V$2),AND(P4841&gt;U$2,P4841&lt;V$2))</f>
        <v>0</v>
      </c>
    </row>
    <row r="4842" spans="1:19">
      <c r="A4842" s="2" t="s">
        <v>3481</v>
      </c>
      <c r="B4842" s="2" t="s">
        <v>4755</v>
      </c>
      <c r="C4842" s="2" t="s">
        <v>10925</v>
      </c>
      <c r="D4842" s="2" t="s">
        <v>10976</v>
      </c>
      <c r="E4842" s="2" t="s">
        <v>1007</v>
      </c>
      <c r="F4842" s="2" t="s">
        <v>2785</v>
      </c>
      <c r="G4842" s="2" t="s">
        <v>7078</v>
      </c>
      <c r="H4842" s="2"/>
      <c r="I4842" s="2"/>
      <c r="J4842" s="2" t="s">
        <v>10108</v>
      </c>
      <c r="K4842" s="2" t="s">
        <v>303</v>
      </c>
      <c r="L4842" s="2" t="s">
        <v>10941</v>
      </c>
      <c r="M4842" s="2" t="s">
        <v>10977</v>
      </c>
      <c r="N4842" s="11">
        <v>2</v>
      </c>
      <c r="O4842" s="11">
        <v>0</v>
      </c>
      <c r="P4842" s="12">
        <v>44830</v>
      </c>
      <c r="Q4842" s="12">
        <v>44830</v>
      </c>
      <c r="R4842" s="11"/>
      <c r="S4842" s="2">
        <f>OR(AND(P4842&lt;=U$2,Q4842&gt;V$2),AND(P4842&gt;U$2,P4842&lt;V$2))</f>
        <v>0</v>
      </c>
    </row>
    <row r="4843" spans="1:19">
      <c r="A4843" s="2" t="s">
        <v>3481</v>
      </c>
      <c r="B4843" s="2" t="s">
        <v>4755</v>
      </c>
      <c r="C4843" s="2" t="s">
        <v>10925</v>
      </c>
      <c r="D4843" s="2" t="s">
        <v>2967</v>
      </c>
      <c r="E4843" s="2"/>
      <c r="F4843" s="2" t="s">
        <v>2767</v>
      </c>
      <c r="G4843" s="2"/>
      <c r="H4843" s="2"/>
      <c r="I4843" s="2"/>
      <c r="J4843" s="2"/>
      <c r="K4843" s="2"/>
      <c r="L4843" s="2"/>
      <c r="M4843" s="2" t="s">
        <v>10978</v>
      </c>
      <c r="N4843" s="11">
        <v>2</v>
      </c>
      <c r="O4843" s="11">
        <v>0</v>
      </c>
      <c r="P4843" s="12">
        <v>44823</v>
      </c>
      <c r="Q4843" s="12">
        <v>44827.70833333334</v>
      </c>
      <c r="R4843" s="11"/>
      <c r="S4843" s="2">
        <f>OR(AND(P4843&lt;=U$2,Q4843&gt;V$2),AND(P4843&gt;U$2,P4843&lt;V$2))</f>
        <v>0</v>
      </c>
    </row>
    <row r="4844" spans="1:19">
      <c r="A4844" s="2" t="s">
        <v>3481</v>
      </c>
      <c r="B4844" s="2" t="s">
        <v>4755</v>
      </c>
      <c r="C4844" s="2" t="s">
        <v>10925</v>
      </c>
      <c r="D4844" s="2" t="s">
        <v>10979</v>
      </c>
      <c r="E4844" s="2" t="s">
        <v>1007</v>
      </c>
      <c r="F4844" s="2" t="s">
        <v>2785</v>
      </c>
      <c r="G4844" s="2" t="s">
        <v>7085</v>
      </c>
      <c r="H4844" s="2"/>
      <c r="I4844" s="2"/>
      <c r="J4844" s="2" t="s">
        <v>7126</v>
      </c>
      <c r="K4844" s="2" t="s">
        <v>329</v>
      </c>
      <c r="L4844" s="2" t="s">
        <v>10929</v>
      </c>
      <c r="M4844" s="2" t="s">
        <v>10980</v>
      </c>
      <c r="N4844" s="11">
        <v>1</v>
      </c>
      <c r="O4844" s="11">
        <v>0</v>
      </c>
      <c r="P4844" s="12">
        <v>44831</v>
      </c>
      <c r="Q4844" s="12">
        <v>44831</v>
      </c>
      <c r="R4844" s="11"/>
      <c r="S4844" s="2">
        <f>OR(AND(P4844&lt;=U$2,Q4844&gt;V$2),AND(P4844&gt;U$2,P4844&lt;V$2))</f>
        <v>0</v>
      </c>
    </row>
    <row r="4845" spans="1:19">
      <c r="A4845" s="2" t="s">
        <v>3481</v>
      </c>
      <c r="B4845" s="2" t="s">
        <v>4755</v>
      </c>
      <c r="C4845" s="2" t="s">
        <v>10925</v>
      </c>
      <c r="D4845" s="2" t="s">
        <v>10981</v>
      </c>
      <c r="E4845" s="2" t="s">
        <v>1007</v>
      </c>
      <c r="F4845" s="2" t="s">
        <v>2785</v>
      </c>
      <c r="G4845" s="2" t="s">
        <v>7078</v>
      </c>
      <c r="H4845" s="2"/>
      <c r="I4845" s="2"/>
      <c r="J4845" s="2" t="s">
        <v>10108</v>
      </c>
      <c r="K4845" s="2" t="s">
        <v>303</v>
      </c>
      <c r="L4845" s="2" t="s">
        <v>10941</v>
      </c>
      <c r="M4845" s="2" t="s">
        <v>10982</v>
      </c>
      <c r="N4845" s="11">
        <v>2</v>
      </c>
      <c r="O4845" s="11">
        <v>0</v>
      </c>
      <c r="P4845" s="12">
        <v>44837</v>
      </c>
      <c r="Q4845" s="12">
        <v>44839</v>
      </c>
      <c r="R4845" s="11"/>
      <c r="S4845" s="2">
        <f>OR(AND(P4845&lt;=U$2,Q4845&gt;V$2),AND(P4845&gt;U$2,P4845&lt;V$2))</f>
        <v>0</v>
      </c>
    </row>
    <row r="4846" spans="1:19">
      <c r="A4846" s="2" t="s">
        <v>3481</v>
      </c>
      <c r="B4846" s="2" t="s">
        <v>4755</v>
      </c>
      <c r="C4846" s="2" t="s">
        <v>10925</v>
      </c>
      <c r="D4846" s="2" t="s">
        <v>2977</v>
      </c>
      <c r="E4846" s="2" t="s">
        <v>1222</v>
      </c>
      <c r="F4846" s="2" t="s">
        <v>2785</v>
      </c>
      <c r="G4846" s="2"/>
      <c r="H4846" s="2"/>
      <c r="I4846" s="2"/>
      <c r="J4846" s="2"/>
      <c r="K4846" s="2"/>
      <c r="L4846" s="2"/>
      <c r="M4846" s="2" t="s">
        <v>10983</v>
      </c>
      <c r="N4846" s="11">
        <v>5</v>
      </c>
      <c r="O4846" s="11">
        <v>0</v>
      </c>
      <c r="P4846" s="12">
        <v>44844</v>
      </c>
      <c r="Q4846" s="12">
        <v>44867</v>
      </c>
      <c r="R4846" s="11"/>
      <c r="S4846" s="2">
        <f>OR(AND(P4846&lt;=U$2,Q4846&gt;V$2),AND(P4846&gt;U$2,P4846&lt;V$2))</f>
        <v>0</v>
      </c>
    </row>
    <row r="4847" spans="1:19">
      <c r="A4847" s="2" t="s">
        <v>3877</v>
      </c>
      <c r="B4847" s="2" t="s">
        <v>4755</v>
      </c>
      <c r="C4847" s="2" t="s">
        <v>10925</v>
      </c>
      <c r="D4847" s="2" t="s">
        <v>2875</v>
      </c>
      <c r="E4847" s="2" t="s">
        <v>1048</v>
      </c>
      <c r="F4847" s="2" t="s">
        <v>2785</v>
      </c>
      <c r="G4847" s="2" t="s">
        <v>7306</v>
      </c>
      <c r="H4847" s="2" t="s">
        <v>1133</v>
      </c>
      <c r="I4847" s="2" t="s">
        <v>306</v>
      </c>
      <c r="J4847" s="2"/>
      <c r="K4847" s="2"/>
      <c r="L4847" s="2"/>
      <c r="M4847" s="2" t="s">
        <v>10984</v>
      </c>
      <c r="N4847" s="11">
        <v>20</v>
      </c>
      <c r="O4847" s="11">
        <v>10</v>
      </c>
      <c r="P4847" s="12">
        <v>44866</v>
      </c>
      <c r="Q4847" s="12">
        <v>44995.70833333334</v>
      </c>
      <c r="R4847" s="11">
        <v>-98</v>
      </c>
      <c r="S4847" s="2">
        <f>OR(AND(P4847&lt;=U$2,Q4847&gt;V$2),AND(P4847&gt;U$2,P4847&lt;V$2))</f>
        <v>0</v>
      </c>
    </row>
    <row r="4848" spans="1:19">
      <c r="A4848" s="2" t="s">
        <v>3488</v>
      </c>
      <c r="B4848" s="2" t="s">
        <v>4755</v>
      </c>
      <c r="C4848" s="2" t="s">
        <v>10925</v>
      </c>
      <c r="D4848" s="2" t="s">
        <v>10985</v>
      </c>
      <c r="E4848" s="2" t="s">
        <v>1083</v>
      </c>
      <c r="F4848" s="2" t="s">
        <v>2767</v>
      </c>
      <c r="G4848" s="2"/>
      <c r="H4848" s="2" t="s">
        <v>1018</v>
      </c>
      <c r="I4848" s="2" t="s">
        <v>227</v>
      </c>
      <c r="J4848" s="2"/>
      <c r="K4848" s="2"/>
      <c r="L4848" s="2"/>
      <c r="M4848" s="2" t="s">
        <v>10986</v>
      </c>
      <c r="N4848" s="11">
        <v>5</v>
      </c>
      <c r="O4848" s="11">
        <v>5</v>
      </c>
      <c r="P4848" s="12">
        <v>45012.33333333334</v>
      </c>
      <c r="Q4848" s="12">
        <v>45016.70833333334</v>
      </c>
      <c r="R4848" s="11">
        <v>-69</v>
      </c>
      <c r="S4848" s="2">
        <f>OR(AND(P4848&lt;=U$2,Q4848&gt;V$2),AND(P4848&gt;U$2,P4848&lt;V$2))</f>
        <v>0</v>
      </c>
    </row>
    <row r="4849" spans="1:19">
      <c r="A4849" s="2" t="s">
        <v>3488</v>
      </c>
      <c r="B4849" s="2" t="s">
        <v>4755</v>
      </c>
      <c r="C4849" s="2" t="s">
        <v>10925</v>
      </c>
      <c r="D4849" s="2" t="s">
        <v>2983</v>
      </c>
      <c r="E4849" s="2" t="s">
        <v>1083</v>
      </c>
      <c r="F4849" s="2" t="s">
        <v>2767</v>
      </c>
      <c r="G4849" s="2"/>
      <c r="H4849" s="2" t="s">
        <v>1018</v>
      </c>
      <c r="I4849" s="2" t="s">
        <v>227</v>
      </c>
      <c r="J4849" s="2"/>
      <c r="K4849" s="2"/>
      <c r="L4849" s="2"/>
      <c r="M4849" s="2" t="s">
        <v>10987</v>
      </c>
      <c r="N4849" s="11">
        <v>3</v>
      </c>
      <c r="O4849" s="11">
        <v>3</v>
      </c>
      <c r="P4849" s="12">
        <v>45026.33333333334</v>
      </c>
      <c r="Q4849" s="12">
        <v>45028.70833333334</v>
      </c>
      <c r="R4849" s="11">
        <v>-74</v>
      </c>
      <c r="S4849" s="2">
        <f>OR(AND(P4849&lt;=U$2,Q4849&gt;V$2),AND(P4849&gt;U$2,P4849&lt;V$2))</f>
        <v>0</v>
      </c>
    </row>
    <row r="4850" spans="1:19">
      <c r="A4850" s="2" t="s">
        <v>3488</v>
      </c>
      <c r="B4850" s="2" t="s">
        <v>4755</v>
      </c>
      <c r="C4850" s="2" t="s">
        <v>10925</v>
      </c>
      <c r="D4850" s="2" t="s">
        <v>2784</v>
      </c>
      <c r="E4850" s="2" t="s">
        <v>1173</v>
      </c>
      <c r="F4850" s="2" t="s">
        <v>2767</v>
      </c>
      <c r="G4850" s="2" t="s">
        <v>7186</v>
      </c>
      <c r="H4850" s="2" t="s">
        <v>1027</v>
      </c>
      <c r="I4850" s="2" t="s">
        <v>227</v>
      </c>
      <c r="J4850" s="2"/>
      <c r="K4850" s="2"/>
      <c r="L4850" s="2"/>
      <c r="M4850" s="2" t="s">
        <v>10988</v>
      </c>
      <c r="N4850" s="11">
        <v>1</v>
      </c>
      <c r="O4850" s="11">
        <v>1</v>
      </c>
      <c r="P4850" s="12">
        <v>45029.33333333334</v>
      </c>
      <c r="Q4850" s="12">
        <v>45029.70833333334</v>
      </c>
      <c r="R4850" s="11">
        <v>-74</v>
      </c>
      <c r="S4850" s="2">
        <f>OR(AND(P4850&lt;=U$2,Q4850&gt;V$2),AND(P4850&gt;U$2,P4850&lt;V$2))</f>
        <v>0</v>
      </c>
    </row>
    <row r="4851" spans="1:19">
      <c r="A4851" s="2" t="s">
        <v>3488</v>
      </c>
      <c r="B4851" s="2" t="s">
        <v>4755</v>
      </c>
      <c r="C4851" s="2" t="s">
        <v>10925</v>
      </c>
      <c r="D4851" s="2" t="s">
        <v>2889</v>
      </c>
      <c r="E4851" s="2" t="s">
        <v>1216</v>
      </c>
      <c r="F4851" s="2" t="s">
        <v>2767</v>
      </c>
      <c r="G4851" s="2"/>
      <c r="H4851" s="2" t="s">
        <v>1027</v>
      </c>
      <c r="I4851" s="2" t="s">
        <v>227</v>
      </c>
      <c r="J4851" s="2"/>
      <c r="K4851" s="2"/>
      <c r="L4851" s="2"/>
      <c r="M4851" s="2" t="s">
        <v>10989</v>
      </c>
      <c r="N4851" s="11">
        <v>10</v>
      </c>
      <c r="O4851" s="11">
        <v>10</v>
      </c>
      <c r="P4851" s="12">
        <v>45030.33333333334</v>
      </c>
      <c r="Q4851" s="12">
        <v>45043.70833333334</v>
      </c>
      <c r="R4851" s="11">
        <v>-74</v>
      </c>
      <c r="S4851" s="2">
        <f>OR(AND(P4851&lt;=U$2,Q4851&gt;V$2),AND(P4851&gt;U$2,P4851&lt;V$2))</f>
        <v>0</v>
      </c>
    </row>
    <row r="4852" spans="1:19">
      <c r="A4852" s="2" t="s">
        <v>3488</v>
      </c>
      <c r="B4852" s="2" t="s">
        <v>4755</v>
      </c>
      <c r="C4852" s="2" t="s">
        <v>10925</v>
      </c>
      <c r="D4852" s="2" t="s">
        <v>2980</v>
      </c>
      <c r="E4852" s="2" t="s">
        <v>1007</v>
      </c>
      <c r="F4852" s="2" t="s">
        <v>2785</v>
      </c>
      <c r="G4852" s="2"/>
      <c r="H4852" s="2" t="s">
        <v>1018</v>
      </c>
      <c r="I4852" s="2" t="s">
        <v>306</v>
      </c>
      <c r="J4852" s="2"/>
      <c r="K4852" s="2"/>
      <c r="L4852" s="2"/>
      <c r="M4852" s="2" t="s">
        <v>10990</v>
      </c>
      <c r="N4852" s="11">
        <v>1</v>
      </c>
      <c r="O4852" s="11">
        <v>0</v>
      </c>
      <c r="P4852" s="12">
        <v>44970.33333333334</v>
      </c>
      <c r="Q4852" s="12">
        <v>44971.70833333334</v>
      </c>
      <c r="R4852" s="11"/>
      <c r="S4852" s="2">
        <f>OR(AND(P4852&lt;=U$2,Q4852&gt;V$2),AND(P4852&gt;U$2,P4852&lt;V$2))</f>
        <v>0</v>
      </c>
    </row>
    <row r="4853" spans="1:19">
      <c r="A4853" s="2" t="s">
        <v>3488</v>
      </c>
      <c r="B4853" s="2" t="s">
        <v>4755</v>
      </c>
      <c r="C4853" s="2" t="s">
        <v>10925</v>
      </c>
      <c r="D4853" s="2" t="s">
        <v>2979</v>
      </c>
      <c r="E4853" s="2" t="s">
        <v>1225</v>
      </c>
      <c r="F4853" s="2" t="s">
        <v>2785</v>
      </c>
      <c r="G4853" s="2"/>
      <c r="H4853" s="2" t="s">
        <v>1133</v>
      </c>
      <c r="I4853" s="2" t="s">
        <v>306</v>
      </c>
      <c r="J4853" s="2"/>
      <c r="K4853" s="2"/>
      <c r="L4853" s="2"/>
      <c r="M4853" s="2" t="s">
        <v>10991</v>
      </c>
      <c r="N4853" s="11">
        <v>15</v>
      </c>
      <c r="O4853" s="11">
        <v>5</v>
      </c>
      <c r="P4853" s="12">
        <v>44972.33333333334</v>
      </c>
      <c r="Q4853" s="12">
        <v>45050.70833333334</v>
      </c>
      <c r="R4853" s="11">
        <v>-74</v>
      </c>
      <c r="S4853" s="2">
        <f>OR(AND(P4853&lt;=U$2,Q4853&gt;V$2),AND(P4853&gt;U$2,P4853&lt;V$2))</f>
        <v>0</v>
      </c>
    </row>
    <row r="4854" spans="1:19">
      <c r="A4854" s="2" t="s">
        <v>3488</v>
      </c>
      <c r="B4854" s="2" t="s">
        <v>4755</v>
      </c>
      <c r="C4854" s="2" t="s">
        <v>10925</v>
      </c>
      <c r="D4854" s="2" t="s">
        <v>2787</v>
      </c>
      <c r="E4854" s="2" t="s">
        <v>1066</v>
      </c>
      <c r="F4854" s="2" t="s">
        <v>2767</v>
      </c>
      <c r="G4854" s="2"/>
      <c r="H4854" s="2" t="s">
        <v>1027</v>
      </c>
      <c r="I4854" s="2" t="s">
        <v>227</v>
      </c>
      <c r="J4854" s="2"/>
      <c r="K4854" s="2"/>
      <c r="L4854" s="2"/>
      <c r="M4854" s="2" t="s">
        <v>10992</v>
      </c>
      <c r="N4854" s="11">
        <v>2</v>
      </c>
      <c r="O4854" s="11">
        <v>2</v>
      </c>
      <c r="P4854" s="12">
        <v>44984.33333333334</v>
      </c>
      <c r="Q4854" s="12">
        <v>44985.70833333334</v>
      </c>
      <c r="R4854" s="11">
        <v>6</v>
      </c>
      <c r="S4854" s="2">
        <f>OR(AND(P4854&lt;=U$2,Q4854&gt;V$2),AND(P4854&gt;U$2,P4854&lt;V$2))</f>
        <v>0</v>
      </c>
    </row>
    <row r="4855" spans="1:19">
      <c r="A4855" s="2" t="s">
        <v>3488</v>
      </c>
      <c r="B4855" s="2" t="s">
        <v>4755</v>
      </c>
      <c r="C4855" s="2" t="s">
        <v>10925</v>
      </c>
      <c r="D4855" s="2" t="s">
        <v>2871</v>
      </c>
      <c r="E4855" s="2" t="s">
        <v>1048</v>
      </c>
      <c r="F4855" s="2" t="s">
        <v>2767</v>
      </c>
      <c r="G4855" s="2"/>
      <c r="H4855" s="2" t="s">
        <v>1027</v>
      </c>
      <c r="I4855" s="2" t="s">
        <v>227</v>
      </c>
      <c r="J4855" s="2"/>
      <c r="K4855" s="2"/>
      <c r="L4855" s="2"/>
      <c r="M4855" s="2" t="s">
        <v>10993</v>
      </c>
      <c r="N4855" s="11">
        <v>20</v>
      </c>
      <c r="O4855" s="11">
        <v>20</v>
      </c>
      <c r="P4855" s="12">
        <v>44986.33333333334</v>
      </c>
      <c r="Q4855" s="12">
        <v>45013.70833333334</v>
      </c>
      <c r="R4855" s="11">
        <v>6</v>
      </c>
      <c r="S4855" s="2">
        <f>OR(AND(P4855&lt;=U$2,Q4855&gt;V$2),AND(P4855&gt;U$2,P4855&lt;V$2))</f>
        <v>0</v>
      </c>
    </row>
    <row r="4856" spans="1:19">
      <c r="A4856" s="2" t="s">
        <v>3488</v>
      </c>
      <c r="B4856" s="2" t="s">
        <v>4755</v>
      </c>
      <c r="C4856" s="2" t="s">
        <v>10925</v>
      </c>
      <c r="D4856" s="2" t="s">
        <v>10994</v>
      </c>
      <c r="E4856" s="2" t="s">
        <v>1007</v>
      </c>
      <c r="F4856" s="2" t="s">
        <v>2785</v>
      </c>
      <c r="G4856" s="2" t="s">
        <v>7194</v>
      </c>
      <c r="H4856" s="2" t="s">
        <v>1133</v>
      </c>
      <c r="I4856" s="2" t="s">
        <v>306</v>
      </c>
      <c r="J4856" s="2" t="s">
        <v>7195</v>
      </c>
      <c r="K4856" s="2"/>
      <c r="L4856" s="2"/>
      <c r="M4856" s="2" t="s">
        <v>10995</v>
      </c>
      <c r="N4856" s="11">
        <v>3</v>
      </c>
      <c r="O4856" s="11">
        <v>3</v>
      </c>
      <c r="P4856" s="12">
        <v>45044.33333333334</v>
      </c>
      <c r="Q4856" s="12">
        <v>45048.70833333334</v>
      </c>
      <c r="R4856" s="11">
        <v>-11</v>
      </c>
      <c r="S4856" s="2">
        <f>OR(AND(P4856&lt;=U$2,Q4856&gt;V$2),AND(P4856&gt;U$2,P4856&lt;V$2))</f>
        <v>0</v>
      </c>
    </row>
    <row r="4857" spans="1:19">
      <c r="A4857" s="2" t="s">
        <v>3488</v>
      </c>
      <c r="B4857" s="2" t="s">
        <v>4755</v>
      </c>
      <c r="C4857" s="2" t="s">
        <v>10925</v>
      </c>
      <c r="D4857" s="2" t="s">
        <v>2790</v>
      </c>
      <c r="E4857" s="2" t="s">
        <v>1066</v>
      </c>
      <c r="F4857" s="2" t="s">
        <v>2767</v>
      </c>
      <c r="G4857" s="2"/>
      <c r="H4857" s="2" t="s">
        <v>1027</v>
      </c>
      <c r="I4857" s="2" t="s">
        <v>227</v>
      </c>
      <c r="J4857" s="2"/>
      <c r="K4857" s="2"/>
      <c r="L4857" s="2"/>
      <c r="M4857" s="2" t="s">
        <v>10996</v>
      </c>
      <c r="N4857" s="11">
        <v>5</v>
      </c>
      <c r="O4857" s="11">
        <v>5</v>
      </c>
      <c r="P4857" s="12">
        <v>45014.33333333334</v>
      </c>
      <c r="Q4857" s="12">
        <v>45020.70833333334</v>
      </c>
      <c r="R4857" s="11">
        <v>13</v>
      </c>
      <c r="S4857" s="2">
        <f>OR(AND(P4857&lt;=U$2,Q4857&gt;V$2),AND(P4857&gt;U$2,P4857&lt;V$2))</f>
        <v>0</v>
      </c>
    </row>
    <row r="4858" spans="1:19">
      <c r="A4858" s="2" t="s">
        <v>3488</v>
      </c>
      <c r="B4858" s="2" t="s">
        <v>4755</v>
      </c>
      <c r="C4858" s="2" t="s">
        <v>10925</v>
      </c>
      <c r="D4858" s="2" t="s">
        <v>2791</v>
      </c>
      <c r="E4858" s="2" t="s">
        <v>1066</v>
      </c>
      <c r="F4858" s="2" t="s">
        <v>2767</v>
      </c>
      <c r="G4858" s="2"/>
      <c r="H4858" s="2" t="s">
        <v>1027</v>
      </c>
      <c r="I4858" s="2" t="s">
        <v>227</v>
      </c>
      <c r="J4858" s="2"/>
      <c r="K4858" s="2"/>
      <c r="L4858" s="2"/>
      <c r="M4858" s="2" t="s">
        <v>10997</v>
      </c>
      <c r="N4858" s="11">
        <v>3</v>
      </c>
      <c r="O4858" s="11">
        <v>3</v>
      </c>
      <c r="P4858" s="12">
        <v>45021.33333333334</v>
      </c>
      <c r="Q4858" s="12">
        <v>45023.70833333334</v>
      </c>
      <c r="R4858" s="11">
        <v>20</v>
      </c>
      <c r="S4858" s="2">
        <f>OR(AND(P4858&lt;=U$2,Q4858&gt;V$2),AND(P4858&gt;U$2,P4858&lt;V$2))</f>
        <v>0</v>
      </c>
    </row>
    <row r="4859" spans="1:19">
      <c r="A4859" s="2" t="s">
        <v>3488</v>
      </c>
      <c r="B4859" s="2" t="s">
        <v>4755</v>
      </c>
      <c r="C4859" s="2" t="s">
        <v>10925</v>
      </c>
      <c r="D4859" s="2" t="s">
        <v>2968</v>
      </c>
      <c r="E4859" s="2" t="s">
        <v>1083</v>
      </c>
      <c r="F4859" s="2" t="s">
        <v>2767</v>
      </c>
      <c r="G4859" s="2"/>
      <c r="H4859" s="2" t="s">
        <v>1018</v>
      </c>
      <c r="I4859" s="2" t="s">
        <v>227</v>
      </c>
      <c r="J4859" s="2"/>
      <c r="K4859" s="2"/>
      <c r="L4859" s="2"/>
      <c r="M4859" s="2" t="s">
        <v>10998</v>
      </c>
      <c r="N4859" s="11">
        <v>10</v>
      </c>
      <c r="O4859" s="11">
        <v>10</v>
      </c>
      <c r="P4859" s="12">
        <v>45110.54166666666</v>
      </c>
      <c r="Q4859" s="12">
        <v>45125.5</v>
      </c>
      <c r="R4859" s="11">
        <v>-54</v>
      </c>
      <c r="S4859" s="2">
        <f>OR(AND(P4859&lt;=U$2,Q4859&gt;V$2),AND(P4859&gt;U$2,P4859&lt;V$2))</f>
        <v>0</v>
      </c>
    </row>
    <row r="4860" spans="1:19">
      <c r="A4860" s="2" t="s">
        <v>3488</v>
      </c>
      <c r="B4860" s="2" t="s">
        <v>4755</v>
      </c>
      <c r="C4860" s="2" t="s">
        <v>10925</v>
      </c>
      <c r="D4860" s="2" t="s">
        <v>10999</v>
      </c>
      <c r="E4860" s="2" t="s">
        <v>1048</v>
      </c>
      <c r="F4860" s="2" t="s">
        <v>2785</v>
      </c>
      <c r="G4860" s="2" t="s">
        <v>1247</v>
      </c>
      <c r="H4860" s="2" t="s">
        <v>1133</v>
      </c>
      <c r="I4860" s="2" t="s">
        <v>306</v>
      </c>
      <c r="J4860" s="2" t="s">
        <v>7200</v>
      </c>
      <c r="K4860" s="2"/>
      <c r="L4860" s="2"/>
      <c r="M4860" s="2" t="s">
        <v>11000</v>
      </c>
      <c r="N4860" s="11">
        <v>2</v>
      </c>
      <c r="O4860" s="11">
        <v>2</v>
      </c>
      <c r="P4860" s="12">
        <v>45125.54166666666</v>
      </c>
      <c r="Q4860" s="12">
        <v>45127.5</v>
      </c>
      <c r="R4860" s="11">
        <v>-54</v>
      </c>
      <c r="S4860" s="2">
        <f>OR(AND(P4860&lt;=U$2,Q4860&gt;V$2),AND(P4860&gt;U$2,P4860&lt;V$2))</f>
        <v>0</v>
      </c>
    </row>
    <row r="4861" spans="1:19">
      <c r="A4861" s="2" t="s">
        <v>3488</v>
      </c>
      <c r="B4861" s="2" t="s">
        <v>4755</v>
      </c>
      <c r="C4861" s="2" t="s">
        <v>10925</v>
      </c>
      <c r="D4861" s="2" t="s">
        <v>11001</v>
      </c>
      <c r="E4861" s="2" t="s">
        <v>1225</v>
      </c>
      <c r="F4861" s="2" t="s">
        <v>2785</v>
      </c>
      <c r="G4861" s="2" t="s">
        <v>7202</v>
      </c>
      <c r="H4861" s="2" t="s">
        <v>1133</v>
      </c>
      <c r="I4861" s="2" t="s">
        <v>306</v>
      </c>
      <c r="J4861" s="2"/>
      <c r="K4861" s="2"/>
      <c r="L4861" s="2"/>
      <c r="M4861" s="2" t="s">
        <v>11002</v>
      </c>
      <c r="N4861" s="11">
        <v>2</v>
      </c>
      <c r="O4861" s="11">
        <v>2</v>
      </c>
      <c r="P4861" s="12">
        <v>45127.54166666666</v>
      </c>
      <c r="Q4861" s="12">
        <v>45131.5</v>
      </c>
      <c r="R4861" s="11">
        <v>-54</v>
      </c>
      <c r="S4861" s="2">
        <f>OR(AND(P4861&lt;=U$2,Q4861&gt;V$2),AND(P4861&gt;U$2,P4861&lt;V$2))</f>
        <v>0</v>
      </c>
    </row>
    <row r="4862" spans="1:19">
      <c r="A4862" s="2" t="s">
        <v>3481</v>
      </c>
      <c r="B4862" s="2" t="s">
        <v>4755</v>
      </c>
      <c r="C4862" s="2" t="s">
        <v>10925</v>
      </c>
      <c r="D4862" s="2" t="s">
        <v>11003</v>
      </c>
      <c r="E4862" s="2"/>
      <c r="F4862" s="2" t="s">
        <v>2767</v>
      </c>
      <c r="G4862" s="2" t="s">
        <v>7210</v>
      </c>
      <c r="H4862" s="2"/>
      <c r="I4862" s="2"/>
      <c r="J4862" s="2"/>
      <c r="K4862" s="2"/>
      <c r="L4862" s="2"/>
      <c r="M4862" s="2" t="s">
        <v>11004</v>
      </c>
      <c r="N4862" s="11">
        <v>3</v>
      </c>
      <c r="O4862" s="11">
        <v>0</v>
      </c>
      <c r="P4862" s="12">
        <v>44890.33333333334</v>
      </c>
      <c r="Q4862" s="12">
        <v>44894.70833333334</v>
      </c>
      <c r="R4862" s="11"/>
      <c r="S4862" s="2">
        <f>OR(AND(P4862&lt;=U$2,Q4862&gt;V$2),AND(P4862&gt;U$2,P4862&lt;V$2))</f>
        <v>0</v>
      </c>
    </row>
    <row r="4863" spans="1:19">
      <c r="A4863" s="2" t="s">
        <v>3488</v>
      </c>
      <c r="B4863" s="2" t="s">
        <v>4755</v>
      </c>
      <c r="C4863" s="2" t="s">
        <v>10925</v>
      </c>
      <c r="D4863" s="2" t="s">
        <v>2797</v>
      </c>
      <c r="E4863" s="2" t="s">
        <v>1244</v>
      </c>
      <c r="F4863" s="2" t="s">
        <v>2767</v>
      </c>
      <c r="G4863" s="2" t="s">
        <v>7969</v>
      </c>
      <c r="H4863" s="2" t="s">
        <v>1018</v>
      </c>
      <c r="I4863" s="2" t="s">
        <v>227</v>
      </c>
      <c r="J4863" s="2"/>
      <c r="K4863" s="2"/>
      <c r="L4863" s="2"/>
      <c r="M4863" s="2" t="s">
        <v>11005</v>
      </c>
      <c r="N4863" s="11">
        <v>15</v>
      </c>
      <c r="O4863" s="11">
        <v>15</v>
      </c>
      <c r="P4863" s="12">
        <v>45155.54166666666</v>
      </c>
      <c r="Q4863" s="12">
        <v>45177.5</v>
      </c>
      <c r="R4863" s="11">
        <v>-89</v>
      </c>
      <c r="S4863" s="2">
        <f>OR(AND(P4863&lt;=U$2,Q4863&gt;V$2),AND(P4863&gt;U$2,P4863&lt;V$2))</f>
        <v>0</v>
      </c>
    </row>
    <row r="4864" spans="1:19">
      <c r="A4864" s="2" t="s">
        <v>3488</v>
      </c>
      <c r="B4864" s="2" t="s">
        <v>4755</v>
      </c>
      <c r="C4864" s="2" t="s">
        <v>10925</v>
      </c>
      <c r="D4864" s="2" t="s">
        <v>11006</v>
      </c>
      <c r="E4864" s="2" t="s">
        <v>1007</v>
      </c>
      <c r="F4864" s="2" t="s">
        <v>2785</v>
      </c>
      <c r="G4864" s="2" t="s">
        <v>7207</v>
      </c>
      <c r="H4864" s="2" t="s">
        <v>1018</v>
      </c>
      <c r="I4864" s="2" t="s">
        <v>306</v>
      </c>
      <c r="J4864" s="2"/>
      <c r="K4864" s="2"/>
      <c r="L4864" s="2"/>
      <c r="M4864" s="2" t="s">
        <v>11007</v>
      </c>
      <c r="N4864" s="11">
        <v>2</v>
      </c>
      <c r="O4864" s="11">
        <v>2</v>
      </c>
      <c r="P4864" s="12">
        <v>45177.54166666666</v>
      </c>
      <c r="Q4864" s="12">
        <v>45181.5</v>
      </c>
      <c r="R4864" s="11">
        <v>-89</v>
      </c>
      <c r="S4864" s="2">
        <f>OR(AND(P4864&lt;=U$2,Q4864&gt;V$2),AND(P4864&gt;U$2,P4864&lt;V$2))</f>
        <v>0</v>
      </c>
    </row>
    <row r="4865" spans="1:19">
      <c r="A4865" s="2" t="s">
        <v>3488</v>
      </c>
      <c r="B4865" s="2" t="s">
        <v>4755</v>
      </c>
      <c r="C4865" s="2" t="s">
        <v>10925</v>
      </c>
      <c r="D4865" s="2" t="s">
        <v>11008</v>
      </c>
      <c r="E4865" s="2" t="s">
        <v>1076</v>
      </c>
      <c r="F4865" s="2" t="s">
        <v>2767</v>
      </c>
      <c r="G4865" s="2" t="s">
        <v>7210</v>
      </c>
      <c r="H4865" s="2" t="s">
        <v>1027</v>
      </c>
      <c r="I4865" s="2" t="s">
        <v>227</v>
      </c>
      <c r="J4865" s="2"/>
      <c r="K4865" s="2"/>
      <c r="L4865" s="2"/>
      <c r="M4865" s="2" t="s">
        <v>11009</v>
      </c>
      <c r="N4865" s="11">
        <v>3</v>
      </c>
      <c r="O4865" s="11">
        <v>0</v>
      </c>
      <c r="P4865" s="12">
        <v>44973.33333333334</v>
      </c>
      <c r="Q4865" s="12">
        <v>44977.70833333334</v>
      </c>
      <c r="R4865" s="11"/>
      <c r="S4865" s="2">
        <f>OR(AND(P4865&lt;=U$2,Q4865&gt;V$2),AND(P4865&gt;U$2,P4865&lt;V$2))</f>
        <v>0</v>
      </c>
    </row>
    <row r="4866" spans="1:19">
      <c r="A4866" s="2" t="s">
        <v>3488</v>
      </c>
      <c r="B4866" s="2" t="s">
        <v>4755</v>
      </c>
      <c r="C4866" s="2" t="s">
        <v>10925</v>
      </c>
      <c r="D4866" s="2" t="s">
        <v>2985</v>
      </c>
      <c r="E4866" s="2" t="s">
        <v>1083</v>
      </c>
      <c r="F4866" s="2" t="s">
        <v>2767</v>
      </c>
      <c r="G4866" s="2"/>
      <c r="H4866" s="2" t="s">
        <v>1018</v>
      </c>
      <c r="I4866" s="2" t="s">
        <v>227</v>
      </c>
      <c r="J4866" s="2"/>
      <c r="K4866" s="2"/>
      <c r="L4866" s="2"/>
      <c r="M4866" s="2" t="s">
        <v>11010</v>
      </c>
      <c r="N4866" s="11">
        <v>5</v>
      </c>
      <c r="O4866" s="11">
        <v>5</v>
      </c>
      <c r="P4866" s="12">
        <v>45014.33333333334</v>
      </c>
      <c r="Q4866" s="12">
        <v>45020.70833333334</v>
      </c>
      <c r="R4866" s="11">
        <v>6</v>
      </c>
      <c r="S4866" s="2">
        <f>OR(AND(P4866&lt;=U$2,Q4866&gt;V$2),AND(P4866&gt;U$2,P4866&lt;V$2))</f>
        <v>0</v>
      </c>
    </row>
    <row r="4867" spans="1:19">
      <c r="A4867" s="2" t="s">
        <v>3488</v>
      </c>
      <c r="B4867" s="2" t="s">
        <v>4755</v>
      </c>
      <c r="C4867" s="2" t="s">
        <v>10925</v>
      </c>
      <c r="D4867" s="2" t="s">
        <v>2890</v>
      </c>
      <c r="E4867" s="2" t="s">
        <v>1216</v>
      </c>
      <c r="F4867" s="2" t="s">
        <v>2767</v>
      </c>
      <c r="G4867" s="2"/>
      <c r="H4867" s="2" t="s">
        <v>1027</v>
      </c>
      <c r="I4867" s="2" t="s">
        <v>227</v>
      </c>
      <c r="J4867" s="2"/>
      <c r="K4867" s="2"/>
      <c r="L4867" s="2"/>
      <c r="M4867" s="2" t="s">
        <v>11011</v>
      </c>
      <c r="N4867" s="11">
        <v>5</v>
      </c>
      <c r="O4867" s="11">
        <v>5</v>
      </c>
      <c r="P4867" s="12">
        <v>45148.54166666666</v>
      </c>
      <c r="Q4867" s="12">
        <v>45155.5</v>
      </c>
      <c r="R4867" s="11">
        <v>-89</v>
      </c>
      <c r="S4867" s="2">
        <f>OR(AND(P4867&lt;=U$2,Q4867&gt;V$2),AND(P4867&gt;U$2,P4867&lt;V$2))</f>
        <v>0</v>
      </c>
    </row>
    <row r="4868" spans="1:19">
      <c r="A4868" s="2" t="s">
        <v>3481</v>
      </c>
      <c r="B4868" s="2" t="s">
        <v>4755</v>
      </c>
      <c r="C4868" s="2" t="s">
        <v>10925</v>
      </c>
      <c r="D4868" s="2" t="s">
        <v>11012</v>
      </c>
      <c r="E4868" s="2"/>
      <c r="F4868" s="2" t="s">
        <v>2767</v>
      </c>
      <c r="G4868" s="2"/>
      <c r="H4868" s="2"/>
      <c r="I4868" s="2"/>
      <c r="J4868" s="2"/>
      <c r="K4868" s="2"/>
      <c r="L4868" s="2"/>
      <c r="M4868" s="2" t="s">
        <v>11013</v>
      </c>
      <c r="N4868" s="11">
        <v>5</v>
      </c>
      <c r="O4868" s="11">
        <v>0</v>
      </c>
      <c r="P4868" s="12">
        <v>44798.33333333334</v>
      </c>
      <c r="Q4868" s="12">
        <v>44803.70833333334</v>
      </c>
      <c r="R4868" s="11"/>
      <c r="S4868" s="2">
        <f>OR(AND(P4868&lt;=U$2,Q4868&gt;V$2),AND(P4868&gt;U$2,P4868&lt;V$2))</f>
        <v>0</v>
      </c>
    </row>
    <row r="4869" spans="1:19">
      <c r="A4869" s="2" t="s">
        <v>3481</v>
      </c>
      <c r="B4869" s="2" t="s">
        <v>4755</v>
      </c>
      <c r="C4869" s="2" t="s">
        <v>10925</v>
      </c>
      <c r="D4869" s="2" t="s">
        <v>11014</v>
      </c>
      <c r="E4869" s="2"/>
      <c r="F4869" s="2" t="s">
        <v>2767</v>
      </c>
      <c r="G4869" s="2"/>
      <c r="H4869" s="2"/>
      <c r="I4869" s="2"/>
      <c r="J4869" s="2"/>
      <c r="K4869" s="2"/>
      <c r="L4869" s="2"/>
      <c r="M4869" s="2" t="s">
        <v>11015</v>
      </c>
      <c r="N4869" s="11">
        <v>5</v>
      </c>
      <c r="O4869" s="11">
        <v>0</v>
      </c>
      <c r="P4869" s="12">
        <v>44713</v>
      </c>
      <c r="Q4869" s="12">
        <v>44727</v>
      </c>
      <c r="R4869" s="11"/>
      <c r="S4869" s="2">
        <f>OR(AND(P4869&lt;=U$2,Q4869&gt;V$2),AND(P4869&gt;U$2,P4869&lt;V$2))</f>
        <v>0</v>
      </c>
    </row>
    <row r="4870" spans="1:19">
      <c r="A4870" s="2" t="s">
        <v>3488</v>
      </c>
      <c r="B4870" s="2" t="s">
        <v>4755</v>
      </c>
      <c r="C4870" s="2" t="s">
        <v>11016</v>
      </c>
      <c r="D4870" s="2" t="s">
        <v>2766</v>
      </c>
      <c r="E4870" s="2" t="s">
        <v>991</v>
      </c>
      <c r="F4870" s="2" t="s">
        <v>2767</v>
      </c>
      <c r="G4870" s="2" t="s">
        <v>7259</v>
      </c>
      <c r="H4870" s="2" t="s">
        <v>992</v>
      </c>
      <c r="I4870" s="2" t="s">
        <v>227</v>
      </c>
      <c r="J4870" s="2"/>
      <c r="K4870" s="2"/>
      <c r="L4870" s="2"/>
      <c r="M4870" s="2" t="s">
        <v>11017</v>
      </c>
      <c r="N4870" s="11">
        <v>3</v>
      </c>
      <c r="O4870" s="11">
        <v>3</v>
      </c>
      <c r="P4870" s="12">
        <v>45189.54166666666</v>
      </c>
      <c r="Q4870" s="12">
        <v>45194.5</v>
      </c>
      <c r="R4870" s="11">
        <v>-113</v>
      </c>
      <c r="S4870" s="2">
        <f>OR(AND(P4870&lt;=U$2,Q4870&gt;V$2),AND(P4870&gt;U$2,P4870&lt;V$2))</f>
        <v>0</v>
      </c>
    </row>
    <row r="4871" spans="1:19">
      <c r="A4871" s="2" t="s">
        <v>3488</v>
      </c>
      <c r="B4871" s="2" t="s">
        <v>4755</v>
      </c>
      <c r="C4871" s="2" t="s">
        <v>11016</v>
      </c>
      <c r="D4871" s="2" t="s">
        <v>2768</v>
      </c>
      <c r="E4871" s="2" t="s">
        <v>991</v>
      </c>
      <c r="F4871" s="2" t="s">
        <v>2767</v>
      </c>
      <c r="G4871" s="2" t="s">
        <v>7259</v>
      </c>
      <c r="H4871" s="2" t="s">
        <v>992</v>
      </c>
      <c r="I4871" s="2" t="s">
        <v>227</v>
      </c>
      <c r="J4871" s="2"/>
      <c r="K4871" s="2"/>
      <c r="L4871" s="2"/>
      <c r="M4871" s="2" t="s">
        <v>11018</v>
      </c>
      <c r="N4871" s="11">
        <v>3</v>
      </c>
      <c r="O4871" s="11">
        <v>3</v>
      </c>
      <c r="P4871" s="12">
        <v>44984.33333333334</v>
      </c>
      <c r="Q4871" s="12">
        <v>44986.70833333334</v>
      </c>
      <c r="R4871" s="11">
        <v>-72</v>
      </c>
      <c r="S4871" s="2">
        <f>OR(AND(P4871&lt;=U$2,Q4871&gt;V$2),AND(P4871&gt;U$2,P4871&lt;V$2))</f>
        <v>0</v>
      </c>
    </row>
    <row r="4872" spans="1:19">
      <c r="A4872" s="2" t="s">
        <v>3488</v>
      </c>
      <c r="B4872" s="2" t="s">
        <v>4755</v>
      </c>
      <c r="C4872" s="2" t="s">
        <v>11016</v>
      </c>
      <c r="D4872" s="2" t="s">
        <v>2770</v>
      </c>
      <c r="E4872" s="2" t="s">
        <v>991</v>
      </c>
      <c r="F4872" s="2" t="s">
        <v>2767</v>
      </c>
      <c r="G4872" s="2" t="s">
        <v>7259</v>
      </c>
      <c r="H4872" s="2" t="s">
        <v>992</v>
      </c>
      <c r="I4872" s="2" t="s">
        <v>227</v>
      </c>
      <c r="J4872" s="2"/>
      <c r="K4872" s="2"/>
      <c r="L4872" s="2"/>
      <c r="M4872" s="2" t="s">
        <v>11019</v>
      </c>
      <c r="N4872" s="11">
        <v>3</v>
      </c>
      <c r="O4872" s="11">
        <v>3</v>
      </c>
      <c r="P4872" s="12">
        <v>44987.33333333334</v>
      </c>
      <c r="Q4872" s="12">
        <v>44991.70833333334</v>
      </c>
      <c r="R4872" s="11">
        <v>-72</v>
      </c>
      <c r="S4872" s="2">
        <f>OR(AND(P4872&lt;=U$2,Q4872&gt;V$2),AND(P4872&gt;U$2,P4872&lt;V$2))</f>
        <v>0</v>
      </c>
    </row>
    <row r="4873" spans="1:19">
      <c r="A4873" s="2" t="s">
        <v>3488</v>
      </c>
      <c r="B4873" s="2" t="s">
        <v>4755</v>
      </c>
      <c r="C4873" s="2" t="s">
        <v>11016</v>
      </c>
      <c r="D4873" s="2" t="s">
        <v>2771</v>
      </c>
      <c r="E4873" s="2" t="s">
        <v>991</v>
      </c>
      <c r="F4873" s="2" t="s">
        <v>2767</v>
      </c>
      <c r="G4873" s="2" t="s">
        <v>7259</v>
      </c>
      <c r="H4873" s="2" t="s">
        <v>992</v>
      </c>
      <c r="I4873" s="2" t="s">
        <v>227</v>
      </c>
      <c r="J4873" s="2"/>
      <c r="K4873" s="2"/>
      <c r="L4873" s="2"/>
      <c r="M4873" s="2" t="s">
        <v>11020</v>
      </c>
      <c r="N4873" s="11">
        <v>3</v>
      </c>
      <c r="O4873" s="11">
        <v>3</v>
      </c>
      <c r="P4873" s="12">
        <v>44992.33333333334</v>
      </c>
      <c r="Q4873" s="12">
        <v>44994.70833333334</v>
      </c>
      <c r="R4873" s="11">
        <v>-72</v>
      </c>
      <c r="S4873" s="2">
        <f>OR(AND(P4873&lt;=U$2,Q4873&gt;V$2),AND(P4873&gt;U$2,P4873&lt;V$2))</f>
        <v>0</v>
      </c>
    </row>
    <row r="4874" spans="1:19">
      <c r="A4874" s="2" t="s">
        <v>3481</v>
      </c>
      <c r="B4874" s="2" t="s">
        <v>4755</v>
      </c>
      <c r="C4874" s="2" t="s">
        <v>11016</v>
      </c>
      <c r="D4874" s="2" t="s">
        <v>11021</v>
      </c>
      <c r="E4874" s="2"/>
      <c r="F4874" s="2"/>
      <c r="G4874" s="2"/>
      <c r="H4874" s="2"/>
      <c r="I4874" s="2"/>
      <c r="J4874" s="2"/>
      <c r="K4874" s="2"/>
      <c r="L4874" s="2"/>
      <c r="M4874" s="2" t="s">
        <v>11022</v>
      </c>
      <c r="N4874" s="11">
        <v>5</v>
      </c>
      <c r="O4874" s="11">
        <v>0</v>
      </c>
      <c r="P4874" s="12">
        <v>44671</v>
      </c>
      <c r="Q4874" s="12">
        <v>44673</v>
      </c>
      <c r="R4874" s="11"/>
      <c r="S4874" s="2">
        <f>OR(AND(P4874&lt;=U$2,Q4874&gt;V$2),AND(P4874&gt;U$2,P4874&lt;V$2))</f>
        <v>0</v>
      </c>
    </row>
    <row r="4875" spans="1:19">
      <c r="A4875" s="2" t="s">
        <v>3488</v>
      </c>
      <c r="B4875" s="2" t="s">
        <v>4755</v>
      </c>
      <c r="C4875" s="2" t="s">
        <v>11016</v>
      </c>
      <c r="D4875" s="2" t="s">
        <v>11023</v>
      </c>
      <c r="E4875" s="2" t="s">
        <v>991</v>
      </c>
      <c r="F4875" s="2" t="s">
        <v>2767</v>
      </c>
      <c r="G4875" s="2" t="s">
        <v>7259</v>
      </c>
      <c r="H4875" s="2" t="s">
        <v>992</v>
      </c>
      <c r="I4875" s="2" t="s">
        <v>227</v>
      </c>
      <c r="J4875" s="2"/>
      <c r="K4875" s="2"/>
      <c r="L4875" s="2"/>
      <c r="M4875" s="2" t="s">
        <v>11024</v>
      </c>
      <c r="N4875" s="11">
        <v>5</v>
      </c>
      <c r="O4875" s="11">
        <v>5</v>
      </c>
      <c r="P4875" s="12">
        <v>44984.33333333334</v>
      </c>
      <c r="Q4875" s="12">
        <v>44988.70833333334</v>
      </c>
      <c r="R4875" s="11">
        <v>-46</v>
      </c>
      <c r="S4875" s="2">
        <f>OR(AND(P4875&lt;=U$2,Q4875&gt;V$2),AND(P4875&gt;U$2,P4875&lt;V$2))</f>
        <v>0</v>
      </c>
    </row>
    <row r="4876" spans="1:19">
      <c r="A4876" s="2" t="s">
        <v>3488</v>
      </c>
      <c r="B4876" s="2" t="s">
        <v>4755</v>
      </c>
      <c r="C4876" s="2" t="s">
        <v>11025</v>
      </c>
      <c r="D4876" s="2" t="s">
        <v>2772</v>
      </c>
      <c r="E4876" s="2" t="s">
        <v>1007</v>
      </c>
      <c r="F4876" s="2" t="s">
        <v>2767</v>
      </c>
      <c r="G4876" s="2" t="s">
        <v>7495</v>
      </c>
      <c r="H4876" s="2" t="s">
        <v>992</v>
      </c>
      <c r="I4876" s="2" t="s">
        <v>227</v>
      </c>
      <c r="J4876" s="2" t="s">
        <v>8073</v>
      </c>
      <c r="K4876" s="2" t="s">
        <v>240</v>
      </c>
      <c r="L4876" s="2" t="s">
        <v>11026</v>
      </c>
      <c r="M4876" s="2" t="s">
        <v>11027</v>
      </c>
      <c r="N4876" s="11">
        <v>10</v>
      </c>
      <c r="O4876" s="11">
        <v>10</v>
      </c>
      <c r="P4876" s="12">
        <v>44995.33333333334</v>
      </c>
      <c r="Q4876" s="12">
        <v>45008.70833333334</v>
      </c>
      <c r="R4876" s="11">
        <v>-72</v>
      </c>
      <c r="S4876" s="2">
        <f>OR(AND(P4876&lt;=U$2,Q4876&gt;V$2),AND(P4876&gt;U$2,P4876&lt;V$2))</f>
        <v>0</v>
      </c>
    </row>
    <row r="4877" spans="1:19">
      <c r="A4877" s="2" t="s">
        <v>3488</v>
      </c>
      <c r="B4877" s="2" t="s">
        <v>4755</v>
      </c>
      <c r="C4877" s="2" t="s">
        <v>11025</v>
      </c>
      <c r="D4877" s="2" t="s">
        <v>11028</v>
      </c>
      <c r="E4877" s="2" t="s">
        <v>1007</v>
      </c>
      <c r="F4877" s="2" t="s">
        <v>2767</v>
      </c>
      <c r="G4877" s="2" t="s">
        <v>7495</v>
      </c>
      <c r="H4877" s="2" t="s">
        <v>992</v>
      </c>
      <c r="I4877" s="2" t="s">
        <v>227</v>
      </c>
      <c r="J4877" s="2" t="s">
        <v>8077</v>
      </c>
      <c r="K4877" s="2"/>
      <c r="L4877" s="2"/>
      <c r="M4877" s="2" t="s">
        <v>11029</v>
      </c>
      <c r="N4877" s="11">
        <v>5</v>
      </c>
      <c r="O4877" s="11">
        <v>5</v>
      </c>
      <c r="P4877" s="12">
        <v>45009.33333333334</v>
      </c>
      <c r="Q4877" s="12">
        <v>45015.70833333334</v>
      </c>
      <c r="R4877" s="11">
        <v>-72</v>
      </c>
      <c r="S4877" s="2">
        <f>OR(AND(P4877&lt;=U$2,Q4877&gt;V$2),AND(P4877&gt;U$2,P4877&lt;V$2))</f>
        <v>0</v>
      </c>
    </row>
    <row r="4878" spans="1:19">
      <c r="A4878" s="2" t="s">
        <v>3488</v>
      </c>
      <c r="B4878" s="2" t="s">
        <v>4755</v>
      </c>
      <c r="C4878" s="2" t="s">
        <v>11025</v>
      </c>
      <c r="D4878" s="2" t="s">
        <v>2775</v>
      </c>
      <c r="E4878" s="2" t="s">
        <v>1007</v>
      </c>
      <c r="F4878" s="2" t="s">
        <v>2767</v>
      </c>
      <c r="G4878" s="2" t="s">
        <v>7495</v>
      </c>
      <c r="H4878" s="2" t="s">
        <v>992</v>
      </c>
      <c r="I4878" s="2" t="s">
        <v>227</v>
      </c>
      <c r="J4878" s="2" t="s">
        <v>8079</v>
      </c>
      <c r="K4878" s="2"/>
      <c r="L4878" s="2"/>
      <c r="M4878" s="2" t="s">
        <v>11030</v>
      </c>
      <c r="N4878" s="11">
        <v>10</v>
      </c>
      <c r="O4878" s="11">
        <v>10</v>
      </c>
      <c r="P4878" s="12">
        <v>44984.33333333334</v>
      </c>
      <c r="Q4878" s="12">
        <v>44995.70833333334</v>
      </c>
      <c r="R4878" s="11">
        <v>-64</v>
      </c>
      <c r="S4878" s="2">
        <f>OR(AND(P4878&lt;=U$2,Q4878&gt;V$2),AND(P4878&gt;U$2,P4878&lt;V$2))</f>
        <v>0</v>
      </c>
    </row>
    <row r="4879" spans="1:19">
      <c r="A4879" s="2" t="s">
        <v>3488</v>
      </c>
      <c r="B4879" s="2" t="s">
        <v>4755</v>
      </c>
      <c r="C4879" s="2" t="s">
        <v>11025</v>
      </c>
      <c r="D4879" s="2" t="s">
        <v>11031</v>
      </c>
      <c r="E4879" s="2" t="s">
        <v>1007</v>
      </c>
      <c r="F4879" s="2" t="s">
        <v>2767</v>
      </c>
      <c r="G4879" s="2" t="s">
        <v>7495</v>
      </c>
      <c r="H4879" s="2" t="s">
        <v>992</v>
      </c>
      <c r="I4879" s="2" t="s">
        <v>227</v>
      </c>
      <c r="J4879" s="2" t="s">
        <v>8082</v>
      </c>
      <c r="K4879" s="2"/>
      <c r="L4879" s="2"/>
      <c r="M4879" s="2" t="s">
        <v>11032</v>
      </c>
      <c r="N4879" s="11">
        <v>5</v>
      </c>
      <c r="O4879" s="11">
        <v>5</v>
      </c>
      <c r="P4879" s="12">
        <v>44998.33333333334</v>
      </c>
      <c r="Q4879" s="12">
        <v>45002.70833333334</v>
      </c>
      <c r="R4879" s="11">
        <v>-64</v>
      </c>
      <c r="S4879" s="2">
        <f>OR(AND(P4879&lt;=U$2,Q4879&gt;V$2),AND(P4879&gt;U$2,P4879&lt;V$2))</f>
        <v>0</v>
      </c>
    </row>
    <row r="4880" spans="1:19">
      <c r="A4880" s="2" t="s">
        <v>3488</v>
      </c>
      <c r="B4880" s="2" t="s">
        <v>4755</v>
      </c>
      <c r="C4880" s="2" t="s">
        <v>11025</v>
      </c>
      <c r="D4880" s="2" t="s">
        <v>2777</v>
      </c>
      <c r="E4880" s="2" t="s">
        <v>1007</v>
      </c>
      <c r="F4880" s="2" t="s">
        <v>2767</v>
      </c>
      <c r="G4880" s="2" t="s">
        <v>7495</v>
      </c>
      <c r="H4880" s="2" t="s">
        <v>992</v>
      </c>
      <c r="I4880" s="2" t="s">
        <v>227</v>
      </c>
      <c r="J4880" s="2" t="s">
        <v>8277</v>
      </c>
      <c r="K4880" s="2"/>
      <c r="L4880" s="2"/>
      <c r="M4880" s="2" t="s">
        <v>11033</v>
      </c>
      <c r="N4880" s="11">
        <v>5</v>
      </c>
      <c r="O4880" s="11">
        <v>5</v>
      </c>
      <c r="P4880" s="12">
        <v>45005.33333333334</v>
      </c>
      <c r="Q4880" s="12">
        <v>45009.70833333334</v>
      </c>
      <c r="R4880" s="11">
        <v>-64</v>
      </c>
      <c r="S4880" s="2">
        <f>OR(AND(P4880&lt;=U$2,Q4880&gt;V$2),AND(P4880&gt;U$2,P4880&lt;V$2))</f>
        <v>0</v>
      </c>
    </row>
    <row r="4881" spans="1:19">
      <c r="A4881" s="2" t="s">
        <v>3481</v>
      </c>
      <c r="B4881" s="2" t="s">
        <v>4755</v>
      </c>
      <c r="C4881" s="2" t="s">
        <v>11025</v>
      </c>
      <c r="D4881" s="2" t="s">
        <v>11034</v>
      </c>
      <c r="E4881" s="2"/>
      <c r="F4881" s="2"/>
      <c r="G4881" s="2"/>
      <c r="H4881" s="2"/>
      <c r="I4881" s="2"/>
      <c r="J4881" s="2"/>
      <c r="K4881" s="2"/>
      <c r="L4881" s="2"/>
      <c r="M4881" s="2" t="s">
        <v>11035</v>
      </c>
      <c r="N4881" s="11">
        <v>5</v>
      </c>
      <c r="O4881" s="11">
        <v>0</v>
      </c>
      <c r="P4881" s="12">
        <v>44410.33333333334</v>
      </c>
      <c r="Q4881" s="12">
        <v>44410.70833333334</v>
      </c>
      <c r="R4881" s="11"/>
      <c r="S4881" s="2">
        <f>OR(AND(P4881&lt;=U$2,Q4881&gt;V$2),AND(P4881&gt;U$2,P4881&lt;V$2))</f>
        <v>0</v>
      </c>
    </row>
    <row r="4882" spans="1:19">
      <c r="A4882" s="2" t="s">
        <v>3488</v>
      </c>
      <c r="B4882" s="2" t="s">
        <v>4755</v>
      </c>
      <c r="C4882" s="2" t="s">
        <v>11036</v>
      </c>
      <c r="D4882" s="2" t="s">
        <v>11037</v>
      </c>
      <c r="E4882" s="2" t="s">
        <v>1007</v>
      </c>
      <c r="F4882" s="2" t="s">
        <v>2785</v>
      </c>
      <c r="G4882" s="2" t="s">
        <v>5985</v>
      </c>
      <c r="H4882" s="2" t="s">
        <v>1018</v>
      </c>
      <c r="I4882" s="2" t="s">
        <v>306</v>
      </c>
      <c r="J4882" s="2"/>
      <c r="K4882" s="2"/>
      <c r="L4882" s="2"/>
      <c r="M4882" s="2" t="s">
        <v>11038</v>
      </c>
      <c r="N4882" s="11">
        <v>5</v>
      </c>
      <c r="O4882" s="11">
        <v>5</v>
      </c>
      <c r="P4882" s="12">
        <v>44984.33333333334</v>
      </c>
      <c r="Q4882" s="12">
        <v>44988.70833333334</v>
      </c>
      <c r="R4882" s="11">
        <v>-50</v>
      </c>
      <c r="S4882" s="2">
        <f>OR(AND(P4882&lt;=U$2,Q4882&gt;V$2),AND(P4882&gt;U$2,P4882&lt;V$2))</f>
        <v>0</v>
      </c>
    </row>
    <row r="4883" spans="1:19">
      <c r="A4883" s="2" t="s">
        <v>3481</v>
      </c>
      <c r="B4883" s="2" t="s">
        <v>4755</v>
      </c>
      <c r="C4883" s="2" t="s">
        <v>11036</v>
      </c>
      <c r="D4883" s="2" t="s">
        <v>11039</v>
      </c>
      <c r="E4883" s="2" t="s">
        <v>1061</v>
      </c>
      <c r="F4883" s="2" t="s">
        <v>2785</v>
      </c>
      <c r="G4883" s="2"/>
      <c r="H4883" s="2"/>
      <c r="I4883" s="2"/>
      <c r="J4883" s="2"/>
      <c r="K4883" s="2"/>
      <c r="L4883" s="2"/>
      <c r="M4883" s="2" t="s">
        <v>11040</v>
      </c>
      <c r="N4883" s="11">
        <v>5</v>
      </c>
      <c r="O4883" s="11">
        <v>0</v>
      </c>
      <c r="P4883" s="12">
        <v>44805.33333333334</v>
      </c>
      <c r="Q4883" s="12">
        <v>44805.70833333334</v>
      </c>
      <c r="R4883" s="11"/>
      <c r="S4883" s="2">
        <f>OR(AND(P4883&lt;=U$2,Q4883&gt;V$2),AND(P4883&gt;U$2,P4883&lt;V$2))</f>
        <v>0</v>
      </c>
    </row>
    <row r="4884" spans="1:19">
      <c r="A4884" s="2" t="s">
        <v>3488</v>
      </c>
      <c r="B4884" s="2" t="s">
        <v>4755</v>
      </c>
      <c r="C4884" s="2" t="s">
        <v>11036</v>
      </c>
      <c r="D4884" s="2" t="s">
        <v>2885</v>
      </c>
      <c r="E4884" s="2" t="s">
        <v>1007</v>
      </c>
      <c r="F4884" s="2" t="s">
        <v>2767</v>
      </c>
      <c r="G4884" s="2"/>
      <c r="H4884" s="2" t="s">
        <v>1018</v>
      </c>
      <c r="I4884" s="2" t="s">
        <v>227</v>
      </c>
      <c r="J4884" s="2" t="s">
        <v>9517</v>
      </c>
      <c r="K4884" s="2" t="s">
        <v>366</v>
      </c>
      <c r="L4884" s="2" t="s">
        <v>11041</v>
      </c>
      <c r="M4884" s="2" t="s">
        <v>11042</v>
      </c>
      <c r="N4884" s="11">
        <v>5</v>
      </c>
      <c r="O4884" s="11">
        <v>5</v>
      </c>
      <c r="P4884" s="12">
        <v>44991.33333333334</v>
      </c>
      <c r="Q4884" s="12">
        <v>44995.70833333334</v>
      </c>
      <c r="R4884" s="11">
        <v>-50</v>
      </c>
      <c r="S4884" s="2">
        <f>OR(AND(P4884&lt;=U$2,Q4884&gt;V$2),AND(P4884&gt;U$2,P4884&lt;V$2))</f>
        <v>0</v>
      </c>
    </row>
    <row r="4885" spans="1:19">
      <c r="A4885" s="2" t="s">
        <v>3488</v>
      </c>
      <c r="B4885" s="2" t="s">
        <v>4755</v>
      </c>
      <c r="C4885" s="2" t="s">
        <v>11036</v>
      </c>
      <c r="D4885" s="2" t="s">
        <v>11043</v>
      </c>
      <c r="E4885" s="2" t="s">
        <v>1083</v>
      </c>
      <c r="F4885" s="2" t="s">
        <v>2785</v>
      </c>
      <c r="G4885" s="2"/>
      <c r="H4885" s="2" t="s">
        <v>1018</v>
      </c>
      <c r="I4885" s="2" t="s">
        <v>306</v>
      </c>
      <c r="J4885" s="2"/>
      <c r="K4885" s="2"/>
      <c r="L4885" s="2"/>
      <c r="M4885" s="2" t="s">
        <v>11044</v>
      </c>
      <c r="N4885" s="11">
        <v>3</v>
      </c>
      <c r="O4885" s="11">
        <v>3</v>
      </c>
      <c r="P4885" s="12">
        <v>44998.33333333334</v>
      </c>
      <c r="Q4885" s="12">
        <v>45000.70833333334</v>
      </c>
      <c r="R4885" s="11">
        <v>-50</v>
      </c>
      <c r="S4885" s="2">
        <f>OR(AND(P4885&lt;=U$2,Q4885&gt;V$2),AND(P4885&gt;U$2,P4885&lt;V$2))</f>
        <v>0</v>
      </c>
    </row>
    <row r="4886" spans="1:19">
      <c r="A4886" s="2" t="s">
        <v>3488</v>
      </c>
      <c r="B4886" s="2" t="s">
        <v>4755</v>
      </c>
      <c r="C4886" s="2" t="s">
        <v>11036</v>
      </c>
      <c r="D4886" s="2" t="s">
        <v>11045</v>
      </c>
      <c r="E4886" s="2" t="s">
        <v>1083</v>
      </c>
      <c r="F4886" s="2" t="s">
        <v>2785</v>
      </c>
      <c r="G4886" s="2"/>
      <c r="H4886" s="2" t="s">
        <v>1018</v>
      </c>
      <c r="I4886" s="2" t="s">
        <v>306</v>
      </c>
      <c r="J4886" s="2"/>
      <c r="K4886" s="2"/>
      <c r="L4886" s="2"/>
      <c r="M4886" s="2" t="s">
        <v>11046</v>
      </c>
      <c r="N4886" s="11">
        <v>5</v>
      </c>
      <c r="O4886" s="11">
        <v>5</v>
      </c>
      <c r="P4886" s="12">
        <v>45106.33333333334</v>
      </c>
      <c r="Q4886" s="12">
        <v>45113.70833333334</v>
      </c>
      <c r="R4886" s="11">
        <v>-72</v>
      </c>
      <c r="S4886" s="2">
        <f>OR(AND(P4886&lt;=U$2,Q4886&gt;V$2),AND(P4886&gt;U$2,P4886&lt;V$2))</f>
        <v>0</v>
      </c>
    </row>
    <row r="4887" spans="1:19">
      <c r="A4887" s="2" t="s">
        <v>3488</v>
      </c>
      <c r="B4887" s="2" t="s">
        <v>4755</v>
      </c>
      <c r="C4887" s="2" t="s">
        <v>11036</v>
      </c>
      <c r="D4887" s="2" t="s">
        <v>11047</v>
      </c>
      <c r="E4887" s="2" t="s">
        <v>1083</v>
      </c>
      <c r="F4887" s="2" t="s">
        <v>2785</v>
      </c>
      <c r="G4887" s="2"/>
      <c r="H4887" s="2" t="s">
        <v>1018</v>
      </c>
      <c r="I4887" s="2" t="s">
        <v>306</v>
      </c>
      <c r="J4887" s="2"/>
      <c r="K4887" s="2"/>
      <c r="L4887" s="2"/>
      <c r="M4887" s="2" t="s">
        <v>11048</v>
      </c>
      <c r="N4887" s="11">
        <v>10</v>
      </c>
      <c r="O4887" s="11">
        <v>10</v>
      </c>
      <c r="P4887" s="12">
        <v>45121.33333333334</v>
      </c>
      <c r="Q4887" s="12">
        <v>45134.70833333334</v>
      </c>
      <c r="R4887" s="11">
        <v>-74</v>
      </c>
      <c r="S4887" s="2">
        <f>OR(AND(P4887&lt;=U$2,Q4887&gt;V$2),AND(P4887&gt;U$2,P4887&lt;V$2))</f>
        <v>0</v>
      </c>
    </row>
    <row r="4888" spans="1:19">
      <c r="A4888" s="2" t="s">
        <v>3488</v>
      </c>
      <c r="B4888" s="2" t="s">
        <v>4755</v>
      </c>
      <c r="C4888" s="2" t="s">
        <v>11036</v>
      </c>
      <c r="D4888" s="2" t="s">
        <v>11049</v>
      </c>
      <c r="E4888" s="2" t="s">
        <v>1247</v>
      </c>
      <c r="F4888" s="2" t="s">
        <v>2785</v>
      </c>
      <c r="G4888" s="2" t="s">
        <v>1247</v>
      </c>
      <c r="H4888" s="2" t="s">
        <v>1018</v>
      </c>
      <c r="I4888" s="2" t="s">
        <v>306</v>
      </c>
      <c r="J4888" s="2" t="s">
        <v>7286</v>
      </c>
      <c r="K4888" s="2"/>
      <c r="L4888" s="2"/>
      <c r="M4888" s="2" t="s">
        <v>11050</v>
      </c>
      <c r="N4888" s="11">
        <v>2</v>
      </c>
      <c r="O4888" s="11">
        <v>2</v>
      </c>
      <c r="P4888" s="12">
        <v>45135.33333333334</v>
      </c>
      <c r="Q4888" s="12">
        <v>45138.70833333334</v>
      </c>
      <c r="R4888" s="11">
        <v>-74</v>
      </c>
      <c r="S4888" s="2">
        <f>OR(AND(P4888&lt;=U$2,Q4888&gt;V$2),AND(P4888&gt;U$2,P4888&lt;V$2))</f>
        <v>0</v>
      </c>
    </row>
    <row r="4889" spans="1:19">
      <c r="A4889" s="2" t="s">
        <v>3488</v>
      </c>
      <c r="B4889" s="2" t="s">
        <v>4755</v>
      </c>
      <c r="C4889" s="2" t="s">
        <v>11051</v>
      </c>
      <c r="D4889" s="2" t="s">
        <v>11052</v>
      </c>
      <c r="E4889" s="2" t="s">
        <v>1007</v>
      </c>
      <c r="F4889" s="2" t="s">
        <v>2767</v>
      </c>
      <c r="G4889" s="2" t="s">
        <v>6971</v>
      </c>
      <c r="H4889" s="2" t="s">
        <v>1027</v>
      </c>
      <c r="I4889" s="2" t="s">
        <v>227</v>
      </c>
      <c r="J4889" s="2" t="s">
        <v>8143</v>
      </c>
      <c r="K4889" s="2" t="s">
        <v>567</v>
      </c>
      <c r="L4889" s="2" t="s">
        <v>11053</v>
      </c>
      <c r="M4889" s="2" t="s">
        <v>11054</v>
      </c>
      <c r="N4889" s="11">
        <v>9</v>
      </c>
      <c r="O4889" s="11">
        <v>9</v>
      </c>
      <c r="P4889" s="12">
        <v>44984.33333333334</v>
      </c>
      <c r="Q4889" s="12">
        <v>44994.70833333334</v>
      </c>
      <c r="R4889" s="11">
        <v>-112</v>
      </c>
      <c r="S4889" s="2">
        <f>OR(AND(P4889&lt;=U$2,Q4889&gt;V$2),AND(P4889&gt;U$2,P4889&lt;V$2))</f>
        <v>0</v>
      </c>
    </row>
    <row r="4890" spans="1:19">
      <c r="A4890" s="2" t="s">
        <v>3488</v>
      </c>
      <c r="B4890" s="2" t="s">
        <v>4755</v>
      </c>
      <c r="C4890" s="2" t="s">
        <v>11051</v>
      </c>
      <c r="D4890" s="2" t="s">
        <v>11055</v>
      </c>
      <c r="E4890" s="2" t="s">
        <v>1007</v>
      </c>
      <c r="F4890" s="2" t="s">
        <v>2767</v>
      </c>
      <c r="G4890" s="2" t="s">
        <v>7078</v>
      </c>
      <c r="H4890" s="2" t="s">
        <v>1027</v>
      </c>
      <c r="I4890" s="2" t="s">
        <v>227</v>
      </c>
      <c r="J4890" s="2" t="s">
        <v>7311</v>
      </c>
      <c r="K4890" s="2" t="s">
        <v>307</v>
      </c>
      <c r="L4890" s="2" t="s">
        <v>11056</v>
      </c>
      <c r="M4890" s="2" t="s">
        <v>11057</v>
      </c>
      <c r="N4890" s="11">
        <v>12</v>
      </c>
      <c r="O4890" s="11">
        <v>12</v>
      </c>
      <c r="P4890" s="12">
        <v>45001.33333333334</v>
      </c>
      <c r="Q4890" s="12">
        <v>45016.70833333334</v>
      </c>
      <c r="R4890" s="11">
        <v>-116</v>
      </c>
      <c r="S4890" s="2">
        <f>OR(AND(P4890&lt;=U$2,Q4890&gt;V$2),AND(P4890&gt;U$2,P4890&lt;V$2))</f>
        <v>0</v>
      </c>
    </row>
    <row r="4891" spans="1:19">
      <c r="A4891" s="2" t="s">
        <v>3488</v>
      </c>
      <c r="B4891" s="2" t="s">
        <v>4755</v>
      </c>
      <c r="C4891" s="2" t="s">
        <v>11051</v>
      </c>
      <c r="D4891" s="2" t="s">
        <v>2864</v>
      </c>
      <c r="E4891" s="2" t="s">
        <v>1007</v>
      </c>
      <c r="F4891" s="2" t="s">
        <v>2767</v>
      </c>
      <c r="G4891" s="2" t="s">
        <v>7085</v>
      </c>
      <c r="H4891" s="2" t="s">
        <v>1027</v>
      </c>
      <c r="I4891" s="2" t="s">
        <v>227</v>
      </c>
      <c r="J4891" s="2" t="s">
        <v>7315</v>
      </c>
      <c r="K4891" s="2" t="s">
        <v>333</v>
      </c>
      <c r="L4891" s="2" t="s">
        <v>11058</v>
      </c>
      <c r="M4891" s="2" t="s">
        <v>11059</v>
      </c>
      <c r="N4891" s="11">
        <v>7</v>
      </c>
      <c r="O4891" s="11">
        <v>7</v>
      </c>
      <c r="P4891" s="12">
        <v>45019.33333333334</v>
      </c>
      <c r="Q4891" s="12">
        <v>45027.70833333334</v>
      </c>
      <c r="R4891" s="11">
        <v>-116</v>
      </c>
      <c r="S4891" s="2">
        <f>OR(AND(P4891&lt;=U$2,Q4891&gt;V$2),AND(P4891&gt;U$2,P4891&lt;V$2))</f>
        <v>0</v>
      </c>
    </row>
    <row r="4892" spans="1:19">
      <c r="A4892" s="2" t="s">
        <v>3488</v>
      </c>
      <c r="B4892" s="2" t="s">
        <v>4755</v>
      </c>
      <c r="C4892" s="2" t="s">
        <v>11051</v>
      </c>
      <c r="D4892" s="2" t="s">
        <v>2854</v>
      </c>
      <c r="E4892" s="2" t="s">
        <v>1007</v>
      </c>
      <c r="F4892" s="2" t="s">
        <v>2767</v>
      </c>
      <c r="G4892" s="2" t="s">
        <v>7085</v>
      </c>
      <c r="H4892" s="2" t="s">
        <v>1027</v>
      </c>
      <c r="I4892" s="2" t="s">
        <v>227</v>
      </c>
      <c r="J4892" s="2" t="s">
        <v>7315</v>
      </c>
      <c r="K4892" s="2" t="s">
        <v>333</v>
      </c>
      <c r="L4892" s="2" t="s">
        <v>11058</v>
      </c>
      <c r="M4892" s="2" t="s">
        <v>11060</v>
      </c>
      <c r="N4892" s="11">
        <v>6</v>
      </c>
      <c r="O4892" s="11">
        <v>6</v>
      </c>
      <c r="P4892" s="12">
        <v>45028.33333333334</v>
      </c>
      <c r="Q4892" s="12">
        <v>45035.70833333334</v>
      </c>
      <c r="R4892" s="11">
        <v>-116</v>
      </c>
      <c r="S4892" s="2">
        <f>OR(AND(P4892&lt;=U$2,Q4892&gt;V$2),AND(P4892&gt;U$2,P4892&lt;V$2))</f>
        <v>0</v>
      </c>
    </row>
    <row r="4893" spans="1:19">
      <c r="A4893" s="2" t="s">
        <v>3488</v>
      </c>
      <c r="B4893" s="2" t="s">
        <v>4755</v>
      </c>
      <c r="C4893" s="2" t="s">
        <v>11051</v>
      </c>
      <c r="D4893" s="2" t="s">
        <v>11061</v>
      </c>
      <c r="E4893" s="2" t="s">
        <v>1007</v>
      </c>
      <c r="F4893" s="2" t="s">
        <v>2767</v>
      </c>
      <c r="G4893" s="2" t="s">
        <v>7078</v>
      </c>
      <c r="H4893" s="2" t="s">
        <v>1027</v>
      </c>
      <c r="I4893" s="2" t="s">
        <v>227</v>
      </c>
      <c r="J4893" s="2" t="s">
        <v>7311</v>
      </c>
      <c r="K4893" s="2" t="s">
        <v>307</v>
      </c>
      <c r="L4893" s="2" t="s">
        <v>11056</v>
      </c>
      <c r="M4893" s="2" t="s">
        <v>11062</v>
      </c>
      <c r="N4893" s="11">
        <v>7</v>
      </c>
      <c r="O4893" s="11">
        <v>7</v>
      </c>
      <c r="P4893" s="12">
        <v>45036.33333333334</v>
      </c>
      <c r="Q4893" s="12">
        <v>45044.70833333334</v>
      </c>
      <c r="R4893" s="11">
        <v>-116</v>
      </c>
      <c r="S4893" s="2">
        <f>OR(AND(P4893&lt;=U$2,Q4893&gt;V$2),AND(P4893&gt;U$2,P4893&lt;V$2))</f>
        <v>0</v>
      </c>
    </row>
    <row r="4894" spans="1:19">
      <c r="A4894" s="2" t="s">
        <v>3488</v>
      </c>
      <c r="B4894" s="2" t="s">
        <v>4755</v>
      </c>
      <c r="C4894" s="2" t="s">
        <v>11051</v>
      </c>
      <c r="D4894" s="2" t="s">
        <v>11063</v>
      </c>
      <c r="E4894" s="2" t="s">
        <v>1007</v>
      </c>
      <c r="F4894" s="2" t="s">
        <v>2767</v>
      </c>
      <c r="G4894" s="2" t="s">
        <v>7078</v>
      </c>
      <c r="H4894" s="2" t="s">
        <v>1027</v>
      </c>
      <c r="I4894" s="2" t="s">
        <v>227</v>
      </c>
      <c r="J4894" s="2" t="s">
        <v>7311</v>
      </c>
      <c r="K4894" s="2" t="s">
        <v>307</v>
      </c>
      <c r="L4894" s="2" t="s">
        <v>11056</v>
      </c>
      <c r="M4894" s="2" t="s">
        <v>11064</v>
      </c>
      <c r="N4894" s="11">
        <v>10</v>
      </c>
      <c r="O4894" s="11">
        <v>10</v>
      </c>
      <c r="P4894" s="12">
        <v>45047.33333333334</v>
      </c>
      <c r="Q4894" s="12">
        <v>45058.70833333334</v>
      </c>
      <c r="R4894" s="11">
        <v>-116</v>
      </c>
      <c r="S4894" s="2">
        <f>OR(AND(P4894&lt;=U$2,Q4894&gt;V$2),AND(P4894&gt;U$2,P4894&lt;V$2))</f>
        <v>0</v>
      </c>
    </row>
    <row r="4895" spans="1:19">
      <c r="A4895" s="2" t="s">
        <v>3488</v>
      </c>
      <c r="B4895" s="2" t="s">
        <v>4755</v>
      </c>
      <c r="C4895" s="2" t="s">
        <v>11051</v>
      </c>
      <c r="D4895" s="2" t="s">
        <v>2865</v>
      </c>
      <c r="E4895" s="2" t="s">
        <v>1007</v>
      </c>
      <c r="F4895" s="2" t="s">
        <v>2767</v>
      </c>
      <c r="G4895" s="2" t="s">
        <v>7085</v>
      </c>
      <c r="H4895" s="2" t="s">
        <v>1027</v>
      </c>
      <c r="I4895" s="2" t="s">
        <v>227</v>
      </c>
      <c r="J4895" s="2" t="s">
        <v>7315</v>
      </c>
      <c r="K4895" s="2" t="s">
        <v>333</v>
      </c>
      <c r="L4895" s="2" t="s">
        <v>11058</v>
      </c>
      <c r="M4895" s="2" t="s">
        <v>11065</v>
      </c>
      <c r="N4895" s="11">
        <v>8</v>
      </c>
      <c r="O4895" s="11">
        <v>8</v>
      </c>
      <c r="P4895" s="12">
        <v>45061.33333333334</v>
      </c>
      <c r="Q4895" s="12">
        <v>45070.70833333334</v>
      </c>
      <c r="R4895" s="11">
        <v>-116</v>
      </c>
      <c r="S4895" s="2">
        <f>OR(AND(P4895&lt;=U$2,Q4895&gt;V$2),AND(P4895&gt;U$2,P4895&lt;V$2))</f>
        <v>0</v>
      </c>
    </row>
    <row r="4896" spans="1:19">
      <c r="A4896" s="2" t="s">
        <v>3488</v>
      </c>
      <c r="B4896" s="2" t="s">
        <v>4755</v>
      </c>
      <c r="C4896" s="2" t="s">
        <v>11051</v>
      </c>
      <c r="D4896" s="2" t="s">
        <v>11066</v>
      </c>
      <c r="E4896" s="2" t="s">
        <v>1007</v>
      </c>
      <c r="F4896" s="2" t="s">
        <v>2767</v>
      </c>
      <c r="G4896" s="2" t="s">
        <v>7085</v>
      </c>
      <c r="H4896" s="2" t="s">
        <v>1027</v>
      </c>
      <c r="I4896" s="2" t="s">
        <v>227</v>
      </c>
      <c r="J4896" s="2" t="s">
        <v>7315</v>
      </c>
      <c r="K4896" s="2" t="s">
        <v>333</v>
      </c>
      <c r="L4896" s="2" t="s">
        <v>11058</v>
      </c>
      <c r="M4896" s="2" t="s">
        <v>11067</v>
      </c>
      <c r="N4896" s="11">
        <v>6</v>
      </c>
      <c r="O4896" s="11">
        <v>6</v>
      </c>
      <c r="P4896" s="12">
        <v>45071.33333333334</v>
      </c>
      <c r="Q4896" s="12">
        <v>45079.70833333334</v>
      </c>
      <c r="R4896" s="11">
        <v>-116</v>
      </c>
      <c r="S4896" s="2">
        <f>OR(AND(P4896&lt;=U$2,Q4896&gt;V$2),AND(P4896&gt;U$2,P4896&lt;V$2))</f>
        <v>0</v>
      </c>
    </row>
    <row r="4897" spans="1:19">
      <c r="A4897" s="2" t="s">
        <v>3488</v>
      </c>
      <c r="B4897" s="2" t="s">
        <v>4755</v>
      </c>
      <c r="C4897" s="2" t="s">
        <v>11051</v>
      </c>
      <c r="D4897" s="2" t="s">
        <v>11068</v>
      </c>
      <c r="E4897" s="2" t="s">
        <v>1007</v>
      </c>
      <c r="F4897" s="2" t="s">
        <v>2767</v>
      </c>
      <c r="G4897" s="2" t="s">
        <v>7078</v>
      </c>
      <c r="H4897" s="2" t="s">
        <v>1027</v>
      </c>
      <c r="I4897" s="2" t="s">
        <v>227</v>
      </c>
      <c r="J4897" s="2" t="s">
        <v>7311</v>
      </c>
      <c r="K4897" s="2" t="s">
        <v>307</v>
      </c>
      <c r="L4897" s="2" t="s">
        <v>11056</v>
      </c>
      <c r="M4897" s="2" t="s">
        <v>11069</v>
      </c>
      <c r="N4897" s="11">
        <v>6</v>
      </c>
      <c r="O4897" s="11">
        <v>6</v>
      </c>
      <c r="P4897" s="12">
        <v>45082.33333333334</v>
      </c>
      <c r="Q4897" s="12">
        <v>45089.70833333334</v>
      </c>
      <c r="R4897" s="11">
        <v>-116</v>
      </c>
      <c r="S4897" s="2">
        <f>OR(AND(P4897&lt;=U$2,Q4897&gt;V$2),AND(P4897&gt;U$2,P4897&lt;V$2))</f>
        <v>0</v>
      </c>
    </row>
    <row r="4898" spans="1:19">
      <c r="A4898" s="2" t="s">
        <v>3488</v>
      </c>
      <c r="B4898" s="2" t="s">
        <v>4755</v>
      </c>
      <c r="C4898" s="2" t="s">
        <v>11051</v>
      </c>
      <c r="D4898" s="2" t="s">
        <v>2857</v>
      </c>
      <c r="E4898" s="2" t="s">
        <v>1048</v>
      </c>
      <c r="F4898" s="2" t="s">
        <v>2767</v>
      </c>
      <c r="G4898" s="2" t="s">
        <v>7306</v>
      </c>
      <c r="H4898" s="2" t="s">
        <v>1027</v>
      </c>
      <c r="I4898" s="2" t="s">
        <v>227</v>
      </c>
      <c r="J4898" s="2"/>
      <c r="K4898" s="2"/>
      <c r="L4898" s="2"/>
      <c r="M4898" s="2" t="s">
        <v>11070</v>
      </c>
      <c r="N4898" s="11">
        <v>6</v>
      </c>
      <c r="O4898" s="11">
        <v>6</v>
      </c>
      <c r="P4898" s="12">
        <v>45090.33333333334</v>
      </c>
      <c r="Q4898" s="12">
        <v>45097.70833333334</v>
      </c>
      <c r="R4898" s="11">
        <v>-116</v>
      </c>
      <c r="S4898" s="2">
        <f>OR(AND(P4898&lt;=U$2,Q4898&gt;V$2),AND(P4898&gt;U$2,P4898&lt;V$2))</f>
        <v>0</v>
      </c>
    </row>
    <row r="4899" spans="1:19">
      <c r="A4899" s="2" t="s">
        <v>3488</v>
      </c>
      <c r="B4899" s="2" t="s">
        <v>4755</v>
      </c>
      <c r="C4899" s="2" t="s">
        <v>11051</v>
      </c>
      <c r="D4899" s="2" t="s">
        <v>11071</v>
      </c>
      <c r="E4899" s="2" t="s">
        <v>1007</v>
      </c>
      <c r="F4899" s="2" t="s">
        <v>2767</v>
      </c>
      <c r="G4899" s="2" t="s">
        <v>6978</v>
      </c>
      <c r="H4899" s="2" t="s">
        <v>1027</v>
      </c>
      <c r="I4899" s="2" t="s">
        <v>227</v>
      </c>
      <c r="J4899" s="2" t="s">
        <v>7320</v>
      </c>
      <c r="K4899" s="2" t="s">
        <v>569</v>
      </c>
      <c r="L4899" s="2" t="s">
        <v>10951</v>
      </c>
      <c r="M4899" s="2" t="s">
        <v>11072</v>
      </c>
      <c r="N4899" s="11">
        <v>7</v>
      </c>
      <c r="O4899" s="11">
        <v>7</v>
      </c>
      <c r="P4899" s="12">
        <v>45098.33333333334</v>
      </c>
      <c r="Q4899" s="12">
        <v>45106.70833333334</v>
      </c>
      <c r="R4899" s="11">
        <v>-116</v>
      </c>
      <c r="S4899" s="2">
        <f>OR(AND(P4899&lt;=U$2,Q4899&gt;V$2),AND(P4899&gt;U$2,P4899&lt;V$2))</f>
        <v>0</v>
      </c>
    </row>
    <row r="4900" spans="1:19">
      <c r="A4900" s="2" t="s">
        <v>3488</v>
      </c>
      <c r="B4900" s="2" t="s">
        <v>4755</v>
      </c>
      <c r="C4900" s="2" t="s">
        <v>11051</v>
      </c>
      <c r="D4900" s="2" t="s">
        <v>11073</v>
      </c>
      <c r="E4900" s="2" t="s">
        <v>1007</v>
      </c>
      <c r="F4900" s="2" t="s">
        <v>2767</v>
      </c>
      <c r="G4900" s="2" t="s">
        <v>7078</v>
      </c>
      <c r="H4900" s="2" t="s">
        <v>1027</v>
      </c>
      <c r="I4900" s="2" t="s">
        <v>227</v>
      </c>
      <c r="J4900" s="2" t="s">
        <v>7311</v>
      </c>
      <c r="K4900" s="2" t="s">
        <v>307</v>
      </c>
      <c r="L4900" s="2" t="s">
        <v>11056</v>
      </c>
      <c r="M4900" s="2" t="s">
        <v>11074</v>
      </c>
      <c r="N4900" s="11">
        <v>6</v>
      </c>
      <c r="O4900" s="11">
        <v>6</v>
      </c>
      <c r="P4900" s="12">
        <v>45107.33333333334</v>
      </c>
      <c r="Q4900" s="12">
        <v>45117.70833333334</v>
      </c>
      <c r="R4900" s="11">
        <v>-116</v>
      </c>
      <c r="S4900" s="2">
        <f>OR(AND(P4900&lt;=U$2,Q4900&gt;V$2),AND(P4900&gt;U$2,P4900&lt;V$2))</f>
        <v>0</v>
      </c>
    </row>
    <row r="4901" spans="1:19">
      <c r="A4901" s="2" t="s">
        <v>3488</v>
      </c>
      <c r="B4901" s="2" t="s">
        <v>4755</v>
      </c>
      <c r="C4901" s="2" t="s">
        <v>11051</v>
      </c>
      <c r="D4901" s="2" t="s">
        <v>11075</v>
      </c>
      <c r="E4901" s="2" t="s">
        <v>1037</v>
      </c>
      <c r="F4901" s="2" t="s">
        <v>2785</v>
      </c>
      <c r="G4901" s="2" t="s">
        <v>7083</v>
      </c>
      <c r="H4901" s="2" t="s">
        <v>1133</v>
      </c>
      <c r="I4901" s="2" t="s">
        <v>306</v>
      </c>
      <c r="J4901" s="2"/>
      <c r="K4901" s="2"/>
      <c r="L4901" s="2"/>
      <c r="M4901" s="2" t="s">
        <v>11076</v>
      </c>
      <c r="N4901" s="11">
        <v>8</v>
      </c>
      <c r="O4901" s="11">
        <v>8</v>
      </c>
      <c r="P4901" s="12">
        <v>45118.33333333334</v>
      </c>
      <c r="Q4901" s="12">
        <v>45127.70833333334</v>
      </c>
      <c r="R4901" s="11">
        <v>-116</v>
      </c>
      <c r="S4901" s="2">
        <f>OR(AND(P4901&lt;=U$2,Q4901&gt;V$2),AND(P4901&gt;U$2,P4901&lt;V$2))</f>
        <v>0</v>
      </c>
    </row>
    <row r="4902" spans="1:19">
      <c r="A4902" s="2" t="s">
        <v>3488</v>
      </c>
      <c r="B4902" s="2" t="s">
        <v>4755</v>
      </c>
      <c r="C4902" s="2" t="s">
        <v>11051</v>
      </c>
      <c r="D4902" s="2" t="s">
        <v>11077</v>
      </c>
      <c r="E4902" s="2" t="s">
        <v>1007</v>
      </c>
      <c r="F4902" s="2" t="s">
        <v>2767</v>
      </c>
      <c r="G4902" s="2" t="s">
        <v>7085</v>
      </c>
      <c r="H4902" s="2" t="s">
        <v>1027</v>
      </c>
      <c r="I4902" s="2" t="s">
        <v>227</v>
      </c>
      <c r="J4902" s="2" t="s">
        <v>7315</v>
      </c>
      <c r="K4902" s="2" t="s">
        <v>333</v>
      </c>
      <c r="L4902" s="2" t="s">
        <v>11058</v>
      </c>
      <c r="M4902" s="2" t="s">
        <v>11078</v>
      </c>
      <c r="N4902" s="11">
        <v>6</v>
      </c>
      <c r="O4902" s="11">
        <v>6</v>
      </c>
      <c r="P4902" s="12">
        <v>45128.33333333334</v>
      </c>
      <c r="Q4902" s="12">
        <v>45135.70833333334</v>
      </c>
      <c r="R4902" s="11">
        <v>-116</v>
      </c>
      <c r="S4902" s="2">
        <f>OR(AND(P4902&lt;=U$2,Q4902&gt;V$2),AND(P4902&gt;U$2,P4902&lt;V$2))</f>
        <v>0</v>
      </c>
    </row>
    <row r="4903" spans="1:19">
      <c r="A4903" s="2" t="s">
        <v>3488</v>
      </c>
      <c r="B4903" s="2" t="s">
        <v>4755</v>
      </c>
      <c r="C4903" s="2" t="s">
        <v>11051</v>
      </c>
      <c r="D4903" s="2" t="s">
        <v>11079</v>
      </c>
      <c r="E4903" s="2" t="s">
        <v>1007</v>
      </c>
      <c r="F4903" s="2" t="s">
        <v>2767</v>
      </c>
      <c r="G4903" s="2" t="s">
        <v>7078</v>
      </c>
      <c r="H4903" s="2" t="s">
        <v>1027</v>
      </c>
      <c r="I4903" s="2" t="s">
        <v>227</v>
      </c>
      <c r="J4903" s="2" t="s">
        <v>7311</v>
      </c>
      <c r="K4903" s="2" t="s">
        <v>307</v>
      </c>
      <c r="L4903" s="2" t="s">
        <v>11056</v>
      </c>
      <c r="M4903" s="2" t="s">
        <v>11080</v>
      </c>
      <c r="N4903" s="11">
        <v>4</v>
      </c>
      <c r="O4903" s="11">
        <v>4</v>
      </c>
      <c r="P4903" s="12">
        <v>45138.33333333334</v>
      </c>
      <c r="Q4903" s="12">
        <v>45141.70833333334</v>
      </c>
      <c r="R4903" s="11">
        <v>-116</v>
      </c>
      <c r="S4903" s="2">
        <f>OR(AND(P4903&lt;=U$2,Q4903&gt;V$2),AND(P4903&gt;U$2,P4903&lt;V$2))</f>
        <v>0</v>
      </c>
    </row>
    <row r="4904" spans="1:19">
      <c r="A4904" s="2" t="s">
        <v>3488</v>
      </c>
      <c r="B4904" s="2" t="s">
        <v>4755</v>
      </c>
      <c r="C4904" s="2" t="s">
        <v>11051</v>
      </c>
      <c r="D4904" s="2" t="s">
        <v>11081</v>
      </c>
      <c r="E4904" s="2" t="s">
        <v>1007</v>
      </c>
      <c r="F4904" s="2" t="s">
        <v>2767</v>
      </c>
      <c r="G4904" s="2" t="s">
        <v>6978</v>
      </c>
      <c r="H4904" s="2" t="s">
        <v>1027</v>
      </c>
      <c r="I4904" s="2" t="s">
        <v>227</v>
      </c>
      <c r="J4904" s="2" t="s">
        <v>7320</v>
      </c>
      <c r="K4904" s="2" t="s">
        <v>569</v>
      </c>
      <c r="L4904" s="2" t="s">
        <v>10951</v>
      </c>
      <c r="M4904" s="2" t="s">
        <v>11082</v>
      </c>
      <c r="N4904" s="11">
        <v>6</v>
      </c>
      <c r="O4904" s="11">
        <v>6</v>
      </c>
      <c r="P4904" s="12">
        <v>45142.33333333334</v>
      </c>
      <c r="Q4904" s="12">
        <v>45149.70833333334</v>
      </c>
      <c r="R4904" s="11">
        <v>-116</v>
      </c>
      <c r="S4904" s="2">
        <f>OR(AND(P4904&lt;=U$2,Q4904&gt;V$2),AND(P4904&gt;U$2,P4904&lt;V$2))</f>
        <v>0</v>
      </c>
    </row>
    <row r="4905" spans="1:19">
      <c r="A4905" s="2" t="s">
        <v>3488</v>
      </c>
      <c r="B4905" s="2" t="s">
        <v>4755</v>
      </c>
      <c r="C4905" s="2" t="s">
        <v>11083</v>
      </c>
      <c r="D4905" s="2" t="s">
        <v>11084</v>
      </c>
      <c r="E4905" s="2" t="s">
        <v>1007</v>
      </c>
      <c r="F4905" s="2" t="s">
        <v>2767</v>
      </c>
      <c r="G4905" s="2" t="s">
        <v>6971</v>
      </c>
      <c r="H4905" s="2" t="s">
        <v>1027</v>
      </c>
      <c r="I4905" s="2" t="s">
        <v>227</v>
      </c>
      <c r="J4905" s="2" t="s">
        <v>8143</v>
      </c>
      <c r="K4905" s="2" t="s">
        <v>567</v>
      </c>
      <c r="L4905" s="2" t="s">
        <v>11053</v>
      </c>
      <c r="M4905" s="2" t="s">
        <v>11085</v>
      </c>
      <c r="N4905" s="11">
        <v>9</v>
      </c>
      <c r="O4905" s="11">
        <v>0</v>
      </c>
      <c r="P4905" s="12">
        <v>44951.33333333334</v>
      </c>
      <c r="Q4905" s="12">
        <v>44972.70833333334</v>
      </c>
      <c r="R4905" s="11"/>
      <c r="S4905" s="2">
        <f>OR(AND(P4905&lt;=U$2,Q4905&gt;V$2),AND(P4905&gt;U$2,P4905&lt;V$2))</f>
        <v>0</v>
      </c>
    </row>
    <row r="4906" spans="1:19">
      <c r="A4906" s="2" t="s">
        <v>3488</v>
      </c>
      <c r="B4906" s="2" t="s">
        <v>4755</v>
      </c>
      <c r="C4906" s="2" t="s">
        <v>11083</v>
      </c>
      <c r="D4906" s="2" t="s">
        <v>11086</v>
      </c>
      <c r="E4906" s="2" t="s">
        <v>1007</v>
      </c>
      <c r="F4906" s="2" t="s">
        <v>2767</v>
      </c>
      <c r="G4906" s="2" t="s">
        <v>7078</v>
      </c>
      <c r="H4906" s="2" t="s">
        <v>1027</v>
      </c>
      <c r="I4906" s="2" t="s">
        <v>227</v>
      </c>
      <c r="J4906" s="2" t="s">
        <v>7311</v>
      </c>
      <c r="K4906" s="2" t="s">
        <v>307</v>
      </c>
      <c r="L4906" s="2" t="s">
        <v>11056</v>
      </c>
      <c r="M4906" s="2" t="s">
        <v>11087</v>
      </c>
      <c r="N4906" s="11">
        <v>12</v>
      </c>
      <c r="O4906" s="11">
        <v>12</v>
      </c>
      <c r="P4906" s="12">
        <v>45001.33333333334</v>
      </c>
      <c r="Q4906" s="12">
        <v>45016.70833333334</v>
      </c>
      <c r="R4906" s="11">
        <v>-116</v>
      </c>
      <c r="S4906" s="2">
        <f>OR(AND(P4906&lt;=U$2,Q4906&gt;V$2),AND(P4906&gt;U$2,P4906&lt;V$2))</f>
        <v>0</v>
      </c>
    </row>
    <row r="4907" spans="1:19">
      <c r="A4907" s="2" t="s">
        <v>3488</v>
      </c>
      <c r="B4907" s="2" t="s">
        <v>4755</v>
      </c>
      <c r="C4907" s="2" t="s">
        <v>11083</v>
      </c>
      <c r="D4907" s="2" t="s">
        <v>11088</v>
      </c>
      <c r="E4907" s="2" t="s">
        <v>1007</v>
      </c>
      <c r="F4907" s="2" t="s">
        <v>2767</v>
      </c>
      <c r="G4907" s="2" t="s">
        <v>7085</v>
      </c>
      <c r="H4907" s="2" t="s">
        <v>1027</v>
      </c>
      <c r="I4907" s="2" t="s">
        <v>227</v>
      </c>
      <c r="J4907" s="2" t="s">
        <v>7315</v>
      </c>
      <c r="K4907" s="2" t="s">
        <v>333</v>
      </c>
      <c r="L4907" s="2" t="s">
        <v>11058</v>
      </c>
      <c r="M4907" s="2" t="s">
        <v>11089</v>
      </c>
      <c r="N4907" s="11">
        <v>7</v>
      </c>
      <c r="O4907" s="11">
        <v>7</v>
      </c>
      <c r="P4907" s="12">
        <v>45019.33333333334</v>
      </c>
      <c r="Q4907" s="12">
        <v>45027.70833333334</v>
      </c>
      <c r="R4907" s="11">
        <v>-116</v>
      </c>
      <c r="S4907" s="2">
        <f>OR(AND(P4907&lt;=U$2,Q4907&gt;V$2),AND(P4907&gt;U$2,P4907&lt;V$2))</f>
        <v>0</v>
      </c>
    </row>
    <row r="4908" spans="1:19">
      <c r="A4908" s="2" t="s">
        <v>3488</v>
      </c>
      <c r="B4908" s="2" t="s">
        <v>4755</v>
      </c>
      <c r="C4908" s="2" t="s">
        <v>11083</v>
      </c>
      <c r="D4908" s="2" t="s">
        <v>11090</v>
      </c>
      <c r="E4908" s="2" t="s">
        <v>1007</v>
      </c>
      <c r="F4908" s="2" t="s">
        <v>2767</v>
      </c>
      <c r="G4908" s="2" t="s">
        <v>7085</v>
      </c>
      <c r="H4908" s="2" t="s">
        <v>1027</v>
      </c>
      <c r="I4908" s="2" t="s">
        <v>227</v>
      </c>
      <c r="J4908" s="2" t="s">
        <v>7315</v>
      </c>
      <c r="K4908" s="2" t="s">
        <v>333</v>
      </c>
      <c r="L4908" s="2" t="s">
        <v>11058</v>
      </c>
      <c r="M4908" s="2" t="s">
        <v>11091</v>
      </c>
      <c r="N4908" s="11">
        <v>6</v>
      </c>
      <c r="O4908" s="11">
        <v>6</v>
      </c>
      <c r="P4908" s="12">
        <v>45028.33333333334</v>
      </c>
      <c r="Q4908" s="12">
        <v>45035.70833333334</v>
      </c>
      <c r="R4908" s="11">
        <v>-116</v>
      </c>
      <c r="S4908" s="2">
        <f>OR(AND(P4908&lt;=U$2,Q4908&gt;V$2),AND(P4908&gt;U$2,P4908&lt;V$2))</f>
        <v>0</v>
      </c>
    </row>
    <row r="4909" spans="1:19">
      <c r="A4909" s="2" t="s">
        <v>3488</v>
      </c>
      <c r="B4909" s="2" t="s">
        <v>4755</v>
      </c>
      <c r="C4909" s="2" t="s">
        <v>11083</v>
      </c>
      <c r="D4909" s="2" t="s">
        <v>11092</v>
      </c>
      <c r="E4909" s="2" t="s">
        <v>1007</v>
      </c>
      <c r="F4909" s="2" t="s">
        <v>2767</v>
      </c>
      <c r="G4909" s="2" t="s">
        <v>7078</v>
      </c>
      <c r="H4909" s="2" t="s">
        <v>1027</v>
      </c>
      <c r="I4909" s="2" t="s">
        <v>227</v>
      </c>
      <c r="J4909" s="2" t="s">
        <v>7311</v>
      </c>
      <c r="K4909" s="2" t="s">
        <v>307</v>
      </c>
      <c r="L4909" s="2" t="s">
        <v>11056</v>
      </c>
      <c r="M4909" s="2" t="s">
        <v>11093</v>
      </c>
      <c r="N4909" s="11">
        <v>7</v>
      </c>
      <c r="O4909" s="11">
        <v>7</v>
      </c>
      <c r="P4909" s="12">
        <v>45036.33333333334</v>
      </c>
      <c r="Q4909" s="12">
        <v>45044.70833333334</v>
      </c>
      <c r="R4909" s="11">
        <v>-116</v>
      </c>
      <c r="S4909" s="2">
        <f>OR(AND(P4909&lt;=U$2,Q4909&gt;V$2),AND(P4909&gt;U$2,P4909&lt;V$2))</f>
        <v>0</v>
      </c>
    </row>
    <row r="4910" spans="1:19">
      <c r="A4910" s="2" t="s">
        <v>3488</v>
      </c>
      <c r="B4910" s="2" t="s">
        <v>4755</v>
      </c>
      <c r="C4910" s="2" t="s">
        <v>11083</v>
      </c>
      <c r="D4910" s="2" t="s">
        <v>11094</v>
      </c>
      <c r="E4910" s="2" t="s">
        <v>1007</v>
      </c>
      <c r="F4910" s="2" t="s">
        <v>2767</v>
      </c>
      <c r="G4910" s="2" t="s">
        <v>7078</v>
      </c>
      <c r="H4910" s="2" t="s">
        <v>1027</v>
      </c>
      <c r="I4910" s="2" t="s">
        <v>227</v>
      </c>
      <c r="J4910" s="2" t="s">
        <v>7311</v>
      </c>
      <c r="K4910" s="2" t="s">
        <v>307</v>
      </c>
      <c r="L4910" s="2" t="s">
        <v>11056</v>
      </c>
      <c r="M4910" s="2" t="s">
        <v>11095</v>
      </c>
      <c r="N4910" s="11">
        <v>10</v>
      </c>
      <c r="O4910" s="11">
        <v>10</v>
      </c>
      <c r="P4910" s="12">
        <v>45047.33333333334</v>
      </c>
      <c r="Q4910" s="12">
        <v>45058.70833333334</v>
      </c>
      <c r="R4910" s="11">
        <v>-116</v>
      </c>
      <c r="S4910" s="2">
        <f>OR(AND(P4910&lt;=U$2,Q4910&gt;V$2),AND(P4910&gt;U$2,P4910&lt;V$2))</f>
        <v>0</v>
      </c>
    </row>
    <row r="4911" spans="1:19">
      <c r="A4911" s="2" t="s">
        <v>3488</v>
      </c>
      <c r="B4911" s="2" t="s">
        <v>4755</v>
      </c>
      <c r="C4911" s="2" t="s">
        <v>11083</v>
      </c>
      <c r="D4911" s="2" t="s">
        <v>11096</v>
      </c>
      <c r="E4911" s="2" t="s">
        <v>1007</v>
      </c>
      <c r="F4911" s="2" t="s">
        <v>2767</v>
      </c>
      <c r="G4911" s="2" t="s">
        <v>7085</v>
      </c>
      <c r="H4911" s="2" t="s">
        <v>1027</v>
      </c>
      <c r="I4911" s="2" t="s">
        <v>227</v>
      </c>
      <c r="J4911" s="2" t="s">
        <v>7315</v>
      </c>
      <c r="K4911" s="2" t="s">
        <v>333</v>
      </c>
      <c r="L4911" s="2" t="s">
        <v>11058</v>
      </c>
      <c r="M4911" s="2" t="s">
        <v>11097</v>
      </c>
      <c r="N4911" s="11">
        <v>8</v>
      </c>
      <c r="O4911" s="11">
        <v>8</v>
      </c>
      <c r="P4911" s="12">
        <v>45061.33333333334</v>
      </c>
      <c r="Q4911" s="12">
        <v>45070.70833333334</v>
      </c>
      <c r="R4911" s="11">
        <v>-116</v>
      </c>
      <c r="S4911" s="2">
        <f>OR(AND(P4911&lt;=U$2,Q4911&gt;V$2),AND(P4911&gt;U$2,P4911&lt;V$2))</f>
        <v>0</v>
      </c>
    </row>
    <row r="4912" spans="1:19">
      <c r="A4912" s="2" t="s">
        <v>3488</v>
      </c>
      <c r="B4912" s="2" t="s">
        <v>4755</v>
      </c>
      <c r="C4912" s="2" t="s">
        <v>11083</v>
      </c>
      <c r="D4912" s="2" t="s">
        <v>2862</v>
      </c>
      <c r="E4912" s="2" t="s">
        <v>1007</v>
      </c>
      <c r="F4912" s="2" t="s">
        <v>2767</v>
      </c>
      <c r="G4912" s="2" t="s">
        <v>7085</v>
      </c>
      <c r="H4912" s="2" t="s">
        <v>1027</v>
      </c>
      <c r="I4912" s="2" t="s">
        <v>227</v>
      </c>
      <c r="J4912" s="2" t="s">
        <v>7315</v>
      </c>
      <c r="K4912" s="2" t="s">
        <v>333</v>
      </c>
      <c r="L4912" s="2" t="s">
        <v>11058</v>
      </c>
      <c r="M4912" s="2" t="s">
        <v>11098</v>
      </c>
      <c r="N4912" s="11">
        <v>6</v>
      </c>
      <c r="O4912" s="11">
        <v>6</v>
      </c>
      <c r="P4912" s="12">
        <v>45071.33333333334</v>
      </c>
      <c r="Q4912" s="12">
        <v>45079.70833333334</v>
      </c>
      <c r="R4912" s="11">
        <v>-116</v>
      </c>
      <c r="S4912" s="2">
        <f>OR(AND(P4912&lt;=U$2,Q4912&gt;V$2),AND(P4912&gt;U$2,P4912&lt;V$2))</f>
        <v>0</v>
      </c>
    </row>
    <row r="4913" spans="1:19">
      <c r="A4913" s="2" t="s">
        <v>3488</v>
      </c>
      <c r="B4913" s="2" t="s">
        <v>4755</v>
      </c>
      <c r="C4913" s="2" t="s">
        <v>11083</v>
      </c>
      <c r="D4913" s="2" t="s">
        <v>11099</v>
      </c>
      <c r="E4913" s="2" t="s">
        <v>1007</v>
      </c>
      <c r="F4913" s="2" t="s">
        <v>2767</v>
      </c>
      <c r="G4913" s="2" t="s">
        <v>7078</v>
      </c>
      <c r="H4913" s="2" t="s">
        <v>1027</v>
      </c>
      <c r="I4913" s="2" t="s">
        <v>227</v>
      </c>
      <c r="J4913" s="2" t="s">
        <v>7311</v>
      </c>
      <c r="K4913" s="2" t="s">
        <v>307</v>
      </c>
      <c r="L4913" s="2" t="s">
        <v>11056</v>
      </c>
      <c r="M4913" s="2" t="s">
        <v>11100</v>
      </c>
      <c r="N4913" s="11">
        <v>6</v>
      </c>
      <c r="O4913" s="11">
        <v>6</v>
      </c>
      <c r="P4913" s="12">
        <v>45082.33333333334</v>
      </c>
      <c r="Q4913" s="12">
        <v>45089.70833333334</v>
      </c>
      <c r="R4913" s="11">
        <v>-116</v>
      </c>
      <c r="S4913" s="2">
        <f>OR(AND(P4913&lt;=U$2,Q4913&gt;V$2),AND(P4913&gt;U$2,P4913&lt;V$2))</f>
        <v>0</v>
      </c>
    </row>
    <row r="4914" spans="1:19">
      <c r="A4914" s="2" t="s">
        <v>3488</v>
      </c>
      <c r="B4914" s="2" t="s">
        <v>4755</v>
      </c>
      <c r="C4914" s="2" t="s">
        <v>11083</v>
      </c>
      <c r="D4914" s="2" t="s">
        <v>11101</v>
      </c>
      <c r="E4914" s="2" t="s">
        <v>1048</v>
      </c>
      <c r="F4914" s="2" t="s">
        <v>2767</v>
      </c>
      <c r="G4914" s="2" t="s">
        <v>7306</v>
      </c>
      <c r="H4914" s="2" t="s">
        <v>1027</v>
      </c>
      <c r="I4914" s="2" t="s">
        <v>227</v>
      </c>
      <c r="J4914" s="2"/>
      <c r="K4914" s="2"/>
      <c r="L4914" s="2"/>
      <c r="M4914" s="2" t="s">
        <v>11102</v>
      </c>
      <c r="N4914" s="11">
        <v>6</v>
      </c>
      <c r="O4914" s="11">
        <v>6</v>
      </c>
      <c r="P4914" s="12">
        <v>45090.33333333334</v>
      </c>
      <c r="Q4914" s="12">
        <v>45097.70833333334</v>
      </c>
      <c r="R4914" s="11">
        <v>-116</v>
      </c>
      <c r="S4914" s="2">
        <f>OR(AND(P4914&lt;=U$2,Q4914&gt;V$2),AND(P4914&gt;U$2,P4914&lt;V$2))</f>
        <v>0</v>
      </c>
    </row>
    <row r="4915" spans="1:19">
      <c r="A4915" s="2" t="s">
        <v>3488</v>
      </c>
      <c r="B4915" s="2" t="s">
        <v>4755</v>
      </c>
      <c r="C4915" s="2" t="s">
        <v>11083</v>
      </c>
      <c r="D4915" s="2" t="s">
        <v>11103</v>
      </c>
      <c r="E4915" s="2" t="s">
        <v>1007</v>
      </c>
      <c r="F4915" s="2" t="s">
        <v>2767</v>
      </c>
      <c r="G4915" s="2" t="s">
        <v>6978</v>
      </c>
      <c r="H4915" s="2" t="s">
        <v>1027</v>
      </c>
      <c r="I4915" s="2" t="s">
        <v>227</v>
      </c>
      <c r="J4915" s="2" t="s">
        <v>7320</v>
      </c>
      <c r="K4915" s="2" t="s">
        <v>569</v>
      </c>
      <c r="L4915" s="2" t="s">
        <v>10951</v>
      </c>
      <c r="M4915" s="2" t="s">
        <v>11104</v>
      </c>
      <c r="N4915" s="11">
        <v>7</v>
      </c>
      <c r="O4915" s="11">
        <v>7</v>
      </c>
      <c r="P4915" s="12">
        <v>45098.33333333334</v>
      </c>
      <c r="Q4915" s="12">
        <v>45106.70833333334</v>
      </c>
      <c r="R4915" s="11">
        <v>-116</v>
      </c>
      <c r="S4915" s="2">
        <f>OR(AND(P4915&lt;=U$2,Q4915&gt;V$2),AND(P4915&gt;U$2,P4915&lt;V$2))</f>
        <v>0</v>
      </c>
    </row>
    <row r="4916" spans="1:19">
      <c r="A4916" s="2" t="s">
        <v>3488</v>
      </c>
      <c r="B4916" s="2" t="s">
        <v>4755</v>
      </c>
      <c r="C4916" s="2" t="s">
        <v>11083</v>
      </c>
      <c r="D4916" s="2" t="s">
        <v>11105</v>
      </c>
      <c r="E4916" s="2" t="s">
        <v>1007</v>
      </c>
      <c r="F4916" s="2" t="s">
        <v>2767</v>
      </c>
      <c r="G4916" s="2" t="s">
        <v>7078</v>
      </c>
      <c r="H4916" s="2" t="s">
        <v>1027</v>
      </c>
      <c r="I4916" s="2" t="s">
        <v>227</v>
      </c>
      <c r="J4916" s="2" t="s">
        <v>7311</v>
      </c>
      <c r="K4916" s="2" t="s">
        <v>307</v>
      </c>
      <c r="L4916" s="2" t="s">
        <v>11056</v>
      </c>
      <c r="M4916" s="2" t="s">
        <v>11106</v>
      </c>
      <c r="N4916" s="11">
        <v>6</v>
      </c>
      <c r="O4916" s="11">
        <v>6</v>
      </c>
      <c r="P4916" s="12">
        <v>45107.33333333334</v>
      </c>
      <c r="Q4916" s="12">
        <v>45117.70833333334</v>
      </c>
      <c r="R4916" s="11">
        <v>-116</v>
      </c>
      <c r="S4916" s="2">
        <f>OR(AND(P4916&lt;=U$2,Q4916&gt;V$2),AND(P4916&gt;U$2,P4916&lt;V$2))</f>
        <v>0</v>
      </c>
    </row>
    <row r="4917" spans="1:19">
      <c r="A4917" s="2" t="s">
        <v>3488</v>
      </c>
      <c r="B4917" s="2" t="s">
        <v>4755</v>
      </c>
      <c r="C4917" s="2" t="s">
        <v>11083</v>
      </c>
      <c r="D4917" s="2" t="s">
        <v>2866</v>
      </c>
      <c r="E4917" s="2" t="s">
        <v>1037</v>
      </c>
      <c r="F4917" s="2" t="s">
        <v>2785</v>
      </c>
      <c r="G4917" s="2" t="s">
        <v>7083</v>
      </c>
      <c r="H4917" s="2" t="s">
        <v>1133</v>
      </c>
      <c r="I4917" s="2" t="s">
        <v>306</v>
      </c>
      <c r="J4917" s="2"/>
      <c r="K4917" s="2"/>
      <c r="L4917" s="2"/>
      <c r="M4917" s="2" t="s">
        <v>11107</v>
      </c>
      <c r="N4917" s="11">
        <v>8</v>
      </c>
      <c r="O4917" s="11">
        <v>8</v>
      </c>
      <c r="P4917" s="12">
        <v>45118.33333333334</v>
      </c>
      <c r="Q4917" s="12">
        <v>45127.70833333334</v>
      </c>
      <c r="R4917" s="11">
        <v>-116</v>
      </c>
      <c r="S4917" s="2">
        <f>OR(AND(P4917&lt;=U$2,Q4917&gt;V$2),AND(P4917&gt;U$2,P4917&lt;V$2))</f>
        <v>0</v>
      </c>
    </row>
    <row r="4918" spans="1:19">
      <c r="A4918" s="2" t="s">
        <v>3488</v>
      </c>
      <c r="B4918" s="2" t="s">
        <v>4755</v>
      </c>
      <c r="C4918" s="2" t="s">
        <v>11083</v>
      </c>
      <c r="D4918" s="2" t="s">
        <v>2860</v>
      </c>
      <c r="E4918" s="2" t="s">
        <v>1007</v>
      </c>
      <c r="F4918" s="2" t="s">
        <v>2767</v>
      </c>
      <c r="G4918" s="2" t="s">
        <v>7085</v>
      </c>
      <c r="H4918" s="2" t="s">
        <v>1027</v>
      </c>
      <c r="I4918" s="2" t="s">
        <v>227</v>
      </c>
      <c r="J4918" s="2" t="s">
        <v>7315</v>
      </c>
      <c r="K4918" s="2" t="s">
        <v>333</v>
      </c>
      <c r="L4918" s="2" t="s">
        <v>11058</v>
      </c>
      <c r="M4918" s="2" t="s">
        <v>11108</v>
      </c>
      <c r="N4918" s="11">
        <v>6</v>
      </c>
      <c r="O4918" s="11">
        <v>6</v>
      </c>
      <c r="P4918" s="12">
        <v>45128.33333333334</v>
      </c>
      <c r="Q4918" s="12">
        <v>45135.70833333334</v>
      </c>
      <c r="R4918" s="11">
        <v>-116</v>
      </c>
      <c r="S4918" s="2">
        <f>OR(AND(P4918&lt;=U$2,Q4918&gt;V$2),AND(P4918&gt;U$2,P4918&lt;V$2))</f>
        <v>0</v>
      </c>
    </row>
    <row r="4919" spans="1:19">
      <c r="A4919" s="2" t="s">
        <v>3488</v>
      </c>
      <c r="B4919" s="2" t="s">
        <v>4755</v>
      </c>
      <c r="C4919" s="2" t="s">
        <v>11083</v>
      </c>
      <c r="D4919" s="2" t="s">
        <v>11109</v>
      </c>
      <c r="E4919" s="2" t="s">
        <v>1007</v>
      </c>
      <c r="F4919" s="2" t="s">
        <v>2767</v>
      </c>
      <c r="G4919" s="2" t="s">
        <v>7078</v>
      </c>
      <c r="H4919" s="2" t="s">
        <v>1027</v>
      </c>
      <c r="I4919" s="2" t="s">
        <v>227</v>
      </c>
      <c r="J4919" s="2" t="s">
        <v>7311</v>
      </c>
      <c r="K4919" s="2" t="s">
        <v>307</v>
      </c>
      <c r="L4919" s="2" t="s">
        <v>11056</v>
      </c>
      <c r="M4919" s="2" t="s">
        <v>11110</v>
      </c>
      <c r="N4919" s="11">
        <v>4</v>
      </c>
      <c r="O4919" s="11">
        <v>4</v>
      </c>
      <c r="P4919" s="12">
        <v>45138.33333333334</v>
      </c>
      <c r="Q4919" s="12">
        <v>45141.70833333334</v>
      </c>
      <c r="R4919" s="11">
        <v>-116</v>
      </c>
      <c r="S4919" s="2">
        <f>OR(AND(P4919&lt;=U$2,Q4919&gt;V$2),AND(P4919&gt;U$2,P4919&lt;V$2))</f>
        <v>0</v>
      </c>
    </row>
    <row r="4920" spans="1:19">
      <c r="A4920" s="2" t="s">
        <v>3488</v>
      </c>
      <c r="B4920" s="2" t="s">
        <v>4755</v>
      </c>
      <c r="C4920" s="2" t="s">
        <v>11083</v>
      </c>
      <c r="D4920" s="2" t="s">
        <v>2950</v>
      </c>
      <c r="E4920" s="2" t="s">
        <v>1007</v>
      </c>
      <c r="F4920" s="2" t="s">
        <v>2767</v>
      </c>
      <c r="G4920" s="2" t="s">
        <v>6978</v>
      </c>
      <c r="H4920" s="2" t="s">
        <v>1027</v>
      </c>
      <c r="I4920" s="2" t="s">
        <v>227</v>
      </c>
      <c r="J4920" s="2" t="s">
        <v>7320</v>
      </c>
      <c r="K4920" s="2" t="s">
        <v>569</v>
      </c>
      <c r="L4920" s="2" t="s">
        <v>10951</v>
      </c>
      <c r="M4920" s="2" t="s">
        <v>11111</v>
      </c>
      <c r="N4920" s="11">
        <v>6</v>
      </c>
      <c r="O4920" s="11">
        <v>6</v>
      </c>
      <c r="P4920" s="12">
        <v>45145.33333333334</v>
      </c>
      <c r="Q4920" s="12">
        <v>45152.70833333334</v>
      </c>
      <c r="R4920" s="11">
        <v>-117</v>
      </c>
      <c r="S4920" s="2">
        <f>OR(AND(P4920&lt;=U$2,Q4920&gt;V$2),AND(P4920&gt;U$2,P4920&lt;V$2))</f>
        <v>0</v>
      </c>
    </row>
    <row r="4921" spans="1:19">
      <c r="A4921" s="2" t="s">
        <v>3481</v>
      </c>
      <c r="B4921" s="2" t="s">
        <v>4755</v>
      </c>
      <c r="C4921" s="2" t="s">
        <v>11112</v>
      </c>
      <c r="D4921" s="2" t="s">
        <v>11113</v>
      </c>
      <c r="E4921" s="2" t="s">
        <v>1007</v>
      </c>
      <c r="F4921" s="2" t="s">
        <v>2767</v>
      </c>
      <c r="G4921" s="2" t="s">
        <v>6971</v>
      </c>
      <c r="H4921" s="2"/>
      <c r="I4921" s="2"/>
      <c r="J4921" s="2" t="s">
        <v>8143</v>
      </c>
      <c r="K4921" s="2" t="s">
        <v>567</v>
      </c>
      <c r="L4921" s="2" t="s">
        <v>11053</v>
      </c>
      <c r="M4921" s="2" t="s">
        <v>11114</v>
      </c>
      <c r="N4921" s="11">
        <v>9</v>
      </c>
      <c r="O4921" s="11">
        <v>0</v>
      </c>
      <c r="P4921" s="12">
        <v>44879</v>
      </c>
      <c r="Q4921" s="12">
        <v>44881</v>
      </c>
      <c r="R4921" s="11"/>
      <c r="S4921" s="2">
        <f>OR(AND(P4921&lt;=U$2,Q4921&gt;V$2),AND(P4921&gt;U$2,P4921&lt;V$2))</f>
        <v>0</v>
      </c>
    </row>
    <row r="4922" spans="1:19">
      <c r="A4922" s="2" t="s">
        <v>3481</v>
      </c>
      <c r="B4922" s="2" t="s">
        <v>4755</v>
      </c>
      <c r="C4922" s="2" t="s">
        <v>11112</v>
      </c>
      <c r="D4922" s="2" t="s">
        <v>11115</v>
      </c>
      <c r="E4922" s="2" t="s">
        <v>1007</v>
      </c>
      <c r="F4922" s="2" t="s">
        <v>2767</v>
      </c>
      <c r="G4922" s="2" t="s">
        <v>7078</v>
      </c>
      <c r="H4922" s="2"/>
      <c r="I4922" s="2"/>
      <c r="J4922" s="2" t="s">
        <v>7311</v>
      </c>
      <c r="K4922" s="2" t="s">
        <v>307</v>
      </c>
      <c r="L4922" s="2" t="s">
        <v>11056</v>
      </c>
      <c r="M4922" s="2" t="s">
        <v>11116</v>
      </c>
      <c r="N4922" s="11">
        <v>12</v>
      </c>
      <c r="O4922" s="11">
        <v>0</v>
      </c>
      <c r="P4922" s="12">
        <v>44881</v>
      </c>
      <c r="Q4922" s="12">
        <v>44883</v>
      </c>
      <c r="R4922" s="11"/>
      <c r="S4922" s="2">
        <f>OR(AND(P4922&lt;=U$2,Q4922&gt;V$2),AND(P4922&gt;U$2,P4922&lt;V$2))</f>
        <v>0</v>
      </c>
    </row>
    <row r="4923" spans="1:19">
      <c r="A4923" s="2" t="s">
        <v>3481</v>
      </c>
      <c r="B4923" s="2" t="s">
        <v>4755</v>
      </c>
      <c r="C4923" s="2" t="s">
        <v>11112</v>
      </c>
      <c r="D4923" s="2" t="s">
        <v>11117</v>
      </c>
      <c r="E4923" s="2" t="s">
        <v>1007</v>
      </c>
      <c r="F4923" s="2" t="s">
        <v>2767</v>
      </c>
      <c r="G4923" s="2" t="s">
        <v>7085</v>
      </c>
      <c r="H4923" s="2"/>
      <c r="I4923" s="2"/>
      <c r="J4923" s="2" t="s">
        <v>7315</v>
      </c>
      <c r="K4923" s="2" t="s">
        <v>333</v>
      </c>
      <c r="L4923" s="2" t="s">
        <v>11058</v>
      </c>
      <c r="M4923" s="2" t="s">
        <v>11118</v>
      </c>
      <c r="N4923" s="11">
        <v>7</v>
      </c>
      <c r="O4923" s="11">
        <v>0</v>
      </c>
      <c r="P4923" s="12">
        <v>44881</v>
      </c>
      <c r="Q4923" s="12">
        <v>44883</v>
      </c>
      <c r="R4923" s="11"/>
      <c r="S4923" s="2">
        <f>OR(AND(P4923&lt;=U$2,Q4923&gt;V$2),AND(P4923&gt;U$2,P4923&lt;V$2))</f>
        <v>0</v>
      </c>
    </row>
    <row r="4924" spans="1:19">
      <c r="A4924" s="2" t="s">
        <v>3481</v>
      </c>
      <c r="B4924" s="2" t="s">
        <v>4755</v>
      </c>
      <c r="C4924" s="2" t="s">
        <v>11112</v>
      </c>
      <c r="D4924" s="2" t="s">
        <v>11119</v>
      </c>
      <c r="E4924" s="2" t="s">
        <v>1007</v>
      </c>
      <c r="F4924" s="2" t="s">
        <v>2767</v>
      </c>
      <c r="G4924" s="2" t="s">
        <v>7085</v>
      </c>
      <c r="H4924" s="2"/>
      <c r="I4924" s="2"/>
      <c r="J4924" s="2" t="s">
        <v>7315</v>
      </c>
      <c r="K4924" s="2" t="s">
        <v>333</v>
      </c>
      <c r="L4924" s="2" t="s">
        <v>11058</v>
      </c>
      <c r="M4924" s="2" t="s">
        <v>11120</v>
      </c>
      <c r="N4924" s="11">
        <v>6</v>
      </c>
      <c r="O4924" s="11">
        <v>0</v>
      </c>
      <c r="P4924" s="12">
        <v>44894</v>
      </c>
      <c r="Q4924" s="12">
        <v>44894</v>
      </c>
      <c r="R4924" s="11"/>
      <c r="S4924" s="2">
        <f>OR(AND(P4924&lt;=U$2,Q4924&gt;V$2),AND(P4924&gt;U$2,P4924&lt;V$2))</f>
        <v>0</v>
      </c>
    </row>
    <row r="4925" spans="1:19">
      <c r="A4925" s="2" t="s">
        <v>3481</v>
      </c>
      <c r="B4925" s="2" t="s">
        <v>4755</v>
      </c>
      <c r="C4925" s="2" t="s">
        <v>11112</v>
      </c>
      <c r="D4925" s="2" t="s">
        <v>11121</v>
      </c>
      <c r="E4925" s="2" t="s">
        <v>1007</v>
      </c>
      <c r="F4925" s="2" t="s">
        <v>2767</v>
      </c>
      <c r="G4925" s="2" t="s">
        <v>7078</v>
      </c>
      <c r="H4925" s="2"/>
      <c r="I4925" s="2"/>
      <c r="J4925" s="2" t="s">
        <v>7311</v>
      </c>
      <c r="K4925" s="2" t="s">
        <v>307</v>
      </c>
      <c r="L4925" s="2" t="s">
        <v>11056</v>
      </c>
      <c r="M4925" s="2" t="s">
        <v>11122</v>
      </c>
      <c r="N4925" s="11">
        <v>7</v>
      </c>
      <c r="O4925" s="11">
        <v>0</v>
      </c>
      <c r="P4925" s="12">
        <v>44895</v>
      </c>
      <c r="Q4925" s="12">
        <v>44895</v>
      </c>
      <c r="R4925" s="11"/>
      <c r="S4925" s="2">
        <f>OR(AND(P4925&lt;=U$2,Q4925&gt;V$2),AND(P4925&gt;U$2,P4925&lt;V$2))</f>
        <v>0</v>
      </c>
    </row>
    <row r="4926" spans="1:19">
      <c r="A4926" s="2" t="s">
        <v>3481</v>
      </c>
      <c r="B4926" s="2" t="s">
        <v>4755</v>
      </c>
      <c r="C4926" s="2" t="s">
        <v>11112</v>
      </c>
      <c r="D4926" s="2" t="s">
        <v>11123</v>
      </c>
      <c r="E4926" s="2" t="s">
        <v>1007</v>
      </c>
      <c r="F4926" s="2" t="s">
        <v>2767</v>
      </c>
      <c r="G4926" s="2" t="s">
        <v>7078</v>
      </c>
      <c r="H4926" s="2"/>
      <c r="I4926" s="2"/>
      <c r="J4926" s="2" t="s">
        <v>7311</v>
      </c>
      <c r="K4926" s="2" t="s">
        <v>307</v>
      </c>
      <c r="L4926" s="2" t="s">
        <v>11056</v>
      </c>
      <c r="M4926" s="2" t="s">
        <v>11124</v>
      </c>
      <c r="N4926" s="11">
        <v>10</v>
      </c>
      <c r="O4926" s="11">
        <v>0</v>
      </c>
      <c r="P4926" s="12">
        <v>44866</v>
      </c>
      <c r="Q4926" s="12">
        <v>44896</v>
      </c>
      <c r="R4926" s="11"/>
      <c r="S4926" s="2">
        <f>OR(AND(P4926&lt;=U$2,Q4926&gt;V$2),AND(P4926&gt;U$2,P4926&lt;V$2))</f>
        <v>0</v>
      </c>
    </row>
    <row r="4927" spans="1:19">
      <c r="A4927" s="2" t="s">
        <v>3481</v>
      </c>
      <c r="B4927" s="2" t="s">
        <v>4755</v>
      </c>
      <c r="C4927" s="2" t="s">
        <v>11112</v>
      </c>
      <c r="D4927" s="2" t="s">
        <v>11125</v>
      </c>
      <c r="E4927" s="2" t="s">
        <v>1007</v>
      </c>
      <c r="F4927" s="2" t="s">
        <v>2767</v>
      </c>
      <c r="G4927" s="2" t="s">
        <v>7085</v>
      </c>
      <c r="H4927" s="2"/>
      <c r="I4927" s="2"/>
      <c r="J4927" s="2" t="s">
        <v>7315</v>
      </c>
      <c r="K4927" s="2" t="s">
        <v>333</v>
      </c>
      <c r="L4927" s="2" t="s">
        <v>11058</v>
      </c>
      <c r="M4927" s="2" t="s">
        <v>11126</v>
      </c>
      <c r="N4927" s="11">
        <v>8</v>
      </c>
      <c r="O4927" s="11">
        <v>0</v>
      </c>
      <c r="P4927" s="12">
        <v>44897</v>
      </c>
      <c r="Q4927" s="12">
        <v>44900</v>
      </c>
      <c r="R4927" s="11"/>
      <c r="S4927" s="2">
        <f>OR(AND(P4927&lt;=U$2,Q4927&gt;V$2),AND(P4927&gt;U$2,P4927&lt;V$2))</f>
        <v>0</v>
      </c>
    </row>
    <row r="4928" spans="1:19">
      <c r="A4928" s="2" t="s">
        <v>3481</v>
      </c>
      <c r="B4928" s="2" t="s">
        <v>4755</v>
      </c>
      <c r="C4928" s="2" t="s">
        <v>11112</v>
      </c>
      <c r="D4928" s="2" t="s">
        <v>11127</v>
      </c>
      <c r="E4928" s="2" t="s">
        <v>1007</v>
      </c>
      <c r="F4928" s="2" t="s">
        <v>2767</v>
      </c>
      <c r="G4928" s="2" t="s">
        <v>7085</v>
      </c>
      <c r="H4928" s="2"/>
      <c r="I4928" s="2"/>
      <c r="J4928" s="2" t="s">
        <v>7315</v>
      </c>
      <c r="K4928" s="2" t="s">
        <v>333</v>
      </c>
      <c r="L4928" s="2" t="s">
        <v>11058</v>
      </c>
      <c r="M4928" s="2" t="s">
        <v>11128</v>
      </c>
      <c r="N4928" s="11">
        <v>6</v>
      </c>
      <c r="O4928" s="11">
        <v>0</v>
      </c>
      <c r="P4928" s="12">
        <v>44902</v>
      </c>
      <c r="Q4928" s="12">
        <v>44902</v>
      </c>
      <c r="R4928" s="11"/>
      <c r="S4928" s="2">
        <f>OR(AND(P4928&lt;=U$2,Q4928&gt;V$2),AND(P4928&gt;U$2,P4928&lt;V$2))</f>
        <v>0</v>
      </c>
    </row>
    <row r="4929" spans="1:19">
      <c r="A4929" s="2" t="s">
        <v>3481</v>
      </c>
      <c r="B4929" s="2" t="s">
        <v>4755</v>
      </c>
      <c r="C4929" s="2" t="s">
        <v>11112</v>
      </c>
      <c r="D4929" s="2" t="s">
        <v>11129</v>
      </c>
      <c r="E4929" s="2" t="s">
        <v>1007</v>
      </c>
      <c r="F4929" s="2" t="s">
        <v>2767</v>
      </c>
      <c r="G4929" s="2" t="s">
        <v>7078</v>
      </c>
      <c r="H4929" s="2"/>
      <c r="I4929" s="2"/>
      <c r="J4929" s="2" t="s">
        <v>7311</v>
      </c>
      <c r="K4929" s="2" t="s">
        <v>307</v>
      </c>
      <c r="L4929" s="2" t="s">
        <v>11056</v>
      </c>
      <c r="M4929" s="2" t="s">
        <v>11130</v>
      </c>
      <c r="N4929" s="11">
        <v>6</v>
      </c>
      <c r="O4929" s="11">
        <v>0</v>
      </c>
      <c r="P4929" s="12">
        <v>44903</v>
      </c>
      <c r="Q4929" s="12">
        <v>44904</v>
      </c>
      <c r="R4929" s="11"/>
      <c r="S4929" s="2">
        <f>OR(AND(P4929&lt;=U$2,Q4929&gt;V$2),AND(P4929&gt;U$2,P4929&lt;V$2))</f>
        <v>0</v>
      </c>
    </row>
    <row r="4930" spans="1:19">
      <c r="A4930" s="2" t="s">
        <v>3488</v>
      </c>
      <c r="B4930" s="2" t="s">
        <v>4755</v>
      </c>
      <c r="C4930" s="2" t="s">
        <v>11112</v>
      </c>
      <c r="D4930" s="2" t="s">
        <v>11131</v>
      </c>
      <c r="E4930" s="2" t="s">
        <v>1048</v>
      </c>
      <c r="F4930" s="2" t="s">
        <v>2767</v>
      </c>
      <c r="G4930" s="2" t="s">
        <v>7306</v>
      </c>
      <c r="H4930" s="2" t="s">
        <v>1027</v>
      </c>
      <c r="I4930" s="2" t="s">
        <v>227</v>
      </c>
      <c r="J4930" s="2"/>
      <c r="K4930" s="2"/>
      <c r="L4930" s="2"/>
      <c r="M4930" s="2" t="s">
        <v>11132</v>
      </c>
      <c r="N4930" s="11">
        <v>6</v>
      </c>
      <c r="O4930" s="11">
        <v>6</v>
      </c>
      <c r="P4930" s="12">
        <v>44984.33333333334</v>
      </c>
      <c r="Q4930" s="12">
        <v>44991.70833333334</v>
      </c>
      <c r="R4930" s="11">
        <v>-24</v>
      </c>
      <c r="S4930" s="2">
        <f>OR(AND(P4930&lt;=U$2,Q4930&gt;V$2),AND(P4930&gt;U$2,P4930&lt;V$2))</f>
        <v>0</v>
      </c>
    </row>
    <row r="4931" spans="1:19">
      <c r="A4931" s="2" t="s">
        <v>3488</v>
      </c>
      <c r="B4931" s="2" t="s">
        <v>4755</v>
      </c>
      <c r="C4931" s="2" t="s">
        <v>11112</v>
      </c>
      <c r="D4931" s="2" t="s">
        <v>11133</v>
      </c>
      <c r="E4931" s="2" t="s">
        <v>1007</v>
      </c>
      <c r="F4931" s="2" t="s">
        <v>2767</v>
      </c>
      <c r="G4931" s="2" t="s">
        <v>6978</v>
      </c>
      <c r="H4931" s="2" t="s">
        <v>1027</v>
      </c>
      <c r="I4931" s="2" t="s">
        <v>227</v>
      </c>
      <c r="J4931" s="2" t="s">
        <v>7320</v>
      </c>
      <c r="K4931" s="2" t="s">
        <v>569</v>
      </c>
      <c r="L4931" s="2" t="s">
        <v>10951</v>
      </c>
      <c r="M4931" s="2" t="s">
        <v>11134</v>
      </c>
      <c r="N4931" s="11">
        <v>7</v>
      </c>
      <c r="O4931" s="11">
        <v>0</v>
      </c>
      <c r="P4931" s="12">
        <v>44978.33333333334</v>
      </c>
      <c r="Q4931" s="12">
        <v>44980.70833333334</v>
      </c>
      <c r="R4931" s="11"/>
      <c r="S4931" s="2">
        <f>OR(AND(P4931&lt;=U$2,Q4931&gt;V$2),AND(P4931&gt;U$2,P4931&lt;V$2))</f>
        <v>0</v>
      </c>
    </row>
    <row r="4932" spans="1:19">
      <c r="A4932" s="2" t="s">
        <v>3481</v>
      </c>
      <c r="B4932" s="2" t="s">
        <v>4755</v>
      </c>
      <c r="C4932" s="2" t="s">
        <v>11135</v>
      </c>
      <c r="D4932" s="2" t="s">
        <v>2947</v>
      </c>
      <c r="E4932" s="2" t="s">
        <v>1007</v>
      </c>
      <c r="F4932" s="2" t="s">
        <v>2767</v>
      </c>
      <c r="G4932" s="2" t="s">
        <v>6971</v>
      </c>
      <c r="H4932" s="2"/>
      <c r="I4932" s="2"/>
      <c r="J4932" s="2" t="s">
        <v>8143</v>
      </c>
      <c r="K4932" s="2" t="s">
        <v>567</v>
      </c>
      <c r="L4932" s="2" t="s">
        <v>11053</v>
      </c>
      <c r="M4932" s="2" t="s">
        <v>11136</v>
      </c>
      <c r="N4932" s="11">
        <v>9</v>
      </c>
      <c r="O4932" s="11">
        <v>0</v>
      </c>
      <c r="P4932" s="12">
        <v>44879</v>
      </c>
      <c r="Q4932" s="12">
        <v>44881</v>
      </c>
      <c r="R4932" s="11"/>
      <c r="S4932" s="2">
        <f>OR(AND(P4932&lt;=U$2,Q4932&gt;V$2),AND(P4932&gt;U$2,P4932&lt;V$2))</f>
        <v>0</v>
      </c>
    </row>
    <row r="4933" spans="1:19">
      <c r="A4933" s="2" t="s">
        <v>3481</v>
      </c>
      <c r="B4933" s="2" t="s">
        <v>4755</v>
      </c>
      <c r="C4933" s="2" t="s">
        <v>11135</v>
      </c>
      <c r="D4933" s="2" t="s">
        <v>11137</v>
      </c>
      <c r="E4933" s="2" t="s">
        <v>1007</v>
      </c>
      <c r="F4933" s="2" t="s">
        <v>2767</v>
      </c>
      <c r="G4933" s="2" t="s">
        <v>7078</v>
      </c>
      <c r="H4933" s="2"/>
      <c r="I4933" s="2"/>
      <c r="J4933" s="2" t="s">
        <v>7311</v>
      </c>
      <c r="K4933" s="2" t="s">
        <v>307</v>
      </c>
      <c r="L4933" s="2" t="s">
        <v>11056</v>
      </c>
      <c r="M4933" s="2" t="s">
        <v>11138</v>
      </c>
      <c r="N4933" s="11">
        <v>11</v>
      </c>
      <c r="O4933" s="11">
        <v>0</v>
      </c>
      <c r="P4933" s="12">
        <v>44881</v>
      </c>
      <c r="Q4933" s="12">
        <v>44883</v>
      </c>
      <c r="R4933" s="11"/>
      <c r="S4933" s="2">
        <f>OR(AND(P4933&lt;=U$2,Q4933&gt;V$2),AND(P4933&gt;U$2,P4933&lt;V$2))</f>
        <v>0</v>
      </c>
    </row>
    <row r="4934" spans="1:19">
      <c r="A4934" s="2" t="s">
        <v>3481</v>
      </c>
      <c r="B4934" s="2" t="s">
        <v>4755</v>
      </c>
      <c r="C4934" s="2" t="s">
        <v>11135</v>
      </c>
      <c r="D4934" s="2" t="s">
        <v>11139</v>
      </c>
      <c r="E4934" s="2" t="s">
        <v>1007</v>
      </c>
      <c r="F4934" s="2" t="s">
        <v>2767</v>
      </c>
      <c r="G4934" s="2" t="s">
        <v>7085</v>
      </c>
      <c r="H4934" s="2"/>
      <c r="I4934" s="2"/>
      <c r="J4934" s="2" t="s">
        <v>7315</v>
      </c>
      <c r="K4934" s="2" t="s">
        <v>333</v>
      </c>
      <c r="L4934" s="2" t="s">
        <v>11058</v>
      </c>
      <c r="M4934" s="2" t="s">
        <v>11140</v>
      </c>
      <c r="N4934" s="11">
        <v>6</v>
      </c>
      <c r="O4934" s="11">
        <v>0</v>
      </c>
      <c r="P4934" s="12">
        <v>44881</v>
      </c>
      <c r="Q4934" s="12">
        <v>44883</v>
      </c>
      <c r="R4934" s="11"/>
      <c r="S4934" s="2">
        <f>OR(AND(P4934&lt;=U$2,Q4934&gt;V$2),AND(P4934&gt;U$2,P4934&lt;V$2))</f>
        <v>0</v>
      </c>
    </row>
    <row r="4935" spans="1:19">
      <c r="A4935" s="2" t="s">
        <v>3481</v>
      </c>
      <c r="B4935" s="2" t="s">
        <v>4755</v>
      </c>
      <c r="C4935" s="2" t="s">
        <v>11135</v>
      </c>
      <c r="D4935" s="2" t="s">
        <v>11141</v>
      </c>
      <c r="E4935" s="2" t="s">
        <v>1007</v>
      </c>
      <c r="F4935" s="2" t="s">
        <v>2767</v>
      </c>
      <c r="G4935" s="2" t="s">
        <v>7085</v>
      </c>
      <c r="H4935" s="2"/>
      <c r="I4935" s="2"/>
      <c r="J4935" s="2" t="s">
        <v>7315</v>
      </c>
      <c r="K4935" s="2" t="s">
        <v>333</v>
      </c>
      <c r="L4935" s="2" t="s">
        <v>11058</v>
      </c>
      <c r="M4935" s="2" t="s">
        <v>11142</v>
      </c>
      <c r="N4935" s="11">
        <v>5</v>
      </c>
      <c r="O4935" s="11">
        <v>0</v>
      </c>
      <c r="P4935" s="12">
        <v>44888.33333333334</v>
      </c>
      <c r="Q4935" s="12">
        <v>44894</v>
      </c>
      <c r="R4935" s="11"/>
      <c r="S4935" s="2">
        <f>OR(AND(P4935&lt;=U$2,Q4935&gt;V$2),AND(P4935&gt;U$2,P4935&lt;V$2))</f>
        <v>0</v>
      </c>
    </row>
    <row r="4936" spans="1:19">
      <c r="A4936" s="2" t="s">
        <v>3481</v>
      </c>
      <c r="B4936" s="2" t="s">
        <v>4755</v>
      </c>
      <c r="C4936" s="2" t="s">
        <v>11135</v>
      </c>
      <c r="D4936" s="2" t="s">
        <v>11143</v>
      </c>
      <c r="E4936" s="2" t="s">
        <v>1007</v>
      </c>
      <c r="F4936" s="2" t="s">
        <v>2767</v>
      </c>
      <c r="G4936" s="2" t="s">
        <v>7078</v>
      </c>
      <c r="H4936" s="2"/>
      <c r="I4936" s="2"/>
      <c r="J4936" s="2" t="s">
        <v>7311</v>
      </c>
      <c r="K4936" s="2" t="s">
        <v>307</v>
      </c>
      <c r="L4936" s="2" t="s">
        <v>11056</v>
      </c>
      <c r="M4936" s="2" t="s">
        <v>11144</v>
      </c>
      <c r="N4936" s="11">
        <v>6</v>
      </c>
      <c r="O4936" s="11">
        <v>0</v>
      </c>
      <c r="P4936" s="12">
        <v>44895</v>
      </c>
      <c r="Q4936" s="12">
        <v>44895</v>
      </c>
      <c r="R4936" s="11"/>
      <c r="S4936" s="2">
        <f>OR(AND(P4936&lt;=U$2,Q4936&gt;V$2),AND(P4936&gt;U$2,P4936&lt;V$2))</f>
        <v>0</v>
      </c>
    </row>
    <row r="4937" spans="1:19">
      <c r="A4937" s="2" t="s">
        <v>3481</v>
      </c>
      <c r="B4937" s="2" t="s">
        <v>4755</v>
      </c>
      <c r="C4937" s="2" t="s">
        <v>11135</v>
      </c>
      <c r="D4937" s="2" t="s">
        <v>11145</v>
      </c>
      <c r="E4937" s="2" t="s">
        <v>1007</v>
      </c>
      <c r="F4937" s="2" t="s">
        <v>2767</v>
      </c>
      <c r="G4937" s="2" t="s">
        <v>7078</v>
      </c>
      <c r="H4937" s="2"/>
      <c r="I4937" s="2"/>
      <c r="J4937" s="2" t="s">
        <v>7311</v>
      </c>
      <c r="K4937" s="2" t="s">
        <v>307</v>
      </c>
      <c r="L4937" s="2" t="s">
        <v>11056</v>
      </c>
      <c r="M4937" s="2" t="s">
        <v>11146</v>
      </c>
      <c r="N4937" s="11">
        <v>9</v>
      </c>
      <c r="O4937" s="11">
        <v>0</v>
      </c>
      <c r="P4937" s="12">
        <v>44866</v>
      </c>
      <c r="Q4937" s="12">
        <v>44896</v>
      </c>
      <c r="R4937" s="11"/>
      <c r="S4937" s="2">
        <f>OR(AND(P4937&lt;=U$2,Q4937&gt;V$2),AND(P4937&gt;U$2,P4937&lt;V$2))</f>
        <v>0</v>
      </c>
    </row>
    <row r="4938" spans="1:19">
      <c r="A4938" s="2" t="s">
        <v>3481</v>
      </c>
      <c r="B4938" s="2" t="s">
        <v>4755</v>
      </c>
      <c r="C4938" s="2" t="s">
        <v>11135</v>
      </c>
      <c r="D4938" s="2" t="s">
        <v>11147</v>
      </c>
      <c r="E4938" s="2" t="s">
        <v>1007</v>
      </c>
      <c r="F4938" s="2" t="s">
        <v>2767</v>
      </c>
      <c r="G4938" s="2" t="s">
        <v>7085</v>
      </c>
      <c r="H4938" s="2"/>
      <c r="I4938" s="2"/>
      <c r="J4938" s="2" t="s">
        <v>7315</v>
      </c>
      <c r="K4938" s="2" t="s">
        <v>333</v>
      </c>
      <c r="L4938" s="2" t="s">
        <v>11058</v>
      </c>
      <c r="M4938" s="2" t="s">
        <v>11148</v>
      </c>
      <c r="N4938" s="11">
        <v>7</v>
      </c>
      <c r="O4938" s="11">
        <v>0</v>
      </c>
      <c r="P4938" s="12">
        <v>44897</v>
      </c>
      <c r="Q4938" s="12">
        <v>44900</v>
      </c>
      <c r="R4938" s="11"/>
      <c r="S4938" s="2">
        <f>OR(AND(P4938&lt;=U$2,Q4938&gt;V$2),AND(P4938&gt;U$2,P4938&lt;V$2))</f>
        <v>0</v>
      </c>
    </row>
    <row r="4939" spans="1:19">
      <c r="A4939" s="2" t="s">
        <v>3481</v>
      </c>
      <c r="B4939" s="2" t="s">
        <v>4755</v>
      </c>
      <c r="C4939" s="2" t="s">
        <v>11135</v>
      </c>
      <c r="D4939" s="2" t="s">
        <v>11149</v>
      </c>
      <c r="E4939" s="2" t="s">
        <v>1007</v>
      </c>
      <c r="F4939" s="2" t="s">
        <v>2767</v>
      </c>
      <c r="G4939" s="2" t="s">
        <v>7085</v>
      </c>
      <c r="H4939" s="2"/>
      <c r="I4939" s="2"/>
      <c r="J4939" s="2" t="s">
        <v>7315</v>
      </c>
      <c r="K4939" s="2" t="s">
        <v>333</v>
      </c>
      <c r="L4939" s="2" t="s">
        <v>11058</v>
      </c>
      <c r="M4939" s="2" t="s">
        <v>11150</v>
      </c>
      <c r="N4939" s="11">
        <v>5</v>
      </c>
      <c r="O4939" s="11">
        <v>0</v>
      </c>
      <c r="P4939" s="12">
        <v>44902</v>
      </c>
      <c r="Q4939" s="12">
        <v>44902</v>
      </c>
      <c r="R4939" s="11"/>
      <c r="S4939" s="2">
        <f>OR(AND(P4939&lt;=U$2,Q4939&gt;V$2),AND(P4939&gt;U$2,P4939&lt;V$2))</f>
        <v>0</v>
      </c>
    </row>
    <row r="4940" spans="1:19">
      <c r="A4940" s="2" t="s">
        <v>3481</v>
      </c>
      <c r="B4940" s="2" t="s">
        <v>4755</v>
      </c>
      <c r="C4940" s="2" t="s">
        <v>11135</v>
      </c>
      <c r="D4940" s="2" t="s">
        <v>11151</v>
      </c>
      <c r="E4940" s="2" t="s">
        <v>1007</v>
      </c>
      <c r="F4940" s="2" t="s">
        <v>2767</v>
      </c>
      <c r="G4940" s="2" t="s">
        <v>7078</v>
      </c>
      <c r="H4940" s="2"/>
      <c r="I4940" s="2"/>
      <c r="J4940" s="2" t="s">
        <v>7311</v>
      </c>
      <c r="K4940" s="2" t="s">
        <v>307</v>
      </c>
      <c r="L4940" s="2" t="s">
        <v>11056</v>
      </c>
      <c r="M4940" s="2" t="s">
        <v>11152</v>
      </c>
      <c r="N4940" s="11">
        <v>5</v>
      </c>
      <c r="O4940" s="11">
        <v>0</v>
      </c>
      <c r="P4940" s="12">
        <v>44903</v>
      </c>
      <c r="Q4940" s="12">
        <v>44904</v>
      </c>
      <c r="R4940" s="11"/>
      <c r="S4940" s="2">
        <f>OR(AND(P4940&lt;=U$2,Q4940&gt;V$2),AND(P4940&gt;U$2,P4940&lt;V$2))</f>
        <v>0</v>
      </c>
    </row>
    <row r="4941" spans="1:19">
      <c r="A4941" s="2" t="s">
        <v>3488</v>
      </c>
      <c r="B4941" s="2" t="s">
        <v>4755</v>
      </c>
      <c r="C4941" s="2" t="s">
        <v>11135</v>
      </c>
      <c r="D4941" s="2" t="s">
        <v>11153</v>
      </c>
      <c r="E4941" s="2" t="s">
        <v>1048</v>
      </c>
      <c r="F4941" s="2" t="s">
        <v>2767</v>
      </c>
      <c r="G4941" s="2" t="s">
        <v>7306</v>
      </c>
      <c r="H4941" s="2" t="s">
        <v>1027</v>
      </c>
      <c r="I4941" s="2" t="s">
        <v>227</v>
      </c>
      <c r="J4941" s="2"/>
      <c r="K4941" s="2"/>
      <c r="L4941" s="2"/>
      <c r="M4941" s="2" t="s">
        <v>11154</v>
      </c>
      <c r="N4941" s="11">
        <v>5</v>
      </c>
      <c r="O4941" s="11">
        <v>5</v>
      </c>
      <c r="P4941" s="12">
        <v>44984.33333333334</v>
      </c>
      <c r="Q4941" s="12">
        <v>44988.70833333334</v>
      </c>
      <c r="R4941" s="11">
        <v>-97</v>
      </c>
      <c r="S4941" s="2">
        <f>OR(AND(P4941&lt;=U$2,Q4941&gt;V$2),AND(P4941&gt;U$2,P4941&lt;V$2))</f>
        <v>0</v>
      </c>
    </row>
    <row r="4942" spans="1:19">
      <c r="A4942" s="2" t="s">
        <v>3488</v>
      </c>
      <c r="B4942" s="2" t="s">
        <v>4755</v>
      </c>
      <c r="C4942" s="2" t="s">
        <v>11135</v>
      </c>
      <c r="D4942" s="2" t="s">
        <v>11155</v>
      </c>
      <c r="E4942" s="2" t="s">
        <v>1007</v>
      </c>
      <c r="F4942" s="2" t="s">
        <v>2767</v>
      </c>
      <c r="G4942" s="2" t="s">
        <v>6978</v>
      </c>
      <c r="H4942" s="2" t="s">
        <v>1027</v>
      </c>
      <c r="I4942" s="2" t="s">
        <v>227</v>
      </c>
      <c r="J4942" s="2" t="s">
        <v>7320</v>
      </c>
      <c r="K4942" s="2" t="s">
        <v>569</v>
      </c>
      <c r="L4942" s="2" t="s">
        <v>10951</v>
      </c>
      <c r="M4942" s="2" t="s">
        <v>11156</v>
      </c>
      <c r="N4942" s="11">
        <v>6</v>
      </c>
      <c r="O4942" s="11">
        <v>0</v>
      </c>
      <c r="P4942" s="12">
        <v>44978.33333333334</v>
      </c>
      <c r="Q4942" s="12">
        <v>44980.70833333334</v>
      </c>
      <c r="R4942" s="11"/>
      <c r="S4942" s="2">
        <f>OR(AND(P4942&lt;=U$2,Q4942&gt;V$2),AND(P4942&gt;U$2,P4942&lt;V$2))</f>
        <v>0</v>
      </c>
    </row>
    <row r="4943" spans="1:19">
      <c r="A4943" s="2" t="s">
        <v>3488</v>
      </c>
      <c r="B4943" s="2" t="s">
        <v>4755</v>
      </c>
      <c r="C4943" s="2" t="s">
        <v>11157</v>
      </c>
      <c r="D4943" s="2" t="s">
        <v>11158</v>
      </c>
      <c r="E4943" s="2" t="s">
        <v>1007</v>
      </c>
      <c r="F4943" s="2" t="s">
        <v>2767</v>
      </c>
      <c r="G4943" s="2" t="s">
        <v>6971</v>
      </c>
      <c r="H4943" s="2" t="s">
        <v>1027</v>
      </c>
      <c r="I4943" s="2" t="s">
        <v>227</v>
      </c>
      <c r="J4943" s="2" t="s">
        <v>8143</v>
      </c>
      <c r="K4943" s="2" t="s">
        <v>567</v>
      </c>
      <c r="L4943" s="2" t="s">
        <v>11053</v>
      </c>
      <c r="M4943" s="2" t="s">
        <v>11159</v>
      </c>
      <c r="N4943" s="11">
        <v>10</v>
      </c>
      <c r="O4943" s="11">
        <v>10</v>
      </c>
      <c r="P4943" s="12">
        <v>44984.33333333334</v>
      </c>
      <c r="Q4943" s="12">
        <v>44995.70833333334</v>
      </c>
      <c r="R4943" s="11">
        <v>-98</v>
      </c>
      <c r="S4943" s="2">
        <f>OR(AND(P4943&lt;=U$2,Q4943&gt;V$2),AND(P4943&gt;U$2,P4943&lt;V$2))</f>
        <v>0</v>
      </c>
    </row>
    <row r="4944" spans="1:19">
      <c r="A4944" s="2" t="s">
        <v>3488</v>
      </c>
      <c r="B4944" s="2" t="s">
        <v>4755</v>
      </c>
      <c r="C4944" s="2" t="s">
        <v>11157</v>
      </c>
      <c r="D4944" s="2" t="s">
        <v>2867</v>
      </c>
      <c r="E4944" s="2" t="s">
        <v>1007</v>
      </c>
      <c r="F4944" s="2" t="s">
        <v>2767</v>
      </c>
      <c r="G4944" s="2" t="s">
        <v>7085</v>
      </c>
      <c r="H4944" s="2" t="s">
        <v>1027</v>
      </c>
      <c r="I4944" s="2" t="s">
        <v>227</v>
      </c>
      <c r="J4944" s="2" t="s">
        <v>7315</v>
      </c>
      <c r="K4944" s="2" t="s">
        <v>333</v>
      </c>
      <c r="L4944" s="2" t="s">
        <v>11058</v>
      </c>
      <c r="M4944" s="2" t="s">
        <v>11160</v>
      </c>
      <c r="N4944" s="11">
        <v>5</v>
      </c>
      <c r="O4944" s="11">
        <v>5</v>
      </c>
      <c r="P4944" s="12">
        <v>44998.33333333334</v>
      </c>
      <c r="Q4944" s="12">
        <v>45002.70833333334</v>
      </c>
      <c r="R4944" s="11">
        <v>-98</v>
      </c>
      <c r="S4944" s="2">
        <f>OR(AND(P4944&lt;=U$2,Q4944&gt;V$2),AND(P4944&gt;U$2,P4944&lt;V$2))</f>
        <v>0</v>
      </c>
    </row>
    <row r="4945" spans="1:19">
      <c r="A4945" s="2" t="s">
        <v>3488</v>
      </c>
      <c r="B4945" s="2" t="s">
        <v>4755</v>
      </c>
      <c r="C4945" s="2" t="s">
        <v>11157</v>
      </c>
      <c r="D4945" s="2" t="s">
        <v>11161</v>
      </c>
      <c r="E4945" s="2" t="s">
        <v>1007</v>
      </c>
      <c r="F4945" s="2" t="s">
        <v>2767</v>
      </c>
      <c r="G4945" s="2" t="s">
        <v>7085</v>
      </c>
      <c r="H4945" s="2" t="s">
        <v>1027</v>
      </c>
      <c r="I4945" s="2" t="s">
        <v>227</v>
      </c>
      <c r="J4945" s="2" t="s">
        <v>7315</v>
      </c>
      <c r="K4945" s="2" t="s">
        <v>333</v>
      </c>
      <c r="L4945" s="2" t="s">
        <v>11058</v>
      </c>
      <c r="M4945" s="2" t="s">
        <v>11162</v>
      </c>
      <c r="N4945" s="11">
        <v>5</v>
      </c>
      <c r="O4945" s="11">
        <v>5</v>
      </c>
      <c r="P4945" s="12">
        <v>45005.33333333334</v>
      </c>
      <c r="Q4945" s="12">
        <v>45009.70833333334</v>
      </c>
      <c r="R4945" s="11">
        <v>-98</v>
      </c>
      <c r="S4945" s="2">
        <f>OR(AND(P4945&lt;=U$2,Q4945&gt;V$2),AND(P4945&gt;U$2,P4945&lt;V$2))</f>
        <v>0</v>
      </c>
    </row>
    <row r="4946" spans="1:19">
      <c r="A4946" s="2" t="s">
        <v>3488</v>
      </c>
      <c r="B4946" s="2" t="s">
        <v>4755</v>
      </c>
      <c r="C4946" s="2" t="s">
        <v>11157</v>
      </c>
      <c r="D4946" s="2" t="s">
        <v>11163</v>
      </c>
      <c r="E4946" s="2" t="s">
        <v>1007</v>
      </c>
      <c r="F4946" s="2" t="s">
        <v>2767</v>
      </c>
      <c r="G4946" s="2" t="s">
        <v>7085</v>
      </c>
      <c r="H4946" s="2" t="s">
        <v>1027</v>
      </c>
      <c r="I4946" s="2" t="s">
        <v>227</v>
      </c>
      <c r="J4946" s="2" t="s">
        <v>7315</v>
      </c>
      <c r="K4946" s="2" t="s">
        <v>333</v>
      </c>
      <c r="L4946" s="2" t="s">
        <v>11058</v>
      </c>
      <c r="M4946" s="2" t="s">
        <v>11164</v>
      </c>
      <c r="N4946" s="11">
        <v>5</v>
      </c>
      <c r="O4946" s="11">
        <v>5</v>
      </c>
      <c r="P4946" s="12">
        <v>45012.33333333334</v>
      </c>
      <c r="Q4946" s="12">
        <v>45016.70833333334</v>
      </c>
      <c r="R4946" s="11">
        <v>-98</v>
      </c>
      <c r="S4946" s="2">
        <f>OR(AND(P4946&lt;=U$2,Q4946&gt;V$2),AND(P4946&gt;U$2,P4946&lt;V$2))</f>
        <v>0</v>
      </c>
    </row>
    <row r="4947" spans="1:19">
      <c r="A4947" s="2" t="s">
        <v>3488</v>
      </c>
      <c r="B4947" s="2" t="s">
        <v>4755</v>
      </c>
      <c r="C4947" s="2" t="s">
        <v>11157</v>
      </c>
      <c r="D4947" s="2" t="s">
        <v>2888</v>
      </c>
      <c r="E4947" s="2" t="s">
        <v>1007</v>
      </c>
      <c r="F4947" s="2" t="s">
        <v>2767</v>
      </c>
      <c r="G4947" s="2" t="s">
        <v>7085</v>
      </c>
      <c r="H4947" s="2" t="s">
        <v>1027</v>
      </c>
      <c r="I4947" s="2" t="s">
        <v>227</v>
      </c>
      <c r="J4947" s="2" t="s">
        <v>7315</v>
      </c>
      <c r="K4947" s="2" t="s">
        <v>333</v>
      </c>
      <c r="L4947" s="2" t="s">
        <v>11058</v>
      </c>
      <c r="M4947" s="2" t="s">
        <v>11165</v>
      </c>
      <c r="N4947" s="11">
        <v>10</v>
      </c>
      <c r="O4947" s="11">
        <v>10</v>
      </c>
      <c r="P4947" s="12">
        <v>44984.33333333334</v>
      </c>
      <c r="Q4947" s="12">
        <v>44995.70833333334</v>
      </c>
      <c r="R4947" s="11">
        <v>-83</v>
      </c>
      <c r="S4947" s="2">
        <f>OR(AND(P4947&lt;=U$2,Q4947&gt;V$2),AND(P4947&gt;U$2,P4947&lt;V$2))</f>
        <v>0</v>
      </c>
    </row>
    <row r="4948" spans="1:19">
      <c r="A4948" s="2" t="s">
        <v>3488</v>
      </c>
      <c r="B4948" s="2" t="s">
        <v>4755</v>
      </c>
      <c r="C4948" s="2" t="s">
        <v>11157</v>
      </c>
      <c r="D4948" s="2" t="s">
        <v>11166</v>
      </c>
      <c r="E4948" s="2" t="s">
        <v>1048</v>
      </c>
      <c r="F4948" s="2" t="s">
        <v>2767</v>
      </c>
      <c r="G4948" s="2" t="s">
        <v>7306</v>
      </c>
      <c r="H4948" s="2" t="s">
        <v>1027</v>
      </c>
      <c r="I4948" s="2" t="s">
        <v>227</v>
      </c>
      <c r="J4948" s="2"/>
      <c r="K4948" s="2"/>
      <c r="L4948" s="2"/>
      <c r="M4948" s="2" t="s">
        <v>11167</v>
      </c>
      <c r="N4948" s="11">
        <v>15</v>
      </c>
      <c r="O4948" s="11">
        <v>15</v>
      </c>
      <c r="P4948" s="12">
        <v>45019.33333333334</v>
      </c>
      <c r="Q4948" s="12">
        <v>45037.70833333334</v>
      </c>
      <c r="R4948" s="11">
        <v>-98</v>
      </c>
      <c r="S4948" s="2">
        <f>OR(AND(P4948&lt;=U$2,Q4948&gt;V$2),AND(P4948&gt;U$2,P4948&lt;V$2))</f>
        <v>0</v>
      </c>
    </row>
    <row r="4949" spans="1:19">
      <c r="A4949" s="2" t="s">
        <v>3488</v>
      </c>
      <c r="B4949" s="2" t="s">
        <v>4755</v>
      </c>
      <c r="C4949" s="2" t="s">
        <v>11157</v>
      </c>
      <c r="D4949" s="2" t="s">
        <v>11168</v>
      </c>
      <c r="E4949" s="2" t="s">
        <v>1076</v>
      </c>
      <c r="F4949" s="2" t="s">
        <v>2785</v>
      </c>
      <c r="G4949" s="2" t="s">
        <v>7210</v>
      </c>
      <c r="H4949" s="2" t="s">
        <v>1133</v>
      </c>
      <c r="I4949" s="2" t="s">
        <v>306</v>
      </c>
      <c r="J4949" s="2"/>
      <c r="K4949" s="2"/>
      <c r="L4949" s="2"/>
      <c r="M4949" s="2" t="s">
        <v>11169</v>
      </c>
      <c r="N4949" s="11">
        <v>10</v>
      </c>
      <c r="O4949" s="11">
        <v>10</v>
      </c>
      <c r="P4949" s="12">
        <v>45040.33333333334</v>
      </c>
      <c r="Q4949" s="12">
        <v>45051.70833333334</v>
      </c>
      <c r="R4949" s="11">
        <v>-98</v>
      </c>
      <c r="S4949" s="2">
        <f>OR(AND(P4949&lt;=U$2,Q4949&gt;V$2),AND(P4949&gt;U$2,P4949&lt;V$2))</f>
        <v>0</v>
      </c>
    </row>
    <row r="4950" spans="1:19">
      <c r="A4950" s="2" t="s">
        <v>3488</v>
      </c>
      <c r="B4950" s="2" t="s">
        <v>4755</v>
      </c>
      <c r="C4950" s="2" t="s">
        <v>11157</v>
      </c>
      <c r="D4950" s="2" t="s">
        <v>11170</v>
      </c>
      <c r="E4950" s="2" t="s">
        <v>1007</v>
      </c>
      <c r="F4950" s="2" t="s">
        <v>2785</v>
      </c>
      <c r="G4950" s="2"/>
      <c r="H4950" s="2" t="s">
        <v>1027</v>
      </c>
      <c r="I4950" s="2" t="s">
        <v>306</v>
      </c>
      <c r="J4950" s="2"/>
      <c r="K4950" s="2"/>
      <c r="L4950" s="2"/>
      <c r="M4950" s="2" t="s">
        <v>11171</v>
      </c>
      <c r="N4950" s="11">
        <v>10</v>
      </c>
      <c r="O4950" s="11">
        <v>10</v>
      </c>
      <c r="P4950" s="12">
        <v>45054.33333333334</v>
      </c>
      <c r="Q4950" s="12">
        <v>45065.70833333334</v>
      </c>
      <c r="R4950" s="11">
        <v>-98</v>
      </c>
      <c r="S4950" s="2">
        <f>OR(AND(P4950&lt;=U$2,Q4950&gt;V$2),AND(P4950&gt;U$2,P4950&lt;V$2))</f>
        <v>0</v>
      </c>
    </row>
    <row r="4951" spans="1:19">
      <c r="A4951" s="2" t="s">
        <v>3488</v>
      </c>
      <c r="B4951" s="2" t="s">
        <v>4755</v>
      </c>
      <c r="C4951" s="2" t="s">
        <v>11157</v>
      </c>
      <c r="D4951" s="2" t="s">
        <v>11172</v>
      </c>
      <c r="E4951" s="2" t="s">
        <v>1048</v>
      </c>
      <c r="F4951" s="2" t="s">
        <v>2785</v>
      </c>
      <c r="G4951" s="2"/>
      <c r="H4951" s="2" t="s">
        <v>1133</v>
      </c>
      <c r="I4951" s="2" t="s">
        <v>306</v>
      </c>
      <c r="J4951" s="2"/>
      <c r="K4951" s="2"/>
      <c r="L4951" s="2"/>
      <c r="M4951" s="2" t="s">
        <v>11173</v>
      </c>
      <c r="N4951" s="11">
        <v>15</v>
      </c>
      <c r="O4951" s="11">
        <v>15</v>
      </c>
      <c r="P4951" s="12">
        <v>45068.33333333334</v>
      </c>
      <c r="Q4951" s="12">
        <v>45089.70833333334</v>
      </c>
      <c r="R4951" s="11">
        <v>-98</v>
      </c>
      <c r="S4951" s="2">
        <f>OR(AND(P4951&lt;=U$2,Q4951&gt;V$2),AND(P4951&gt;U$2,P4951&lt;V$2))</f>
        <v>0</v>
      </c>
    </row>
    <row r="4952" spans="1:19">
      <c r="A4952" s="2" t="s">
        <v>3488</v>
      </c>
      <c r="B4952" s="2" t="s">
        <v>4755</v>
      </c>
      <c r="C4952" s="2" t="s">
        <v>11157</v>
      </c>
      <c r="D4952" s="2" t="s">
        <v>11174</v>
      </c>
      <c r="E4952" s="2" t="s">
        <v>1007</v>
      </c>
      <c r="F4952" s="2" t="s">
        <v>2767</v>
      </c>
      <c r="G4952" s="2" t="s">
        <v>6978</v>
      </c>
      <c r="H4952" s="2" t="s">
        <v>1027</v>
      </c>
      <c r="I4952" s="2" t="s">
        <v>227</v>
      </c>
      <c r="J4952" s="2" t="s">
        <v>7320</v>
      </c>
      <c r="K4952" s="2" t="s">
        <v>569</v>
      </c>
      <c r="L4952" s="2" t="s">
        <v>10951</v>
      </c>
      <c r="M4952" s="2" t="s">
        <v>11175</v>
      </c>
      <c r="N4952" s="11">
        <v>5</v>
      </c>
      <c r="O4952" s="11">
        <v>5</v>
      </c>
      <c r="P4952" s="12">
        <v>45090.33333333334</v>
      </c>
      <c r="Q4952" s="12">
        <v>45096.70833333334</v>
      </c>
      <c r="R4952" s="11">
        <v>-98</v>
      </c>
      <c r="S4952" s="2">
        <f>OR(AND(P4952&lt;=U$2,Q4952&gt;V$2),AND(P4952&gt;U$2,P4952&lt;V$2))</f>
        <v>0</v>
      </c>
    </row>
    <row r="4953" spans="1:19">
      <c r="A4953" s="2" t="s">
        <v>3488</v>
      </c>
      <c r="B4953" s="2" t="s">
        <v>4755</v>
      </c>
      <c r="C4953" s="2" t="s">
        <v>11157</v>
      </c>
      <c r="D4953" s="2" t="s">
        <v>11176</v>
      </c>
      <c r="E4953" s="2" t="s">
        <v>1083</v>
      </c>
      <c r="F4953" s="2" t="s">
        <v>2785</v>
      </c>
      <c r="G4953" s="2"/>
      <c r="H4953" s="2" t="s">
        <v>1018</v>
      </c>
      <c r="I4953" s="2" t="s">
        <v>306</v>
      </c>
      <c r="J4953" s="2"/>
      <c r="K4953" s="2"/>
      <c r="L4953" s="2"/>
      <c r="M4953" s="2" t="s">
        <v>11177</v>
      </c>
      <c r="N4953" s="11">
        <v>4</v>
      </c>
      <c r="O4953" s="11">
        <v>4</v>
      </c>
      <c r="P4953" s="12">
        <v>45097.33333333334</v>
      </c>
      <c r="Q4953" s="12">
        <v>45100.70833333334</v>
      </c>
      <c r="R4953" s="11">
        <v>-32</v>
      </c>
      <c r="S4953" s="2">
        <f>OR(AND(P4953&lt;=U$2,Q4953&gt;V$2),AND(P4953&gt;U$2,P4953&lt;V$2))</f>
        <v>0</v>
      </c>
    </row>
    <row r="4954" spans="1:19">
      <c r="A4954" s="2" t="s">
        <v>3488</v>
      </c>
      <c r="B4954" s="2" t="s">
        <v>4755</v>
      </c>
      <c r="C4954" s="2" t="s">
        <v>11157</v>
      </c>
      <c r="D4954" s="2" t="s">
        <v>2794</v>
      </c>
      <c r="E4954" s="2" t="s">
        <v>1007</v>
      </c>
      <c r="F4954" s="2" t="s">
        <v>2785</v>
      </c>
      <c r="G4954" s="2" t="s">
        <v>7194</v>
      </c>
      <c r="H4954" s="2" t="s">
        <v>1133</v>
      </c>
      <c r="I4954" s="2" t="s">
        <v>306</v>
      </c>
      <c r="J4954" s="2" t="s">
        <v>7686</v>
      </c>
      <c r="K4954" s="2"/>
      <c r="L4954" s="2"/>
      <c r="M4954" s="2" t="s">
        <v>11178</v>
      </c>
      <c r="N4954" s="11">
        <v>5</v>
      </c>
      <c r="O4954" s="11">
        <v>5</v>
      </c>
      <c r="P4954" s="12">
        <v>45103.33333333334</v>
      </c>
      <c r="Q4954" s="12">
        <v>45107.70833333334</v>
      </c>
      <c r="R4954" s="11">
        <v>-32</v>
      </c>
      <c r="S4954" s="2">
        <f>OR(AND(P4954&lt;=U$2,Q4954&gt;V$2),AND(P4954&gt;U$2,P4954&lt;V$2))</f>
        <v>0</v>
      </c>
    </row>
    <row r="4955" spans="1:19">
      <c r="A4955" s="2" t="s">
        <v>3488</v>
      </c>
      <c r="B4955" s="2" t="s">
        <v>4755</v>
      </c>
      <c r="C4955" s="2" t="s">
        <v>11157</v>
      </c>
      <c r="D4955" s="2" t="s">
        <v>2800</v>
      </c>
      <c r="E4955" s="2" t="s">
        <v>1007</v>
      </c>
      <c r="F4955" s="2" t="s">
        <v>2767</v>
      </c>
      <c r="G4955" s="2" t="s">
        <v>7207</v>
      </c>
      <c r="H4955" s="2" t="s">
        <v>1018</v>
      </c>
      <c r="I4955" s="2" t="s">
        <v>227</v>
      </c>
      <c r="J4955" s="2"/>
      <c r="K4955" s="2"/>
      <c r="L4955" s="2"/>
      <c r="M4955" s="2" t="s">
        <v>11179</v>
      </c>
      <c r="N4955" s="11">
        <v>3</v>
      </c>
      <c r="O4955" s="11">
        <v>3</v>
      </c>
      <c r="P4955" s="12">
        <v>45110.33333333334</v>
      </c>
      <c r="Q4955" s="12">
        <v>45113.70833333334</v>
      </c>
      <c r="R4955" s="11">
        <v>-32</v>
      </c>
      <c r="S4955" s="2">
        <f>OR(AND(P4955&lt;=U$2,Q4955&gt;V$2),AND(P4955&gt;U$2,P4955&lt;V$2))</f>
        <v>0</v>
      </c>
    </row>
    <row r="4956" spans="1:19">
      <c r="A4956" s="2" t="s">
        <v>3488</v>
      </c>
      <c r="B4956" s="2" t="s">
        <v>4755</v>
      </c>
      <c r="C4956" s="2" t="s">
        <v>11180</v>
      </c>
      <c r="D4956" s="2" t="s">
        <v>2869</v>
      </c>
      <c r="E4956" s="2" t="s">
        <v>1007</v>
      </c>
      <c r="F4956" s="2" t="s">
        <v>2767</v>
      </c>
      <c r="G4956" s="2"/>
      <c r="H4956" s="2" t="s">
        <v>1018</v>
      </c>
      <c r="I4956" s="2" t="s">
        <v>227</v>
      </c>
      <c r="J4956" s="2" t="s">
        <v>8208</v>
      </c>
      <c r="K4956" s="2" t="s">
        <v>316</v>
      </c>
      <c r="L4956" s="2" t="s">
        <v>11181</v>
      </c>
      <c r="M4956" s="2" t="s">
        <v>11182</v>
      </c>
      <c r="N4956" s="11">
        <v>5</v>
      </c>
      <c r="O4956" s="11">
        <v>5</v>
      </c>
      <c r="P4956" s="12">
        <v>44984.33333333334</v>
      </c>
      <c r="Q4956" s="12">
        <v>44988.70833333334</v>
      </c>
      <c r="R4956" s="11">
        <v>18</v>
      </c>
      <c r="S4956" s="2">
        <f>OR(AND(P4956&lt;=U$2,Q4956&gt;V$2),AND(P4956&gt;U$2,P4956&lt;V$2))</f>
        <v>0</v>
      </c>
    </row>
    <row r="4957" spans="1:19">
      <c r="A4957" s="2" t="s">
        <v>3488</v>
      </c>
      <c r="B4957" s="2" t="s">
        <v>4755</v>
      </c>
      <c r="C4957" s="2" t="s">
        <v>11180</v>
      </c>
      <c r="D4957" s="2" t="s">
        <v>11183</v>
      </c>
      <c r="E4957" s="2" t="s">
        <v>1007</v>
      </c>
      <c r="F4957" s="2" t="s">
        <v>2767</v>
      </c>
      <c r="G4957" s="2" t="s">
        <v>7078</v>
      </c>
      <c r="H4957" s="2" t="s">
        <v>1027</v>
      </c>
      <c r="I4957" s="2" t="s">
        <v>227</v>
      </c>
      <c r="J4957" s="2" t="s">
        <v>7311</v>
      </c>
      <c r="K4957" s="2" t="s">
        <v>307</v>
      </c>
      <c r="L4957" s="2" t="s">
        <v>11056</v>
      </c>
      <c r="M4957" s="2" t="s">
        <v>11184</v>
      </c>
      <c r="N4957" s="11">
        <v>5</v>
      </c>
      <c r="O4957" s="11">
        <v>5</v>
      </c>
      <c r="P4957" s="12">
        <v>44991.33333333334</v>
      </c>
      <c r="Q4957" s="12">
        <v>44995.70833333334</v>
      </c>
      <c r="R4957" s="11">
        <v>18</v>
      </c>
      <c r="S4957" s="2">
        <f>OR(AND(P4957&lt;=U$2,Q4957&gt;V$2),AND(P4957&gt;U$2,P4957&lt;V$2))</f>
        <v>0</v>
      </c>
    </row>
    <row r="4958" spans="1:19">
      <c r="A4958" s="2" t="s">
        <v>3488</v>
      </c>
      <c r="B4958" s="2" t="s">
        <v>4755</v>
      </c>
      <c r="C4958" s="2" t="s">
        <v>11180</v>
      </c>
      <c r="D4958" s="2" t="s">
        <v>11185</v>
      </c>
      <c r="E4958" s="2" t="s">
        <v>1007</v>
      </c>
      <c r="F4958" s="2" t="s">
        <v>2767</v>
      </c>
      <c r="G4958" s="2" t="s">
        <v>7085</v>
      </c>
      <c r="H4958" s="2" t="s">
        <v>1027</v>
      </c>
      <c r="I4958" s="2" t="s">
        <v>227</v>
      </c>
      <c r="J4958" s="2" t="s">
        <v>7315</v>
      </c>
      <c r="K4958" s="2" t="s">
        <v>333</v>
      </c>
      <c r="L4958" s="2" t="s">
        <v>11058</v>
      </c>
      <c r="M4958" s="2" t="s">
        <v>11186</v>
      </c>
      <c r="N4958" s="11">
        <v>2</v>
      </c>
      <c r="O4958" s="11">
        <v>2</v>
      </c>
      <c r="P4958" s="12">
        <v>44998.33333333334</v>
      </c>
      <c r="Q4958" s="12">
        <v>44999.70833333334</v>
      </c>
      <c r="R4958" s="11">
        <v>18</v>
      </c>
      <c r="S4958" s="2">
        <f>OR(AND(P4958&lt;=U$2,Q4958&gt;V$2),AND(P4958&gt;U$2,P4958&lt;V$2))</f>
        <v>0</v>
      </c>
    </row>
    <row r="4959" spans="1:19">
      <c r="A4959" s="2" t="s">
        <v>3488</v>
      </c>
      <c r="B4959" s="2" t="s">
        <v>4755</v>
      </c>
      <c r="C4959" s="2" t="s">
        <v>11180</v>
      </c>
      <c r="D4959" s="2" t="s">
        <v>11187</v>
      </c>
      <c r="E4959" s="2" t="s">
        <v>1007</v>
      </c>
      <c r="F4959" s="2" t="s">
        <v>2767</v>
      </c>
      <c r="G4959" s="2" t="s">
        <v>7078</v>
      </c>
      <c r="H4959" s="2" t="s">
        <v>1027</v>
      </c>
      <c r="I4959" s="2" t="s">
        <v>227</v>
      </c>
      <c r="J4959" s="2" t="s">
        <v>7311</v>
      </c>
      <c r="K4959" s="2" t="s">
        <v>307</v>
      </c>
      <c r="L4959" s="2" t="s">
        <v>11056</v>
      </c>
      <c r="M4959" s="2" t="s">
        <v>11188</v>
      </c>
      <c r="N4959" s="11">
        <v>3</v>
      </c>
      <c r="O4959" s="11">
        <v>3</v>
      </c>
      <c r="P4959" s="12">
        <v>45000.33333333334</v>
      </c>
      <c r="Q4959" s="12">
        <v>45002.70833333334</v>
      </c>
      <c r="R4959" s="11">
        <v>20</v>
      </c>
      <c r="S4959" s="2">
        <f>OR(AND(P4959&lt;=U$2,Q4959&gt;V$2),AND(P4959&gt;U$2,P4959&lt;V$2))</f>
        <v>0</v>
      </c>
    </row>
    <row r="4960" spans="1:19">
      <c r="A4960" s="2" t="s">
        <v>3488</v>
      </c>
      <c r="B4960" s="2" t="s">
        <v>4755</v>
      </c>
      <c r="C4960" s="2" t="s">
        <v>11180</v>
      </c>
      <c r="D4960" s="2" t="s">
        <v>2887</v>
      </c>
      <c r="E4960" s="2" t="s">
        <v>1076</v>
      </c>
      <c r="F4960" s="2" t="s">
        <v>2785</v>
      </c>
      <c r="G4960" s="2" t="s">
        <v>7210</v>
      </c>
      <c r="H4960" s="2" t="s">
        <v>1133</v>
      </c>
      <c r="I4960" s="2" t="s">
        <v>306</v>
      </c>
      <c r="J4960" s="2"/>
      <c r="K4960" s="2"/>
      <c r="L4960" s="2"/>
      <c r="M4960" s="2" t="s">
        <v>11189</v>
      </c>
      <c r="N4960" s="11">
        <v>10</v>
      </c>
      <c r="O4960" s="11">
        <v>10</v>
      </c>
      <c r="P4960" s="12">
        <v>44984.33333333334</v>
      </c>
      <c r="Q4960" s="12">
        <v>44995.70833333334</v>
      </c>
      <c r="R4960" s="11">
        <v>-102</v>
      </c>
      <c r="S4960" s="2">
        <f>OR(AND(P4960&lt;=U$2,Q4960&gt;V$2),AND(P4960&gt;U$2,P4960&lt;V$2))</f>
        <v>0</v>
      </c>
    </row>
    <row r="4961" spans="1:19">
      <c r="A4961" s="2" t="s">
        <v>3481</v>
      </c>
      <c r="B4961" s="2" t="s">
        <v>4755</v>
      </c>
      <c r="C4961" s="2" t="s">
        <v>11190</v>
      </c>
      <c r="D4961" s="2" t="s">
        <v>11191</v>
      </c>
      <c r="E4961" s="2"/>
      <c r="F4961" s="2"/>
      <c r="G4961" s="2"/>
      <c r="H4961" s="2"/>
      <c r="I4961" s="2"/>
      <c r="J4961" s="2"/>
      <c r="K4961" s="2"/>
      <c r="L4961" s="2"/>
      <c r="M4961" s="2" t="s">
        <v>11192</v>
      </c>
      <c r="N4961" s="11">
        <v>20</v>
      </c>
      <c r="O4961" s="11">
        <v>0</v>
      </c>
      <c r="P4961" s="12">
        <v>44525.33333333334</v>
      </c>
      <c r="Q4961" s="12">
        <v>44525.70833333334</v>
      </c>
      <c r="R4961" s="11"/>
      <c r="S4961" s="2">
        <f>OR(AND(P4961&lt;=U$2,Q4961&gt;V$2),AND(P4961&gt;U$2,P4961&lt;V$2))</f>
        <v>0</v>
      </c>
    </row>
    <row r="4962" spans="1:19">
      <c r="A4962" s="2" t="s">
        <v>3481</v>
      </c>
      <c r="B4962" s="2" t="s">
        <v>4755</v>
      </c>
      <c r="C4962" s="2" t="s">
        <v>11190</v>
      </c>
      <c r="D4962" s="2" t="s">
        <v>11193</v>
      </c>
      <c r="E4962" s="2"/>
      <c r="F4962" s="2"/>
      <c r="G4962" s="2"/>
      <c r="H4962" s="2"/>
      <c r="I4962" s="2"/>
      <c r="J4962" s="2"/>
      <c r="K4962" s="2"/>
      <c r="L4962" s="2"/>
      <c r="M4962" s="2" t="s">
        <v>11194</v>
      </c>
      <c r="N4962" s="11">
        <v>20</v>
      </c>
      <c r="O4962" s="11">
        <v>0</v>
      </c>
      <c r="P4962" s="12">
        <v>44525.33333333334</v>
      </c>
      <c r="Q4962" s="12">
        <v>44525.70833333334</v>
      </c>
      <c r="R4962" s="11"/>
      <c r="S4962" s="2">
        <f>OR(AND(P4962&lt;=U$2,Q4962&gt;V$2),AND(P4962&gt;U$2,P4962&lt;V$2))</f>
        <v>0</v>
      </c>
    </row>
    <row r="4963" spans="1:19">
      <c r="A4963" s="2" t="s">
        <v>3481</v>
      </c>
      <c r="B4963" s="2" t="s">
        <v>4755</v>
      </c>
      <c r="C4963" s="2" t="s">
        <v>11190</v>
      </c>
      <c r="D4963" s="2" t="s">
        <v>2808</v>
      </c>
      <c r="E4963" s="2"/>
      <c r="F4963" s="2"/>
      <c r="G4963" s="2"/>
      <c r="H4963" s="2"/>
      <c r="I4963" s="2"/>
      <c r="J4963" s="2"/>
      <c r="K4963" s="2"/>
      <c r="L4963" s="2"/>
      <c r="M4963" s="2" t="s">
        <v>7726</v>
      </c>
      <c r="N4963" s="11">
        <v>3</v>
      </c>
      <c r="O4963" s="11">
        <v>0</v>
      </c>
      <c r="P4963" s="12">
        <v>44525.33333333334</v>
      </c>
      <c r="Q4963" s="12">
        <v>44525.70833333334</v>
      </c>
      <c r="R4963" s="11"/>
      <c r="S4963" s="2">
        <f>OR(AND(P4963&lt;=U$2,Q4963&gt;V$2),AND(P4963&gt;U$2,P4963&lt;V$2))</f>
        <v>0</v>
      </c>
    </row>
    <row r="4964" spans="1:19">
      <c r="A4964" s="2" t="s">
        <v>3488</v>
      </c>
      <c r="B4964" s="2" t="s">
        <v>4755</v>
      </c>
      <c r="C4964" s="2" t="s">
        <v>11195</v>
      </c>
      <c r="D4964" s="2" t="s">
        <v>11196</v>
      </c>
      <c r="E4964" s="2" t="s">
        <v>3448</v>
      </c>
      <c r="F4964" s="2" t="s">
        <v>2785</v>
      </c>
      <c r="G4964" s="2" t="s">
        <v>7244</v>
      </c>
      <c r="H4964" s="2" t="s">
        <v>841</v>
      </c>
      <c r="I4964" s="2" t="s">
        <v>306</v>
      </c>
      <c r="J4964" s="2"/>
      <c r="K4964" s="2"/>
      <c r="L4964" s="2"/>
      <c r="M4964" s="2" t="s">
        <v>7740</v>
      </c>
      <c r="N4964" s="11">
        <v>5</v>
      </c>
      <c r="O4964" s="11">
        <v>5</v>
      </c>
      <c r="P4964" s="12">
        <v>45194.54166666666</v>
      </c>
      <c r="Q4964" s="12">
        <v>45201.5</v>
      </c>
      <c r="R4964" s="11">
        <v>-113</v>
      </c>
      <c r="S4964" s="2">
        <f>OR(AND(P4964&lt;=U$2,Q4964&gt;V$2),AND(P4964&gt;U$2,P4964&lt;V$2))</f>
        <v>0</v>
      </c>
    </row>
    <row r="4965" spans="1:19">
      <c r="A4965" s="2" t="s">
        <v>3488</v>
      </c>
      <c r="B4965" s="2" t="s">
        <v>4755</v>
      </c>
      <c r="C4965" s="2" t="s">
        <v>11195</v>
      </c>
      <c r="D4965" s="2" t="s">
        <v>11197</v>
      </c>
      <c r="E4965" s="2" t="s">
        <v>905</v>
      </c>
      <c r="F4965" s="2" t="s">
        <v>2785</v>
      </c>
      <c r="G4965" s="2"/>
      <c r="H4965" s="2" t="s">
        <v>841</v>
      </c>
      <c r="I4965" s="2" t="s">
        <v>306</v>
      </c>
      <c r="J4965" s="2"/>
      <c r="K4965" s="2"/>
      <c r="L4965" s="2"/>
      <c r="M4965" s="2" t="s">
        <v>7742</v>
      </c>
      <c r="N4965" s="11">
        <v>10</v>
      </c>
      <c r="O4965" s="11">
        <v>10</v>
      </c>
      <c r="P4965" s="12">
        <v>45201.54166666666</v>
      </c>
      <c r="Q4965" s="12">
        <v>45216.5</v>
      </c>
      <c r="R4965" s="11">
        <v>-98</v>
      </c>
      <c r="S4965" s="2">
        <f>OR(AND(P4965&lt;=U$2,Q4965&gt;V$2),AND(P4965&gt;U$2,P4965&lt;V$2))</f>
        <v>0</v>
      </c>
    </row>
    <row r="4966" spans="1:19">
      <c r="A4966" s="2" t="s">
        <v>3488</v>
      </c>
      <c r="B4966" s="2" t="s">
        <v>4755</v>
      </c>
      <c r="C4966" s="2" t="s">
        <v>11025</v>
      </c>
      <c r="D4966" s="2" t="s">
        <v>2773</v>
      </c>
      <c r="E4966" s="2" t="s">
        <v>1007</v>
      </c>
      <c r="F4966" s="2" t="s">
        <v>2767</v>
      </c>
      <c r="G4966" s="2" t="s">
        <v>7495</v>
      </c>
      <c r="H4966" s="2" t="s">
        <v>992</v>
      </c>
      <c r="I4966" s="2" t="s">
        <v>227</v>
      </c>
      <c r="J4966" s="2" t="s">
        <v>7851</v>
      </c>
      <c r="K4966" s="2" t="s">
        <v>251</v>
      </c>
      <c r="L4966" s="2" t="s">
        <v>11198</v>
      </c>
      <c r="M4966" s="2" t="s">
        <v>11199</v>
      </c>
      <c r="N4966" s="11">
        <v>5</v>
      </c>
      <c r="O4966" s="11">
        <v>5</v>
      </c>
      <c r="P4966" s="12">
        <v>45054.33333333334</v>
      </c>
      <c r="Q4966" s="12">
        <v>45058.70833333334</v>
      </c>
      <c r="R4966" s="11">
        <v>-94</v>
      </c>
      <c r="S4966" s="2">
        <f>OR(AND(P4966&lt;=U$2,Q4966&gt;V$2),AND(P4966&gt;U$2,P4966&lt;V$2))</f>
        <v>0</v>
      </c>
    </row>
    <row r="4967" spans="1:19">
      <c r="A4967" s="2" t="s">
        <v>3481</v>
      </c>
      <c r="B4967" s="2" t="s">
        <v>4755</v>
      </c>
      <c r="C4967" s="2" t="s">
        <v>6312</v>
      </c>
      <c r="D4967" s="2" t="s">
        <v>2811</v>
      </c>
      <c r="E4967" s="2" t="s">
        <v>1288</v>
      </c>
      <c r="F4967" s="2" t="s">
        <v>2785</v>
      </c>
      <c r="G4967" s="2"/>
      <c r="H4967" s="2"/>
      <c r="I4967" s="2"/>
      <c r="J4967" s="2"/>
      <c r="K4967" s="2"/>
      <c r="L4967" s="2"/>
      <c r="M4967" s="2" t="s">
        <v>7430</v>
      </c>
      <c r="N4967" s="11">
        <v>20</v>
      </c>
      <c r="O4967" s="11">
        <v>0</v>
      </c>
      <c r="P4967" s="12">
        <v>44866</v>
      </c>
      <c r="Q4967" s="12">
        <v>44883</v>
      </c>
      <c r="R4967" s="11"/>
      <c r="S4967" s="2">
        <f>OR(AND(P4967&lt;=U$2,Q4967&gt;V$2),AND(P4967&gt;U$2,P4967&lt;V$2))</f>
        <v>0</v>
      </c>
    </row>
    <row r="4968" spans="1:19">
      <c r="A4968" s="2" t="s">
        <v>3488</v>
      </c>
      <c r="B4968" s="2" t="s">
        <v>4755</v>
      </c>
      <c r="C4968" s="2" t="s">
        <v>6312</v>
      </c>
      <c r="D4968" s="2" t="s">
        <v>11200</v>
      </c>
      <c r="E4968" s="2" t="s">
        <v>1288</v>
      </c>
      <c r="F4968" s="2" t="s">
        <v>2785</v>
      </c>
      <c r="G4968" s="2"/>
      <c r="H4968" s="2" t="s">
        <v>1018</v>
      </c>
      <c r="I4968" s="2" t="s">
        <v>306</v>
      </c>
      <c r="J4968" s="2"/>
      <c r="K4968" s="2"/>
      <c r="L4968" s="2"/>
      <c r="M4968" s="2" t="s">
        <v>7432</v>
      </c>
      <c r="N4968" s="11">
        <v>10</v>
      </c>
      <c r="O4968" s="11">
        <v>10</v>
      </c>
      <c r="P4968" s="12">
        <v>45061.33333333334</v>
      </c>
      <c r="Q4968" s="12">
        <v>45072.70833333334</v>
      </c>
      <c r="R4968" s="11">
        <v>-94</v>
      </c>
      <c r="S4968" s="2">
        <f>OR(AND(P4968&lt;=U$2,Q4968&gt;V$2),AND(P4968&gt;U$2,P4968&lt;V$2))</f>
        <v>0</v>
      </c>
    </row>
    <row r="4969" spans="1:19">
      <c r="A4969" s="2" t="s">
        <v>3488</v>
      </c>
      <c r="B4969" s="2" t="s">
        <v>4755</v>
      </c>
      <c r="C4969" s="2" t="s">
        <v>6312</v>
      </c>
      <c r="D4969" s="2" t="s">
        <v>11201</v>
      </c>
      <c r="E4969" s="2" t="s">
        <v>1288</v>
      </c>
      <c r="F4969" s="2" t="s">
        <v>2785</v>
      </c>
      <c r="G4969" s="2"/>
      <c r="H4969" s="2" t="s">
        <v>1018</v>
      </c>
      <c r="I4969" s="2" t="s">
        <v>306</v>
      </c>
      <c r="J4969" s="2"/>
      <c r="K4969" s="2"/>
      <c r="L4969" s="2"/>
      <c r="M4969" s="2" t="s">
        <v>7434</v>
      </c>
      <c r="N4969" s="11">
        <v>20</v>
      </c>
      <c r="O4969" s="11">
        <v>20</v>
      </c>
      <c r="P4969" s="12">
        <v>45026.33333333334</v>
      </c>
      <c r="Q4969" s="12">
        <v>45051.70833333334</v>
      </c>
      <c r="R4969" s="11">
        <v>-94</v>
      </c>
      <c r="S4969" s="2">
        <f>OR(AND(P4969&lt;=U$2,Q4969&gt;V$2),AND(P4969&gt;U$2,P4969&lt;V$2))</f>
        <v>0</v>
      </c>
    </row>
    <row r="4970" spans="1:19">
      <c r="A4970" s="2" t="s">
        <v>3488</v>
      </c>
      <c r="B4970" s="2" t="s">
        <v>4755</v>
      </c>
      <c r="C4970" s="2" t="s">
        <v>6312</v>
      </c>
      <c r="D4970" s="2" t="s">
        <v>11202</v>
      </c>
      <c r="E4970" s="2" t="s">
        <v>1288</v>
      </c>
      <c r="F4970" s="2" t="s">
        <v>2785</v>
      </c>
      <c r="G4970" s="2"/>
      <c r="H4970" s="2" t="s">
        <v>1018</v>
      </c>
      <c r="I4970" s="2" t="s">
        <v>306</v>
      </c>
      <c r="J4970" s="2"/>
      <c r="K4970" s="2"/>
      <c r="L4970" s="2"/>
      <c r="M4970" s="2" t="s">
        <v>7435</v>
      </c>
      <c r="N4970" s="11">
        <v>5</v>
      </c>
      <c r="O4970" s="11">
        <v>5</v>
      </c>
      <c r="P4970" s="12">
        <v>45078.33333333334</v>
      </c>
      <c r="Q4970" s="12">
        <v>45084.70833333334</v>
      </c>
      <c r="R4970" s="11">
        <v>-94</v>
      </c>
      <c r="S4970" s="2">
        <f>OR(AND(P4970&lt;=U$2,Q4970&gt;V$2),AND(P4970&gt;U$2,P4970&lt;V$2))</f>
        <v>0</v>
      </c>
    </row>
    <row r="4971" spans="1:19">
      <c r="A4971" s="2" t="s">
        <v>3488</v>
      </c>
      <c r="B4971" s="2" t="s">
        <v>4755</v>
      </c>
      <c r="C4971" s="2" t="s">
        <v>6312</v>
      </c>
      <c r="D4971" s="2" t="s">
        <v>2897</v>
      </c>
      <c r="E4971" s="2" t="s">
        <v>1262</v>
      </c>
      <c r="F4971" s="2" t="s">
        <v>2785</v>
      </c>
      <c r="G4971" s="2"/>
      <c r="H4971" s="2" t="s">
        <v>1018</v>
      </c>
      <c r="I4971" s="2" t="s">
        <v>306</v>
      </c>
      <c r="J4971" s="2"/>
      <c r="K4971" s="2"/>
      <c r="L4971" s="2"/>
      <c r="M4971" s="2" t="s">
        <v>7436</v>
      </c>
      <c r="N4971" s="11">
        <v>15</v>
      </c>
      <c r="O4971" s="11">
        <v>15</v>
      </c>
      <c r="P4971" s="12">
        <v>44984.33333333334</v>
      </c>
      <c r="Q4971" s="12">
        <v>45002.70833333334</v>
      </c>
      <c r="R4971" s="11">
        <v>-42</v>
      </c>
      <c r="S4971" s="2">
        <f>OR(AND(P4971&lt;=U$2,Q4971&gt;V$2),AND(P4971&gt;U$2,P4971&lt;V$2))</f>
        <v>0</v>
      </c>
    </row>
    <row r="4972" spans="1:19">
      <c r="A4972" s="2" t="s">
        <v>3488</v>
      </c>
      <c r="B4972" s="2" t="s">
        <v>4755</v>
      </c>
      <c r="C4972" s="2" t="s">
        <v>6312</v>
      </c>
      <c r="D4972" s="2" t="s">
        <v>11203</v>
      </c>
      <c r="E4972" s="2" t="s">
        <v>3448</v>
      </c>
      <c r="F4972" s="2" t="s">
        <v>2785</v>
      </c>
      <c r="G4972" s="2" t="s">
        <v>7248</v>
      </c>
      <c r="H4972" s="2" t="s">
        <v>841</v>
      </c>
      <c r="I4972" s="2" t="s">
        <v>306</v>
      </c>
      <c r="J4972" s="2"/>
      <c r="K4972" s="2"/>
      <c r="L4972" s="2"/>
      <c r="M4972" s="2" t="s">
        <v>7438</v>
      </c>
      <c r="N4972" s="11">
        <v>10</v>
      </c>
      <c r="O4972" s="11">
        <v>10</v>
      </c>
      <c r="P4972" s="12">
        <v>45085.33333333334</v>
      </c>
      <c r="Q4972" s="12">
        <v>45098.70833333334</v>
      </c>
      <c r="R4972" s="11">
        <v>-94</v>
      </c>
      <c r="S4972" s="2">
        <f>OR(AND(P4972&lt;=U$2,Q4972&gt;V$2),AND(P4972&gt;U$2,P4972&lt;V$2))</f>
        <v>0</v>
      </c>
    </row>
    <row r="4973" spans="1:19">
      <c r="A4973" s="2" t="s">
        <v>3488</v>
      </c>
      <c r="B4973" s="2" t="s">
        <v>4755</v>
      </c>
      <c r="C4973" s="2" t="s">
        <v>6312</v>
      </c>
      <c r="D4973" s="2" t="s">
        <v>11204</v>
      </c>
      <c r="E4973" s="2" t="s">
        <v>3451</v>
      </c>
      <c r="F4973" s="2" t="s">
        <v>2785</v>
      </c>
      <c r="G4973" s="2"/>
      <c r="H4973" s="2" t="s">
        <v>1018</v>
      </c>
      <c r="I4973" s="2" t="s">
        <v>306</v>
      </c>
      <c r="J4973" s="2"/>
      <c r="K4973" s="2"/>
      <c r="L4973" s="2"/>
      <c r="M4973" s="2" t="s">
        <v>7440</v>
      </c>
      <c r="N4973" s="11">
        <v>20</v>
      </c>
      <c r="O4973" s="11">
        <v>20</v>
      </c>
      <c r="P4973" s="12">
        <v>45099.33333333334</v>
      </c>
      <c r="Q4973" s="12">
        <v>45127.70833333334</v>
      </c>
      <c r="R4973" s="11">
        <v>-94</v>
      </c>
      <c r="S4973" s="2">
        <f>OR(AND(P4973&lt;=U$2,Q4973&gt;V$2),AND(P4973&gt;U$2,P4973&lt;V$2))</f>
        <v>0</v>
      </c>
    </row>
    <row r="4974" spans="1:19">
      <c r="A4974" s="2" t="s">
        <v>3488</v>
      </c>
      <c r="B4974" s="2" t="s">
        <v>4755</v>
      </c>
      <c r="C4974" s="2" t="s">
        <v>6312</v>
      </c>
      <c r="D4974" s="2" t="s">
        <v>11205</v>
      </c>
      <c r="E4974" s="2" t="s">
        <v>1288</v>
      </c>
      <c r="F4974" s="2" t="s">
        <v>2785</v>
      </c>
      <c r="G4974" s="2"/>
      <c r="H4974" s="2" t="s">
        <v>1018</v>
      </c>
      <c r="I4974" s="2" t="s">
        <v>306</v>
      </c>
      <c r="J4974" s="2"/>
      <c r="K4974" s="2"/>
      <c r="L4974" s="2"/>
      <c r="M4974" s="2" t="s">
        <v>7442</v>
      </c>
      <c r="N4974" s="11">
        <v>2</v>
      </c>
      <c r="O4974" s="11">
        <v>2</v>
      </c>
      <c r="P4974" s="12">
        <v>45076.33333333334</v>
      </c>
      <c r="Q4974" s="12">
        <v>45077.70833333334</v>
      </c>
      <c r="R4974" s="11">
        <v>-94</v>
      </c>
      <c r="S4974" s="2">
        <f>OR(AND(P4974&lt;=U$2,Q4974&gt;V$2),AND(P4974&gt;U$2,P4974&lt;V$2))</f>
        <v>0</v>
      </c>
    </row>
    <row r="4975" spans="1:19">
      <c r="A4975" s="2" t="s">
        <v>3488</v>
      </c>
      <c r="B4975" s="2" t="s">
        <v>4755</v>
      </c>
      <c r="C4975" s="2" t="s">
        <v>6312</v>
      </c>
      <c r="D4975" s="2" t="s">
        <v>11206</v>
      </c>
      <c r="E4975" s="2" t="s">
        <v>1288</v>
      </c>
      <c r="F4975" s="2" t="s">
        <v>2785</v>
      </c>
      <c r="G4975" s="2"/>
      <c r="H4975" s="2" t="s">
        <v>1018</v>
      </c>
      <c r="I4975" s="2" t="s">
        <v>306</v>
      </c>
      <c r="J4975" s="2"/>
      <c r="K4975" s="2"/>
      <c r="L4975" s="2"/>
      <c r="M4975" s="2" t="s">
        <v>7891</v>
      </c>
      <c r="N4975" s="11">
        <v>20</v>
      </c>
      <c r="O4975" s="11">
        <v>20</v>
      </c>
      <c r="P4975" s="12">
        <v>44998.33333333334</v>
      </c>
      <c r="Q4975" s="12">
        <v>45023.70833333334</v>
      </c>
      <c r="R4975" s="11">
        <v>-102</v>
      </c>
      <c r="S4975" s="2">
        <f>OR(AND(P4975&lt;=U$2,Q4975&gt;V$2),AND(P4975&gt;U$2,P4975&lt;V$2))</f>
        <v>0</v>
      </c>
    </row>
    <row r="4976" spans="1:19">
      <c r="A4976" s="2" t="s">
        <v>3488</v>
      </c>
      <c r="B4976" s="2" t="s">
        <v>4755</v>
      </c>
      <c r="C4976" s="2" t="s">
        <v>6312</v>
      </c>
      <c r="D4976" s="2" t="s">
        <v>11207</v>
      </c>
      <c r="E4976" s="2" t="s">
        <v>1288</v>
      </c>
      <c r="F4976" s="2" t="s">
        <v>2785</v>
      </c>
      <c r="G4976" s="2"/>
      <c r="H4976" s="2" t="s">
        <v>1018</v>
      </c>
      <c r="I4976" s="2" t="s">
        <v>306</v>
      </c>
      <c r="J4976" s="2"/>
      <c r="K4976" s="2"/>
      <c r="L4976" s="2"/>
      <c r="M4976" s="2" t="s">
        <v>7892</v>
      </c>
      <c r="N4976" s="11">
        <v>20</v>
      </c>
      <c r="O4976" s="11">
        <v>20</v>
      </c>
      <c r="P4976" s="12">
        <v>45026.33333333334</v>
      </c>
      <c r="Q4976" s="12">
        <v>45051.70833333334</v>
      </c>
      <c r="R4976" s="11">
        <v>-77</v>
      </c>
      <c r="S4976" s="2">
        <f>OR(AND(P4976&lt;=U$2,Q4976&gt;V$2),AND(P4976&gt;U$2,P4976&lt;V$2))</f>
        <v>0</v>
      </c>
    </row>
    <row r="4977" spans="1:19">
      <c r="A4977" s="2" t="s">
        <v>3488</v>
      </c>
      <c r="B4977" s="2" t="s">
        <v>4755</v>
      </c>
      <c r="C4977" s="2" t="s">
        <v>6322</v>
      </c>
      <c r="D4977" s="2" t="s">
        <v>11208</v>
      </c>
      <c r="E4977" s="2" t="s">
        <v>1288</v>
      </c>
      <c r="F4977" s="2" t="s">
        <v>2785</v>
      </c>
      <c r="G4977" s="2"/>
      <c r="H4977" s="2" t="s">
        <v>1018</v>
      </c>
      <c r="I4977" s="2" t="s">
        <v>306</v>
      </c>
      <c r="J4977" s="2"/>
      <c r="K4977" s="2"/>
      <c r="L4977" s="2"/>
      <c r="M4977" s="2" t="s">
        <v>7213</v>
      </c>
      <c r="N4977" s="11">
        <v>10</v>
      </c>
      <c r="O4977" s="11">
        <v>10</v>
      </c>
      <c r="P4977" s="12">
        <v>45026.33333333334</v>
      </c>
      <c r="Q4977" s="12">
        <v>45037.70833333334</v>
      </c>
      <c r="R4977" s="11">
        <v>-68</v>
      </c>
      <c r="S4977" s="2">
        <f>OR(AND(P4977&lt;=U$2,Q4977&gt;V$2),AND(P4977&gt;U$2,P4977&lt;V$2))</f>
        <v>0</v>
      </c>
    </row>
    <row r="4978" spans="1:19">
      <c r="A4978" s="2" t="s">
        <v>3488</v>
      </c>
      <c r="B4978" s="2" t="s">
        <v>4755</v>
      </c>
      <c r="C4978" s="2" t="s">
        <v>6322</v>
      </c>
      <c r="D4978" s="2" t="s">
        <v>11209</v>
      </c>
      <c r="E4978" s="2" t="s">
        <v>1288</v>
      </c>
      <c r="F4978" s="2" t="s">
        <v>2785</v>
      </c>
      <c r="G4978" s="2"/>
      <c r="H4978" s="2" t="s">
        <v>1018</v>
      </c>
      <c r="I4978" s="2" t="s">
        <v>306</v>
      </c>
      <c r="J4978" s="2"/>
      <c r="K4978" s="2"/>
      <c r="L4978" s="2"/>
      <c r="M4978" s="2" t="s">
        <v>7446</v>
      </c>
      <c r="N4978" s="11">
        <v>20</v>
      </c>
      <c r="O4978" s="11">
        <v>20</v>
      </c>
      <c r="P4978" s="12">
        <v>45061.33333333334</v>
      </c>
      <c r="Q4978" s="12">
        <v>45089.70833333334</v>
      </c>
      <c r="R4978" s="11">
        <v>-102</v>
      </c>
      <c r="S4978" s="2">
        <f>OR(AND(P4978&lt;=U$2,Q4978&gt;V$2),AND(P4978&gt;U$2,P4978&lt;V$2))</f>
        <v>0</v>
      </c>
    </row>
    <row r="4979" spans="1:19">
      <c r="A4979" s="2" t="s">
        <v>3488</v>
      </c>
      <c r="B4979" s="2" t="s">
        <v>4755</v>
      </c>
      <c r="C4979" s="2" t="s">
        <v>6322</v>
      </c>
      <c r="D4979" s="2" t="s">
        <v>11210</v>
      </c>
      <c r="E4979" s="2" t="s">
        <v>1288</v>
      </c>
      <c r="F4979" s="2" t="s">
        <v>2785</v>
      </c>
      <c r="G4979" s="2"/>
      <c r="H4979" s="2" t="s">
        <v>1018</v>
      </c>
      <c r="I4979" s="2" t="s">
        <v>306</v>
      </c>
      <c r="J4979" s="2"/>
      <c r="K4979" s="2"/>
      <c r="L4979" s="2"/>
      <c r="M4979" s="2" t="s">
        <v>7222</v>
      </c>
      <c r="N4979" s="11">
        <v>5</v>
      </c>
      <c r="O4979" s="11">
        <v>5</v>
      </c>
      <c r="P4979" s="12">
        <v>45090.33333333334</v>
      </c>
      <c r="Q4979" s="12">
        <v>45096.70833333334</v>
      </c>
      <c r="R4979" s="11">
        <v>-102</v>
      </c>
      <c r="S4979" s="2">
        <f>OR(AND(P4979&lt;=U$2,Q4979&gt;V$2),AND(P4979&gt;U$2,P4979&lt;V$2))</f>
        <v>0</v>
      </c>
    </row>
    <row r="4980" spans="1:19">
      <c r="A4980" s="2" t="s">
        <v>3488</v>
      </c>
      <c r="B4980" s="2" t="s">
        <v>4755</v>
      </c>
      <c r="C4980" s="2" t="s">
        <v>6322</v>
      </c>
      <c r="D4980" s="2" t="s">
        <v>11211</v>
      </c>
      <c r="E4980" s="2" t="s">
        <v>1216</v>
      </c>
      <c r="F4980" s="2" t="s">
        <v>2785</v>
      </c>
      <c r="G4980" s="2"/>
      <c r="H4980" s="2" t="s">
        <v>1133</v>
      </c>
      <c r="I4980" s="2" t="s">
        <v>306</v>
      </c>
      <c r="J4980" s="2"/>
      <c r="K4980" s="2"/>
      <c r="L4980" s="2"/>
      <c r="M4980" s="2" t="s">
        <v>7449</v>
      </c>
      <c r="N4980" s="11">
        <v>15</v>
      </c>
      <c r="O4980" s="11">
        <v>15</v>
      </c>
      <c r="P4980" s="12">
        <v>45040.33333333334</v>
      </c>
      <c r="Q4980" s="12">
        <v>45058.70833333334</v>
      </c>
      <c r="R4980" s="11">
        <v>-102</v>
      </c>
      <c r="S4980" s="2">
        <f>OR(AND(P4980&lt;=U$2,Q4980&gt;V$2),AND(P4980&gt;U$2,P4980&lt;V$2))</f>
        <v>0</v>
      </c>
    </row>
    <row r="4981" spans="1:19">
      <c r="A4981" s="2" t="s">
        <v>3488</v>
      </c>
      <c r="B4981" s="2" t="s">
        <v>4755</v>
      </c>
      <c r="C4981" s="2" t="s">
        <v>6322</v>
      </c>
      <c r="D4981" s="2" t="s">
        <v>11212</v>
      </c>
      <c r="E4981" s="2" t="s">
        <v>1288</v>
      </c>
      <c r="F4981" s="2" t="s">
        <v>2785</v>
      </c>
      <c r="G4981" s="2"/>
      <c r="H4981" s="2" t="s">
        <v>1018</v>
      </c>
      <c r="I4981" s="2" t="s">
        <v>306</v>
      </c>
      <c r="J4981" s="2"/>
      <c r="K4981" s="2"/>
      <c r="L4981" s="2"/>
      <c r="M4981" s="2" t="s">
        <v>7225</v>
      </c>
      <c r="N4981" s="11">
        <v>10</v>
      </c>
      <c r="O4981" s="11">
        <v>10</v>
      </c>
      <c r="P4981" s="12">
        <v>45097.33333333334</v>
      </c>
      <c r="Q4981" s="12">
        <v>45110.70833333334</v>
      </c>
      <c r="R4981" s="11">
        <v>-102</v>
      </c>
      <c r="S4981" s="2">
        <f>OR(AND(P4981&lt;=U$2,Q4981&gt;V$2),AND(P4981&gt;U$2,P4981&lt;V$2))</f>
        <v>0</v>
      </c>
    </row>
    <row r="4982" spans="1:19">
      <c r="A4982" s="2" t="s">
        <v>3488</v>
      </c>
      <c r="B4982" s="2" t="s">
        <v>4755</v>
      </c>
      <c r="C4982" s="2" t="s">
        <v>6322</v>
      </c>
      <c r="D4982" s="2" t="s">
        <v>11213</v>
      </c>
      <c r="E4982" s="2" t="s">
        <v>3451</v>
      </c>
      <c r="F4982" s="2" t="s">
        <v>2785</v>
      </c>
      <c r="G4982" s="2"/>
      <c r="H4982" s="2" t="s">
        <v>1018</v>
      </c>
      <c r="I4982" s="2" t="s">
        <v>306</v>
      </c>
      <c r="J4982" s="2"/>
      <c r="K4982" s="2"/>
      <c r="L4982" s="2"/>
      <c r="M4982" s="2" t="s">
        <v>7227</v>
      </c>
      <c r="N4982" s="11">
        <v>20</v>
      </c>
      <c r="O4982" s="11">
        <v>20</v>
      </c>
      <c r="P4982" s="12">
        <v>45112.33333333334</v>
      </c>
      <c r="Q4982" s="12">
        <v>45139.70833333334</v>
      </c>
      <c r="R4982" s="11">
        <v>-102</v>
      </c>
      <c r="S4982" s="2">
        <f>OR(AND(P4982&lt;=U$2,Q4982&gt;V$2),AND(P4982&gt;U$2,P4982&lt;V$2))</f>
        <v>0</v>
      </c>
    </row>
    <row r="4983" spans="1:19">
      <c r="A4983" s="2" t="s">
        <v>3488</v>
      </c>
      <c r="B4983" s="2" t="s">
        <v>4755</v>
      </c>
      <c r="C4983" s="2" t="s">
        <v>6322</v>
      </c>
      <c r="D4983" s="2" t="s">
        <v>11214</v>
      </c>
      <c r="E4983" s="2" t="s">
        <v>1288</v>
      </c>
      <c r="F4983" s="2" t="s">
        <v>2785</v>
      </c>
      <c r="G4983" s="2"/>
      <c r="H4983" s="2" t="s">
        <v>1018</v>
      </c>
      <c r="I4983" s="2" t="s">
        <v>306</v>
      </c>
      <c r="J4983" s="2"/>
      <c r="K4983" s="2"/>
      <c r="L4983" s="2"/>
      <c r="M4983" s="2" t="s">
        <v>7452</v>
      </c>
      <c r="N4983" s="11">
        <v>1</v>
      </c>
      <c r="O4983" s="11">
        <v>1</v>
      </c>
      <c r="P4983" s="12">
        <v>45040.33333333334</v>
      </c>
      <c r="Q4983" s="12">
        <v>45040.70833333334</v>
      </c>
      <c r="R4983" s="11">
        <v>-68</v>
      </c>
      <c r="S4983" s="2">
        <f>OR(AND(P4983&lt;=U$2,Q4983&gt;V$2),AND(P4983&gt;U$2,P4983&lt;V$2))</f>
        <v>0</v>
      </c>
    </row>
    <row r="4984" spans="1:19">
      <c r="A4984" s="2" t="s">
        <v>3488</v>
      </c>
      <c r="B4984" s="2" t="s">
        <v>4755</v>
      </c>
      <c r="C4984" s="2" t="s">
        <v>6322</v>
      </c>
      <c r="D4984" s="2" t="s">
        <v>11215</v>
      </c>
      <c r="E4984" s="2" t="s">
        <v>1288</v>
      </c>
      <c r="F4984" s="2" t="s">
        <v>2785</v>
      </c>
      <c r="G4984" s="2"/>
      <c r="H4984" s="2" t="s">
        <v>1018</v>
      </c>
      <c r="I4984" s="2" t="s">
        <v>306</v>
      </c>
      <c r="J4984" s="2"/>
      <c r="K4984" s="2"/>
      <c r="L4984" s="2"/>
      <c r="M4984" s="2" t="s">
        <v>7454</v>
      </c>
      <c r="N4984" s="11">
        <v>5</v>
      </c>
      <c r="O4984" s="11">
        <v>5</v>
      </c>
      <c r="P4984" s="12">
        <v>45026.33333333334</v>
      </c>
      <c r="Q4984" s="12">
        <v>45030.70833333334</v>
      </c>
      <c r="R4984" s="11">
        <v>-102</v>
      </c>
      <c r="S4984" s="2">
        <f>OR(AND(P4984&lt;=U$2,Q4984&gt;V$2),AND(P4984&gt;U$2,P4984&lt;V$2))</f>
        <v>0</v>
      </c>
    </row>
    <row r="4985" spans="1:19">
      <c r="A4985" s="2" t="s">
        <v>3488</v>
      </c>
      <c r="B4985" s="2" t="s">
        <v>4755</v>
      </c>
      <c r="C4985" s="2" t="s">
        <v>6322</v>
      </c>
      <c r="D4985" s="2" t="s">
        <v>11216</v>
      </c>
      <c r="E4985" s="2" t="s">
        <v>1288</v>
      </c>
      <c r="F4985" s="2" t="s">
        <v>2785</v>
      </c>
      <c r="G4985" s="2"/>
      <c r="H4985" s="2" t="s">
        <v>1018</v>
      </c>
      <c r="I4985" s="2" t="s">
        <v>306</v>
      </c>
      <c r="J4985" s="2"/>
      <c r="K4985" s="2"/>
      <c r="L4985" s="2"/>
      <c r="M4985" s="2" t="s">
        <v>7455</v>
      </c>
      <c r="N4985" s="11">
        <v>5</v>
      </c>
      <c r="O4985" s="11">
        <v>5</v>
      </c>
      <c r="P4985" s="12">
        <v>45033.33333333334</v>
      </c>
      <c r="Q4985" s="12">
        <v>45037.70833333334</v>
      </c>
      <c r="R4985" s="11">
        <v>-102</v>
      </c>
      <c r="S4985" s="2">
        <f>OR(AND(P4985&lt;=U$2,Q4985&gt;V$2),AND(P4985&gt;U$2,P4985&lt;V$2))</f>
        <v>0</v>
      </c>
    </row>
    <row r="4986" spans="1:19">
      <c r="A4986" s="2" t="s">
        <v>3488</v>
      </c>
      <c r="B4986" s="2" t="s">
        <v>4755</v>
      </c>
      <c r="C4986" s="2" t="s">
        <v>6322</v>
      </c>
      <c r="D4986" s="2" t="s">
        <v>11217</v>
      </c>
      <c r="E4986" s="2" t="s">
        <v>1288</v>
      </c>
      <c r="F4986" s="2" t="s">
        <v>2785</v>
      </c>
      <c r="G4986" s="2"/>
      <c r="H4986" s="2" t="s">
        <v>1018</v>
      </c>
      <c r="I4986" s="2" t="s">
        <v>306</v>
      </c>
      <c r="J4986" s="2"/>
      <c r="K4986" s="2"/>
      <c r="L4986" s="2"/>
      <c r="M4986" s="2" t="s">
        <v>7886</v>
      </c>
      <c r="N4986" s="11">
        <v>10</v>
      </c>
      <c r="O4986" s="11">
        <v>10</v>
      </c>
      <c r="P4986" s="12">
        <v>45026.33333333334</v>
      </c>
      <c r="Q4986" s="12">
        <v>45037.70833333334</v>
      </c>
      <c r="R4986" s="11">
        <v>-68</v>
      </c>
      <c r="S4986" s="2">
        <f>OR(AND(P4986&lt;=U$2,Q4986&gt;V$2),AND(P4986&gt;U$2,P4986&lt;V$2))</f>
        <v>0</v>
      </c>
    </row>
    <row r="4987" spans="1:19">
      <c r="A4987" s="2" t="s">
        <v>3488</v>
      </c>
      <c r="B4987" s="2" t="s">
        <v>4755</v>
      </c>
      <c r="C4987" s="2" t="s">
        <v>6338</v>
      </c>
      <c r="D4987" s="2" t="s">
        <v>11218</v>
      </c>
      <c r="E4987" s="2" t="s">
        <v>1288</v>
      </c>
      <c r="F4987" s="2" t="s">
        <v>2767</v>
      </c>
      <c r="G4987" s="2"/>
      <c r="H4987" s="2" t="s">
        <v>1018</v>
      </c>
      <c r="I4987" s="2" t="s">
        <v>227</v>
      </c>
      <c r="J4987" s="2"/>
      <c r="K4987" s="2"/>
      <c r="L4987" s="2"/>
      <c r="M4987" s="2" t="s">
        <v>7213</v>
      </c>
      <c r="N4987" s="11">
        <v>15</v>
      </c>
      <c r="O4987" s="11">
        <v>15</v>
      </c>
      <c r="P4987" s="12">
        <v>45002.54166666666</v>
      </c>
      <c r="Q4987" s="12">
        <v>45023.5</v>
      </c>
      <c r="R4987" s="11">
        <v>-113</v>
      </c>
      <c r="S4987" s="2">
        <f>OR(AND(P4987&lt;=U$2,Q4987&gt;V$2),AND(P4987&gt;U$2,P4987&lt;V$2))</f>
        <v>0</v>
      </c>
    </row>
    <row r="4988" spans="1:19">
      <c r="A4988" s="2" t="s">
        <v>3481</v>
      </c>
      <c r="B4988" s="2" t="s">
        <v>4755</v>
      </c>
      <c r="C4988" s="2" t="s">
        <v>6338</v>
      </c>
      <c r="D4988" s="2" t="s">
        <v>11219</v>
      </c>
      <c r="E4988" s="2"/>
      <c r="F4988" s="2"/>
      <c r="G4988" s="2"/>
      <c r="H4988" s="2"/>
      <c r="I4988" s="2"/>
      <c r="J4988" s="2"/>
      <c r="K4988" s="2"/>
      <c r="L4988" s="2"/>
      <c r="M4988" s="2" t="s">
        <v>8681</v>
      </c>
      <c r="N4988" s="11">
        <v>3</v>
      </c>
      <c r="O4988" s="11">
        <v>0</v>
      </c>
      <c r="P4988" s="12">
        <v>44190</v>
      </c>
      <c r="Q4988" s="12">
        <v>44190</v>
      </c>
      <c r="R4988" s="11"/>
      <c r="S4988" s="2">
        <f>OR(AND(P4988&lt;=U$2,Q4988&gt;V$2),AND(P4988&gt;U$2,P4988&lt;V$2))</f>
        <v>0</v>
      </c>
    </row>
    <row r="4989" spans="1:19">
      <c r="A4989" s="2" t="s">
        <v>3488</v>
      </c>
      <c r="B4989" s="2" t="s">
        <v>4755</v>
      </c>
      <c r="C4989" s="2" t="s">
        <v>6338</v>
      </c>
      <c r="D4989" s="2" t="s">
        <v>11220</v>
      </c>
      <c r="E4989" s="2" t="s">
        <v>1262</v>
      </c>
      <c r="F4989" s="2" t="s">
        <v>2767</v>
      </c>
      <c r="G4989" s="2"/>
      <c r="H4989" s="2" t="s">
        <v>1018</v>
      </c>
      <c r="I4989" s="2" t="s">
        <v>227</v>
      </c>
      <c r="J4989" s="2"/>
      <c r="K4989" s="2"/>
      <c r="L4989" s="2"/>
      <c r="M4989" s="2" t="s">
        <v>7220</v>
      </c>
      <c r="N4989" s="11">
        <v>10</v>
      </c>
      <c r="O4989" s="11">
        <v>10</v>
      </c>
      <c r="P4989" s="12">
        <v>45044.54166666666</v>
      </c>
      <c r="Q4989" s="12">
        <v>45058.5</v>
      </c>
      <c r="R4989" s="11">
        <v>-113</v>
      </c>
      <c r="S4989" s="2">
        <f>OR(AND(P4989&lt;=U$2,Q4989&gt;V$2),AND(P4989&gt;U$2,P4989&lt;V$2))</f>
        <v>0</v>
      </c>
    </row>
    <row r="4990" spans="1:19">
      <c r="A4990" s="2" t="s">
        <v>3481</v>
      </c>
      <c r="B4990" s="2" t="s">
        <v>4755</v>
      </c>
      <c r="C4990" s="2" t="s">
        <v>6338</v>
      </c>
      <c r="D4990" s="2" t="s">
        <v>11221</v>
      </c>
      <c r="E4990" s="2"/>
      <c r="F4990" s="2" t="s">
        <v>2767</v>
      </c>
      <c r="G4990" s="2"/>
      <c r="H4990" s="2"/>
      <c r="I4990" s="2"/>
      <c r="J4990" s="2"/>
      <c r="K4990" s="2"/>
      <c r="L4990" s="2"/>
      <c r="M4990" s="2" t="s">
        <v>8684</v>
      </c>
      <c r="N4990" s="11">
        <v>20</v>
      </c>
      <c r="O4990" s="11">
        <v>0</v>
      </c>
      <c r="P4990" s="12">
        <v>44920.33333333334</v>
      </c>
      <c r="Q4990" s="12">
        <v>44920.70833333334</v>
      </c>
      <c r="R4990" s="11"/>
      <c r="S4990" s="2">
        <f>OR(AND(P4990&lt;=U$2,Q4990&gt;V$2),AND(P4990&gt;U$2,P4990&lt;V$2))</f>
        <v>0</v>
      </c>
    </row>
    <row r="4991" spans="1:19">
      <c r="A4991" s="2" t="s">
        <v>3488</v>
      </c>
      <c r="B4991" s="2" t="s">
        <v>4755</v>
      </c>
      <c r="C4991" s="2" t="s">
        <v>6338</v>
      </c>
      <c r="D4991" s="2" t="s">
        <v>2905</v>
      </c>
      <c r="E4991" s="2" t="s">
        <v>1288</v>
      </c>
      <c r="F4991" s="2" t="s">
        <v>2767</v>
      </c>
      <c r="G4991" s="2"/>
      <c r="H4991" s="2" t="s">
        <v>1018</v>
      </c>
      <c r="I4991" s="2" t="s">
        <v>227</v>
      </c>
      <c r="J4991" s="2"/>
      <c r="K4991" s="2"/>
      <c r="L4991" s="2"/>
      <c r="M4991" s="2" t="s">
        <v>7222</v>
      </c>
      <c r="N4991" s="11">
        <v>5</v>
      </c>
      <c r="O4991" s="11">
        <v>5</v>
      </c>
      <c r="P4991" s="12">
        <v>45065.54166666666</v>
      </c>
      <c r="Q4991" s="12">
        <v>45072.5</v>
      </c>
      <c r="R4991" s="11">
        <v>-86</v>
      </c>
      <c r="S4991" s="2">
        <f>OR(AND(P4991&lt;=U$2,Q4991&gt;V$2),AND(P4991&gt;U$2,P4991&lt;V$2))</f>
        <v>0</v>
      </c>
    </row>
    <row r="4992" spans="1:19">
      <c r="A4992" s="2" t="s">
        <v>3488</v>
      </c>
      <c r="B4992" s="2" t="s">
        <v>4755</v>
      </c>
      <c r="C4992" s="2" t="s">
        <v>6338</v>
      </c>
      <c r="D4992" s="2" t="s">
        <v>11222</v>
      </c>
      <c r="E4992" s="2" t="s">
        <v>1262</v>
      </c>
      <c r="F4992" s="2" t="s">
        <v>2767</v>
      </c>
      <c r="G4992" s="2"/>
      <c r="H4992" s="2" t="s">
        <v>1018</v>
      </c>
      <c r="I4992" s="2" t="s">
        <v>227</v>
      </c>
      <c r="J4992" s="2"/>
      <c r="K4992" s="2"/>
      <c r="L4992" s="2"/>
      <c r="M4992" s="2" t="s">
        <v>7223</v>
      </c>
      <c r="N4992" s="11">
        <v>15</v>
      </c>
      <c r="O4992" s="11">
        <v>15</v>
      </c>
      <c r="P4992" s="12">
        <v>45044.54166666666</v>
      </c>
      <c r="Q4992" s="12">
        <v>45065.5</v>
      </c>
      <c r="R4992" s="11">
        <v>-86</v>
      </c>
      <c r="S4992" s="2">
        <f>OR(AND(P4992&lt;=U$2,Q4992&gt;V$2),AND(P4992&gt;U$2,P4992&lt;V$2))</f>
        <v>0</v>
      </c>
    </row>
    <row r="4993" spans="1:19">
      <c r="A4993" s="2" t="s">
        <v>3488</v>
      </c>
      <c r="B4993" s="2" t="s">
        <v>4755</v>
      </c>
      <c r="C4993" s="2" t="s">
        <v>6338</v>
      </c>
      <c r="D4993" s="2" t="s">
        <v>2906</v>
      </c>
      <c r="E4993" s="2" t="s">
        <v>1288</v>
      </c>
      <c r="F4993" s="2" t="s">
        <v>2767</v>
      </c>
      <c r="G4993" s="2"/>
      <c r="H4993" s="2" t="s">
        <v>1018</v>
      </c>
      <c r="I4993" s="2" t="s">
        <v>227</v>
      </c>
      <c r="J4993" s="2"/>
      <c r="K4993" s="2"/>
      <c r="L4993" s="2"/>
      <c r="M4993" s="2" t="s">
        <v>7225</v>
      </c>
      <c r="N4993" s="11">
        <v>5</v>
      </c>
      <c r="O4993" s="11">
        <v>5</v>
      </c>
      <c r="P4993" s="12">
        <v>45072.54166666666</v>
      </c>
      <c r="Q4993" s="12">
        <v>45082.5</v>
      </c>
      <c r="R4993" s="11">
        <v>-86</v>
      </c>
      <c r="S4993" s="2">
        <f>OR(AND(P4993&lt;=U$2,Q4993&gt;V$2),AND(P4993&gt;U$2,P4993&lt;V$2))</f>
        <v>0</v>
      </c>
    </row>
    <row r="4994" spans="1:19">
      <c r="A4994" s="2" t="s">
        <v>3488</v>
      </c>
      <c r="B4994" s="2" t="s">
        <v>4755</v>
      </c>
      <c r="C4994" s="2" t="s">
        <v>6338</v>
      </c>
      <c r="D4994" s="2" t="s">
        <v>11223</v>
      </c>
      <c r="E4994" s="2" t="s">
        <v>3451</v>
      </c>
      <c r="F4994" s="2" t="s">
        <v>2767</v>
      </c>
      <c r="G4994" s="2"/>
      <c r="H4994" s="2" t="s">
        <v>1018</v>
      </c>
      <c r="I4994" s="2" t="s">
        <v>227</v>
      </c>
      <c r="J4994" s="2"/>
      <c r="K4994" s="2"/>
      <c r="L4994" s="2"/>
      <c r="M4994" s="2" t="s">
        <v>7227</v>
      </c>
      <c r="N4994" s="11">
        <v>20</v>
      </c>
      <c r="O4994" s="11">
        <v>20</v>
      </c>
      <c r="P4994" s="12">
        <v>45082.54166666666</v>
      </c>
      <c r="Q4994" s="12">
        <v>45110.5</v>
      </c>
      <c r="R4994" s="11">
        <v>-86</v>
      </c>
      <c r="S4994" s="2">
        <f>OR(AND(P4994&lt;=U$2,Q4994&gt;V$2),AND(P4994&gt;U$2,P4994&lt;V$2))</f>
        <v>0</v>
      </c>
    </row>
    <row r="4995" spans="1:19">
      <c r="A4995" s="2" t="s">
        <v>3488</v>
      </c>
      <c r="B4995" s="2" t="s">
        <v>4755</v>
      </c>
      <c r="C4995" s="2" t="s">
        <v>6338</v>
      </c>
      <c r="D4995" s="2" t="s">
        <v>11224</v>
      </c>
      <c r="E4995" s="2" t="s">
        <v>1288</v>
      </c>
      <c r="F4995" s="2" t="s">
        <v>2767</v>
      </c>
      <c r="G4995" s="2"/>
      <c r="H4995" s="2" t="s">
        <v>1018</v>
      </c>
      <c r="I4995" s="2" t="s">
        <v>227</v>
      </c>
      <c r="J4995" s="2"/>
      <c r="K4995" s="2"/>
      <c r="L4995" s="2"/>
      <c r="M4995" s="2" t="s">
        <v>7886</v>
      </c>
      <c r="N4995" s="11">
        <v>15</v>
      </c>
      <c r="O4995" s="11">
        <v>15</v>
      </c>
      <c r="P4995" s="12">
        <v>45023.54166666666</v>
      </c>
      <c r="Q4995" s="12">
        <v>45044.5</v>
      </c>
      <c r="R4995" s="11">
        <v>-113</v>
      </c>
      <c r="S4995" s="2">
        <f>OR(AND(P4995&lt;=U$2,Q4995&gt;V$2),AND(P4995&gt;U$2,P4995&lt;V$2))</f>
        <v>0</v>
      </c>
    </row>
    <row r="4996" spans="1:19">
      <c r="A4996" s="2" t="s">
        <v>3488</v>
      </c>
      <c r="B4996" s="2" t="s">
        <v>4755</v>
      </c>
      <c r="C4996" s="2" t="s">
        <v>6338</v>
      </c>
      <c r="D4996" s="2" t="s">
        <v>2901</v>
      </c>
      <c r="E4996" s="2" t="s">
        <v>1288</v>
      </c>
      <c r="F4996" s="2" t="s">
        <v>2767</v>
      </c>
      <c r="G4996" s="2"/>
      <c r="H4996" s="2" t="s">
        <v>1018</v>
      </c>
      <c r="I4996" s="2" t="s">
        <v>227</v>
      </c>
      <c r="J4996" s="2"/>
      <c r="K4996" s="2"/>
      <c r="L4996" s="2"/>
      <c r="M4996" s="2" t="s">
        <v>7887</v>
      </c>
      <c r="N4996" s="11">
        <v>15</v>
      </c>
      <c r="O4996" s="11">
        <v>3</v>
      </c>
      <c r="P4996" s="12">
        <v>44970.54166666666</v>
      </c>
      <c r="Q4996" s="12">
        <v>45049.5</v>
      </c>
      <c r="R4996" s="11">
        <v>-76</v>
      </c>
      <c r="S4996" s="2">
        <f>OR(AND(P4996&lt;=U$2,Q4996&gt;V$2),AND(P4996&gt;U$2,P4996&lt;V$2))</f>
        <v>0</v>
      </c>
    </row>
    <row r="4997" spans="1:19">
      <c r="A4997" s="2" t="s">
        <v>3488</v>
      </c>
      <c r="B4997" s="2" t="s">
        <v>4755</v>
      </c>
      <c r="C4997" s="2" t="s">
        <v>6332</v>
      </c>
      <c r="D4997" s="2" t="s">
        <v>11225</v>
      </c>
      <c r="E4997" s="2" t="s">
        <v>1288</v>
      </c>
      <c r="F4997" s="2" t="s">
        <v>2767</v>
      </c>
      <c r="G4997" s="2"/>
      <c r="H4997" s="2" t="s">
        <v>1018</v>
      </c>
      <c r="I4997" s="2" t="s">
        <v>227</v>
      </c>
      <c r="J4997" s="2"/>
      <c r="K4997" s="2"/>
      <c r="L4997" s="2"/>
      <c r="M4997" s="2" t="s">
        <v>8032</v>
      </c>
      <c r="N4997" s="11">
        <v>5</v>
      </c>
      <c r="O4997" s="11">
        <v>5</v>
      </c>
      <c r="P4997" s="12">
        <v>45005.33333333334</v>
      </c>
      <c r="Q4997" s="12">
        <v>45009.70833333334</v>
      </c>
      <c r="R4997" s="11">
        <v>-98</v>
      </c>
      <c r="S4997" s="2">
        <f>OR(AND(P4997&lt;=U$2,Q4997&gt;V$2),AND(P4997&gt;U$2,P4997&lt;V$2))</f>
        <v>0</v>
      </c>
    </row>
    <row r="4998" spans="1:19">
      <c r="A4998" s="2" t="s">
        <v>3488</v>
      </c>
      <c r="B4998" s="2" t="s">
        <v>4755</v>
      </c>
      <c r="C4998" s="2" t="s">
        <v>6332</v>
      </c>
      <c r="D4998" s="2" t="s">
        <v>11226</v>
      </c>
      <c r="E4998" s="2" t="s">
        <v>1288</v>
      </c>
      <c r="F4998" s="2" t="s">
        <v>2767</v>
      </c>
      <c r="G4998" s="2"/>
      <c r="H4998" s="2" t="s">
        <v>1018</v>
      </c>
      <c r="I4998" s="2" t="s">
        <v>227</v>
      </c>
      <c r="J4998" s="2"/>
      <c r="K4998" s="2"/>
      <c r="L4998" s="2"/>
      <c r="M4998" s="2" t="s">
        <v>7217</v>
      </c>
      <c r="N4998" s="11">
        <v>10</v>
      </c>
      <c r="O4998" s="11">
        <v>10</v>
      </c>
      <c r="P4998" s="12">
        <v>45012.33333333334</v>
      </c>
      <c r="Q4998" s="12">
        <v>45023.70833333334</v>
      </c>
      <c r="R4998" s="11">
        <v>-98</v>
      </c>
      <c r="S4998" s="2">
        <f>OR(AND(P4998&lt;=U$2,Q4998&gt;V$2),AND(P4998&gt;U$2,P4998&lt;V$2))</f>
        <v>0</v>
      </c>
    </row>
    <row r="4999" spans="1:19">
      <c r="A4999" s="2" t="s">
        <v>3481</v>
      </c>
      <c r="B4999" s="2" t="s">
        <v>4755</v>
      </c>
      <c r="C4999" s="2" t="s">
        <v>6347</v>
      </c>
      <c r="D4999" s="2" t="s">
        <v>11227</v>
      </c>
      <c r="E4999" s="2"/>
      <c r="F4999" s="2"/>
      <c r="G4999" s="2"/>
      <c r="H4999" s="2"/>
      <c r="I4999" s="2"/>
      <c r="J4999" s="2"/>
      <c r="K4999" s="2"/>
      <c r="L4999" s="2"/>
      <c r="M4999" s="2" t="s">
        <v>7229</v>
      </c>
      <c r="N4999" s="11">
        <v>15</v>
      </c>
      <c r="O4999" s="11">
        <v>0</v>
      </c>
      <c r="P4999" s="12">
        <v>44410.33333333334</v>
      </c>
      <c r="Q4999" s="12">
        <v>44410.70833333334</v>
      </c>
      <c r="R4999" s="11"/>
      <c r="S4999" s="2">
        <f>OR(AND(P4999&lt;=U$2,Q4999&gt;V$2),AND(P4999&gt;U$2,P4999&lt;V$2))</f>
        <v>0</v>
      </c>
    </row>
    <row r="5000" spans="1:19">
      <c r="A5000" s="2" t="s">
        <v>3488</v>
      </c>
      <c r="B5000" s="2" t="s">
        <v>4755</v>
      </c>
      <c r="C5000" s="2" t="s">
        <v>6347</v>
      </c>
      <c r="D5000" s="2" t="s">
        <v>11228</v>
      </c>
      <c r="E5000" s="2" t="s">
        <v>1262</v>
      </c>
      <c r="F5000" s="2" t="s">
        <v>2767</v>
      </c>
      <c r="G5000" s="2"/>
      <c r="H5000" s="2" t="s">
        <v>1018</v>
      </c>
      <c r="I5000" s="2" t="s">
        <v>227</v>
      </c>
      <c r="J5000" s="2"/>
      <c r="K5000" s="2"/>
      <c r="L5000" s="2"/>
      <c r="M5000" s="2" t="s">
        <v>7233</v>
      </c>
      <c r="N5000" s="11">
        <v>20</v>
      </c>
      <c r="O5000" s="11">
        <v>20</v>
      </c>
      <c r="P5000" s="12">
        <v>45082.54166666666</v>
      </c>
      <c r="Q5000" s="12">
        <v>45110.5</v>
      </c>
      <c r="R5000" s="11">
        <v>-113</v>
      </c>
      <c r="S5000" s="2">
        <f>OR(AND(P5000&lt;=U$2,Q5000&gt;V$2),AND(P5000&gt;U$2,P5000&lt;V$2))</f>
        <v>0</v>
      </c>
    </row>
    <row r="5001" spans="1:19">
      <c r="A5001" s="2" t="s">
        <v>3488</v>
      </c>
      <c r="B5001" s="2" t="s">
        <v>4755</v>
      </c>
      <c r="C5001" s="2" t="s">
        <v>6347</v>
      </c>
      <c r="D5001" s="2" t="s">
        <v>11229</v>
      </c>
      <c r="E5001" s="2" t="s">
        <v>1288</v>
      </c>
      <c r="F5001" s="2" t="s">
        <v>2767</v>
      </c>
      <c r="G5001" s="2"/>
      <c r="H5001" s="2" t="s">
        <v>1018</v>
      </c>
      <c r="I5001" s="2" t="s">
        <v>227</v>
      </c>
      <c r="J5001" s="2"/>
      <c r="K5001" s="2"/>
      <c r="L5001" s="2"/>
      <c r="M5001" s="2" t="s">
        <v>7237</v>
      </c>
      <c r="N5001" s="11">
        <v>5</v>
      </c>
      <c r="O5001" s="11">
        <v>5</v>
      </c>
      <c r="P5001" s="12">
        <v>45110.54166666666</v>
      </c>
      <c r="Q5001" s="12">
        <v>45118.5</v>
      </c>
      <c r="R5001" s="11">
        <v>-113</v>
      </c>
      <c r="S5001" s="2">
        <f>OR(AND(P5001&lt;=U$2,Q5001&gt;V$2),AND(P5001&gt;U$2,P5001&lt;V$2))</f>
        <v>0</v>
      </c>
    </row>
    <row r="5002" spans="1:19">
      <c r="A5002" s="2" t="s">
        <v>3481</v>
      </c>
      <c r="B5002" s="2" t="s">
        <v>4755</v>
      </c>
      <c r="C5002" s="2" t="s">
        <v>6347</v>
      </c>
      <c r="D5002" s="2" t="s">
        <v>11230</v>
      </c>
      <c r="E5002" s="2"/>
      <c r="F5002" s="2"/>
      <c r="G5002" s="2"/>
      <c r="H5002" s="2"/>
      <c r="I5002" s="2"/>
      <c r="J5002" s="2"/>
      <c r="K5002" s="2"/>
      <c r="L5002" s="2"/>
      <c r="M5002" s="2" t="s">
        <v>7239</v>
      </c>
      <c r="N5002" s="11">
        <v>15</v>
      </c>
      <c r="O5002" s="11">
        <v>0</v>
      </c>
      <c r="P5002" s="12">
        <v>44410.33333333334</v>
      </c>
      <c r="Q5002" s="12">
        <v>44410.70833333334</v>
      </c>
      <c r="R5002" s="11"/>
      <c r="S5002" s="2">
        <f>OR(AND(P5002&lt;=U$2,Q5002&gt;V$2),AND(P5002&gt;U$2,P5002&lt;V$2))</f>
        <v>0</v>
      </c>
    </row>
    <row r="5003" spans="1:19">
      <c r="A5003" s="2" t="s">
        <v>3488</v>
      </c>
      <c r="B5003" s="2" t="s">
        <v>4755</v>
      </c>
      <c r="C5003" s="2" t="s">
        <v>6347</v>
      </c>
      <c r="D5003" s="2" t="s">
        <v>11231</v>
      </c>
      <c r="E5003" s="2" t="s">
        <v>1288</v>
      </c>
      <c r="F5003" s="2" t="s">
        <v>2767</v>
      </c>
      <c r="G5003" s="2"/>
      <c r="H5003" s="2" t="s">
        <v>1018</v>
      </c>
      <c r="I5003" s="2" t="s">
        <v>227</v>
      </c>
      <c r="J5003" s="2"/>
      <c r="K5003" s="2"/>
      <c r="L5003" s="2"/>
      <c r="M5003" s="2" t="s">
        <v>7240</v>
      </c>
      <c r="N5003" s="11">
        <v>10</v>
      </c>
      <c r="O5003" s="11">
        <v>2</v>
      </c>
      <c r="P5003" s="12">
        <v>44969.54166666666</v>
      </c>
      <c r="Q5003" s="12">
        <v>45120.5</v>
      </c>
      <c r="R5003" s="11">
        <v>-113</v>
      </c>
      <c r="S5003" s="2">
        <f>OR(AND(P5003&lt;=U$2,Q5003&gt;V$2),AND(P5003&gt;U$2,P5003&lt;V$2))</f>
        <v>0</v>
      </c>
    </row>
    <row r="5004" spans="1:19">
      <c r="A5004" s="2" t="s">
        <v>3488</v>
      </c>
      <c r="B5004" s="2" t="s">
        <v>4755</v>
      </c>
      <c r="C5004" s="2" t="s">
        <v>6347</v>
      </c>
      <c r="D5004" s="2" t="s">
        <v>11232</v>
      </c>
      <c r="E5004" s="2" t="s">
        <v>3451</v>
      </c>
      <c r="F5004" s="2" t="s">
        <v>2767</v>
      </c>
      <c r="G5004" s="2"/>
      <c r="H5004" s="2" t="s">
        <v>1018</v>
      </c>
      <c r="I5004" s="2" t="s">
        <v>227</v>
      </c>
      <c r="J5004" s="2"/>
      <c r="K5004" s="2"/>
      <c r="L5004" s="2"/>
      <c r="M5004" s="2" t="s">
        <v>7242</v>
      </c>
      <c r="N5004" s="11">
        <v>20</v>
      </c>
      <c r="O5004" s="11">
        <v>20</v>
      </c>
      <c r="P5004" s="12">
        <v>45120.54166666666</v>
      </c>
      <c r="Q5004" s="12">
        <v>45148.5</v>
      </c>
      <c r="R5004" s="11">
        <v>-113</v>
      </c>
      <c r="S5004" s="2">
        <f>OR(AND(P5004&lt;=U$2,Q5004&gt;V$2),AND(P5004&gt;U$2,P5004&lt;V$2))</f>
        <v>0</v>
      </c>
    </row>
    <row r="5005" spans="1:19">
      <c r="A5005" s="2" t="s">
        <v>3488</v>
      </c>
      <c r="B5005" s="2" t="s">
        <v>4755</v>
      </c>
      <c r="C5005" s="2" t="s">
        <v>6347</v>
      </c>
      <c r="D5005" s="2" t="s">
        <v>11233</v>
      </c>
      <c r="E5005" s="2" t="s">
        <v>1288</v>
      </c>
      <c r="F5005" s="2" t="s">
        <v>2767</v>
      </c>
      <c r="G5005" s="2"/>
      <c r="H5005" s="2" t="s">
        <v>1018</v>
      </c>
      <c r="I5005" s="2" t="s">
        <v>227</v>
      </c>
      <c r="J5005" s="2"/>
      <c r="K5005" s="2"/>
      <c r="L5005" s="2"/>
      <c r="M5005" s="2" t="s">
        <v>7888</v>
      </c>
      <c r="N5005" s="11">
        <v>15</v>
      </c>
      <c r="O5005" s="11">
        <v>15</v>
      </c>
      <c r="P5005" s="12">
        <v>45058.54166666666</v>
      </c>
      <c r="Q5005" s="12">
        <v>45082.5</v>
      </c>
      <c r="R5005" s="11">
        <v>-113</v>
      </c>
      <c r="S5005" s="2">
        <f>OR(AND(P5005&lt;=U$2,Q5005&gt;V$2),AND(P5005&gt;U$2,P5005&lt;V$2))</f>
        <v>0</v>
      </c>
    </row>
    <row r="5006" spans="1:19">
      <c r="A5006" s="2" t="s">
        <v>3488</v>
      </c>
      <c r="B5006" s="2" t="s">
        <v>4755</v>
      </c>
      <c r="C5006" s="2" t="s">
        <v>6347</v>
      </c>
      <c r="D5006" s="2" t="s">
        <v>11234</v>
      </c>
      <c r="E5006" s="2" t="s">
        <v>1288</v>
      </c>
      <c r="F5006" s="2" t="s">
        <v>2767</v>
      </c>
      <c r="G5006" s="2"/>
      <c r="H5006" s="2" t="s">
        <v>1018</v>
      </c>
      <c r="I5006" s="2" t="s">
        <v>227</v>
      </c>
      <c r="J5006" s="2"/>
      <c r="K5006" s="2"/>
      <c r="L5006" s="2"/>
      <c r="M5006" s="2" t="s">
        <v>7890</v>
      </c>
      <c r="N5006" s="11">
        <v>5</v>
      </c>
      <c r="O5006" s="11">
        <v>5</v>
      </c>
      <c r="P5006" s="12">
        <v>45082.54166666666</v>
      </c>
      <c r="Q5006" s="12">
        <v>45089.5</v>
      </c>
      <c r="R5006" s="11">
        <v>-98</v>
      </c>
      <c r="S5006" s="2">
        <f>OR(AND(P5006&lt;=U$2,Q5006&gt;V$2),AND(P5006&gt;U$2,P5006&lt;V$2))</f>
        <v>0</v>
      </c>
    </row>
    <row r="5007" spans="1:19">
      <c r="A5007" s="2" t="s">
        <v>3481</v>
      </c>
      <c r="B5007" s="2" t="s">
        <v>4755</v>
      </c>
      <c r="C5007" s="2" t="s">
        <v>6358</v>
      </c>
      <c r="D5007" s="2" t="s">
        <v>11235</v>
      </c>
      <c r="E5007" s="2"/>
      <c r="F5007" s="2"/>
      <c r="G5007" s="2"/>
      <c r="H5007" s="2"/>
      <c r="I5007" s="2"/>
      <c r="J5007" s="2"/>
      <c r="K5007" s="2"/>
      <c r="L5007" s="2"/>
      <c r="M5007" s="2" t="s">
        <v>8047</v>
      </c>
      <c r="N5007" s="11">
        <v>4</v>
      </c>
      <c r="O5007" s="11">
        <v>0</v>
      </c>
      <c r="P5007" s="12">
        <v>44228</v>
      </c>
      <c r="Q5007" s="12">
        <v>44228</v>
      </c>
      <c r="R5007" s="11"/>
      <c r="S5007" s="2">
        <f>OR(AND(P5007&lt;=U$2,Q5007&gt;V$2),AND(P5007&gt;U$2,P5007&lt;V$2))</f>
        <v>0</v>
      </c>
    </row>
    <row r="5008" spans="1:19">
      <c r="A5008" s="2" t="s">
        <v>3481</v>
      </c>
      <c r="B5008" s="2" t="s">
        <v>4755</v>
      </c>
      <c r="C5008" s="2" t="s">
        <v>6358</v>
      </c>
      <c r="D5008" s="2" t="s">
        <v>11236</v>
      </c>
      <c r="E5008" s="2"/>
      <c r="F5008" s="2"/>
      <c r="G5008" s="2"/>
      <c r="H5008" s="2"/>
      <c r="I5008" s="2"/>
      <c r="J5008" s="2"/>
      <c r="K5008" s="2"/>
      <c r="L5008" s="2"/>
      <c r="M5008" s="2" t="s">
        <v>8049</v>
      </c>
      <c r="N5008" s="11">
        <v>6</v>
      </c>
      <c r="O5008" s="11">
        <v>0</v>
      </c>
      <c r="P5008" s="12">
        <v>44228</v>
      </c>
      <c r="Q5008" s="12">
        <v>44228</v>
      </c>
      <c r="R5008" s="11"/>
      <c r="S5008" s="2">
        <f>OR(AND(P5008&lt;=U$2,Q5008&gt;V$2),AND(P5008&gt;U$2,P5008&lt;V$2))</f>
        <v>0</v>
      </c>
    </row>
    <row r="5009" spans="1:19">
      <c r="A5009" s="2" t="s">
        <v>3488</v>
      </c>
      <c r="B5009" s="2" t="s">
        <v>4755</v>
      </c>
      <c r="C5009" s="2" t="s">
        <v>6358</v>
      </c>
      <c r="D5009" s="2" t="s">
        <v>11237</v>
      </c>
      <c r="E5009" s="2" t="s">
        <v>1225</v>
      </c>
      <c r="F5009" s="2" t="s">
        <v>2785</v>
      </c>
      <c r="G5009" s="2"/>
      <c r="H5009" s="2" t="s">
        <v>1133</v>
      </c>
      <c r="I5009" s="2" t="s">
        <v>306</v>
      </c>
      <c r="J5009" s="2"/>
      <c r="K5009" s="2"/>
      <c r="L5009" s="2"/>
      <c r="M5009" s="2" t="s">
        <v>7247</v>
      </c>
      <c r="N5009" s="11">
        <v>15</v>
      </c>
      <c r="O5009" s="11">
        <v>15</v>
      </c>
      <c r="P5009" s="12">
        <v>44984.33333333334</v>
      </c>
      <c r="Q5009" s="12">
        <v>45002.70833333334</v>
      </c>
      <c r="R5009" s="11">
        <v>-11</v>
      </c>
      <c r="S5009" s="2">
        <f>OR(AND(P5009&lt;=U$2,Q5009&gt;V$2),AND(P5009&gt;U$2,P5009&lt;V$2))</f>
        <v>0</v>
      </c>
    </row>
    <row r="5010" spans="1:19">
      <c r="A5010" s="2" t="s">
        <v>3488</v>
      </c>
      <c r="B5010" s="2" t="s">
        <v>4755</v>
      </c>
      <c r="C5010" s="2" t="s">
        <v>6379</v>
      </c>
      <c r="D5010" s="2" t="s">
        <v>11238</v>
      </c>
      <c r="E5010" s="2" t="s">
        <v>3448</v>
      </c>
      <c r="F5010" s="2" t="s">
        <v>2767</v>
      </c>
      <c r="G5010" s="2" t="s">
        <v>7244</v>
      </c>
      <c r="H5010" s="2" t="s">
        <v>841</v>
      </c>
      <c r="I5010" s="2" t="s">
        <v>227</v>
      </c>
      <c r="J5010" s="2"/>
      <c r="K5010" s="2"/>
      <c r="L5010" s="2"/>
      <c r="M5010" s="2" t="s">
        <v>11239</v>
      </c>
      <c r="N5010" s="11">
        <v>4</v>
      </c>
      <c r="O5010" s="11">
        <v>4</v>
      </c>
      <c r="P5010" s="12">
        <v>45148.54166666666</v>
      </c>
      <c r="Q5010" s="12">
        <v>45154.5</v>
      </c>
      <c r="R5010" s="11">
        <v>-113</v>
      </c>
      <c r="S5010" s="2">
        <f>OR(AND(P5010&lt;=U$2,Q5010&gt;V$2),AND(P5010&gt;U$2,P5010&lt;V$2))</f>
        <v>0</v>
      </c>
    </row>
    <row r="5011" spans="1:19">
      <c r="A5011" s="2" t="s">
        <v>3488</v>
      </c>
      <c r="B5011" s="2" t="s">
        <v>4755</v>
      </c>
      <c r="C5011" s="2" t="s">
        <v>6379</v>
      </c>
      <c r="D5011" s="2" t="s">
        <v>11240</v>
      </c>
      <c r="E5011" s="2" t="s">
        <v>3448</v>
      </c>
      <c r="F5011" s="2" t="s">
        <v>2767</v>
      </c>
      <c r="G5011" s="2" t="s">
        <v>7248</v>
      </c>
      <c r="H5011" s="2" t="s">
        <v>841</v>
      </c>
      <c r="I5011" s="2" t="s">
        <v>227</v>
      </c>
      <c r="J5011" s="2"/>
      <c r="K5011" s="2"/>
      <c r="L5011" s="2"/>
      <c r="M5011" s="2" t="s">
        <v>11241</v>
      </c>
      <c r="N5011" s="11">
        <v>10</v>
      </c>
      <c r="O5011" s="11">
        <v>10</v>
      </c>
      <c r="P5011" s="12">
        <v>45160.54166666666</v>
      </c>
      <c r="Q5011" s="12">
        <v>45175.5</v>
      </c>
      <c r="R5011" s="11">
        <v>-86</v>
      </c>
      <c r="S5011" s="2">
        <f>OR(AND(P5011&lt;=U$2,Q5011&gt;V$2),AND(P5011&gt;U$2,P5011&lt;V$2))</f>
        <v>0</v>
      </c>
    </row>
    <row r="5012" spans="1:19">
      <c r="A5012" s="2" t="s">
        <v>3488</v>
      </c>
      <c r="B5012" s="2" t="s">
        <v>4755</v>
      </c>
      <c r="C5012" s="2" t="s">
        <v>6379</v>
      </c>
      <c r="D5012" s="2" t="s">
        <v>11242</v>
      </c>
      <c r="E5012" s="2" t="s">
        <v>905</v>
      </c>
      <c r="F5012" s="2" t="s">
        <v>2767</v>
      </c>
      <c r="G5012" s="2"/>
      <c r="H5012" s="2" t="s">
        <v>841</v>
      </c>
      <c r="I5012" s="2" t="s">
        <v>227</v>
      </c>
      <c r="J5012" s="2"/>
      <c r="K5012" s="2"/>
      <c r="L5012" s="2"/>
      <c r="M5012" s="2" t="s">
        <v>11243</v>
      </c>
      <c r="N5012" s="11">
        <v>5</v>
      </c>
      <c r="O5012" s="11">
        <v>5</v>
      </c>
      <c r="P5012" s="12">
        <v>45175.54166666666</v>
      </c>
      <c r="Q5012" s="12">
        <v>45182.5</v>
      </c>
      <c r="R5012" s="11">
        <v>-86</v>
      </c>
      <c r="S5012" s="2">
        <f>OR(AND(P5012&lt;=U$2,Q5012&gt;V$2),AND(P5012&gt;U$2,P5012&lt;V$2))</f>
        <v>0</v>
      </c>
    </row>
    <row r="5013" spans="1:19">
      <c r="A5013" s="2" t="s">
        <v>3488</v>
      </c>
      <c r="B5013" s="2" t="s">
        <v>4755</v>
      </c>
      <c r="C5013" s="2" t="s">
        <v>6379</v>
      </c>
      <c r="D5013" s="2" t="s">
        <v>11244</v>
      </c>
      <c r="E5013" s="2" t="s">
        <v>3451</v>
      </c>
      <c r="F5013" s="2" t="s">
        <v>2767</v>
      </c>
      <c r="G5013" s="2" t="s">
        <v>3448</v>
      </c>
      <c r="H5013" s="2" t="s">
        <v>1018</v>
      </c>
      <c r="I5013" s="2" t="s">
        <v>227</v>
      </c>
      <c r="J5013" s="2"/>
      <c r="K5013" s="2"/>
      <c r="L5013" s="2"/>
      <c r="M5013" s="2" t="s">
        <v>11245</v>
      </c>
      <c r="N5013" s="11">
        <v>4</v>
      </c>
      <c r="O5013" s="11">
        <v>4</v>
      </c>
      <c r="P5013" s="12">
        <v>45210.33333333334</v>
      </c>
      <c r="Q5013" s="12">
        <v>45216.70833333334</v>
      </c>
      <c r="R5013" s="11">
        <v>-103</v>
      </c>
      <c r="S5013" s="2">
        <f>OR(AND(P5013&lt;=U$2,Q5013&gt;V$2),AND(P5013&gt;U$2,P5013&lt;V$2))</f>
        <v>0</v>
      </c>
    </row>
    <row r="5014" spans="1:19">
      <c r="A5014" s="2" t="s">
        <v>3488</v>
      </c>
      <c r="B5014" s="2" t="s">
        <v>4755</v>
      </c>
      <c r="C5014" s="2" t="s">
        <v>6379</v>
      </c>
      <c r="D5014" s="2" t="s">
        <v>11246</v>
      </c>
      <c r="E5014" s="2" t="s">
        <v>3448</v>
      </c>
      <c r="F5014" s="2" t="s">
        <v>2767</v>
      </c>
      <c r="G5014" s="2" t="s">
        <v>7244</v>
      </c>
      <c r="H5014" s="2" t="s">
        <v>841</v>
      </c>
      <c r="I5014" s="2" t="s">
        <v>227</v>
      </c>
      <c r="J5014" s="2"/>
      <c r="K5014" s="2"/>
      <c r="L5014" s="2"/>
      <c r="M5014" s="2" t="s">
        <v>11247</v>
      </c>
      <c r="N5014" s="11">
        <v>1</v>
      </c>
      <c r="O5014" s="11">
        <v>1</v>
      </c>
      <c r="P5014" s="12">
        <v>45209.33333333334</v>
      </c>
      <c r="Q5014" s="12">
        <v>45209.70833333334</v>
      </c>
      <c r="R5014" s="11">
        <v>-104</v>
      </c>
      <c r="S5014" s="2">
        <f>OR(AND(P5014&lt;=U$2,Q5014&gt;V$2),AND(P5014&gt;U$2,P5014&lt;V$2))</f>
        <v>0</v>
      </c>
    </row>
    <row r="5015" spans="1:19">
      <c r="A5015" s="2" t="s">
        <v>3488</v>
      </c>
      <c r="B5015" s="2" t="s">
        <v>4755</v>
      </c>
      <c r="C5015" s="2" t="s">
        <v>6327</v>
      </c>
      <c r="D5015" s="2" t="s">
        <v>11248</v>
      </c>
      <c r="E5015" s="2" t="s">
        <v>3448</v>
      </c>
      <c r="F5015" s="2" t="s">
        <v>2785</v>
      </c>
      <c r="G5015" s="2" t="s">
        <v>7244</v>
      </c>
      <c r="H5015" s="2" t="s">
        <v>841</v>
      </c>
      <c r="I5015" s="2" t="s">
        <v>306</v>
      </c>
      <c r="J5015" s="2"/>
      <c r="K5015" s="2"/>
      <c r="L5015" s="2"/>
      <c r="M5015" s="2" t="s">
        <v>11249</v>
      </c>
      <c r="N5015" s="11">
        <v>4</v>
      </c>
      <c r="O5015" s="11">
        <v>4</v>
      </c>
      <c r="P5015" s="12">
        <v>45154.54166666666</v>
      </c>
      <c r="Q5015" s="12">
        <v>45160.5</v>
      </c>
      <c r="R5015" s="11">
        <v>-113</v>
      </c>
      <c r="S5015" s="2">
        <f>OR(AND(P5015&lt;=U$2,Q5015&gt;V$2),AND(P5015&gt;U$2,P5015&lt;V$2))</f>
        <v>0</v>
      </c>
    </row>
    <row r="5016" spans="1:19">
      <c r="A5016" s="2" t="s">
        <v>3488</v>
      </c>
      <c r="B5016" s="2" t="s">
        <v>4755</v>
      </c>
      <c r="C5016" s="2" t="s">
        <v>6327</v>
      </c>
      <c r="D5016" s="2" t="s">
        <v>11250</v>
      </c>
      <c r="E5016" s="2" t="s">
        <v>3448</v>
      </c>
      <c r="F5016" s="2" t="s">
        <v>2785</v>
      </c>
      <c r="G5016" s="2" t="s">
        <v>7248</v>
      </c>
      <c r="H5016" s="2" t="s">
        <v>841</v>
      </c>
      <c r="I5016" s="2" t="s">
        <v>306</v>
      </c>
      <c r="J5016" s="2"/>
      <c r="K5016" s="2"/>
      <c r="L5016" s="2"/>
      <c r="M5016" s="2" t="s">
        <v>11251</v>
      </c>
      <c r="N5016" s="11">
        <v>10</v>
      </c>
      <c r="O5016" s="11">
        <v>10</v>
      </c>
      <c r="P5016" s="12">
        <v>45160.54166666666</v>
      </c>
      <c r="Q5016" s="12">
        <v>45175.5</v>
      </c>
      <c r="R5016" s="11">
        <v>-113</v>
      </c>
      <c r="S5016" s="2">
        <f>OR(AND(P5016&lt;=U$2,Q5016&gt;V$2),AND(P5016&gt;U$2,P5016&lt;V$2))</f>
        <v>0</v>
      </c>
    </row>
    <row r="5017" spans="1:19">
      <c r="A5017" s="2" t="s">
        <v>3488</v>
      </c>
      <c r="B5017" s="2" t="s">
        <v>4755</v>
      </c>
      <c r="C5017" s="2" t="s">
        <v>6327</v>
      </c>
      <c r="D5017" s="2" t="s">
        <v>11252</v>
      </c>
      <c r="E5017" s="2" t="s">
        <v>905</v>
      </c>
      <c r="F5017" s="2" t="s">
        <v>2785</v>
      </c>
      <c r="G5017" s="2"/>
      <c r="H5017" s="2" t="s">
        <v>841</v>
      </c>
      <c r="I5017" s="2" t="s">
        <v>306</v>
      </c>
      <c r="J5017" s="2"/>
      <c r="K5017" s="2"/>
      <c r="L5017" s="2"/>
      <c r="M5017" s="2" t="s">
        <v>11253</v>
      </c>
      <c r="N5017" s="11">
        <v>5</v>
      </c>
      <c r="O5017" s="11">
        <v>5</v>
      </c>
      <c r="P5017" s="12">
        <v>45175.54166666666</v>
      </c>
      <c r="Q5017" s="12">
        <v>45182.5</v>
      </c>
      <c r="R5017" s="11">
        <v>-85</v>
      </c>
      <c r="S5017" s="2">
        <f>OR(AND(P5017&lt;=U$2,Q5017&gt;V$2),AND(P5017&gt;U$2,P5017&lt;V$2))</f>
        <v>0</v>
      </c>
    </row>
    <row r="5018" spans="1:19">
      <c r="A5018" s="2" t="s">
        <v>3488</v>
      </c>
      <c r="B5018" s="2" t="s">
        <v>4755</v>
      </c>
      <c r="C5018" s="2" t="s">
        <v>6327</v>
      </c>
      <c r="D5018" s="2" t="s">
        <v>985</v>
      </c>
      <c r="E5018" s="2" t="s">
        <v>3451</v>
      </c>
      <c r="F5018" s="2" t="s">
        <v>2785</v>
      </c>
      <c r="G5018" s="2"/>
      <c r="H5018" s="2" t="s">
        <v>841</v>
      </c>
      <c r="I5018" s="2" t="s">
        <v>306</v>
      </c>
      <c r="J5018" s="2"/>
      <c r="K5018" s="2"/>
      <c r="L5018" s="2"/>
      <c r="M5018" s="2" t="s">
        <v>11254</v>
      </c>
      <c r="N5018" s="11">
        <v>4</v>
      </c>
      <c r="O5018" s="11">
        <v>4</v>
      </c>
      <c r="P5018" s="12">
        <v>45211.33333333334</v>
      </c>
      <c r="Q5018" s="12">
        <v>45217.70833333334</v>
      </c>
      <c r="R5018" s="11">
        <v>-104</v>
      </c>
      <c r="S5018" s="2">
        <f>OR(AND(P5018&lt;=U$2,Q5018&gt;V$2),AND(P5018&gt;U$2,P5018&lt;V$2))</f>
        <v>0</v>
      </c>
    </row>
    <row r="5019" spans="1:19">
      <c r="A5019" s="2" t="s">
        <v>3488</v>
      </c>
      <c r="B5019" s="2" t="s">
        <v>4755</v>
      </c>
      <c r="C5019" s="2" t="s">
        <v>6327</v>
      </c>
      <c r="D5019" s="2" t="s">
        <v>11255</v>
      </c>
      <c r="E5019" s="2" t="s">
        <v>3448</v>
      </c>
      <c r="F5019" s="2" t="s">
        <v>2785</v>
      </c>
      <c r="G5019" s="2" t="s">
        <v>7244</v>
      </c>
      <c r="H5019" s="2" t="s">
        <v>841</v>
      </c>
      <c r="I5019" s="2" t="s">
        <v>306</v>
      </c>
      <c r="J5019" s="2"/>
      <c r="K5019" s="2"/>
      <c r="L5019" s="2"/>
      <c r="M5019" s="2" t="s">
        <v>11256</v>
      </c>
      <c r="N5019" s="11">
        <v>1</v>
      </c>
      <c r="O5019" s="11">
        <v>1</v>
      </c>
      <c r="P5019" s="12">
        <v>45210.33333333334</v>
      </c>
      <c r="Q5019" s="12">
        <v>45210.70833333334</v>
      </c>
      <c r="R5019" s="11">
        <v>-104</v>
      </c>
      <c r="S5019" s="2">
        <f>OR(AND(P5019&lt;=U$2,Q5019&gt;V$2),AND(P5019&gt;U$2,P5019&lt;V$2))</f>
        <v>0</v>
      </c>
    </row>
    <row r="5020" spans="1:19">
      <c r="A5020" s="2" t="s">
        <v>3488</v>
      </c>
      <c r="B5020" s="2" t="s">
        <v>4755</v>
      </c>
      <c r="C5020" s="2" t="s">
        <v>6327</v>
      </c>
      <c r="D5020" s="2" t="s">
        <v>11257</v>
      </c>
      <c r="E5020" s="2" t="s">
        <v>1007</v>
      </c>
      <c r="F5020" s="2" t="s">
        <v>2785</v>
      </c>
      <c r="G5020" s="2"/>
      <c r="H5020" s="2" t="s">
        <v>841</v>
      </c>
      <c r="I5020" s="2" t="s">
        <v>306</v>
      </c>
      <c r="J5020" s="2"/>
      <c r="K5020" s="2"/>
      <c r="L5020" s="2"/>
      <c r="M5020" s="2" t="s">
        <v>11258</v>
      </c>
      <c r="N5020" s="11">
        <v>10</v>
      </c>
      <c r="O5020" s="11">
        <v>10</v>
      </c>
      <c r="P5020" s="12">
        <v>45175.54166666666</v>
      </c>
      <c r="Q5020" s="12">
        <v>45189.5</v>
      </c>
      <c r="R5020" s="11">
        <v>-113</v>
      </c>
      <c r="S5020" s="2">
        <f>OR(AND(P5020&lt;=U$2,Q5020&gt;V$2),AND(P5020&gt;U$2,P5020&lt;V$2))</f>
        <v>0</v>
      </c>
    </row>
    <row r="5021" spans="1:19">
      <c r="A5021" s="2" t="s">
        <v>3481</v>
      </c>
      <c r="B5021" s="2"/>
      <c r="C5021" s="2" t="s">
        <v>4777</v>
      </c>
      <c r="D5021" s="2" t="s">
        <v>11259</v>
      </c>
      <c r="E5021" s="2"/>
      <c r="F5021" s="2"/>
      <c r="G5021" s="2"/>
      <c r="H5021" s="2"/>
      <c r="I5021" s="2"/>
      <c r="J5021" s="2"/>
      <c r="K5021" s="2"/>
      <c r="L5021" s="2"/>
      <c r="M5021" s="2" t="s">
        <v>11260</v>
      </c>
      <c r="N5021" s="11">
        <v>20</v>
      </c>
      <c r="O5021" s="11">
        <v>0</v>
      </c>
      <c r="P5021" s="12">
        <v>44272</v>
      </c>
      <c r="Q5021" s="12">
        <v>44475</v>
      </c>
      <c r="R5021" s="11"/>
      <c r="S5021" s="2">
        <f>OR(AND(P5021&lt;=U$2,Q5021&gt;V$2),AND(P5021&gt;U$2,P5021&lt;V$2))</f>
        <v>0</v>
      </c>
    </row>
    <row r="5022" spans="1:19">
      <c r="A5022" s="2" t="s">
        <v>3488</v>
      </c>
      <c r="B5022" s="2"/>
      <c r="C5022" s="2" t="s">
        <v>3482</v>
      </c>
      <c r="D5022" s="2" t="s">
        <v>975</v>
      </c>
      <c r="E5022" s="2"/>
      <c r="F5022" s="2"/>
      <c r="G5022" s="2"/>
      <c r="H5022" s="2"/>
      <c r="I5022" s="2"/>
      <c r="J5022" s="2"/>
      <c r="K5022" s="2"/>
      <c r="L5022" s="2"/>
      <c r="M5022" s="2" t="s">
        <v>11261</v>
      </c>
      <c r="N5022" s="11">
        <v>90</v>
      </c>
      <c r="O5022" s="11">
        <v>90</v>
      </c>
      <c r="P5022" s="12">
        <v>45407.33333333334</v>
      </c>
      <c r="Q5022" s="12">
        <v>45496.70833333334</v>
      </c>
      <c r="R5022" s="11">
        <v>-334</v>
      </c>
      <c r="S5022" s="2">
        <f>OR(AND(P5022&lt;=U$2,Q5022&gt;V$2),AND(P5022&gt;U$2,P5022&lt;V$2))</f>
        <v>0</v>
      </c>
    </row>
    <row r="5023" spans="1:19">
      <c r="A5023" s="2" t="s">
        <v>3481</v>
      </c>
      <c r="B5023" s="2" t="s">
        <v>4755</v>
      </c>
      <c r="C5023" s="2" t="s">
        <v>9373</v>
      </c>
      <c r="D5023" s="2" t="s">
        <v>2242</v>
      </c>
      <c r="E5023" s="2"/>
      <c r="F5023" s="2"/>
      <c r="G5023" s="2"/>
      <c r="H5023" s="2"/>
      <c r="I5023" s="2"/>
      <c r="J5023" s="2"/>
      <c r="K5023" s="2"/>
      <c r="L5023" s="2"/>
      <c r="M5023" s="2" t="s">
        <v>11262</v>
      </c>
      <c r="N5023" s="11">
        <v>5</v>
      </c>
      <c r="O5023" s="11">
        <v>0</v>
      </c>
      <c r="P5023" s="12">
        <v>44260</v>
      </c>
      <c r="Q5023" s="12">
        <v>44260</v>
      </c>
      <c r="R5023" s="11"/>
      <c r="S5023" s="2">
        <f>OR(AND(P5023&lt;=U$2,Q5023&gt;V$2),AND(P5023&gt;U$2,P5023&lt;V$2))</f>
        <v>0</v>
      </c>
    </row>
    <row r="5024" spans="1:19">
      <c r="A5024" s="2" t="s">
        <v>3481</v>
      </c>
      <c r="B5024" s="2" t="s">
        <v>4755</v>
      </c>
      <c r="C5024" s="2" t="s">
        <v>9373</v>
      </c>
      <c r="D5024" s="2" t="s">
        <v>2245</v>
      </c>
      <c r="E5024" s="2"/>
      <c r="F5024" s="2"/>
      <c r="G5024" s="2"/>
      <c r="H5024" s="2"/>
      <c r="I5024" s="2"/>
      <c r="J5024" s="2"/>
      <c r="K5024" s="2"/>
      <c r="L5024" s="2"/>
      <c r="M5024" s="2" t="s">
        <v>11263</v>
      </c>
      <c r="N5024" s="11">
        <v>3</v>
      </c>
      <c r="O5024" s="11">
        <v>0</v>
      </c>
      <c r="P5024" s="12">
        <v>44532.33333333334</v>
      </c>
      <c r="Q5024" s="12">
        <v>44532.70833333334</v>
      </c>
      <c r="R5024" s="11"/>
      <c r="S5024" s="2">
        <f>OR(AND(P5024&lt;=U$2,Q5024&gt;V$2),AND(P5024&gt;U$2,P5024&lt;V$2))</f>
        <v>0</v>
      </c>
    </row>
    <row r="5025" spans="1:19">
      <c r="A5025" s="2" t="s">
        <v>3481</v>
      </c>
      <c r="B5025" s="2" t="s">
        <v>4755</v>
      </c>
      <c r="C5025" s="2" t="s">
        <v>9373</v>
      </c>
      <c r="D5025" s="2" t="s">
        <v>11264</v>
      </c>
      <c r="E5025" s="2"/>
      <c r="F5025" s="2"/>
      <c r="G5025" s="2"/>
      <c r="H5025" s="2"/>
      <c r="I5025" s="2"/>
      <c r="J5025" s="2"/>
      <c r="K5025" s="2"/>
      <c r="L5025" s="2"/>
      <c r="M5025" s="2" t="s">
        <v>11265</v>
      </c>
      <c r="N5025" s="11">
        <v>2</v>
      </c>
      <c r="O5025" s="11">
        <v>0</v>
      </c>
      <c r="P5025" s="12">
        <v>44533</v>
      </c>
      <c r="Q5025" s="12">
        <v>44534</v>
      </c>
      <c r="R5025" s="11"/>
      <c r="S5025" s="2">
        <f>OR(AND(P5025&lt;=U$2,Q5025&gt;V$2),AND(P5025&gt;U$2,P5025&lt;V$2))</f>
        <v>0</v>
      </c>
    </row>
    <row r="5026" spans="1:19">
      <c r="A5026" s="2" t="s">
        <v>3488</v>
      </c>
      <c r="B5026" s="2" t="s">
        <v>4755</v>
      </c>
      <c r="C5026" s="2" t="s">
        <v>7752</v>
      </c>
      <c r="D5026" s="2" t="s">
        <v>11266</v>
      </c>
      <c r="E5026" s="2" t="s">
        <v>3453</v>
      </c>
      <c r="F5026" s="2" t="s">
        <v>2590</v>
      </c>
      <c r="G5026" s="2"/>
      <c r="H5026" s="2" t="s">
        <v>1411</v>
      </c>
      <c r="I5026" s="2" t="s">
        <v>216</v>
      </c>
      <c r="J5026" s="2"/>
      <c r="K5026" s="2"/>
      <c r="L5026" s="2"/>
      <c r="M5026" s="2" t="s">
        <v>11267</v>
      </c>
      <c r="N5026" s="11">
        <v>5</v>
      </c>
      <c r="O5026" s="11">
        <v>5</v>
      </c>
      <c r="P5026" s="12">
        <v>44991.33333333334</v>
      </c>
      <c r="Q5026" s="12">
        <v>44995.70833333334</v>
      </c>
      <c r="R5026" s="11">
        <v>-79</v>
      </c>
      <c r="S5026" s="2">
        <f>OR(AND(P5026&lt;=U$2,Q5026&gt;V$2),AND(P5026&gt;U$2,P5026&lt;V$2))</f>
        <v>0</v>
      </c>
    </row>
    <row r="5027" spans="1:19">
      <c r="A5027" s="2" t="s">
        <v>3488</v>
      </c>
      <c r="B5027" s="2" t="s">
        <v>4755</v>
      </c>
      <c r="C5027" s="2" t="s">
        <v>7752</v>
      </c>
      <c r="D5027" s="2" t="s">
        <v>11268</v>
      </c>
      <c r="E5027" s="2" t="s">
        <v>1007</v>
      </c>
      <c r="F5027" s="2" t="s">
        <v>2672</v>
      </c>
      <c r="G5027" s="2" t="s">
        <v>6978</v>
      </c>
      <c r="H5027" s="2" t="s">
        <v>1411</v>
      </c>
      <c r="I5027" s="2" t="s">
        <v>216</v>
      </c>
      <c r="J5027" s="2" t="s">
        <v>6979</v>
      </c>
      <c r="K5027" s="2" t="s">
        <v>605</v>
      </c>
      <c r="L5027" s="2" t="s">
        <v>7838</v>
      </c>
      <c r="M5027" s="2" t="s">
        <v>11269</v>
      </c>
      <c r="N5027" s="11">
        <v>5</v>
      </c>
      <c r="O5027" s="11">
        <v>5</v>
      </c>
      <c r="P5027" s="12">
        <v>44998.33333333334</v>
      </c>
      <c r="Q5027" s="12">
        <v>45002.70833333334</v>
      </c>
      <c r="R5027" s="11">
        <v>-24</v>
      </c>
      <c r="S5027" s="2">
        <f>OR(AND(P5027&lt;=U$2,Q5027&gt;V$2),AND(P5027&gt;U$2,P5027&lt;V$2))</f>
        <v>0</v>
      </c>
    </row>
    <row r="5028" spans="1:19">
      <c r="A5028" s="2" t="s">
        <v>3481</v>
      </c>
      <c r="B5028" s="2" t="s">
        <v>4755</v>
      </c>
      <c r="C5028" s="2" t="s">
        <v>7268</v>
      </c>
      <c r="D5028" s="2" t="s">
        <v>3104</v>
      </c>
      <c r="E5028" s="2"/>
      <c r="F5028" s="2" t="s">
        <v>3098</v>
      </c>
      <c r="G5028" s="2"/>
      <c r="H5028" s="2"/>
      <c r="I5028" s="2"/>
      <c r="J5028" s="2"/>
      <c r="K5028" s="2" t="s">
        <v>251</v>
      </c>
      <c r="L5028" s="2" t="s">
        <v>11270</v>
      </c>
      <c r="M5028" s="2" t="s">
        <v>11271</v>
      </c>
      <c r="N5028" s="11">
        <v>5</v>
      </c>
      <c r="O5028" s="11">
        <v>0</v>
      </c>
      <c r="P5028" s="12">
        <v>44718</v>
      </c>
      <c r="Q5028" s="12">
        <v>44722</v>
      </c>
      <c r="R5028" s="11"/>
      <c r="S5028" s="2">
        <f>OR(AND(P5028&lt;=U$2,Q5028&gt;V$2),AND(P5028&gt;U$2,P5028&lt;V$2))</f>
        <v>0</v>
      </c>
    </row>
    <row r="5029" spans="1:19">
      <c r="A5029" s="2" t="s">
        <v>3481</v>
      </c>
      <c r="B5029" s="2"/>
      <c r="C5029" s="2" t="s">
        <v>3564</v>
      </c>
      <c r="D5029" s="2" t="s">
        <v>941</v>
      </c>
      <c r="E5029" s="2"/>
      <c r="F5029" s="2"/>
      <c r="G5029" s="2"/>
      <c r="H5029" s="2"/>
      <c r="I5029" s="2"/>
      <c r="J5029" s="2"/>
      <c r="K5029" s="2"/>
      <c r="L5029" s="2"/>
      <c r="M5029" s="2" t="s">
        <v>11272</v>
      </c>
      <c r="N5029" s="11">
        <v>20</v>
      </c>
      <c r="O5029" s="11">
        <v>0</v>
      </c>
      <c r="P5029" s="12">
        <v>44105</v>
      </c>
      <c r="Q5029" s="12">
        <v>44146</v>
      </c>
      <c r="R5029" s="11"/>
      <c r="S5029" s="2">
        <f>OR(AND(P5029&lt;=U$2,Q5029&gt;V$2),AND(P5029&gt;U$2,P5029&lt;V$2))</f>
        <v>0</v>
      </c>
    </row>
    <row r="5030" spans="1:19">
      <c r="A5030" s="2" t="s">
        <v>3481</v>
      </c>
      <c r="B5030" s="2"/>
      <c r="C5030" s="2" t="s">
        <v>3564</v>
      </c>
      <c r="D5030" s="2" t="s">
        <v>11273</v>
      </c>
      <c r="E5030" s="2"/>
      <c r="F5030" s="2"/>
      <c r="G5030" s="2"/>
      <c r="H5030" s="2"/>
      <c r="I5030" s="2"/>
      <c r="J5030" s="2"/>
      <c r="K5030" s="2"/>
      <c r="L5030" s="2"/>
      <c r="M5030" s="2" t="s">
        <v>11274</v>
      </c>
      <c r="N5030" s="11">
        <v>10</v>
      </c>
      <c r="O5030" s="11">
        <v>0</v>
      </c>
      <c r="P5030" s="12">
        <v>44147</v>
      </c>
      <c r="Q5030" s="12">
        <v>44180</v>
      </c>
      <c r="R5030" s="11"/>
      <c r="S5030" s="2">
        <f>OR(AND(P5030&lt;=U$2,Q5030&gt;V$2),AND(P5030&gt;U$2,P5030&lt;V$2))</f>
        <v>0</v>
      </c>
    </row>
    <row r="5031" spans="1:19">
      <c r="A5031" s="2" t="s">
        <v>3481</v>
      </c>
      <c r="B5031" s="2"/>
      <c r="C5031" s="2" t="s">
        <v>4657</v>
      </c>
      <c r="D5031" s="2" t="s">
        <v>11275</v>
      </c>
      <c r="E5031" s="2"/>
      <c r="F5031" s="2"/>
      <c r="G5031" s="2"/>
      <c r="H5031" s="2"/>
      <c r="I5031" s="2"/>
      <c r="J5031" s="2"/>
      <c r="K5031" s="2"/>
      <c r="L5031" s="2"/>
      <c r="M5031" s="2" t="s">
        <v>11276</v>
      </c>
      <c r="N5031" s="11">
        <v>5</v>
      </c>
      <c r="O5031" s="11">
        <v>0</v>
      </c>
      <c r="P5031" s="12">
        <v>44075</v>
      </c>
      <c r="Q5031" s="12">
        <v>44097</v>
      </c>
      <c r="R5031" s="11"/>
      <c r="S5031" s="2">
        <f>OR(AND(P5031&lt;=U$2,Q5031&gt;V$2),AND(P5031&gt;U$2,P5031&lt;V$2))</f>
        <v>0</v>
      </c>
    </row>
    <row r="5032" spans="1:19">
      <c r="A5032" s="2" t="s">
        <v>3481</v>
      </c>
      <c r="B5032" s="2"/>
      <c r="C5032" s="2" t="s">
        <v>4657</v>
      </c>
      <c r="D5032" s="2" t="s">
        <v>11277</v>
      </c>
      <c r="E5032" s="2"/>
      <c r="F5032" s="2"/>
      <c r="G5032" s="2"/>
      <c r="H5032" s="2"/>
      <c r="I5032" s="2"/>
      <c r="J5032" s="2"/>
      <c r="K5032" s="2"/>
      <c r="L5032" s="2"/>
      <c r="M5032" s="2" t="s">
        <v>11278</v>
      </c>
      <c r="N5032" s="11">
        <v>10</v>
      </c>
      <c r="O5032" s="11">
        <v>0</v>
      </c>
      <c r="P5032" s="12">
        <v>44098</v>
      </c>
      <c r="Q5032" s="12">
        <v>44118</v>
      </c>
      <c r="R5032" s="11"/>
      <c r="S5032" s="2">
        <f>OR(AND(P5032&lt;=U$2,Q5032&gt;V$2),AND(P5032&gt;U$2,P5032&lt;V$2))</f>
        <v>0</v>
      </c>
    </row>
    <row r="5033" spans="1:19">
      <c r="A5033" s="2" t="s">
        <v>3481</v>
      </c>
      <c r="B5033" s="2" t="s">
        <v>4755</v>
      </c>
      <c r="C5033" s="2" t="s">
        <v>7074</v>
      </c>
      <c r="D5033" s="2" t="s">
        <v>11279</v>
      </c>
      <c r="E5033" s="2" t="s">
        <v>1007</v>
      </c>
      <c r="F5033" s="2" t="s">
        <v>1387</v>
      </c>
      <c r="G5033" s="2" t="s">
        <v>11280</v>
      </c>
      <c r="H5033" s="2"/>
      <c r="I5033" s="2"/>
      <c r="J5033" s="2" t="s">
        <v>7086</v>
      </c>
      <c r="K5033" s="2"/>
      <c r="L5033" s="2"/>
      <c r="M5033" s="2" t="s">
        <v>11281</v>
      </c>
      <c r="N5033" s="11">
        <v>7</v>
      </c>
      <c r="O5033" s="11">
        <v>0</v>
      </c>
      <c r="P5033" s="12">
        <v>44790.33333333334</v>
      </c>
      <c r="Q5033" s="12">
        <v>44796.70833333334</v>
      </c>
      <c r="R5033" s="11"/>
      <c r="S5033" s="2">
        <f>OR(AND(P5033&lt;=U$2,Q5033&gt;V$2),AND(P5033&gt;U$2,P5033&lt;V$2))</f>
        <v>0</v>
      </c>
    </row>
    <row r="5034" spans="1:19">
      <c r="A5034" s="2" t="s">
        <v>3481</v>
      </c>
      <c r="B5034" s="2" t="s">
        <v>4755</v>
      </c>
      <c r="C5034" s="2" t="s">
        <v>7074</v>
      </c>
      <c r="D5034" s="2" t="s">
        <v>11282</v>
      </c>
      <c r="E5034" s="2" t="s">
        <v>1007</v>
      </c>
      <c r="F5034" s="2" t="s">
        <v>1387</v>
      </c>
      <c r="G5034" s="2" t="s">
        <v>11280</v>
      </c>
      <c r="H5034" s="2"/>
      <c r="I5034" s="2"/>
      <c r="J5034" s="2" t="s">
        <v>7086</v>
      </c>
      <c r="K5034" s="2"/>
      <c r="L5034" s="2"/>
      <c r="M5034" s="2" t="s">
        <v>11283</v>
      </c>
      <c r="N5034" s="11">
        <v>7</v>
      </c>
      <c r="O5034" s="11">
        <v>0</v>
      </c>
      <c r="P5034" s="12">
        <v>44799.33333333334</v>
      </c>
      <c r="Q5034" s="12">
        <v>44806.70833333334</v>
      </c>
      <c r="R5034" s="11"/>
      <c r="S5034" s="2">
        <f>OR(AND(P5034&lt;=U$2,Q5034&gt;V$2),AND(P5034&gt;U$2,P5034&lt;V$2))</f>
        <v>0</v>
      </c>
    </row>
    <row r="5035" spans="1:19">
      <c r="A5035" s="2" t="s">
        <v>3481</v>
      </c>
      <c r="B5035" s="2" t="s">
        <v>4755</v>
      </c>
      <c r="C5035" s="2" t="s">
        <v>7121</v>
      </c>
      <c r="D5035" s="2" t="s">
        <v>11284</v>
      </c>
      <c r="E5035" s="2"/>
      <c r="F5035" s="2"/>
      <c r="G5035" s="2"/>
      <c r="H5035" s="2"/>
      <c r="I5035" s="2"/>
      <c r="J5035" s="2"/>
      <c r="K5035" s="2"/>
      <c r="L5035" s="2"/>
      <c r="M5035" s="2" t="s">
        <v>11285</v>
      </c>
      <c r="N5035" s="11">
        <v>7</v>
      </c>
      <c r="O5035" s="11">
        <v>0</v>
      </c>
      <c r="P5035" s="12">
        <v>44316</v>
      </c>
      <c r="Q5035" s="12">
        <v>44323.70833333334</v>
      </c>
      <c r="R5035" s="11"/>
      <c r="S5035" s="2">
        <f>OR(AND(P5035&lt;=U$2,Q5035&gt;V$2),AND(P5035&gt;U$2,P5035&lt;V$2))</f>
        <v>0</v>
      </c>
    </row>
    <row r="5036" spans="1:19">
      <c r="A5036" s="2" t="s">
        <v>3481</v>
      </c>
      <c r="B5036" s="2" t="s">
        <v>4755</v>
      </c>
      <c r="C5036" s="2" t="s">
        <v>7121</v>
      </c>
      <c r="D5036" s="2" t="s">
        <v>11286</v>
      </c>
      <c r="E5036" s="2"/>
      <c r="F5036" s="2"/>
      <c r="G5036" s="2"/>
      <c r="H5036" s="2"/>
      <c r="I5036" s="2"/>
      <c r="J5036" s="2"/>
      <c r="K5036" s="2"/>
      <c r="L5036" s="2"/>
      <c r="M5036" s="2" t="s">
        <v>11287</v>
      </c>
      <c r="N5036" s="11">
        <v>7</v>
      </c>
      <c r="O5036" s="11">
        <v>0</v>
      </c>
      <c r="P5036" s="12">
        <v>44390</v>
      </c>
      <c r="Q5036" s="12">
        <v>44397</v>
      </c>
      <c r="R5036" s="11"/>
      <c r="S5036" s="2">
        <f>OR(AND(P5036&lt;=U$2,Q5036&gt;V$2),AND(P5036&gt;U$2,P5036&lt;V$2))</f>
        <v>0</v>
      </c>
    </row>
    <row r="5037" spans="1:19">
      <c r="A5037" s="2" t="s">
        <v>3481</v>
      </c>
      <c r="B5037" s="2" t="s">
        <v>4755</v>
      </c>
      <c r="C5037" s="2" t="s">
        <v>7121</v>
      </c>
      <c r="D5037" s="2" t="s">
        <v>11288</v>
      </c>
      <c r="E5037" s="2"/>
      <c r="F5037" s="2"/>
      <c r="G5037" s="2"/>
      <c r="H5037" s="2"/>
      <c r="I5037" s="2"/>
      <c r="J5037" s="2"/>
      <c r="K5037" s="2"/>
      <c r="L5037" s="2"/>
      <c r="M5037" s="2" t="s">
        <v>11289</v>
      </c>
      <c r="N5037" s="11">
        <v>7</v>
      </c>
      <c r="O5037" s="11">
        <v>0</v>
      </c>
      <c r="P5037" s="12">
        <v>44541.33333333334</v>
      </c>
      <c r="Q5037" s="12">
        <v>44547.70833333334</v>
      </c>
      <c r="R5037" s="11"/>
      <c r="S5037" s="2">
        <f>OR(AND(P5037&lt;=U$2,Q5037&gt;V$2),AND(P5037&gt;U$2,P5037&lt;V$2))</f>
        <v>0</v>
      </c>
    </row>
    <row r="5038" spans="1:19">
      <c r="A5038" s="2" t="s">
        <v>3481</v>
      </c>
      <c r="B5038" s="2" t="s">
        <v>4755</v>
      </c>
      <c r="C5038" s="2" t="s">
        <v>7121</v>
      </c>
      <c r="D5038" s="2" t="s">
        <v>11290</v>
      </c>
      <c r="E5038" s="2"/>
      <c r="F5038" s="2"/>
      <c r="G5038" s="2"/>
      <c r="H5038" s="2"/>
      <c r="I5038" s="2"/>
      <c r="J5038" s="2"/>
      <c r="K5038" s="2"/>
      <c r="L5038" s="2"/>
      <c r="M5038" s="2" t="s">
        <v>11291</v>
      </c>
      <c r="N5038" s="11">
        <v>7</v>
      </c>
      <c r="O5038" s="11">
        <v>0</v>
      </c>
      <c r="P5038" s="12">
        <v>44390.33333333334</v>
      </c>
      <c r="Q5038" s="12">
        <v>44397.70833333334</v>
      </c>
      <c r="R5038" s="11"/>
      <c r="S5038" s="2">
        <f>OR(AND(P5038&lt;=U$2,Q5038&gt;V$2),AND(P5038&gt;U$2,P5038&lt;V$2))</f>
        <v>0</v>
      </c>
    </row>
    <row r="5039" spans="1:19">
      <c r="A5039" s="2" t="s">
        <v>3481</v>
      </c>
      <c r="B5039" s="2" t="s">
        <v>4755</v>
      </c>
      <c r="C5039" s="2" t="s">
        <v>7121</v>
      </c>
      <c r="D5039" s="2" t="s">
        <v>11292</v>
      </c>
      <c r="E5039" s="2"/>
      <c r="F5039" s="2"/>
      <c r="G5039" s="2"/>
      <c r="H5039" s="2"/>
      <c r="I5039" s="2"/>
      <c r="J5039" s="2"/>
      <c r="K5039" s="2"/>
      <c r="L5039" s="2"/>
      <c r="M5039" s="2" t="s">
        <v>11293</v>
      </c>
      <c r="N5039" s="11">
        <v>7</v>
      </c>
      <c r="O5039" s="11">
        <v>0</v>
      </c>
      <c r="P5039" s="12">
        <v>44482</v>
      </c>
      <c r="Q5039" s="12">
        <v>44489</v>
      </c>
      <c r="R5039" s="11"/>
      <c r="S5039" s="2">
        <f>OR(AND(P5039&lt;=U$2,Q5039&gt;V$2),AND(P5039&gt;U$2,P5039&lt;V$2))</f>
        <v>0</v>
      </c>
    </row>
    <row r="5040" spans="1:19">
      <c r="A5040" s="2" t="s">
        <v>3481</v>
      </c>
      <c r="B5040" s="2" t="s">
        <v>4755</v>
      </c>
      <c r="C5040" s="2" t="s">
        <v>7121</v>
      </c>
      <c r="D5040" s="2" t="s">
        <v>11294</v>
      </c>
      <c r="E5040" s="2"/>
      <c r="F5040" s="2"/>
      <c r="G5040" s="2"/>
      <c r="H5040" s="2"/>
      <c r="I5040" s="2"/>
      <c r="J5040" s="2"/>
      <c r="K5040" s="2"/>
      <c r="L5040" s="2"/>
      <c r="M5040" s="2" t="s">
        <v>11295</v>
      </c>
      <c r="N5040" s="11">
        <v>7</v>
      </c>
      <c r="O5040" s="11">
        <v>0</v>
      </c>
      <c r="P5040" s="12">
        <v>44534.33333333334</v>
      </c>
      <c r="Q5040" s="12">
        <v>44540.70833333334</v>
      </c>
      <c r="R5040" s="11"/>
      <c r="S5040" s="2">
        <f>OR(AND(P5040&lt;=U$2,Q5040&gt;V$2),AND(P5040&gt;U$2,P5040&lt;V$2))</f>
        <v>0</v>
      </c>
    </row>
    <row r="5041" spans="1:19">
      <c r="A5041" s="2" t="s">
        <v>3481</v>
      </c>
      <c r="B5041" s="2" t="s">
        <v>4755</v>
      </c>
      <c r="C5041" s="2" t="s">
        <v>7689</v>
      </c>
      <c r="D5041" s="2" t="s">
        <v>11296</v>
      </c>
      <c r="E5041" s="2"/>
      <c r="F5041" s="2"/>
      <c r="G5041" s="2"/>
      <c r="H5041" s="2"/>
      <c r="I5041" s="2"/>
      <c r="J5041" s="2"/>
      <c r="K5041" s="2"/>
      <c r="L5041" s="2"/>
      <c r="M5041" s="2" t="s">
        <v>11297</v>
      </c>
      <c r="N5041" s="11">
        <v>7</v>
      </c>
      <c r="O5041" s="11">
        <v>0</v>
      </c>
      <c r="P5041" s="12">
        <v>44330</v>
      </c>
      <c r="Q5041" s="12">
        <v>44337.70833333334</v>
      </c>
      <c r="R5041" s="11"/>
      <c r="S5041" s="2">
        <f>OR(AND(P5041&lt;=U$2,Q5041&gt;V$2),AND(P5041&gt;U$2,P5041&lt;V$2))</f>
        <v>0</v>
      </c>
    </row>
    <row r="5042" spans="1:19">
      <c r="A5042" s="2" t="s">
        <v>3481</v>
      </c>
      <c r="B5042" s="2" t="s">
        <v>4755</v>
      </c>
      <c r="C5042" s="2" t="s">
        <v>7288</v>
      </c>
      <c r="D5042" s="2" t="s">
        <v>11298</v>
      </c>
      <c r="E5042" s="2" t="s">
        <v>1007</v>
      </c>
      <c r="F5042" s="2" t="s">
        <v>3098</v>
      </c>
      <c r="G5042" s="2" t="s">
        <v>7085</v>
      </c>
      <c r="H5042" s="2"/>
      <c r="I5042" s="2"/>
      <c r="J5042" s="2" t="s">
        <v>7315</v>
      </c>
      <c r="K5042" s="2" t="s">
        <v>333</v>
      </c>
      <c r="L5042" s="2" t="s">
        <v>7316</v>
      </c>
      <c r="M5042" s="2" t="s">
        <v>11299</v>
      </c>
      <c r="N5042" s="11">
        <v>7</v>
      </c>
      <c r="O5042" s="11">
        <v>0</v>
      </c>
      <c r="P5042" s="12">
        <v>44617.33333333334</v>
      </c>
      <c r="Q5042" s="12">
        <v>44623.70833333334</v>
      </c>
      <c r="R5042" s="11"/>
      <c r="S5042" s="2">
        <f>OR(AND(P5042&lt;=U$2,Q5042&gt;V$2),AND(P5042&gt;U$2,P5042&lt;V$2))</f>
        <v>0</v>
      </c>
    </row>
    <row r="5043" spans="1:19">
      <c r="A5043" s="2" t="s">
        <v>3481</v>
      </c>
      <c r="B5043" s="2" t="s">
        <v>4755</v>
      </c>
      <c r="C5043" s="2" t="s">
        <v>7288</v>
      </c>
      <c r="D5043" s="2" t="s">
        <v>11300</v>
      </c>
      <c r="E5043" s="2" t="s">
        <v>1007</v>
      </c>
      <c r="F5043" s="2" t="s">
        <v>3098</v>
      </c>
      <c r="G5043" s="2" t="s">
        <v>7085</v>
      </c>
      <c r="H5043" s="2"/>
      <c r="I5043" s="2"/>
      <c r="J5043" s="2" t="s">
        <v>7315</v>
      </c>
      <c r="K5043" s="2" t="s">
        <v>333</v>
      </c>
      <c r="L5043" s="2" t="s">
        <v>7316</v>
      </c>
      <c r="M5043" s="2" t="s">
        <v>11301</v>
      </c>
      <c r="N5043" s="11">
        <v>7</v>
      </c>
      <c r="O5043" s="11">
        <v>0</v>
      </c>
      <c r="P5043" s="12">
        <v>44642.33333333334</v>
      </c>
      <c r="Q5043" s="12">
        <v>44648.70833333334</v>
      </c>
      <c r="R5043" s="11"/>
      <c r="S5043" s="2">
        <f>OR(AND(P5043&lt;=U$2,Q5043&gt;V$2),AND(P5043&gt;U$2,P5043&lt;V$2))</f>
        <v>0</v>
      </c>
    </row>
    <row r="5044" spans="1:19">
      <c r="A5044" s="2" t="s">
        <v>3481</v>
      </c>
      <c r="B5044" s="2" t="s">
        <v>4755</v>
      </c>
      <c r="C5044" s="2" t="s">
        <v>7288</v>
      </c>
      <c r="D5044" s="2" t="s">
        <v>11302</v>
      </c>
      <c r="E5044" s="2" t="s">
        <v>1007</v>
      </c>
      <c r="F5044" s="2" t="s">
        <v>3098</v>
      </c>
      <c r="G5044" s="2" t="s">
        <v>11280</v>
      </c>
      <c r="H5044" s="2"/>
      <c r="I5044" s="2"/>
      <c r="J5044" s="2" t="s">
        <v>7315</v>
      </c>
      <c r="K5044" s="2" t="s">
        <v>333</v>
      </c>
      <c r="L5044" s="2" t="s">
        <v>7316</v>
      </c>
      <c r="M5044" s="2" t="s">
        <v>11303</v>
      </c>
      <c r="N5044" s="11">
        <v>7</v>
      </c>
      <c r="O5044" s="11">
        <v>0</v>
      </c>
      <c r="P5044" s="12">
        <v>44785.33333333334</v>
      </c>
      <c r="Q5044" s="12">
        <v>44791.70833333334</v>
      </c>
      <c r="R5044" s="11"/>
      <c r="S5044" s="2">
        <f>OR(AND(P5044&lt;=U$2,Q5044&gt;V$2),AND(P5044&gt;U$2,P5044&lt;V$2))</f>
        <v>0</v>
      </c>
    </row>
    <row r="5045" spans="1:19">
      <c r="A5045" s="2" t="s">
        <v>3481</v>
      </c>
      <c r="B5045" s="2" t="s">
        <v>4755</v>
      </c>
      <c r="C5045" s="2" t="s">
        <v>7332</v>
      </c>
      <c r="D5045" s="2" t="s">
        <v>11304</v>
      </c>
      <c r="E5045" s="2" t="s">
        <v>1007</v>
      </c>
      <c r="F5045" s="2" t="s">
        <v>3098</v>
      </c>
      <c r="G5045" s="2" t="s">
        <v>7085</v>
      </c>
      <c r="H5045" s="2"/>
      <c r="I5045" s="2"/>
      <c r="J5045" s="2" t="s">
        <v>7315</v>
      </c>
      <c r="K5045" s="2" t="s">
        <v>333</v>
      </c>
      <c r="L5045" s="2" t="s">
        <v>7316</v>
      </c>
      <c r="M5045" s="2" t="s">
        <v>11305</v>
      </c>
      <c r="N5045" s="11">
        <v>7</v>
      </c>
      <c r="O5045" s="11">
        <v>0</v>
      </c>
      <c r="P5045" s="12">
        <v>44617.33333333334</v>
      </c>
      <c r="Q5045" s="12">
        <v>44623.70833333334</v>
      </c>
      <c r="R5045" s="11"/>
      <c r="S5045" s="2">
        <f>OR(AND(P5045&lt;=U$2,Q5045&gt;V$2),AND(P5045&gt;U$2,P5045&lt;V$2))</f>
        <v>0</v>
      </c>
    </row>
    <row r="5046" spans="1:19">
      <c r="A5046" s="2" t="s">
        <v>3481</v>
      </c>
      <c r="B5046" s="2" t="s">
        <v>4755</v>
      </c>
      <c r="C5046" s="2" t="s">
        <v>7332</v>
      </c>
      <c r="D5046" s="2" t="s">
        <v>11306</v>
      </c>
      <c r="E5046" s="2" t="s">
        <v>1007</v>
      </c>
      <c r="F5046" s="2" t="s">
        <v>3098</v>
      </c>
      <c r="G5046" s="2" t="s">
        <v>7085</v>
      </c>
      <c r="H5046" s="2"/>
      <c r="I5046" s="2"/>
      <c r="J5046" s="2" t="s">
        <v>7315</v>
      </c>
      <c r="K5046" s="2" t="s">
        <v>333</v>
      </c>
      <c r="L5046" s="2" t="s">
        <v>7316</v>
      </c>
      <c r="M5046" s="2" t="s">
        <v>11307</v>
      </c>
      <c r="N5046" s="11">
        <v>7</v>
      </c>
      <c r="O5046" s="11">
        <v>0</v>
      </c>
      <c r="P5046" s="12">
        <v>44642.33333333334</v>
      </c>
      <c r="Q5046" s="12">
        <v>44648.70833333334</v>
      </c>
      <c r="R5046" s="11"/>
      <c r="S5046" s="2">
        <f>OR(AND(P5046&lt;=U$2,Q5046&gt;V$2),AND(P5046&gt;U$2,P5046&lt;V$2))</f>
        <v>0</v>
      </c>
    </row>
    <row r="5047" spans="1:19">
      <c r="A5047" s="2" t="s">
        <v>3481</v>
      </c>
      <c r="B5047" s="2" t="s">
        <v>4755</v>
      </c>
      <c r="C5047" s="2" t="s">
        <v>7332</v>
      </c>
      <c r="D5047" s="2" t="s">
        <v>11308</v>
      </c>
      <c r="E5047" s="2" t="s">
        <v>1007</v>
      </c>
      <c r="F5047" s="2" t="s">
        <v>3098</v>
      </c>
      <c r="G5047" s="2" t="s">
        <v>11280</v>
      </c>
      <c r="H5047" s="2"/>
      <c r="I5047" s="2"/>
      <c r="J5047" s="2" t="s">
        <v>7315</v>
      </c>
      <c r="K5047" s="2" t="s">
        <v>333</v>
      </c>
      <c r="L5047" s="2" t="s">
        <v>7316</v>
      </c>
      <c r="M5047" s="2" t="s">
        <v>11309</v>
      </c>
      <c r="N5047" s="11">
        <v>7</v>
      </c>
      <c r="O5047" s="11">
        <v>0</v>
      </c>
      <c r="P5047" s="12">
        <v>44642.33333333334</v>
      </c>
      <c r="Q5047" s="12">
        <v>44648.70833333334</v>
      </c>
      <c r="R5047" s="11"/>
      <c r="S5047" s="2">
        <f>OR(AND(P5047&lt;=U$2,Q5047&gt;V$2),AND(P5047&gt;U$2,P5047&lt;V$2))</f>
        <v>0</v>
      </c>
    </row>
    <row r="5048" spans="1:19">
      <c r="A5048" s="2" t="s">
        <v>3481</v>
      </c>
      <c r="B5048" s="2" t="s">
        <v>4755</v>
      </c>
      <c r="C5048" s="2" t="s">
        <v>7365</v>
      </c>
      <c r="D5048" s="2" t="s">
        <v>11310</v>
      </c>
      <c r="E5048" s="2" t="s">
        <v>1007</v>
      </c>
      <c r="F5048" s="2" t="s">
        <v>3098</v>
      </c>
      <c r="G5048" s="2" t="s">
        <v>7085</v>
      </c>
      <c r="H5048" s="2"/>
      <c r="I5048" s="2"/>
      <c r="J5048" s="2" t="s">
        <v>7315</v>
      </c>
      <c r="K5048" s="2" t="s">
        <v>333</v>
      </c>
      <c r="L5048" s="2" t="s">
        <v>7316</v>
      </c>
      <c r="M5048" s="2" t="s">
        <v>11311</v>
      </c>
      <c r="N5048" s="11">
        <v>7</v>
      </c>
      <c r="O5048" s="11">
        <v>0</v>
      </c>
      <c r="P5048" s="12">
        <v>44667.33333333334</v>
      </c>
      <c r="Q5048" s="12">
        <v>44673.70833333334</v>
      </c>
      <c r="R5048" s="11"/>
      <c r="S5048" s="2">
        <f>OR(AND(P5048&lt;=U$2,Q5048&gt;V$2),AND(P5048&gt;U$2,P5048&lt;V$2))</f>
        <v>0</v>
      </c>
    </row>
    <row r="5049" spans="1:19">
      <c r="A5049" s="2" t="s">
        <v>3481</v>
      </c>
      <c r="B5049" s="2" t="s">
        <v>4755</v>
      </c>
      <c r="C5049" s="2" t="s">
        <v>7365</v>
      </c>
      <c r="D5049" s="2" t="s">
        <v>11312</v>
      </c>
      <c r="E5049" s="2" t="s">
        <v>1007</v>
      </c>
      <c r="F5049" s="2" t="s">
        <v>3098</v>
      </c>
      <c r="G5049" s="2" t="s">
        <v>7085</v>
      </c>
      <c r="H5049" s="2"/>
      <c r="I5049" s="2"/>
      <c r="J5049" s="2" t="s">
        <v>7315</v>
      </c>
      <c r="K5049" s="2" t="s">
        <v>333</v>
      </c>
      <c r="L5049" s="2" t="s">
        <v>7316</v>
      </c>
      <c r="M5049" s="2" t="s">
        <v>11313</v>
      </c>
      <c r="N5049" s="11">
        <v>7</v>
      </c>
      <c r="O5049" s="11">
        <v>0</v>
      </c>
      <c r="P5049" s="12">
        <v>44683.33333333334</v>
      </c>
      <c r="Q5049" s="12">
        <v>44689.70833333334</v>
      </c>
      <c r="R5049" s="11"/>
      <c r="S5049" s="2">
        <f>OR(AND(P5049&lt;=U$2,Q5049&gt;V$2),AND(P5049&gt;U$2,P5049&lt;V$2))</f>
        <v>0</v>
      </c>
    </row>
    <row r="5050" spans="1:19">
      <c r="A5050" s="2" t="s">
        <v>3481</v>
      </c>
      <c r="B5050" s="2" t="s">
        <v>4755</v>
      </c>
      <c r="C5050" s="2" t="s">
        <v>7365</v>
      </c>
      <c r="D5050" s="2" t="s">
        <v>11314</v>
      </c>
      <c r="E5050" s="2" t="s">
        <v>1007</v>
      </c>
      <c r="F5050" s="2" t="s">
        <v>3098</v>
      </c>
      <c r="G5050" s="2" t="s">
        <v>11280</v>
      </c>
      <c r="H5050" s="2"/>
      <c r="I5050" s="2"/>
      <c r="J5050" s="2" t="s">
        <v>7315</v>
      </c>
      <c r="K5050" s="2" t="s">
        <v>333</v>
      </c>
      <c r="L5050" s="2" t="s">
        <v>7316</v>
      </c>
      <c r="M5050" s="2" t="s">
        <v>11315</v>
      </c>
      <c r="N5050" s="11">
        <v>7</v>
      </c>
      <c r="O5050" s="11">
        <v>0</v>
      </c>
      <c r="P5050" s="12">
        <v>44908.33333333334</v>
      </c>
      <c r="Q5050" s="12">
        <v>44914.70833333334</v>
      </c>
      <c r="R5050" s="11"/>
      <c r="S5050" s="2">
        <f>OR(AND(P5050&lt;=U$2,Q5050&gt;V$2),AND(P5050&gt;U$2,P5050&lt;V$2))</f>
        <v>0</v>
      </c>
    </row>
    <row r="5051" spans="1:19">
      <c r="A5051" s="2" t="s">
        <v>3481</v>
      </c>
      <c r="B5051" s="2" t="s">
        <v>4755</v>
      </c>
      <c r="C5051" s="2" t="s">
        <v>7397</v>
      </c>
      <c r="D5051" s="2" t="s">
        <v>11316</v>
      </c>
      <c r="E5051" s="2" t="s">
        <v>1007</v>
      </c>
      <c r="F5051" s="2" t="s">
        <v>3098</v>
      </c>
      <c r="G5051" s="2" t="s">
        <v>7085</v>
      </c>
      <c r="H5051" s="2"/>
      <c r="I5051" s="2"/>
      <c r="J5051" s="2" t="s">
        <v>7315</v>
      </c>
      <c r="K5051" s="2" t="s">
        <v>333</v>
      </c>
      <c r="L5051" s="2" t="s">
        <v>7316</v>
      </c>
      <c r="M5051" s="2" t="s">
        <v>11317</v>
      </c>
      <c r="N5051" s="11">
        <v>7</v>
      </c>
      <c r="O5051" s="11">
        <v>0</v>
      </c>
      <c r="P5051" s="12">
        <v>44617.33333333334</v>
      </c>
      <c r="Q5051" s="12">
        <v>44623.70833333334</v>
      </c>
      <c r="R5051" s="11"/>
      <c r="S5051" s="2">
        <f>OR(AND(P5051&lt;=U$2,Q5051&gt;V$2),AND(P5051&gt;U$2,P5051&lt;V$2))</f>
        <v>0</v>
      </c>
    </row>
    <row r="5052" spans="1:19">
      <c r="A5052" s="2" t="s">
        <v>3481</v>
      </c>
      <c r="B5052" s="2" t="s">
        <v>4755</v>
      </c>
      <c r="C5052" s="2" t="s">
        <v>7397</v>
      </c>
      <c r="D5052" s="2" t="s">
        <v>11318</v>
      </c>
      <c r="E5052" s="2" t="s">
        <v>1007</v>
      </c>
      <c r="F5052" s="2" t="s">
        <v>3098</v>
      </c>
      <c r="G5052" s="2" t="s">
        <v>7085</v>
      </c>
      <c r="H5052" s="2"/>
      <c r="I5052" s="2"/>
      <c r="J5052" s="2" t="s">
        <v>7315</v>
      </c>
      <c r="K5052" s="2" t="s">
        <v>333</v>
      </c>
      <c r="L5052" s="2" t="s">
        <v>7316</v>
      </c>
      <c r="M5052" s="2" t="s">
        <v>11319</v>
      </c>
      <c r="N5052" s="11">
        <v>7</v>
      </c>
      <c r="O5052" s="11">
        <v>0</v>
      </c>
      <c r="P5052" s="12">
        <v>44642.33333333334</v>
      </c>
      <c r="Q5052" s="12">
        <v>44648.70833333334</v>
      </c>
      <c r="R5052" s="11"/>
      <c r="S5052" s="2">
        <f>OR(AND(P5052&lt;=U$2,Q5052&gt;V$2),AND(P5052&gt;U$2,P5052&lt;V$2))</f>
        <v>0</v>
      </c>
    </row>
    <row r="5053" spans="1:19">
      <c r="A5053" s="2" t="s">
        <v>3488</v>
      </c>
      <c r="B5053" s="2" t="s">
        <v>4755</v>
      </c>
      <c r="C5053" s="2" t="s">
        <v>7397</v>
      </c>
      <c r="D5053" s="2" t="s">
        <v>11320</v>
      </c>
      <c r="E5053" s="2" t="s">
        <v>1007</v>
      </c>
      <c r="F5053" s="2" t="s">
        <v>3098</v>
      </c>
      <c r="G5053" s="2" t="s">
        <v>11280</v>
      </c>
      <c r="H5053" s="2" t="s">
        <v>1027</v>
      </c>
      <c r="I5053" s="2" t="s">
        <v>227</v>
      </c>
      <c r="J5053" s="2" t="s">
        <v>7315</v>
      </c>
      <c r="K5053" s="2" t="s">
        <v>333</v>
      </c>
      <c r="L5053" s="2" t="s">
        <v>7316</v>
      </c>
      <c r="M5053" s="2" t="s">
        <v>11321</v>
      </c>
      <c r="N5053" s="11">
        <v>7</v>
      </c>
      <c r="O5053" s="11">
        <v>7</v>
      </c>
      <c r="P5053" s="12">
        <v>45028.33333333334</v>
      </c>
      <c r="Q5053" s="12">
        <v>45034.70833333334</v>
      </c>
      <c r="R5053" s="11">
        <v>12</v>
      </c>
      <c r="S5053" s="2">
        <f>OR(AND(P5053&lt;=U$2,Q5053&gt;V$2),AND(P5053&gt;U$2,P5053&lt;V$2))</f>
        <v>0</v>
      </c>
    </row>
    <row r="5054" spans="1:19">
      <c r="A5054" s="2" t="s">
        <v>3481</v>
      </c>
      <c r="B5054" s="2" t="s">
        <v>4755</v>
      </c>
      <c r="C5054" s="2" t="s">
        <v>7668</v>
      </c>
      <c r="D5054" s="2" t="s">
        <v>11322</v>
      </c>
      <c r="E5054" s="2" t="s">
        <v>1007</v>
      </c>
      <c r="F5054" s="2" t="s">
        <v>3098</v>
      </c>
      <c r="G5054" s="2" t="s">
        <v>7085</v>
      </c>
      <c r="H5054" s="2"/>
      <c r="I5054" s="2"/>
      <c r="J5054" s="2" t="s">
        <v>7315</v>
      </c>
      <c r="K5054" s="2" t="s">
        <v>333</v>
      </c>
      <c r="L5054" s="2" t="s">
        <v>7316</v>
      </c>
      <c r="M5054" s="2" t="s">
        <v>11323</v>
      </c>
      <c r="N5054" s="11">
        <v>7</v>
      </c>
      <c r="O5054" s="11">
        <v>0</v>
      </c>
      <c r="P5054" s="12">
        <v>44642.33333333334</v>
      </c>
      <c r="Q5054" s="12">
        <v>44648.70833333334</v>
      </c>
      <c r="R5054" s="11"/>
      <c r="S5054" s="2">
        <f>OR(AND(P5054&lt;=U$2,Q5054&gt;V$2),AND(P5054&gt;U$2,P5054&lt;V$2))</f>
        <v>0</v>
      </c>
    </row>
    <row r="5055" spans="1:19">
      <c r="A5055" s="2" t="s">
        <v>3481</v>
      </c>
      <c r="B5055" s="2" t="s">
        <v>4755</v>
      </c>
      <c r="C5055" s="2" t="s">
        <v>7509</v>
      </c>
      <c r="D5055" s="2" t="s">
        <v>11324</v>
      </c>
      <c r="E5055" s="2" t="s">
        <v>1007</v>
      </c>
      <c r="F5055" s="2" t="s">
        <v>3194</v>
      </c>
      <c r="G5055" s="2" t="s">
        <v>7085</v>
      </c>
      <c r="H5055" s="2"/>
      <c r="I5055" s="2"/>
      <c r="J5055" s="2" t="s">
        <v>7315</v>
      </c>
      <c r="K5055" s="2" t="s">
        <v>333</v>
      </c>
      <c r="L5055" s="2" t="s">
        <v>7521</v>
      </c>
      <c r="M5055" s="2" t="s">
        <v>11325</v>
      </c>
      <c r="N5055" s="11">
        <v>7</v>
      </c>
      <c r="O5055" s="11">
        <v>0</v>
      </c>
      <c r="P5055" s="12">
        <v>44614.33333333334</v>
      </c>
      <c r="Q5055" s="12">
        <v>44621.70833333334</v>
      </c>
      <c r="R5055" s="11"/>
      <c r="S5055" s="2">
        <f>OR(AND(P5055&lt;=U$2,Q5055&gt;V$2),AND(P5055&gt;U$2,P5055&lt;V$2))</f>
        <v>0</v>
      </c>
    </row>
    <row r="5056" spans="1:19">
      <c r="A5056" s="2" t="s">
        <v>3481</v>
      </c>
      <c r="B5056" s="2" t="s">
        <v>4755</v>
      </c>
      <c r="C5056" s="2" t="s">
        <v>7509</v>
      </c>
      <c r="D5056" s="2" t="s">
        <v>11326</v>
      </c>
      <c r="E5056" s="2" t="s">
        <v>1007</v>
      </c>
      <c r="F5056" s="2" t="s">
        <v>3194</v>
      </c>
      <c r="G5056" s="2" t="s">
        <v>7085</v>
      </c>
      <c r="H5056" s="2"/>
      <c r="I5056" s="2"/>
      <c r="J5056" s="2" t="s">
        <v>7315</v>
      </c>
      <c r="K5056" s="2" t="s">
        <v>333</v>
      </c>
      <c r="L5056" s="2" t="s">
        <v>7521</v>
      </c>
      <c r="M5056" s="2" t="s">
        <v>11327</v>
      </c>
      <c r="N5056" s="11">
        <v>7</v>
      </c>
      <c r="O5056" s="11">
        <v>0</v>
      </c>
      <c r="P5056" s="12">
        <v>44785</v>
      </c>
      <c r="Q5056" s="12">
        <v>44791</v>
      </c>
      <c r="R5056" s="11"/>
      <c r="S5056" s="2">
        <f>OR(AND(P5056&lt;=U$2,Q5056&gt;V$2),AND(P5056&gt;U$2,P5056&lt;V$2))</f>
        <v>0</v>
      </c>
    </row>
    <row r="5057" spans="1:19">
      <c r="A5057" s="2" t="s">
        <v>3481</v>
      </c>
      <c r="B5057" s="2" t="s">
        <v>4755</v>
      </c>
      <c r="C5057" s="2" t="s">
        <v>7509</v>
      </c>
      <c r="D5057" s="2" t="s">
        <v>11328</v>
      </c>
      <c r="E5057" s="2" t="s">
        <v>1007</v>
      </c>
      <c r="F5057" s="2" t="s">
        <v>3194</v>
      </c>
      <c r="G5057" s="2" t="s">
        <v>11280</v>
      </c>
      <c r="H5057" s="2"/>
      <c r="I5057" s="2"/>
      <c r="J5057" s="2" t="s">
        <v>7315</v>
      </c>
      <c r="K5057" s="2" t="s">
        <v>333</v>
      </c>
      <c r="L5057" s="2" t="s">
        <v>7521</v>
      </c>
      <c r="M5057" s="2" t="s">
        <v>11329</v>
      </c>
      <c r="N5057" s="11">
        <v>7</v>
      </c>
      <c r="O5057" s="11">
        <v>0</v>
      </c>
      <c r="P5057" s="12">
        <v>44814.33333333334</v>
      </c>
      <c r="Q5057" s="12">
        <v>44820.70833333334</v>
      </c>
      <c r="R5057" s="11"/>
      <c r="S5057" s="2">
        <f>OR(AND(P5057&lt;=U$2,Q5057&gt;V$2),AND(P5057&gt;U$2,P5057&lt;V$2))</f>
        <v>0</v>
      </c>
    </row>
    <row r="5058" spans="1:19">
      <c r="A5058" s="2" t="s">
        <v>3481</v>
      </c>
      <c r="B5058" s="2" t="s">
        <v>4755</v>
      </c>
      <c r="C5058" s="2" t="s">
        <v>7537</v>
      </c>
      <c r="D5058" s="2" t="s">
        <v>11330</v>
      </c>
      <c r="E5058" s="2" t="s">
        <v>1007</v>
      </c>
      <c r="F5058" s="2" t="s">
        <v>3194</v>
      </c>
      <c r="G5058" s="2" t="s">
        <v>7085</v>
      </c>
      <c r="H5058" s="2"/>
      <c r="I5058" s="2"/>
      <c r="J5058" s="2" t="s">
        <v>7315</v>
      </c>
      <c r="K5058" s="2" t="s">
        <v>333</v>
      </c>
      <c r="L5058" s="2" t="s">
        <v>7521</v>
      </c>
      <c r="M5058" s="2" t="s">
        <v>11331</v>
      </c>
      <c r="N5058" s="11">
        <v>7</v>
      </c>
      <c r="O5058" s="11">
        <v>0</v>
      </c>
      <c r="P5058" s="12">
        <v>44774.33333333334</v>
      </c>
      <c r="Q5058" s="12">
        <v>44781.70833333334</v>
      </c>
      <c r="R5058" s="11"/>
      <c r="S5058" s="2">
        <f>OR(AND(P5058&lt;=U$2,Q5058&gt;V$2),AND(P5058&gt;U$2,P5058&lt;V$2))</f>
        <v>0</v>
      </c>
    </row>
    <row r="5059" spans="1:19">
      <c r="A5059" s="2" t="s">
        <v>3481</v>
      </c>
      <c r="B5059" s="2" t="s">
        <v>4755</v>
      </c>
      <c r="C5059" s="2" t="s">
        <v>7537</v>
      </c>
      <c r="D5059" s="2" t="s">
        <v>11332</v>
      </c>
      <c r="E5059" s="2" t="s">
        <v>1007</v>
      </c>
      <c r="F5059" s="2" t="s">
        <v>3194</v>
      </c>
      <c r="G5059" s="2" t="s">
        <v>7085</v>
      </c>
      <c r="H5059" s="2"/>
      <c r="I5059" s="2"/>
      <c r="J5059" s="2" t="s">
        <v>7315</v>
      </c>
      <c r="K5059" s="2" t="s">
        <v>333</v>
      </c>
      <c r="L5059" s="2" t="s">
        <v>7521</v>
      </c>
      <c r="M5059" s="2" t="s">
        <v>11333</v>
      </c>
      <c r="N5059" s="11">
        <v>7</v>
      </c>
      <c r="O5059" s="11">
        <v>0</v>
      </c>
      <c r="P5059" s="12">
        <v>44775.33333333334</v>
      </c>
      <c r="Q5059" s="12">
        <v>44781.70833333334</v>
      </c>
      <c r="R5059" s="11"/>
      <c r="S5059" s="2">
        <f>OR(AND(P5059&lt;=U$2,Q5059&gt;V$2),AND(P5059&gt;U$2,P5059&lt;V$2))</f>
        <v>0</v>
      </c>
    </row>
    <row r="5060" spans="1:19">
      <c r="A5060" s="2" t="s">
        <v>3481</v>
      </c>
      <c r="B5060" s="2" t="s">
        <v>4755</v>
      </c>
      <c r="C5060" s="2" t="s">
        <v>7537</v>
      </c>
      <c r="D5060" s="2" t="s">
        <v>11334</v>
      </c>
      <c r="E5060" s="2" t="s">
        <v>1007</v>
      </c>
      <c r="F5060" s="2" t="s">
        <v>3194</v>
      </c>
      <c r="G5060" s="2" t="s">
        <v>11280</v>
      </c>
      <c r="H5060" s="2"/>
      <c r="I5060" s="2"/>
      <c r="J5060" s="2" t="s">
        <v>7315</v>
      </c>
      <c r="K5060" s="2" t="s">
        <v>333</v>
      </c>
      <c r="L5060" s="2" t="s">
        <v>7521</v>
      </c>
      <c r="M5060" s="2" t="s">
        <v>11335</v>
      </c>
      <c r="N5060" s="11">
        <v>7</v>
      </c>
      <c r="O5060" s="11">
        <v>0</v>
      </c>
      <c r="P5060" s="12">
        <v>44908.33333333334</v>
      </c>
      <c r="Q5060" s="12">
        <v>44914.70833333334</v>
      </c>
      <c r="R5060" s="11"/>
      <c r="S5060" s="2">
        <f>OR(AND(P5060&lt;=U$2,Q5060&gt;V$2),AND(P5060&gt;U$2,P5060&lt;V$2))</f>
        <v>0</v>
      </c>
    </row>
    <row r="5061" spans="1:19">
      <c r="A5061" s="2" t="s">
        <v>3481</v>
      </c>
      <c r="B5061" s="2" t="s">
        <v>4755</v>
      </c>
      <c r="C5061" s="2" t="s">
        <v>7570</v>
      </c>
      <c r="D5061" s="2" t="s">
        <v>11336</v>
      </c>
      <c r="E5061" s="2" t="s">
        <v>1007</v>
      </c>
      <c r="F5061" s="2" t="s">
        <v>3194</v>
      </c>
      <c r="G5061" s="2" t="s">
        <v>7085</v>
      </c>
      <c r="H5061" s="2"/>
      <c r="I5061" s="2"/>
      <c r="J5061" s="2" t="s">
        <v>7315</v>
      </c>
      <c r="K5061" s="2" t="s">
        <v>333</v>
      </c>
      <c r="L5061" s="2" t="s">
        <v>7521</v>
      </c>
      <c r="M5061" s="2" t="s">
        <v>11337</v>
      </c>
      <c r="N5061" s="11">
        <v>7</v>
      </c>
      <c r="O5061" s="11">
        <v>0</v>
      </c>
      <c r="P5061" s="12">
        <v>44614.33333333334</v>
      </c>
      <c r="Q5061" s="12">
        <v>44620.70833333334</v>
      </c>
      <c r="R5061" s="11"/>
      <c r="S5061" s="2">
        <f>OR(AND(P5061&lt;=U$2,Q5061&gt;V$2),AND(P5061&gt;U$2,P5061&lt;V$2))</f>
        <v>0</v>
      </c>
    </row>
    <row r="5062" spans="1:19">
      <c r="A5062" s="2" t="s">
        <v>3481</v>
      </c>
      <c r="B5062" s="2" t="s">
        <v>4755</v>
      </c>
      <c r="C5062" s="2" t="s">
        <v>7570</v>
      </c>
      <c r="D5062" s="2" t="s">
        <v>11338</v>
      </c>
      <c r="E5062" s="2" t="s">
        <v>1007</v>
      </c>
      <c r="F5062" s="2" t="s">
        <v>3194</v>
      </c>
      <c r="G5062" s="2" t="s">
        <v>7085</v>
      </c>
      <c r="H5062" s="2"/>
      <c r="I5062" s="2"/>
      <c r="J5062" s="2" t="s">
        <v>7315</v>
      </c>
      <c r="K5062" s="2" t="s">
        <v>333</v>
      </c>
      <c r="L5062" s="2" t="s">
        <v>7521</v>
      </c>
      <c r="M5062" s="2" t="s">
        <v>11339</v>
      </c>
      <c r="N5062" s="11">
        <v>7</v>
      </c>
      <c r="O5062" s="11">
        <v>0</v>
      </c>
      <c r="P5062" s="12">
        <v>44863.33333333334</v>
      </c>
      <c r="Q5062" s="12">
        <v>44870.70833333334</v>
      </c>
      <c r="R5062" s="11"/>
      <c r="S5062" s="2">
        <f>OR(AND(P5062&lt;=U$2,Q5062&gt;V$2),AND(P5062&gt;U$2,P5062&lt;V$2))</f>
        <v>0</v>
      </c>
    </row>
    <row r="5063" spans="1:19">
      <c r="A5063" s="2" t="s">
        <v>3481</v>
      </c>
      <c r="B5063" s="2" t="s">
        <v>4755</v>
      </c>
      <c r="C5063" s="2" t="s">
        <v>7570</v>
      </c>
      <c r="D5063" s="2" t="s">
        <v>11340</v>
      </c>
      <c r="E5063" s="2" t="s">
        <v>1007</v>
      </c>
      <c r="F5063" s="2" t="s">
        <v>3194</v>
      </c>
      <c r="G5063" s="2" t="s">
        <v>11280</v>
      </c>
      <c r="H5063" s="2"/>
      <c r="I5063" s="2"/>
      <c r="J5063" s="2" t="s">
        <v>7315</v>
      </c>
      <c r="K5063" s="2" t="s">
        <v>333</v>
      </c>
      <c r="L5063" s="2" t="s">
        <v>7521</v>
      </c>
      <c r="M5063" s="2" t="s">
        <v>11341</v>
      </c>
      <c r="N5063" s="11">
        <v>7</v>
      </c>
      <c r="O5063" s="11">
        <v>0</v>
      </c>
      <c r="P5063" s="12">
        <v>44908.33333333334</v>
      </c>
      <c r="Q5063" s="12">
        <v>44914.70833333334</v>
      </c>
      <c r="R5063" s="11"/>
      <c r="S5063" s="2">
        <f>OR(AND(P5063&lt;=U$2,Q5063&gt;V$2),AND(P5063&gt;U$2,P5063&lt;V$2))</f>
        <v>0</v>
      </c>
    </row>
    <row r="5064" spans="1:19">
      <c r="A5064" s="2" t="s">
        <v>3481</v>
      </c>
      <c r="B5064" s="2" t="s">
        <v>4755</v>
      </c>
      <c r="C5064" s="2" t="s">
        <v>7602</v>
      </c>
      <c r="D5064" s="2" t="s">
        <v>11342</v>
      </c>
      <c r="E5064" s="2" t="s">
        <v>1007</v>
      </c>
      <c r="F5064" s="2" t="s">
        <v>3194</v>
      </c>
      <c r="G5064" s="2" t="s">
        <v>7085</v>
      </c>
      <c r="H5064" s="2"/>
      <c r="I5064" s="2"/>
      <c r="J5064" s="2" t="s">
        <v>7315</v>
      </c>
      <c r="K5064" s="2" t="s">
        <v>333</v>
      </c>
      <c r="L5064" s="2" t="s">
        <v>7521</v>
      </c>
      <c r="M5064" s="2" t="s">
        <v>11343</v>
      </c>
      <c r="N5064" s="11">
        <v>7</v>
      </c>
      <c r="O5064" s="11">
        <v>0</v>
      </c>
      <c r="P5064" s="12">
        <v>44642.33333333334</v>
      </c>
      <c r="Q5064" s="12">
        <v>44649.70833333334</v>
      </c>
      <c r="R5064" s="11"/>
      <c r="S5064" s="2">
        <f>OR(AND(P5064&lt;=U$2,Q5064&gt;V$2),AND(P5064&gt;U$2,P5064&lt;V$2))</f>
        <v>0</v>
      </c>
    </row>
    <row r="5065" spans="1:19">
      <c r="A5065" s="2" t="s">
        <v>3481</v>
      </c>
      <c r="B5065" s="2" t="s">
        <v>4755</v>
      </c>
      <c r="C5065" s="2" t="s">
        <v>7602</v>
      </c>
      <c r="D5065" s="2" t="s">
        <v>11344</v>
      </c>
      <c r="E5065" s="2" t="s">
        <v>1007</v>
      </c>
      <c r="F5065" s="2" t="s">
        <v>3194</v>
      </c>
      <c r="G5065" s="2" t="s">
        <v>7085</v>
      </c>
      <c r="H5065" s="2"/>
      <c r="I5065" s="2"/>
      <c r="J5065" s="2" t="s">
        <v>7315</v>
      </c>
      <c r="K5065" s="2" t="s">
        <v>333</v>
      </c>
      <c r="L5065" s="2" t="s">
        <v>7521</v>
      </c>
      <c r="M5065" s="2" t="s">
        <v>11345</v>
      </c>
      <c r="N5065" s="11">
        <v>7</v>
      </c>
      <c r="O5065" s="11">
        <v>0</v>
      </c>
      <c r="P5065" s="12">
        <v>44785.33333333334</v>
      </c>
      <c r="Q5065" s="12">
        <v>44792.70833333334</v>
      </c>
      <c r="R5065" s="11"/>
      <c r="S5065" s="2">
        <f>OR(AND(P5065&lt;=U$2,Q5065&gt;V$2),AND(P5065&gt;U$2,P5065&lt;V$2))</f>
        <v>0</v>
      </c>
    </row>
    <row r="5066" spans="1:19">
      <c r="A5066" s="2" t="s">
        <v>3481</v>
      </c>
      <c r="B5066" s="2" t="s">
        <v>4755</v>
      </c>
      <c r="C5066" s="2" t="s">
        <v>7602</v>
      </c>
      <c r="D5066" s="2" t="s">
        <v>11346</v>
      </c>
      <c r="E5066" s="2" t="s">
        <v>1007</v>
      </c>
      <c r="F5066" s="2" t="s">
        <v>3194</v>
      </c>
      <c r="G5066" s="2" t="s">
        <v>11280</v>
      </c>
      <c r="H5066" s="2"/>
      <c r="I5066" s="2"/>
      <c r="J5066" s="2" t="s">
        <v>7315</v>
      </c>
      <c r="K5066" s="2" t="s">
        <v>333</v>
      </c>
      <c r="L5066" s="2" t="s">
        <v>7521</v>
      </c>
      <c r="M5066" s="2" t="s">
        <v>11347</v>
      </c>
      <c r="N5066" s="11">
        <v>7</v>
      </c>
      <c r="O5066" s="11">
        <v>0</v>
      </c>
      <c r="P5066" s="12">
        <v>44814.33333333334</v>
      </c>
      <c r="Q5066" s="12">
        <v>44820.70833333334</v>
      </c>
      <c r="R5066" s="11"/>
      <c r="S5066" s="2">
        <f>OR(AND(P5066&lt;=U$2,Q5066&gt;V$2),AND(P5066&gt;U$2,P5066&lt;V$2))</f>
        <v>0</v>
      </c>
    </row>
    <row r="5067" spans="1:19">
      <c r="A5067" s="2" t="s">
        <v>3481</v>
      </c>
      <c r="B5067" s="2" t="s">
        <v>4755</v>
      </c>
      <c r="C5067" s="2" t="s">
        <v>7707</v>
      </c>
      <c r="D5067" s="2" t="s">
        <v>11348</v>
      </c>
      <c r="E5067" s="2" t="s">
        <v>1007</v>
      </c>
      <c r="F5067" s="2" t="s">
        <v>3194</v>
      </c>
      <c r="G5067" s="2" t="s">
        <v>7085</v>
      </c>
      <c r="H5067" s="2"/>
      <c r="I5067" s="2"/>
      <c r="J5067" s="2" t="s">
        <v>7315</v>
      </c>
      <c r="K5067" s="2" t="s">
        <v>333</v>
      </c>
      <c r="L5067" s="2" t="s">
        <v>7521</v>
      </c>
      <c r="M5067" s="2" t="s">
        <v>11349</v>
      </c>
      <c r="N5067" s="11">
        <v>7</v>
      </c>
      <c r="O5067" s="11">
        <v>0</v>
      </c>
      <c r="P5067" s="12">
        <v>44642.33333333334</v>
      </c>
      <c r="Q5067" s="12">
        <v>44649.70833333334</v>
      </c>
      <c r="R5067" s="11"/>
      <c r="S5067" s="2">
        <f>OR(AND(P5067&lt;=U$2,Q5067&gt;V$2),AND(P5067&gt;U$2,P5067&lt;V$2))</f>
        <v>0</v>
      </c>
    </row>
    <row r="5068" spans="1:19">
      <c r="A5068" s="2" t="s">
        <v>3481</v>
      </c>
      <c r="B5068" s="2" t="s">
        <v>4755</v>
      </c>
      <c r="C5068" s="2" t="s">
        <v>10925</v>
      </c>
      <c r="D5068" s="2" t="s">
        <v>11350</v>
      </c>
      <c r="E5068" s="2" t="s">
        <v>1007</v>
      </c>
      <c r="F5068" s="2" t="s">
        <v>2785</v>
      </c>
      <c r="G5068" s="2" t="s">
        <v>11280</v>
      </c>
      <c r="H5068" s="2"/>
      <c r="I5068" s="2"/>
      <c r="J5068" s="2" t="s">
        <v>7126</v>
      </c>
      <c r="K5068" s="2" t="s">
        <v>329</v>
      </c>
      <c r="L5068" s="2" t="s">
        <v>10929</v>
      </c>
      <c r="M5068" s="2" t="s">
        <v>11351</v>
      </c>
      <c r="N5068" s="11">
        <v>7</v>
      </c>
      <c r="O5068" s="11">
        <v>0</v>
      </c>
      <c r="P5068" s="12">
        <v>44832.33333333334</v>
      </c>
      <c r="Q5068" s="12">
        <v>44841.70833333334</v>
      </c>
      <c r="R5068" s="11"/>
      <c r="S5068" s="2">
        <f>OR(AND(P5068&lt;=U$2,Q5068&gt;V$2),AND(P5068&gt;U$2,P5068&lt;V$2))</f>
        <v>0</v>
      </c>
    </row>
    <row r="5069" spans="1:19">
      <c r="A5069" s="2" t="s">
        <v>3481</v>
      </c>
      <c r="B5069" s="2" t="s">
        <v>4755</v>
      </c>
      <c r="C5069" s="2" t="s">
        <v>10925</v>
      </c>
      <c r="D5069" s="2" t="s">
        <v>11352</v>
      </c>
      <c r="E5069" s="2" t="s">
        <v>1007</v>
      </c>
      <c r="F5069" s="2" t="s">
        <v>2785</v>
      </c>
      <c r="G5069" s="2" t="s">
        <v>11280</v>
      </c>
      <c r="H5069" s="2"/>
      <c r="I5069" s="2"/>
      <c r="J5069" s="2" t="s">
        <v>7126</v>
      </c>
      <c r="K5069" s="2" t="s">
        <v>329</v>
      </c>
      <c r="L5069" s="2" t="s">
        <v>10929</v>
      </c>
      <c r="M5069" s="2" t="s">
        <v>11353</v>
      </c>
      <c r="N5069" s="11">
        <v>7</v>
      </c>
      <c r="O5069" s="11">
        <v>0</v>
      </c>
      <c r="P5069" s="12">
        <v>44758.33333333334</v>
      </c>
      <c r="Q5069" s="12">
        <v>44764.70833333334</v>
      </c>
      <c r="R5069" s="11"/>
      <c r="S5069" s="2">
        <f>OR(AND(P5069&lt;=U$2,Q5069&gt;V$2),AND(P5069&gt;U$2,P5069&lt;V$2))</f>
        <v>0</v>
      </c>
    </row>
    <row r="5070" spans="1:19">
      <c r="A5070" s="2" t="s">
        <v>3481</v>
      </c>
      <c r="B5070" s="2" t="s">
        <v>4755</v>
      </c>
      <c r="C5070" s="2" t="s">
        <v>7893</v>
      </c>
      <c r="D5070" s="2" t="s">
        <v>11354</v>
      </c>
      <c r="E5070" s="2"/>
      <c r="F5070" s="2"/>
      <c r="G5070" s="2"/>
      <c r="H5070" s="2"/>
      <c r="I5070" s="2"/>
      <c r="J5070" s="2"/>
      <c r="K5070" s="2"/>
      <c r="L5070" s="2"/>
      <c r="M5070" s="2" t="s">
        <v>11355</v>
      </c>
      <c r="N5070" s="11">
        <v>7</v>
      </c>
      <c r="O5070" s="11">
        <v>0</v>
      </c>
      <c r="P5070" s="12">
        <v>44418</v>
      </c>
      <c r="Q5070" s="12">
        <v>44425</v>
      </c>
      <c r="R5070" s="11"/>
      <c r="S5070" s="2">
        <f>OR(AND(P5070&lt;=U$2,Q5070&gt;V$2),AND(P5070&gt;U$2,P5070&lt;V$2))</f>
        <v>0</v>
      </c>
    </row>
    <row r="5071" spans="1:19">
      <c r="A5071" s="2" t="s">
        <v>3481</v>
      </c>
      <c r="B5071" s="2" t="s">
        <v>4755</v>
      </c>
      <c r="C5071" s="2" t="s">
        <v>7893</v>
      </c>
      <c r="D5071" s="2" t="s">
        <v>11356</v>
      </c>
      <c r="E5071" s="2"/>
      <c r="F5071" s="2"/>
      <c r="G5071" s="2"/>
      <c r="H5071" s="2"/>
      <c r="I5071" s="2"/>
      <c r="J5071" s="2"/>
      <c r="K5071" s="2"/>
      <c r="L5071" s="2"/>
      <c r="M5071" s="2" t="s">
        <v>11357</v>
      </c>
      <c r="N5071" s="11">
        <v>7</v>
      </c>
      <c r="O5071" s="11">
        <v>0</v>
      </c>
      <c r="P5071" s="12">
        <v>44538.33333333334</v>
      </c>
      <c r="Q5071" s="12">
        <v>44539.70833333334</v>
      </c>
      <c r="R5071" s="11"/>
      <c r="S5071" s="2">
        <f>OR(AND(P5071&lt;=U$2,Q5071&gt;V$2),AND(P5071&gt;U$2,P5071&lt;V$2))</f>
        <v>0</v>
      </c>
    </row>
    <row r="5072" spans="1:19">
      <c r="A5072" s="2" t="s">
        <v>3481</v>
      </c>
      <c r="B5072" s="2" t="s">
        <v>4755</v>
      </c>
      <c r="C5072" s="2" t="s">
        <v>7893</v>
      </c>
      <c r="D5072" s="2" t="s">
        <v>11358</v>
      </c>
      <c r="E5072" s="2"/>
      <c r="F5072" s="2"/>
      <c r="G5072" s="2"/>
      <c r="H5072" s="2"/>
      <c r="I5072" s="2"/>
      <c r="J5072" s="2"/>
      <c r="K5072" s="2"/>
      <c r="L5072" s="2"/>
      <c r="M5072" s="2" t="s">
        <v>11359</v>
      </c>
      <c r="N5072" s="11">
        <v>7</v>
      </c>
      <c r="O5072" s="11">
        <v>0</v>
      </c>
      <c r="P5072" s="12">
        <v>44625.33333333334</v>
      </c>
      <c r="Q5072" s="12">
        <v>44632.70833333334</v>
      </c>
      <c r="R5072" s="11"/>
      <c r="S5072" s="2">
        <f>OR(AND(P5072&lt;=U$2,Q5072&gt;V$2),AND(P5072&gt;U$2,P5072&lt;V$2))</f>
        <v>0</v>
      </c>
    </row>
    <row r="5073" spans="1:19">
      <c r="A5073" s="2" t="s">
        <v>3481</v>
      </c>
      <c r="B5073" s="2" t="s">
        <v>4755</v>
      </c>
      <c r="C5073" s="2" t="s">
        <v>7893</v>
      </c>
      <c r="D5073" s="2" t="s">
        <v>11360</v>
      </c>
      <c r="E5073" s="2"/>
      <c r="F5073" s="2"/>
      <c r="G5073" s="2"/>
      <c r="H5073" s="2"/>
      <c r="I5073" s="2"/>
      <c r="J5073" s="2"/>
      <c r="K5073" s="2"/>
      <c r="L5073" s="2"/>
      <c r="M5073" s="2" t="s">
        <v>11361</v>
      </c>
      <c r="N5073" s="11">
        <v>7</v>
      </c>
      <c r="O5073" s="11">
        <v>0</v>
      </c>
      <c r="P5073" s="12">
        <v>44628.33333333334</v>
      </c>
      <c r="Q5073" s="12">
        <v>44635.70833333334</v>
      </c>
      <c r="R5073" s="11"/>
      <c r="S5073" s="2">
        <f>OR(AND(P5073&lt;=U$2,Q5073&gt;V$2),AND(P5073&gt;U$2,P5073&lt;V$2))</f>
        <v>0</v>
      </c>
    </row>
    <row r="5074" spans="1:19">
      <c r="A5074" s="2" t="s">
        <v>3481</v>
      </c>
      <c r="B5074" s="2" t="s">
        <v>4755</v>
      </c>
      <c r="C5074" s="2" t="s">
        <v>7893</v>
      </c>
      <c r="D5074" s="2" t="s">
        <v>11362</v>
      </c>
      <c r="E5074" s="2" t="s">
        <v>1007</v>
      </c>
      <c r="F5074" s="2" t="s">
        <v>2250</v>
      </c>
      <c r="G5074" s="2" t="s">
        <v>11280</v>
      </c>
      <c r="H5074" s="2"/>
      <c r="I5074" s="2"/>
      <c r="J5074" s="2" t="s">
        <v>7126</v>
      </c>
      <c r="K5074" s="2" t="s">
        <v>329</v>
      </c>
      <c r="L5074" s="2" t="s">
        <v>7898</v>
      </c>
      <c r="M5074" s="2" t="s">
        <v>11363</v>
      </c>
      <c r="N5074" s="11">
        <v>7</v>
      </c>
      <c r="O5074" s="11">
        <v>0</v>
      </c>
      <c r="P5074" s="12">
        <v>44657.33333333334</v>
      </c>
      <c r="Q5074" s="12">
        <v>44663.70833333334</v>
      </c>
      <c r="R5074" s="11"/>
      <c r="S5074" s="2">
        <f>OR(AND(P5074&lt;=U$2,Q5074&gt;V$2),AND(P5074&gt;U$2,P5074&lt;V$2))</f>
        <v>0</v>
      </c>
    </row>
    <row r="5075" spans="1:19">
      <c r="A5075" s="2" t="s">
        <v>3481</v>
      </c>
      <c r="B5075" s="2" t="s">
        <v>4755</v>
      </c>
      <c r="C5075" s="2" t="s">
        <v>7893</v>
      </c>
      <c r="D5075" s="2" t="s">
        <v>11364</v>
      </c>
      <c r="E5075" s="2"/>
      <c r="F5075" s="2"/>
      <c r="G5075" s="2"/>
      <c r="H5075" s="2"/>
      <c r="I5075" s="2"/>
      <c r="J5075" s="2"/>
      <c r="K5075" s="2"/>
      <c r="L5075" s="2"/>
      <c r="M5075" s="2" t="s">
        <v>11365</v>
      </c>
      <c r="N5075" s="11">
        <v>7</v>
      </c>
      <c r="O5075" s="11">
        <v>0</v>
      </c>
      <c r="P5075" s="12">
        <v>44691</v>
      </c>
      <c r="Q5075" s="12">
        <v>44691</v>
      </c>
      <c r="R5075" s="11"/>
      <c r="S5075" s="2">
        <f>OR(AND(P5075&lt;=U$2,Q5075&gt;V$2),AND(P5075&gt;U$2,P5075&lt;V$2))</f>
        <v>0</v>
      </c>
    </row>
    <row r="5076" spans="1:19">
      <c r="A5076" s="2" t="s">
        <v>3481</v>
      </c>
      <c r="B5076" s="2" t="s">
        <v>4755</v>
      </c>
      <c r="C5076" s="2" t="s">
        <v>8207</v>
      </c>
      <c r="D5076" s="2" t="s">
        <v>11366</v>
      </c>
      <c r="E5076" s="2" t="s">
        <v>1007</v>
      </c>
      <c r="F5076" s="2" t="s">
        <v>1916</v>
      </c>
      <c r="G5076" s="2" t="s">
        <v>7085</v>
      </c>
      <c r="H5076" s="2"/>
      <c r="I5076" s="2"/>
      <c r="J5076" s="2" t="s">
        <v>7315</v>
      </c>
      <c r="K5076" s="2" t="s">
        <v>333</v>
      </c>
      <c r="L5076" s="2" t="s">
        <v>8131</v>
      </c>
      <c r="M5076" s="2" t="s">
        <v>11367</v>
      </c>
      <c r="N5076" s="11">
        <v>7</v>
      </c>
      <c r="O5076" s="11">
        <v>0</v>
      </c>
      <c r="P5076" s="12">
        <v>44859.33333333334</v>
      </c>
      <c r="Q5076" s="12">
        <v>44859.70833333334</v>
      </c>
      <c r="R5076" s="11"/>
      <c r="S5076" s="2">
        <f>OR(AND(P5076&lt;=U$2,Q5076&gt;V$2),AND(P5076&gt;U$2,P5076&lt;V$2))</f>
        <v>0</v>
      </c>
    </row>
    <row r="5077" spans="1:19">
      <c r="A5077" s="2" t="s">
        <v>3481</v>
      </c>
      <c r="B5077" s="2" t="s">
        <v>4755</v>
      </c>
      <c r="C5077" s="2" t="s">
        <v>8097</v>
      </c>
      <c r="D5077" s="2" t="s">
        <v>11368</v>
      </c>
      <c r="E5077" s="2" t="s">
        <v>1007</v>
      </c>
      <c r="F5077" s="2" t="s">
        <v>1916</v>
      </c>
      <c r="G5077" s="2" t="s">
        <v>7085</v>
      </c>
      <c r="H5077" s="2"/>
      <c r="I5077" s="2"/>
      <c r="J5077" s="2" t="s">
        <v>7315</v>
      </c>
      <c r="K5077" s="2" t="s">
        <v>333</v>
      </c>
      <c r="L5077" s="2" t="s">
        <v>8131</v>
      </c>
      <c r="M5077" s="2" t="s">
        <v>11369</v>
      </c>
      <c r="N5077" s="11">
        <v>7</v>
      </c>
      <c r="O5077" s="11">
        <v>0</v>
      </c>
      <c r="P5077" s="12">
        <v>44734.33333333334</v>
      </c>
      <c r="Q5077" s="12">
        <v>44740.70833333334</v>
      </c>
      <c r="R5077" s="11"/>
      <c r="S5077" s="2">
        <f>OR(AND(P5077&lt;=U$2,Q5077&gt;V$2),AND(P5077&gt;U$2,P5077&lt;V$2))</f>
        <v>0</v>
      </c>
    </row>
    <row r="5078" spans="1:19">
      <c r="A5078" s="2" t="s">
        <v>3481</v>
      </c>
      <c r="B5078" s="2" t="s">
        <v>4755</v>
      </c>
      <c r="C5078" s="2" t="s">
        <v>8097</v>
      </c>
      <c r="D5078" s="2" t="s">
        <v>11370</v>
      </c>
      <c r="E5078" s="2" t="s">
        <v>1007</v>
      </c>
      <c r="F5078" s="2" t="s">
        <v>1916</v>
      </c>
      <c r="G5078" s="2" t="s">
        <v>7085</v>
      </c>
      <c r="H5078" s="2"/>
      <c r="I5078" s="2"/>
      <c r="J5078" s="2" t="s">
        <v>7315</v>
      </c>
      <c r="K5078" s="2" t="s">
        <v>333</v>
      </c>
      <c r="L5078" s="2" t="s">
        <v>8131</v>
      </c>
      <c r="M5078" s="2" t="s">
        <v>11371</v>
      </c>
      <c r="N5078" s="11">
        <v>7</v>
      </c>
      <c r="O5078" s="11">
        <v>0</v>
      </c>
      <c r="P5078" s="12">
        <v>44734.33333333334</v>
      </c>
      <c r="Q5078" s="12">
        <v>44740.70833333334</v>
      </c>
      <c r="R5078" s="11"/>
      <c r="S5078" s="2">
        <f>OR(AND(P5078&lt;=U$2,Q5078&gt;V$2),AND(P5078&gt;U$2,P5078&lt;V$2))</f>
        <v>0</v>
      </c>
    </row>
    <row r="5079" spans="1:19">
      <c r="A5079" s="2" t="s">
        <v>3481</v>
      </c>
      <c r="B5079" s="2" t="s">
        <v>4755</v>
      </c>
      <c r="C5079" s="2" t="s">
        <v>8117</v>
      </c>
      <c r="D5079" s="2" t="s">
        <v>11372</v>
      </c>
      <c r="E5079" s="2" t="s">
        <v>1007</v>
      </c>
      <c r="F5079" s="2" t="s">
        <v>1916</v>
      </c>
      <c r="G5079" s="2" t="s">
        <v>7085</v>
      </c>
      <c r="H5079" s="2"/>
      <c r="I5079" s="2"/>
      <c r="J5079" s="2" t="s">
        <v>7315</v>
      </c>
      <c r="K5079" s="2" t="s">
        <v>333</v>
      </c>
      <c r="L5079" s="2" t="s">
        <v>8131</v>
      </c>
      <c r="M5079" s="2" t="s">
        <v>11373</v>
      </c>
      <c r="N5079" s="11">
        <v>7</v>
      </c>
      <c r="O5079" s="11">
        <v>0</v>
      </c>
      <c r="P5079" s="12">
        <v>44734.33333333334</v>
      </c>
      <c r="Q5079" s="12">
        <v>44740.70833333334</v>
      </c>
      <c r="R5079" s="11"/>
      <c r="S5079" s="2">
        <f>OR(AND(P5079&lt;=U$2,Q5079&gt;V$2),AND(P5079&gt;U$2,P5079&lt;V$2))</f>
        <v>0</v>
      </c>
    </row>
    <row r="5080" spans="1:19">
      <c r="A5080" s="2" t="s">
        <v>3488</v>
      </c>
      <c r="B5080" s="2" t="s">
        <v>4755</v>
      </c>
      <c r="C5080" s="2" t="s">
        <v>8117</v>
      </c>
      <c r="D5080" s="2" t="s">
        <v>11374</v>
      </c>
      <c r="E5080" s="2" t="s">
        <v>1007</v>
      </c>
      <c r="F5080" s="2" t="s">
        <v>1916</v>
      </c>
      <c r="G5080" s="2" t="s">
        <v>7085</v>
      </c>
      <c r="H5080" s="2" t="s">
        <v>1027</v>
      </c>
      <c r="I5080" s="2" t="s">
        <v>227</v>
      </c>
      <c r="J5080" s="2" t="s">
        <v>7315</v>
      </c>
      <c r="K5080" s="2" t="s">
        <v>333</v>
      </c>
      <c r="L5080" s="2" t="s">
        <v>8131</v>
      </c>
      <c r="M5080" s="2" t="s">
        <v>11375</v>
      </c>
      <c r="N5080" s="11">
        <v>7</v>
      </c>
      <c r="O5080" s="11">
        <v>7</v>
      </c>
      <c r="P5080" s="12">
        <v>44988.33333333334</v>
      </c>
      <c r="Q5080" s="12">
        <v>44994.70833333334</v>
      </c>
      <c r="R5080" s="11">
        <v>3</v>
      </c>
      <c r="S5080" s="2">
        <f>OR(AND(P5080&lt;=U$2,Q5080&gt;V$2),AND(P5080&gt;U$2,P5080&lt;V$2))</f>
        <v>0</v>
      </c>
    </row>
    <row r="5081" spans="1:19">
      <c r="A5081" s="2" t="s">
        <v>3481</v>
      </c>
      <c r="B5081" s="2" t="s">
        <v>4755</v>
      </c>
      <c r="C5081" s="2" t="s">
        <v>8141</v>
      </c>
      <c r="D5081" s="2" t="s">
        <v>11376</v>
      </c>
      <c r="E5081" s="2" t="s">
        <v>1007</v>
      </c>
      <c r="F5081" s="2" t="s">
        <v>1916</v>
      </c>
      <c r="G5081" s="2" t="s">
        <v>7085</v>
      </c>
      <c r="H5081" s="2"/>
      <c r="I5081" s="2"/>
      <c r="J5081" s="2" t="s">
        <v>7315</v>
      </c>
      <c r="K5081" s="2" t="s">
        <v>333</v>
      </c>
      <c r="L5081" s="2" t="s">
        <v>8131</v>
      </c>
      <c r="M5081" s="2" t="s">
        <v>11377</v>
      </c>
      <c r="N5081" s="11">
        <v>7</v>
      </c>
      <c r="O5081" s="11">
        <v>0</v>
      </c>
      <c r="P5081" s="12">
        <v>44734.33333333334</v>
      </c>
      <c r="Q5081" s="12">
        <v>44740.70833333334</v>
      </c>
      <c r="R5081" s="11"/>
      <c r="S5081" s="2">
        <f>OR(AND(P5081&lt;=U$2,Q5081&gt;V$2),AND(P5081&gt;U$2,P5081&lt;V$2))</f>
        <v>0</v>
      </c>
    </row>
    <row r="5082" spans="1:19">
      <c r="A5082" s="2" t="s">
        <v>3481</v>
      </c>
      <c r="B5082" s="2" t="s">
        <v>4755</v>
      </c>
      <c r="C5082" s="2" t="s">
        <v>8141</v>
      </c>
      <c r="D5082" s="2" t="s">
        <v>11378</v>
      </c>
      <c r="E5082" s="2" t="s">
        <v>1007</v>
      </c>
      <c r="F5082" s="2" t="s">
        <v>1916</v>
      </c>
      <c r="G5082" s="2" t="s">
        <v>7085</v>
      </c>
      <c r="H5082" s="2"/>
      <c r="I5082" s="2"/>
      <c r="J5082" s="2" t="s">
        <v>7315</v>
      </c>
      <c r="K5082" s="2" t="s">
        <v>333</v>
      </c>
      <c r="L5082" s="2" t="s">
        <v>8131</v>
      </c>
      <c r="M5082" s="2" t="s">
        <v>11379</v>
      </c>
      <c r="N5082" s="11">
        <v>7</v>
      </c>
      <c r="O5082" s="11">
        <v>0</v>
      </c>
      <c r="P5082" s="12">
        <v>44849.33333333334</v>
      </c>
      <c r="Q5082" s="12">
        <v>44855.70833333334</v>
      </c>
      <c r="R5082" s="11"/>
      <c r="S5082" s="2">
        <f>OR(AND(P5082&lt;=U$2,Q5082&gt;V$2),AND(P5082&gt;U$2,P5082&lt;V$2))</f>
        <v>0</v>
      </c>
    </row>
    <row r="5083" spans="1:19">
      <c r="A5083" s="2" t="s">
        <v>3481</v>
      </c>
      <c r="B5083" s="2" t="s">
        <v>4755</v>
      </c>
      <c r="C5083" s="2" t="s">
        <v>8164</v>
      </c>
      <c r="D5083" s="2" t="s">
        <v>11380</v>
      </c>
      <c r="E5083" s="2" t="s">
        <v>1007</v>
      </c>
      <c r="F5083" s="2" t="s">
        <v>1916</v>
      </c>
      <c r="G5083" s="2" t="s">
        <v>7085</v>
      </c>
      <c r="H5083" s="2"/>
      <c r="I5083" s="2"/>
      <c r="J5083" s="2" t="s">
        <v>7315</v>
      </c>
      <c r="K5083" s="2" t="s">
        <v>333</v>
      </c>
      <c r="L5083" s="2" t="s">
        <v>8131</v>
      </c>
      <c r="M5083" s="2" t="s">
        <v>11381</v>
      </c>
      <c r="N5083" s="11">
        <v>7</v>
      </c>
      <c r="O5083" s="11">
        <v>0</v>
      </c>
      <c r="P5083" s="12">
        <v>44734.33333333334</v>
      </c>
      <c r="Q5083" s="12">
        <v>44740.70833333334</v>
      </c>
      <c r="R5083" s="11"/>
      <c r="S5083" s="2">
        <f>OR(AND(P5083&lt;=U$2,Q5083&gt;V$2),AND(P5083&gt;U$2,P5083&lt;V$2))</f>
        <v>0</v>
      </c>
    </row>
    <row r="5084" spans="1:19">
      <c r="A5084" s="2" t="s">
        <v>3481</v>
      </c>
      <c r="B5084" s="2" t="s">
        <v>4755</v>
      </c>
      <c r="C5084" s="2" t="s">
        <v>8164</v>
      </c>
      <c r="D5084" s="2" t="s">
        <v>11382</v>
      </c>
      <c r="E5084" s="2" t="s">
        <v>1007</v>
      </c>
      <c r="F5084" s="2" t="s">
        <v>1916</v>
      </c>
      <c r="G5084" s="2" t="s">
        <v>7085</v>
      </c>
      <c r="H5084" s="2"/>
      <c r="I5084" s="2"/>
      <c r="J5084" s="2" t="s">
        <v>7315</v>
      </c>
      <c r="K5084" s="2" t="s">
        <v>333</v>
      </c>
      <c r="L5084" s="2" t="s">
        <v>8131</v>
      </c>
      <c r="M5084" s="2" t="s">
        <v>11383</v>
      </c>
      <c r="N5084" s="11">
        <v>7</v>
      </c>
      <c r="O5084" s="11">
        <v>0</v>
      </c>
      <c r="P5084" s="12">
        <v>44849.33333333334</v>
      </c>
      <c r="Q5084" s="12">
        <v>44855.70833333334</v>
      </c>
      <c r="R5084" s="11"/>
      <c r="S5084" s="2">
        <f>OR(AND(P5084&lt;=U$2,Q5084&gt;V$2),AND(P5084&gt;U$2,P5084&lt;V$2))</f>
        <v>0</v>
      </c>
    </row>
    <row r="5085" spans="1:19">
      <c r="A5085" s="2" t="s">
        <v>3481</v>
      </c>
      <c r="B5085" s="2" t="s">
        <v>4755</v>
      </c>
      <c r="C5085" s="2" t="s">
        <v>8187</v>
      </c>
      <c r="D5085" s="2" t="s">
        <v>11384</v>
      </c>
      <c r="E5085" s="2" t="s">
        <v>1007</v>
      </c>
      <c r="F5085" s="2" t="s">
        <v>1916</v>
      </c>
      <c r="G5085" s="2" t="s">
        <v>7085</v>
      </c>
      <c r="H5085" s="2"/>
      <c r="I5085" s="2"/>
      <c r="J5085" s="2" t="s">
        <v>7315</v>
      </c>
      <c r="K5085" s="2" t="s">
        <v>333</v>
      </c>
      <c r="L5085" s="2" t="s">
        <v>8131</v>
      </c>
      <c r="M5085" s="2" t="s">
        <v>11385</v>
      </c>
      <c r="N5085" s="11">
        <v>7</v>
      </c>
      <c r="O5085" s="11">
        <v>0</v>
      </c>
      <c r="P5085" s="12">
        <v>44734.33333333334</v>
      </c>
      <c r="Q5085" s="12">
        <v>44741.70833333334</v>
      </c>
      <c r="R5085" s="11"/>
      <c r="S5085" s="2">
        <f>OR(AND(P5085&lt;=U$2,Q5085&gt;V$2),AND(P5085&gt;U$2,P5085&lt;V$2))</f>
        <v>0</v>
      </c>
    </row>
    <row r="5086" spans="1:19">
      <c r="A5086" s="2" t="s">
        <v>3488</v>
      </c>
      <c r="B5086" s="2" t="s">
        <v>4755</v>
      </c>
      <c r="C5086" s="2" t="s">
        <v>8408</v>
      </c>
      <c r="D5086" s="2" t="s">
        <v>11386</v>
      </c>
      <c r="E5086" s="2" t="s">
        <v>1007</v>
      </c>
      <c r="F5086" s="2" t="s">
        <v>2018</v>
      </c>
      <c r="G5086" s="2" t="s">
        <v>7085</v>
      </c>
      <c r="H5086" s="2" t="s">
        <v>1027</v>
      </c>
      <c r="I5086" s="2" t="s">
        <v>227</v>
      </c>
      <c r="J5086" s="2" t="s">
        <v>7315</v>
      </c>
      <c r="K5086" s="2" t="s">
        <v>333</v>
      </c>
      <c r="L5086" s="2" t="s">
        <v>8303</v>
      </c>
      <c r="M5086" s="2" t="s">
        <v>11387</v>
      </c>
      <c r="N5086" s="11">
        <v>7</v>
      </c>
      <c r="O5086" s="11">
        <v>0</v>
      </c>
      <c r="P5086" s="12">
        <v>44876.33333333334</v>
      </c>
      <c r="Q5086" s="12">
        <v>44882.70833333334</v>
      </c>
      <c r="R5086" s="11"/>
      <c r="S5086" s="2">
        <f>OR(AND(P5086&lt;=U$2,Q5086&gt;V$2),AND(P5086&gt;U$2,P5086&lt;V$2))</f>
        <v>0</v>
      </c>
    </row>
    <row r="5087" spans="1:19">
      <c r="A5087" s="2" t="s">
        <v>3481</v>
      </c>
      <c r="B5087" s="2" t="s">
        <v>4755</v>
      </c>
      <c r="C5087" s="2" t="s">
        <v>8291</v>
      </c>
      <c r="D5087" s="2" t="s">
        <v>11388</v>
      </c>
      <c r="E5087" s="2" t="s">
        <v>1007</v>
      </c>
      <c r="F5087" s="2" t="s">
        <v>2018</v>
      </c>
      <c r="G5087" s="2" t="s">
        <v>7085</v>
      </c>
      <c r="H5087" s="2"/>
      <c r="I5087" s="2"/>
      <c r="J5087" s="2" t="s">
        <v>7315</v>
      </c>
      <c r="K5087" s="2" t="s">
        <v>333</v>
      </c>
      <c r="L5087" s="2" t="s">
        <v>8303</v>
      </c>
      <c r="M5087" s="2" t="s">
        <v>11389</v>
      </c>
      <c r="N5087" s="11">
        <v>7</v>
      </c>
      <c r="O5087" s="11">
        <v>0</v>
      </c>
      <c r="P5087" s="12">
        <v>44723.33333333334</v>
      </c>
      <c r="Q5087" s="12">
        <v>44729.70833333334</v>
      </c>
      <c r="R5087" s="11"/>
      <c r="S5087" s="2">
        <f>OR(AND(P5087&lt;=U$2,Q5087&gt;V$2),AND(P5087&gt;U$2,P5087&lt;V$2))</f>
        <v>0</v>
      </c>
    </row>
    <row r="5088" spans="1:19">
      <c r="A5088" s="2" t="s">
        <v>3481</v>
      </c>
      <c r="B5088" s="2" t="s">
        <v>4755</v>
      </c>
      <c r="C5088" s="2" t="s">
        <v>8291</v>
      </c>
      <c r="D5088" s="2" t="s">
        <v>11390</v>
      </c>
      <c r="E5088" s="2" t="s">
        <v>1007</v>
      </c>
      <c r="F5088" s="2" t="s">
        <v>2018</v>
      </c>
      <c r="G5088" s="2" t="s">
        <v>7085</v>
      </c>
      <c r="H5088" s="2"/>
      <c r="I5088" s="2"/>
      <c r="J5088" s="2" t="s">
        <v>7315</v>
      </c>
      <c r="K5088" s="2" t="s">
        <v>333</v>
      </c>
      <c r="L5088" s="2" t="s">
        <v>8303</v>
      </c>
      <c r="M5088" s="2" t="s">
        <v>11391</v>
      </c>
      <c r="N5088" s="11">
        <v>7</v>
      </c>
      <c r="O5088" s="11">
        <v>0</v>
      </c>
      <c r="P5088" s="12">
        <v>44845.33333333334</v>
      </c>
      <c r="Q5088" s="12">
        <v>44851.70833333334</v>
      </c>
      <c r="R5088" s="11"/>
      <c r="S5088" s="2">
        <f>OR(AND(P5088&lt;=U$2,Q5088&gt;V$2),AND(P5088&gt;U$2,P5088&lt;V$2))</f>
        <v>0</v>
      </c>
    </row>
    <row r="5089" spans="1:19">
      <c r="A5089" s="2" t="s">
        <v>3481</v>
      </c>
      <c r="B5089" s="2" t="s">
        <v>4755</v>
      </c>
      <c r="C5089" s="2" t="s">
        <v>8312</v>
      </c>
      <c r="D5089" s="2" t="s">
        <v>11392</v>
      </c>
      <c r="E5089" s="2" t="s">
        <v>1007</v>
      </c>
      <c r="F5089" s="2" t="s">
        <v>2018</v>
      </c>
      <c r="G5089" s="2" t="s">
        <v>7085</v>
      </c>
      <c r="H5089" s="2"/>
      <c r="I5089" s="2"/>
      <c r="J5089" s="2" t="s">
        <v>7315</v>
      </c>
      <c r="K5089" s="2" t="s">
        <v>333</v>
      </c>
      <c r="L5089" s="2" t="s">
        <v>8303</v>
      </c>
      <c r="M5089" s="2" t="s">
        <v>11393</v>
      </c>
      <c r="N5089" s="11">
        <v>7</v>
      </c>
      <c r="O5089" s="11">
        <v>0</v>
      </c>
      <c r="P5089" s="12">
        <v>44723.33333333334</v>
      </c>
      <c r="Q5089" s="12">
        <v>44729.70833333334</v>
      </c>
      <c r="R5089" s="11"/>
      <c r="S5089" s="2">
        <f>OR(AND(P5089&lt;=U$2,Q5089&gt;V$2),AND(P5089&gt;U$2,P5089&lt;V$2))</f>
        <v>0</v>
      </c>
    </row>
    <row r="5090" spans="1:19">
      <c r="A5090" s="2" t="s">
        <v>3481</v>
      </c>
      <c r="B5090" s="2" t="s">
        <v>4755</v>
      </c>
      <c r="C5090" s="2" t="s">
        <v>8312</v>
      </c>
      <c r="D5090" s="2" t="s">
        <v>11394</v>
      </c>
      <c r="E5090" s="2" t="s">
        <v>1007</v>
      </c>
      <c r="F5090" s="2" t="s">
        <v>2018</v>
      </c>
      <c r="G5090" s="2" t="s">
        <v>7085</v>
      </c>
      <c r="H5090" s="2"/>
      <c r="I5090" s="2"/>
      <c r="J5090" s="2" t="s">
        <v>7315</v>
      </c>
      <c r="K5090" s="2" t="s">
        <v>333</v>
      </c>
      <c r="L5090" s="2" t="s">
        <v>8303</v>
      </c>
      <c r="M5090" s="2" t="s">
        <v>11395</v>
      </c>
      <c r="N5090" s="11">
        <v>7</v>
      </c>
      <c r="O5090" s="11">
        <v>0</v>
      </c>
      <c r="P5090" s="12">
        <v>44737.33333333334</v>
      </c>
      <c r="Q5090" s="12">
        <v>44743.70833333334</v>
      </c>
      <c r="R5090" s="11"/>
      <c r="S5090" s="2">
        <f>OR(AND(P5090&lt;=U$2,Q5090&gt;V$2),AND(P5090&gt;U$2,P5090&lt;V$2))</f>
        <v>0</v>
      </c>
    </row>
    <row r="5091" spans="1:19">
      <c r="A5091" s="2" t="s">
        <v>3481</v>
      </c>
      <c r="B5091" s="2" t="s">
        <v>4755</v>
      </c>
      <c r="C5091" s="2" t="s">
        <v>8312</v>
      </c>
      <c r="D5091" s="2" t="s">
        <v>11396</v>
      </c>
      <c r="E5091" s="2" t="s">
        <v>1007</v>
      </c>
      <c r="F5091" s="2" t="s">
        <v>2018</v>
      </c>
      <c r="G5091" s="2" t="s">
        <v>11280</v>
      </c>
      <c r="H5091" s="2"/>
      <c r="I5091" s="2"/>
      <c r="J5091" s="2" t="s">
        <v>7315</v>
      </c>
      <c r="K5091" s="2" t="s">
        <v>333</v>
      </c>
      <c r="L5091" s="2" t="s">
        <v>8303</v>
      </c>
      <c r="M5091" s="2" t="s">
        <v>11397</v>
      </c>
      <c r="N5091" s="11">
        <v>7</v>
      </c>
      <c r="O5091" s="11">
        <v>0</v>
      </c>
      <c r="P5091" s="12">
        <v>44796.33333333334</v>
      </c>
      <c r="Q5091" s="12">
        <v>44802.70833333334</v>
      </c>
      <c r="R5091" s="11"/>
      <c r="S5091" s="2">
        <f>OR(AND(P5091&lt;=U$2,Q5091&gt;V$2),AND(P5091&gt;U$2,P5091&lt;V$2))</f>
        <v>0</v>
      </c>
    </row>
    <row r="5092" spans="1:19">
      <c r="A5092" s="2" t="s">
        <v>3481</v>
      </c>
      <c r="B5092" s="2" t="s">
        <v>4755</v>
      </c>
      <c r="C5092" s="2" t="s">
        <v>8342</v>
      </c>
      <c r="D5092" s="2" t="s">
        <v>11398</v>
      </c>
      <c r="E5092" s="2" t="s">
        <v>1007</v>
      </c>
      <c r="F5092" s="2" t="s">
        <v>2018</v>
      </c>
      <c r="G5092" s="2" t="s">
        <v>7085</v>
      </c>
      <c r="H5092" s="2"/>
      <c r="I5092" s="2"/>
      <c r="J5092" s="2" t="s">
        <v>7315</v>
      </c>
      <c r="K5092" s="2" t="s">
        <v>333</v>
      </c>
      <c r="L5092" s="2" t="s">
        <v>8303</v>
      </c>
      <c r="M5092" s="2" t="s">
        <v>11399</v>
      </c>
      <c r="N5092" s="11">
        <v>7</v>
      </c>
      <c r="O5092" s="11">
        <v>0</v>
      </c>
      <c r="P5092" s="12">
        <v>44721.33333333334</v>
      </c>
      <c r="Q5092" s="12">
        <v>44727.70833333334</v>
      </c>
      <c r="R5092" s="11"/>
      <c r="S5092" s="2">
        <f>OR(AND(P5092&lt;=U$2,Q5092&gt;V$2),AND(P5092&gt;U$2,P5092&lt;V$2))</f>
        <v>0</v>
      </c>
    </row>
    <row r="5093" spans="1:19">
      <c r="A5093" s="2" t="s">
        <v>3481</v>
      </c>
      <c r="B5093" s="2" t="s">
        <v>4755</v>
      </c>
      <c r="C5093" s="2" t="s">
        <v>8342</v>
      </c>
      <c r="D5093" s="2" t="s">
        <v>11400</v>
      </c>
      <c r="E5093" s="2" t="s">
        <v>1007</v>
      </c>
      <c r="F5093" s="2" t="s">
        <v>2018</v>
      </c>
      <c r="G5093" s="2" t="s">
        <v>7085</v>
      </c>
      <c r="H5093" s="2"/>
      <c r="I5093" s="2"/>
      <c r="J5093" s="2" t="s">
        <v>7315</v>
      </c>
      <c r="K5093" s="2" t="s">
        <v>333</v>
      </c>
      <c r="L5093" s="2" t="s">
        <v>8303</v>
      </c>
      <c r="M5093" s="2" t="s">
        <v>11401</v>
      </c>
      <c r="N5093" s="11">
        <v>7</v>
      </c>
      <c r="O5093" s="11">
        <v>0</v>
      </c>
      <c r="P5093" s="12">
        <v>44782.33333333334</v>
      </c>
      <c r="Q5093" s="12">
        <v>44788.70833333334</v>
      </c>
      <c r="R5093" s="11"/>
      <c r="S5093" s="2">
        <f>OR(AND(P5093&lt;=U$2,Q5093&gt;V$2),AND(P5093&gt;U$2,P5093&lt;V$2))</f>
        <v>0</v>
      </c>
    </row>
    <row r="5094" spans="1:19">
      <c r="A5094" s="2" t="s">
        <v>3481</v>
      </c>
      <c r="B5094" s="2" t="s">
        <v>4755</v>
      </c>
      <c r="C5094" s="2" t="s">
        <v>8365</v>
      </c>
      <c r="D5094" s="2" t="s">
        <v>11402</v>
      </c>
      <c r="E5094" s="2" t="s">
        <v>1007</v>
      </c>
      <c r="F5094" s="2" t="s">
        <v>2018</v>
      </c>
      <c r="G5094" s="2" t="s">
        <v>7085</v>
      </c>
      <c r="H5094" s="2"/>
      <c r="I5094" s="2"/>
      <c r="J5094" s="2" t="s">
        <v>7315</v>
      </c>
      <c r="K5094" s="2" t="s">
        <v>333</v>
      </c>
      <c r="L5094" s="2" t="s">
        <v>8303</v>
      </c>
      <c r="M5094" s="2" t="s">
        <v>11403</v>
      </c>
      <c r="N5094" s="11">
        <v>7</v>
      </c>
      <c r="O5094" s="11">
        <v>0</v>
      </c>
      <c r="P5094" s="12">
        <v>44721.33333333334</v>
      </c>
      <c r="Q5094" s="12">
        <v>44727.70833333334</v>
      </c>
      <c r="R5094" s="11"/>
      <c r="S5094" s="2">
        <f>OR(AND(P5094&lt;=U$2,Q5094&gt;V$2),AND(P5094&gt;U$2,P5094&lt;V$2))</f>
        <v>0</v>
      </c>
    </row>
    <row r="5095" spans="1:19">
      <c r="A5095" s="2" t="s">
        <v>3488</v>
      </c>
      <c r="B5095" s="2" t="s">
        <v>4755</v>
      </c>
      <c r="C5095" s="2" t="s">
        <v>8365</v>
      </c>
      <c r="D5095" s="2" t="s">
        <v>11404</v>
      </c>
      <c r="E5095" s="2" t="s">
        <v>1007</v>
      </c>
      <c r="F5095" s="2" t="s">
        <v>2018</v>
      </c>
      <c r="G5095" s="2" t="s">
        <v>7085</v>
      </c>
      <c r="H5095" s="2" t="s">
        <v>1027</v>
      </c>
      <c r="I5095" s="2" t="s">
        <v>227</v>
      </c>
      <c r="J5095" s="2" t="s">
        <v>7315</v>
      </c>
      <c r="K5095" s="2" t="s">
        <v>333</v>
      </c>
      <c r="L5095" s="2" t="s">
        <v>8303</v>
      </c>
      <c r="M5095" s="2" t="s">
        <v>11405</v>
      </c>
      <c r="N5095" s="11">
        <v>7</v>
      </c>
      <c r="O5095" s="11">
        <v>0</v>
      </c>
      <c r="P5095" s="12">
        <v>44919.33333333334</v>
      </c>
      <c r="Q5095" s="12">
        <v>44925.70833333334</v>
      </c>
      <c r="R5095" s="11"/>
      <c r="S5095" s="2">
        <f>OR(AND(P5095&lt;=U$2,Q5095&gt;V$2),AND(P5095&gt;U$2,P5095&lt;V$2))</f>
        <v>0</v>
      </c>
    </row>
    <row r="5096" spans="1:19">
      <c r="A5096" s="2" t="s">
        <v>3481</v>
      </c>
      <c r="B5096" s="2" t="s">
        <v>4755</v>
      </c>
      <c r="C5096" s="2" t="s">
        <v>8388</v>
      </c>
      <c r="D5096" s="2" t="s">
        <v>11406</v>
      </c>
      <c r="E5096" s="2" t="s">
        <v>1007</v>
      </c>
      <c r="F5096" s="2" t="s">
        <v>2018</v>
      </c>
      <c r="G5096" s="2" t="s">
        <v>7085</v>
      </c>
      <c r="H5096" s="2"/>
      <c r="I5096" s="2"/>
      <c r="J5096" s="2" t="s">
        <v>7315</v>
      </c>
      <c r="K5096" s="2" t="s">
        <v>333</v>
      </c>
      <c r="L5096" s="2" t="s">
        <v>8303</v>
      </c>
      <c r="M5096" s="2" t="s">
        <v>11407</v>
      </c>
      <c r="N5096" s="11">
        <v>7</v>
      </c>
      <c r="O5096" s="11">
        <v>0</v>
      </c>
      <c r="P5096" s="12">
        <v>44723.33333333334</v>
      </c>
      <c r="Q5096" s="12">
        <v>44729.70833333334</v>
      </c>
      <c r="R5096" s="11"/>
      <c r="S5096" s="2">
        <f>OR(AND(P5096&lt;=U$2,Q5096&gt;V$2),AND(P5096&gt;U$2,P5096&lt;V$2))</f>
        <v>0</v>
      </c>
    </row>
    <row r="5097" spans="1:19">
      <c r="A5097" s="2" t="s">
        <v>3481</v>
      </c>
      <c r="B5097" s="2" t="s">
        <v>4755</v>
      </c>
      <c r="C5097" s="2" t="s">
        <v>10925</v>
      </c>
      <c r="D5097" s="2" t="s">
        <v>11408</v>
      </c>
      <c r="E5097" s="2" t="s">
        <v>1007</v>
      </c>
      <c r="F5097" s="2" t="s">
        <v>2785</v>
      </c>
      <c r="G5097" s="2" t="s">
        <v>11280</v>
      </c>
      <c r="H5097" s="2"/>
      <c r="I5097" s="2"/>
      <c r="J5097" s="2" t="s">
        <v>7126</v>
      </c>
      <c r="K5097" s="2" t="s">
        <v>329</v>
      </c>
      <c r="L5097" s="2" t="s">
        <v>10929</v>
      </c>
      <c r="M5097" s="2" t="s">
        <v>11409</v>
      </c>
      <c r="N5097" s="11">
        <v>7</v>
      </c>
      <c r="O5097" s="11">
        <v>0</v>
      </c>
      <c r="P5097" s="12">
        <v>44700.33333333334</v>
      </c>
      <c r="Q5097" s="12">
        <v>44706.70833333334</v>
      </c>
      <c r="R5097" s="11"/>
      <c r="S5097" s="2">
        <f>OR(AND(P5097&lt;=U$2,Q5097&gt;V$2),AND(P5097&gt;U$2,P5097&lt;V$2))</f>
        <v>0</v>
      </c>
    </row>
    <row r="5098" spans="1:19">
      <c r="A5098" s="2" t="s">
        <v>3481</v>
      </c>
      <c r="B5098" s="2" t="s">
        <v>4755</v>
      </c>
      <c r="C5098" s="2" t="s">
        <v>7980</v>
      </c>
      <c r="D5098" s="2" t="s">
        <v>11410</v>
      </c>
      <c r="E5098" s="2" t="s">
        <v>1007</v>
      </c>
      <c r="F5098" s="2" t="s">
        <v>2672</v>
      </c>
      <c r="G5098" s="2" t="s">
        <v>11280</v>
      </c>
      <c r="H5098" s="2"/>
      <c r="I5098" s="2"/>
      <c r="J5098" s="2" t="s">
        <v>7086</v>
      </c>
      <c r="K5098" s="2"/>
      <c r="L5098" s="2"/>
      <c r="M5098" s="2" t="s">
        <v>11411</v>
      </c>
      <c r="N5098" s="11">
        <v>7</v>
      </c>
      <c r="O5098" s="11">
        <v>0</v>
      </c>
      <c r="P5098" s="12">
        <v>44768.33333333334</v>
      </c>
      <c r="Q5098" s="12">
        <v>44775.70833333334</v>
      </c>
      <c r="R5098" s="11"/>
      <c r="S5098" s="2">
        <f>OR(AND(P5098&lt;=U$2,Q5098&gt;V$2),AND(P5098&gt;U$2,P5098&lt;V$2))</f>
        <v>0</v>
      </c>
    </row>
    <row r="5099" spans="1:19">
      <c r="A5099" s="2" t="s">
        <v>3481</v>
      </c>
      <c r="B5099" s="2" t="s">
        <v>4755</v>
      </c>
      <c r="C5099" s="2" t="s">
        <v>8591</v>
      </c>
      <c r="D5099" s="2" t="s">
        <v>11412</v>
      </c>
      <c r="E5099" s="2"/>
      <c r="F5099" s="2"/>
      <c r="G5099" s="2"/>
      <c r="H5099" s="2"/>
      <c r="I5099" s="2"/>
      <c r="J5099" s="2"/>
      <c r="K5099" s="2"/>
      <c r="L5099" s="2"/>
      <c r="M5099" s="2" t="s">
        <v>11413</v>
      </c>
      <c r="N5099" s="11">
        <v>7</v>
      </c>
      <c r="O5099" s="11">
        <v>0</v>
      </c>
      <c r="P5099" s="12">
        <v>44456.33333333334</v>
      </c>
      <c r="Q5099" s="12">
        <v>44463.70833333334</v>
      </c>
      <c r="R5099" s="11"/>
      <c r="S5099" s="2">
        <f>OR(AND(P5099&lt;=U$2,Q5099&gt;V$2),AND(P5099&gt;U$2,P5099&lt;V$2))</f>
        <v>0</v>
      </c>
    </row>
    <row r="5100" spans="1:19">
      <c r="A5100" s="2" t="s">
        <v>3481</v>
      </c>
      <c r="B5100" s="2" t="s">
        <v>4755</v>
      </c>
      <c r="C5100" s="2" t="s">
        <v>8591</v>
      </c>
      <c r="D5100" s="2" t="s">
        <v>11414</v>
      </c>
      <c r="E5100" s="2"/>
      <c r="F5100" s="2"/>
      <c r="G5100" s="2"/>
      <c r="H5100" s="2"/>
      <c r="I5100" s="2"/>
      <c r="J5100" s="2"/>
      <c r="K5100" s="2"/>
      <c r="L5100" s="2"/>
      <c r="M5100" s="2" t="s">
        <v>11415</v>
      </c>
      <c r="N5100" s="11">
        <v>7</v>
      </c>
      <c r="O5100" s="11">
        <v>0</v>
      </c>
      <c r="P5100" s="12">
        <v>44503.33333333334</v>
      </c>
      <c r="Q5100" s="12">
        <v>44509.70833333334</v>
      </c>
      <c r="R5100" s="11"/>
      <c r="S5100" s="2">
        <f>OR(AND(P5100&lt;=U$2,Q5100&gt;V$2),AND(P5100&gt;U$2,P5100&lt;V$2))</f>
        <v>0</v>
      </c>
    </row>
    <row r="5101" spans="1:19">
      <c r="A5101" s="2" t="s">
        <v>3481</v>
      </c>
      <c r="B5101" s="2" t="s">
        <v>4755</v>
      </c>
      <c r="C5101" s="2" t="s">
        <v>8591</v>
      </c>
      <c r="D5101" s="2" t="s">
        <v>11416</v>
      </c>
      <c r="E5101" s="2"/>
      <c r="F5101" s="2"/>
      <c r="G5101" s="2"/>
      <c r="H5101" s="2"/>
      <c r="I5101" s="2"/>
      <c r="J5101" s="2"/>
      <c r="K5101" s="2"/>
      <c r="L5101" s="2"/>
      <c r="M5101" s="2" t="s">
        <v>11417</v>
      </c>
      <c r="N5101" s="11">
        <v>7</v>
      </c>
      <c r="O5101" s="11">
        <v>0</v>
      </c>
      <c r="P5101" s="12">
        <v>44550.33333333334</v>
      </c>
      <c r="Q5101" s="12">
        <v>44557.70833333334</v>
      </c>
      <c r="R5101" s="11"/>
      <c r="S5101" s="2">
        <f>OR(AND(P5101&lt;=U$2,Q5101&gt;V$2),AND(P5101&gt;U$2,P5101&lt;V$2))</f>
        <v>0</v>
      </c>
    </row>
    <row r="5102" spans="1:19">
      <c r="A5102" s="2" t="s">
        <v>3481</v>
      </c>
      <c r="B5102" s="2" t="s">
        <v>4755</v>
      </c>
      <c r="C5102" s="2" t="s">
        <v>8591</v>
      </c>
      <c r="D5102" s="2" t="s">
        <v>11418</v>
      </c>
      <c r="E5102" s="2"/>
      <c r="F5102" s="2"/>
      <c r="G5102" s="2"/>
      <c r="H5102" s="2"/>
      <c r="I5102" s="2"/>
      <c r="J5102" s="2"/>
      <c r="K5102" s="2"/>
      <c r="L5102" s="2"/>
      <c r="M5102" s="2" t="s">
        <v>11419</v>
      </c>
      <c r="N5102" s="11">
        <v>7</v>
      </c>
      <c r="O5102" s="11">
        <v>0</v>
      </c>
      <c r="P5102" s="12">
        <v>44557.33333333334</v>
      </c>
      <c r="Q5102" s="12">
        <v>44568.70833333334</v>
      </c>
      <c r="R5102" s="11"/>
      <c r="S5102" s="2">
        <f>OR(AND(P5102&lt;=U$2,Q5102&gt;V$2),AND(P5102&gt;U$2,P5102&lt;V$2))</f>
        <v>0</v>
      </c>
    </row>
    <row r="5103" spans="1:19">
      <c r="A5103" s="2" t="s">
        <v>3481</v>
      </c>
      <c r="B5103" s="2" t="s">
        <v>4755</v>
      </c>
      <c r="C5103" s="2" t="s">
        <v>8591</v>
      </c>
      <c r="D5103" s="2" t="s">
        <v>11420</v>
      </c>
      <c r="E5103" s="2"/>
      <c r="F5103" s="2"/>
      <c r="G5103" s="2"/>
      <c r="H5103" s="2"/>
      <c r="I5103" s="2"/>
      <c r="J5103" s="2"/>
      <c r="K5103" s="2"/>
      <c r="L5103" s="2"/>
      <c r="M5103" s="2" t="s">
        <v>11421</v>
      </c>
      <c r="N5103" s="11">
        <v>7</v>
      </c>
      <c r="O5103" s="11">
        <v>0</v>
      </c>
      <c r="P5103" s="12">
        <v>44599.33333333334</v>
      </c>
      <c r="Q5103" s="12">
        <v>44606.70833333334</v>
      </c>
      <c r="R5103" s="11"/>
      <c r="S5103" s="2">
        <f>OR(AND(P5103&lt;=U$2,Q5103&gt;V$2),AND(P5103&gt;U$2,P5103&lt;V$2))</f>
        <v>0</v>
      </c>
    </row>
    <row r="5104" spans="1:19">
      <c r="A5104" s="2" t="s">
        <v>3481</v>
      </c>
      <c r="B5104" s="2" t="s">
        <v>4755</v>
      </c>
      <c r="C5104" s="2" t="s">
        <v>8591</v>
      </c>
      <c r="D5104" s="2" t="s">
        <v>11422</v>
      </c>
      <c r="E5104" s="2"/>
      <c r="F5104" s="2"/>
      <c r="G5104" s="2"/>
      <c r="H5104" s="2"/>
      <c r="I5104" s="2"/>
      <c r="J5104" s="2"/>
      <c r="K5104" s="2"/>
      <c r="L5104" s="2"/>
      <c r="M5104" s="2" t="s">
        <v>11423</v>
      </c>
      <c r="N5104" s="11">
        <v>7</v>
      </c>
      <c r="O5104" s="11">
        <v>0</v>
      </c>
      <c r="P5104" s="12">
        <v>44594.33333333334</v>
      </c>
      <c r="Q5104" s="12">
        <v>44601.70833333334</v>
      </c>
      <c r="R5104" s="11"/>
      <c r="S5104" s="2">
        <f>OR(AND(P5104&lt;=U$2,Q5104&gt;V$2),AND(P5104&gt;U$2,P5104&lt;V$2))</f>
        <v>0</v>
      </c>
    </row>
    <row r="5105" spans="1:19">
      <c r="A5105" s="2" t="s">
        <v>3481</v>
      </c>
      <c r="B5105" s="2" t="s">
        <v>4755</v>
      </c>
      <c r="C5105" s="2" t="s">
        <v>8857</v>
      </c>
      <c r="D5105" s="2" t="s">
        <v>11424</v>
      </c>
      <c r="E5105" s="2" t="s">
        <v>1007</v>
      </c>
      <c r="F5105" s="2" t="s">
        <v>1814</v>
      </c>
      <c r="G5105" s="2" t="s">
        <v>7085</v>
      </c>
      <c r="H5105" s="2"/>
      <c r="I5105" s="2"/>
      <c r="J5105" s="2" t="s">
        <v>7315</v>
      </c>
      <c r="K5105" s="2" t="s">
        <v>333</v>
      </c>
      <c r="L5105" s="2" t="s">
        <v>8752</v>
      </c>
      <c r="M5105" s="2" t="s">
        <v>11425</v>
      </c>
      <c r="N5105" s="11">
        <v>7</v>
      </c>
      <c r="O5105" s="11">
        <v>0</v>
      </c>
      <c r="P5105" s="12">
        <v>44859.33333333334</v>
      </c>
      <c r="Q5105" s="12">
        <v>44859.70833333334</v>
      </c>
      <c r="R5105" s="11"/>
      <c r="S5105" s="2">
        <f>OR(AND(P5105&lt;=U$2,Q5105&gt;V$2),AND(P5105&gt;U$2,P5105&lt;V$2))</f>
        <v>0</v>
      </c>
    </row>
    <row r="5106" spans="1:19">
      <c r="A5106" s="2" t="s">
        <v>3481</v>
      </c>
      <c r="B5106" s="2" t="s">
        <v>4755</v>
      </c>
      <c r="C5106" s="2" t="s">
        <v>8740</v>
      </c>
      <c r="D5106" s="2" t="s">
        <v>11426</v>
      </c>
      <c r="E5106" s="2" t="s">
        <v>1007</v>
      </c>
      <c r="F5106" s="2" t="s">
        <v>1814</v>
      </c>
      <c r="G5106" s="2" t="s">
        <v>7085</v>
      </c>
      <c r="H5106" s="2"/>
      <c r="I5106" s="2"/>
      <c r="J5106" s="2" t="s">
        <v>7315</v>
      </c>
      <c r="K5106" s="2" t="s">
        <v>333</v>
      </c>
      <c r="L5106" s="2" t="s">
        <v>8752</v>
      </c>
      <c r="M5106" s="2" t="s">
        <v>11427</v>
      </c>
      <c r="N5106" s="11">
        <v>7</v>
      </c>
      <c r="O5106" s="11">
        <v>0</v>
      </c>
      <c r="P5106" s="12">
        <v>44723.33333333334</v>
      </c>
      <c r="Q5106" s="12">
        <v>44729.70833333334</v>
      </c>
      <c r="R5106" s="11"/>
      <c r="S5106" s="2">
        <f>OR(AND(P5106&lt;=U$2,Q5106&gt;V$2),AND(P5106&gt;U$2,P5106&lt;V$2))</f>
        <v>0</v>
      </c>
    </row>
    <row r="5107" spans="1:19">
      <c r="A5107" s="2" t="s">
        <v>3488</v>
      </c>
      <c r="B5107" s="2" t="s">
        <v>4755</v>
      </c>
      <c r="C5107" s="2" t="s">
        <v>8740</v>
      </c>
      <c r="D5107" s="2" t="s">
        <v>11428</v>
      </c>
      <c r="E5107" s="2" t="s">
        <v>1007</v>
      </c>
      <c r="F5107" s="2" t="s">
        <v>1814</v>
      </c>
      <c r="G5107" s="2" t="s">
        <v>7085</v>
      </c>
      <c r="H5107" s="2" t="s">
        <v>1027</v>
      </c>
      <c r="I5107" s="2" t="s">
        <v>227</v>
      </c>
      <c r="J5107" s="2" t="s">
        <v>7315</v>
      </c>
      <c r="K5107" s="2" t="s">
        <v>333</v>
      </c>
      <c r="L5107" s="2" t="s">
        <v>8752</v>
      </c>
      <c r="M5107" s="2" t="s">
        <v>11429</v>
      </c>
      <c r="N5107" s="11">
        <v>7</v>
      </c>
      <c r="O5107" s="11">
        <v>7</v>
      </c>
      <c r="P5107" s="12">
        <v>45008.33333333334</v>
      </c>
      <c r="Q5107" s="12">
        <v>45014.70833333334</v>
      </c>
      <c r="R5107" s="11">
        <v>5</v>
      </c>
      <c r="S5107" s="2">
        <f>OR(AND(P5107&lt;=U$2,Q5107&gt;V$2),AND(P5107&gt;U$2,P5107&lt;V$2))</f>
        <v>0</v>
      </c>
    </row>
    <row r="5108" spans="1:19">
      <c r="A5108" s="2" t="s">
        <v>3481</v>
      </c>
      <c r="B5108" s="2" t="s">
        <v>4755</v>
      </c>
      <c r="C5108" s="2" t="s">
        <v>8761</v>
      </c>
      <c r="D5108" s="2" t="s">
        <v>11430</v>
      </c>
      <c r="E5108" s="2" t="s">
        <v>1007</v>
      </c>
      <c r="F5108" s="2" t="s">
        <v>1814</v>
      </c>
      <c r="G5108" s="2" t="s">
        <v>7085</v>
      </c>
      <c r="H5108" s="2"/>
      <c r="I5108" s="2"/>
      <c r="J5108" s="2" t="s">
        <v>7315</v>
      </c>
      <c r="K5108" s="2" t="s">
        <v>333</v>
      </c>
      <c r="L5108" s="2" t="s">
        <v>8752</v>
      </c>
      <c r="M5108" s="2" t="s">
        <v>11431</v>
      </c>
      <c r="N5108" s="11">
        <v>7</v>
      </c>
      <c r="O5108" s="11">
        <v>0</v>
      </c>
      <c r="P5108" s="12">
        <v>44723.33333333334</v>
      </c>
      <c r="Q5108" s="12">
        <v>44729.70833333334</v>
      </c>
      <c r="R5108" s="11"/>
      <c r="S5108" s="2">
        <f>OR(AND(P5108&lt;=U$2,Q5108&gt;V$2),AND(P5108&gt;U$2,P5108&lt;V$2))</f>
        <v>0</v>
      </c>
    </row>
    <row r="5109" spans="1:19">
      <c r="A5109" s="2" t="s">
        <v>3481</v>
      </c>
      <c r="B5109" s="2" t="s">
        <v>4755</v>
      </c>
      <c r="C5109" s="2" t="s">
        <v>8761</v>
      </c>
      <c r="D5109" s="2" t="s">
        <v>11432</v>
      </c>
      <c r="E5109" s="2" t="s">
        <v>1007</v>
      </c>
      <c r="F5109" s="2" t="s">
        <v>1814</v>
      </c>
      <c r="G5109" s="2" t="s">
        <v>7085</v>
      </c>
      <c r="H5109" s="2"/>
      <c r="I5109" s="2"/>
      <c r="J5109" s="2" t="s">
        <v>7315</v>
      </c>
      <c r="K5109" s="2" t="s">
        <v>333</v>
      </c>
      <c r="L5109" s="2" t="s">
        <v>8752</v>
      </c>
      <c r="M5109" s="2" t="s">
        <v>11433</v>
      </c>
      <c r="N5109" s="11">
        <v>7</v>
      </c>
      <c r="O5109" s="11">
        <v>0</v>
      </c>
      <c r="P5109" s="12">
        <v>44814.33333333334</v>
      </c>
      <c r="Q5109" s="12">
        <v>44820.70833333334</v>
      </c>
      <c r="R5109" s="11"/>
      <c r="S5109" s="2">
        <f>OR(AND(P5109&lt;=U$2,Q5109&gt;V$2),AND(P5109&gt;U$2,P5109&lt;V$2))</f>
        <v>0</v>
      </c>
    </row>
    <row r="5110" spans="1:19">
      <c r="A5110" s="2" t="s">
        <v>3481</v>
      </c>
      <c r="B5110" s="2" t="s">
        <v>4755</v>
      </c>
      <c r="C5110" s="2" t="s">
        <v>8784</v>
      </c>
      <c r="D5110" s="2" t="s">
        <v>11434</v>
      </c>
      <c r="E5110" s="2" t="s">
        <v>1007</v>
      </c>
      <c r="F5110" s="2" t="s">
        <v>1814</v>
      </c>
      <c r="G5110" s="2" t="s">
        <v>7085</v>
      </c>
      <c r="H5110" s="2"/>
      <c r="I5110" s="2"/>
      <c r="J5110" s="2" t="s">
        <v>7315</v>
      </c>
      <c r="K5110" s="2" t="s">
        <v>333</v>
      </c>
      <c r="L5110" s="2" t="s">
        <v>8752</v>
      </c>
      <c r="M5110" s="2" t="s">
        <v>11435</v>
      </c>
      <c r="N5110" s="11">
        <v>7</v>
      </c>
      <c r="O5110" s="11">
        <v>0</v>
      </c>
      <c r="P5110" s="12">
        <v>44723.33333333334</v>
      </c>
      <c r="Q5110" s="12">
        <v>44729.70833333334</v>
      </c>
      <c r="R5110" s="11"/>
      <c r="S5110" s="2">
        <f>OR(AND(P5110&lt;=U$2,Q5110&gt;V$2),AND(P5110&gt;U$2,P5110&lt;V$2))</f>
        <v>0</v>
      </c>
    </row>
    <row r="5111" spans="1:19">
      <c r="A5111" s="2" t="s">
        <v>3481</v>
      </c>
      <c r="B5111" s="2" t="s">
        <v>4755</v>
      </c>
      <c r="C5111" s="2" t="s">
        <v>8784</v>
      </c>
      <c r="D5111" s="2" t="s">
        <v>11436</v>
      </c>
      <c r="E5111" s="2" t="s">
        <v>1007</v>
      </c>
      <c r="F5111" s="2" t="s">
        <v>1814</v>
      </c>
      <c r="G5111" s="2" t="s">
        <v>7085</v>
      </c>
      <c r="H5111" s="2"/>
      <c r="I5111" s="2"/>
      <c r="J5111" s="2" t="s">
        <v>7315</v>
      </c>
      <c r="K5111" s="2" t="s">
        <v>333</v>
      </c>
      <c r="L5111" s="2" t="s">
        <v>8752</v>
      </c>
      <c r="M5111" s="2" t="s">
        <v>11437</v>
      </c>
      <c r="N5111" s="11">
        <v>7</v>
      </c>
      <c r="O5111" s="11">
        <v>0</v>
      </c>
      <c r="P5111" s="12">
        <v>44814.33333333334</v>
      </c>
      <c r="Q5111" s="12">
        <v>44820.70833333334</v>
      </c>
      <c r="R5111" s="11"/>
      <c r="S5111" s="2">
        <f>OR(AND(P5111&lt;=U$2,Q5111&gt;V$2),AND(P5111&gt;U$2,P5111&lt;V$2))</f>
        <v>0</v>
      </c>
    </row>
    <row r="5112" spans="1:19">
      <c r="A5112" s="2" t="s">
        <v>3481</v>
      </c>
      <c r="B5112" s="2" t="s">
        <v>4755</v>
      </c>
      <c r="C5112" s="2" t="s">
        <v>8806</v>
      </c>
      <c r="D5112" s="2" t="s">
        <v>11438</v>
      </c>
      <c r="E5112" s="2" t="s">
        <v>1007</v>
      </c>
      <c r="F5112" s="2" t="s">
        <v>1814</v>
      </c>
      <c r="G5112" s="2" t="s">
        <v>7085</v>
      </c>
      <c r="H5112" s="2"/>
      <c r="I5112" s="2"/>
      <c r="J5112" s="2" t="s">
        <v>7315</v>
      </c>
      <c r="K5112" s="2" t="s">
        <v>333</v>
      </c>
      <c r="L5112" s="2" t="s">
        <v>8752</v>
      </c>
      <c r="M5112" s="2" t="s">
        <v>11439</v>
      </c>
      <c r="N5112" s="11">
        <v>7</v>
      </c>
      <c r="O5112" s="11">
        <v>0</v>
      </c>
      <c r="P5112" s="12">
        <v>44723.33333333334</v>
      </c>
      <c r="Q5112" s="12">
        <v>44729.70833333334</v>
      </c>
      <c r="R5112" s="11"/>
      <c r="S5112" s="2">
        <f>OR(AND(P5112&lt;=U$2,Q5112&gt;V$2),AND(P5112&gt;U$2,P5112&lt;V$2))</f>
        <v>0</v>
      </c>
    </row>
    <row r="5113" spans="1:19">
      <c r="A5113" s="2" t="s">
        <v>3481</v>
      </c>
      <c r="B5113" s="2" t="s">
        <v>4755</v>
      </c>
      <c r="C5113" s="2" t="s">
        <v>8806</v>
      </c>
      <c r="D5113" s="2" t="s">
        <v>11440</v>
      </c>
      <c r="E5113" s="2" t="s">
        <v>1007</v>
      </c>
      <c r="F5113" s="2" t="s">
        <v>1814</v>
      </c>
      <c r="G5113" s="2" t="s">
        <v>7085</v>
      </c>
      <c r="H5113" s="2"/>
      <c r="I5113" s="2"/>
      <c r="J5113" s="2" t="s">
        <v>7315</v>
      </c>
      <c r="K5113" s="2" t="s">
        <v>333</v>
      </c>
      <c r="L5113" s="2" t="s">
        <v>8752</v>
      </c>
      <c r="M5113" s="2" t="s">
        <v>11441</v>
      </c>
      <c r="N5113" s="11">
        <v>7</v>
      </c>
      <c r="O5113" s="11">
        <v>0</v>
      </c>
      <c r="P5113" s="12">
        <v>44814.33333333334</v>
      </c>
      <c r="Q5113" s="12">
        <v>44820.70833333334</v>
      </c>
      <c r="R5113" s="11"/>
      <c r="S5113" s="2">
        <f>OR(AND(P5113&lt;=U$2,Q5113&gt;V$2),AND(P5113&gt;U$2,P5113&lt;V$2))</f>
        <v>0</v>
      </c>
    </row>
    <row r="5114" spans="1:19">
      <c r="A5114" s="2" t="s">
        <v>3481</v>
      </c>
      <c r="B5114" s="2" t="s">
        <v>4755</v>
      </c>
      <c r="C5114" s="2" t="s">
        <v>8806</v>
      </c>
      <c r="D5114" s="2" t="s">
        <v>11442</v>
      </c>
      <c r="E5114" s="2" t="s">
        <v>1007</v>
      </c>
      <c r="F5114" s="2" t="s">
        <v>1814</v>
      </c>
      <c r="G5114" s="2" t="s">
        <v>11280</v>
      </c>
      <c r="H5114" s="2"/>
      <c r="I5114" s="2"/>
      <c r="J5114" s="2" t="s">
        <v>7315</v>
      </c>
      <c r="K5114" s="2" t="s">
        <v>333</v>
      </c>
      <c r="L5114" s="2" t="s">
        <v>8752</v>
      </c>
      <c r="M5114" s="2" t="s">
        <v>11443</v>
      </c>
      <c r="N5114" s="11">
        <v>7</v>
      </c>
      <c r="O5114" s="11">
        <v>0</v>
      </c>
      <c r="P5114" s="12">
        <v>44848.33333333334</v>
      </c>
      <c r="Q5114" s="12">
        <v>44855.70833333334</v>
      </c>
      <c r="R5114" s="11"/>
      <c r="S5114" s="2">
        <f>OR(AND(P5114&lt;=U$2,Q5114&gt;V$2),AND(P5114&gt;U$2,P5114&lt;V$2))</f>
        <v>0</v>
      </c>
    </row>
    <row r="5115" spans="1:19">
      <c r="A5115" s="2" t="s">
        <v>3481</v>
      </c>
      <c r="B5115" s="2" t="s">
        <v>4755</v>
      </c>
      <c r="C5115" s="2" t="s">
        <v>8837</v>
      </c>
      <c r="D5115" s="2" t="s">
        <v>11444</v>
      </c>
      <c r="E5115" s="2" t="s">
        <v>1007</v>
      </c>
      <c r="F5115" s="2" t="s">
        <v>1814</v>
      </c>
      <c r="G5115" s="2" t="s">
        <v>7085</v>
      </c>
      <c r="H5115" s="2"/>
      <c r="I5115" s="2"/>
      <c r="J5115" s="2" t="s">
        <v>7315</v>
      </c>
      <c r="K5115" s="2" t="s">
        <v>333</v>
      </c>
      <c r="L5115" s="2" t="s">
        <v>8752</v>
      </c>
      <c r="M5115" s="2" t="s">
        <v>11445</v>
      </c>
      <c r="N5115" s="11">
        <v>7</v>
      </c>
      <c r="O5115" s="11">
        <v>0</v>
      </c>
      <c r="P5115" s="12">
        <v>44723.33333333334</v>
      </c>
      <c r="Q5115" s="12">
        <v>44729.70833333334</v>
      </c>
      <c r="R5115" s="11"/>
      <c r="S5115" s="2">
        <f>OR(AND(P5115&lt;=U$2,Q5115&gt;V$2),AND(P5115&gt;U$2,P5115&lt;V$2))</f>
        <v>0</v>
      </c>
    </row>
    <row r="5116" spans="1:19">
      <c r="A5116" s="2" t="s">
        <v>3488</v>
      </c>
      <c r="B5116" s="2" t="s">
        <v>4755</v>
      </c>
      <c r="C5116" s="2" t="s">
        <v>9295</v>
      </c>
      <c r="D5116" s="2" t="s">
        <v>11446</v>
      </c>
      <c r="E5116" s="2" t="s">
        <v>1007</v>
      </c>
      <c r="F5116" s="2" t="s">
        <v>1715</v>
      </c>
      <c r="G5116" s="2" t="s">
        <v>7085</v>
      </c>
      <c r="H5116" s="2" t="s">
        <v>1027</v>
      </c>
      <c r="I5116" s="2" t="s">
        <v>227</v>
      </c>
      <c r="J5116" s="2" t="s">
        <v>7315</v>
      </c>
      <c r="K5116" s="2" t="s">
        <v>333</v>
      </c>
      <c r="L5116" s="2" t="s">
        <v>9190</v>
      </c>
      <c r="M5116" s="2" t="s">
        <v>11447</v>
      </c>
      <c r="N5116" s="11">
        <v>7</v>
      </c>
      <c r="O5116" s="11">
        <v>0</v>
      </c>
      <c r="P5116" s="12">
        <v>44971</v>
      </c>
      <c r="Q5116" s="12">
        <v>44977.70833333334</v>
      </c>
      <c r="R5116" s="11"/>
      <c r="S5116" s="2">
        <f>OR(AND(P5116&lt;=U$2,Q5116&gt;V$2),AND(P5116&gt;U$2,P5116&lt;V$2))</f>
        <v>0</v>
      </c>
    </row>
    <row r="5117" spans="1:19">
      <c r="A5117" s="2" t="s">
        <v>3481</v>
      </c>
      <c r="B5117" s="2" t="s">
        <v>4755</v>
      </c>
      <c r="C5117" s="2" t="s">
        <v>9178</v>
      </c>
      <c r="D5117" s="2" t="s">
        <v>11448</v>
      </c>
      <c r="E5117" s="2" t="s">
        <v>1007</v>
      </c>
      <c r="F5117" s="2" t="s">
        <v>1715</v>
      </c>
      <c r="G5117" s="2" t="s">
        <v>7085</v>
      </c>
      <c r="H5117" s="2"/>
      <c r="I5117" s="2"/>
      <c r="J5117" s="2" t="s">
        <v>7315</v>
      </c>
      <c r="K5117" s="2" t="s">
        <v>333</v>
      </c>
      <c r="L5117" s="2" t="s">
        <v>9190</v>
      </c>
      <c r="M5117" s="2" t="s">
        <v>11449</v>
      </c>
      <c r="N5117" s="11">
        <v>7</v>
      </c>
      <c r="O5117" s="11">
        <v>0</v>
      </c>
      <c r="P5117" s="12">
        <v>44701.33333333334</v>
      </c>
      <c r="Q5117" s="12">
        <v>44707.70833333334</v>
      </c>
      <c r="R5117" s="11"/>
      <c r="S5117" s="2">
        <f>OR(AND(P5117&lt;=U$2,Q5117&gt;V$2),AND(P5117&gt;U$2,P5117&lt;V$2))</f>
        <v>0</v>
      </c>
    </row>
    <row r="5118" spans="1:19">
      <c r="A5118" s="2" t="s">
        <v>3481</v>
      </c>
      <c r="B5118" s="2" t="s">
        <v>4755</v>
      </c>
      <c r="C5118" s="2" t="s">
        <v>9178</v>
      </c>
      <c r="D5118" s="2" t="s">
        <v>11450</v>
      </c>
      <c r="E5118" s="2" t="s">
        <v>1007</v>
      </c>
      <c r="F5118" s="2" t="s">
        <v>1715</v>
      </c>
      <c r="G5118" s="2" t="s">
        <v>7085</v>
      </c>
      <c r="H5118" s="2"/>
      <c r="I5118" s="2"/>
      <c r="J5118" s="2" t="s">
        <v>7315</v>
      </c>
      <c r="K5118" s="2" t="s">
        <v>333</v>
      </c>
      <c r="L5118" s="2" t="s">
        <v>9190</v>
      </c>
      <c r="M5118" s="2" t="s">
        <v>11451</v>
      </c>
      <c r="N5118" s="11">
        <v>7</v>
      </c>
      <c r="O5118" s="11">
        <v>0</v>
      </c>
      <c r="P5118" s="12">
        <v>44785.33333333334</v>
      </c>
      <c r="Q5118" s="12">
        <v>44791.70833333334</v>
      </c>
      <c r="R5118" s="11"/>
      <c r="S5118" s="2">
        <f>OR(AND(P5118&lt;=U$2,Q5118&gt;V$2),AND(P5118&gt;U$2,P5118&lt;V$2))</f>
        <v>0</v>
      </c>
    </row>
    <row r="5119" spans="1:19">
      <c r="A5119" s="2" t="s">
        <v>3481</v>
      </c>
      <c r="B5119" s="2" t="s">
        <v>4755</v>
      </c>
      <c r="C5119" s="2" t="s">
        <v>9199</v>
      </c>
      <c r="D5119" s="2" t="s">
        <v>11452</v>
      </c>
      <c r="E5119" s="2" t="s">
        <v>1007</v>
      </c>
      <c r="F5119" s="2" t="s">
        <v>1715</v>
      </c>
      <c r="G5119" s="2" t="s">
        <v>7085</v>
      </c>
      <c r="H5119" s="2"/>
      <c r="I5119" s="2"/>
      <c r="J5119" s="2" t="s">
        <v>7315</v>
      </c>
      <c r="K5119" s="2" t="s">
        <v>333</v>
      </c>
      <c r="L5119" s="2" t="s">
        <v>9190</v>
      </c>
      <c r="M5119" s="2" t="s">
        <v>11453</v>
      </c>
      <c r="N5119" s="11">
        <v>7</v>
      </c>
      <c r="O5119" s="11">
        <v>0</v>
      </c>
      <c r="P5119" s="12">
        <v>44701.33333333334</v>
      </c>
      <c r="Q5119" s="12">
        <v>44707.70833333334</v>
      </c>
      <c r="R5119" s="11"/>
      <c r="S5119" s="2">
        <f>OR(AND(P5119&lt;=U$2,Q5119&gt;V$2),AND(P5119&gt;U$2,P5119&lt;V$2))</f>
        <v>0</v>
      </c>
    </row>
    <row r="5120" spans="1:19">
      <c r="A5120" s="2" t="s">
        <v>3481</v>
      </c>
      <c r="B5120" s="2" t="s">
        <v>4755</v>
      </c>
      <c r="C5120" s="2" t="s">
        <v>9199</v>
      </c>
      <c r="D5120" s="2" t="s">
        <v>11454</v>
      </c>
      <c r="E5120" s="2" t="s">
        <v>1007</v>
      </c>
      <c r="F5120" s="2" t="s">
        <v>1715</v>
      </c>
      <c r="G5120" s="2" t="s">
        <v>7085</v>
      </c>
      <c r="H5120" s="2"/>
      <c r="I5120" s="2"/>
      <c r="J5120" s="2" t="s">
        <v>7315</v>
      </c>
      <c r="K5120" s="2" t="s">
        <v>333</v>
      </c>
      <c r="L5120" s="2" t="s">
        <v>9190</v>
      </c>
      <c r="M5120" s="2" t="s">
        <v>11455</v>
      </c>
      <c r="N5120" s="11">
        <v>7</v>
      </c>
      <c r="O5120" s="11">
        <v>0</v>
      </c>
      <c r="P5120" s="12">
        <v>44785.33333333334</v>
      </c>
      <c r="Q5120" s="12">
        <v>44790.70833333334</v>
      </c>
      <c r="R5120" s="11"/>
      <c r="S5120" s="2">
        <f>OR(AND(P5120&lt;=U$2,Q5120&gt;V$2),AND(P5120&gt;U$2,P5120&lt;V$2))</f>
        <v>0</v>
      </c>
    </row>
    <row r="5121" spans="1:19">
      <c r="A5121" s="2" t="s">
        <v>3481</v>
      </c>
      <c r="B5121" s="2" t="s">
        <v>4755</v>
      </c>
      <c r="C5121" s="2" t="s">
        <v>9222</v>
      </c>
      <c r="D5121" s="2" t="s">
        <v>11456</v>
      </c>
      <c r="E5121" s="2" t="s">
        <v>1007</v>
      </c>
      <c r="F5121" s="2" t="s">
        <v>1715</v>
      </c>
      <c r="G5121" s="2" t="s">
        <v>7085</v>
      </c>
      <c r="H5121" s="2"/>
      <c r="I5121" s="2"/>
      <c r="J5121" s="2" t="s">
        <v>7315</v>
      </c>
      <c r="K5121" s="2" t="s">
        <v>333</v>
      </c>
      <c r="L5121" s="2" t="s">
        <v>9190</v>
      </c>
      <c r="M5121" s="2" t="s">
        <v>11457</v>
      </c>
      <c r="N5121" s="11">
        <v>7</v>
      </c>
      <c r="O5121" s="11">
        <v>0</v>
      </c>
      <c r="P5121" s="12">
        <v>44701.33333333334</v>
      </c>
      <c r="Q5121" s="12">
        <v>44707.70833333334</v>
      </c>
      <c r="R5121" s="11"/>
      <c r="S5121" s="2">
        <f>OR(AND(P5121&lt;=U$2,Q5121&gt;V$2),AND(P5121&gt;U$2,P5121&lt;V$2))</f>
        <v>0</v>
      </c>
    </row>
    <row r="5122" spans="1:19">
      <c r="A5122" s="2" t="s">
        <v>3481</v>
      </c>
      <c r="B5122" s="2" t="s">
        <v>4755</v>
      </c>
      <c r="C5122" s="2" t="s">
        <v>9222</v>
      </c>
      <c r="D5122" s="2" t="s">
        <v>11458</v>
      </c>
      <c r="E5122" s="2" t="s">
        <v>1007</v>
      </c>
      <c r="F5122" s="2" t="s">
        <v>1715</v>
      </c>
      <c r="G5122" s="2" t="s">
        <v>7085</v>
      </c>
      <c r="H5122" s="2"/>
      <c r="I5122" s="2"/>
      <c r="J5122" s="2" t="s">
        <v>7315</v>
      </c>
      <c r="K5122" s="2" t="s">
        <v>333</v>
      </c>
      <c r="L5122" s="2" t="s">
        <v>9190</v>
      </c>
      <c r="M5122" s="2" t="s">
        <v>11459</v>
      </c>
      <c r="N5122" s="11">
        <v>7</v>
      </c>
      <c r="O5122" s="11">
        <v>0</v>
      </c>
      <c r="P5122" s="12">
        <v>44785.33333333334</v>
      </c>
      <c r="Q5122" s="12">
        <v>44791.70833333334</v>
      </c>
      <c r="R5122" s="11"/>
      <c r="S5122" s="2">
        <f>OR(AND(P5122&lt;=U$2,Q5122&gt;V$2),AND(P5122&gt;U$2,P5122&lt;V$2))</f>
        <v>0</v>
      </c>
    </row>
    <row r="5123" spans="1:19">
      <c r="A5123" s="2" t="s">
        <v>3481</v>
      </c>
      <c r="B5123" s="2" t="s">
        <v>4755</v>
      </c>
      <c r="C5123" s="2" t="s">
        <v>9244</v>
      </c>
      <c r="D5123" s="2" t="s">
        <v>11460</v>
      </c>
      <c r="E5123" s="2" t="s">
        <v>1007</v>
      </c>
      <c r="F5123" s="2" t="s">
        <v>1715</v>
      </c>
      <c r="G5123" s="2" t="s">
        <v>7085</v>
      </c>
      <c r="H5123" s="2"/>
      <c r="I5123" s="2"/>
      <c r="J5123" s="2" t="s">
        <v>7315</v>
      </c>
      <c r="K5123" s="2" t="s">
        <v>333</v>
      </c>
      <c r="L5123" s="2" t="s">
        <v>9190</v>
      </c>
      <c r="M5123" s="2" t="s">
        <v>11461</v>
      </c>
      <c r="N5123" s="11">
        <v>7</v>
      </c>
      <c r="O5123" s="11">
        <v>0</v>
      </c>
      <c r="P5123" s="12">
        <v>44701.33333333334</v>
      </c>
      <c r="Q5123" s="12">
        <v>44707.70833333334</v>
      </c>
      <c r="R5123" s="11"/>
      <c r="S5123" s="2">
        <f>OR(AND(P5123&lt;=U$2,Q5123&gt;V$2),AND(P5123&gt;U$2,P5123&lt;V$2))</f>
        <v>0</v>
      </c>
    </row>
    <row r="5124" spans="1:19">
      <c r="A5124" s="2" t="s">
        <v>3488</v>
      </c>
      <c r="B5124" s="2" t="s">
        <v>4755</v>
      </c>
      <c r="C5124" s="2" t="s">
        <v>9244</v>
      </c>
      <c r="D5124" s="2" t="s">
        <v>11462</v>
      </c>
      <c r="E5124" s="2" t="s">
        <v>1007</v>
      </c>
      <c r="F5124" s="2" t="s">
        <v>1715</v>
      </c>
      <c r="G5124" s="2" t="s">
        <v>7085</v>
      </c>
      <c r="H5124" s="2" t="s">
        <v>1027</v>
      </c>
      <c r="I5124" s="2" t="s">
        <v>227</v>
      </c>
      <c r="J5124" s="2" t="s">
        <v>7315</v>
      </c>
      <c r="K5124" s="2" t="s">
        <v>333</v>
      </c>
      <c r="L5124" s="2" t="s">
        <v>9190</v>
      </c>
      <c r="M5124" s="2" t="s">
        <v>11463</v>
      </c>
      <c r="N5124" s="11">
        <v>7</v>
      </c>
      <c r="O5124" s="11">
        <v>0</v>
      </c>
      <c r="P5124" s="12">
        <v>44905.33333333334</v>
      </c>
      <c r="Q5124" s="12">
        <v>44911.70833333334</v>
      </c>
      <c r="R5124" s="11"/>
      <c r="S5124" s="2">
        <f>OR(AND(P5124&lt;=U$2,Q5124&gt;V$2),AND(P5124&gt;U$2,P5124&lt;V$2))</f>
        <v>0</v>
      </c>
    </row>
    <row r="5125" spans="1:19">
      <c r="A5125" s="2" t="s">
        <v>3488</v>
      </c>
      <c r="B5125" s="2" t="s">
        <v>4755</v>
      </c>
      <c r="C5125" s="2" t="s">
        <v>9244</v>
      </c>
      <c r="D5125" s="2" t="s">
        <v>11464</v>
      </c>
      <c r="E5125" s="2" t="s">
        <v>1007</v>
      </c>
      <c r="F5125" s="2" t="s">
        <v>1715</v>
      </c>
      <c r="G5125" s="2" t="s">
        <v>11280</v>
      </c>
      <c r="H5125" s="2" t="s">
        <v>1027</v>
      </c>
      <c r="I5125" s="2" t="s">
        <v>227</v>
      </c>
      <c r="J5125" s="2" t="s">
        <v>7315</v>
      </c>
      <c r="K5125" s="2" t="s">
        <v>333</v>
      </c>
      <c r="L5125" s="2" t="s">
        <v>9190</v>
      </c>
      <c r="M5125" s="2" t="s">
        <v>11465</v>
      </c>
      <c r="N5125" s="11">
        <v>7</v>
      </c>
      <c r="O5125" s="11">
        <v>7</v>
      </c>
      <c r="P5125" s="12">
        <v>45015.33333333334</v>
      </c>
      <c r="Q5125" s="12">
        <v>45021.70833333334</v>
      </c>
      <c r="R5125" s="11">
        <v>14</v>
      </c>
      <c r="S5125" s="2">
        <f>OR(AND(P5125&lt;=U$2,Q5125&gt;V$2),AND(P5125&gt;U$2,P5125&lt;V$2))</f>
        <v>0</v>
      </c>
    </row>
    <row r="5126" spans="1:19">
      <c r="A5126" s="2" t="s">
        <v>3481</v>
      </c>
      <c r="B5126" s="2" t="s">
        <v>4755</v>
      </c>
      <c r="C5126" s="2" t="s">
        <v>9275</v>
      </c>
      <c r="D5126" s="2" t="s">
        <v>11466</v>
      </c>
      <c r="E5126" s="2" t="s">
        <v>1007</v>
      </c>
      <c r="F5126" s="2" t="s">
        <v>1715</v>
      </c>
      <c r="G5126" s="2" t="s">
        <v>7085</v>
      </c>
      <c r="H5126" s="2"/>
      <c r="I5126" s="2"/>
      <c r="J5126" s="2" t="s">
        <v>7315</v>
      </c>
      <c r="K5126" s="2" t="s">
        <v>333</v>
      </c>
      <c r="L5126" s="2" t="s">
        <v>9190</v>
      </c>
      <c r="M5126" s="2" t="s">
        <v>11467</v>
      </c>
      <c r="N5126" s="11">
        <v>7</v>
      </c>
      <c r="O5126" s="11">
        <v>0</v>
      </c>
      <c r="P5126" s="12">
        <v>44701.33333333334</v>
      </c>
      <c r="Q5126" s="12">
        <v>44707.70833333334</v>
      </c>
      <c r="R5126" s="11"/>
      <c r="S5126" s="2">
        <f>OR(AND(P5126&lt;=U$2,Q5126&gt;V$2),AND(P5126&gt;U$2,P5126&lt;V$2))</f>
        <v>0</v>
      </c>
    </row>
    <row r="5127" spans="1:19">
      <c r="A5127" s="2" t="s">
        <v>3488</v>
      </c>
      <c r="B5127" s="2" t="s">
        <v>4755</v>
      </c>
      <c r="C5127" s="2" t="s">
        <v>8551</v>
      </c>
      <c r="D5127" s="2" t="s">
        <v>11468</v>
      </c>
      <c r="E5127" s="2" t="s">
        <v>1007</v>
      </c>
      <c r="F5127" s="2" t="s">
        <v>2672</v>
      </c>
      <c r="G5127" s="2" t="s">
        <v>11280</v>
      </c>
      <c r="H5127" s="2" t="s">
        <v>1389</v>
      </c>
      <c r="I5127" s="2" t="s">
        <v>216</v>
      </c>
      <c r="J5127" s="2" t="s">
        <v>7086</v>
      </c>
      <c r="K5127" s="2"/>
      <c r="L5127" s="2"/>
      <c r="M5127" s="2" t="s">
        <v>11469</v>
      </c>
      <c r="N5127" s="11">
        <v>7</v>
      </c>
      <c r="O5127" s="11">
        <v>0</v>
      </c>
      <c r="P5127" s="12">
        <v>44853.33333333334</v>
      </c>
      <c r="Q5127" s="12">
        <v>44859.70833333334</v>
      </c>
      <c r="R5127" s="11"/>
      <c r="S5127" s="2">
        <f>OR(AND(P5127&lt;=U$2,Q5127&gt;V$2),AND(P5127&gt;U$2,P5127&lt;V$2))</f>
        <v>0</v>
      </c>
    </row>
    <row r="5128" spans="1:19">
      <c r="A5128" s="2" t="s">
        <v>3488</v>
      </c>
      <c r="B5128" s="2" t="s">
        <v>4755</v>
      </c>
      <c r="C5128" s="2" t="s">
        <v>9070</v>
      </c>
      <c r="D5128" s="2" t="s">
        <v>11470</v>
      </c>
      <c r="E5128" s="2" t="s">
        <v>1007</v>
      </c>
      <c r="F5128" s="2" t="s">
        <v>2590</v>
      </c>
      <c r="G5128" s="2" t="s">
        <v>11280</v>
      </c>
      <c r="H5128" s="2" t="s">
        <v>1389</v>
      </c>
      <c r="I5128" s="2" t="s">
        <v>216</v>
      </c>
      <c r="J5128" s="2" t="s">
        <v>7086</v>
      </c>
      <c r="K5128" s="2"/>
      <c r="L5128" s="2"/>
      <c r="M5128" s="2" t="s">
        <v>11471</v>
      </c>
      <c r="N5128" s="11">
        <v>7</v>
      </c>
      <c r="O5128" s="11">
        <v>0</v>
      </c>
      <c r="P5128" s="12">
        <v>44888.33333333334</v>
      </c>
      <c r="Q5128" s="12">
        <v>44894.70833333334</v>
      </c>
      <c r="R5128" s="11"/>
      <c r="S5128" s="2">
        <f>OR(AND(P5128&lt;=U$2,Q5128&gt;V$2),AND(P5128&gt;U$2,P5128&lt;V$2))</f>
        <v>0</v>
      </c>
    </row>
    <row r="5129" spans="1:19">
      <c r="A5129" s="2" t="s">
        <v>3481</v>
      </c>
      <c r="B5129" s="2" t="s">
        <v>4755</v>
      </c>
      <c r="C5129" s="2" t="s">
        <v>9373</v>
      </c>
      <c r="D5129" s="2" t="s">
        <v>11472</v>
      </c>
      <c r="E5129" s="2"/>
      <c r="F5129" s="2"/>
      <c r="G5129" s="2"/>
      <c r="H5129" s="2"/>
      <c r="I5129" s="2"/>
      <c r="J5129" s="2"/>
      <c r="K5129" s="2"/>
      <c r="L5129" s="2"/>
      <c r="M5129" s="2" t="s">
        <v>11473</v>
      </c>
      <c r="N5129" s="11">
        <v>7</v>
      </c>
      <c r="O5129" s="11">
        <v>0</v>
      </c>
      <c r="P5129" s="12">
        <v>44436.33333333334</v>
      </c>
      <c r="Q5129" s="12">
        <v>44443</v>
      </c>
      <c r="R5129" s="11"/>
      <c r="S5129" s="2">
        <f>OR(AND(P5129&lt;=U$2,Q5129&gt;V$2),AND(P5129&gt;U$2,P5129&lt;V$2))</f>
        <v>0</v>
      </c>
    </row>
    <row r="5130" spans="1:19">
      <c r="A5130" s="2" t="s">
        <v>3481</v>
      </c>
      <c r="B5130" s="2" t="s">
        <v>4755</v>
      </c>
      <c r="C5130" s="2" t="s">
        <v>9373</v>
      </c>
      <c r="D5130" s="2" t="s">
        <v>11474</v>
      </c>
      <c r="E5130" s="2"/>
      <c r="F5130" s="2"/>
      <c r="G5130" s="2"/>
      <c r="H5130" s="2"/>
      <c r="I5130" s="2"/>
      <c r="J5130" s="2"/>
      <c r="K5130" s="2"/>
      <c r="L5130" s="2"/>
      <c r="M5130" s="2" t="s">
        <v>11475</v>
      </c>
      <c r="N5130" s="11">
        <v>7</v>
      </c>
      <c r="O5130" s="11">
        <v>0</v>
      </c>
      <c r="P5130" s="12">
        <v>44467.33333333334</v>
      </c>
      <c r="Q5130" s="12">
        <v>44474.70833333334</v>
      </c>
      <c r="R5130" s="11"/>
      <c r="S5130" s="2">
        <f>OR(AND(P5130&lt;=U$2,Q5130&gt;V$2),AND(P5130&gt;U$2,P5130&lt;V$2))</f>
        <v>0</v>
      </c>
    </row>
    <row r="5131" spans="1:19">
      <c r="A5131" s="2" t="s">
        <v>3481</v>
      </c>
      <c r="B5131" s="2" t="s">
        <v>4755</v>
      </c>
      <c r="C5131" s="2" t="s">
        <v>9373</v>
      </c>
      <c r="D5131" s="2" t="s">
        <v>11476</v>
      </c>
      <c r="E5131" s="2"/>
      <c r="F5131" s="2"/>
      <c r="G5131" s="2"/>
      <c r="H5131" s="2"/>
      <c r="I5131" s="2"/>
      <c r="J5131" s="2"/>
      <c r="K5131" s="2"/>
      <c r="L5131" s="2"/>
      <c r="M5131" s="2" t="s">
        <v>11477</v>
      </c>
      <c r="N5131" s="11">
        <v>7</v>
      </c>
      <c r="O5131" s="11">
        <v>0</v>
      </c>
      <c r="P5131" s="12">
        <v>44515.33333333334</v>
      </c>
      <c r="Q5131" s="12">
        <v>44519.70833333334</v>
      </c>
      <c r="R5131" s="11"/>
      <c r="S5131" s="2">
        <f>OR(AND(P5131&lt;=U$2,Q5131&gt;V$2),AND(P5131&gt;U$2,P5131&lt;V$2))</f>
        <v>0</v>
      </c>
    </row>
    <row r="5132" spans="1:19">
      <c r="A5132" s="2" t="s">
        <v>3481</v>
      </c>
      <c r="B5132" s="2" t="s">
        <v>4755</v>
      </c>
      <c r="C5132" s="2" t="s">
        <v>9373</v>
      </c>
      <c r="D5132" s="2" t="s">
        <v>11478</v>
      </c>
      <c r="E5132" s="2"/>
      <c r="F5132" s="2"/>
      <c r="G5132" s="2"/>
      <c r="H5132" s="2"/>
      <c r="I5132" s="2"/>
      <c r="J5132" s="2"/>
      <c r="K5132" s="2"/>
      <c r="L5132" s="2"/>
      <c r="M5132" s="2" t="s">
        <v>11479</v>
      </c>
      <c r="N5132" s="11">
        <v>7</v>
      </c>
      <c r="O5132" s="11">
        <v>0</v>
      </c>
      <c r="P5132" s="12">
        <v>44516.33333333334</v>
      </c>
      <c r="Q5132" s="12">
        <v>44523.70833333334</v>
      </c>
      <c r="R5132" s="11"/>
      <c r="S5132" s="2">
        <f>OR(AND(P5132&lt;=U$2,Q5132&gt;V$2),AND(P5132&gt;U$2,P5132&lt;V$2))</f>
        <v>0</v>
      </c>
    </row>
    <row r="5133" spans="1:19">
      <c r="A5133" s="2" t="s">
        <v>3481</v>
      </c>
      <c r="B5133" s="2" t="s">
        <v>4755</v>
      </c>
      <c r="C5133" s="2" t="s">
        <v>9373</v>
      </c>
      <c r="D5133" s="2" t="s">
        <v>11480</v>
      </c>
      <c r="E5133" s="2"/>
      <c r="F5133" s="2"/>
      <c r="G5133" s="2"/>
      <c r="H5133" s="2"/>
      <c r="I5133" s="2"/>
      <c r="J5133" s="2"/>
      <c r="K5133" s="2"/>
      <c r="L5133" s="2"/>
      <c r="M5133" s="2" t="s">
        <v>11481</v>
      </c>
      <c r="N5133" s="11">
        <v>7</v>
      </c>
      <c r="O5133" s="11">
        <v>0</v>
      </c>
      <c r="P5133" s="12">
        <v>44603.33333333334</v>
      </c>
      <c r="Q5133" s="12">
        <v>44610.70833333334</v>
      </c>
      <c r="R5133" s="11"/>
      <c r="S5133" s="2">
        <f>OR(AND(P5133&lt;=U$2,Q5133&gt;V$2),AND(P5133&gt;U$2,P5133&lt;V$2))</f>
        <v>0</v>
      </c>
    </row>
    <row r="5134" spans="1:19">
      <c r="A5134" s="2" t="s">
        <v>3481</v>
      </c>
      <c r="B5134" s="2" t="s">
        <v>4755</v>
      </c>
      <c r="C5134" s="2" t="s">
        <v>9373</v>
      </c>
      <c r="D5134" s="2" t="s">
        <v>11482</v>
      </c>
      <c r="E5134" s="2"/>
      <c r="F5134" s="2"/>
      <c r="G5134" s="2"/>
      <c r="H5134" s="2"/>
      <c r="I5134" s="2"/>
      <c r="J5134" s="2"/>
      <c r="K5134" s="2"/>
      <c r="L5134" s="2"/>
      <c r="M5134" s="2" t="s">
        <v>11483</v>
      </c>
      <c r="N5134" s="11">
        <v>7</v>
      </c>
      <c r="O5134" s="11">
        <v>0</v>
      </c>
      <c r="P5134" s="12">
        <v>44603.33333333334</v>
      </c>
      <c r="Q5134" s="12">
        <v>44610.70833333334</v>
      </c>
      <c r="R5134" s="11"/>
      <c r="S5134" s="2">
        <f>OR(AND(P5134&lt;=U$2,Q5134&gt;V$2),AND(P5134&gt;U$2,P5134&lt;V$2))</f>
        <v>0</v>
      </c>
    </row>
    <row r="5135" spans="1:19">
      <c r="A5135" s="2" t="s">
        <v>3488</v>
      </c>
      <c r="B5135" s="2" t="s">
        <v>4755</v>
      </c>
      <c r="C5135" s="2" t="s">
        <v>9642</v>
      </c>
      <c r="D5135" s="2" t="s">
        <v>11484</v>
      </c>
      <c r="E5135" s="2" t="s">
        <v>1007</v>
      </c>
      <c r="F5135" s="2" t="s">
        <v>2126</v>
      </c>
      <c r="G5135" s="2" t="s">
        <v>7085</v>
      </c>
      <c r="H5135" s="2" t="s">
        <v>1027</v>
      </c>
      <c r="I5135" s="2" t="s">
        <v>227</v>
      </c>
      <c r="J5135" s="2" t="s">
        <v>7315</v>
      </c>
      <c r="K5135" s="2" t="s">
        <v>333</v>
      </c>
      <c r="L5135" s="2" t="s">
        <v>9530</v>
      </c>
      <c r="M5135" s="2" t="s">
        <v>11485</v>
      </c>
      <c r="N5135" s="11">
        <v>7</v>
      </c>
      <c r="O5135" s="11">
        <v>7</v>
      </c>
      <c r="P5135" s="12">
        <v>44985.33333333334</v>
      </c>
      <c r="Q5135" s="12">
        <v>44991.70833333334</v>
      </c>
      <c r="R5135" s="11">
        <v>41</v>
      </c>
      <c r="S5135" s="2">
        <f>OR(AND(P5135&lt;=U$2,Q5135&gt;V$2),AND(P5135&gt;U$2,P5135&lt;V$2))</f>
        <v>0</v>
      </c>
    </row>
    <row r="5136" spans="1:19">
      <c r="A5136" s="2" t="s">
        <v>3488</v>
      </c>
      <c r="B5136" s="2" t="s">
        <v>4755</v>
      </c>
      <c r="C5136" s="2" t="s">
        <v>9525</v>
      </c>
      <c r="D5136" s="2" t="s">
        <v>11486</v>
      </c>
      <c r="E5136" s="2" t="s">
        <v>1007</v>
      </c>
      <c r="F5136" s="2" t="s">
        <v>2126</v>
      </c>
      <c r="G5136" s="2" t="s">
        <v>7085</v>
      </c>
      <c r="H5136" s="2" t="s">
        <v>1027</v>
      </c>
      <c r="I5136" s="2" t="s">
        <v>227</v>
      </c>
      <c r="J5136" s="2" t="s">
        <v>7315</v>
      </c>
      <c r="K5136" s="2" t="s">
        <v>333</v>
      </c>
      <c r="L5136" s="2" t="s">
        <v>9530</v>
      </c>
      <c r="M5136" s="2" t="s">
        <v>11487</v>
      </c>
      <c r="N5136" s="11">
        <v>7</v>
      </c>
      <c r="O5136" s="11">
        <v>7</v>
      </c>
      <c r="P5136" s="12">
        <v>45021.33333333334</v>
      </c>
      <c r="Q5136" s="12">
        <v>45027.70833333334</v>
      </c>
      <c r="R5136" s="11">
        <v>-21</v>
      </c>
      <c r="S5136" s="2">
        <f>OR(AND(P5136&lt;=U$2,Q5136&gt;V$2),AND(P5136&gt;U$2,P5136&lt;V$2))</f>
        <v>0</v>
      </c>
    </row>
    <row r="5137" spans="1:19">
      <c r="A5137" s="2" t="s">
        <v>3488</v>
      </c>
      <c r="B5137" s="2" t="s">
        <v>4755</v>
      </c>
      <c r="C5137" s="2" t="s">
        <v>9525</v>
      </c>
      <c r="D5137" s="2" t="s">
        <v>11488</v>
      </c>
      <c r="E5137" s="2" t="s">
        <v>1007</v>
      </c>
      <c r="F5137" s="2" t="s">
        <v>2126</v>
      </c>
      <c r="G5137" s="2" t="s">
        <v>7085</v>
      </c>
      <c r="H5137" s="2" t="s">
        <v>1027</v>
      </c>
      <c r="I5137" s="2" t="s">
        <v>227</v>
      </c>
      <c r="J5137" s="2" t="s">
        <v>7315</v>
      </c>
      <c r="K5137" s="2" t="s">
        <v>333</v>
      </c>
      <c r="L5137" s="2" t="s">
        <v>9530</v>
      </c>
      <c r="M5137" s="2" t="s">
        <v>11489</v>
      </c>
      <c r="N5137" s="11">
        <v>7</v>
      </c>
      <c r="O5137" s="11">
        <v>7</v>
      </c>
      <c r="P5137" s="12">
        <v>45052.33333333334</v>
      </c>
      <c r="Q5137" s="12">
        <v>45058.70833333334</v>
      </c>
      <c r="R5137" s="11">
        <v>-39</v>
      </c>
      <c r="S5137" s="2">
        <f>OR(AND(P5137&lt;=U$2,Q5137&gt;V$2),AND(P5137&gt;U$2,P5137&lt;V$2))</f>
        <v>0</v>
      </c>
    </row>
    <row r="5138" spans="1:19">
      <c r="A5138" s="2" t="s">
        <v>3481</v>
      </c>
      <c r="B5138" s="2" t="s">
        <v>4755</v>
      </c>
      <c r="C5138" s="2" t="s">
        <v>9546</v>
      </c>
      <c r="D5138" s="2" t="s">
        <v>11490</v>
      </c>
      <c r="E5138" s="2" t="s">
        <v>1007</v>
      </c>
      <c r="F5138" s="2" t="s">
        <v>2126</v>
      </c>
      <c r="G5138" s="2" t="s">
        <v>7085</v>
      </c>
      <c r="H5138" s="2"/>
      <c r="I5138" s="2"/>
      <c r="J5138" s="2" t="s">
        <v>7315</v>
      </c>
      <c r="K5138" s="2" t="s">
        <v>333</v>
      </c>
      <c r="L5138" s="2" t="s">
        <v>9530</v>
      </c>
      <c r="M5138" s="2" t="s">
        <v>11491</v>
      </c>
      <c r="N5138" s="11">
        <v>7</v>
      </c>
      <c r="O5138" s="11">
        <v>0</v>
      </c>
      <c r="P5138" s="12">
        <v>44898.33333333334</v>
      </c>
      <c r="Q5138" s="12">
        <v>44904.70833333334</v>
      </c>
      <c r="R5138" s="11"/>
      <c r="S5138" s="2">
        <f>OR(AND(P5138&lt;=U$2,Q5138&gt;V$2),AND(P5138&gt;U$2,P5138&lt;V$2))</f>
        <v>0</v>
      </c>
    </row>
    <row r="5139" spans="1:19">
      <c r="A5139" s="2" t="s">
        <v>3481</v>
      </c>
      <c r="B5139" s="2" t="s">
        <v>4755</v>
      </c>
      <c r="C5139" s="2" t="s">
        <v>9546</v>
      </c>
      <c r="D5139" s="2" t="s">
        <v>11492</v>
      </c>
      <c r="E5139" s="2" t="s">
        <v>1007</v>
      </c>
      <c r="F5139" s="2" t="s">
        <v>2126</v>
      </c>
      <c r="G5139" s="2" t="s">
        <v>7085</v>
      </c>
      <c r="H5139" s="2"/>
      <c r="I5139" s="2"/>
      <c r="J5139" s="2" t="s">
        <v>7315</v>
      </c>
      <c r="K5139" s="2" t="s">
        <v>333</v>
      </c>
      <c r="L5139" s="2" t="s">
        <v>9530</v>
      </c>
      <c r="M5139" s="2" t="s">
        <v>11493</v>
      </c>
      <c r="N5139" s="11">
        <v>7</v>
      </c>
      <c r="O5139" s="11">
        <v>0</v>
      </c>
      <c r="P5139" s="12">
        <v>44907.33333333334</v>
      </c>
      <c r="Q5139" s="12">
        <v>44914.70833333334</v>
      </c>
      <c r="R5139" s="11"/>
      <c r="S5139" s="2">
        <f>OR(AND(P5139&lt;=U$2,Q5139&gt;V$2),AND(P5139&gt;U$2,P5139&lt;V$2))</f>
        <v>0</v>
      </c>
    </row>
    <row r="5140" spans="1:19">
      <c r="A5140" s="2" t="s">
        <v>3488</v>
      </c>
      <c r="B5140" s="2" t="s">
        <v>4755</v>
      </c>
      <c r="C5140" s="2" t="s">
        <v>9569</v>
      </c>
      <c r="D5140" s="2" t="s">
        <v>11494</v>
      </c>
      <c r="E5140" s="2" t="s">
        <v>1007</v>
      </c>
      <c r="F5140" s="2" t="s">
        <v>2126</v>
      </c>
      <c r="G5140" s="2" t="s">
        <v>7085</v>
      </c>
      <c r="H5140" s="2" t="s">
        <v>1027</v>
      </c>
      <c r="I5140" s="2" t="s">
        <v>227</v>
      </c>
      <c r="J5140" s="2" t="s">
        <v>7315</v>
      </c>
      <c r="K5140" s="2" t="s">
        <v>333</v>
      </c>
      <c r="L5140" s="2" t="s">
        <v>9530</v>
      </c>
      <c r="M5140" s="2" t="s">
        <v>11495</v>
      </c>
      <c r="N5140" s="11">
        <v>7</v>
      </c>
      <c r="O5140" s="11">
        <v>0</v>
      </c>
      <c r="P5140" s="12">
        <v>44932.33333333334</v>
      </c>
      <c r="Q5140" s="12">
        <v>44938.70833333334</v>
      </c>
      <c r="R5140" s="11"/>
      <c r="S5140" s="2">
        <f>OR(AND(P5140&lt;=U$2,Q5140&gt;V$2),AND(P5140&gt;U$2,P5140&lt;V$2))</f>
        <v>0</v>
      </c>
    </row>
    <row r="5141" spans="1:19">
      <c r="A5141" s="2" t="s">
        <v>3488</v>
      </c>
      <c r="B5141" s="2" t="s">
        <v>4755</v>
      </c>
      <c r="C5141" s="2" t="s">
        <v>9569</v>
      </c>
      <c r="D5141" s="2" t="s">
        <v>11496</v>
      </c>
      <c r="E5141" s="2" t="s">
        <v>1007</v>
      </c>
      <c r="F5141" s="2" t="s">
        <v>2126</v>
      </c>
      <c r="G5141" s="2" t="s">
        <v>7085</v>
      </c>
      <c r="H5141" s="2" t="s">
        <v>1027</v>
      </c>
      <c r="I5141" s="2" t="s">
        <v>227</v>
      </c>
      <c r="J5141" s="2" t="s">
        <v>7315</v>
      </c>
      <c r="K5141" s="2" t="s">
        <v>333</v>
      </c>
      <c r="L5141" s="2" t="s">
        <v>9530</v>
      </c>
      <c r="M5141" s="2" t="s">
        <v>11497</v>
      </c>
      <c r="N5141" s="11">
        <v>7</v>
      </c>
      <c r="O5141" s="11">
        <v>0</v>
      </c>
      <c r="P5141" s="12">
        <v>44967.33333333334</v>
      </c>
      <c r="Q5141" s="12">
        <v>44973.70833333334</v>
      </c>
      <c r="R5141" s="11"/>
      <c r="S5141" s="2">
        <f>OR(AND(P5141&lt;=U$2,Q5141&gt;V$2),AND(P5141&gt;U$2,P5141&lt;V$2))</f>
        <v>0</v>
      </c>
    </row>
    <row r="5142" spans="1:19">
      <c r="A5142" s="2" t="s">
        <v>3488</v>
      </c>
      <c r="B5142" s="2" t="s">
        <v>4755</v>
      </c>
      <c r="C5142" s="2" t="s">
        <v>9592</v>
      </c>
      <c r="D5142" s="2" t="s">
        <v>11498</v>
      </c>
      <c r="E5142" s="2" t="s">
        <v>1007</v>
      </c>
      <c r="F5142" s="2" t="s">
        <v>2126</v>
      </c>
      <c r="G5142" s="2" t="s">
        <v>7085</v>
      </c>
      <c r="H5142" s="2" t="s">
        <v>1027</v>
      </c>
      <c r="I5142" s="2" t="s">
        <v>227</v>
      </c>
      <c r="J5142" s="2" t="s">
        <v>7315</v>
      </c>
      <c r="K5142" s="2" t="s">
        <v>333</v>
      </c>
      <c r="L5142" s="2" t="s">
        <v>9530</v>
      </c>
      <c r="M5142" s="2" t="s">
        <v>11499</v>
      </c>
      <c r="N5142" s="11">
        <v>7</v>
      </c>
      <c r="O5142" s="11">
        <v>7</v>
      </c>
      <c r="P5142" s="12">
        <v>45045.33333333334</v>
      </c>
      <c r="Q5142" s="12">
        <v>45051.70833333334</v>
      </c>
      <c r="R5142" s="11">
        <v>-66</v>
      </c>
      <c r="S5142" s="2">
        <f>OR(AND(P5142&lt;=U$2,Q5142&gt;V$2),AND(P5142&gt;U$2,P5142&lt;V$2))</f>
        <v>0</v>
      </c>
    </row>
    <row r="5143" spans="1:19">
      <c r="A5143" s="2" t="s">
        <v>3488</v>
      </c>
      <c r="B5143" s="2" t="s">
        <v>4755</v>
      </c>
      <c r="C5143" s="2" t="s">
        <v>9592</v>
      </c>
      <c r="D5143" s="2" t="s">
        <v>11500</v>
      </c>
      <c r="E5143" s="2" t="s">
        <v>1007</v>
      </c>
      <c r="F5143" s="2" t="s">
        <v>2126</v>
      </c>
      <c r="G5143" s="2" t="s">
        <v>7085</v>
      </c>
      <c r="H5143" s="2" t="s">
        <v>1027</v>
      </c>
      <c r="I5143" s="2" t="s">
        <v>227</v>
      </c>
      <c r="J5143" s="2" t="s">
        <v>7315</v>
      </c>
      <c r="K5143" s="2" t="s">
        <v>333</v>
      </c>
      <c r="L5143" s="2" t="s">
        <v>9530</v>
      </c>
      <c r="M5143" s="2" t="s">
        <v>11501</v>
      </c>
      <c r="N5143" s="11">
        <v>7</v>
      </c>
      <c r="O5143" s="11">
        <v>7</v>
      </c>
      <c r="P5143" s="12">
        <v>45079.33333333334</v>
      </c>
      <c r="Q5143" s="12">
        <v>45085.70833333334</v>
      </c>
      <c r="R5143" s="11">
        <v>-87</v>
      </c>
      <c r="S5143" s="2">
        <f>OR(AND(P5143&lt;=U$2,Q5143&gt;V$2),AND(P5143&gt;U$2,P5143&lt;V$2))</f>
        <v>0</v>
      </c>
    </row>
    <row r="5144" spans="1:19">
      <c r="A5144" s="2" t="s">
        <v>3488</v>
      </c>
      <c r="B5144" s="2" t="s">
        <v>4755</v>
      </c>
      <c r="C5144" s="2" t="s">
        <v>9592</v>
      </c>
      <c r="D5144" s="2" t="s">
        <v>11502</v>
      </c>
      <c r="E5144" s="2" t="s">
        <v>1007</v>
      </c>
      <c r="F5144" s="2" t="s">
        <v>2126</v>
      </c>
      <c r="G5144" s="2" t="s">
        <v>11280</v>
      </c>
      <c r="H5144" s="2" t="s">
        <v>1027</v>
      </c>
      <c r="I5144" s="2" t="s">
        <v>227</v>
      </c>
      <c r="J5144" s="2" t="s">
        <v>7315</v>
      </c>
      <c r="K5144" s="2" t="s">
        <v>333</v>
      </c>
      <c r="L5144" s="2" t="s">
        <v>9530</v>
      </c>
      <c r="M5144" s="2" t="s">
        <v>11503</v>
      </c>
      <c r="N5144" s="11">
        <v>7</v>
      </c>
      <c r="O5144" s="11">
        <v>7</v>
      </c>
      <c r="P5144" s="12">
        <v>45120.33333333334</v>
      </c>
      <c r="Q5144" s="12">
        <v>45126.70833333334</v>
      </c>
      <c r="R5144" s="11">
        <v>-90</v>
      </c>
      <c r="S5144" s="2">
        <f>OR(AND(P5144&lt;=U$2,Q5144&gt;V$2),AND(P5144&gt;U$2,P5144&lt;V$2))</f>
        <v>0</v>
      </c>
    </row>
    <row r="5145" spans="1:19">
      <c r="A5145" s="2" t="s">
        <v>3488</v>
      </c>
      <c r="B5145" s="2" t="s">
        <v>4755</v>
      </c>
      <c r="C5145" s="2" t="s">
        <v>9622</v>
      </c>
      <c r="D5145" s="2" t="s">
        <v>11504</v>
      </c>
      <c r="E5145" s="2" t="s">
        <v>1007</v>
      </c>
      <c r="F5145" s="2" t="s">
        <v>2126</v>
      </c>
      <c r="G5145" s="2" t="s">
        <v>7085</v>
      </c>
      <c r="H5145" s="2" t="s">
        <v>1027</v>
      </c>
      <c r="I5145" s="2" t="s">
        <v>227</v>
      </c>
      <c r="J5145" s="2" t="s">
        <v>7315</v>
      </c>
      <c r="K5145" s="2" t="s">
        <v>333</v>
      </c>
      <c r="L5145" s="2" t="s">
        <v>9530</v>
      </c>
      <c r="M5145" s="2" t="s">
        <v>11505</v>
      </c>
      <c r="N5145" s="11">
        <v>7</v>
      </c>
      <c r="O5145" s="11">
        <v>0</v>
      </c>
      <c r="P5145" s="12">
        <v>44881.33333333334</v>
      </c>
      <c r="Q5145" s="12">
        <v>44887.70833333334</v>
      </c>
      <c r="R5145" s="11"/>
      <c r="S5145" s="2">
        <f>OR(AND(P5145&lt;=U$2,Q5145&gt;V$2),AND(P5145&gt;U$2,P5145&lt;V$2))</f>
        <v>0</v>
      </c>
    </row>
    <row r="5146" spans="1:19">
      <c r="A5146" s="2" t="s">
        <v>3488</v>
      </c>
      <c r="B5146" s="2" t="s">
        <v>4755</v>
      </c>
      <c r="C5146" s="2" t="s">
        <v>9809</v>
      </c>
      <c r="D5146" s="2" t="s">
        <v>11506</v>
      </c>
      <c r="E5146" s="2" t="s">
        <v>1007</v>
      </c>
      <c r="F5146" s="2" t="s">
        <v>1589</v>
      </c>
      <c r="G5146" s="2" t="s">
        <v>7085</v>
      </c>
      <c r="H5146" s="2" t="s">
        <v>1027</v>
      </c>
      <c r="I5146" s="2" t="s">
        <v>227</v>
      </c>
      <c r="J5146" s="2" t="s">
        <v>7315</v>
      </c>
      <c r="K5146" s="2" t="s">
        <v>333</v>
      </c>
      <c r="L5146" s="2" t="s">
        <v>9704</v>
      </c>
      <c r="M5146" s="2" t="s">
        <v>11507</v>
      </c>
      <c r="N5146" s="11">
        <v>7</v>
      </c>
      <c r="O5146" s="11">
        <v>0</v>
      </c>
      <c r="P5146" s="12">
        <v>44971.33333333334</v>
      </c>
      <c r="Q5146" s="12">
        <v>44977.70833333334</v>
      </c>
      <c r="R5146" s="11"/>
      <c r="S5146" s="2">
        <f>OR(AND(P5146&lt;=U$2,Q5146&gt;V$2),AND(P5146&gt;U$2,P5146&lt;V$2))</f>
        <v>0</v>
      </c>
    </row>
    <row r="5147" spans="1:19">
      <c r="A5147" s="2" t="s">
        <v>3481</v>
      </c>
      <c r="B5147" s="2" t="s">
        <v>4755</v>
      </c>
      <c r="C5147" s="2" t="s">
        <v>9692</v>
      </c>
      <c r="D5147" s="2" t="s">
        <v>11508</v>
      </c>
      <c r="E5147" s="2" t="s">
        <v>1007</v>
      </c>
      <c r="F5147" s="2" t="s">
        <v>1589</v>
      </c>
      <c r="G5147" s="2" t="s">
        <v>7085</v>
      </c>
      <c r="H5147" s="2"/>
      <c r="I5147" s="2"/>
      <c r="J5147" s="2" t="s">
        <v>7315</v>
      </c>
      <c r="K5147" s="2" t="s">
        <v>333</v>
      </c>
      <c r="L5147" s="2" t="s">
        <v>9704</v>
      </c>
      <c r="M5147" s="2" t="s">
        <v>11509</v>
      </c>
      <c r="N5147" s="11">
        <v>7</v>
      </c>
      <c r="O5147" s="11">
        <v>0</v>
      </c>
      <c r="P5147" s="12">
        <v>44706.54166666666</v>
      </c>
      <c r="Q5147" s="12">
        <v>44712.5</v>
      </c>
      <c r="R5147" s="11"/>
      <c r="S5147" s="2">
        <f>OR(AND(P5147&lt;=U$2,Q5147&gt;V$2),AND(P5147&gt;U$2,P5147&lt;V$2))</f>
        <v>0</v>
      </c>
    </row>
    <row r="5148" spans="1:19">
      <c r="A5148" s="2" t="s">
        <v>3481</v>
      </c>
      <c r="B5148" s="2" t="s">
        <v>4755</v>
      </c>
      <c r="C5148" s="2" t="s">
        <v>9692</v>
      </c>
      <c r="D5148" s="2" t="s">
        <v>11510</v>
      </c>
      <c r="E5148" s="2" t="s">
        <v>1007</v>
      </c>
      <c r="F5148" s="2" t="s">
        <v>1589</v>
      </c>
      <c r="G5148" s="2" t="s">
        <v>7085</v>
      </c>
      <c r="H5148" s="2"/>
      <c r="I5148" s="2"/>
      <c r="J5148" s="2" t="s">
        <v>7315</v>
      </c>
      <c r="K5148" s="2" t="s">
        <v>333</v>
      </c>
      <c r="L5148" s="2" t="s">
        <v>9704</v>
      </c>
      <c r="M5148" s="2" t="s">
        <v>11511</v>
      </c>
      <c r="N5148" s="11">
        <v>7</v>
      </c>
      <c r="O5148" s="11">
        <v>0</v>
      </c>
      <c r="P5148" s="12">
        <v>44852.33333333334</v>
      </c>
      <c r="Q5148" s="12">
        <v>44858.70833333334</v>
      </c>
      <c r="R5148" s="11"/>
      <c r="S5148" s="2">
        <f>OR(AND(P5148&lt;=U$2,Q5148&gt;V$2),AND(P5148&gt;U$2,P5148&lt;V$2))</f>
        <v>0</v>
      </c>
    </row>
    <row r="5149" spans="1:19">
      <c r="A5149" s="2" t="s">
        <v>3481</v>
      </c>
      <c r="B5149" s="2" t="s">
        <v>4755</v>
      </c>
      <c r="C5149" s="2" t="s">
        <v>9713</v>
      </c>
      <c r="D5149" s="2" t="s">
        <v>11512</v>
      </c>
      <c r="E5149" s="2"/>
      <c r="F5149" s="2"/>
      <c r="G5149" s="2"/>
      <c r="H5149" s="2"/>
      <c r="I5149" s="2"/>
      <c r="J5149" s="2"/>
      <c r="K5149" s="2"/>
      <c r="L5149" s="2"/>
      <c r="M5149" s="2" t="s">
        <v>11513</v>
      </c>
      <c r="N5149" s="11">
        <v>7</v>
      </c>
      <c r="O5149" s="11">
        <v>0</v>
      </c>
      <c r="P5149" s="12">
        <v>44631</v>
      </c>
      <c r="Q5149" s="12">
        <v>44635</v>
      </c>
      <c r="R5149" s="11"/>
      <c r="S5149" s="2">
        <f>OR(AND(P5149&lt;=U$2,Q5149&gt;V$2),AND(P5149&gt;U$2,P5149&lt;V$2))</f>
        <v>0</v>
      </c>
    </row>
    <row r="5150" spans="1:19">
      <c r="A5150" s="2" t="s">
        <v>3481</v>
      </c>
      <c r="B5150" s="2" t="s">
        <v>4755</v>
      </c>
      <c r="C5150" s="2" t="s">
        <v>9713</v>
      </c>
      <c r="D5150" s="2" t="s">
        <v>11514</v>
      </c>
      <c r="E5150" s="2" t="s">
        <v>1007</v>
      </c>
      <c r="F5150" s="2" t="s">
        <v>1589</v>
      </c>
      <c r="G5150" s="2" t="s">
        <v>7085</v>
      </c>
      <c r="H5150" s="2"/>
      <c r="I5150" s="2"/>
      <c r="J5150" s="2" t="s">
        <v>7315</v>
      </c>
      <c r="K5150" s="2" t="s">
        <v>333</v>
      </c>
      <c r="L5150" s="2" t="s">
        <v>9704</v>
      </c>
      <c r="M5150" s="2" t="s">
        <v>11515</v>
      </c>
      <c r="N5150" s="11">
        <v>7</v>
      </c>
      <c r="O5150" s="11">
        <v>0</v>
      </c>
      <c r="P5150" s="12">
        <v>44812.33333333334</v>
      </c>
      <c r="Q5150" s="12">
        <v>44818.70833333334</v>
      </c>
      <c r="R5150" s="11"/>
      <c r="S5150" s="2">
        <f>OR(AND(P5150&lt;=U$2,Q5150&gt;V$2),AND(P5150&gt;U$2,P5150&lt;V$2))</f>
        <v>0</v>
      </c>
    </row>
    <row r="5151" spans="1:19">
      <c r="A5151" s="2" t="s">
        <v>3481</v>
      </c>
      <c r="B5151" s="2" t="s">
        <v>4755</v>
      </c>
      <c r="C5151" s="2" t="s">
        <v>9736</v>
      </c>
      <c r="D5151" s="2" t="s">
        <v>11516</v>
      </c>
      <c r="E5151" s="2" t="s">
        <v>1007</v>
      </c>
      <c r="F5151" s="2" t="s">
        <v>1589</v>
      </c>
      <c r="G5151" s="2" t="s">
        <v>7085</v>
      </c>
      <c r="H5151" s="2"/>
      <c r="I5151" s="2"/>
      <c r="J5151" s="2" t="s">
        <v>7315</v>
      </c>
      <c r="K5151" s="2" t="s">
        <v>333</v>
      </c>
      <c r="L5151" s="2" t="s">
        <v>9704</v>
      </c>
      <c r="M5151" s="2" t="s">
        <v>11517</v>
      </c>
      <c r="N5151" s="11">
        <v>7</v>
      </c>
      <c r="O5151" s="11">
        <v>0</v>
      </c>
      <c r="P5151" s="12">
        <v>44706.33333333334</v>
      </c>
      <c r="Q5151" s="12">
        <v>44712.70833333334</v>
      </c>
      <c r="R5151" s="11"/>
      <c r="S5151" s="2">
        <f>OR(AND(P5151&lt;=U$2,Q5151&gt;V$2),AND(P5151&gt;U$2,P5151&lt;V$2))</f>
        <v>0</v>
      </c>
    </row>
    <row r="5152" spans="1:19">
      <c r="A5152" s="2" t="s">
        <v>3481</v>
      </c>
      <c r="B5152" s="2" t="s">
        <v>4755</v>
      </c>
      <c r="C5152" s="2" t="s">
        <v>9736</v>
      </c>
      <c r="D5152" s="2" t="s">
        <v>11518</v>
      </c>
      <c r="E5152" s="2" t="s">
        <v>1007</v>
      </c>
      <c r="F5152" s="2" t="s">
        <v>1589</v>
      </c>
      <c r="G5152" s="2" t="s">
        <v>7085</v>
      </c>
      <c r="H5152" s="2"/>
      <c r="I5152" s="2"/>
      <c r="J5152" s="2" t="s">
        <v>7315</v>
      </c>
      <c r="K5152" s="2" t="s">
        <v>333</v>
      </c>
      <c r="L5152" s="2" t="s">
        <v>9704</v>
      </c>
      <c r="M5152" s="2" t="s">
        <v>11519</v>
      </c>
      <c r="N5152" s="11">
        <v>7</v>
      </c>
      <c r="O5152" s="11">
        <v>0</v>
      </c>
      <c r="P5152" s="12">
        <v>44812.33333333334</v>
      </c>
      <c r="Q5152" s="12">
        <v>44818.70833333334</v>
      </c>
      <c r="R5152" s="11"/>
      <c r="S5152" s="2">
        <f>OR(AND(P5152&lt;=U$2,Q5152&gt;V$2),AND(P5152&gt;U$2,P5152&lt;V$2))</f>
        <v>0</v>
      </c>
    </row>
    <row r="5153" spans="1:19">
      <c r="A5153" s="2" t="s">
        <v>3488</v>
      </c>
      <c r="B5153" s="2" t="s">
        <v>4755</v>
      </c>
      <c r="C5153" s="2" t="s">
        <v>9758</v>
      </c>
      <c r="D5153" s="2" t="s">
        <v>11520</v>
      </c>
      <c r="E5153" s="2" t="s">
        <v>1007</v>
      </c>
      <c r="F5153" s="2" t="s">
        <v>1589</v>
      </c>
      <c r="G5153" s="2" t="s">
        <v>7085</v>
      </c>
      <c r="H5153" s="2" t="s">
        <v>1027</v>
      </c>
      <c r="I5153" s="2" t="s">
        <v>227</v>
      </c>
      <c r="J5153" s="2" t="s">
        <v>7315</v>
      </c>
      <c r="K5153" s="2" t="s">
        <v>333</v>
      </c>
      <c r="L5153" s="2" t="s">
        <v>9704</v>
      </c>
      <c r="M5153" s="2" t="s">
        <v>11521</v>
      </c>
      <c r="N5153" s="11">
        <v>7</v>
      </c>
      <c r="O5153" s="11">
        <v>7</v>
      </c>
      <c r="P5153" s="12">
        <v>45009.33333333334</v>
      </c>
      <c r="Q5153" s="12">
        <v>45015.70833333334</v>
      </c>
      <c r="R5153" s="11">
        <v>25</v>
      </c>
      <c r="S5153" s="2">
        <f>OR(AND(P5153&lt;=U$2,Q5153&gt;V$2),AND(P5153&gt;U$2,P5153&lt;V$2))</f>
        <v>0</v>
      </c>
    </row>
    <row r="5154" spans="1:19">
      <c r="A5154" s="2" t="s">
        <v>3488</v>
      </c>
      <c r="B5154" s="2" t="s">
        <v>4755</v>
      </c>
      <c r="C5154" s="2" t="s">
        <v>9758</v>
      </c>
      <c r="D5154" s="2" t="s">
        <v>11522</v>
      </c>
      <c r="E5154" s="2" t="s">
        <v>1007</v>
      </c>
      <c r="F5154" s="2" t="s">
        <v>1589</v>
      </c>
      <c r="G5154" s="2" t="s">
        <v>7085</v>
      </c>
      <c r="H5154" s="2" t="s">
        <v>1027</v>
      </c>
      <c r="I5154" s="2" t="s">
        <v>227</v>
      </c>
      <c r="J5154" s="2" t="s">
        <v>7315</v>
      </c>
      <c r="K5154" s="2" t="s">
        <v>333</v>
      </c>
      <c r="L5154" s="2" t="s">
        <v>9704</v>
      </c>
      <c r="M5154" s="2" t="s">
        <v>11523</v>
      </c>
      <c r="N5154" s="11">
        <v>7</v>
      </c>
      <c r="O5154" s="11">
        <v>7</v>
      </c>
      <c r="P5154" s="12">
        <v>45042.33333333334</v>
      </c>
      <c r="Q5154" s="12">
        <v>45048.70833333334</v>
      </c>
      <c r="R5154" s="11">
        <v>5</v>
      </c>
      <c r="S5154" s="2">
        <f>OR(AND(P5154&lt;=U$2,Q5154&gt;V$2),AND(P5154&gt;U$2,P5154&lt;V$2))</f>
        <v>0</v>
      </c>
    </row>
    <row r="5155" spans="1:19">
      <c r="A5155" s="2" t="s">
        <v>3488</v>
      </c>
      <c r="B5155" s="2" t="s">
        <v>4755</v>
      </c>
      <c r="C5155" s="2" t="s">
        <v>9758</v>
      </c>
      <c r="D5155" s="2" t="s">
        <v>11524</v>
      </c>
      <c r="E5155" s="2" t="s">
        <v>1007</v>
      </c>
      <c r="F5155" s="2" t="s">
        <v>1589</v>
      </c>
      <c r="G5155" s="2" t="s">
        <v>11280</v>
      </c>
      <c r="H5155" s="2" t="s">
        <v>1027</v>
      </c>
      <c r="I5155" s="2" t="s">
        <v>227</v>
      </c>
      <c r="J5155" s="2" t="s">
        <v>7315</v>
      </c>
      <c r="K5155" s="2" t="s">
        <v>333</v>
      </c>
      <c r="L5155" s="2" t="s">
        <v>9704</v>
      </c>
      <c r="M5155" s="2" t="s">
        <v>11525</v>
      </c>
      <c r="N5155" s="11">
        <v>7</v>
      </c>
      <c r="O5155" s="11">
        <v>7</v>
      </c>
      <c r="P5155" s="12">
        <v>45055.33333333334</v>
      </c>
      <c r="Q5155" s="12">
        <v>45061.70833333334</v>
      </c>
      <c r="R5155" s="11">
        <v>3</v>
      </c>
      <c r="S5155" s="2">
        <f>OR(AND(P5155&lt;=U$2,Q5155&gt;V$2),AND(P5155&gt;U$2,P5155&lt;V$2))</f>
        <v>0</v>
      </c>
    </row>
    <row r="5156" spans="1:19">
      <c r="A5156" s="2" t="s">
        <v>3481</v>
      </c>
      <c r="B5156" s="2" t="s">
        <v>4755</v>
      </c>
      <c r="C5156" s="2" t="s">
        <v>9789</v>
      </c>
      <c r="D5156" s="2" t="s">
        <v>11526</v>
      </c>
      <c r="E5156" s="2" t="s">
        <v>1007</v>
      </c>
      <c r="F5156" s="2" t="s">
        <v>1589</v>
      </c>
      <c r="G5156" s="2" t="s">
        <v>7085</v>
      </c>
      <c r="H5156" s="2"/>
      <c r="I5156" s="2"/>
      <c r="J5156" s="2" t="s">
        <v>7315</v>
      </c>
      <c r="K5156" s="2" t="s">
        <v>333</v>
      </c>
      <c r="L5156" s="2" t="s">
        <v>9704</v>
      </c>
      <c r="M5156" s="2" t="s">
        <v>11527</v>
      </c>
      <c r="N5156" s="11">
        <v>7</v>
      </c>
      <c r="O5156" s="11">
        <v>0</v>
      </c>
      <c r="P5156" s="12">
        <v>44708.33333333334</v>
      </c>
      <c r="Q5156" s="12">
        <v>44715.70833333334</v>
      </c>
      <c r="R5156" s="11"/>
      <c r="S5156" s="2">
        <f>OR(AND(P5156&lt;=U$2,Q5156&gt;V$2),AND(P5156&gt;U$2,P5156&lt;V$2))</f>
        <v>0</v>
      </c>
    </row>
    <row r="5157" spans="1:19">
      <c r="A5157" s="2" t="s">
        <v>3481</v>
      </c>
      <c r="B5157" s="2" t="s">
        <v>4755</v>
      </c>
      <c r="C5157" s="2" t="s">
        <v>10883</v>
      </c>
      <c r="D5157" s="2" t="s">
        <v>11528</v>
      </c>
      <c r="E5157" s="2" t="s">
        <v>1007</v>
      </c>
      <c r="F5157" s="2" t="s">
        <v>2752</v>
      </c>
      <c r="G5157" s="2" t="s">
        <v>11280</v>
      </c>
      <c r="H5157" s="2"/>
      <c r="I5157" s="2"/>
      <c r="J5157" s="2" t="s">
        <v>7086</v>
      </c>
      <c r="K5157" s="2"/>
      <c r="L5157" s="2"/>
      <c r="M5157" s="2" t="s">
        <v>11529</v>
      </c>
      <c r="N5157" s="11">
        <v>7</v>
      </c>
      <c r="O5157" s="11">
        <v>0</v>
      </c>
      <c r="P5157" s="12">
        <v>44859.33333333334</v>
      </c>
      <c r="Q5157" s="12">
        <v>44859.70833333334</v>
      </c>
      <c r="R5157" s="11"/>
      <c r="S5157" s="2">
        <f>OR(AND(P5157&lt;=U$2,Q5157&gt;V$2),AND(P5157&gt;U$2,P5157&lt;V$2))</f>
        <v>0</v>
      </c>
    </row>
    <row r="5158" spans="1:19">
      <c r="A5158" s="2" t="s">
        <v>3488</v>
      </c>
      <c r="B5158" s="2" t="s">
        <v>4755</v>
      </c>
      <c r="C5158" s="2" t="s">
        <v>10032</v>
      </c>
      <c r="D5158" s="2" t="s">
        <v>11530</v>
      </c>
      <c r="E5158" s="2" t="s">
        <v>1007</v>
      </c>
      <c r="F5158" s="2" t="s">
        <v>1516</v>
      </c>
      <c r="G5158" s="2" t="s">
        <v>11280</v>
      </c>
      <c r="H5158" s="2" t="s">
        <v>1389</v>
      </c>
      <c r="I5158" s="2" t="s">
        <v>216</v>
      </c>
      <c r="J5158" s="2" t="s">
        <v>7086</v>
      </c>
      <c r="K5158" s="2"/>
      <c r="L5158" s="2"/>
      <c r="M5158" s="2" t="s">
        <v>11531</v>
      </c>
      <c r="N5158" s="11">
        <v>7</v>
      </c>
      <c r="O5158" s="11">
        <v>7</v>
      </c>
      <c r="P5158" s="12">
        <v>44993.33333333334</v>
      </c>
      <c r="Q5158" s="12">
        <v>44999.70833333334</v>
      </c>
      <c r="R5158" s="11">
        <v>-75</v>
      </c>
      <c r="S5158" s="2">
        <f>OR(AND(P5158&lt;=U$2,Q5158&gt;V$2),AND(P5158&gt;U$2,P5158&lt;V$2))</f>
        <v>0</v>
      </c>
    </row>
    <row r="5159" spans="1:19">
      <c r="A5159" s="2" t="s">
        <v>3481</v>
      </c>
      <c r="B5159" s="2" t="s">
        <v>4755</v>
      </c>
      <c r="C5159" s="2" t="s">
        <v>10075</v>
      </c>
      <c r="D5159" s="2" t="s">
        <v>11532</v>
      </c>
      <c r="E5159" s="2"/>
      <c r="F5159" s="2"/>
      <c r="G5159" s="2"/>
      <c r="H5159" s="2"/>
      <c r="I5159" s="2"/>
      <c r="J5159" s="2"/>
      <c r="K5159" s="2"/>
      <c r="L5159" s="2"/>
      <c r="M5159" s="2" t="s">
        <v>11533</v>
      </c>
      <c r="N5159" s="11">
        <v>7</v>
      </c>
      <c r="O5159" s="11">
        <v>0</v>
      </c>
      <c r="P5159" s="12">
        <v>44479</v>
      </c>
      <c r="Q5159" s="12">
        <v>44486</v>
      </c>
      <c r="R5159" s="11"/>
      <c r="S5159" s="2">
        <f>OR(AND(P5159&lt;=U$2,Q5159&gt;V$2),AND(P5159&gt;U$2,P5159&lt;V$2))</f>
        <v>0</v>
      </c>
    </row>
    <row r="5160" spans="1:19">
      <c r="A5160" s="2" t="s">
        <v>3481</v>
      </c>
      <c r="B5160" s="2" t="s">
        <v>4755</v>
      </c>
      <c r="C5160" s="2" t="s">
        <v>10075</v>
      </c>
      <c r="D5160" s="2" t="s">
        <v>11534</v>
      </c>
      <c r="E5160" s="2"/>
      <c r="F5160" s="2"/>
      <c r="G5160" s="2"/>
      <c r="H5160" s="2"/>
      <c r="I5160" s="2"/>
      <c r="J5160" s="2"/>
      <c r="K5160" s="2"/>
      <c r="L5160" s="2"/>
      <c r="M5160" s="2" t="s">
        <v>11535</v>
      </c>
      <c r="N5160" s="11">
        <v>7</v>
      </c>
      <c r="O5160" s="11">
        <v>0</v>
      </c>
      <c r="P5160" s="12">
        <v>44692.33333333334</v>
      </c>
      <c r="Q5160" s="12">
        <v>44698.70833333334</v>
      </c>
      <c r="R5160" s="11"/>
      <c r="S5160" s="2">
        <f>OR(AND(P5160&lt;=U$2,Q5160&gt;V$2),AND(P5160&gt;U$2,P5160&lt;V$2))</f>
        <v>0</v>
      </c>
    </row>
    <row r="5161" spans="1:19">
      <c r="A5161" s="2" t="s">
        <v>3488</v>
      </c>
      <c r="B5161" s="2" t="s">
        <v>4755</v>
      </c>
      <c r="C5161" s="2" t="s">
        <v>10075</v>
      </c>
      <c r="D5161" s="2" t="s">
        <v>11536</v>
      </c>
      <c r="E5161" s="2" t="s">
        <v>1007</v>
      </c>
      <c r="F5161" s="2" t="s">
        <v>1141</v>
      </c>
      <c r="G5161" s="2" t="s">
        <v>7085</v>
      </c>
      <c r="H5161" s="2" t="s">
        <v>1133</v>
      </c>
      <c r="I5161" s="2" t="s">
        <v>306</v>
      </c>
      <c r="J5161" s="2" t="s">
        <v>7126</v>
      </c>
      <c r="K5161" s="2" t="s">
        <v>329</v>
      </c>
      <c r="L5161" s="2" t="s">
        <v>10080</v>
      </c>
      <c r="M5161" s="2" t="s">
        <v>11537</v>
      </c>
      <c r="N5161" s="11">
        <v>7</v>
      </c>
      <c r="O5161" s="11">
        <v>0</v>
      </c>
      <c r="P5161" s="12">
        <v>44866.33333333334</v>
      </c>
      <c r="Q5161" s="12">
        <v>44872.70833333334</v>
      </c>
      <c r="R5161" s="11"/>
      <c r="S5161" s="2">
        <f>OR(AND(P5161&lt;=U$2,Q5161&gt;V$2),AND(P5161&gt;U$2,P5161&lt;V$2))</f>
        <v>0</v>
      </c>
    </row>
    <row r="5162" spans="1:19">
      <c r="A5162" s="2" t="s">
        <v>3481</v>
      </c>
      <c r="B5162" s="2" t="s">
        <v>4755</v>
      </c>
      <c r="C5162" s="2" t="s">
        <v>10075</v>
      </c>
      <c r="D5162" s="2" t="s">
        <v>11538</v>
      </c>
      <c r="E5162" s="2" t="s">
        <v>1007</v>
      </c>
      <c r="F5162" s="2" t="s">
        <v>1141</v>
      </c>
      <c r="G5162" s="2" t="s">
        <v>11280</v>
      </c>
      <c r="H5162" s="2"/>
      <c r="I5162" s="2"/>
      <c r="J5162" s="2" t="s">
        <v>7126</v>
      </c>
      <c r="K5162" s="2" t="s">
        <v>329</v>
      </c>
      <c r="L5162" s="2" t="s">
        <v>10080</v>
      </c>
      <c r="M5162" s="2" t="s">
        <v>11539</v>
      </c>
      <c r="N5162" s="11">
        <v>7</v>
      </c>
      <c r="O5162" s="11">
        <v>0</v>
      </c>
      <c r="P5162" s="12">
        <v>44737.33333333334</v>
      </c>
      <c r="Q5162" s="12">
        <v>44743.70833333334</v>
      </c>
      <c r="R5162" s="11"/>
      <c r="S5162" s="2">
        <f>OR(AND(P5162&lt;=U$2,Q5162&gt;V$2),AND(P5162&gt;U$2,P5162&lt;V$2))</f>
        <v>0</v>
      </c>
    </row>
    <row r="5163" spans="1:19">
      <c r="A5163" s="2" t="s">
        <v>3481</v>
      </c>
      <c r="B5163" s="2" t="s">
        <v>4755</v>
      </c>
      <c r="C5163" s="2" t="s">
        <v>10075</v>
      </c>
      <c r="D5163" s="2" t="s">
        <v>11540</v>
      </c>
      <c r="E5163" s="2" t="s">
        <v>1007</v>
      </c>
      <c r="F5163" s="2" t="s">
        <v>1141</v>
      </c>
      <c r="G5163" s="2" t="s">
        <v>11280</v>
      </c>
      <c r="H5163" s="2"/>
      <c r="I5163" s="2"/>
      <c r="J5163" s="2" t="s">
        <v>7126</v>
      </c>
      <c r="K5163" s="2" t="s">
        <v>329</v>
      </c>
      <c r="L5163" s="2" t="s">
        <v>10080</v>
      </c>
      <c r="M5163" s="2" t="s">
        <v>11541</v>
      </c>
      <c r="N5163" s="11">
        <v>7</v>
      </c>
      <c r="O5163" s="11">
        <v>0</v>
      </c>
      <c r="P5163" s="12">
        <v>44819.33333333334</v>
      </c>
      <c r="Q5163" s="12">
        <v>44825.70833333334</v>
      </c>
      <c r="R5163" s="11"/>
      <c r="S5163" s="2">
        <f>OR(AND(P5163&lt;=U$2,Q5163&gt;V$2),AND(P5163&gt;U$2,P5163&lt;V$2))</f>
        <v>0</v>
      </c>
    </row>
    <row r="5164" spans="1:19">
      <c r="A5164" s="2" t="s">
        <v>3481</v>
      </c>
      <c r="B5164" s="2" t="s">
        <v>4755</v>
      </c>
      <c r="C5164" s="2" t="s">
        <v>10075</v>
      </c>
      <c r="D5164" s="2" t="s">
        <v>11542</v>
      </c>
      <c r="E5164" s="2" t="s">
        <v>1007</v>
      </c>
      <c r="F5164" s="2" t="s">
        <v>1141</v>
      </c>
      <c r="G5164" s="2" t="s">
        <v>11280</v>
      </c>
      <c r="H5164" s="2"/>
      <c r="I5164" s="2"/>
      <c r="J5164" s="2" t="s">
        <v>7126</v>
      </c>
      <c r="K5164" s="2" t="s">
        <v>329</v>
      </c>
      <c r="L5164" s="2" t="s">
        <v>10080</v>
      </c>
      <c r="M5164" s="2" t="s">
        <v>11543</v>
      </c>
      <c r="N5164" s="11">
        <v>7</v>
      </c>
      <c r="O5164" s="11">
        <v>0</v>
      </c>
      <c r="P5164" s="12">
        <v>44819.33333333334</v>
      </c>
      <c r="Q5164" s="12">
        <v>44825.70833333334</v>
      </c>
      <c r="R5164" s="11"/>
      <c r="S5164" s="2">
        <f>OR(AND(P5164&lt;=U$2,Q5164&gt;V$2),AND(P5164&gt;U$2,P5164&lt;V$2))</f>
        <v>0</v>
      </c>
    </row>
    <row r="5165" spans="1:19">
      <c r="A5165" s="2" t="s">
        <v>3481</v>
      </c>
      <c r="B5165" s="2" t="s">
        <v>4755</v>
      </c>
      <c r="C5165" s="2" t="s">
        <v>10539</v>
      </c>
      <c r="D5165" s="2" t="s">
        <v>11544</v>
      </c>
      <c r="E5165" s="2" t="s">
        <v>1007</v>
      </c>
      <c r="F5165" s="2" t="s">
        <v>3010</v>
      </c>
      <c r="G5165" s="2" t="s">
        <v>7085</v>
      </c>
      <c r="H5165" s="2"/>
      <c r="I5165" s="2"/>
      <c r="J5165" s="2" t="s">
        <v>7315</v>
      </c>
      <c r="K5165" s="2" t="s">
        <v>333</v>
      </c>
      <c r="L5165" s="2" t="s">
        <v>10407</v>
      </c>
      <c r="M5165" s="2" t="s">
        <v>11545</v>
      </c>
      <c r="N5165" s="11">
        <v>7</v>
      </c>
      <c r="O5165" s="11">
        <v>0</v>
      </c>
      <c r="P5165" s="12">
        <v>44890.33333333334</v>
      </c>
      <c r="Q5165" s="12">
        <v>44890.70833333334</v>
      </c>
      <c r="R5165" s="11"/>
      <c r="S5165" s="2">
        <f>OR(AND(P5165&lt;=U$2,Q5165&gt;V$2),AND(P5165&gt;U$2,P5165&lt;V$2))</f>
        <v>0</v>
      </c>
    </row>
    <row r="5166" spans="1:19">
      <c r="A5166" s="2" t="s">
        <v>3481</v>
      </c>
      <c r="B5166" s="2" t="s">
        <v>4755</v>
      </c>
      <c r="C5166" s="2" t="s">
        <v>10402</v>
      </c>
      <c r="D5166" s="2" t="s">
        <v>11546</v>
      </c>
      <c r="E5166" s="2" t="s">
        <v>1007</v>
      </c>
      <c r="F5166" s="2" t="s">
        <v>3010</v>
      </c>
      <c r="G5166" s="2" t="s">
        <v>7085</v>
      </c>
      <c r="H5166" s="2"/>
      <c r="I5166" s="2"/>
      <c r="J5166" s="2" t="s">
        <v>7315</v>
      </c>
      <c r="K5166" s="2" t="s">
        <v>333</v>
      </c>
      <c r="L5166" s="2" t="s">
        <v>10407</v>
      </c>
      <c r="M5166" s="2" t="s">
        <v>11547</v>
      </c>
      <c r="N5166" s="11">
        <v>7</v>
      </c>
      <c r="O5166" s="11">
        <v>0</v>
      </c>
      <c r="P5166" s="12">
        <v>44812.33333333334</v>
      </c>
      <c r="Q5166" s="12">
        <v>44818.70833333334</v>
      </c>
      <c r="R5166" s="11"/>
      <c r="S5166" s="2">
        <f>OR(AND(P5166&lt;=U$2,Q5166&gt;V$2),AND(P5166&gt;U$2,P5166&lt;V$2))</f>
        <v>0</v>
      </c>
    </row>
    <row r="5167" spans="1:19">
      <c r="A5167" s="2" t="s">
        <v>3488</v>
      </c>
      <c r="B5167" s="2" t="s">
        <v>4755</v>
      </c>
      <c r="C5167" s="2" t="s">
        <v>10402</v>
      </c>
      <c r="D5167" s="2" t="s">
        <v>11548</v>
      </c>
      <c r="E5167" s="2" t="s">
        <v>1007</v>
      </c>
      <c r="F5167" s="2" t="s">
        <v>3010</v>
      </c>
      <c r="G5167" s="2" t="s">
        <v>7085</v>
      </c>
      <c r="H5167" s="2" t="s">
        <v>1027</v>
      </c>
      <c r="I5167" s="2" t="s">
        <v>227</v>
      </c>
      <c r="J5167" s="2" t="s">
        <v>7315</v>
      </c>
      <c r="K5167" s="2" t="s">
        <v>333</v>
      </c>
      <c r="L5167" s="2" t="s">
        <v>10407</v>
      </c>
      <c r="M5167" s="2" t="s">
        <v>11549</v>
      </c>
      <c r="N5167" s="11">
        <v>7</v>
      </c>
      <c r="O5167" s="11">
        <v>7</v>
      </c>
      <c r="P5167" s="12">
        <v>45015.33333333334</v>
      </c>
      <c r="Q5167" s="12">
        <v>45021.70833333334</v>
      </c>
      <c r="R5167" s="11">
        <v>-147</v>
      </c>
      <c r="S5167" s="2">
        <f>OR(AND(P5167&lt;=U$2,Q5167&gt;V$2),AND(P5167&gt;U$2,P5167&lt;V$2))</f>
        <v>0</v>
      </c>
    </row>
    <row r="5168" spans="1:19">
      <c r="A5168" s="2" t="s">
        <v>3488</v>
      </c>
      <c r="B5168" s="2" t="s">
        <v>4755</v>
      </c>
      <c r="C5168" s="2" t="s">
        <v>10402</v>
      </c>
      <c r="D5168" s="2" t="s">
        <v>11550</v>
      </c>
      <c r="E5168" s="2" t="s">
        <v>1007</v>
      </c>
      <c r="F5168" s="2" t="s">
        <v>3010</v>
      </c>
      <c r="G5168" s="2" t="s">
        <v>11280</v>
      </c>
      <c r="H5168" s="2" t="s">
        <v>1027</v>
      </c>
      <c r="I5168" s="2" t="s">
        <v>227</v>
      </c>
      <c r="J5168" s="2" t="s">
        <v>7315</v>
      </c>
      <c r="K5168" s="2" t="s">
        <v>333</v>
      </c>
      <c r="L5168" s="2" t="s">
        <v>10407</v>
      </c>
      <c r="M5168" s="2" t="s">
        <v>11551</v>
      </c>
      <c r="N5168" s="11">
        <v>7</v>
      </c>
      <c r="O5168" s="11">
        <v>7</v>
      </c>
      <c r="P5168" s="12">
        <v>45055.33333333334</v>
      </c>
      <c r="Q5168" s="12">
        <v>45061.70833333334</v>
      </c>
      <c r="R5168" s="11">
        <v>-145</v>
      </c>
      <c r="S5168" s="2">
        <f>OR(AND(P5168&lt;=U$2,Q5168&gt;V$2),AND(P5168&gt;U$2,P5168&lt;V$2))</f>
        <v>0</v>
      </c>
    </row>
    <row r="5169" spans="1:19">
      <c r="A5169" s="2" t="s">
        <v>3488</v>
      </c>
      <c r="B5169" s="2" t="s">
        <v>4755</v>
      </c>
      <c r="C5169" s="2" t="s">
        <v>10431</v>
      </c>
      <c r="D5169" s="2" t="s">
        <v>11552</v>
      </c>
      <c r="E5169" s="2" t="s">
        <v>1007</v>
      </c>
      <c r="F5169" s="2" t="s">
        <v>3010</v>
      </c>
      <c r="G5169" s="2" t="s">
        <v>7085</v>
      </c>
      <c r="H5169" s="2" t="s">
        <v>1027</v>
      </c>
      <c r="I5169" s="2" t="s">
        <v>227</v>
      </c>
      <c r="J5169" s="2" t="s">
        <v>7315</v>
      </c>
      <c r="K5169" s="2" t="s">
        <v>333</v>
      </c>
      <c r="L5169" s="2" t="s">
        <v>10407</v>
      </c>
      <c r="M5169" s="2" t="s">
        <v>11553</v>
      </c>
      <c r="N5169" s="11">
        <v>7</v>
      </c>
      <c r="O5169" s="11">
        <v>0</v>
      </c>
      <c r="P5169" s="12">
        <v>44977.33333333334</v>
      </c>
      <c r="Q5169" s="12">
        <v>44981.70833333334</v>
      </c>
      <c r="R5169" s="11"/>
      <c r="S5169" s="2">
        <f>OR(AND(P5169&lt;=U$2,Q5169&gt;V$2),AND(P5169&gt;U$2,P5169&lt;V$2))</f>
        <v>0</v>
      </c>
    </row>
    <row r="5170" spans="1:19">
      <c r="A5170" s="2" t="s">
        <v>3488</v>
      </c>
      <c r="B5170" s="2" t="s">
        <v>4755</v>
      </c>
      <c r="C5170" s="2" t="s">
        <v>10431</v>
      </c>
      <c r="D5170" s="2" t="s">
        <v>11554</v>
      </c>
      <c r="E5170" s="2" t="s">
        <v>1007</v>
      </c>
      <c r="F5170" s="2" t="s">
        <v>3010</v>
      </c>
      <c r="G5170" s="2" t="s">
        <v>7085</v>
      </c>
      <c r="H5170" s="2" t="s">
        <v>1027</v>
      </c>
      <c r="I5170" s="2" t="s">
        <v>227</v>
      </c>
      <c r="J5170" s="2" t="s">
        <v>7315</v>
      </c>
      <c r="K5170" s="2" t="s">
        <v>333</v>
      </c>
      <c r="L5170" s="2" t="s">
        <v>10407</v>
      </c>
      <c r="M5170" s="2" t="s">
        <v>11555</v>
      </c>
      <c r="N5170" s="11">
        <v>7</v>
      </c>
      <c r="O5170" s="11">
        <v>7</v>
      </c>
      <c r="P5170" s="12">
        <v>45015.33333333334</v>
      </c>
      <c r="Q5170" s="12">
        <v>45021.70833333334</v>
      </c>
      <c r="R5170" s="11">
        <v>-147</v>
      </c>
      <c r="S5170" s="2">
        <f>OR(AND(P5170&lt;=U$2,Q5170&gt;V$2),AND(P5170&gt;U$2,P5170&lt;V$2))</f>
        <v>0</v>
      </c>
    </row>
    <row r="5171" spans="1:19">
      <c r="A5171" s="2" t="s">
        <v>3488</v>
      </c>
      <c r="B5171" s="2" t="s">
        <v>4755</v>
      </c>
      <c r="C5171" s="2" t="s">
        <v>10431</v>
      </c>
      <c r="D5171" s="2" t="s">
        <v>11556</v>
      </c>
      <c r="E5171" s="2" t="s">
        <v>1007</v>
      </c>
      <c r="F5171" s="2" t="s">
        <v>3010</v>
      </c>
      <c r="G5171" s="2" t="s">
        <v>11280</v>
      </c>
      <c r="H5171" s="2" t="s">
        <v>1027</v>
      </c>
      <c r="I5171" s="2" t="s">
        <v>227</v>
      </c>
      <c r="J5171" s="2" t="s">
        <v>7315</v>
      </c>
      <c r="K5171" s="2" t="s">
        <v>333</v>
      </c>
      <c r="L5171" s="2" t="s">
        <v>10407</v>
      </c>
      <c r="M5171" s="2" t="s">
        <v>11557</v>
      </c>
      <c r="N5171" s="11">
        <v>7</v>
      </c>
      <c r="O5171" s="11">
        <v>7</v>
      </c>
      <c r="P5171" s="12">
        <v>45055.33333333334</v>
      </c>
      <c r="Q5171" s="12">
        <v>45061.70833333334</v>
      </c>
      <c r="R5171" s="11">
        <v>-145</v>
      </c>
      <c r="S5171" s="2">
        <f>OR(AND(P5171&lt;=U$2,Q5171&gt;V$2),AND(P5171&gt;U$2,P5171&lt;V$2))</f>
        <v>0</v>
      </c>
    </row>
    <row r="5172" spans="1:19">
      <c r="A5172" s="2" t="s">
        <v>3488</v>
      </c>
      <c r="B5172" s="2" t="s">
        <v>4755</v>
      </c>
      <c r="C5172" s="2" t="s">
        <v>10463</v>
      </c>
      <c r="D5172" s="2" t="s">
        <v>11558</v>
      </c>
      <c r="E5172" s="2" t="s">
        <v>1007</v>
      </c>
      <c r="F5172" s="2" t="s">
        <v>3010</v>
      </c>
      <c r="G5172" s="2" t="s">
        <v>7085</v>
      </c>
      <c r="H5172" s="2" t="s">
        <v>1027</v>
      </c>
      <c r="I5172" s="2" t="s">
        <v>227</v>
      </c>
      <c r="J5172" s="2" t="s">
        <v>7315</v>
      </c>
      <c r="K5172" s="2" t="s">
        <v>333</v>
      </c>
      <c r="L5172" s="2" t="s">
        <v>10407</v>
      </c>
      <c r="M5172" s="2" t="s">
        <v>11559</v>
      </c>
      <c r="N5172" s="11">
        <v>7</v>
      </c>
      <c r="O5172" s="11">
        <v>0</v>
      </c>
      <c r="P5172" s="12">
        <v>44958.33333333334</v>
      </c>
      <c r="Q5172" s="12">
        <v>44964.70833333334</v>
      </c>
      <c r="R5172" s="11"/>
      <c r="S5172" s="2">
        <f>OR(AND(P5172&lt;=U$2,Q5172&gt;V$2),AND(P5172&gt;U$2,P5172&lt;V$2))</f>
        <v>0</v>
      </c>
    </row>
    <row r="5173" spans="1:19">
      <c r="A5173" s="2" t="s">
        <v>3488</v>
      </c>
      <c r="B5173" s="2" t="s">
        <v>4755</v>
      </c>
      <c r="C5173" s="2" t="s">
        <v>10463</v>
      </c>
      <c r="D5173" s="2" t="s">
        <v>11560</v>
      </c>
      <c r="E5173" s="2" t="s">
        <v>1007</v>
      </c>
      <c r="F5173" s="2" t="s">
        <v>3010</v>
      </c>
      <c r="G5173" s="2" t="s">
        <v>7085</v>
      </c>
      <c r="H5173" s="2" t="s">
        <v>1027</v>
      </c>
      <c r="I5173" s="2" t="s">
        <v>227</v>
      </c>
      <c r="J5173" s="2" t="s">
        <v>7315</v>
      </c>
      <c r="K5173" s="2" t="s">
        <v>333</v>
      </c>
      <c r="L5173" s="2" t="s">
        <v>10407</v>
      </c>
      <c r="M5173" s="2" t="s">
        <v>11561</v>
      </c>
      <c r="N5173" s="11">
        <v>7</v>
      </c>
      <c r="O5173" s="11">
        <v>0</v>
      </c>
      <c r="P5173" s="12">
        <v>44970.33333333334</v>
      </c>
      <c r="Q5173" s="12">
        <v>44977.70833333334</v>
      </c>
      <c r="R5173" s="11"/>
      <c r="S5173" s="2">
        <f>OR(AND(P5173&lt;=U$2,Q5173&gt;V$2),AND(P5173&gt;U$2,P5173&lt;V$2))</f>
        <v>0</v>
      </c>
    </row>
    <row r="5174" spans="1:19">
      <c r="A5174" s="2" t="s">
        <v>3877</v>
      </c>
      <c r="B5174" s="2" t="s">
        <v>4755</v>
      </c>
      <c r="C5174" s="2" t="s">
        <v>10486</v>
      </c>
      <c r="D5174" s="2" t="s">
        <v>11562</v>
      </c>
      <c r="E5174" s="2" t="s">
        <v>1007</v>
      </c>
      <c r="F5174" s="2" t="s">
        <v>3010</v>
      </c>
      <c r="G5174" s="2" t="s">
        <v>7085</v>
      </c>
      <c r="H5174" s="2" t="s">
        <v>1027</v>
      </c>
      <c r="I5174" s="2" t="s">
        <v>227</v>
      </c>
      <c r="J5174" s="2" t="s">
        <v>7315</v>
      </c>
      <c r="K5174" s="2" t="s">
        <v>333</v>
      </c>
      <c r="L5174" s="2" t="s">
        <v>10407</v>
      </c>
      <c r="M5174" s="2" t="s">
        <v>11563</v>
      </c>
      <c r="N5174" s="11">
        <v>7</v>
      </c>
      <c r="O5174" s="11">
        <v>0</v>
      </c>
      <c r="P5174" s="12">
        <v>44947.33333333334</v>
      </c>
      <c r="Q5174" s="12">
        <v>44953.70833333334</v>
      </c>
      <c r="R5174" s="11"/>
      <c r="S5174" s="2">
        <f>OR(AND(P5174&lt;=U$2,Q5174&gt;V$2),AND(P5174&gt;U$2,P5174&lt;V$2))</f>
        <v>0</v>
      </c>
    </row>
    <row r="5175" spans="1:19">
      <c r="A5175" s="2" t="s">
        <v>3488</v>
      </c>
      <c r="B5175" s="2" t="s">
        <v>4755</v>
      </c>
      <c r="C5175" s="2" t="s">
        <v>10486</v>
      </c>
      <c r="D5175" s="2" t="s">
        <v>11564</v>
      </c>
      <c r="E5175" s="2" t="s">
        <v>1007</v>
      </c>
      <c r="F5175" s="2" t="s">
        <v>3010</v>
      </c>
      <c r="G5175" s="2" t="s">
        <v>7085</v>
      </c>
      <c r="H5175" s="2" t="s">
        <v>1027</v>
      </c>
      <c r="I5175" s="2" t="s">
        <v>227</v>
      </c>
      <c r="J5175" s="2" t="s">
        <v>7315</v>
      </c>
      <c r="K5175" s="2" t="s">
        <v>333</v>
      </c>
      <c r="L5175" s="2" t="s">
        <v>10407</v>
      </c>
      <c r="M5175" s="2" t="s">
        <v>11565</v>
      </c>
      <c r="N5175" s="11">
        <v>7</v>
      </c>
      <c r="O5175" s="11">
        <v>0</v>
      </c>
      <c r="P5175" s="12">
        <v>44966.33333333334</v>
      </c>
      <c r="Q5175" s="12">
        <v>44972.70833333334</v>
      </c>
      <c r="R5175" s="11"/>
      <c r="S5175" s="2">
        <f>OR(AND(P5175&lt;=U$2,Q5175&gt;V$2),AND(P5175&gt;U$2,P5175&lt;V$2))</f>
        <v>0</v>
      </c>
    </row>
    <row r="5176" spans="1:19">
      <c r="A5176" s="2" t="s">
        <v>3488</v>
      </c>
      <c r="B5176" s="2" t="s">
        <v>4755</v>
      </c>
      <c r="C5176" s="2" t="s">
        <v>10486</v>
      </c>
      <c r="D5176" s="2" t="s">
        <v>11566</v>
      </c>
      <c r="E5176" s="2" t="s">
        <v>1007</v>
      </c>
      <c r="F5176" s="2" t="s">
        <v>3010</v>
      </c>
      <c r="G5176" s="2" t="s">
        <v>11280</v>
      </c>
      <c r="H5176" s="2" t="s">
        <v>1027</v>
      </c>
      <c r="I5176" s="2" t="s">
        <v>227</v>
      </c>
      <c r="J5176" s="2" t="s">
        <v>7315</v>
      </c>
      <c r="K5176" s="2" t="s">
        <v>333</v>
      </c>
      <c r="L5176" s="2" t="s">
        <v>10407</v>
      </c>
      <c r="M5176" s="2" t="s">
        <v>11567</v>
      </c>
      <c r="N5176" s="11">
        <v>7</v>
      </c>
      <c r="O5176" s="11">
        <v>7</v>
      </c>
      <c r="P5176" s="12">
        <v>45036.33333333334</v>
      </c>
      <c r="Q5176" s="12">
        <v>45042.70833333334</v>
      </c>
      <c r="R5176" s="11">
        <v>-125</v>
      </c>
      <c r="S5176" s="2">
        <f>OR(AND(P5176&lt;=U$2,Q5176&gt;V$2),AND(P5176&gt;U$2,P5176&lt;V$2))</f>
        <v>0</v>
      </c>
    </row>
    <row r="5177" spans="1:19">
      <c r="A5177" s="2" t="s">
        <v>3481</v>
      </c>
      <c r="B5177" s="2" t="s">
        <v>4755</v>
      </c>
      <c r="C5177" s="2" t="s">
        <v>10519</v>
      </c>
      <c r="D5177" s="2" t="s">
        <v>11568</v>
      </c>
      <c r="E5177" s="2" t="s">
        <v>1007</v>
      </c>
      <c r="F5177" s="2" t="s">
        <v>3010</v>
      </c>
      <c r="G5177" s="2" t="s">
        <v>7085</v>
      </c>
      <c r="H5177" s="2"/>
      <c r="I5177" s="2"/>
      <c r="J5177" s="2" t="s">
        <v>7315</v>
      </c>
      <c r="K5177" s="2" t="s">
        <v>333</v>
      </c>
      <c r="L5177" s="2" t="s">
        <v>10407</v>
      </c>
      <c r="M5177" s="2" t="s">
        <v>11569</v>
      </c>
      <c r="N5177" s="11">
        <v>7</v>
      </c>
      <c r="O5177" s="11">
        <v>0</v>
      </c>
      <c r="P5177" s="12">
        <v>44835.33333333334</v>
      </c>
      <c r="Q5177" s="12">
        <v>44841.70833333334</v>
      </c>
      <c r="R5177" s="11"/>
      <c r="S5177" s="2">
        <f>OR(AND(P5177&lt;=U$2,Q5177&gt;V$2),AND(P5177&gt;U$2,P5177&lt;V$2))</f>
        <v>0</v>
      </c>
    </row>
    <row r="5178" spans="1:19">
      <c r="A5178" s="2" t="s">
        <v>3488</v>
      </c>
      <c r="B5178" s="2" t="s">
        <v>4755</v>
      </c>
      <c r="C5178" s="2" t="s">
        <v>10349</v>
      </c>
      <c r="D5178" s="2" t="s">
        <v>11570</v>
      </c>
      <c r="E5178" s="2" t="s">
        <v>1007</v>
      </c>
      <c r="F5178" s="2" t="s">
        <v>989</v>
      </c>
      <c r="G5178" s="2" t="s">
        <v>7085</v>
      </c>
      <c r="H5178" s="2" t="s">
        <v>1027</v>
      </c>
      <c r="I5178" s="2" t="s">
        <v>227</v>
      </c>
      <c r="J5178" s="2" t="s">
        <v>7315</v>
      </c>
      <c r="K5178" s="2" t="s">
        <v>333</v>
      </c>
      <c r="L5178" s="2" t="s">
        <v>10227</v>
      </c>
      <c r="M5178" s="2" t="s">
        <v>11571</v>
      </c>
      <c r="N5178" s="11">
        <v>7</v>
      </c>
      <c r="O5178" s="11">
        <v>0</v>
      </c>
      <c r="P5178" s="12">
        <v>44939.33333333334</v>
      </c>
      <c r="Q5178" s="12">
        <v>44945.70833333334</v>
      </c>
      <c r="R5178" s="11"/>
      <c r="S5178" s="2">
        <f>OR(AND(P5178&lt;=U$2,Q5178&gt;V$2),AND(P5178&gt;U$2,P5178&lt;V$2))</f>
        <v>0</v>
      </c>
    </row>
    <row r="5179" spans="1:19">
      <c r="A5179" s="2" t="s">
        <v>3481</v>
      </c>
      <c r="B5179" s="2" t="s">
        <v>4755</v>
      </c>
      <c r="C5179" s="2" t="s">
        <v>10222</v>
      </c>
      <c r="D5179" s="2" t="s">
        <v>11572</v>
      </c>
      <c r="E5179" s="2" t="s">
        <v>1007</v>
      </c>
      <c r="F5179" s="2" t="s">
        <v>989</v>
      </c>
      <c r="G5179" s="2" t="s">
        <v>7085</v>
      </c>
      <c r="H5179" s="2"/>
      <c r="I5179" s="2"/>
      <c r="J5179" s="2" t="s">
        <v>7315</v>
      </c>
      <c r="K5179" s="2" t="s">
        <v>333</v>
      </c>
      <c r="L5179" s="2" t="s">
        <v>10227</v>
      </c>
      <c r="M5179" s="2" t="s">
        <v>11573</v>
      </c>
      <c r="N5179" s="11">
        <v>7</v>
      </c>
      <c r="O5179" s="11">
        <v>0</v>
      </c>
      <c r="P5179" s="12">
        <v>44852.33333333334</v>
      </c>
      <c r="Q5179" s="12">
        <v>44859.70833333334</v>
      </c>
      <c r="R5179" s="11"/>
      <c r="S5179" s="2">
        <f>OR(AND(P5179&lt;=U$2,Q5179&gt;V$2),AND(P5179&gt;U$2,P5179&lt;V$2))</f>
        <v>0</v>
      </c>
    </row>
    <row r="5180" spans="1:19">
      <c r="A5180" s="2" t="s">
        <v>3488</v>
      </c>
      <c r="B5180" s="2" t="s">
        <v>4755</v>
      </c>
      <c r="C5180" s="2" t="s">
        <v>10222</v>
      </c>
      <c r="D5180" s="2" t="s">
        <v>11574</v>
      </c>
      <c r="E5180" s="2" t="s">
        <v>1007</v>
      </c>
      <c r="F5180" s="2" t="s">
        <v>989</v>
      </c>
      <c r="G5180" s="2" t="s">
        <v>7085</v>
      </c>
      <c r="H5180" s="2" t="s">
        <v>1027</v>
      </c>
      <c r="I5180" s="2" t="s">
        <v>227</v>
      </c>
      <c r="J5180" s="2" t="s">
        <v>7315</v>
      </c>
      <c r="K5180" s="2" t="s">
        <v>333</v>
      </c>
      <c r="L5180" s="2" t="s">
        <v>10227</v>
      </c>
      <c r="M5180" s="2" t="s">
        <v>11575</v>
      </c>
      <c r="N5180" s="11">
        <v>7</v>
      </c>
      <c r="O5180" s="11">
        <v>0</v>
      </c>
      <c r="P5180" s="12">
        <v>44884.33333333334</v>
      </c>
      <c r="Q5180" s="12">
        <v>44890.70833333334</v>
      </c>
      <c r="R5180" s="11"/>
      <c r="S5180" s="2">
        <f>OR(AND(P5180&lt;=U$2,Q5180&gt;V$2),AND(P5180&gt;U$2,P5180&lt;V$2))</f>
        <v>0</v>
      </c>
    </row>
    <row r="5181" spans="1:19">
      <c r="A5181" s="2" t="s">
        <v>3488</v>
      </c>
      <c r="B5181" s="2" t="s">
        <v>4755</v>
      </c>
      <c r="C5181" s="2" t="s">
        <v>10222</v>
      </c>
      <c r="D5181" s="2" t="s">
        <v>11576</v>
      </c>
      <c r="E5181" s="2" t="s">
        <v>1007</v>
      </c>
      <c r="F5181" s="2" t="s">
        <v>989</v>
      </c>
      <c r="G5181" s="2" t="s">
        <v>11280</v>
      </c>
      <c r="H5181" s="2" t="s">
        <v>1027</v>
      </c>
      <c r="I5181" s="2" t="s">
        <v>227</v>
      </c>
      <c r="J5181" s="2" t="s">
        <v>7315</v>
      </c>
      <c r="K5181" s="2" t="s">
        <v>333</v>
      </c>
      <c r="L5181" s="2" t="s">
        <v>10227</v>
      </c>
      <c r="M5181" s="2" t="s">
        <v>11577</v>
      </c>
      <c r="N5181" s="11">
        <v>7</v>
      </c>
      <c r="O5181" s="11">
        <v>7</v>
      </c>
      <c r="P5181" s="12">
        <v>45015.33333333334</v>
      </c>
      <c r="Q5181" s="12">
        <v>45021.70833333334</v>
      </c>
      <c r="R5181" s="11">
        <v>-105</v>
      </c>
      <c r="S5181" s="2">
        <f>OR(AND(P5181&lt;=U$2,Q5181&gt;V$2),AND(P5181&gt;U$2,P5181&lt;V$2))</f>
        <v>0</v>
      </c>
    </row>
    <row r="5182" spans="1:19">
      <c r="A5182" s="2" t="s">
        <v>3481</v>
      </c>
      <c r="B5182" s="2" t="s">
        <v>4755</v>
      </c>
      <c r="C5182" s="2" t="s">
        <v>10251</v>
      </c>
      <c r="D5182" s="2" t="s">
        <v>11578</v>
      </c>
      <c r="E5182" s="2" t="s">
        <v>1007</v>
      </c>
      <c r="F5182" s="2" t="s">
        <v>989</v>
      </c>
      <c r="G5182" s="2" t="s">
        <v>7085</v>
      </c>
      <c r="H5182" s="2"/>
      <c r="I5182" s="2"/>
      <c r="J5182" s="2" t="s">
        <v>7315</v>
      </c>
      <c r="K5182" s="2" t="s">
        <v>333</v>
      </c>
      <c r="L5182" s="2" t="s">
        <v>10227</v>
      </c>
      <c r="M5182" s="2" t="s">
        <v>11579</v>
      </c>
      <c r="N5182" s="11">
        <v>7</v>
      </c>
      <c r="O5182" s="11">
        <v>0</v>
      </c>
      <c r="P5182" s="12">
        <v>44884.33333333334</v>
      </c>
      <c r="Q5182" s="12">
        <v>44889.70833333334</v>
      </c>
      <c r="R5182" s="11"/>
      <c r="S5182" s="2">
        <f>OR(AND(P5182&lt;=U$2,Q5182&gt;V$2),AND(P5182&gt;U$2,P5182&lt;V$2))</f>
        <v>0</v>
      </c>
    </row>
    <row r="5183" spans="1:19">
      <c r="A5183" s="2" t="s">
        <v>3481</v>
      </c>
      <c r="B5183" s="2" t="s">
        <v>4755</v>
      </c>
      <c r="C5183" s="2" t="s">
        <v>10251</v>
      </c>
      <c r="D5183" s="2" t="s">
        <v>11580</v>
      </c>
      <c r="E5183" s="2" t="s">
        <v>1007</v>
      </c>
      <c r="F5183" s="2" t="s">
        <v>989</v>
      </c>
      <c r="G5183" s="2" t="s">
        <v>7085</v>
      </c>
      <c r="H5183" s="2"/>
      <c r="I5183" s="2"/>
      <c r="J5183" s="2" t="s">
        <v>7315</v>
      </c>
      <c r="K5183" s="2" t="s">
        <v>333</v>
      </c>
      <c r="L5183" s="2" t="s">
        <v>10227</v>
      </c>
      <c r="M5183" s="2" t="s">
        <v>11581</v>
      </c>
      <c r="N5183" s="11">
        <v>7</v>
      </c>
      <c r="O5183" s="11">
        <v>0</v>
      </c>
      <c r="P5183" s="12">
        <v>44883.33333333334</v>
      </c>
      <c r="Q5183" s="12">
        <v>44889.70833333334</v>
      </c>
      <c r="R5183" s="11"/>
      <c r="S5183" s="2">
        <f>OR(AND(P5183&lt;=U$2,Q5183&gt;V$2),AND(P5183&gt;U$2,P5183&lt;V$2))</f>
        <v>0</v>
      </c>
    </row>
    <row r="5184" spans="1:19">
      <c r="A5184" s="2" t="s">
        <v>3481</v>
      </c>
      <c r="B5184" s="2" t="s">
        <v>4755</v>
      </c>
      <c r="C5184" s="2" t="s">
        <v>10273</v>
      </c>
      <c r="D5184" s="2" t="s">
        <v>11582</v>
      </c>
      <c r="E5184" s="2" t="s">
        <v>1007</v>
      </c>
      <c r="F5184" s="2" t="s">
        <v>989</v>
      </c>
      <c r="G5184" s="2" t="s">
        <v>7085</v>
      </c>
      <c r="H5184" s="2"/>
      <c r="I5184" s="2"/>
      <c r="J5184" s="2" t="s">
        <v>7315</v>
      </c>
      <c r="K5184" s="2" t="s">
        <v>333</v>
      </c>
      <c r="L5184" s="2" t="s">
        <v>10227</v>
      </c>
      <c r="M5184" s="2" t="s">
        <v>11583</v>
      </c>
      <c r="N5184" s="11">
        <v>7</v>
      </c>
      <c r="O5184" s="11">
        <v>0</v>
      </c>
      <c r="P5184" s="12">
        <v>44812.33333333334</v>
      </c>
      <c r="Q5184" s="12">
        <v>44818.70833333334</v>
      </c>
      <c r="R5184" s="11"/>
      <c r="S5184" s="2">
        <f>OR(AND(P5184&lt;=U$2,Q5184&gt;V$2),AND(P5184&gt;U$2,P5184&lt;V$2))</f>
        <v>0</v>
      </c>
    </row>
    <row r="5185" spans="1:19">
      <c r="A5185" s="2" t="s">
        <v>3481</v>
      </c>
      <c r="B5185" s="2" t="s">
        <v>4755</v>
      </c>
      <c r="C5185" s="2" t="s">
        <v>10273</v>
      </c>
      <c r="D5185" s="2" t="s">
        <v>11584</v>
      </c>
      <c r="E5185" s="2" t="s">
        <v>1007</v>
      </c>
      <c r="F5185" s="2" t="s">
        <v>989</v>
      </c>
      <c r="G5185" s="2" t="s">
        <v>7085</v>
      </c>
      <c r="H5185" s="2"/>
      <c r="I5185" s="2"/>
      <c r="J5185" s="2" t="s">
        <v>7315</v>
      </c>
      <c r="K5185" s="2" t="s">
        <v>333</v>
      </c>
      <c r="L5185" s="2" t="s">
        <v>10227</v>
      </c>
      <c r="M5185" s="2" t="s">
        <v>11585</v>
      </c>
      <c r="N5185" s="11">
        <v>7</v>
      </c>
      <c r="O5185" s="11">
        <v>0</v>
      </c>
      <c r="P5185" s="12">
        <v>44821.33333333334</v>
      </c>
      <c r="Q5185" s="12">
        <v>44827.70833333334</v>
      </c>
      <c r="R5185" s="11"/>
      <c r="S5185" s="2">
        <f>OR(AND(P5185&lt;=U$2,Q5185&gt;V$2),AND(P5185&gt;U$2,P5185&lt;V$2))</f>
        <v>0</v>
      </c>
    </row>
    <row r="5186" spans="1:19">
      <c r="A5186" s="2" t="s">
        <v>3481</v>
      </c>
      <c r="B5186" s="2" t="s">
        <v>4755</v>
      </c>
      <c r="C5186" s="2" t="s">
        <v>10296</v>
      </c>
      <c r="D5186" s="2" t="s">
        <v>11586</v>
      </c>
      <c r="E5186" s="2" t="s">
        <v>1007</v>
      </c>
      <c r="F5186" s="2" t="s">
        <v>989</v>
      </c>
      <c r="G5186" s="2" t="s">
        <v>7085</v>
      </c>
      <c r="H5186" s="2"/>
      <c r="I5186" s="2"/>
      <c r="J5186" s="2" t="s">
        <v>7315</v>
      </c>
      <c r="K5186" s="2" t="s">
        <v>333</v>
      </c>
      <c r="L5186" s="2" t="s">
        <v>10227</v>
      </c>
      <c r="M5186" s="2" t="s">
        <v>11587</v>
      </c>
      <c r="N5186" s="11">
        <v>7</v>
      </c>
      <c r="O5186" s="11">
        <v>0</v>
      </c>
      <c r="P5186" s="12">
        <v>44859.33333333334</v>
      </c>
      <c r="Q5186" s="12">
        <v>44865.70833333334</v>
      </c>
      <c r="R5186" s="11"/>
      <c r="S5186" s="2">
        <f>OR(AND(P5186&lt;=U$2,Q5186&gt;V$2),AND(P5186&gt;U$2,P5186&lt;V$2))</f>
        <v>0</v>
      </c>
    </row>
    <row r="5187" spans="1:19">
      <c r="A5187" s="2" t="s">
        <v>3481</v>
      </c>
      <c r="B5187" s="2" t="s">
        <v>4755</v>
      </c>
      <c r="C5187" s="2" t="s">
        <v>10296</v>
      </c>
      <c r="D5187" s="2" t="s">
        <v>11588</v>
      </c>
      <c r="E5187" s="2" t="s">
        <v>1007</v>
      </c>
      <c r="F5187" s="2" t="s">
        <v>989</v>
      </c>
      <c r="G5187" s="2" t="s">
        <v>7085</v>
      </c>
      <c r="H5187" s="2"/>
      <c r="I5187" s="2"/>
      <c r="J5187" s="2" t="s">
        <v>7315</v>
      </c>
      <c r="K5187" s="2" t="s">
        <v>333</v>
      </c>
      <c r="L5187" s="2" t="s">
        <v>10227</v>
      </c>
      <c r="M5187" s="2" t="s">
        <v>11589</v>
      </c>
      <c r="N5187" s="11">
        <v>7</v>
      </c>
      <c r="O5187" s="11">
        <v>0</v>
      </c>
      <c r="P5187" s="12">
        <v>44883.33333333334</v>
      </c>
      <c r="Q5187" s="12">
        <v>44889.70833333334</v>
      </c>
      <c r="R5187" s="11"/>
      <c r="S5187" s="2">
        <f>OR(AND(P5187&lt;=U$2,Q5187&gt;V$2),AND(P5187&gt;U$2,P5187&lt;V$2))</f>
        <v>0</v>
      </c>
    </row>
    <row r="5188" spans="1:19">
      <c r="A5188" s="2" t="s">
        <v>3488</v>
      </c>
      <c r="B5188" s="2" t="s">
        <v>4755</v>
      </c>
      <c r="C5188" s="2" t="s">
        <v>10296</v>
      </c>
      <c r="D5188" s="2" t="s">
        <v>11590</v>
      </c>
      <c r="E5188" s="2" t="s">
        <v>1007</v>
      </c>
      <c r="F5188" s="2" t="s">
        <v>989</v>
      </c>
      <c r="G5188" s="2" t="s">
        <v>11280</v>
      </c>
      <c r="H5188" s="2" t="s">
        <v>1027</v>
      </c>
      <c r="I5188" s="2" t="s">
        <v>227</v>
      </c>
      <c r="J5188" s="2" t="s">
        <v>7315</v>
      </c>
      <c r="K5188" s="2" t="s">
        <v>333</v>
      </c>
      <c r="L5188" s="2" t="s">
        <v>10227</v>
      </c>
      <c r="M5188" s="2" t="s">
        <v>11591</v>
      </c>
      <c r="N5188" s="11">
        <v>7</v>
      </c>
      <c r="O5188" s="11">
        <v>7</v>
      </c>
      <c r="P5188" s="12">
        <v>45015.33333333334</v>
      </c>
      <c r="Q5188" s="12">
        <v>45021.70833333334</v>
      </c>
      <c r="R5188" s="11">
        <v>-105</v>
      </c>
      <c r="S5188" s="2">
        <f>OR(AND(P5188&lt;=U$2,Q5188&gt;V$2),AND(P5188&gt;U$2,P5188&lt;V$2))</f>
        <v>0</v>
      </c>
    </row>
    <row r="5189" spans="1:19">
      <c r="A5189" s="2" t="s">
        <v>3481</v>
      </c>
      <c r="B5189" s="2" t="s">
        <v>4755</v>
      </c>
      <c r="C5189" s="2" t="s">
        <v>10329</v>
      </c>
      <c r="D5189" s="2" t="s">
        <v>11592</v>
      </c>
      <c r="E5189" s="2" t="s">
        <v>1007</v>
      </c>
      <c r="F5189" s="2" t="s">
        <v>989</v>
      </c>
      <c r="G5189" s="2" t="s">
        <v>7085</v>
      </c>
      <c r="H5189" s="2"/>
      <c r="I5189" s="2"/>
      <c r="J5189" s="2" t="s">
        <v>7315</v>
      </c>
      <c r="K5189" s="2" t="s">
        <v>333</v>
      </c>
      <c r="L5189" s="2" t="s">
        <v>10227</v>
      </c>
      <c r="M5189" s="2" t="s">
        <v>11593</v>
      </c>
      <c r="N5189" s="11">
        <v>7</v>
      </c>
      <c r="O5189" s="11">
        <v>0</v>
      </c>
      <c r="P5189" s="12">
        <v>44811</v>
      </c>
      <c r="Q5189" s="12">
        <v>44811</v>
      </c>
      <c r="R5189" s="11"/>
      <c r="S5189" s="2">
        <f>OR(AND(P5189&lt;=U$2,Q5189&gt;V$2),AND(P5189&gt;U$2,P5189&lt;V$2))</f>
        <v>0</v>
      </c>
    </row>
    <row r="5190" spans="1:19">
      <c r="A5190" s="2" t="s">
        <v>3488</v>
      </c>
      <c r="B5190" s="2" t="s">
        <v>4755</v>
      </c>
      <c r="C5190" s="2" t="s">
        <v>10718</v>
      </c>
      <c r="D5190" s="2" t="s">
        <v>11594</v>
      </c>
      <c r="E5190" s="2" t="s">
        <v>1007</v>
      </c>
      <c r="F5190" s="2" t="s">
        <v>1960</v>
      </c>
      <c r="G5190" s="2" t="s">
        <v>7085</v>
      </c>
      <c r="H5190" s="2" t="s">
        <v>1027</v>
      </c>
      <c r="I5190" s="2" t="s">
        <v>227</v>
      </c>
      <c r="J5190" s="2" t="s">
        <v>7315</v>
      </c>
      <c r="K5190" s="2" t="s">
        <v>333</v>
      </c>
      <c r="L5190" s="2" t="s">
        <v>10596</v>
      </c>
      <c r="M5190" s="2" t="s">
        <v>11595</v>
      </c>
      <c r="N5190" s="11">
        <v>7</v>
      </c>
      <c r="O5190" s="11">
        <v>0</v>
      </c>
      <c r="P5190" s="12">
        <v>44947.33333333334</v>
      </c>
      <c r="Q5190" s="12">
        <v>44953.70833333334</v>
      </c>
      <c r="R5190" s="11"/>
      <c r="S5190" s="2">
        <f>OR(AND(P5190&lt;=U$2,Q5190&gt;V$2),AND(P5190&gt;U$2,P5190&lt;V$2))</f>
        <v>0</v>
      </c>
    </row>
    <row r="5191" spans="1:19">
      <c r="A5191" s="2" t="s">
        <v>3488</v>
      </c>
      <c r="B5191" s="2" t="s">
        <v>4755</v>
      </c>
      <c r="C5191" s="2" t="s">
        <v>10591</v>
      </c>
      <c r="D5191" s="2" t="s">
        <v>11596</v>
      </c>
      <c r="E5191" s="2" t="s">
        <v>1007</v>
      </c>
      <c r="F5191" s="2" t="s">
        <v>1960</v>
      </c>
      <c r="G5191" s="2" t="s">
        <v>7085</v>
      </c>
      <c r="H5191" s="2" t="s">
        <v>1027</v>
      </c>
      <c r="I5191" s="2" t="s">
        <v>227</v>
      </c>
      <c r="J5191" s="2" t="s">
        <v>7315</v>
      </c>
      <c r="K5191" s="2" t="s">
        <v>333</v>
      </c>
      <c r="L5191" s="2" t="s">
        <v>10596</v>
      </c>
      <c r="M5191" s="2" t="s">
        <v>11597</v>
      </c>
      <c r="N5191" s="11">
        <v>7</v>
      </c>
      <c r="O5191" s="11">
        <v>0</v>
      </c>
      <c r="P5191" s="12">
        <v>44854.33333333334</v>
      </c>
      <c r="Q5191" s="12">
        <v>44860.70833333334</v>
      </c>
      <c r="R5191" s="11"/>
      <c r="S5191" s="2">
        <f>OR(AND(P5191&lt;=U$2,Q5191&gt;V$2),AND(P5191&gt;U$2,P5191&lt;V$2))</f>
        <v>0</v>
      </c>
    </row>
    <row r="5192" spans="1:19">
      <c r="A5192" s="2" t="s">
        <v>3488</v>
      </c>
      <c r="B5192" s="2" t="s">
        <v>4755</v>
      </c>
      <c r="C5192" s="2" t="s">
        <v>10591</v>
      </c>
      <c r="D5192" s="2" t="s">
        <v>11598</v>
      </c>
      <c r="E5192" s="2" t="s">
        <v>1007</v>
      </c>
      <c r="F5192" s="2" t="s">
        <v>1960</v>
      </c>
      <c r="G5192" s="2" t="s">
        <v>7085</v>
      </c>
      <c r="H5192" s="2" t="s">
        <v>1027</v>
      </c>
      <c r="I5192" s="2" t="s">
        <v>227</v>
      </c>
      <c r="J5192" s="2" t="s">
        <v>7315</v>
      </c>
      <c r="K5192" s="2" t="s">
        <v>333</v>
      </c>
      <c r="L5192" s="2" t="s">
        <v>10596</v>
      </c>
      <c r="M5192" s="2" t="s">
        <v>11599</v>
      </c>
      <c r="N5192" s="11">
        <v>7</v>
      </c>
      <c r="O5192" s="11">
        <v>7</v>
      </c>
      <c r="P5192" s="12">
        <v>45008.33333333334</v>
      </c>
      <c r="Q5192" s="12">
        <v>45014.70833333334</v>
      </c>
      <c r="R5192" s="11">
        <v>-136</v>
      </c>
      <c r="S5192" s="2">
        <f>OR(AND(P5192&lt;=U$2,Q5192&gt;V$2),AND(P5192&gt;U$2,P5192&lt;V$2))</f>
        <v>0</v>
      </c>
    </row>
    <row r="5193" spans="1:19">
      <c r="A5193" s="2" t="s">
        <v>3488</v>
      </c>
      <c r="B5193" s="2" t="s">
        <v>4755</v>
      </c>
      <c r="C5193" s="2" t="s">
        <v>10591</v>
      </c>
      <c r="D5193" s="2" t="s">
        <v>11600</v>
      </c>
      <c r="E5193" s="2" t="s">
        <v>1007</v>
      </c>
      <c r="F5193" s="2" t="s">
        <v>1960</v>
      </c>
      <c r="G5193" s="2" t="s">
        <v>11280</v>
      </c>
      <c r="H5193" s="2" t="s">
        <v>1027</v>
      </c>
      <c r="I5193" s="2" t="s">
        <v>227</v>
      </c>
      <c r="J5193" s="2" t="s">
        <v>7315</v>
      </c>
      <c r="K5193" s="2" t="s">
        <v>333</v>
      </c>
      <c r="L5193" s="2" t="s">
        <v>10596</v>
      </c>
      <c r="M5193" s="2" t="s">
        <v>11601</v>
      </c>
      <c r="N5193" s="11">
        <v>7</v>
      </c>
      <c r="O5193" s="11">
        <v>7</v>
      </c>
      <c r="P5193" s="12">
        <v>45048.33333333334</v>
      </c>
      <c r="Q5193" s="12">
        <v>45054.70833333334</v>
      </c>
      <c r="R5193" s="11">
        <v>-137</v>
      </c>
      <c r="S5193" s="2">
        <f>OR(AND(P5193&lt;=U$2,Q5193&gt;V$2),AND(P5193&gt;U$2,P5193&lt;V$2))</f>
        <v>0</v>
      </c>
    </row>
    <row r="5194" spans="1:19">
      <c r="A5194" s="2" t="s">
        <v>3481</v>
      </c>
      <c r="B5194" s="2" t="s">
        <v>4755</v>
      </c>
      <c r="C5194" s="2" t="s">
        <v>10620</v>
      </c>
      <c r="D5194" s="2" t="s">
        <v>11602</v>
      </c>
      <c r="E5194" s="2" t="s">
        <v>1007</v>
      </c>
      <c r="F5194" s="2" t="s">
        <v>1960</v>
      </c>
      <c r="G5194" s="2" t="s">
        <v>7085</v>
      </c>
      <c r="H5194" s="2"/>
      <c r="I5194" s="2"/>
      <c r="J5194" s="2" t="s">
        <v>7315</v>
      </c>
      <c r="K5194" s="2" t="s">
        <v>333</v>
      </c>
      <c r="L5194" s="2" t="s">
        <v>10596</v>
      </c>
      <c r="M5194" s="2" t="s">
        <v>11603</v>
      </c>
      <c r="N5194" s="11">
        <v>7</v>
      </c>
      <c r="O5194" s="11">
        <v>0</v>
      </c>
      <c r="P5194" s="12">
        <v>44811.33333333334</v>
      </c>
      <c r="Q5194" s="12">
        <v>44817.70833333334</v>
      </c>
      <c r="R5194" s="11"/>
      <c r="S5194" s="2">
        <f>OR(AND(P5194&lt;=U$2,Q5194&gt;V$2),AND(P5194&gt;U$2,P5194&lt;V$2))</f>
        <v>0</v>
      </c>
    </row>
    <row r="5195" spans="1:19">
      <c r="A5195" s="2" t="s">
        <v>3481</v>
      </c>
      <c r="B5195" s="2" t="s">
        <v>4755</v>
      </c>
      <c r="C5195" s="2" t="s">
        <v>10620</v>
      </c>
      <c r="D5195" s="2" t="s">
        <v>11604</v>
      </c>
      <c r="E5195" s="2" t="s">
        <v>1007</v>
      </c>
      <c r="F5195" s="2" t="s">
        <v>1960</v>
      </c>
      <c r="G5195" s="2" t="s">
        <v>7085</v>
      </c>
      <c r="H5195" s="2"/>
      <c r="I5195" s="2"/>
      <c r="J5195" s="2" t="s">
        <v>7315</v>
      </c>
      <c r="K5195" s="2" t="s">
        <v>333</v>
      </c>
      <c r="L5195" s="2" t="s">
        <v>10596</v>
      </c>
      <c r="M5195" s="2" t="s">
        <v>11605</v>
      </c>
      <c r="N5195" s="11">
        <v>7</v>
      </c>
      <c r="O5195" s="11">
        <v>0</v>
      </c>
      <c r="P5195" s="12">
        <v>44820.33333333334</v>
      </c>
      <c r="Q5195" s="12">
        <v>44826.70833333334</v>
      </c>
      <c r="R5195" s="11"/>
      <c r="S5195" s="2">
        <f>OR(AND(P5195&lt;=U$2,Q5195&gt;V$2),AND(P5195&gt;U$2,P5195&lt;V$2))</f>
        <v>0</v>
      </c>
    </row>
    <row r="5196" spans="1:19">
      <c r="A5196" s="2" t="s">
        <v>3481</v>
      </c>
      <c r="B5196" s="2" t="s">
        <v>4755</v>
      </c>
      <c r="C5196" s="2" t="s">
        <v>10642</v>
      </c>
      <c r="D5196" s="2" t="s">
        <v>11606</v>
      </c>
      <c r="E5196" s="2" t="s">
        <v>1007</v>
      </c>
      <c r="F5196" s="2" t="s">
        <v>1960</v>
      </c>
      <c r="G5196" s="2" t="s">
        <v>7085</v>
      </c>
      <c r="H5196" s="2"/>
      <c r="I5196" s="2"/>
      <c r="J5196" s="2" t="s">
        <v>7315</v>
      </c>
      <c r="K5196" s="2" t="s">
        <v>333</v>
      </c>
      <c r="L5196" s="2" t="s">
        <v>10596</v>
      </c>
      <c r="M5196" s="2" t="s">
        <v>11607</v>
      </c>
      <c r="N5196" s="11">
        <v>7</v>
      </c>
      <c r="O5196" s="11">
        <v>0</v>
      </c>
      <c r="P5196" s="12">
        <v>44811.33333333334</v>
      </c>
      <c r="Q5196" s="12">
        <v>44817.70833333334</v>
      </c>
      <c r="R5196" s="11"/>
      <c r="S5196" s="2">
        <f>OR(AND(P5196&lt;=U$2,Q5196&gt;V$2),AND(P5196&gt;U$2,P5196&lt;V$2))</f>
        <v>0</v>
      </c>
    </row>
    <row r="5197" spans="1:19">
      <c r="A5197" s="2" t="s">
        <v>3481</v>
      </c>
      <c r="B5197" s="2" t="s">
        <v>4755</v>
      </c>
      <c r="C5197" s="2" t="s">
        <v>10642</v>
      </c>
      <c r="D5197" s="2" t="s">
        <v>11608</v>
      </c>
      <c r="E5197" s="2" t="s">
        <v>1007</v>
      </c>
      <c r="F5197" s="2" t="s">
        <v>1960</v>
      </c>
      <c r="G5197" s="2" t="s">
        <v>7085</v>
      </c>
      <c r="H5197" s="2"/>
      <c r="I5197" s="2"/>
      <c r="J5197" s="2" t="s">
        <v>7315</v>
      </c>
      <c r="K5197" s="2" t="s">
        <v>333</v>
      </c>
      <c r="L5197" s="2" t="s">
        <v>10596</v>
      </c>
      <c r="M5197" s="2" t="s">
        <v>11609</v>
      </c>
      <c r="N5197" s="11">
        <v>7</v>
      </c>
      <c r="O5197" s="11">
        <v>0</v>
      </c>
      <c r="P5197" s="12">
        <v>44820.33333333334</v>
      </c>
      <c r="Q5197" s="12">
        <v>44826.70833333334</v>
      </c>
      <c r="R5197" s="11"/>
      <c r="S5197" s="2">
        <f>OR(AND(P5197&lt;=U$2,Q5197&gt;V$2),AND(P5197&gt;U$2,P5197&lt;V$2))</f>
        <v>0</v>
      </c>
    </row>
    <row r="5198" spans="1:19">
      <c r="A5198" s="2" t="s">
        <v>3481</v>
      </c>
      <c r="B5198" s="2" t="s">
        <v>4755</v>
      </c>
      <c r="C5198" s="2" t="s">
        <v>10665</v>
      </c>
      <c r="D5198" s="2" t="s">
        <v>11610</v>
      </c>
      <c r="E5198" s="2" t="s">
        <v>1007</v>
      </c>
      <c r="F5198" s="2" t="s">
        <v>1960</v>
      </c>
      <c r="G5198" s="2" t="s">
        <v>7085</v>
      </c>
      <c r="H5198" s="2"/>
      <c r="I5198" s="2"/>
      <c r="J5198" s="2" t="s">
        <v>7315</v>
      </c>
      <c r="K5198" s="2" t="s">
        <v>333</v>
      </c>
      <c r="L5198" s="2" t="s">
        <v>10596</v>
      </c>
      <c r="M5198" s="2" t="s">
        <v>11611</v>
      </c>
      <c r="N5198" s="11">
        <v>7</v>
      </c>
      <c r="O5198" s="11">
        <v>0</v>
      </c>
      <c r="P5198" s="12">
        <v>44862.33333333334</v>
      </c>
      <c r="Q5198" s="12">
        <v>44868.70833333334</v>
      </c>
      <c r="R5198" s="11"/>
      <c r="S5198" s="2">
        <f>OR(AND(P5198&lt;=U$2,Q5198&gt;V$2),AND(P5198&gt;U$2,P5198&lt;V$2))</f>
        <v>0</v>
      </c>
    </row>
    <row r="5199" spans="1:19">
      <c r="A5199" s="2" t="s">
        <v>3481</v>
      </c>
      <c r="B5199" s="2" t="s">
        <v>4755</v>
      </c>
      <c r="C5199" s="2" t="s">
        <v>10665</v>
      </c>
      <c r="D5199" s="2" t="s">
        <v>11612</v>
      </c>
      <c r="E5199" s="2" t="s">
        <v>1007</v>
      </c>
      <c r="F5199" s="2" t="s">
        <v>1960</v>
      </c>
      <c r="G5199" s="2" t="s">
        <v>7085</v>
      </c>
      <c r="H5199" s="2"/>
      <c r="I5199" s="2"/>
      <c r="J5199" s="2" t="s">
        <v>7315</v>
      </c>
      <c r="K5199" s="2" t="s">
        <v>333</v>
      </c>
      <c r="L5199" s="2" t="s">
        <v>10596</v>
      </c>
      <c r="M5199" s="2" t="s">
        <v>11613</v>
      </c>
      <c r="N5199" s="11">
        <v>7</v>
      </c>
      <c r="O5199" s="11">
        <v>0</v>
      </c>
      <c r="P5199" s="12">
        <v>44869.33333333334</v>
      </c>
      <c r="Q5199" s="12">
        <v>44875.70833333334</v>
      </c>
      <c r="R5199" s="11"/>
      <c r="S5199" s="2">
        <f>OR(AND(P5199&lt;=U$2,Q5199&gt;V$2),AND(P5199&gt;U$2,P5199&lt;V$2))</f>
        <v>0</v>
      </c>
    </row>
    <row r="5200" spans="1:19">
      <c r="A5200" s="2" t="s">
        <v>3481</v>
      </c>
      <c r="B5200" s="2" t="s">
        <v>4755</v>
      </c>
      <c r="C5200" s="2" t="s">
        <v>10665</v>
      </c>
      <c r="D5200" s="2" t="s">
        <v>11614</v>
      </c>
      <c r="E5200" s="2" t="s">
        <v>1007</v>
      </c>
      <c r="F5200" s="2" t="s">
        <v>1960</v>
      </c>
      <c r="G5200" s="2" t="s">
        <v>11280</v>
      </c>
      <c r="H5200" s="2"/>
      <c r="I5200" s="2"/>
      <c r="J5200" s="2" t="s">
        <v>7315</v>
      </c>
      <c r="K5200" s="2" t="s">
        <v>333</v>
      </c>
      <c r="L5200" s="2" t="s">
        <v>10596</v>
      </c>
      <c r="M5200" s="2" t="s">
        <v>11615</v>
      </c>
      <c r="N5200" s="11">
        <v>7</v>
      </c>
      <c r="O5200" s="11">
        <v>0</v>
      </c>
      <c r="P5200" s="12">
        <v>44869.33333333334</v>
      </c>
      <c r="Q5200" s="12">
        <v>44875.70833333334</v>
      </c>
      <c r="R5200" s="11"/>
      <c r="S5200" s="2">
        <f>OR(AND(P5200&lt;=U$2,Q5200&gt;V$2),AND(P5200&gt;U$2,P5200&lt;V$2))</f>
        <v>0</v>
      </c>
    </row>
    <row r="5201" spans="1:19">
      <c r="A5201" s="2" t="s">
        <v>3481</v>
      </c>
      <c r="B5201" s="2" t="s">
        <v>4755</v>
      </c>
      <c r="C5201" s="2" t="s">
        <v>10698</v>
      </c>
      <c r="D5201" s="2" t="s">
        <v>11616</v>
      </c>
      <c r="E5201" s="2" t="s">
        <v>1007</v>
      </c>
      <c r="F5201" s="2" t="s">
        <v>1960</v>
      </c>
      <c r="G5201" s="2" t="s">
        <v>7085</v>
      </c>
      <c r="H5201" s="2"/>
      <c r="I5201" s="2"/>
      <c r="J5201" s="2" t="s">
        <v>7315</v>
      </c>
      <c r="K5201" s="2" t="s">
        <v>333</v>
      </c>
      <c r="L5201" s="2" t="s">
        <v>10596</v>
      </c>
      <c r="M5201" s="2" t="s">
        <v>11617</v>
      </c>
      <c r="N5201" s="11">
        <v>7</v>
      </c>
      <c r="O5201" s="11">
        <v>0</v>
      </c>
      <c r="P5201" s="12">
        <v>44797.33333333334</v>
      </c>
      <c r="Q5201" s="12">
        <v>44803.70833333334</v>
      </c>
      <c r="R5201" s="11"/>
      <c r="S5201" s="2">
        <f>OR(AND(P5201&lt;=U$2,Q5201&gt;V$2),AND(P5201&gt;U$2,P5201&lt;V$2))</f>
        <v>0</v>
      </c>
    </row>
    <row r="5202" spans="1:19">
      <c r="A5202" s="2" t="s">
        <v>3481</v>
      </c>
      <c r="B5202" s="2" t="s">
        <v>4755</v>
      </c>
      <c r="C5202" s="2" t="s">
        <v>7980</v>
      </c>
      <c r="D5202" s="2" t="s">
        <v>11618</v>
      </c>
      <c r="E5202" s="2" t="s">
        <v>1007</v>
      </c>
      <c r="F5202" s="2" t="s">
        <v>2672</v>
      </c>
      <c r="G5202" s="2" t="s">
        <v>11280</v>
      </c>
      <c r="H5202" s="2"/>
      <c r="I5202" s="2"/>
      <c r="J5202" s="2" t="s">
        <v>7086</v>
      </c>
      <c r="K5202" s="2"/>
      <c r="L5202" s="2"/>
      <c r="M5202" s="2" t="s">
        <v>11619</v>
      </c>
      <c r="N5202" s="11">
        <v>7</v>
      </c>
      <c r="O5202" s="11">
        <v>0</v>
      </c>
      <c r="P5202" s="12">
        <v>44768.33333333334</v>
      </c>
      <c r="Q5202" s="12">
        <v>44775.70833333334</v>
      </c>
      <c r="R5202" s="11"/>
      <c r="S5202" s="2">
        <f>OR(AND(P5202&lt;=U$2,Q5202&gt;V$2),AND(P5202&gt;U$2,P5202&lt;V$2))</f>
        <v>0</v>
      </c>
    </row>
    <row r="5203" spans="1:19">
      <c r="A5203" s="2" t="s">
        <v>3481</v>
      </c>
      <c r="B5203" s="2" t="s">
        <v>4755</v>
      </c>
      <c r="C5203" s="2" t="s">
        <v>8551</v>
      </c>
      <c r="D5203" s="2" t="s">
        <v>11620</v>
      </c>
      <c r="E5203" s="2" t="s">
        <v>1007</v>
      </c>
      <c r="F5203" s="2" t="s">
        <v>2672</v>
      </c>
      <c r="G5203" s="2" t="s">
        <v>11280</v>
      </c>
      <c r="H5203" s="2"/>
      <c r="I5203" s="2"/>
      <c r="J5203" s="2" t="s">
        <v>7086</v>
      </c>
      <c r="K5203" s="2"/>
      <c r="L5203" s="2"/>
      <c r="M5203" s="2" t="s">
        <v>11621</v>
      </c>
      <c r="N5203" s="11">
        <v>7</v>
      </c>
      <c r="O5203" s="11">
        <v>0</v>
      </c>
      <c r="P5203" s="12">
        <v>44826.33333333334</v>
      </c>
      <c r="Q5203" s="12">
        <v>44828.70833333334</v>
      </c>
      <c r="R5203" s="11"/>
      <c r="S5203" s="2">
        <f>OR(AND(P5203&lt;=U$2,Q5203&gt;V$2),AND(P5203&gt;U$2,P5203&lt;V$2))</f>
        <v>0</v>
      </c>
    </row>
    <row r="5204" spans="1:19">
      <c r="A5204" s="2" t="s">
        <v>3481</v>
      </c>
      <c r="B5204" s="2" t="s">
        <v>4755</v>
      </c>
      <c r="C5204" s="2" t="s">
        <v>9070</v>
      </c>
      <c r="D5204" s="2" t="s">
        <v>11622</v>
      </c>
      <c r="E5204" s="2" t="s">
        <v>1007</v>
      </c>
      <c r="F5204" s="2" t="s">
        <v>2590</v>
      </c>
      <c r="G5204" s="2" t="s">
        <v>11280</v>
      </c>
      <c r="H5204" s="2"/>
      <c r="I5204" s="2"/>
      <c r="J5204" s="2" t="s">
        <v>7086</v>
      </c>
      <c r="K5204" s="2"/>
      <c r="L5204" s="2"/>
      <c r="M5204" s="2" t="s">
        <v>11623</v>
      </c>
      <c r="N5204" s="11">
        <v>7</v>
      </c>
      <c r="O5204" s="11">
        <v>0</v>
      </c>
      <c r="P5204" s="12">
        <v>44855.33333333334</v>
      </c>
      <c r="Q5204" s="12">
        <v>44858.70833333334</v>
      </c>
      <c r="R5204" s="11"/>
      <c r="S5204" s="2">
        <f>OR(AND(P5204&lt;=U$2,Q5204&gt;V$2),AND(P5204&gt;U$2,P5204&lt;V$2))</f>
        <v>0</v>
      </c>
    </row>
    <row r="5205" spans="1:19">
      <c r="A5205" s="2" t="s">
        <v>3481</v>
      </c>
      <c r="B5205" s="2" t="s">
        <v>4755</v>
      </c>
      <c r="C5205" s="2" t="s">
        <v>10925</v>
      </c>
      <c r="D5205" s="2" t="s">
        <v>11624</v>
      </c>
      <c r="E5205" s="2"/>
      <c r="F5205" s="2"/>
      <c r="G5205" s="2"/>
      <c r="H5205" s="2"/>
      <c r="I5205" s="2"/>
      <c r="J5205" s="2"/>
      <c r="K5205" s="2"/>
      <c r="L5205" s="2"/>
      <c r="M5205" s="2" t="s">
        <v>11625</v>
      </c>
      <c r="N5205" s="11">
        <v>7</v>
      </c>
      <c r="O5205" s="11">
        <v>0</v>
      </c>
      <c r="P5205" s="12">
        <v>44708</v>
      </c>
      <c r="Q5205" s="12">
        <v>44715</v>
      </c>
      <c r="R5205" s="11"/>
      <c r="S5205" s="2">
        <f>OR(AND(P5205&lt;=U$2,Q5205&gt;V$2),AND(P5205&gt;U$2,P5205&lt;V$2))</f>
        <v>0</v>
      </c>
    </row>
    <row r="5206" spans="1:19">
      <c r="A5206" s="2" t="s">
        <v>3488</v>
      </c>
      <c r="B5206" s="2" t="s">
        <v>4755</v>
      </c>
      <c r="C5206" s="2" t="s">
        <v>10925</v>
      </c>
      <c r="D5206" s="2" t="s">
        <v>11626</v>
      </c>
      <c r="E5206" s="2" t="s">
        <v>1007</v>
      </c>
      <c r="F5206" s="2" t="s">
        <v>2785</v>
      </c>
      <c r="G5206" s="2" t="s">
        <v>7085</v>
      </c>
      <c r="H5206" s="2" t="s">
        <v>1133</v>
      </c>
      <c r="I5206" s="2" t="s">
        <v>306</v>
      </c>
      <c r="J5206" s="2" t="s">
        <v>7126</v>
      </c>
      <c r="K5206" s="2" t="s">
        <v>329</v>
      </c>
      <c r="L5206" s="2" t="s">
        <v>10929</v>
      </c>
      <c r="M5206" s="2" t="s">
        <v>11627</v>
      </c>
      <c r="N5206" s="11">
        <v>7</v>
      </c>
      <c r="O5206" s="11">
        <v>7</v>
      </c>
      <c r="P5206" s="12">
        <v>44989.33333333334</v>
      </c>
      <c r="Q5206" s="12">
        <v>44995.70833333334</v>
      </c>
      <c r="R5206" s="11">
        <v>37</v>
      </c>
      <c r="S5206" s="2">
        <f>OR(AND(P5206&lt;=U$2,Q5206&gt;V$2),AND(P5206&gt;U$2,P5206&lt;V$2))</f>
        <v>0</v>
      </c>
    </row>
    <row r="5207" spans="1:19">
      <c r="A5207" s="2" t="s">
        <v>3481</v>
      </c>
      <c r="B5207" s="2" t="s">
        <v>4755</v>
      </c>
      <c r="C5207" s="2" t="s">
        <v>10883</v>
      </c>
      <c r="D5207" s="2" t="s">
        <v>11628</v>
      </c>
      <c r="E5207" s="2" t="s">
        <v>1007</v>
      </c>
      <c r="F5207" s="2" t="s">
        <v>2752</v>
      </c>
      <c r="G5207" s="2" t="s">
        <v>11280</v>
      </c>
      <c r="H5207" s="2"/>
      <c r="I5207" s="2"/>
      <c r="J5207" s="2" t="s">
        <v>7086</v>
      </c>
      <c r="K5207" s="2"/>
      <c r="L5207" s="2"/>
      <c r="M5207" s="2" t="s">
        <v>11629</v>
      </c>
      <c r="N5207" s="11">
        <v>7</v>
      </c>
      <c r="O5207" s="11">
        <v>0</v>
      </c>
      <c r="P5207" s="12">
        <v>44859.33333333334</v>
      </c>
      <c r="Q5207" s="12">
        <v>44859.70833333334</v>
      </c>
      <c r="R5207" s="11"/>
      <c r="S5207" s="2">
        <f>OR(AND(P5207&lt;=U$2,Q5207&gt;V$2),AND(P5207&gt;U$2,P5207&lt;V$2))</f>
        <v>0</v>
      </c>
    </row>
    <row r="5208" spans="1:19">
      <c r="A5208" s="2" t="s">
        <v>3481</v>
      </c>
      <c r="B5208" s="2" t="s">
        <v>4755</v>
      </c>
      <c r="C5208" s="2" t="s">
        <v>10032</v>
      </c>
      <c r="D5208" s="2" t="s">
        <v>11630</v>
      </c>
      <c r="E5208" s="2" t="s">
        <v>1007</v>
      </c>
      <c r="F5208" s="2" t="s">
        <v>1516</v>
      </c>
      <c r="G5208" s="2" t="s">
        <v>11280</v>
      </c>
      <c r="H5208" s="2"/>
      <c r="I5208" s="2"/>
      <c r="J5208" s="2" t="s">
        <v>7086</v>
      </c>
      <c r="K5208" s="2"/>
      <c r="L5208" s="2"/>
      <c r="M5208" s="2" t="s">
        <v>11631</v>
      </c>
      <c r="N5208" s="11">
        <v>7</v>
      </c>
      <c r="O5208" s="11">
        <v>0</v>
      </c>
      <c r="P5208" s="12">
        <v>44859.33333333334</v>
      </c>
      <c r="Q5208" s="12">
        <v>44859.70833333334</v>
      </c>
      <c r="R5208" s="11"/>
      <c r="S5208" s="2">
        <f>OR(AND(P5208&lt;=U$2,Q5208&gt;V$2),AND(P5208&gt;U$2,P5208&lt;V$2))</f>
        <v>0</v>
      </c>
    </row>
    <row r="5209" spans="1:19">
      <c r="A5209" s="2" t="s">
        <v>3481</v>
      </c>
      <c r="B5209" s="2" t="s">
        <v>4755</v>
      </c>
      <c r="C5209" s="2" t="s">
        <v>10925</v>
      </c>
      <c r="D5209" s="2" t="s">
        <v>11632</v>
      </c>
      <c r="E5209" s="2" t="s">
        <v>1007</v>
      </c>
      <c r="F5209" s="2" t="s">
        <v>2785</v>
      </c>
      <c r="G5209" s="2" t="s">
        <v>11280</v>
      </c>
      <c r="H5209" s="2"/>
      <c r="I5209" s="2"/>
      <c r="J5209" s="2" t="s">
        <v>7126</v>
      </c>
      <c r="K5209" s="2" t="s">
        <v>329</v>
      </c>
      <c r="L5209" s="2" t="s">
        <v>10929</v>
      </c>
      <c r="M5209" s="2" t="s">
        <v>11633</v>
      </c>
      <c r="N5209" s="11">
        <v>7</v>
      </c>
      <c r="O5209" s="11">
        <v>0</v>
      </c>
      <c r="P5209" s="12">
        <v>44831.33333333334</v>
      </c>
      <c r="Q5209" s="12">
        <v>44838.70833333334</v>
      </c>
      <c r="R5209" s="11"/>
      <c r="S5209" s="2">
        <f>OR(AND(P5209&lt;=U$2,Q5209&gt;V$2),AND(P5209&gt;U$2,P5209&lt;V$2))</f>
        <v>0</v>
      </c>
    </row>
    <row r="5210" spans="1:19">
      <c r="A5210" s="2" t="s">
        <v>3488</v>
      </c>
      <c r="B5210" s="2" t="s">
        <v>4755</v>
      </c>
      <c r="C5210" s="2" t="s">
        <v>11180</v>
      </c>
      <c r="D5210" s="2" t="s">
        <v>11634</v>
      </c>
      <c r="E5210" s="2" t="s">
        <v>1007</v>
      </c>
      <c r="F5210" s="2" t="s">
        <v>2767</v>
      </c>
      <c r="G5210" s="2" t="s">
        <v>7085</v>
      </c>
      <c r="H5210" s="2" t="s">
        <v>1027</v>
      </c>
      <c r="I5210" s="2" t="s">
        <v>227</v>
      </c>
      <c r="J5210" s="2" t="s">
        <v>7315</v>
      </c>
      <c r="K5210" s="2" t="s">
        <v>333</v>
      </c>
      <c r="L5210" s="2" t="s">
        <v>11058</v>
      </c>
      <c r="M5210" s="2" t="s">
        <v>11635</v>
      </c>
      <c r="N5210" s="11">
        <v>7</v>
      </c>
      <c r="O5210" s="11">
        <v>7</v>
      </c>
      <c r="P5210" s="12">
        <v>45000.33333333334</v>
      </c>
      <c r="Q5210" s="12">
        <v>45006.70833333334</v>
      </c>
      <c r="R5210" s="11">
        <v>26</v>
      </c>
      <c r="S5210" s="2">
        <f>OR(AND(P5210&lt;=U$2,Q5210&gt;V$2),AND(P5210&gt;U$2,P5210&lt;V$2))</f>
        <v>0</v>
      </c>
    </row>
    <row r="5211" spans="1:19">
      <c r="A5211" s="2" t="s">
        <v>3488</v>
      </c>
      <c r="B5211" s="2" t="s">
        <v>4755</v>
      </c>
      <c r="C5211" s="2" t="s">
        <v>11051</v>
      </c>
      <c r="D5211" s="2" t="s">
        <v>11636</v>
      </c>
      <c r="E5211" s="2" t="s">
        <v>1007</v>
      </c>
      <c r="F5211" s="2" t="s">
        <v>2767</v>
      </c>
      <c r="G5211" s="2" t="s">
        <v>7085</v>
      </c>
      <c r="H5211" s="2" t="s">
        <v>1027</v>
      </c>
      <c r="I5211" s="2" t="s">
        <v>227</v>
      </c>
      <c r="J5211" s="2" t="s">
        <v>7315</v>
      </c>
      <c r="K5211" s="2" t="s">
        <v>333</v>
      </c>
      <c r="L5211" s="2" t="s">
        <v>11058</v>
      </c>
      <c r="M5211" s="2" t="s">
        <v>11637</v>
      </c>
      <c r="N5211" s="11">
        <v>7</v>
      </c>
      <c r="O5211" s="11">
        <v>7</v>
      </c>
      <c r="P5211" s="12">
        <v>45036.33333333334</v>
      </c>
      <c r="Q5211" s="12">
        <v>45042.70833333334</v>
      </c>
      <c r="R5211" s="11">
        <v>-140</v>
      </c>
      <c r="S5211" s="2">
        <f>OR(AND(P5211&lt;=U$2,Q5211&gt;V$2),AND(P5211&gt;U$2,P5211&lt;V$2))</f>
        <v>0</v>
      </c>
    </row>
    <row r="5212" spans="1:19">
      <c r="A5212" s="2" t="s">
        <v>3488</v>
      </c>
      <c r="B5212" s="2" t="s">
        <v>4755</v>
      </c>
      <c r="C5212" s="2" t="s">
        <v>11051</v>
      </c>
      <c r="D5212" s="2" t="s">
        <v>11638</v>
      </c>
      <c r="E5212" s="2" t="s">
        <v>1007</v>
      </c>
      <c r="F5212" s="2" t="s">
        <v>2767</v>
      </c>
      <c r="G5212" s="2" t="s">
        <v>7085</v>
      </c>
      <c r="H5212" s="2" t="s">
        <v>1027</v>
      </c>
      <c r="I5212" s="2" t="s">
        <v>227</v>
      </c>
      <c r="J5212" s="2" t="s">
        <v>7315</v>
      </c>
      <c r="K5212" s="2" t="s">
        <v>333</v>
      </c>
      <c r="L5212" s="2" t="s">
        <v>11058</v>
      </c>
      <c r="M5212" s="2" t="s">
        <v>11639</v>
      </c>
      <c r="N5212" s="11">
        <v>7</v>
      </c>
      <c r="O5212" s="11">
        <v>7</v>
      </c>
      <c r="P5212" s="12">
        <v>45080.33333333334</v>
      </c>
      <c r="Q5212" s="12">
        <v>45086.70833333334</v>
      </c>
      <c r="R5212" s="11">
        <v>-165</v>
      </c>
      <c r="S5212" s="2">
        <f>OR(AND(P5212&lt;=U$2,Q5212&gt;V$2),AND(P5212&gt;U$2,P5212&lt;V$2))</f>
        <v>0</v>
      </c>
    </row>
    <row r="5213" spans="1:19">
      <c r="A5213" s="2" t="s">
        <v>3488</v>
      </c>
      <c r="B5213" s="2" t="s">
        <v>4755</v>
      </c>
      <c r="C5213" s="2" t="s">
        <v>11051</v>
      </c>
      <c r="D5213" s="2" t="s">
        <v>11640</v>
      </c>
      <c r="E5213" s="2" t="s">
        <v>1007</v>
      </c>
      <c r="F5213" s="2" t="s">
        <v>2767</v>
      </c>
      <c r="G5213" s="2" t="s">
        <v>11280</v>
      </c>
      <c r="H5213" s="2" t="s">
        <v>1027</v>
      </c>
      <c r="I5213" s="2" t="s">
        <v>227</v>
      </c>
      <c r="J5213" s="2" t="s">
        <v>7315</v>
      </c>
      <c r="K5213" s="2" t="s">
        <v>333</v>
      </c>
      <c r="L5213" s="2" t="s">
        <v>11058</v>
      </c>
      <c r="M5213" s="2" t="s">
        <v>11641</v>
      </c>
      <c r="N5213" s="11">
        <v>7</v>
      </c>
      <c r="O5213" s="11">
        <v>7</v>
      </c>
      <c r="P5213" s="12">
        <v>45136.33333333334</v>
      </c>
      <c r="Q5213" s="12">
        <v>45142.70833333334</v>
      </c>
      <c r="R5213" s="11">
        <v>-157</v>
      </c>
      <c r="S5213" s="2">
        <f>OR(AND(P5213&lt;=U$2,Q5213&gt;V$2),AND(P5213&gt;U$2,P5213&lt;V$2))</f>
        <v>0</v>
      </c>
    </row>
    <row r="5214" spans="1:19">
      <c r="A5214" s="2" t="s">
        <v>3488</v>
      </c>
      <c r="B5214" s="2" t="s">
        <v>4755</v>
      </c>
      <c r="C5214" s="2" t="s">
        <v>11083</v>
      </c>
      <c r="D5214" s="2" t="s">
        <v>11642</v>
      </c>
      <c r="E5214" s="2" t="s">
        <v>1007</v>
      </c>
      <c r="F5214" s="2" t="s">
        <v>2767</v>
      </c>
      <c r="G5214" s="2" t="s">
        <v>7085</v>
      </c>
      <c r="H5214" s="2" t="s">
        <v>1027</v>
      </c>
      <c r="I5214" s="2" t="s">
        <v>227</v>
      </c>
      <c r="J5214" s="2" t="s">
        <v>7315</v>
      </c>
      <c r="K5214" s="2" t="s">
        <v>333</v>
      </c>
      <c r="L5214" s="2" t="s">
        <v>11058</v>
      </c>
      <c r="M5214" s="2" t="s">
        <v>11643</v>
      </c>
      <c r="N5214" s="11">
        <v>7</v>
      </c>
      <c r="O5214" s="11">
        <v>7</v>
      </c>
      <c r="P5214" s="12">
        <v>45036.33333333334</v>
      </c>
      <c r="Q5214" s="12">
        <v>45042.70833333334</v>
      </c>
      <c r="R5214" s="11">
        <v>-140</v>
      </c>
      <c r="S5214" s="2">
        <f>OR(AND(P5214&lt;=U$2,Q5214&gt;V$2),AND(P5214&gt;U$2,P5214&lt;V$2))</f>
        <v>0</v>
      </c>
    </row>
    <row r="5215" spans="1:19">
      <c r="A5215" s="2" t="s">
        <v>3488</v>
      </c>
      <c r="B5215" s="2" t="s">
        <v>4755</v>
      </c>
      <c r="C5215" s="2" t="s">
        <v>11083</v>
      </c>
      <c r="D5215" s="2" t="s">
        <v>11644</v>
      </c>
      <c r="E5215" s="2" t="s">
        <v>1007</v>
      </c>
      <c r="F5215" s="2" t="s">
        <v>2767</v>
      </c>
      <c r="G5215" s="2" t="s">
        <v>7085</v>
      </c>
      <c r="H5215" s="2" t="s">
        <v>1027</v>
      </c>
      <c r="I5215" s="2" t="s">
        <v>227</v>
      </c>
      <c r="J5215" s="2" t="s">
        <v>7315</v>
      </c>
      <c r="K5215" s="2" t="s">
        <v>333</v>
      </c>
      <c r="L5215" s="2" t="s">
        <v>11058</v>
      </c>
      <c r="M5215" s="2" t="s">
        <v>11645</v>
      </c>
      <c r="N5215" s="11">
        <v>7</v>
      </c>
      <c r="O5215" s="11">
        <v>7</v>
      </c>
      <c r="P5215" s="12">
        <v>45080.33333333334</v>
      </c>
      <c r="Q5215" s="12">
        <v>45086.70833333334</v>
      </c>
      <c r="R5215" s="11">
        <v>-165</v>
      </c>
      <c r="S5215" s="2">
        <f>OR(AND(P5215&lt;=U$2,Q5215&gt;V$2),AND(P5215&gt;U$2,P5215&lt;V$2))</f>
        <v>0</v>
      </c>
    </row>
    <row r="5216" spans="1:19">
      <c r="A5216" s="2" t="s">
        <v>3488</v>
      </c>
      <c r="B5216" s="2" t="s">
        <v>4755</v>
      </c>
      <c r="C5216" s="2" t="s">
        <v>11083</v>
      </c>
      <c r="D5216" s="2" t="s">
        <v>11646</v>
      </c>
      <c r="E5216" s="2" t="s">
        <v>1007</v>
      </c>
      <c r="F5216" s="2" t="s">
        <v>2767</v>
      </c>
      <c r="G5216" s="2" t="s">
        <v>11280</v>
      </c>
      <c r="H5216" s="2" t="s">
        <v>1027</v>
      </c>
      <c r="I5216" s="2" t="s">
        <v>227</v>
      </c>
      <c r="J5216" s="2" t="s">
        <v>7315</v>
      </c>
      <c r="K5216" s="2" t="s">
        <v>333</v>
      </c>
      <c r="L5216" s="2" t="s">
        <v>11058</v>
      </c>
      <c r="M5216" s="2" t="s">
        <v>11647</v>
      </c>
      <c r="N5216" s="11">
        <v>7</v>
      </c>
      <c r="O5216" s="11">
        <v>7</v>
      </c>
      <c r="P5216" s="12">
        <v>45136.33333333334</v>
      </c>
      <c r="Q5216" s="12">
        <v>45142.70833333334</v>
      </c>
      <c r="R5216" s="11">
        <v>-165</v>
      </c>
      <c r="S5216" s="2">
        <f>OR(AND(P5216&lt;=U$2,Q5216&gt;V$2),AND(P5216&gt;U$2,P5216&lt;V$2))</f>
        <v>0</v>
      </c>
    </row>
    <row r="5217" spans="1:19">
      <c r="A5217" s="2" t="s">
        <v>3481</v>
      </c>
      <c r="B5217" s="2" t="s">
        <v>4755</v>
      </c>
      <c r="C5217" s="2" t="s">
        <v>11112</v>
      </c>
      <c r="D5217" s="2" t="s">
        <v>11648</v>
      </c>
      <c r="E5217" s="2" t="s">
        <v>1007</v>
      </c>
      <c r="F5217" s="2" t="s">
        <v>2767</v>
      </c>
      <c r="G5217" s="2" t="s">
        <v>7085</v>
      </c>
      <c r="H5217" s="2"/>
      <c r="I5217" s="2"/>
      <c r="J5217" s="2" t="s">
        <v>7315</v>
      </c>
      <c r="K5217" s="2" t="s">
        <v>333</v>
      </c>
      <c r="L5217" s="2" t="s">
        <v>11058</v>
      </c>
      <c r="M5217" s="2" t="s">
        <v>11649</v>
      </c>
      <c r="N5217" s="11">
        <v>7</v>
      </c>
      <c r="O5217" s="11">
        <v>0</v>
      </c>
      <c r="P5217" s="12">
        <v>44895.33333333334</v>
      </c>
      <c r="Q5217" s="12">
        <v>44902.70833333334</v>
      </c>
      <c r="R5217" s="11"/>
      <c r="S5217" s="2">
        <f>OR(AND(P5217&lt;=U$2,Q5217&gt;V$2),AND(P5217&gt;U$2,P5217&lt;V$2))</f>
        <v>0</v>
      </c>
    </row>
    <row r="5218" spans="1:19">
      <c r="A5218" s="2" t="s">
        <v>3481</v>
      </c>
      <c r="B5218" s="2" t="s">
        <v>4755</v>
      </c>
      <c r="C5218" s="2" t="s">
        <v>11112</v>
      </c>
      <c r="D5218" s="2" t="s">
        <v>11650</v>
      </c>
      <c r="E5218" s="2" t="s">
        <v>1007</v>
      </c>
      <c r="F5218" s="2" t="s">
        <v>2767</v>
      </c>
      <c r="G5218" s="2" t="s">
        <v>7085</v>
      </c>
      <c r="H5218" s="2"/>
      <c r="I5218" s="2"/>
      <c r="J5218" s="2" t="s">
        <v>7315</v>
      </c>
      <c r="K5218" s="2" t="s">
        <v>333</v>
      </c>
      <c r="L5218" s="2" t="s">
        <v>11058</v>
      </c>
      <c r="M5218" s="2" t="s">
        <v>11651</v>
      </c>
      <c r="N5218" s="11">
        <v>7</v>
      </c>
      <c r="O5218" s="11">
        <v>0</v>
      </c>
      <c r="P5218" s="12">
        <v>44903.33333333334</v>
      </c>
      <c r="Q5218" s="12">
        <v>44909.70833333334</v>
      </c>
      <c r="R5218" s="11"/>
      <c r="S5218" s="2">
        <f>OR(AND(P5218&lt;=U$2,Q5218&gt;V$2),AND(P5218&gt;U$2,P5218&lt;V$2))</f>
        <v>0</v>
      </c>
    </row>
    <row r="5219" spans="1:19">
      <c r="A5219" s="2" t="s">
        <v>3481</v>
      </c>
      <c r="B5219" s="2" t="s">
        <v>4755</v>
      </c>
      <c r="C5219" s="2" t="s">
        <v>11135</v>
      </c>
      <c r="D5219" s="2" t="s">
        <v>11652</v>
      </c>
      <c r="E5219" s="2" t="s">
        <v>1007</v>
      </c>
      <c r="F5219" s="2" t="s">
        <v>2767</v>
      </c>
      <c r="G5219" s="2" t="s">
        <v>7085</v>
      </c>
      <c r="H5219" s="2"/>
      <c r="I5219" s="2"/>
      <c r="J5219" s="2" t="s">
        <v>7315</v>
      </c>
      <c r="K5219" s="2" t="s">
        <v>333</v>
      </c>
      <c r="L5219" s="2" t="s">
        <v>11058</v>
      </c>
      <c r="M5219" s="2" t="s">
        <v>11653</v>
      </c>
      <c r="N5219" s="11">
        <v>7</v>
      </c>
      <c r="O5219" s="11">
        <v>0</v>
      </c>
      <c r="P5219" s="12">
        <v>44895.33333333334</v>
      </c>
      <c r="Q5219" s="12">
        <v>44901.70833333334</v>
      </c>
      <c r="R5219" s="11"/>
      <c r="S5219" s="2">
        <f>OR(AND(P5219&lt;=U$2,Q5219&gt;V$2),AND(P5219&gt;U$2,P5219&lt;V$2))</f>
        <v>0</v>
      </c>
    </row>
    <row r="5220" spans="1:19">
      <c r="A5220" s="2" t="s">
        <v>3481</v>
      </c>
      <c r="B5220" s="2" t="s">
        <v>4755</v>
      </c>
      <c r="C5220" s="2" t="s">
        <v>11135</v>
      </c>
      <c r="D5220" s="2" t="s">
        <v>11654</v>
      </c>
      <c r="E5220" s="2" t="s">
        <v>1007</v>
      </c>
      <c r="F5220" s="2" t="s">
        <v>2767</v>
      </c>
      <c r="G5220" s="2" t="s">
        <v>7085</v>
      </c>
      <c r="H5220" s="2"/>
      <c r="I5220" s="2"/>
      <c r="J5220" s="2" t="s">
        <v>7315</v>
      </c>
      <c r="K5220" s="2" t="s">
        <v>333</v>
      </c>
      <c r="L5220" s="2" t="s">
        <v>11058</v>
      </c>
      <c r="M5220" s="2" t="s">
        <v>11655</v>
      </c>
      <c r="N5220" s="11">
        <v>7</v>
      </c>
      <c r="O5220" s="11">
        <v>0</v>
      </c>
      <c r="P5220" s="12">
        <v>44903.33333333334</v>
      </c>
      <c r="Q5220" s="12">
        <v>44909.70833333334</v>
      </c>
      <c r="R5220" s="11"/>
      <c r="S5220" s="2">
        <f>OR(AND(P5220&lt;=U$2,Q5220&gt;V$2),AND(P5220&gt;U$2,P5220&lt;V$2))</f>
        <v>0</v>
      </c>
    </row>
    <row r="5221" spans="1:19">
      <c r="A5221" s="2" t="s">
        <v>3488</v>
      </c>
      <c r="B5221" s="2" t="s">
        <v>4755</v>
      </c>
      <c r="C5221" s="2" t="s">
        <v>11157</v>
      </c>
      <c r="D5221" s="2" t="s">
        <v>11656</v>
      </c>
      <c r="E5221" s="2" t="s">
        <v>1007</v>
      </c>
      <c r="F5221" s="2" t="s">
        <v>2767</v>
      </c>
      <c r="G5221" s="2" t="s">
        <v>7085</v>
      </c>
      <c r="H5221" s="2" t="s">
        <v>1027</v>
      </c>
      <c r="I5221" s="2" t="s">
        <v>227</v>
      </c>
      <c r="J5221" s="2" t="s">
        <v>7315</v>
      </c>
      <c r="K5221" s="2" t="s">
        <v>333</v>
      </c>
      <c r="L5221" s="2" t="s">
        <v>11058</v>
      </c>
      <c r="M5221" s="2" t="s">
        <v>11657</v>
      </c>
      <c r="N5221" s="11">
        <v>7</v>
      </c>
      <c r="O5221" s="11">
        <v>7</v>
      </c>
      <c r="P5221" s="12">
        <v>45010.33333333334</v>
      </c>
      <c r="Q5221" s="12">
        <v>45016.70833333334</v>
      </c>
      <c r="R5221" s="11">
        <v>-121</v>
      </c>
      <c r="S5221" s="2">
        <f>OR(AND(P5221&lt;=U$2,Q5221&gt;V$2),AND(P5221&gt;U$2,P5221&lt;V$2))</f>
        <v>0</v>
      </c>
    </row>
    <row r="5222" spans="1:19">
      <c r="A5222" s="2" t="s">
        <v>3481</v>
      </c>
      <c r="B5222" s="2" t="s">
        <v>4755</v>
      </c>
      <c r="C5222" s="2" t="s">
        <v>7121</v>
      </c>
      <c r="D5222" s="2" t="s">
        <v>11658</v>
      </c>
      <c r="E5222" s="2"/>
      <c r="F5222" s="2"/>
      <c r="G5222" s="2"/>
      <c r="H5222" s="2"/>
      <c r="I5222" s="2"/>
      <c r="J5222" s="2"/>
      <c r="K5222" s="2"/>
      <c r="L5222" s="2"/>
      <c r="M5222" s="2" t="s">
        <v>11659</v>
      </c>
      <c r="N5222" s="11">
        <v>10</v>
      </c>
      <c r="O5222" s="11">
        <v>0</v>
      </c>
      <c r="P5222" s="12">
        <v>44419.33333333334</v>
      </c>
      <c r="Q5222" s="12">
        <v>44425.70833333334</v>
      </c>
      <c r="R5222" s="11"/>
      <c r="S5222" s="2">
        <f>OR(AND(P5222&lt;=U$2,Q5222&gt;V$2),AND(P5222&gt;U$2,P5222&lt;V$2))</f>
        <v>0</v>
      </c>
    </row>
    <row r="5223" spans="1:19">
      <c r="A5223" s="2" t="s">
        <v>3481</v>
      </c>
      <c r="B5223" s="2" t="s">
        <v>4755</v>
      </c>
      <c r="C5223" s="2" t="s">
        <v>7893</v>
      </c>
      <c r="D5223" s="2" t="s">
        <v>11660</v>
      </c>
      <c r="E5223" s="2"/>
      <c r="F5223" s="2"/>
      <c r="G5223" s="2"/>
      <c r="H5223" s="2"/>
      <c r="I5223" s="2"/>
      <c r="J5223" s="2"/>
      <c r="K5223" s="2"/>
      <c r="L5223" s="2"/>
      <c r="M5223" s="2" t="s">
        <v>11661</v>
      </c>
      <c r="N5223" s="11">
        <v>7</v>
      </c>
      <c r="O5223" s="11">
        <v>0</v>
      </c>
      <c r="P5223" s="12">
        <v>44571</v>
      </c>
      <c r="Q5223" s="12">
        <v>44575</v>
      </c>
      <c r="R5223" s="11"/>
      <c r="S5223" s="2">
        <f>OR(AND(P5223&lt;=U$2,Q5223&gt;V$2),AND(P5223&gt;U$2,P5223&lt;V$2))</f>
        <v>0</v>
      </c>
    </row>
    <row r="5224" spans="1:19">
      <c r="A5224" s="2" t="s">
        <v>3481</v>
      </c>
      <c r="B5224" s="2" t="s">
        <v>4755</v>
      </c>
      <c r="C5224" s="2" t="s">
        <v>7893</v>
      </c>
      <c r="D5224" s="2" t="s">
        <v>11662</v>
      </c>
      <c r="E5224" s="2"/>
      <c r="F5224" s="2"/>
      <c r="G5224" s="2"/>
      <c r="H5224" s="2"/>
      <c r="I5224" s="2"/>
      <c r="J5224" s="2"/>
      <c r="K5224" s="2"/>
      <c r="L5224" s="2"/>
      <c r="M5224" s="2" t="s">
        <v>11663</v>
      </c>
      <c r="N5224" s="11">
        <v>7</v>
      </c>
      <c r="O5224" s="11">
        <v>0</v>
      </c>
      <c r="P5224" s="12">
        <v>44578</v>
      </c>
      <c r="Q5224" s="12">
        <v>44582</v>
      </c>
      <c r="R5224" s="11"/>
      <c r="S5224" s="2">
        <f>OR(AND(P5224&lt;=U$2,Q5224&gt;V$2),AND(P5224&gt;U$2,P5224&lt;V$2))</f>
        <v>0</v>
      </c>
    </row>
    <row r="5225" spans="1:19">
      <c r="A5225" s="2" t="s">
        <v>3481</v>
      </c>
      <c r="B5225" s="2" t="s">
        <v>4755</v>
      </c>
      <c r="C5225" s="2" t="s">
        <v>8591</v>
      </c>
      <c r="D5225" s="2" t="s">
        <v>11664</v>
      </c>
      <c r="E5225" s="2"/>
      <c r="F5225" s="2"/>
      <c r="G5225" s="2"/>
      <c r="H5225" s="2"/>
      <c r="I5225" s="2"/>
      <c r="J5225" s="2"/>
      <c r="K5225" s="2"/>
      <c r="L5225" s="2"/>
      <c r="M5225" s="2" t="s">
        <v>11665</v>
      </c>
      <c r="N5225" s="11">
        <v>10</v>
      </c>
      <c r="O5225" s="11">
        <v>0</v>
      </c>
      <c r="P5225" s="12">
        <v>44514</v>
      </c>
      <c r="Q5225" s="12">
        <v>44524.70833333334</v>
      </c>
      <c r="R5225" s="11"/>
      <c r="S5225" s="2">
        <f>OR(AND(P5225&lt;=U$2,Q5225&gt;V$2),AND(P5225&gt;U$2,P5225&lt;V$2))</f>
        <v>0</v>
      </c>
    </row>
    <row r="5226" spans="1:19">
      <c r="A5226" s="2" t="s">
        <v>3481</v>
      </c>
      <c r="B5226" s="2" t="s">
        <v>4755</v>
      </c>
      <c r="C5226" s="2" t="s">
        <v>9373</v>
      </c>
      <c r="D5226" s="2" t="s">
        <v>11666</v>
      </c>
      <c r="E5226" s="2"/>
      <c r="F5226" s="2"/>
      <c r="G5226" s="2"/>
      <c r="H5226" s="2"/>
      <c r="I5226" s="2"/>
      <c r="J5226" s="2"/>
      <c r="K5226" s="2"/>
      <c r="L5226" s="2"/>
      <c r="M5226" s="2" t="s">
        <v>11667</v>
      </c>
      <c r="N5226" s="11">
        <v>10</v>
      </c>
      <c r="O5226" s="11">
        <v>0</v>
      </c>
      <c r="P5226" s="12">
        <v>44575</v>
      </c>
      <c r="Q5226" s="12">
        <v>44582</v>
      </c>
      <c r="R5226" s="11"/>
      <c r="S5226" s="2">
        <f>OR(AND(P5226&lt;=U$2,Q5226&gt;V$2),AND(P5226&gt;U$2,P5226&lt;V$2))</f>
        <v>0</v>
      </c>
    </row>
    <row r="5227" spans="1:19">
      <c r="A5227" s="2" t="s">
        <v>3481</v>
      </c>
      <c r="B5227" s="2" t="s">
        <v>4755</v>
      </c>
      <c r="C5227" s="2" t="s">
        <v>10075</v>
      </c>
      <c r="D5227" s="2" t="s">
        <v>11668</v>
      </c>
      <c r="E5227" s="2" t="s">
        <v>1061</v>
      </c>
      <c r="F5227" s="2" t="s">
        <v>1141</v>
      </c>
      <c r="G5227" s="2" t="s">
        <v>10103</v>
      </c>
      <c r="H5227" s="2"/>
      <c r="I5227" s="2"/>
      <c r="J5227" s="2"/>
      <c r="K5227" s="2"/>
      <c r="L5227" s="2"/>
      <c r="M5227" s="2" t="s">
        <v>11669</v>
      </c>
      <c r="N5227" s="11">
        <v>10</v>
      </c>
      <c r="O5227" s="11">
        <v>0</v>
      </c>
      <c r="P5227" s="12">
        <v>44781.33333333334</v>
      </c>
      <c r="Q5227" s="12">
        <v>44785.70833333334</v>
      </c>
      <c r="R5227" s="11"/>
      <c r="S5227" s="2">
        <f>OR(AND(P5227&lt;=U$2,Q5227&gt;V$2),AND(P5227&gt;U$2,P5227&lt;V$2))</f>
        <v>0</v>
      </c>
    </row>
    <row r="5228" spans="1:19">
      <c r="A5228" s="2" t="s">
        <v>3481</v>
      </c>
      <c r="B5228" s="2" t="s">
        <v>4755</v>
      </c>
      <c r="C5228" s="2" t="s">
        <v>10925</v>
      </c>
      <c r="D5228" s="2" t="s">
        <v>11670</v>
      </c>
      <c r="E5228" s="2" t="s">
        <v>1061</v>
      </c>
      <c r="F5228" s="2" t="s">
        <v>2767</v>
      </c>
      <c r="G5228" s="2" t="s">
        <v>10103</v>
      </c>
      <c r="H5228" s="2"/>
      <c r="I5228" s="2"/>
      <c r="J5228" s="2"/>
      <c r="K5228" s="2"/>
      <c r="L5228" s="2"/>
      <c r="M5228" s="2" t="s">
        <v>11671</v>
      </c>
      <c r="N5228" s="11">
        <v>10</v>
      </c>
      <c r="O5228" s="11">
        <v>0</v>
      </c>
      <c r="P5228" s="12">
        <v>44805.33333333334</v>
      </c>
      <c r="Q5228" s="12">
        <v>44813.70833333334</v>
      </c>
      <c r="R5228" s="11"/>
      <c r="S5228" s="2">
        <f>OR(AND(P5228&lt;=U$2,Q5228&gt;V$2),AND(P5228&gt;U$2,P5228&lt;V$2))</f>
        <v>0</v>
      </c>
    </row>
    <row r="5229" spans="1:19">
      <c r="A5229" s="2" t="s">
        <v>3481</v>
      </c>
      <c r="B5229" s="2"/>
      <c r="C5229" s="2" t="s">
        <v>4777</v>
      </c>
      <c r="D5229" s="2" t="s">
        <v>11672</v>
      </c>
      <c r="E5229" s="2"/>
      <c r="F5229" s="2"/>
      <c r="G5229" s="2"/>
      <c r="H5229" s="2"/>
      <c r="I5229" s="2"/>
      <c r="J5229" s="2"/>
      <c r="K5229" s="2"/>
      <c r="L5229" s="2"/>
      <c r="M5229" s="2" t="s">
        <v>11673</v>
      </c>
      <c r="N5229" s="11">
        <v>10</v>
      </c>
      <c r="O5229" s="11">
        <v>0</v>
      </c>
      <c r="P5229" s="12">
        <v>44136</v>
      </c>
      <c r="Q5229" s="12">
        <v>44166</v>
      </c>
      <c r="R5229" s="11"/>
      <c r="S5229" s="2">
        <f>OR(AND(P5229&lt;=U$2,Q5229&gt;V$2),AND(P5229&gt;U$2,P5229&lt;V$2))</f>
        <v>0</v>
      </c>
    </row>
    <row r="5230" spans="1:19">
      <c r="A5230" s="2" t="s">
        <v>3481</v>
      </c>
      <c r="B5230" s="2"/>
      <c r="C5230" s="2" t="s">
        <v>4777</v>
      </c>
      <c r="D5230" s="2" t="s">
        <v>11674</v>
      </c>
      <c r="E5230" s="2"/>
      <c r="F5230" s="2"/>
      <c r="G5230" s="2"/>
      <c r="H5230" s="2"/>
      <c r="I5230" s="2"/>
      <c r="J5230" s="2"/>
      <c r="K5230" s="2"/>
      <c r="L5230" s="2"/>
      <c r="M5230" s="2" t="s">
        <v>11675</v>
      </c>
      <c r="N5230" s="11">
        <v>20</v>
      </c>
      <c r="O5230" s="11">
        <v>0</v>
      </c>
      <c r="P5230" s="12">
        <v>44166</v>
      </c>
      <c r="Q5230" s="12">
        <v>44181</v>
      </c>
      <c r="R5230" s="11"/>
      <c r="S5230" s="2">
        <f>OR(AND(P5230&lt;=U$2,Q5230&gt;V$2),AND(P5230&gt;U$2,P5230&lt;V$2))</f>
        <v>0</v>
      </c>
    </row>
    <row r="5231" spans="1:19">
      <c r="A5231" s="2" t="s">
        <v>3481</v>
      </c>
      <c r="B5231" s="2"/>
      <c r="C5231" s="2" t="s">
        <v>4777</v>
      </c>
      <c r="D5231" s="2" t="s">
        <v>956</v>
      </c>
      <c r="E5231" s="2"/>
      <c r="F5231" s="2"/>
      <c r="G5231" s="2"/>
      <c r="H5231" s="2"/>
      <c r="I5231" s="2"/>
      <c r="J5231" s="2"/>
      <c r="K5231" s="2"/>
      <c r="L5231" s="2"/>
      <c r="M5231" s="2" t="s">
        <v>11676</v>
      </c>
      <c r="N5231" s="11">
        <v>10</v>
      </c>
      <c r="O5231" s="11">
        <v>0</v>
      </c>
      <c r="P5231" s="12">
        <v>44136</v>
      </c>
      <c r="Q5231" s="12">
        <v>44166</v>
      </c>
      <c r="R5231" s="11"/>
      <c r="S5231" s="2">
        <f>OR(AND(P5231&lt;=U$2,Q5231&gt;V$2),AND(P5231&gt;U$2,P5231&lt;V$2))</f>
        <v>0</v>
      </c>
    </row>
    <row r="5232" spans="1:19">
      <c r="A5232" s="2" t="s">
        <v>3481</v>
      </c>
      <c r="B5232" s="2"/>
      <c r="C5232" s="2" t="s">
        <v>4777</v>
      </c>
      <c r="D5232" s="2" t="s">
        <v>11677</v>
      </c>
      <c r="E5232" s="2"/>
      <c r="F5232" s="2"/>
      <c r="G5232" s="2"/>
      <c r="H5232" s="2"/>
      <c r="I5232" s="2"/>
      <c r="J5232" s="2"/>
      <c r="K5232" s="2"/>
      <c r="L5232" s="2"/>
      <c r="M5232" s="2" t="s">
        <v>11678</v>
      </c>
      <c r="N5232" s="11">
        <v>20</v>
      </c>
      <c r="O5232" s="11">
        <v>0</v>
      </c>
      <c r="P5232" s="12">
        <v>44166</v>
      </c>
      <c r="Q5232" s="12">
        <v>44177</v>
      </c>
      <c r="R5232" s="11"/>
      <c r="S5232" s="2">
        <f>OR(AND(P5232&lt;=U$2,Q5232&gt;V$2),AND(P5232&gt;U$2,P5232&lt;V$2))</f>
        <v>0</v>
      </c>
    </row>
    <row r="5233" spans="1:19">
      <c r="A5233" s="2" t="s">
        <v>3481</v>
      </c>
      <c r="B5233" s="2"/>
      <c r="C5233" s="2" t="s">
        <v>4777</v>
      </c>
      <c r="D5233" s="2" t="s">
        <v>11679</v>
      </c>
      <c r="E5233" s="2"/>
      <c r="F5233" s="2"/>
      <c r="G5233" s="2"/>
      <c r="H5233" s="2"/>
      <c r="I5233" s="2"/>
      <c r="J5233" s="2"/>
      <c r="K5233" s="2"/>
      <c r="L5233" s="2"/>
      <c r="M5233" s="2" t="s">
        <v>11680</v>
      </c>
      <c r="N5233" s="11">
        <v>10</v>
      </c>
      <c r="O5233" s="11">
        <v>0</v>
      </c>
      <c r="P5233" s="12">
        <v>44136</v>
      </c>
      <c r="Q5233" s="12">
        <v>44166</v>
      </c>
      <c r="R5233" s="11"/>
      <c r="S5233" s="2">
        <f>OR(AND(P5233&lt;=U$2,Q5233&gt;V$2),AND(P5233&gt;U$2,P5233&lt;V$2))</f>
        <v>0</v>
      </c>
    </row>
    <row r="5234" spans="1:19">
      <c r="A5234" s="2" t="s">
        <v>3481</v>
      </c>
      <c r="B5234" s="2"/>
      <c r="C5234" s="2" t="s">
        <v>4777</v>
      </c>
      <c r="D5234" s="2" t="s">
        <v>11681</v>
      </c>
      <c r="E5234" s="2"/>
      <c r="F5234" s="2"/>
      <c r="G5234" s="2"/>
      <c r="H5234" s="2"/>
      <c r="I5234" s="2"/>
      <c r="J5234" s="2"/>
      <c r="K5234" s="2"/>
      <c r="L5234" s="2"/>
      <c r="M5234" s="2" t="s">
        <v>11682</v>
      </c>
      <c r="N5234" s="11">
        <v>20</v>
      </c>
      <c r="O5234" s="11">
        <v>0</v>
      </c>
      <c r="P5234" s="12">
        <v>44166</v>
      </c>
      <c r="Q5234" s="12">
        <v>44182</v>
      </c>
      <c r="R5234" s="11"/>
      <c r="S5234" s="2">
        <f>OR(AND(P5234&lt;=U$2,Q5234&gt;V$2),AND(P5234&gt;U$2,P5234&lt;V$2))</f>
        <v>0</v>
      </c>
    </row>
    <row r="5235" spans="1:19">
      <c r="A5235" s="2" t="s">
        <v>3481</v>
      </c>
      <c r="B5235" s="2"/>
      <c r="C5235" s="2" t="s">
        <v>4777</v>
      </c>
      <c r="D5235" s="2" t="s">
        <v>11683</v>
      </c>
      <c r="E5235" s="2"/>
      <c r="F5235" s="2"/>
      <c r="G5235" s="2"/>
      <c r="H5235" s="2"/>
      <c r="I5235" s="2"/>
      <c r="J5235" s="2"/>
      <c r="K5235" s="2"/>
      <c r="L5235" s="2"/>
      <c r="M5235" s="2" t="s">
        <v>11684</v>
      </c>
      <c r="N5235" s="11">
        <v>10</v>
      </c>
      <c r="O5235" s="11">
        <v>0</v>
      </c>
      <c r="P5235" s="12">
        <v>44136</v>
      </c>
      <c r="Q5235" s="12">
        <v>44166</v>
      </c>
      <c r="R5235" s="11"/>
      <c r="S5235" s="2">
        <f>OR(AND(P5235&lt;=U$2,Q5235&gt;V$2),AND(P5235&gt;U$2,P5235&lt;V$2))</f>
        <v>0</v>
      </c>
    </row>
    <row r="5236" spans="1:19">
      <c r="A5236" s="2" t="s">
        <v>3481</v>
      </c>
      <c r="B5236" s="2"/>
      <c r="C5236" s="2" t="s">
        <v>4777</v>
      </c>
      <c r="D5236" s="2" t="s">
        <v>11685</v>
      </c>
      <c r="E5236" s="2"/>
      <c r="F5236" s="2"/>
      <c r="G5236" s="2"/>
      <c r="H5236" s="2"/>
      <c r="I5236" s="2"/>
      <c r="J5236" s="2"/>
      <c r="K5236" s="2"/>
      <c r="L5236" s="2"/>
      <c r="M5236" s="2" t="s">
        <v>11686</v>
      </c>
      <c r="N5236" s="11">
        <v>20</v>
      </c>
      <c r="O5236" s="11">
        <v>0</v>
      </c>
      <c r="P5236" s="12">
        <v>44166</v>
      </c>
      <c r="Q5236" s="12">
        <v>44230.70833333334</v>
      </c>
      <c r="R5236" s="11"/>
      <c r="S5236" s="2">
        <f>OR(AND(P5236&lt;=U$2,Q5236&gt;V$2),AND(P5236&gt;U$2,P5236&lt;V$2))</f>
        <v>0</v>
      </c>
    </row>
    <row r="5237" spans="1:19">
      <c r="A5237" s="2" t="s">
        <v>3481</v>
      </c>
      <c r="B5237" s="2"/>
      <c r="C5237" s="2" t="s">
        <v>4777</v>
      </c>
      <c r="D5237" s="2" t="s">
        <v>11687</v>
      </c>
      <c r="E5237" s="2"/>
      <c r="F5237" s="2"/>
      <c r="G5237" s="2"/>
      <c r="H5237" s="2"/>
      <c r="I5237" s="2"/>
      <c r="J5237" s="2"/>
      <c r="K5237" s="2"/>
      <c r="L5237" s="2"/>
      <c r="M5237" s="2" t="s">
        <v>11688</v>
      </c>
      <c r="N5237" s="11">
        <v>10</v>
      </c>
      <c r="O5237" s="11">
        <v>0</v>
      </c>
      <c r="P5237" s="12">
        <v>44136</v>
      </c>
      <c r="Q5237" s="12">
        <v>44166</v>
      </c>
      <c r="R5237" s="11"/>
      <c r="S5237" s="2">
        <f>OR(AND(P5237&lt;=U$2,Q5237&gt;V$2),AND(P5237&gt;U$2,P5237&lt;V$2))</f>
        <v>0</v>
      </c>
    </row>
    <row r="5238" spans="1:19">
      <c r="A5238" s="2" t="s">
        <v>3481</v>
      </c>
      <c r="B5238" s="2"/>
      <c r="C5238" s="2" t="s">
        <v>4777</v>
      </c>
      <c r="D5238" s="2" t="s">
        <v>11689</v>
      </c>
      <c r="E5238" s="2"/>
      <c r="F5238" s="2"/>
      <c r="G5238" s="2"/>
      <c r="H5238" s="2"/>
      <c r="I5238" s="2"/>
      <c r="J5238" s="2"/>
      <c r="K5238" s="2"/>
      <c r="L5238" s="2"/>
      <c r="M5238" s="2" t="s">
        <v>11690</v>
      </c>
      <c r="N5238" s="11">
        <v>20</v>
      </c>
      <c r="O5238" s="11">
        <v>0</v>
      </c>
      <c r="P5238" s="12">
        <v>44166</v>
      </c>
      <c r="Q5238" s="12">
        <v>44182</v>
      </c>
      <c r="R5238" s="11"/>
      <c r="S5238" s="2">
        <f>OR(AND(P5238&lt;=U$2,Q5238&gt;V$2),AND(P5238&gt;U$2,P5238&lt;V$2))</f>
        <v>0</v>
      </c>
    </row>
    <row r="5239" spans="1:19">
      <c r="A5239" s="2" t="s">
        <v>3481</v>
      </c>
      <c r="B5239" s="2"/>
      <c r="C5239" s="2" t="s">
        <v>4777</v>
      </c>
      <c r="D5239" s="2" t="s">
        <v>11691</v>
      </c>
      <c r="E5239" s="2"/>
      <c r="F5239" s="2"/>
      <c r="G5239" s="2"/>
      <c r="H5239" s="2"/>
      <c r="I5239" s="2"/>
      <c r="J5239" s="2"/>
      <c r="K5239" s="2"/>
      <c r="L5239" s="2"/>
      <c r="M5239" s="2" t="s">
        <v>11692</v>
      </c>
      <c r="N5239" s="11">
        <v>10</v>
      </c>
      <c r="O5239" s="11">
        <v>0</v>
      </c>
      <c r="P5239" s="12">
        <v>44136</v>
      </c>
      <c r="Q5239" s="12">
        <v>44166</v>
      </c>
      <c r="R5239" s="11"/>
      <c r="S5239" s="2">
        <f>OR(AND(P5239&lt;=U$2,Q5239&gt;V$2),AND(P5239&gt;U$2,P5239&lt;V$2))</f>
        <v>0</v>
      </c>
    </row>
    <row r="5240" spans="1:19">
      <c r="A5240" s="2" t="s">
        <v>3481</v>
      </c>
      <c r="B5240" s="2"/>
      <c r="C5240" s="2" t="s">
        <v>4777</v>
      </c>
      <c r="D5240" s="2" t="s">
        <v>11693</v>
      </c>
      <c r="E5240" s="2"/>
      <c r="F5240" s="2"/>
      <c r="G5240" s="2"/>
      <c r="H5240" s="2"/>
      <c r="I5240" s="2"/>
      <c r="J5240" s="2"/>
      <c r="K5240" s="2"/>
      <c r="L5240" s="2"/>
      <c r="M5240" s="2" t="s">
        <v>11694</v>
      </c>
      <c r="N5240" s="11">
        <v>20</v>
      </c>
      <c r="O5240" s="11">
        <v>0</v>
      </c>
      <c r="P5240" s="12">
        <v>44166</v>
      </c>
      <c r="Q5240" s="12">
        <v>44230.70833333334</v>
      </c>
      <c r="R5240" s="11"/>
      <c r="S5240" s="2">
        <f>OR(AND(P5240&lt;=U$2,Q5240&gt;V$2),AND(P5240&gt;U$2,P5240&lt;V$2))</f>
        <v>0</v>
      </c>
    </row>
    <row r="5241" spans="1:19">
      <c r="A5241" s="2" t="s">
        <v>3481</v>
      </c>
      <c r="B5241" s="2"/>
      <c r="C5241" s="2" t="s">
        <v>4777</v>
      </c>
      <c r="D5241" s="2" t="s">
        <v>11695</v>
      </c>
      <c r="E5241" s="2"/>
      <c r="F5241" s="2"/>
      <c r="G5241" s="2"/>
      <c r="H5241" s="2"/>
      <c r="I5241" s="2"/>
      <c r="J5241" s="2"/>
      <c r="K5241" s="2"/>
      <c r="L5241" s="2"/>
      <c r="M5241" s="2" t="s">
        <v>11696</v>
      </c>
      <c r="N5241" s="11">
        <v>10</v>
      </c>
      <c r="O5241" s="11">
        <v>0</v>
      </c>
      <c r="P5241" s="12">
        <v>44136</v>
      </c>
      <c r="Q5241" s="12">
        <v>44166</v>
      </c>
      <c r="R5241" s="11"/>
      <c r="S5241" s="2">
        <f>OR(AND(P5241&lt;=U$2,Q5241&gt;V$2),AND(P5241&gt;U$2,P5241&lt;V$2))</f>
        <v>0</v>
      </c>
    </row>
    <row r="5242" spans="1:19">
      <c r="A5242" s="2" t="s">
        <v>3481</v>
      </c>
      <c r="B5242" s="2"/>
      <c r="C5242" s="2" t="s">
        <v>4777</v>
      </c>
      <c r="D5242" s="2" t="s">
        <v>11697</v>
      </c>
      <c r="E5242" s="2"/>
      <c r="F5242" s="2"/>
      <c r="G5242" s="2"/>
      <c r="H5242" s="2"/>
      <c r="I5242" s="2"/>
      <c r="J5242" s="2"/>
      <c r="K5242" s="2"/>
      <c r="L5242" s="2"/>
      <c r="M5242" s="2" t="s">
        <v>11698</v>
      </c>
      <c r="N5242" s="11">
        <v>20</v>
      </c>
      <c r="O5242" s="11">
        <v>0</v>
      </c>
      <c r="P5242" s="12">
        <v>44166</v>
      </c>
      <c r="Q5242" s="12">
        <v>44368</v>
      </c>
      <c r="R5242" s="11"/>
      <c r="S5242" s="2">
        <f>OR(AND(P5242&lt;=U$2,Q5242&gt;V$2),AND(P5242&gt;U$2,P5242&lt;V$2))</f>
        <v>0</v>
      </c>
    </row>
    <row r="5243" spans="1:19">
      <c r="A5243" s="2" t="s">
        <v>3481</v>
      </c>
      <c r="B5243" s="2"/>
      <c r="C5243" s="2" t="s">
        <v>4777</v>
      </c>
      <c r="D5243" s="2" t="s">
        <v>11699</v>
      </c>
      <c r="E5243" s="2"/>
      <c r="F5243" s="2"/>
      <c r="G5243" s="2"/>
      <c r="H5243" s="2"/>
      <c r="I5243" s="2"/>
      <c r="J5243" s="2"/>
      <c r="K5243" s="2"/>
      <c r="L5243" s="2"/>
      <c r="M5243" s="2" t="s">
        <v>11700</v>
      </c>
      <c r="N5243" s="11">
        <v>10</v>
      </c>
      <c r="O5243" s="11">
        <v>0</v>
      </c>
      <c r="P5243" s="12">
        <v>44136</v>
      </c>
      <c r="Q5243" s="12">
        <v>44166</v>
      </c>
      <c r="R5243" s="11"/>
      <c r="S5243" s="2">
        <f>OR(AND(P5243&lt;=U$2,Q5243&gt;V$2),AND(P5243&gt;U$2,P5243&lt;V$2))</f>
        <v>0</v>
      </c>
    </row>
    <row r="5244" spans="1:19">
      <c r="A5244" s="2" t="s">
        <v>3481</v>
      </c>
      <c r="B5244" s="2"/>
      <c r="C5244" s="2" t="s">
        <v>4777</v>
      </c>
      <c r="D5244" s="2" t="s">
        <v>11701</v>
      </c>
      <c r="E5244" s="2"/>
      <c r="F5244" s="2"/>
      <c r="G5244" s="2"/>
      <c r="H5244" s="2"/>
      <c r="I5244" s="2"/>
      <c r="J5244" s="2"/>
      <c r="K5244" s="2"/>
      <c r="L5244" s="2"/>
      <c r="M5244" s="2" t="s">
        <v>11702</v>
      </c>
      <c r="N5244" s="11">
        <v>20</v>
      </c>
      <c r="O5244" s="11">
        <v>0</v>
      </c>
      <c r="P5244" s="12">
        <v>44166</v>
      </c>
      <c r="Q5244" s="12">
        <v>44229.70833333334</v>
      </c>
      <c r="R5244" s="11"/>
      <c r="S5244" s="2">
        <f>OR(AND(P5244&lt;=U$2,Q5244&gt;V$2),AND(P5244&gt;U$2,P5244&lt;V$2))</f>
        <v>0</v>
      </c>
    </row>
    <row r="5245" spans="1:19">
      <c r="A5245" s="2" t="s">
        <v>3481</v>
      </c>
      <c r="B5245" s="2"/>
      <c r="C5245" s="2" t="s">
        <v>4777</v>
      </c>
      <c r="D5245" s="2" t="s">
        <v>11703</v>
      </c>
      <c r="E5245" s="2"/>
      <c r="F5245" s="2"/>
      <c r="G5245" s="2"/>
      <c r="H5245" s="2"/>
      <c r="I5245" s="2"/>
      <c r="J5245" s="2"/>
      <c r="K5245" s="2"/>
      <c r="L5245" s="2"/>
      <c r="M5245" s="2" t="s">
        <v>11704</v>
      </c>
      <c r="N5245" s="11">
        <v>10</v>
      </c>
      <c r="O5245" s="11">
        <v>0</v>
      </c>
      <c r="P5245" s="12">
        <v>44136</v>
      </c>
      <c r="Q5245" s="12">
        <v>44166</v>
      </c>
      <c r="R5245" s="11"/>
      <c r="S5245" s="2">
        <f>OR(AND(P5245&lt;=U$2,Q5245&gt;V$2),AND(P5245&gt;U$2,P5245&lt;V$2))</f>
        <v>0</v>
      </c>
    </row>
    <row r="5246" spans="1:19">
      <c r="A5246" s="2" t="s">
        <v>3481</v>
      </c>
      <c r="B5246" s="2"/>
      <c r="C5246" s="2" t="s">
        <v>4777</v>
      </c>
      <c r="D5246" s="2" t="s">
        <v>11705</v>
      </c>
      <c r="E5246" s="2"/>
      <c r="F5246" s="2"/>
      <c r="G5246" s="2"/>
      <c r="H5246" s="2"/>
      <c r="I5246" s="2"/>
      <c r="J5246" s="2"/>
      <c r="K5246" s="2"/>
      <c r="L5246" s="2"/>
      <c r="M5246" s="2" t="s">
        <v>11706</v>
      </c>
      <c r="N5246" s="11">
        <v>20</v>
      </c>
      <c r="O5246" s="11">
        <v>0</v>
      </c>
      <c r="P5246" s="12">
        <v>44166</v>
      </c>
      <c r="Q5246" s="12">
        <v>44322.70833333334</v>
      </c>
      <c r="R5246" s="11"/>
      <c r="S5246" s="2">
        <f>OR(AND(P5246&lt;=U$2,Q5246&gt;V$2),AND(P5246&gt;U$2,P5246&lt;V$2))</f>
        <v>0</v>
      </c>
    </row>
    <row r="5247" spans="1:19">
      <c r="A5247" s="2" t="s">
        <v>3481</v>
      </c>
      <c r="B5247" s="2"/>
      <c r="C5247" s="2" t="s">
        <v>4777</v>
      </c>
      <c r="D5247" s="2" t="s">
        <v>11707</v>
      </c>
      <c r="E5247" s="2"/>
      <c r="F5247" s="2"/>
      <c r="G5247" s="2"/>
      <c r="H5247" s="2"/>
      <c r="I5247" s="2"/>
      <c r="J5247" s="2"/>
      <c r="K5247" s="2"/>
      <c r="L5247" s="2"/>
      <c r="M5247" s="2" t="s">
        <v>11708</v>
      </c>
      <c r="N5247" s="11">
        <v>10</v>
      </c>
      <c r="O5247" s="11">
        <v>0</v>
      </c>
      <c r="P5247" s="12">
        <v>44136</v>
      </c>
      <c r="Q5247" s="12">
        <v>44166</v>
      </c>
      <c r="R5247" s="11"/>
      <c r="S5247" s="2">
        <f>OR(AND(P5247&lt;=U$2,Q5247&gt;V$2),AND(P5247&gt;U$2,P5247&lt;V$2))</f>
        <v>0</v>
      </c>
    </row>
    <row r="5248" spans="1:19">
      <c r="A5248" s="2" t="s">
        <v>3481</v>
      </c>
      <c r="B5248" s="2"/>
      <c r="C5248" s="2" t="s">
        <v>4777</v>
      </c>
      <c r="D5248" s="2" t="s">
        <v>11709</v>
      </c>
      <c r="E5248" s="2"/>
      <c r="F5248" s="2"/>
      <c r="G5248" s="2"/>
      <c r="H5248" s="2"/>
      <c r="I5248" s="2"/>
      <c r="J5248" s="2"/>
      <c r="K5248" s="2"/>
      <c r="L5248" s="2"/>
      <c r="M5248" s="2" t="s">
        <v>11710</v>
      </c>
      <c r="N5248" s="11">
        <v>20</v>
      </c>
      <c r="O5248" s="11">
        <v>0</v>
      </c>
      <c r="P5248" s="12">
        <v>44166</v>
      </c>
      <c r="Q5248" s="12">
        <v>44368</v>
      </c>
      <c r="R5248" s="11"/>
      <c r="S5248" s="2">
        <f>OR(AND(P5248&lt;=U$2,Q5248&gt;V$2),AND(P5248&gt;U$2,P5248&lt;V$2))</f>
        <v>0</v>
      </c>
    </row>
    <row r="5249" spans="1:19">
      <c r="A5249" s="2" t="s">
        <v>3481</v>
      </c>
      <c r="B5249" s="2"/>
      <c r="C5249" s="2" t="s">
        <v>4777</v>
      </c>
      <c r="D5249" s="2" t="s">
        <v>11711</v>
      </c>
      <c r="E5249" s="2"/>
      <c r="F5249" s="2"/>
      <c r="G5249" s="2"/>
      <c r="H5249" s="2"/>
      <c r="I5249" s="2"/>
      <c r="J5249" s="2"/>
      <c r="K5249" s="2"/>
      <c r="L5249" s="2"/>
      <c r="M5249" s="2" t="s">
        <v>11712</v>
      </c>
      <c r="N5249" s="11">
        <v>10</v>
      </c>
      <c r="O5249" s="11">
        <v>0</v>
      </c>
      <c r="P5249" s="12">
        <v>44136</v>
      </c>
      <c r="Q5249" s="12">
        <v>44166</v>
      </c>
      <c r="R5249" s="11"/>
      <c r="S5249" s="2">
        <f>OR(AND(P5249&lt;=U$2,Q5249&gt;V$2),AND(P5249&gt;U$2,P5249&lt;V$2))</f>
        <v>0</v>
      </c>
    </row>
    <row r="5250" spans="1:19">
      <c r="A5250" s="2" t="s">
        <v>3481</v>
      </c>
      <c r="B5250" s="2"/>
      <c r="C5250" s="2" t="s">
        <v>4777</v>
      </c>
      <c r="D5250" s="2" t="s">
        <v>11713</v>
      </c>
      <c r="E5250" s="2"/>
      <c r="F5250" s="2"/>
      <c r="G5250" s="2"/>
      <c r="H5250" s="2"/>
      <c r="I5250" s="2"/>
      <c r="J5250" s="2"/>
      <c r="K5250" s="2"/>
      <c r="L5250" s="2"/>
      <c r="M5250" s="2" t="s">
        <v>11714</v>
      </c>
      <c r="N5250" s="11">
        <v>20</v>
      </c>
      <c r="O5250" s="11">
        <v>0</v>
      </c>
      <c r="P5250" s="12">
        <v>44166</v>
      </c>
      <c r="Q5250" s="12">
        <v>44230.70833333334</v>
      </c>
      <c r="R5250" s="11"/>
      <c r="S5250" s="2">
        <f>OR(AND(P5250&lt;=U$2,Q5250&gt;V$2),AND(P5250&gt;U$2,P5250&lt;V$2))</f>
        <v>0</v>
      </c>
    </row>
    <row r="5251" spans="1:19">
      <c r="A5251" s="2" t="s">
        <v>3481</v>
      </c>
      <c r="B5251" s="2"/>
      <c r="C5251" s="2" t="s">
        <v>4777</v>
      </c>
      <c r="D5251" s="2" t="s">
        <v>11715</v>
      </c>
      <c r="E5251" s="2"/>
      <c r="F5251" s="2"/>
      <c r="G5251" s="2"/>
      <c r="H5251" s="2"/>
      <c r="I5251" s="2"/>
      <c r="J5251" s="2"/>
      <c r="K5251" s="2"/>
      <c r="L5251" s="2"/>
      <c r="M5251" s="2" t="s">
        <v>11716</v>
      </c>
      <c r="N5251" s="11">
        <v>10</v>
      </c>
      <c r="O5251" s="11">
        <v>0</v>
      </c>
      <c r="P5251" s="12">
        <v>44136</v>
      </c>
      <c r="Q5251" s="12">
        <v>44166</v>
      </c>
      <c r="R5251" s="11"/>
      <c r="S5251" s="2">
        <f>OR(AND(P5251&lt;=U$2,Q5251&gt;V$2),AND(P5251&gt;U$2,P5251&lt;V$2))</f>
        <v>0</v>
      </c>
    </row>
    <row r="5252" spans="1:19">
      <c r="A5252" s="2" t="s">
        <v>3481</v>
      </c>
      <c r="B5252" s="2"/>
      <c r="C5252" s="2" t="s">
        <v>4777</v>
      </c>
      <c r="D5252" s="2" t="s">
        <v>11717</v>
      </c>
      <c r="E5252" s="2"/>
      <c r="F5252" s="2"/>
      <c r="G5252" s="2"/>
      <c r="H5252" s="2"/>
      <c r="I5252" s="2"/>
      <c r="J5252" s="2"/>
      <c r="K5252" s="2"/>
      <c r="L5252" s="2"/>
      <c r="M5252" s="2" t="s">
        <v>11718</v>
      </c>
      <c r="N5252" s="11">
        <v>20</v>
      </c>
      <c r="O5252" s="11">
        <v>0</v>
      </c>
      <c r="P5252" s="12">
        <v>44166</v>
      </c>
      <c r="Q5252" s="12">
        <v>44182</v>
      </c>
      <c r="R5252" s="11"/>
      <c r="S5252" s="2">
        <f>OR(AND(P5252&lt;=U$2,Q5252&gt;V$2),AND(P5252&gt;U$2,P5252&lt;V$2))</f>
        <v>0</v>
      </c>
    </row>
    <row r="5253" spans="1:19">
      <c r="A5253" s="2" t="s">
        <v>3481</v>
      </c>
      <c r="B5253" s="2"/>
      <c r="C5253" s="2" t="s">
        <v>4777</v>
      </c>
      <c r="D5253" s="2" t="s">
        <v>11719</v>
      </c>
      <c r="E5253" s="2"/>
      <c r="F5253" s="2"/>
      <c r="G5253" s="2"/>
      <c r="H5253" s="2"/>
      <c r="I5253" s="2"/>
      <c r="J5253" s="2"/>
      <c r="K5253" s="2"/>
      <c r="L5253" s="2"/>
      <c r="M5253" s="2" t="s">
        <v>11720</v>
      </c>
      <c r="N5253" s="11">
        <v>10</v>
      </c>
      <c r="O5253" s="11">
        <v>0</v>
      </c>
      <c r="P5253" s="12">
        <v>44136</v>
      </c>
      <c r="Q5253" s="12">
        <v>44166</v>
      </c>
      <c r="R5253" s="11"/>
      <c r="S5253" s="2">
        <f>OR(AND(P5253&lt;=U$2,Q5253&gt;V$2),AND(P5253&gt;U$2,P5253&lt;V$2))</f>
        <v>0</v>
      </c>
    </row>
    <row r="5254" spans="1:19">
      <c r="A5254" s="2" t="s">
        <v>3481</v>
      </c>
      <c r="B5254" s="2"/>
      <c r="C5254" s="2" t="s">
        <v>4777</v>
      </c>
      <c r="D5254" s="2" t="s">
        <v>11721</v>
      </c>
      <c r="E5254" s="2"/>
      <c r="F5254" s="2"/>
      <c r="G5254" s="2"/>
      <c r="H5254" s="2"/>
      <c r="I5254" s="2"/>
      <c r="J5254" s="2"/>
      <c r="K5254" s="2"/>
      <c r="L5254" s="2"/>
      <c r="M5254" s="2" t="s">
        <v>11722</v>
      </c>
      <c r="N5254" s="11">
        <v>20</v>
      </c>
      <c r="O5254" s="11">
        <v>0</v>
      </c>
      <c r="P5254" s="12">
        <v>44166</v>
      </c>
      <c r="Q5254" s="12">
        <v>44179</v>
      </c>
      <c r="R5254" s="11"/>
      <c r="S5254" s="2">
        <f>OR(AND(P5254&lt;=U$2,Q5254&gt;V$2),AND(P5254&gt;U$2,P5254&lt;V$2))</f>
        <v>0</v>
      </c>
    </row>
    <row r="5255" spans="1:19">
      <c r="A5255" s="2" t="s">
        <v>3481</v>
      </c>
      <c r="B5255" s="2"/>
      <c r="C5255" s="2" t="s">
        <v>4777</v>
      </c>
      <c r="D5255" s="2" t="s">
        <v>11723</v>
      </c>
      <c r="E5255" s="2"/>
      <c r="F5255" s="2"/>
      <c r="G5255" s="2"/>
      <c r="H5255" s="2"/>
      <c r="I5255" s="2"/>
      <c r="J5255" s="2"/>
      <c r="K5255" s="2"/>
      <c r="L5255" s="2"/>
      <c r="M5255" s="2" t="s">
        <v>11724</v>
      </c>
      <c r="N5255" s="11">
        <v>10</v>
      </c>
      <c r="O5255" s="11">
        <v>0</v>
      </c>
      <c r="P5255" s="12">
        <v>44136</v>
      </c>
      <c r="Q5255" s="12">
        <v>44166</v>
      </c>
      <c r="R5255" s="11"/>
      <c r="S5255" s="2">
        <f>OR(AND(P5255&lt;=U$2,Q5255&gt;V$2),AND(P5255&gt;U$2,P5255&lt;V$2))</f>
        <v>0</v>
      </c>
    </row>
    <row r="5256" spans="1:19">
      <c r="A5256" s="2" t="s">
        <v>3481</v>
      </c>
      <c r="B5256" s="2"/>
      <c r="C5256" s="2" t="s">
        <v>4777</v>
      </c>
      <c r="D5256" s="2" t="s">
        <v>11725</v>
      </c>
      <c r="E5256" s="2"/>
      <c r="F5256" s="2"/>
      <c r="G5256" s="2"/>
      <c r="H5256" s="2"/>
      <c r="I5256" s="2"/>
      <c r="J5256" s="2"/>
      <c r="K5256" s="2"/>
      <c r="L5256" s="2"/>
      <c r="M5256" s="2" t="s">
        <v>11726</v>
      </c>
      <c r="N5256" s="11">
        <v>20</v>
      </c>
      <c r="O5256" s="11">
        <v>0</v>
      </c>
      <c r="P5256" s="12">
        <v>44166</v>
      </c>
      <c r="Q5256" s="12">
        <v>44179</v>
      </c>
      <c r="R5256" s="11"/>
      <c r="S5256" s="2">
        <f>OR(AND(P5256&lt;=U$2,Q5256&gt;V$2),AND(P5256&gt;U$2,P5256&lt;V$2))</f>
        <v>0</v>
      </c>
    </row>
    <row r="5257" spans="1:19">
      <c r="A5257" s="2" t="s">
        <v>3481</v>
      </c>
      <c r="B5257" s="2"/>
      <c r="C5257" s="2" t="s">
        <v>4777</v>
      </c>
      <c r="D5257" s="2" t="s">
        <v>11727</v>
      </c>
      <c r="E5257" s="2"/>
      <c r="F5257" s="2"/>
      <c r="G5257" s="2"/>
      <c r="H5257" s="2"/>
      <c r="I5257" s="2"/>
      <c r="J5257" s="2"/>
      <c r="K5257" s="2"/>
      <c r="L5257" s="2"/>
      <c r="M5257" s="2" t="s">
        <v>11728</v>
      </c>
      <c r="N5257" s="11">
        <v>10</v>
      </c>
      <c r="O5257" s="11">
        <v>0</v>
      </c>
      <c r="P5257" s="12">
        <v>44136</v>
      </c>
      <c r="Q5257" s="12">
        <v>44166</v>
      </c>
      <c r="R5257" s="11"/>
      <c r="S5257" s="2">
        <f>OR(AND(P5257&lt;=U$2,Q5257&gt;V$2),AND(P5257&gt;U$2,P5257&lt;V$2))</f>
        <v>0</v>
      </c>
    </row>
    <row r="5258" spans="1:19">
      <c r="A5258" s="2" t="s">
        <v>3481</v>
      </c>
      <c r="B5258" s="2"/>
      <c r="C5258" s="2" t="s">
        <v>4777</v>
      </c>
      <c r="D5258" s="2" t="s">
        <v>11729</v>
      </c>
      <c r="E5258" s="2"/>
      <c r="F5258" s="2"/>
      <c r="G5258" s="2"/>
      <c r="H5258" s="2"/>
      <c r="I5258" s="2"/>
      <c r="J5258" s="2"/>
      <c r="K5258" s="2"/>
      <c r="L5258" s="2"/>
      <c r="M5258" s="2" t="s">
        <v>11730</v>
      </c>
      <c r="N5258" s="11">
        <v>20</v>
      </c>
      <c r="O5258" s="11">
        <v>0</v>
      </c>
      <c r="P5258" s="12">
        <v>44166</v>
      </c>
      <c r="Q5258" s="12">
        <v>44182</v>
      </c>
      <c r="R5258" s="11"/>
      <c r="S5258" s="2">
        <f>OR(AND(P5258&lt;=U$2,Q5258&gt;V$2),AND(P5258&gt;U$2,P5258&lt;V$2))</f>
        <v>0</v>
      </c>
    </row>
    <row r="5259" spans="1:19">
      <c r="A5259" s="2" t="s">
        <v>3481</v>
      </c>
      <c r="B5259" s="2"/>
      <c r="C5259" s="2" t="s">
        <v>4777</v>
      </c>
      <c r="D5259" s="2" t="s">
        <v>11731</v>
      </c>
      <c r="E5259" s="2"/>
      <c r="F5259" s="2"/>
      <c r="G5259" s="2"/>
      <c r="H5259" s="2"/>
      <c r="I5259" s="2"/>
      <c r="J5259" s="2"/>
      <c r="K5259" s="2"/>
      <c r="L5259" s="2"/>
      <c r="M5259" s="2" t="s">
        <v>11732</v>
      </c>
      <c r="N5259" s="11">
        <v>10</v>
      </c>
      <c r="O5259" s="11">
        <v>0</v>
      </c>
      <c r="P5259" s="12">
        <v>44136</v>
      </c>
      <c r="Q5259" s="12">
        <v>44166</v>
      </c>
      <c r="R5259" s="11"/>
      <c r="S5259" s="2">
        <f>OR(AND(P5259&lt;=U$2,Q5259&gt;V$2),AND(P5259&gt;U$2,P5259&lt;V$2))</f>
        <v>0</v>
      </c>
    </row>
    <row r="5260" spans="1:19">
      <c r="A5260" s="2" t="s">
        <v>3481</v>
      </c>
      <c r="B5260" s="2"/>
      <c r="C5260" s="2" t="s">
        <v>4777</v>
      </c>
      <c r="D5260" s="2" t="s">
        <v>11733</v>
      </c>
      <c r="E5260" s="2"/>
      <c r="F5260" s="2"/>
      <c r="G5260" s="2"/>
      <c r="H5260" s="2"/>
      <c r="I5260" s="2"/>
      <c r="J5260" s="2"/>
      <c r="K5260" s="2"/>
      <c r="L5260" s="2"/>
      <c r="M5260" s="2" t="s">
        <v>11734</v>
      </c>
      <c r="N5260" s="11">
        <v>20</v>
      </c>
      <c r="O5260" s="11">
        <v>0</v>
      </c>
      <c r="P5260" s="12">
        <v>44166</v>
      </c>
      <c r="Q5260" s="12">
        <v>44368</v>
      </c>
      <c r="R5260" s="11"/>
      <c r="S5260" s="2">
        <f>OR(AND(P5260&lt;=U$2,Q5260&gt;V$2),AND(P5260&gt;U$2,P5260&lt;V$2))</f>
        <v>0</v>
      </c>
    </row>
    <row r="5261" spans="1:19">
      <c r="A5261" s="2" t="s">
        <v>3481</v>
      </c>
      <c r="B5261" s="2"/>
      <c r="C5261" s="2" t="s">
        <v>4777</v>
      </c>
      <c r="D5261" s="2" t="s">
        <v>954</v>
      </c>
      <c r="E5261" s="2"/>
      <c r="F5261" s="2"/>
      <c r="G5261" s="2"/>
      <c r="H5261" s="2"/>
      <c r="I5261" s="2"/>
      <c r="J5261" s="2"/>
      <c r="K5261" s="2"/>
      <c r="L5261" s="2"/>
      <c r="M5261" s="2" t="s">
        <v>11735</v>
      </c>
      <c r="N5261" s="11">
        <v>10</v>
      </c>
      <c r="O5261" s="11">
        <v>0</v>
      </c>
      <c r="P5261" s="12">
        <v>44136</v>
      </c>
      <c r="Q5261" s="12">
        <v>44180</v>
      </c>
      <c r="R5261" s="11"/>
      <c r="S5261" s="2">
        <f>OR(AND(P5261&lt;=U$2,Q5261&gt;V$2),AND(P5261&gt;U$2,P5261&lt;V$2))</f>
        <v>0</v>
      </c>
    </row>
    <row r="5262" spans="1:19">
      <c r="A5262" s="2" t="s">
        <v>3481</v>
      </c>
      <c r="B5262" s="2"/>
      <c r="C5262" s="2" t="s">
        <v>4777</v>
      </c>
      <c r="D5262" s="2" t="s">
        <v>11736</v>
      </c>
      <c r="E5262" s="2"/>
      <c r="F5262" s="2"/>
      <c r="G5262" s="2"/>
      <c r="H5262" s="2"/>
      <c r="I5262" s="2"/>
      <c r="J5262" s="2"/>
      <c r="K5262" s="2"/>
      <c r="L5262" s="2"/>
      <c r="M5262" s="2" t="s">
        <v>11737</v>
      </c>
      <c r="N5262" s="11">
        <v>20</v>
      </c>
      <c r="O5262" s="11">
        <v>0</v>
      </c>
      <c r="P5262" s="12">
        <v>44180</v>
      </c>
      <c r="Q5262" s="12">
        <v>44322.70833333334</v>
      </c>
      <c r="R5262" s="11"/>
      <c r="S5262" s="2">
        <f>OR(AND(P5262&lt;=U$2,Q5262&gt;V$2),AND(P5262&gt;U$2,P5262&lt;V$2))</f>
        <v>0</v>
      </c>
    </row>
    <row r="5263" spans="1:19">
      <c r="A5263" s="2" t="s">
        <v>3481</v>
      </c>
      <c r="B5263" s="2" t="s">
        <v>4755</v>
      </c>
      <c r="C5263" s="2" t="s">
        <v>6109</v>
      </c>
      <c r="D5263" s="2" t="s">
        <v>11738</v>
      </c>
      <c r="E5263" s="2"/>
      <c r="F5263" s="2" t="s">
        <v>1105</v>
      </c>
      <c r="G5263" s="2"/>
      <c r="H5263" s="2"/>
      <c r="I5263" s="2"/>
      <c r="J5263" s="2"/>
      <c r="K5263" s="2"/>
      <c r="L5263" s="2"/>
      <c r="M5263" s="2" t="s">
        <v>11739</v>
      </c>
      <c r="N5263" s="11">
        <v>3</v>
      </c>
      <c r="O5263" s="11">
        <v>0</v>
      </c>
      <c r="P5263" s="12">
        <v>44774.625</v>
      </c>
      <c r="Q5263" s="12">
        <v>44796.625</v>
      </c>
      <c r="R5263" s="11"/>
      <c r="S5263" s="2">
        <f>OR(AND(P5263&lt;=U$2,Q5263&gt;V$2),AND(P5263&gt;U$2,P5263&lt;V$2))</f>
        <v>0</v>
      </c>
    </row>
    <row r="5264" spans="1:19">
      <c r="A5264" s="2" t="s">
        <v>3481</v>
      </c>
      <c r="B5264" s="2" t="s">
        <v>4755</v>
      </c>
      <c r="C5264" s="2" t="s">
        <v>5967</v>
      </c>
      <c r="D5264" s="2" t="s">
        <v>11740</v>
      </c>
      <c r="E5264" s="2"/>
      <c r="F5264" s="2" t="s">
        <v>3098</v>
      </c>
      <c r="G5264" s="2"/>
      <c r="H5264" s="2"/>
      <c r="I5264" s="2"/>
      <c r="J5264" s="2"/>
      <c r="K5264" s="2"/>
      <c r="L5264" s="2"/>
      <c r="M5264" s="2" t="s">
        <v>11741</v>
      </c>
      <c r="N5264" s="11">
        <v>3</v>
      </c>
      <c r="O5264" s="11">
        <v>0</v>
      </c>
      <c r="P5264" s="12">
        <v>44713.33333333334</v>
      </c>
      <c r="Q5264" s="12">
        <v>44713.70833333334</v>
      </c>
      <c r="R5264" s="11"/>
      <c r="S5264" s="2">
        <f>OR(AND(P5264&lt;=U$2,Q5264&gt;V$2),AND(P5264&gt;U$2,P5264&lt;V$2))</f>
        <v>0</v>
      </c>
    </row>
    <row r="5265" spans="1:19">
      <c r="A5265" s="2" t="s">
        <v>3488</v>
      </c>
      <c r="B5265" s="2" t="s">
        <v>4755</v>
      </c>
      <c r="C5265" s="2" t="s">
        <v>6013</v>
      </c>
      <c r="D5265" s="2" t="s">
        <v>11742</v>
      </c>
      <c r="E5265" s="2" t="s">
        <v>1007</v>
      </c>
      <c r="F5265" s="2" t="s">
        <v>3194</v>
      </c>
      <c r="G5265" s="2"/>
      <c r="H5265" s="2" t="s">
        <v>841</v>
      </c>
      <c r="I5265" s="2" t="s">
        <v>227</v>
      </c>
      <c r="J5265" s="2"/>
      <c r="K5265" s="2"/>
      <c r="L5265" s="2"/>
      <c r="M5265" s="2" t="s">
        <v>11743</v>
      </c>
      <c r="N5265" s="11">
        <v>3</v>
      </c>
      <c r="O5265" s="11">
        <v>3</v>
      </c>
      <c r="P5265" s="12">
        <v>45013.41666666666</v>
      </c>
      <c r="Q5265" s="12">
        <v>45016.41666666666</v>
      </c>
      <c r="R5265" s="11">
        <v>-87</v>
      </c>
      <c r="S5265" s="2">
        <f>OR(AND(P5265&lt;=U$2,Q5265&gt;V$2),AND(P5265&gt;U$2,P5265&lt;V$2))</f>
        <v>0</v>
      </c>
    </row>
    <row r="5266" spans="1:19">
      <c r="A5266" s="2" t="s">
        <v>3488</v>
      </c>
      <c r="B5266" s="2" t="s">
        <v>4755</v>
      </c>
      <c r="C5266" s="2" t="s">
        <v>6465</v>
      </c>
      <c r="D5266" s="2" t="s">
        <v>11744</v>
      </c>
      <c r="E5266" s="2" t="s">
        <v>1007</v>
      </c>
      <c r="F5266" s="2" t="s">
        <v>2250</v>
      </c>
      <c r="G5266" s="2"/>
      <c r="H5266" s="2" t="s">
        <v>841</v>
      </c>
      <c r="I5266" s="2" t="s">
        <v>306</v>
      </c>
      <c r="J5266" s="2"/>
      <c r="K5266" s="2"/>
      <c r="L5266" s="2"/>
      <c r="M5266" s="2" t="s">
        <v>11745</v>
      </c>
      <c r="N5266" s="11">
        <v>3</v>
      </c>
      <c r="O5266" s="11">
        <v>3</v>
      </c>
      <c r="P5266" s="12">
        <v>45110.33333333334</v>
      </c>
      <c r="Q5266" s="12">
        <v>45113.70833333334</v>
      </c>
      <c r="R5266" s="11">
        <v>-138</v>
      </c>
      <c r="S5266" s="2">
        <f>OR(AND(P5266&lt;=U$2,Q5266&gt;V$2),AND(P5266&gt;U$2,P5266&lt;V$2))</f>
        <v>0</v>
      </c>
    </row>
    <row r="5267" spans="1:19">
      <c r="A5267" s="2" t="s">
        <v>3488</v>
      </c>
      <c r="B5267" s="2" t="s">
        <v>4755</v>
      </c>
      <c r="C5267" s="2" t="s">
        <v>6527</v>
      </c>
      <c r="D5267" s="2" t="s">
        <v>11746</v>
      </c>
      <c r="E5267" s="2" t="s">
        <v>1007</v>
      </c>
      <c r="F5267" s="2" t="s">
        <v>1916</v>
      </c>
      <c r="G5267" s="2"/>
      <c r="H5267" s="2" t="s">
        <v>841</v>
      </c>
      <c r="I5267" s="2" t="s">
        <v>227</v>
      </c>
      <c r="J5267" s="2"/>
      <c r="K5267" s="2"/>
      <c r="L5267" s="2"/>
      <c r="M5267" s="2" t="s">
        <v>11747</v>
      </c>
      <c r="N5267" s="11">
        <v>3</v>
      </c>
      <c r="O5267" s="11">
        <v>3</v>
      </c>
      <c r="P5267" s="12">
        <v>45030.54166666666</v>
      </c>
      <c r="Q5267" s="12">
        <v>45035.5</v>
      </c>
      <c r="R5267" s="11">
        <v>-87</v>
      </c>
      <c r="S5267" s="2">
        <f>OR(AND(P5267&lt;=U$2,Q5267&gt;V$2),AND(P5267&gt;U$2,P5267&lt;V$2))</f>
        <v>0</v>
      </c>
    </row>
    <row r="5268" spans="1:19">
      <c r="A5268" s="2" t="s">
        <v>3481</v>
      </c>
      <c r="B5268" s="2" t="s">
        <v>4755</v>
      </c>
      <c r="C5268" s="2" t="s">
        <v>6568</v>
      </c>
      <c r="D5268" s="2" t="s">
        <v>11748</v>
      </c>
      <c r="E5268" s="2"/>
      <c r="F5268" s="2" t="s">
        <v>2018</v>
      </c>
      <c r="G5268" s="2"/>
      <c r="H5268" s="2"/>
      <c r="I5268" s="2"/>
      <c r="J5268" s="2"/>
      <c r="K5268" s="2"/>
      <c r="L5268" s="2"/>
      <c r="M5268" s="2" t="s">
        <v>11749</v>
      </c>
      <c r="N5268" s="11">
        <v>3</v>
      </c>
      <c r="O5268" s="11">
        <v>0</v>
      </c>
      <c r="P5268" s="12">
        <v>44814</v>
      </c>
      <c r="Q5268" s="12">
        <v>44814</v>
      </c>
      <c r="R5268" s="11"/>
      <c r="S5268" s="2">
        <f>OR(AND(P5268&lt;=U$2,Q5268&gt;V$2),AND(P5268&gt;U$2,P5268&lt;V$2))</f>
        <v>0</v>
      </c>
    </row>
    <row r="5269" spans="1:19">
      <c r="A5269" s="2" t="s">
        <v>3488</v>
      </c>
      <c r="B5269" s="2" t="s">
        <v>4755</v>
      </c>
      <c r="C5269" s="2" t="s">
        <v>6198</v>
      </c>
      <c r="D5269" s="2" t="s">
        <v>11750</v>
      </c>
      <c r="E5269" s="2" t="s">
        <v>1007</v>
      </c>
      <c r="F5269" s="2" t="s">
        <v>2387</v>
      </c>
      <c r="G5269" s="2"/>
      <c r="H5269" s="2" t="s">
        <v>841</v>
      </c>
      <c r="I5269" s="2" t="s">
        <v>306</v>
      </c>
      <c r="J5269" s="2"/>
      <c r="K5269" s="2"/>
      <c r="L5269" s="2"/>
      <c r="M5269" s="2" t="s">
        <v>11751</v>
      </c>
      <c r="N5269" s="11">
        <v>3</v>
      </c>
      <c r="O5269" s="11">
        <v>3</v>
      </c>
      <c r="P5269" s="12">
        <v>45022.54166666666</v>
      </c>
      <c r="Q5269" s="12">
        <v>45027.5</v>
      </c>
      <c r="R5269" s="11">
        <v>-90</v>
      </c>
      <c r="S5269" s="2">
        <f>OR(AND(P5269&lt;=U$2,Q5269&gt;V$2),AND(P5269&gt;U$2,P5269&lt;V$2))</f>
        <v>0</v>
      </c>
    </row>
    <row r="5270" spans="1:19">
      <c r="A5270" s="2" t="s">
        <v>3488</v>
      </c>
      <c r="B5270" s="2" t="s">
        <v>4755</v>
      </c>
      <c r="C5270" s="2" t="s">
        <v>6290</v>
      </c>
      <c r="D5270" s="2" t="s">
        <v>11752</v>
      </c>
      <c r="E5270" s="2" t="s">
        <v>1007</v>
      </c>
      <c r="F5270" s="2" t="s">
        <v>1814</v>
      </c>
      <c r="G5270" s="2"/>
      <c r="H5270" s="2" t="s">
        <v>841</v>
      </c>
      <c r="I5270" s="2" t="s">
        <v>227</v>
      </c>
      <c r="J5270" s="2"/>
      <c r="K5270" s="2"/>
      <c r="L5270" s="2"/>
      <c r="M5270" s="2" t="s">
        <v>11753</v>
      </c>
      <c r="N5270" s="11">
        <v>3</v>
      </c>
      <c r="O5270" s="11">
        <v>3</v>
      </c>
      <c r="P5270" s="12">
        <v>45027.33333333334</v>
      </c>
      <c r="Q5270" s="12">
        <v>45029.70833333334</v>
      </c>
      <c r="R5270" s="11">
        <v>-68</v>
      </c>
      <c r="S5270" s="2">
        <f>OR(AND(P5270&lt;=U$2,Q5270&gt;V$2),AND(P5270&gt;U$2,P5270&lt;V$2))</f>
        <v>0</v>
      </c>
    </row>
    <row r="5271" spans="1:19">
      <c r="A5271" s="2" t="s">
        <v>3488</v>
      </c>
      <c r="B5271" s="2" t="s">
        <v>4755</v>
      </c>
      <c r="C5271" s="2" t="s">
        <v>6247</v>
      </c>
      <c r="D5271" s="2" t="s">
        <v>11754</v>
      </c>
      <c r="E5271" s="2" t="s">
        <v>1007</v>
      </c>
      <c r="F5271" s="2" t="s">
        <v>1715</v>
      </c>
      <c r="G5271" s="2"/>
      <c r="H5271" s="2" t="s">
        <v>841</v>
      </c>
      <c r="I5271" s="2" t="s">
        <v>227</v>
      </c>
      <c r="J5271" s="2"/>
      <c r="K5271" s="2"/>
      <c r="L5271" s="2"/>
      <c r="M5271" s="2" t="s">
        <v>11755</v>
      </c>
      <c r="N5271" s="11">
        <v>3</v>
      </c>
      <c r="O5271" s="11">
        <v>3</v>
      </c>
      <c r="P5271" s="12">
        <v>45008.4</v>
      </c>
      <c r="Q5271" s="12">
        <v>45013.4</v>
      </c>
      <c r="R5271" s="11">
        <v>-87</v>
      </c>
      <c r="S5271" s="2">
        <f>OR(AND(P5271&lt;=U$2,Q5271&gt;V$2),AND(P5271&gt;U$2,P5271&lt;V$2))</f>
        <v>0</v>
      </c>
    </row>
    <row r="5272" spans="1:19">
      <c r="A5272" s="2" t="s">
        <v>3488</v>
      </c>
      <c r="B5272" s="2" t="s">
        <v>4755</v>
      </c>
      <c r="C5272" s="2" t="s">
        <v>6633</v>
      </c>
      <c r="D5272" s="2" t="s">
        <v>11756</v>
      </c>
      <c r="E5272" s="2" t="s">
        <v>1007</v>
      </c>
      <c r="F5272" s="2" t="s">
        <v>2490</v>
      </c>
      <c r="G5272" s="2"/>
      <c r="H5272" s="2" t="s">
        <v>841</v>
      </c>
      <c r="I5272" s="2" t="s">
        <v>306</v>
      </c>
      <c r="J5272" s="2"/>
      <c r="K5272" s="2"/>
      <c r="L5272" s="2"/>
      <c r="M5272" s="2" t="s">
        <v>11757</v>
      </c>
      <c r="N5272" s="11">
        <v>3</v>
      </c>
      <c r="O5272" s="11">
        <v>3</v>
      </c>
      <c r="P5272" s="12">
        <v>45057.54166666666</v>
      </c>
      <c r="Q5272" s="12">
        <v>45062.5</v>
      </c>
      <c r="R5272" s="11">
        <v>-68</v>
      </c>
      <c r="S5272" s="2">
        <f>OR(AND(P5272&lt;=U$2,Q5272&gt;V$2),AND(P5272&gt;U$2,P5272&lt;V$2))</f>
        <v>0</v>
      </c>
    </row>
    <row r="5273" spans="1:19">
      <c r="A5273" s="2" t="s">
        <v>3488</v>
      </c>
      <c r="B5273" s="2" t="s">
        <v>4755</v>
      </c>
      <c r="C5273" s="2" t="s">
        <v>6675</v>
      </c>
      <c r="D5273" s="2" t="s">
        <v>11758</v>
      </c>
      <c r="E5273" s="2" t="s">
        <v>1007</v>
      </c>
      <c r="F5273" s="2" t="s">
        <v>2126</v>
      </c>
      <c r="G5273" s="2"/>
      <c r="H5273" s="2" t="s">
        <v>841</v>
      </c>
      <c r="I5273" s="2" t="s">
        <v>227</v>
      </c>
      <c r="J5273" s="2"/>
      <c r="K5273" s="2"/>
      <c r="L5273" s="2"/>
      <c r="M5273" s="2" t="s">
        <v>11759</v>
      </c>
      <c r="N5273" s="11">
        <v>3</v>
      </c>
      <c r="O5273" s="11">
        <v>3</v>
      </c>
      <c r="P5273" s="12">
        <v>45124.33333333334</v>
      </c>
      <c r="Q5273" s="12">
        <v>45126.70833333334</v>
      </c>
      <c r="R5273" s="11">
        <v>-121</v>
      </c>
      <c r="S5273" s="2">
        <f>OR(AND(P5273&lt;=U$2,Q5273&gt;V$2),AND(P5273&gt;U$2,P5273&lt;V$2))</f>
        <v>0</v>
      </c>
    </row>
    <row r="5274" spans="1:19">
      <c r="A5274" s="2" t="s">
        <v>3488</v>
      </c>
      <c r="B5274" s="2" t="s">
        <v>4755</v>
      </c>
      <c r="C5274" s="2" t="s">
        <v>6713</v>
      </c>
      <c r="D5274" s="2" t="s">
        <v>11760</v>
      </c>
      <c r="E5274" s="2" t="s">
        <v>1007</v>
      </c>
      <c r="F5274" s="2" t="s">
        <v>1589</v>
      </c>
      <c r="G5274" s="2"/>
      <c r="H5274" s="2" t="s">
        <v>841</v>
      </c>
      <c r="I5274" s="2" t="s">
        <v>227</v>
      </c>
      <c r="J5274" s="2"/>
      <c r="K5274" s="2"/>
      <c r="L5274" s="2"/>
      <c r="M5274" s="2" t="s">
        <v>11761</v>
      </c>
      <c r="N5274" s="11">
        <v>3</v>
      </c>
      <c r="O5274" s="11">
        <v>3</v>
      </c>
      <c r="P5274" s="12">
        <v>45012.33333333334</v>
      </c>
      <c r="Q5274" s="12">
        <v>45014.70833333334</v>
      </c>
      <c r="R5274" s="11">
        <v>-26</v>
      </c>
      <c r="S5274" s="2">
        <f>OR(AND(P5274&lt;=U$2,Q5274&gt;V$2),AND(P5274&gt;U$2,P5274&lt;V$2))</f>
        <v>0</v>
      </c>
    </row>
    <row r="5275" spans="1:19">
      <c r="A5275" s="2" t="s">
        <v>3488</v>
      </c>
      <c r="B5275" s="2" t="s">
        <v>4755</v>
      </c>
      <c r="C5275" s="2" t="s">
        <v>6829</v>
      </c>
      <c r="D5275" s="2" t="s">
        <v>11762</v>
      </c>
      <c r="E5275" s="2" t="s">
        <v>1007</v>
      </c>
      <c r="F5275" s="2" t="s">
        <v>1141</v>
      </c>
      <c r="G5275" s="2"/>
      <c r="H5275" s="2" t="s">
        <v>841</v>
      </c>
      <c r="I5275" s="2" t="s">
        <v>306</v>
      </c>
      <c r="J5275" s="2"/>
      <c r="K5275" s="2"/>
      <c r="L5275" s="2"/>
      <c r="M5275" s="2" t="s">
        <v>11763</v>
      </c>
      <c r="N5275" s="11">
        <v>3</v>
      </c>
      <c r="O5275" s="11">
        <v>3</v>
      </c>
      <c r="P5275" s="12">
        <v>45128.54166666666</v>
      </c>
      <c r="Q5275" s="12">
        <v>45133.5</v>
      </c>
      <c r="R5275" s="11">
        <v>-105</v>
      </c>
      <c r="S5275" s="2">
        <f>OR(AND(P5275&lt;=U$2,Q5275&gt;V$2),AND(P5275&gt;U$2,P5275&lt;V$2))</f>
        <v>0</v>
      </c>
    </row>
    <row r="5276" spans="1:19">
      <c r="A5276" s="2" t="s">
        <v>3488</v>
      </c>
      <c r="B5276" s="2" t="s">
        <v>4755</v>
      </c>
      <c r="C5276" s="2" t="s">
        <v>6898</v>
      </c>
      <c r="D5276" s="2" t="s">
        <v>11764</v>
      </c>
      <c r="E5276" s="2" t="s">
        <v>1007</v>
      </c>
      <c r="F5276" s="2" t="s">
        <v>3010</v>
      </c>
      <c r="G5276" s="2"/>
      <c r="H5276" s="2" t="s">
        <v>841</v>
      </c>
      <c r="I5276" s="2" t="s">
        <v>227</v>
      </c>
      <c r="J5276" s="2"/>
      <c r="K5276" s="2"/>
      <c r="L5276" s="2"/>
      <c r="M5276" s="2" t="s">
        <v>11765</v>
      </c>
      <c r="N5276" s="11">
        <v>3</v>
      </c>
      <c r="O5276" s="11">
        <v>3</v>
      </c>
      <c r="P5276" s="12">
        <v>45153.33333333334</v>
      </c>
      <c r="Q5276" s="12">
        <v>45155.70833333334</v>
      </c>
      <c r="R5276" s="11">
        <v>-126</v>
      </c>
      <c r="S5276" s="2">
        <f>OR(AND(P5276&lt;=U$2,Q5276&gt;V$2),AND(P5276&gt;U$2,P5276&lt;V$2))</f>
        <v>0</v>
      </c>
    </row>
    <row r="5277" spans="1:19">
      <c r="A5277" s="2" t="s">
        <v>3488</v>
      </c>
      <c r="B5277" s="2" t="s">
        <v>4755</v>
      </c>
      <c r="C5277" s="2" t="s">
        <v>6379</v>
      </c>
      <c r="D5277" s="2" t="s">
        <v>11766</v>
      </c>
      <c r="E5277" s="2" t="s">
        <v>1007</v>
      </c>
      <c r="F5277" s="2" t="s">
        <v>2767</v>
      </c>
      <c r="G5277" s="2"/>
      <c r="H5277" s="2" t="s">
        <v>841</v>
      </c>
      <c r="I5277" s="2" t="s">
        <v>227</v>
      </c>
      <c r="J5277" s="2"/>
      <c r="K5277" s="2"/>
      <c r="L5277" s="2"/>
      <c r="M5277" s="2" t="s">
        <v>11767</v>
      </c>
      <c r="N5277" s="11">
        <v>3</v>
      </c>
      <c r="O5277" s="11">
        <v>3</v>
      </c>
      <c r="P5277" s="12">
        <v>45110.54166666666</v>
      </c>
      <c r="Q5277" s="12">
        <v>45114.5</v>
      </c>
      <c r="R5277" s="11">
        <v>-92</v>
      </c>
      <c r="S5277" s="2">
        <f>OR(AND(P5277&lt;=U$2,Q5277&gt;V$2),AND(P5277&gt;U$2,P5277&lt;V$2))</f>
        <v>0</v>
      </c>
    </row>
    <row r="5278" spans="1:19">
      <c r="A5278" s="2" t="s">
        <v>3488</v>
      </c>
      <c r="B5278" s="2" t="s">
        <v>4755</v>
      </c>
      <c r="C5278" s="2" t="s">
        <v>11768</v>
      </c>
      <c r="D5278" s="2" t="s">
        <v>11769</v>
      </c>
      <c r="E5278" s="2" t="s">
        <v>3449</v>
      </c>
      <c r="F5278" s="2" t="s">
        <v>1105</v>
      </c>
      <c r="G5278" s="2"/>
      <c r="H5278" s="2" t="s">
        <v>978</v>
      </c>
      <c r="I5278" s="2" t="s">
        <v>306</v>
      </c>
      <c r="J5278" s="2" t="s">
        <v>3450</v>
      </c>
      <c r="K5278" s="2"/>
      <c r="L5278" s="2"/>
      <c r="M5278" s="2" t="s">
        <v>11770</v>
      </c>
      <c r="N5278" s="11">
        <v>15</v>
      </c>
      <c r="O5278" s="11">
        <v>0</v>
      </c>
      <c r="P5278" s="12">
        <v>44951</v>
      </c>
      <c r="Q5278" s="12">
        <v>44972</v>
      </c>
      <c r="R5278" s="11"/>
      <c r="S5278" s="2">
        <f>OR(AND(P5278&lt;=U$2,Q5278&gt;V$2),AND(P5278&gt;U$2,P5278&lt;V$2))</f>
        <v>0</v>
      </c>
    </row>
    <row r="5279" spans="1:19">
      <c r="A5279" s="2" t="s">
        <v>3488</v>
      </c>
      <c r="B5279" s="2" t="s">
        <v>4755</v>
      </c>
      <c r="C5279" s="2" t="s">
        <v>11768</v>
      </c>
      <c r="D5279" s="2" t="s">
        <v>11771</v>
      </c>
      <c r="E5279" s="2" t="s">
        <v>3449</v>
      </c>
      <c r="F5279" s="2" t="s">
        <v>1105</v>
      </c>
      <c r="G5279" s="2"/>
      <c r="H5279" s="2" t="s">
        <v>978</v>
      </c>
      <c r="I5279" s="2" t="s">
        <v>306</v>
      </c>
      <c r="J5279" s="2" t="s">
        <v>3450</v>
      </c>
      <c r="K5279" s="2"/>
      <c r="L5279" s="2"/>
      <c r="M5279" s="2" t="s">
        <v>11772</v>
      </c>
      <c r="N5279" s="11">
        <v>10</v>
      </c>
      <c r="O5279" s="11">
        <v>3</v>
      </c>
      <c r="P5279" s="12">
        <v>44973</v>
      </c>
      <c r="Q5279" s="12">
        <v>44986.70833333334</v>
      </c>
      <c r="R5279" s="11">
        <v>62</v>
      </c>
      <c r="S5279" s="2">
        <f>OR(AND(P5279&lt;=U$2,Q5279&gt;V$2),AND(P5279&gt;U$2,P5279&lt;V$2))</f>
        <v>0</v>
      </c>
    </row>
    <row r="5280" spans="1:19">
      <c r="A5280" s="2" t="s">
        <v>3488</v>
      </c>
      <c r="B5280" s="2" t="s">
        <v>4755</v>
      </c>
      <c r="C5280" s="2" t="s">
        <v>11768</v>
      </c>
      <c r="D5280" s="2" t="s">
        <v>11773</v>
      </c>
      <c r="E5280" s="2" t="s">
        <v>3449</v>
      </c>
      <c r="F5280" s="2" t="s">
        <v>1105</v>
      </c>
      <c r="G5280" s="2"/>
      <c r="H5280" s="2" t="s">
        <v>978</v>
      </c>
      <c r="I5280" s="2" t="s">
        <v>306</v>
      </c>
      <c r="J5280" s="2" t="s">
        <v>3450</v>
      </c>
      <c r="K5280" s="2"/>
      <c r="L5280" s="2"/>
      <c r="M5280" s="2" t="s">
        <v>11774</v>
      </c>
      <c r="N5280" s="11">
        <v>15</v>
      </c>
      <c r="O5280" s="11">
        <v>15</v>
      </c>
      <c r="P5280" s="12">
        <v>45127.33333333334</v>
      </c>
      <c r="Q5280" s="12">
        <v>45147.70833333334</v>
      </c>
      <c r="R5280" s="11">
        <v>-71</v>
      </c>
      <c r="S5280" s="2">
        <f>OR(AND(P5280&lt;=U$2,Q5280&gt;V$2),AND(P5280&gt;U$2,P5280&lt;V$2))</f>
        <v>0</v>
      </c>
    </row>
    <row r="5281" spans="1:19">
      <c r="A5281" s="2" t="s">
        <v>3488</v>
      </c>
      <c r="B5281" s="2" t="s">
        <v>4755</v>
      </c>
      <c r="C5281" s="2" t="s">
        <v>11768</v>
      </c>
      <c r="D5281" s="2" t="s">
        <v>11775</v>
      </c>
      <c r="E5281" s="2" t="s">
        <v>3449</v>
      </c>
      <c r="F5281" s="2" t="s">
        <v>1105</v>
      </c>
      <c r="G5281" s="2"/>
      <c r="H5281" s="2" t="s">
        <v>978</v>
      </c>
      <c r="I5281" s="2" t="s">
        <v>306</v>
      </c>
      <c r="J5281" s="2" t="s">
        <v>3450</v>
      </c>
      <c r="K5281" s="2"/>
      <c r="L5281" s="2"/>
      <c r="M5281" s="2" t="s">
        <v>11776</v>
      </c>
      <c r="N5281" s="11">
        <v>10</v>
      </c>
      <c r="O5281" s="11">
        <v>10</v>
      </c>
      <c r="P5281" s="12">
        <v>45148.33333333334</v>
      </c>
      <c r="Q5281" s="12">
        <v>45161.70833333334</v>
      </c>
      <c r="R5281" s="11">
        <v>-71</v>
      </c>
      <c r="S5281" s="2">
        <f>OR(AND(P5281&lt;=U$2,Q5281&gt;V$2),AND(P5281&gt;U$2,P5281&lt;V$2))</f>
        <v>0</v>
      </c>
    </row>
    <row r="5282" spans="1:19">
      <c r="A5282" s="2" t="s">
        <v>3877</v>
      </c>
      <c r="B5282" s="2" t="s">
        <v>4755</v>
      </c>
      <c r="C5282" s="2" t="s">
        <v>11768</v>
      </c>
      <c r="D5282" s="2" t="s">
        <v>11777</v>
      </c>
      <c r="E5282" s="2" t="s">
        <v>3449</v>
      </c>
      <c r="F5282" s="2" t="s">
        <v>1105</v>
      </c>
      <c r="G5282" s="2"/>
      <c r="H5282" s="2" t="s">
        <v>978</v>
      </c>
      <c r="I5282" s="2" t="s">
        <v>306</v>
      </c>
      <c r="J5282" s="2" t="s">
        <v>3450</v>
      </c>
      <c r="K5282" s="2"/>
      <c r="L5282" s="2"/>
      <c r="M5282" s="2" t="s">
        <v>11778</v>
      </c>
      <c r="N5282" s="11">
        <v>15</v>
      </c>
      <c r="O5282" s="11">
        <v>0</v>
      </c>
      <c r="P5282" s="12">
        <v>44935.33333333334</v>
      </c>
      <c r="Q5282" s="12">
        <v>44972</v>
      </c>
      <c r="R5282" s="11"/>
      <c r="S5282" s="2">
        <f>OR(AND(P5282&lt;=U$2,Q5282&gt;V$2),AND(P5282&gt;U$2,P5282&lt;V$2))</f>
        <v>0</v>
      </c>
    </row>
    <row r="5283" spans="1:19">
      <c r="A5283" s="2" t="s">
        <v>3488</v>
      </c>
      <c r="B5283" s="2" t="s">
        <v>4755</v>
      </c>
      <c r="C5283" s="2" t="s">
        <v>11768</v>
      </c>
      <c r="D5283" s="2" t="s">
        <v>11779</v>
      </c>
      <c r="E5283" s="2" t="s">
        <v>3449</v>
      </c>
      <c r="F5283" s="2" t="s">
        <v>1105</v>
      </c>
      <c r="G5283" s="2"/>
      <c r="H5283" s="2" t="s">
        <v>978</v>
      </c>
      <c r="I5283" s="2" t="s">
        <v>306</v>
      </c>
      <c r="J5283" s="2" t="s">
        <v>3450</v>
      </c>
      <c r="K5283" s="2"/>
      <c r="L5283" s="2"/>
      <c r="M5283" s="2" t="s">
        <v>11780</v>
      </c>
      <c r="N5283" s="11">
        <v>10</v>
      </c>
      <c r="O5283" s="11">
        <v>3</v>
      </c>
      <c r="P5283" s="12">
        <v>44973</v>
      </c>
      <c r="Q5283" s="12">
        <v>45022.70833333334</v>
      </c>
      <c r="R5283" s="11">
        <v>26</v>
      </c>
      <c r="S5283" s="2">
        <f>OR(AND(P5283&lt;=U$2,Q5283&gt;V$2),AND(P5283&gt;U$2,P5283&lt;V$2))</f>
        <v>0</v>
      </c>
    </row>
    <row r="5284" spans="1:19">
      <c r="A5284" s="2" t="s">
        <v>3488</v>
      </c>
      <c r="B5284" s="2" t="s">
        <v>4755</v>
      </c>
      <c r="C5284" s="2" t="s">
        <v>11781</v>
      </c>
      <c r="D5284" s="2" t="s">
        <v>11782</v>
      </c>
      <c r="E5284" s="2" t="s">
        <v>3449</v>
      </c>
      <c r="F5284" s="2" t="s">
        <v>1387</v>
      </c>
      <c r="G5284" s="2"/>
      <c r="H5284" s="2" t="s">
        <v>978</v>
      </c>
      <c r="I5284" s="2" t="s">
        <v>216</v>
      </c>
      <c r="J5284" s="2" t="s">
        <v>3450</v>
      </c>
      <c r="K5284" s="2"/>
      <c r="L5284" s="2"/>
      <c r="M5284" s="2" t="s">
        <v>11783</v>
      </c>
      <c r="N5284" s="11">
        <v>15</v>
      </c>
      <c r="O5284" s="11">
        <v>0</v>
      </c>
      <c r="P5284" s="12">
        <v>44967</v>
      </c>
      <c r="Q5284" s="12">
        <v>44974</v>
      </c>
      <c r="R5284" s="11"/>
      <c r="S5284" s="2">
        <f>OR(AND(P5284&lt;=U$2,Q5284&gt;V$2),AND(P5284&gt;U$2,P5284&lt;V$2))</f>
        <v>0</v>
      </c>
    </row>
    <row r="5285" spans="1:19">
      <c r="A5285" s="2" t="s">
        <v>3488</v>
      </c>
      <c r="B5285" s="2" t="s">
        <v>4755</v>
      </c>
      <c r="C5285" s="2" t="s">
        <v>11781</v>
      </c>
      <c r="D5285" s="2" t="s">
        <v>11784</v>
      </c>
      <c r="E5285" s="2" t="s">
        <v>3449</v>
      </c>
      <c r="F5285" s="2" t="s">
        <v>1387</v>
      </c>
      <c r="G5285" s="2"/>
      <c r="H5285" s="2" t="s">
        <v>978</v>
      </c>
      <c r="I5285" s="2" t="s">
        <v>216</v>
      </c>
      <c r="J5285" s="2" t="s">
        <v>3450</v>
      </c>
      <c r="K5285" s="2"/>
      <c r="L5285" s="2"/>
      <c r="M5285" s="2" t="s">
        <v>11785</v>
      </c>
      <c r="N5285" s="11">
        <v>10</v>
      </c>
      <c r="O5285" s="11">
        <v>3</v>
      </c>
      <c r="P5285" s="12">
        <v>44975</v>
      </c>
      <c r="Q5285" s="12">
        <v>44986.70833333334</v>
      </c>
      <c r="R5285" s="11">
        <v>62</v>
      </c>
      <c r="S5285" s="2">
        <f>OR(AND(P5285&lt;=U$2,Q5285&gt;V$2),AND(P5285&gt;U$2,P5285&lt;V$2))</f>
        <v>0</v>
      </c>
    </row>
    <row r="5286" spans="1:19">
      <c r="A5286" s="2" t="s">
        <v>3488</v>
      </c>
      <c r="B5286" s="2" t="s">
        <v>4755</v>
      </c>
      <c r="C5286" s="2" t="s">
        <v>11786</v>
      </c>
      <c r="D5286" s="2" t="s">
        <v>11787</v>
      </c>
      <c r="E5286" s="2" t="s">
        <v>3449</v>
      </c>
      <c r="F5286" s="2" t="s">
        <v>3098</v>
      </c>
      <c r="G5286" s="2"/>
      <c r="H5286" s="2" t="s">
        <v>231</v>
      </c>
      <c r="I5286" s="2" t="s">
        <v>227</v>
      </c>
      <c r="J5286" s="2" t="s">
        <v>3450</v>
      </c>
      <c r="K5286" s="2"/>
      <c r="L5286" s="2"/>
      <c r="M5286" s="2" t="s">
        <v>11788</v>
      </c>
      <c r="N5286" s="11">
        <v>15</v>
      </c>
      <c r="O5286" s="11">
        <v>0</v>
      </c>
      <c r="P5286" s="12">
        <v>44951</v>
      </c>
      <c r="Q5286" s="12">
        <v>44972</v>
      </c>
      <c r="R5286" s="11"/>
      <c r="S5286" s="2">
        <f>OR(AND(P5286&lt;=U$2,Q5286&gt;V$2),AND(P5286&gt;U$2,P5286&lt;V$2))</f>
        <v>0</v>
      </c>
    </row>
    <row r="5287" spans="1:19">
      <c r="A5287" s="2" t="s">
        <v>3488</v>
      </c>
      <c r="B5287" s="2" t="s">
        <v>4755</v>
      </c>
      <c r="C5287" s="2" t="s">
        <v>11786</v>
      </c>
      <c r="D5287" s="2" t="s">
        <v>11789</v>
      </c>
      <c r="E5287" s="2" t="s">
        <v>3449</v>
      </c>
      <c r="F5287" s="2" t="s">
        <v>3098</v>
      </c>
      <c r="G5287" s="2"/>
      <c r="H5287" s="2" t="s">
        <v>231</v>
      </c>
      <c r="I5287" s="2" t="s">
        <v>227</v>
      </c>
      <c r="J5287" s="2" t="s">
        <v>3450</v>
      </c>
      <c r="K5287" s="2"/>
      <c r="L5287" s="2"/>
      <c r="M5287" s="2" t="s">
        <v>11790</v>
      </c>
      <c r="N5287" s="11">
        <v>10</v>
      </c>
      <c r="O5287" s="11">
        <v>3</v>
      </c>
      <c r="P5287" s="12">
        <v>44973</v>
      </c>
      <c r="Q5287" s="12">
        <v>45140.70833333334</v>
      </c>
      <c r="R5287" s="11">
        <v>-46</v>
      </c>
      <c r="S5287" s="2">
        <f>OR(AND(P5287&lt;=U$2,Q5287&gt;V$2),AND(P5287&gt;U$2,P5287&lt;V$2))</f>
        <v>0</v>
      </c>
    </row>
    <row r="5288" spans="1:19">
      <c r="A5288" s="2" t="s">
        <v>3488</v>
      </c>
      <c r="B5288" s="2" t="s">
        <v>4755</v>
      </c>
      <c r="C5288" s="2" t="s">
        <v>11786</v>
      </c>
      <c r="D5288" s="2" t="s">
        <v>11791</v>
      </c>
      <c r="E5288" s="2" t="s">
        <v>3449</v>
      </c>
      <c r="F5288" s="2" t="s">
        <v>3098</v>
      </c>
      <c r="G5288" s="2"/>
      <c r="H5288" s="2" t="s">
        <v>231</v>
      </c>
      <c r="I5288" s="2" t="s">
        <v>227</v>
      </c>
      <c r="J5288" s="2" t="s">
        <v>3450</v>
      </c>
      <c r="K5288" s="2"/>
      <c r="L5288" s="2"/>
      <c r="M5288" s="2" t="s">
        <v>11792</v>
      </c>
      <c r="N5288" s="11">
        <v>15</v>
      </c>
      <c r="O5288" s="11">
        <v>15</v>
      </c>
      <c r="P5288" s="12">
        <v>45012.33333333334</v>
      </c>
      <c r="Q5288" s="12">
        <v>45030.70833333334</v>
      </c>
      <c r="R5288" s="11">
        <v>10</v>
      </c>
      <c r="S5288" s="2">
        <f>OR(AND(P5288&lt;=U$2,Q5288&gt;V$2),AND(P5288&gt;U$2,P5288&lt;V$2))</f>
        <v>0</v>
      </c>
    </row>
    <row r="5289" spans="1:19">
      <c r="A5289" s="2" t="s">
        <v>3488</v>
      </c>
      <c r="B5289" s="2" t="s">
        <v>4755</v>
      </c>
      <c r="C5289" s="2" t="s">
        <v>11786</v>
      </c>
      <c r="D5289" s="2" t="s">
        <v>11793</v>
      </c>
      <c r="E5289" s="2" t="s">
        <v>3449</v>
      </c>
      <c r="F5289" s="2" t="s">
        <v>3098</v>
      </c>
      <c r="G5289" s="2"/>
      <c r="H5289" s="2" t="s">
        <v>231</v>
      </c>
      <c r="I5289" s="2" t="s">
        <v>227</v>
      </c>
      <c r="J5289" s="2" t="s">
        <v>3450</v>
      </c>
      <c r="K5289" s="2"/>
      <c r="L5289" s="2"/>
      <c r="M5289" s="2" t="s">
        <v>11794</v>
      </c>
      <c r="N5289" s="11">
        <v>10</v>
      </c>
      <c r="O5289" s="11">
        <v>10</v>
      </c>
      <c r="P5289" s="12">
        <v>45033.33333333334</v>
      </c>
      <c r="Q5289" s="12">
        <v>45044.70833333334</v>
      </c>
      <c r="R5289" s="11">
        <v>10</v>
      </c>
      <c r="S5289" s="2">
        <f>OR(AND(P5289&lt;=U$2,Q5289&gt;V$2),AND(P5289&gt;U$2,P5289&lt;V$2))</f>
        <v>0</v>
      </c>
    </row>
    <row r="5290" spans="1:19">
      <c r="A5290" s="2" t="s">
        <v>3877</v>
      </c>
      <c r="B5290" s="2" t="s">
        <v>4755</v>
      </c>
      <c r="C5290" s="2" t="s">
        <v>11786</v>
      </c>
      <c r="D5290" s="2" t="s">
        <v>11795</v>
      </c>
      <c r="E5290" s="2" t="s">
        <v>3449</v>
      </c>
      <c r="F5290" s="2" t="s">
        <v>3098</v>
      </c>
      <c r="G5290" s="2"/>
      <c r="H5290" s="2" t="s">
        <v>231</v>
      </c>
      <c r="I5290" s="2" t="s">
        <v>227</v>
      </c>
      <c r="J5290" s="2" t="s">
        <v>3450</v>
      </c>
      <c r="K5290" s="2"/>
      <c r="L5290" s="2"/>
      <c r="M5290" s="2" t="s">
        <v>11796</v>
      </c>
      <c r="N5290" s="11">
        <v>15</v>
      </c>
      <c r="O5290" s="11">
        <v>0</v>
      </c>
      <c r="P5290" s="12">
        <v>44935.33333333334</v>
      </c>
      <c r="Q5290" s="12">
        <v>44972</v>
      </c>
      <c r="R5290" s="11"/>
      <c r="S5290" s="2">
        <f>OR(AND(P5290&lt;=U$2,Q5290&gt;V$2),AND(P5290&gt;U$2,P5290&lt;V$2))</f>
        <v>0</v>
      </c>
    </row>
    <row r="5291" spans="1:19">
      <c r="A5291" s="2" t="s">
        <v>3488</v>
      </c>
      <c r="B5291" s="2" t="s">
        <v>4755</v>
      </c>
      <c r="C5291" s="2" t="s">
        <v>11786</v>
      </c>
      <c r="D5291" s="2" t="s">
        <v>11797</v>
      </c>
      <c r="E5291" s="2" t="s">
        <v>3449</v>
      </c>
      <c r="F5291" s="2" t="s">
        <v>3098</v>
      </c>
      <c r="G5291" s="2"/>
      <c r="H5291" s="2" t="s">
        <v>231</v>
      </c>
      <c r="I5291" s="2" t="s">
        <v>227</v>
      </c>
      <c r="J5291" s="2" t="s">
        <v>3450</v>
      </c>
      <c r="K5291" s="2"/>
      <c r="L5291" s="2"/>
      <c r="M5291" s="2" t="s">
        <v>11798</v>
      </c>
      <c r="N5291" s="11">
        <v>10</v>
      </c>
      <c r="O5291" s="11">
        <v>3</v>
      </c>
      <c r="P5291" s="12">
        <v>44973</v>
      </c>
      <c r="Q5291" s="12">
        <v>45084.70833333334</v>
      </c>
      <c r="R5291" s="11">
        <v>-17</v>
      </c>
      <c r="S5291" s="2">
        <f>OR(AND(P5291&lt;=U$2,Q5291&gt;V$2),AND(P5291&gt;U$2,P5291&lt;V$2))</f>
        <v>0</v>
      </c>
    </row>
    <row r="5292" spans="1:19">
      <c r="A5292" s="2" t="s">
        <v>3488</v>
      </c>
      <c r="B5292" s="2" t="s">
        <v>4755</v>
      </c>
      <c r="C5292" s="2" t="s">
        <v>11799</v>
      </c>
      <c r="D5292" s="2" t="s">
        <v>11800</v>
      </c>
      <c r="E5292" s="2" t="s">
        <v>3449</v>
      </c>
      <c r="F5292" s="2" t="s">
        <v>3194</v>
      </c>
      <c r="G5292" s="2"/>
      <c r="H5292" s="2" t="s">
        <v>231</v>
      </c>
      <c r="I5292" s="2" t="s">
        <v>227</v>
      </c>
      <c r="J5292" s="2" t="s">
        <v>3450</v>
      </c>
      <c r="K5292" s="2"/>
      <c r="L5292" s="2"/>
      <c r="M5292" s="2" t="s">
        <v>11801</v>
      </c>
      <c r="N5292" s="11">
        <v>15</v>
      </c>
      <c r="O5292" s="11">
        <v>0</v>
      </c>
      <c r="P5292" s="12">
        <v>44951</v>
      </c>
      <c r="Q5292" s="12">
        <v>44972</v>
      </c>
      <c r="R5292" s="11"/>
      <c r="S5292" s="2">
        <f>OR(AND(P5292&lt;=U$2,Q5292&gt;V$2),AND(P5292&gt;U$2,P5292&lt;V$2))</f>
        <v>0</v>
      </c>
    </row>
    <row r="5293" spans="1:19">
      <c r="A5293" s="2" t="s">
        <v>3488</v>
      </c>
      <c r="B5293" s="2" t="s">
        <v>4755</v>
      </c>
      <c r="C5293" s="2" t="s">
        <v>11799</v>
      </c>
      <c r="D5293" s="2" t="s">
        <v>11802</v>
      </c>
      <c r="E5293" s="2" t="s">
        <v>3449</v>
      </c>
      <c r="F5293" s="2" t="s">
        <v>3194</v>
      </c>
      <c r="G5293" s="2"/>
      <c r="H5293" s="2" t="s">
        <v>231</v>
      </c>
      <c r="I5293" s="2" t="s">
        <v>227</v>
      </c>
      <c r="J5293" s="2" t="s">
        <v>3450</v>
      </c>
      <c r="K5293" s="2"/>
      <c r="L5293" s="2"/>
      <c r="M5293" s="2" t="s">
        <v>11803</v>
      </c>
      <c r="N5293" s="11">
        <v>10</v>
      </c>
      <c r="O5293" s="11">
        <v>3</v>
      </c>
      <c r="P5293" s="12">
        <v>44973</v>
      </c>
      <c r="Q5293" s="12">
        <v>45037.70833333334</v>
      </c>
      <c r="R5293" s="11">
        <v>25</v>
      </c>
      <c r="S5293" s="2">
        <f>OR(AND(P5293&lt;=U$2,Q5293&gt;V$2),AND(P5293&gt;U$2,P5293&lt;V$2))</f>
        <v>0</v>
      </c>
    </row>
    <row r="5294" spans="1:19">
      <c r="A5294" s="2" t="s">
        <v>3488</v>
      </c>
      <c r="B5294" s="2" t="s">
        <v>4755</v>
      </c>
      <c r="C5294" s="2" t="s">
        <v>11799</v>
      </c>
      <c r="D5294" s="2" t="s">
        <v>11804</v>
      </c>
      <c r="E5294" s="2" t="s">
        <v>3449</v>
      </c>
      <c r="F5294" s="2" t="s">
        <v>3194</v>
      </c>
      <c r="G5294" s="2"/>
      <c r="H5294" s="2" t="s">
        <v>231</v>
      </c>
      <c r="I5294" s="2" t="s">
        <v>227</v>
      </c>
      <c r="J5294" s="2" t="s">
        <v>3450</v>
      </c>
      <c r="K5294" s="2"/>
      <c r="L5294" s="2"/>
      <c r="M5294" s="2" t="s">
        <v>11805</v>
      </c>
      <c r="N5294" s="11">
        <v>15</v>
      </c>
      <c r="O5294" s="11">
        <v>15</v>
      </c>
      <c r="P5294" s="12">
        <v>45040.33333333334</v>
      </c>
      <c r="Q5294" s="12">
        <v>45058.70833333334</v>
      </c>
      <c r="R5294" s="11">
        <v>-10</v>
      </c>
      <c r="S5294" s="2">
        <f>OR(AND(P5294&lt;=U$2,Q5294&gt;V$2),AND(P5294&gt;U$2,P5294&lt;V$2))</f>
        <v>0</v>
      </c>
    </row>
    <row r="5295" spans="1:19">
      <c r="A5295" s="2" t="s">
        <v>3488</v>
      </c>
      <c r="B5295" s="2" t="s">
        <v>4755</v>
      </c>
      <c r="C5295" s="2" t="s">
        <v>11799</v>
      </c>
      <c r="D5295" s="2" t="s">
        <v>11806</v>
      </c>
      <c r="E5295" s="2" t="s">
        <v>3449</v>
      </c>
      <c r="F5295" s="2" t="s">
        <v>3194</v>
      </c>
      <c r="G5295" s="2"/>
      <c r="H5295" s="2" t="s">
        <v>231</v>
      </c>
      <c r="I5295" s="2" t="s">
        <v>227</v>
      </c>
      <c r="J5295" s="2" t="s">
        <v>3450</v>
      </c>
      <c r="K5295" s="2"/>
      <c r="L5295" s="2"/>
      <c r="M5295" s="2" t="s">
        <v>11807</v>
      </c>
      <c r="N5295" s="11">
        <v>10</v>
      </c>
      <c r="O5295" s="11">
        <v>10</v>
      </c>
      <c r="P5295" s="12">
        <v>45061.33333333334</v>
      </c>
      <c r="Q5295" s="12">
        <v>45072.70833333334</v>
      </c>
      <c r="R5295" s="11">
        <v>-10</v>
      </c>
      <c r="S5295" s="2">
        <f>OR(AND(P5295&lt;=U$2,Q5295&gt;V$2),AND(P5295&gt;U$2,P5295&lt;V$2))</f>
        <v>0</v>
      </c>
    </row>
    <row r="5296" spans="1:19">
      <c r="A5296" s="2" t="s">
        <v>3877</v>
      </c>
      <c r="B5296" s="2" t="s">
        <v>4755</v>
      </c>
      <c r="C5296" s="2" t="s">
        <v>11799</v>
      </c>
      <c r="D5296" s="2" t="s">
        <v>11808</v>
      </c>
      <c r="E5296" s="2" t="s">
        <v>3449</v>
      </c>
      <c r="F5296" s="2" t="s">
        <v>3194</v>
      </c>
      <c r="G5296" s="2"/>
      <c r="H5296" s="2" t="s">
        <v>231</v>
      </c>
      <c r="I5296" s="2" t="s">
        <v>227</v>
      </c>
      <c r="J5296" s="2" t="s">
        <v>3450</v>
      </c>
      <c r="K5296" s="2"/>
      <c r="L5296" s="2"/>
      <c r="M5296" s="2" t="s">
        <v>11809</v>
      </c>
      <c r="N5296" s="11">
        <v>15</v>
      </c>
      <c r="O5296" s="11">
        <v>0</v>
      </c>
      <c r="P5296" s="12">
        <v>44935.33333333334</v>
      </c>
      <c r="Q5296" s="12">
        <v>44972</v>
      </c>
      <c r="R5296" s="11"/>
      <c r="S5296" s="2">
        <f>OR(AND(P5296&lt;=U$2,Q5296&gt;V$2),AND(P5296&gt;U$2,P5296&lt;V$2))</f>
        <v>0</v>
      </c>
    </row>
    <row r="5297" spans="1:19">
      <c r="A5297" s="2" t="s">
        <v>3488</v>
      </c>
      <c r="B5297" s="2" t="s">
        <v>4755</v>
      </c>
      <c r="C5297" s="2" t="s">
        <v>11799</v>
      </c>
      <c r="D5297" s="2" t="s">
        <v>11810</v>
      </c>
      <c r="E5297" s="2" t="s">
        <v>3449</v>
      </c>
      <c r="F5297" s="2" t="s">
        <v>3194</v>
      </c>
      <c r="G5297" s="2"/>
      <c r="H5297" s="2" t="s">
        <v>231</v>
      </c>
      <c r="I5297" s="2" t="s">
        <v>227</v>
      </c>
      <c r="J5297" s="2" t="s">
        <v>3450</v>
      </c>
      <c r="K5297" s="2"/>
      <c r="L5297" s="2"/>
      <c r="M5297" s="2" t="s">
        <v>11811</v>
      </c>
      <c r="N5297" s="11">
        <v>10</v>
      </c>
      <c r="O5297" s="11">
        <v>3</v>
      </c>
      <c r="P5297" s="12">
        <v>44973</v>
      </c>
      <c r="Q5297" s="12">
        <v>45062.70833333334</v>
      </c>
      <c r="R5297" s="11">
        <v>-2</v>
      </c>
      <c r="S5297" s="2">
        <f>OR(AND(P5297&lt;=U$2,Q5297&gt;V$2),AND(P5297&gt;U$2,P5297&lt;V$2))</f>
        <v>0</v>
      </c>
    </row>
    <row r="5298" spans="1:19">
      <c r="A5298" s="2" t="s">
        <v>3488</v>
      </c>
      <c r="B5298" s="2" t="s">
        <v>4755</v>
      </c>
      <c r="C5298" s="2" t="s">
        <v>11812</v>
      </c>
      <c r="D5298" s="2" t="s">
        <v>11813</v>
      </c>
      <c r="E5298" s="2" t="s">
        <v>3449</v>
      </c>
      <c r="F5298" s="2" t="s">
        <v>3450</v>
      </c>
      <c r="G5298" s="2"/>
      <c r="H5298" s="2"/>
      <c r="I5298" s="2" t="s">
        <v>231</v>
      </c>
      <c r="J5298" s="2" t="s">
        <v>3450</v>
      </c>
      <c r="K5298" s="2"/>
      <c r="L5298" s="2"/>
      <c r="M5298" s="2" t="s">
        <v>11814</v>
      </c>
      <c r="N5298" s="11">
        <v>15</v>
      </c>
      <c r="O5298" s="11">
        <v>15</v>
      </c>
      <c r="P5298" s="12">
        <v>45266.33333333334</v>
      </c>
      <c r="Q5298" s="12">
        <v>45287.70833333334</v>
      </c>
      <c r="R5298" s="11">
        <v>-155</v>
      </c>
      <c r="S5298" s="2">
        <f>OR(AND(P5298&lt;=U$2,Q5298&gt;V$2),AND(P5298&gt;U$2,P5298&lt;V$2))</f>
        <v>0</v>
      </c>
    </row>
    <row r="5299" spans="1:19">
      <c r="A5299" s="2" t="s">
        <v>3488</v>
      </c>
      <c r="B5299" s="2" t="s">
        <v>4755</v>
      </c>
      <c r="C5299" s="2" t="s">
        <v>11812</v>
      </c>
      <c r="D5299" s="2" t="s">
        <v>11815</v>
      </c>
      <c r="E5299" s="2" t="s">
        <v>3449</v>
      </c>
      <c r="F5299" s="2" t="s">
        <v>3450</v>
      </c>
      <c r="G5299" s="2"/>
      <c r="H5299" s="2"/>
      <c r="I5299" s="2" t="s">
        <v>231</v>
      </c>
      <c r="J5299" s="2" t="s">
        <v>3450</v>
      </c>
      <c r="K5299" s="2"/>
      <c r="L5299" s="2"/>
      <c r="M5299" s="2" t="s">
        <v>11816</v>
      </c>
      <c r="N5299" s="11">
        <v>10</v>
      </c>
      <c r="O5299" s="11">
        <v>10</v>
      </c>
      <c r="P5299" s="12">
        <v>45288.33333333334</v>
      </c>
      <c r="Q5299" s="12">
        <v>45302.70833333334</v>
      </c>
      <c r="R5299" s="11">
        <v>-155</v>
      </c>
      <c r="S5299" s="2">
        <f>OR(AND(P5299&lt;=U$2,Q5299&gt;V$2),AND(P5299&gt;U$2,P5299&lt;V$2))</f>
        <v>0</v>
      </c>
    </row>
    <row r="5300" spans="1:19">
      <c r="A5300" s="2" t="s">
        <v>3488</v>
      </c>
      <c r="B5300" s="2" t="s">
        <v>4755</v>
      </c>
      <c r="C5300" s="2" t="s">
        <v>11817</v>
      </c>
      <c r="D5300" s="2" t="s">
        <v>11818</v>
      </c>
      <c r="E5300" s="2" t="s">
        <v>3449</v>
      </c>
      <c r="F5300" s="2" t="s">
        <v>2250</v>
      </c>
      <c r="G5300" s="2"/>
      <c r="H5300" s="2" t="s">
        <v>978</v>
      </c>
      <c r="I5300" s="2" t="s">
        <v>306</v>
      </c>
      <c r="J5300" s="2" t="s">
        <v>3450</v>
      </c>
      <c r="K5300" s="2"/>
      <c r="L5300" s="2"/>
      <c r="M5300" s="2" t="s">
        <v>11819</v>
      </c>
      <c r="N5300" s="11">
        <v>15</v>
      </c>
      <c r="O5300" s="11">
        <v>15</v>
      </c>
      <c r="P5300" s="12">
        <v>45085.33333333334</v>
      </c>
      <c r="Q5300" s="12">
        <v>45105.70833333334</v>
      </c>
      <c r="R5300" s="11">
        <v>-32</v>
      </c>
      <c r="S5300" s="2">
        <f>OR(AND(P5300&lt;=U$2,Q5300&gt;V$2),AND(P5300&gt;U$2,P5300&lt;V$2))</f>
        <v>0</v>
      </c>
    </row>
    <row r="5301" spans="1:19">
      <c r="A5301" s="2" t="s">
        <v>3488</v>
      </c>
      <c r="B5301" s="2" t="s">
        <v>4755</v>
      </c>
      <c r="C5301" s="2" t="s">
        <v>11817</v>
      </c>
      <c r="D5301" s="2" t="s">
        <v>11820</v>
      </c>
      <c r="E5301" s="2" t="s">
        <v>3449</v>
      </c>
      <c r="F5301" s="2" t="s">
        <v>2250</v>
      </c>
      <c r="G5301" s="2"/>
      <c r="H5301" s="2" t="s">
        <v>978</v>
      </c>
      <c r="I5301" s="2" t="s">
        <v>306</v>
      </c>
      <c r="J5301" s="2" t="s">
        <v>3450</v>
      </c>
      <c r="K5301" s="2"/>
      <c r="L5301" s="2"/>
      <c r="M5301" s="2" t="s">
        <v>11821</v>
      </c>
      <c r="N5301" s="11">
        <v>10</v>
      </c>
      <c r="O5301" s="11">
        <v>10</v>
      </c>
      <c r="P5301" s="12">
        <v>45106.33333333334</v>
      </c>
      <c r="Q5301" s="12">
        <v>45120.70833333334</v>
      </c>
      <c r="R5301" s="11">
        <v>-32</v>
      </c>
      <c r="S5301" s="2">
        <f>OR(AND(P5301&lt;=U$2,Q5301&gt;V$2),AND(P5301&gt;U$2,P5301&lt;V$2))</f>
        <v>0</v>
      </c>
    </row>
    <row r="5302" spans="1:19">
      <c r="A5302" s="2" t="s">
        <v>3488</v>
      </c>
      <c r="B5302" s="2" t="s">
        <v>4755</v>
      </c>
      <c r="C5302" s="2" t="s">
        <v>11817</v>
      </c>
      <c r="D5302" s="2" t="s">
        <v>11822</v>
      </c>
      <c r="E5302" s="2" t="s">
        <v>3449</v>
      </c>
      <c r="F5302" s="2" t="s">
        <v>2250</v>
      </c>
      <c r="G5302" s="2"/>
      <c r="H5302" s="2" t="s">
        <v>978</v>
      </c>
      <c r="I5302" s="2" t="s">
        <v>306</v>
      </c>
      <c r="J5302" s="2" t="s">
        <v>3450</v>
      </c>
      <c r="K5302" s="2"/>
      <c r="L5302" s="2"/>
      <c r="M5302" s="2" t="s">
        <v>11823</v>
      </c>
      <c r="N5302" s="11">
        <v>15</v>
      </c>
      <c r="O5302" s="11">
        <v>15</v>
      </c>
      <c r="P5302" s="12">
        <v>45118.33333333334</v>
      </c>
      <c r="Q5302" s="12">
        <v>45138.70833333334</v>
      </c>
      <c r="R5302" s="11">
        <v>-64</v>
      </c>
      <c r="S5302" s="2">
        <f>OR(AND(P5302&lt;=U$2,Q5302&gt;V$2),AND(P5302&gt;U$2,P5302&lt;V$2))</f>
        <v>0</v>
      </c>
    </row>
    <row r="5303" spans="1:19">
      <c r="A5303" s="2" t="s">
        <v>3488</v>
      </c>
      <c r="B5303" s="2" t="s">
        <v>4755</v>
      </c>
      <c r="C5303" s="2" t="s">
        <v>11817</v>
      </c>
      <c r="D5303" s="2" t="s">
        <v>11824</v>
      </c>
      <c r="E5303" s="2" t="s">
        <v>3449</v>
      </c>
      <c r="F5303" s="2" t="s">
        <v>2250</v>
      </c>
      <c r="G5303" s="2"/>
      <c r="H5303" s="2" t="s">
        <v>978</v>
      </c>
      <c r="I5303" s="2" t="s">
        <v>306</v>
      </c>
      <c r="J5303" s="2" t="s">
        <v>3450</v>
      </c>
      <c r="K5303" s="2"/>
      <c r="L5303" s="2"/>
      <c r="M5303" s="2" t="s">
        <v>11825</v>
      </c>
      <c r="N5303" s="11">
        <v>10</v>
      </c>
      <c r="O5303" s="11">
        <v>10</v>
      </c>
      <c r="P5303" s="12">
        <v>45139.33333333334</v>
      </c>
      <c r="Q5303" s="12">
        <v>45152.70833333334</v>
      </c>
      <c r="R5303" s="11">
        <v>-64</v>
      </c>
      <c r="S5303" s="2">
        <f>OR(AND(P5303&lt;=U$2,Q5303&gt;V$2),AND(P5303&gt;U$2,P5303&lt;V$2))</f>
        <v>0</v>
      </c>
    </row>
    <row r="5304" spans="1:19">
      <c r="A5304" s="2" t="s">
        <v>3488</v>
      </c>
      <c r="B5304" s="2" t="s">
        <v>4755</v>
      </c>
      <c r="C5304" s="2" t="s">
        <v>11817</v>
      </c>
      <c r="D5304" s="2" t="s">
        <v>11826</v>
      </c>
      <c r="E5304" s="2" t="s">
        <v>3449</v>
      </c>
      <c r="F5304" s="2" t="s">
        <v>2250</v>
      </c>
      <c r="G5304" s="2"/>
      <c r="H5304" s="2" t="s">
        <v>978</v>
      </c>
      <c r="I5304" s="2" t="s">
        <v>306</v>
      </c>
      <c r="J5304" s="2" t="s">
        <v>3450</v>
      </c>
      <c r="K5304" s="2"/>
      <c r="L5304" s="2"/>
      <c r="M5304" s="2" t="s">
        <v>11827</v>
      </c>
      <c r="N5304" s="11">
        <v>15</v>
      </c>
      <c r="O5304" s="11">
        <v>15</v>
      </c>
      <c r="P5304" s="12">
        <v>45084.33333333334</v>
      </c>
      <c r="Q5304" s="12">
        <v>45104.70833333334</v>
      </c>
      <c r="R5304" s="11">
        <v>-41</v>
      </c>
      <c r="S5304" s="2">
        <f>OR(AND(P5304&lt;=U$2,Q5304&gt;V$2),AND(P5304&gt;U$2,P5304&lt;V$2))</f>
        <v>0</v>
      </c>
    </row>
    <row r="5305" spans="1:19">
      <c r="A5305" s="2" t="s">
        <v>3488</v>
      </c>
      <c r="B5305" s="2" t="s">
        <v>4755</v>
      </c>
      <c r="C5305" s="2" t="s">
        <v>11817</v>
      </c>
      <c r="D5305" s="2" t="s">
        <v>11828</v>
      </c>
      <c r="E5305" s="2" t="s">
        <v>3449</v>
      </c>
      <c r="F5305" s="2" t="s">
        <v>2250</v>
      </c>
      <c r="G5305" s="2"/>
      <c r="H5305" s="2" t="s">
        <v>978</v>
      </c>
      <c r="I5305" s="2" t="s">
        <v>306</v>
      </c>
      <c r="J5305" s="2" t="s">
        <v>3450</v>
      </c>
      <c r="K5305" s="2"/>
      <c r="L5305" s="2"/>
      <c r="M5305" s="2" t="s">
        <v>11829</v>
      </c>
      <c r="N5305" s="11">
        <v>10</v>
      </c>
      <c r="O5305" s="11">
        <v>10</v>
      </c>
      <c r="P5305" s="12">
        <v>45105.33333333334</v>
      </c>
      <c r="Q5305" s="12">
        <v>45119.70833333334</v>
      </c>
      <c r="R5305" s="11">
        <v>-41</v>
      </c>
      <c r="S5305" s="2">
        <f>OR(AND(P5305&lt;=U$2,Q5305&gt;V$2),AND(P5305&gt;U$2,P5305&lt;V$2))</f>
        <v>0</v>
      </c>
    </row>
    <row r="5306" spans="1:19">
      <c r="A5306" s="2" t="s">
        <v>3488</v>
      </c>
      <c r="B5306" s="2" t="s">
        <v>4755</v>
      </c>
      <c r="C5306" s="2" t="s">
        <v>11830</v>
      </c>
      <c r="D5306" s="2" t="s">
        <v>11831</v>
      </c>
      <c r="E5306" s="2" t="s">
        <v>3449</v>
      </c>
      <c r="F5306" s="2" t="s">
        <v>1916</v>
      </c>
      <c r="G5306" s="2"/>
      <c r="H5306" s="2" t="s">
        <v>231</v>
      </c>
      <c r="I5306" s="2" t="s">
        <v>227</v>
      </c>
      <c r="J5306" s="2" t="s">
        <v>3450</v>
      </c>
      <c r="K5306" s="2"/>
      <c r="L5306" s="2"/>
      <c r="M5306" s="2" t="s">
        <v>11832</v>
      </c>
      <c r="N5306" s="11">
        <v>15</v>
      </c>
      <c r="O5306" s="11">
        <v>15</v>
      </c>
      <c r="P5306" s="12">
        <v>45203.33333333334</v>
      </c>
      <c r="Q5306" s="12">
        <v>45224.70833333334</v>
      </c>
      <c r="R5306" s="11">
        <v>-114</v>
      </c>
      <c r="S5306" s="2">
        <f>OR(AND(P5306&lt;=U$2,Q5306&gt;V$2),AND(P5306&gt;U$2,P5306&lt;V$2))</f>
        <v>0</v>
      </c>
    </row>
    <row r="5307" spans="1:19">
      <c r="A5307" s="2" t="s">
        <v>3488</v>
      </c>
      <c r="B5307" s="2" t="s">
        <v>4755</v>
      </c>
      <c r="C5307" s="2" t="s">
        <v>11830</v>
      </c>
      <c r="D5307" s="2" t="s">
        <v>11833</v>
      </c>
      <c r="E5307" s="2" t="s">
        <v>3449</v>
      </c>
      <c r="F5307" s="2" t="s">
        <v>1916</v>
      </c>
      <c r="G5307" s="2"/>
      <c r="H5307" s="2" t="s">
        <v>231</v>
      </c>
      <c r="I5307" s="2" t="s">
        <v>227</v>
      </c>
      <c r="J5307" s="2" t="s">
        <v>3450</v>
      </c>
      <c r="K5307" s="2"/>
      <c r="L5307" s="2"/>
      <c r="M5307" s="2" t="s">
        <v>11834</v>
      </c>
      <c r="N5307" s="11">
        <v>10</v>
      </c>
      <c r="O5307" s="11">
        <v>10</v>
      </c>
      <c r="P5307" s="12">
        <v>45225.33333333334</v>
      </c>
      <c r="Q5307" s="12">
        <v>45239.70833333334</v>
      </c>
      <c r="R5307" s="11">
        <v>-114</v>
      </c>
      <c r="S5307" s="2">
        <f>OR(AND(P5307&lt;=U$2,Q5307&gt;V$2),AND(P5307&gt;U$2,P5307&lt;V$2))</f>
        <v>0</v>
      </c>
    </row>
    <row r="5308" spans="1:19">
      <c r="A5308" s="2" t="s">
        <v>3488</v>
      </c>
      <c r="B5308" s="2" t="s">
        <v>4755</v>
      </c>
      <c r="C5308" s="2" t="s">
        <v>11830</v>
      </c>
      <c r="D5308" s="2" t="s">
        <v>11835</v>
      </c>
      <c r="E5308" s="2" t="s">
        <v>3449</v>
      </c>
      <c r="F5308" s="2" t="s">
        <v>1916</v>
      </c>
      <c r="G5308" s="2"/>
      <c r="H5308" s="2" t="s">
        <v>231</v>
      </c>
      <c r="I5308" s="2" t="s">
        <v>227</v>
      </c>
      <c r="J5308" s="2" t="s">
        <v>3450</v>
      </c>
      <c r="K5308" s="2"/>
      <c r="L5308" s="2"/>
      <c r="M5308" s="2" t="s">
        <v>11836</v>
      </c>
      <c r="N5308" s="11">
        <v>15</v>
      </c>
      <c r="O5308" s="11">
        <v>15</v>
      </c>
      <c r="P5308" s="12">
        <v>45054.33333333334</v>
      </c>
      <c r="Q5308" s="12">
        <v>45072.70833333334</v>
      </c>
      <c r="R5308" s="11">
        <v>-20</v>
      </c>
      <c r="S5308" s="2">
        <f>OR(AND(P5308&lt;=U$2,Q5308&gt;V$2),AND(P5308&gt;U$2,P5308&lt;V$2))</f>
        <v>0</v>
      </c>
    </row>
    <row r="5309" spans="1:19">
      <c r="A5309" s="2" t="s">
        <v>3488</v>
      </c>
      <c r="B5309" s="2" t="s">
        <v>4755</v>
      </c>
      <c r="C5309" s="2" t="s">
        <v>11830</v>
      </c>
      <c r="D5309" s="2" t="s">
        <v>11837</v>
      </c>
      <c r="E5309" s="2" t="s">
        <v>3449</v>
      </c>
      <c r="F5309" s="2" t="s">
        <v>1916</v>
      </c>
      <c r="G5309" s="2"/>
      <c r="H5309" s="2" t="s">
        <v>231</v>
      </c>
      <c r="I5309" s="2" t="s">
        <v>227</v>
      </c>
      <c r="J5309" s="2" t="s">
        <v>3450</v>
      </c>
      <c r="K5309" s="2"/>
      <c r="L5309" s="2"/>
      <c r="M5309" s="2" t="s">
        <v>11838</v>
      </c>
      <c r="N5309" s="11">
        <v>10</v>
      </c>
      <c r="O5309" s="11">
        <v>10</v>
      </c>
      <c r="P5309" s="12">
        <v>45076.33333333334</v>
      </c>
      <c r="Q5309" s="12">
        <v>45089.70833333334</v>
      </c>
      <c r="R5309" s="11">
        <v>-20</v>
      </c>
      <c r="S5309" s="2">
        <f>OR(AND(P5309&lt;=U$2,Q5309&gt;V$2),AND(P5309&gt;U$2,P5309&lt;V$2))</f>
        <v>0</v>
      </c>
    </row>
    <row r="5310" spans="1:19">
      <c r="A5310" s="2" t="s">
        <v>3877</v>
      </c>
      <c r="B5310" s="2" t="s">
        <v>4755</v>
      </c>
      <c r="C5310" s="2" t="s">
        <v>11830</v>
      </c>
      <c r="D5310" s="2" t="s">
        <v>11839</v>
      </c>
      <c r="E5310" s="2" t="s">
        <v>3449</v>
      </c>
      <c r="F5310" s="2" t="s">
        <v>1916</v>
      </c>
      <c r="G5310" s="2"/>
      <c r="H5310" s="2" t="s">
        <v>231</v>
      </c>
      <c r="I5310" s="2" t="s">
        <v>227</v>
      </c>
      <c r="J5310" s="2" t="s">
        <v>3450</v>
      </c>
      <c r="K5310" s="2"/>
      <c r="L5310" s="2"/>
      <c r="M5310" s="2" t="s">
        <v>11840</v>
      </c>
      <c r="N5310" s="11">
        <v>15</v>
      </c>
      <c r="O5310" s="11">
        <v>7</v>
      </c>
      <c r="P5310" s="12">
        <v>44935.33333333334</v>
      </c>
      <c r="Q5310" s="12">
        <v>45093.70833333334</v>
      </c>
      <c r="R5310" s="11">
        <v>-34</v>
      </c>
      <c r="S5310" s="2">
        <f>OR(AND(P5310&lt;=U$2,Q5310&gt;V$2),AND(P5310&gt;U$2,P5310&lt;V$2))</f>
        <v>0</v>
      </c>
    </row>
    <row r="5311" spans="1:19">
      <c r="A5311" s="2" t="s">
        <v>3488</v>
      </c>
      <c r="B5311" s="2" t="s">
        <v>4755</v>
      </c>
      <c r="C5311" s="2" t="s">
        <v>11830</v>
      </c>
      <c r="D5311" s="2" t="s">
        <v>11841</v>
      </c>
      <c r="E5311" s="2" t="s">
        <v>3449</v>
      </c>
      <c r="F5311" s="2" t="s">
        <v>1916</v>
      </c>
      <c r="G5311" s="2"/>
      <c r="H5311" s="2" t="s">
        <v>231</v>
      </c>
      <c r="I5311" s="2" t="s">
        <v>227</v>
      </c>
      <c r="J5311" s="2" t="s">
        <v>3450</v>
      </c>
      <c r="K5311" s="2"/>
      <c r="L5311" s="2"/>
      <c r="M5311" s="2" t="s">
        <v>11842</v>
      </c>
      <c r="N5311" s="11">
        <v>10</v>
      </c>
      <c r="O5311" s="11">
        <v>10</v>
      </c>
      <c r="P5311" s="12">
        <v>45096.33333333334</v>
      </c>
      <c r="Q5311" s="12">
        <v>45107.70833333334</v>
      </c>
      <c r="R5311" s="11">
        <v>-34</v>
      </c>
      <c r="S5311" s="2">
        <f>OR(AND(P5311&lt;=U$2,Q5311&gt;V$2),AND(P5311&gt;U$2,P5311&lt;V$2))</f>
        <v>0</v>
      </c>
    </row>
    <row r="5312" spans="1:19">
      <c r="A5312" s="2" t="s">
        <v>3488</v>
      </c>
      <c r="B5312" s="2" t="s">
        <v>4755</v>
      </c>
      <c r="C5312" s="2" t="s">
        <v>11843</v>
      </c>
      <c r="D5312" s="2" t="s">
        <v>11844</v>
      </c>
      <c r="E5312" s="2" t="s">
        <v>3449</v>
      </c>
      <c r="F5312" s="2" t="s">
        <v>2018</v>
      </c>
      <c r="G5312" s="2"/>
      <c r="H5312" s="2" t="s">
        <v>231</v>
      </c>
      <c r="I5312" s="2" t="s">
        <v>227</v>
      </c>
      <c r="J5312" s="2" t="s">
        <v>3450</v>
      </c>
      <c r="K5312" s="2"/>
      <c r="L5312" s="2"/>
      <c r="M5312" s="2" t="s">
        <v>11845</v>
      </c>
      <c r="N5312" s="11">
        <v>15</v>
      </c>
      <c r="O5312" s="11">
        <v>15</v>
      </c>
      <c r="P5312" s="12">
        <v>45316.33333333334</v>
      </c>
      <c r="Q5312" s="12">
        <v>45336.70833333334</v>
      </c>
      <c r="R5312" s="11">
        <v>-189</v>
      </c>
      <c r="S5312" s="2">
        <f>OR(AND(P5312&lt;=U$2,Q5312&gt;V$2),AND(P5312&gt;U$2,P5312&lt;V$2))</f>
        <v>0</v>
      </c>
    </row>
    <row r="5313" spans="1:19">
      <c r="A5313" s="2" t="s">
        <v>3488</v>
      </c>
      <c r="B5313" s="2" t="s">
        <v>4755</v>
      </c>
      <c r="C5313" s="2" t="s">
        <v>11843</v>
      </c>
      <c r="D5313" s="2" t="s">
        <v>11846</v>
      </c>
      <c r="E5313" s="2" t="s">
        <v>3449</v>
      </c>
      <c r="F5313" s="2" t="s">
        <v>2018</v>
      </c>
      <c r="G5313" s="2"/>
      <c r="H5313" s="2" t="s">
        <v>231</v>
      </c>
      <c r="I5313" s="2" t="s">
        <v>227</v>
      </c>
      <c r="J5313" s="2" t="s">
        <v>3450</v>
      </c>
      <c r="K5313" s="2"/>
      <c r="L5313" s="2"/>
      <c r="M5313" s="2" t="s">
        <v>11847</v>
      </c>
      <c r="N5313" s="11">
        <v>10</v>
      </c>
      <c r="O5313" s="11">
        <v>10</v>
      </c>
      <c r="P5313" s="12">
        <v>45337.33333333334</v>
      </c>
      <c r="Q5313" s="12">
        <v>45351.70833333334</v>
      </c>
      <c r="R5313" s="11">
        <v>-189</v>
      </c>
      <c r="S5313" s="2">
        <f>OR(AND(P5313&lt;=U$2,Q5313&gt;V$2),AND(P5313&gt;U$2,P5313&lt;V$2))</f>
        <v>0</v>
      </c>
    </row>
    <row r="5314" spans="1:19">
      <c r="A5314" s="2" t="s">
        <v>3488</v>
      </c>
      <c r="B5314" s="2" t="s">
        <v>4755</v>
      </c>
      <c r="C5314" s="2" t="s">
        <v>11843</v>
      </c>
      <c r="D5314" s="2" t="s">
        <v>11848</v>
      </c>
      <c r="E5314" s="2" t="s">
        <v>3449</v>
      </c>
      <c r="F5314" s="2" t="s">
        <v>2018</v>
      </c>
      <c r="G5314" s="2"/>
      <c r="H5314" s="2" t="s">
        <v>231</v>
      </c>
      <c r="I5314" s="2" t="s">
        <v>227</v>
      </c>
      <c r="J5314" s="2" t="s">
        <v>3450</v>
      </c>
      <c r="K5314" s="2"/>
      <c r="L5314" s="2"/>
      <c r="M5314" s="2" t="s">
        <v>11849</v>
      </c>
      <c r="N5314" s="11">
        <v>15</v>
      </c>
      <c r="O5314" s="11">
        <v>15</v>
      </c>
      <c r="P5314" s="12">
        <v>45054.33333333334</v>
      </c>
      <c r="Q5314" s="12">
        <v>45072.70833333334</v>
      </c>
      <c r="R5314" s="11">
        <v>-20</v>
      </c>
      <c r="S5314" s="2">
        <f>OR(AND(P5314&lt;=U$2,Q5314&gt;V$2),AND(P5314&gt;U$2,P5314&lt;V$2))</f>
        <v>0</v>
      </c>
    </row>
    <row r="5315" spans="1:19">
      <c r="A5315" s="2" t="s">
        <v>3488</v>
      </c>
      <c r="B5315" s="2" t="s">
        <v>4755</v>
      </c>
      <c r="C5315" s="2" t="s">
        <v>11843</v>
      </c>
      <c r="D5315" s="2" t="s">
        <v>11850</v>
      </c>
      <c r="E5315" s="2" t="s">
        <v>3449</v>
      </c>
      <c r="F5315" s="2" t="s">
        <v>2018</v>
      </c>
      <c r="G5315" s="2"/>
      <c r="H5315" s="2" t="s">
        <v>231</v>
      </c>
      <c r="I5315" s="2" t="s">
        <v>227</v>
      </c>
      <c r="J5315" s="2" t="s">
        <v>3450</v>
      </c>
      <c r="K5315" s="2"/>
      <c r="L5315" s="2"/>
      <c r="M5315" s="2" t="s">
        <v>11851</v>
      </c>
      <c r="N5315" s="11">
        <v>10</v>
      </c>
      <c r="O5315" s="11">
        <v>10</v>
      </c>
      <c r="P5315" s="12">
        <v>45076.33333333334</v>
      </c>
      <c r="Q5315" s="12">
        <v>45089.70833333334</v>
      </c>
      <c r="R5315" s="11">
        <v>-20</v>
      </c>
      <c r="S5315" s="2">
        <f>OR(AND(P5315&lt;=U$2,Q5315&gt;V$2),AND(P5315&gt;U$2,P5315&lt;V$2))</f>
        <v>0</v>
      </c>
    </row>
    <row r="5316" spans="1:19">
      <c r="A5316" s="2" t="s">
        <v>3877</v>
      </c>
      <c r="B5316" s="2" t="s">
        <v>4755</v>
      </c>
      <c r="C5316" s="2" t="s">
        <v>11843</v>
      </c>
      <c r="D5316" s="2" t="s">
        <v>11852</v>
      </c>
      <c r="E5316" s="2" t="s">
        <v>3449</v>
      </c>
      <c r="F5316" s="2" t="s">
        <v>2018</v>
      </c>
      <c r="G5316" s="2"/>
      <c r="H5316" s="2" t="s">
        <v>231</v>
      </c>
      <c r="I5316" s="2" t="s">
        <v>227</v>
      </c>
      <c r="J5316" s="2" t="s">
        <v>3450</v>
      </c>
      <c r="K5316" s="2"/>
      <c r="L5316" s="2"/>
      <c r="M5316" s="2" t="s">
        <v>11853</v>
      </c>
      <c r="N5316" s="11">
        <v>15</v>
      </c>
      <c r="O5316" s="11">
        <v>7</v>
      </c>
      <c r="P5316" s="12">
        <v>44935.33333333334</v>
      </c>
      <c r="Q5316" s="12">
        <v>45231.70833333334</v>
      </c>
      <c r="R5316" s="11">
        <v>-129</v>
      </c>
      <c r="S5316" s="2">
        <f>OR(AND(P5316&lt;=U$2,Q5316&gt;V$2),AND(P5316&gt;U$2,P5316&lt;V$2))</f>
        <v>0</v>
      </c>
    </row>
    <row r="5317" spans="1:19">
      <c r="A5317" s="2" t="s">
        <v>3488</v>
      </c>
      <c r="B5317" s="2" t="s">
        <v>4755</v>
      </c>
      <c r="C5317" s="2" t="s">
        <v>11843</v>
      </c>
      <c r="D5317" s="2" t="s">
        <v>11854</v>
      </c>
      <c r="E5317" s="2" t="s">
        <v>3449</v>
      </c>
      <c r="F5317" s="2" t="s">
        <v>2018</v>
      </c>
      <c r="G5317" s="2"/>
      <c r="H5317" s="2" t="s">
        <v>231</v>
      </c>
      <c r="I5317" s="2" t="s">
        <v>227</v>
      </c>
      <c r="J5317" s="2" t="s">
        <v>3450</v>
      </c>
      <c r="K5317" s="2"/>
      <c r="L5317" s="2"/>
      <c r="M5317" s="2" t="s">
        <v>11855</v>
      </c>
      <c r="N5317" s="11">
        <v>10</v>
      </c>
      <c r="O5317" s="11">
        <v>10</v>
      </c>
      <c r="P5317" s="12">
        <v>45232.33333333334</v>
      </c>
      <c r="Q5317" s="12">
        <v>45247.70833333334</v>
      </c>
      <c r="R5317" s="11">
        <v>-129</v>
      </c>
      <c r="S5317" s="2">
        <f>OR(AND(P5317&lt;=U$2,Q5317&gt;V$2),AND(P5317&gt;U$2,P5317&lt;V$2))</f>
        <v>0</v>
      </c>
    </row>
    <row r="5318" spans="1:19">
      <c r="A5318" s="2" t="s">
        <v>3488</v>
      </c>
      <c r="B5318" s="2" t="s">
        <v>4755</v>
      </c>
      <c r="C5318" s="2" t="s">
        <v>11856</v>
      </c>
      <c r="D5318" s="2" t="s">
        <v>11857</v>
      </c>
      <c r="E5318" s="2" t="s">
        <v>3449</v>
      </c>
      <c r="F5318" s="2" t="s">
        <v>2672</v>
      </c>
      <c r="G5318" s="2"/>
      <c r="H5318" s="2" t="s">
        <v>978</v>
      </c>
      <c r="I5318" s="2" t="s">
        <v>216</v>
      </c>
      <c r="J5318" s="2" t="s">
        <v>3450</v>
      </c>
      <c r="K5318" s="2"/>
      <c r="L5318" s="2"/>
      <c r="M5318" s="2" t="s">
        <v>11858</v>
      </c>
      <c r="N5318" s="11">
        <v>15</v>
      </c>
      <c r="O5318" s="11">
        <v>15</v>
      </c>
      <c r="P5318" s="12">
        <v>45028.33333333334</v>
      </c>
      <c r="Q5318" s="12">
        <v>45048.70833333334</v>
      </c>
      <c r="R5318" s="11">
        <v>8</v>
      </c>
      <c r="S5318" s="2">
        <f>OR(AND(P5318&lt;=U$2,Q5318&gt;V$2),AND(P5318&gt;U$2,P5318&lt;V$2))</f>
        <v>0</v>
      </c>
    </row>
    <row r="5319" spans="1:19">
      <c r="A5319" s="2" t="s">
        <v>3488</v>
      </c>
      <c r="B5319" s="2" t="s">
        <v>4755</v>
      </c>
      <c r="C5319" s="2" t="s">
        <v>11856</v>
      </c>
      <c r="D5319" s="2" t="s">
        <v>11859</v>
      </c>
      <c r="E5319" s="2" t="s">
        <v>3449</v>
      </c>
      <c r="F5319" s="2" t="s">
        <v>2672</v>
      </c>
      <c r="G5319" s="2"/>
      <c r="H5319" s="2" t="s">
        <v>978</v>
      </c>
      <c r="I5319" s="2" t="s">
        <v>216</v>
      </c>
      <c r="J5319" s="2" t="s">
        <v>3450</v>
      </c>
      <c r="K5319" s="2"/>
      <c r="L5319" s="2"/>
      <c r="M5319" s="2" t="s">
        <v>11860</v>
      </c>
      <c r="N5319" s="11">
        <v>10</v>
      </c>
      <c r="O5319" s="11">
        <v>10</v>
      </c>
      <c r="P5319" s="12">
        <v>45049.33333333334</v>
      </c>
      <c r="Q5319" s="12">
        <v>45062.70833333334</v>
      </c>
      <c r="R5319" s="11">
        <v>8</v>
      </c>
      <c r="S5319" s="2">
        <f>OR(AND(P5319&lt;=U$2,Q5319&gt;V$2),AND(P5319&gt;U$2,P5319&lt;V$2))</f>
        <v>0</v>
      </c>
    </row>
    <row r="5320" spans="1:19">
      <c r="A5320" s="2" t="s">
        <v>3488</v>
      </c>
      <c r="B5320" s="2" t="s">
        <v>4755</v>
      </c>
      <c r="C5320" s="2" t="s">
        <v>11861</v>
      </c>
      <c r="D5320" s="2" t="s">
        <v>11862</v>
      </c>
      <c r="E5320" s="2" t="s">
        <v>3449</v>
      </c>
      <c r="F5320" s="2" t="s">
        <v>2387</v>
      </c>
      <c r="G5320" s="2"/>
      <c r="H5320" s="2" t="s">
        <v>978</v>
      </c>
      <c r="I5320" s="2" t="s">
        <v>306</v>
      </c>
      <c r="J5320" s="2" t="s">
        <v>3450</v>
      </c>
      <c r="K5320" s="2"/>
      <c r="L5320" s="2"/>
      <c r="M5320" s="2" t="s">
        <v>11863</v>
      </c>
      <c r="N5320" s="11">
        <v>15</v>
      </c>
      <c r="O5320" s="11">
        <v>15</v>
      </c>
      <c r="P5320" s="12">
        <v>44991.33333333334</v>
      </c>
      <c r="Q5320" s="12">
        <v>45009.70833333334</v>
      </c>
      <c r="R5320" s="11">
        <v>35</v>
      </c>
      <c r="S5320" s="2">
        <f>OR(AND(P5320&lt;=U$2,Q5320&gt;V$2),AND(P5320&gt;U$2,P5320&lt;V$2))</f>
        <v>0</v>
      </c>
    </row>
    <row r="5321" spans="1:19">
      <c r="A5321" s="2" t="s">
        <v>3488</v>
      </c>
      <c r="B5321" s="2" t="s">
        <v>4755</v>
      </c>
      <c r="C5321" s="2" t="s">
        <v>11861</v>
      </c>
      <c r="D5321" s="2" t="s">
        <v>11864</v>
      </c>
      <c r="E5321" s="2" t="s">
        <v>3449</v>
      </c>
      <c r="F5321" s="2" t="s">
        <v>2387</v>
      </c>
      <c r="G5321" s="2"/>
      <c r="H5321" s="2" t="s">
        <v>978</v>
      </c>
      <c r="I5321" s="2" t="s">
        <v>306</v>
      </c>
      <c r="J5321" s="2" t="s">
        <v>3450</v>
      </c>
      <c r="K5321" s="2"/>
      <c r="L5321" s="2"/>
      <c r="M5321" s="2" t="s">
        <v>11865</v>
      </c>
      <c r="N5321" s="11">
        <v>10</v>
      </c>
      <c r="O5321" s="11">
        <v>10</v>
      </c>
      <c r="P5321" s="12">
        <v>45012.33333333334</v>
      </c>
      <c r="Q5321" s="12">
        <v>45023.70833333334</v>
      </c>
      <c r="R5321" s="11">
        <v>35</v>
      </c>
      <c r="S5321" s="2">
        <f>OR(AND(P5321&lt;=U$2,Q5321&gt;V$2),AND(P5321&gt;U$2,P5321&lt;V$2))</f>
        <v>0</v>
      </c>
    </row>
    <row r="5322" spans="1:19">
      <c r="A5322" s="2" t="s">
        <v>3488</v>
      </c>
      <c r="B5322" s="2" t="s">
        <v>4755</v>
      </c>
      <c r="C5322" s="2" t="s">
        <v>11861</v>
      </c>
      <c r="D5322" s="2" t="s">
        <v>11866</v>
      </c>
      <c r="E5322" s="2" t="s">
        <v>3449</v>
      </c>
      <c r="F5322" s="2" t="s">
        <v>2387</v>
      </c>
      <c r="G5322" s="2"/>
      <c r="H5322" s="2" t="s">
        <v>978</v>
      </c>
      <c r="I5322" s="2" t="s">
        <v>306</v>
      </c>
      <c r="J5322" s="2" t="s">
        <v>3450</v>
      </c>
      <c r="K5322" s="2"/>
      <c r="L5322" s="2"/>
      <c r="M5322" s="2" t="s">
        <v>11867</v>
      </c>
      <c r="N5322" s="11">
        <v>15</v>
      </c>
      <c r="O5322" s="11">
        <v>15</v>
      </c>
      <c r="P5322" s="12">
        <v>45040.33333333334</v>
      </c>
      <c r="Q5322" s="12">
        <v>45058.70833333334</v>
      </c>
      <c r="R5322" s="11">
        <v>-10</v>
      </c>
      <c r="S5322" s="2">
        <f>OR(AND(P5322&lt;=U$2,Q5322&gt;V$2),AND(P5322&gt;U$2,P5322&lt;V$2))</f>
        <v>0</v>
      </c>
    </row>
    <row r="5323" spans="1:19">
      <c r="A5323" s="2" t="s">
        <v>3488</v>
      </c>
      <c r="B5323" s="2" t="s">
        <v>4755</v>
      </c>
      <c r="C5323" s="2" t="s">
        <v>11861</v>
      </c>
      <c r="D5323" s="2" t="s">
        <v>11868</v>
      </c>
      <c r="E5323" s="2" t="s">
        <v>3449</v>
      </c>
      <c r="F5323" s="2" t="s">
        <v>2387</v>
      </c>
      <c r="G5323" s="2"/>
      <c r="H5323" s="2" t="s">
        <v>978</v>
      </c>
      <c r="I5323" s="2" t="s">
        <v>306</v>
      </c>
      <c r="J5323" s="2" t="s">
        <v>3450</v>
      </c>
      <c r="K5323" s="2"/>
      <c r="L5323" s="2"/>
      <c r="M5323" s="2" t="s">
        <v>11869</v>
      </c>
      <c r="N5323" s="11">
        <v>10</v>
      </c>
      <c r="O5323" s="11">
        <v>10</v>
      </c>
      <c r="P5323" s="12">
        <v>45061.33333333334</v>
      </c>
      <c r="Q5323" s="12">
        <v>45072.70833333334</v>
      </c>
      <c r="R5323" s="11">
        <v>-10</v>
      </c>
      <c r="S5323" s="2">
        <f>OR(AND(P5323&lt;=U$2,Q5323&gt;V$2),AND(P5323&gt;U$2,P5323&lt;V$2))</f>
        <v>0</v>
      </c>
    </row>
    <row r="5324" spans="1:19">
      <c r="A5324" s="2" t="s">
        <v>3877</v>
      </c>
      <c r="B5324" s="2" t="s">
        <v>4755</v>
      </c>
      <c r="C5324" s="2" t="s">
        <v>11861</v>
      </c>
      <c r="D5324" s="2" t="s">
        <v>11870</v>
      </c>
      <c r="E5324" s="2" t="s">
        <v>3449</v>
      </c>
      <c r="F5324" s="2" t="s">
        <v>2387</v>
      </c>
      <c r="G5324" s="2"/>
      <c r="H5324" s="2" t="s">
        <v>978</v>
      </c>
      <c r="I5324" s="2" t="s">
        <v>306</v>
      </c>
      <c r="J5324" s="2" t="s">
        <v>3450</v>
      </c>
      <c r="K5324" s="2"/>
      <c r="L5324" s="2"/>
      <c r="M5324" s="2" t="s">
        <v>11871</v>
      </c>
      <c r="N5324" s="11">
        <v>15</v>
      </c>
      <c r="O5324" s="11">
        <v>7</v>
      </c>
      <c r="P5324" s="12">
        <v>44935.33333333334</v>
      </c>
      <c r="Q5324" s="12">
        <v>45014.70833333334</v>
      </c>
      <c r="R5324" s="11">
        <v>22</v>
      </c>
      <c r="S5324" s="2">
        <f>OR(AND(P5324&lt;=U$2,Q5324&gt;V$2),AND(P5324&gt;U$2,P5324&lt;V$2))</f>
        <v>0</v>
      </c>
    </row>
    <row r="5325" spans="1:19">
      <c r="A5325" s="2" t="s">
        <v>3488</v>
      </c>
      <c r="B5325" s="2" t="s">
        <v>4755</v>
      </c>
      <c r="C5325" s="2" t="s">
        <v>11861</v>
      </c>
      <c r="D5325" s="2" t="s">
        <v>11872</v>
      </c>
      <c r="E5325" s="2" t="s">
        <v>3449</v>
      </c>
      <c r="F5325" s="2" t="s">
        <v>2387</v>
      </c>
      <c r="G5325" s="2"/>
      <c r="H5325" s="2" t="s">
        <v>978</v>
      </c>
      <c r="I5325" s="2" t="s">
        <v>306</v>
      </c>
      <c r="J5325" s="2" t="s">
        <v>3450</v>
      </c>
      <c r="K5325" s="2"/>
      <c r="L5325" s="2"/>
      <c r="M5325" s="2" t="s">
        <v>11873</v>
      </c>
      <c r="N5325" s="11">
        <v>10</v>
      </c>
      <c r="O5325" s="11">
        <v>10</v>
      </c>
      <c r="P5325" s="12">
        <v>45015.33333333334</v>
      </c>
      <c r="Q5325" s="12">
        <v>45028.70833333334</v>
      </c>
      <c r="R5325" s="11">
        <v>22</v>
      </c>
      <c r="S5325" s="2">
        <f>OR(AND(P5325&lt;=U$2,Q5325&gt;V$2),AND(P5325&gt;U$2,P5325&lt;V$2))</f>
        <v>0</v>
      </c>
    </row>
    <row r="5326" spans="1:19">
      <c r="A5326" s="2" t="s">
        <v>3488</v>
      </c>
      <c r="B5326" s="2" t="s">
        <v>4755</v>
      </c>
      <c r="C5326" s="2" t="s">
        <v>11874</v>
      </c>
      <c r="D5326" s="2" t="s">
        <v>11875</v>
      </c>
      <c r="E5326" s="2" t="s">
        <v>3449</v>
      </c>
      <c r="F5326" s="2" t="s">
        <v>1715</v>
      </c>
      <c r="G5326" s="2"/>
      <c r="H5326" s="2" t="s">
        <v>231</v>
      </c>
      <c r="I5326" s="2" t="s">
        <v>227</v>
      </c>
      <c r="J5326" s="2" t="s">
        <v>3450</v>
      </c>
      <c r="K5326" s="2"/>
      <c r="L5326" s="2"/>
      <c r="M5326" s="2" t="s">
        <v>11876</v>
      </c>
      <c r="N5326" s="11">
        <v>15</v>
      </c>
      <c r="O5326" s="11">
        <v>15</v>
      </c>
      <c r="P5326" s="12">
        <v>45138.33333333334</v>
      </c>
      <c r="Q5326" s="12">
        <v>45156.70833333334</v>
      </c>
      <c r="R5326" s="11">
        <v>-68</v>
      </c>
      <c r="S5326" s="2">
        <f>OR(AND(P5326&lt;=U$2,Q5326&gt;V$2),AND(P5326&gt;U$2,P5326&lt;V$2))</f>
        <v>0</v>
      </c>
    </row>
    <row r="5327" spans="1:19">
      <c r="A5327" s="2" t="s">
        <v>3488</v>
      </c>
      <c r="B5327" s="2" t="s">
        <v>4755</v>
      </c>
      <c r="C5327" s="2" t="s">
        <v>11874</v>
      </c>
      <c r="D5327" s="2" t="s">
        <v>11877</v>
      </c>
      <c r="E5327" s="2" t="s">
        <v>3449</v>
      </c>
      <c r="F5327" s="2" t="s">
        <v>1715</v>
      </c>
      <c r="G5327" s="2"/>
      <c r="H5327" s="2" t="s">
        <v>231</v>
      </c>
      <c r="I5327" s="2" t="s">
        <v>227</v>
      </c>
      <c r="J5327" s="2" t="s">
        <v>3450</v>
      </c>
      <c r="K5327" s="2"/>
      <c r="L5327" s="2"/>
      <c r="M5327" s="2" t="s">
        <v>11878</v>
      </c>
      <c r="N5327" s="11">
        <v>10</v>
      </c>
      <c r="O5327" s="11">
        <v>10</v>
      </c>
      <c r="P5327" s="12">
        <v>45159.33333333334</v>
      </c>
      <c r="Q5327" s="12">
        <v>45170.70833333334</v>
      </c>
      <c r="R5327" s="11">
        <v>-68</v>
      </c>
      <c r="S5327" s="2">
        <f>OR(AND(P5327&lt;=U$2,Q5327&gt;V$2),AND(P5327&gt;U$2,P5327&lt;V$2))</f>
        <v>0</v>
      </c>
    </row>
    <row r="5328" spans="1:19">
      <c r="A5328" s="2" t="s">
        <v>3488</v>
      </c>
      <c r="B5328" s="2" t="s">
        <v>4755</v>
      </c>
      <c r="C5328" s="2" t="s">
        <v>11874</v>
      </c>
      <c r="D5328" s="2" t="s">
        <v>11879</v>
      </c>
      <c r="E5328" s="2" t="s">
        <v>3449</v>
      </c>
      <c r="F5328" s="2" t="s">
        <v>1715</v>
      </c>
      <c r="G5328" s="2"/>
      <c r="H5328" s="2" t="s">
        <v>231</v>
      </c>
      <c r="I5328" s="2" t="s">
        <v>227</v>
      </c>
      <c r="J5328" s="2" t="s">
        <v>3450</v>
      </c>
      <c r="K5328" s="2"/>
      <c r="L5328" s="2"/>
      <c r="M5328" s="2" t="s">
        <v>11880</v>
      </c>
      <c r="N5328" s="11">
        <v>15</v>
      </c>
      <c r="O5328" s="11">
        <v>15</v>
      </c>
      <c r="P5328" s="12">
        <v>45054.33333333334</v>
      </c>
      <c r="Q5328" s="12">
        <v>45072.70833333334</v>
      </c>
      <c r="R5328" s="11">
        <v>-20</v>
      </c>
      <c r="S5328" s="2">
        <f>OR(AND(P5328&lt;=U$2,Q5328&gt;V$2),AND(P5328&gt;U$2,P5328&lt;V$2))</f>
        <v>0</v>
      </c>
    </row>
    <row r="5329" spans="1:19">
      <c r="A5329" s="2" t="s">
        <v>3488</v>
      </c>
      <c r="B5329" s="2" t="s">
        <v>4755</v>
      </c>
      <c r="C5329" s="2" t="s">
        <v>11874</v>
      </c>
      <c r="D5329" s="2" t="s">
        <v>11881</v>
      </c>
      <c r="E5329" s="2" t="s">
        <v>3449</v>
      </c>
      <c r="F5329" s="2" t="s">
        <v>1715</v>
      </c>
      <c r="G5329" s="2"/>
      <c r="H5329" s="2" t="s">
        <v>231</v>
      </c>
      <c r="I5329" s="2" t="s">
        <v>227</v>
      </c>
      <c r="J5329" s="2" t="s">
        <v>3450</v>
      </c>
      <c r="K5329" s="2"/>
      <c r="L5329" s="2"/>
      <c r="M5329" s="2" t="s">
        <v>11882</v>
      </c>
      <c r="N5329" s="11">
        <v>10</v>
      </c>
      <c r="O5329" s="11">
        <v>10</v>
      </c>
      <c r="P5329" s="12">
        <v>45076.33333333334</v>
      </c>
      <c r="Q5329" s="12">
        <v>45089.70833333334</v>
      </c>
      <c r="R5329" s="11">
        <v>-20</v>
      </c>
      <c r="S5329" s="2">
        <f>OR(AND(P5329&lt;=U$2,Q5329&gt;V$2),AND(P5329&gt;U$2,P5329&lt;V$2))</f>
        <v>0</v>
      </c>
    </row>
    <row r="5330" spans="1:19">
      <c r="A5330" s="2" t="s">
        <v>3877</v>
      </c>
      <c r="B5330" s="2" t="s">
        <v>4755</v>
      </c>
      <c r="C5330" s="2" t="s">
        <v>11874</v>
      </c>
      <c r="D5330" s="2" t="s">
        <v>11883</v>
      </c>
      <c r="E5330" s="2" t="s">
        <v>3449</v>
      </c>
      <c r="F5330" s="2" t="s">
        <v>1715</v>
      </c>
      <c r="G5330" s="2"/>
      <c r="H5330" s="2" t="s">
        <v>231</v>
      </c>
      <c r="I5330" s="2" t="s">
        <v>227</v>
      </c>
      <c r="J5330" s="2" t="s">
        <v>3450</v>
      </c>
      <c r="K5330" s="2"/>
      <c r="L5330" s="2"/>
      <c r="M5330" s="2" t="s">
        <v>11884</v>
      </c>
      <c r="N5330" s="11">
        <v>15</v>
      </c>
      <c r="O5330" s="11">
        <v>7</v>
      </c>
      <c r="P5330" s="12">
        <v>44935.33333333334</v>
      </c>
      <c r="Q5330" s="12">
        <v>45064.70833333334</v>
      </c>
      <c r="R5330" s="11">
        <v>-14</v>
      </c>
      <c r="S5330" s="2">
        <f>OR(AND(P5330&lt;=U$2,Q5330&gt;V$2),AND(P5330&gt;U$2,P5330&lt;V$2))</f>
        <v>0</v>
      </c>
    </row>
    <row r="5331" spans="1:19">
      <c r="A5331" s="2" t="s">
        <v>3488</v>
      </c>
      <c r="B5331" s="2" t="s">
        <v>4755</v>
      </c>
      <c r="C5331" s="2" t="s">
        <v>11874</v>
      </c>
      <c r="D5331" s="2" t="s">
        <v>11885</v>
      </c>
      <c r="E5331" s="2" t="s">
        <v>3449</v>
      </c>
      <c r="F5331" s="2" t="s">
        <v>1715</v>
      </c>
      <c r="G5331" s="2"/>
      <c r="H5331" s="2" t="s">
        <v>231</v>
      </c>
      <c r="I5331" s="2" t="s">
        <v>227</v>
      </c>
      <c r="J5331" s="2" t="s">
        <v>3450</v>
      </c>
      <c r="K5331" s="2"/>
      <c r="L5331" s="2"/>
      <c r="M5331" s="2" t="s">
        <v>11886</v>
      </c>
      <c r="N5331" s="11">
        <v>10</v>
      </c>
      <c r="O5331" s="11">
        <v>10</v>
      </c>
      <c r="P5331" s="12">
        <v>45065.33333333334</v>
      </c>
      <c r="Q5331" s="12">
        <v>45079.70833333334</v>
      </c>
      <c r="R5331" s="11">
        <v>-14</v>
      </c>
      <c r="S5331" s="2">
        <f>OR(AND(P5331&lt;=U$2,Q5331&gt;V$2),AND(P5331&gt;U$2,P5331&lt;V$2))</f>
        <v>0</v>
      </c>
    </row>
    <row r="5332" spans="1:19">
      <c r="A5332" s="2" t="s">
        <v>3488</v>
      </c>
      <c r="B5332" s="2" t="s">
        <v>4755</v>
      </c>
      <c r="C5332" s="2" t="s">
        <v>11887</v>
      </c>
      <c r="D5332" s="2" t="s">
        <v>11888</v>
      </c>
      <c r="E5332" s="2" t="s">
        <v>3449</v>
      </c>
      <c r="F5332" s="2" t="s">
        <v>1814</v>
      </c>
      <c r="G5332" s="2"/>
      <c r="H5332" s="2" t="s">
        <v>231</v>
      </c>
      <c r="I5332" s="2" t="s">
        <v>227</v>
      </c>
      <c r="J5332" s="2" t="s">
        <v>3450</v>
      </c>
      <c r="K5332" s="2"/>
      <c r="L5332" s="2"/>
      <c r="M5332" s="2" t="s">
        <v>11889</v>
      </c>
      <c r="N5332" s="11">
        <v>15</v>
      </c>
      <c r="O5332" s="11">
        <v>15</v>
      </c>
      <c r="P5332" s="12">
        <v>45210.33333333334</v>
      </c>
      <c r="Q5332" s="12">
        <v>45231.70833333334</v>
      </c>
      <c r="R5332" s="11">
        <v>-119</v>
      </c>
      <c r="S5332" s="2">
        <f>OR(AND(P5332&lt;=U$2,Q5332&gt;V$2),AND(P5332&gt;U$2,P5332&lt;V$2))</f>
        <v>0</v>
      </c>
    </row>
    <row r="5333" spans="1:19">
      <c r="A5333" s="2" t="s">
        <v>3488</v>
      </c>
      <c r="B5333" s="2" t="s">
        <v>4755</v>
      </c>
      <c r="C5333" s="2" t="s">
        <v>11887</v>
      </c>
      <c r="D5333" s="2" t="s">
        <v>11890</v>
      </c>
      <c r="E5333" s="2" t="s">
        <v>3449</v>
      </c>
      <c r="F5333" s="2" t="s">
        <v>1814</v>
      </c>
      <c r="G5333" s="2"/>
      <c r="H5333" s="2" t="s">
        <v>231</v>
      </c>
      <c r="I5333" s="2" t="s">
        <v>227</v>
      </c>
      <c r="J5333" s="2" t="s">
        <v>3450</v>
      </c>
      <c r="K5333" s="2"/>
      <c r="L5333" s="2"/>
      <c r="M5333" s="2" t="s">
        <v>11891</v>
      </c>
      <c r="N5333" s="11">
        <v>10</v>
      </c>
      <c r="O5333" s="11">
        <v>10</v>
      </c>
      <c r="P5333" s="12">
        <v>45232.33333333334</v>
      </c>
      <c r="Q5333" s="12">
        <v>45247.70833333334</v>
      </c>
      <c r="R5333" s="11">
        <v>-119</v>
      </c>
      <c r="S5333" s="2">
        <f>OR(AND(P5333&lt;=U$2,Q5333&gt;V$2),AND(P5333&gt;U$2,P5333&lt;V$2))</f>
        <v>0</v>
      </c>
    </row>
    <row r="5334" spans="1:19">
      <c r="A5334" s="2" t="s">
        <v>3488</v>
      </c>
      <c r="B5334" s="2" t="s">
        <v>4755</v>
      </c>
      <c r="C5334" s="2" t="s">
        <v>11887</v>
      </c>
      <c r="D5334" s="2" t="s">
        <v>11892</v>
      </c>
      <c r="E5334" s="2" t="s">
        <v>3449</v>
      </c>
      <c r="F5334" s="2" t="s">
        <v>1814</v>
      </c>
      <c r="G5334" s="2"/>
      <c r="H5334" s="2" t="s">
        <v>231</v>
      </c>
      <c r="I5334" s="2" t="s">
        <v>227</v>
      </c>
      <c r="J5334" s="2" t="s">
        <v>3450</v>
      </c>
      <c r="K5334" s="2"/>
      <c r="L5334" s="2"/>
      <c r="M5334" s="2" t="s">
        <v>11893</v>
      </c>
      <c r="N5334" s="11">
        <v>15</v>
      </c>
      <c r="O5334" s="11">
        <v>15</v>
      </c>
      <c r="P5334" s="12">
        <v>45054.33333333334</v>
      </c>
      <c r="Q5334" s="12">
        <v>45072.70833333334</v>
      </c>
      <c r="R5334" s="11">
        <v>-20</v>
      </c>
      <c r="S5334" s="2">
        <f>OR(AND(P5334&lt;=U$2,Q5334&gt;V$2),AND(P5334&gt;U$2,P5334&lt;V$2))</f>
        <v>0</v>
      </c>
    </row>
    <row r="5335" spans="1:19">
      <c r="A5335" s="2" t="s">
        <v>3488</v>
      </c>
      <c r="B5335" s="2" t="s">
        <v>4755</v>
      </c>
      <c r="C5335" s="2" t="s">
        <v>11887</v>
      </c>
      <c r="D5335" s="2" t="s">
        <v>11894</v>
      </c>
      <c r="E5335" s="2" t="s">
        <v>3449</v>
      </c>
      <c r="F5335" s="2" t="s">
        <v>1814</v>
      </c>
      <c r="G5335" s="2"/>
      <c r="H5335" s="2" t="s">
        <v>231</v>
      </c>
      <c r="I5335" s="2" t="s">
        <v>227</v>
      </c>
      <c r="J5335" s="2" t="s">
        <v>3450</v>
      </c>
      <c r="K5335" s="2"/>
      <c r="L5335" s="2"/>
      <c r="M5335" s="2" t="s">
        <v>11895</v>
      </c>
      <c r="N5335" s="11">
        <v>10</v>
      </c>
      <c r="O5335" s="11">
        <v>10</v>
      </c>
      <c r="P5335" s="12">
        <v>45076.33333333334</v>
      </c>
      <c r="Q5335" s="12">
        <v>45089.70833333334</v>
      </c>
      <c r="R5335" s="11">
        <v>-20</v>
      </c>
      <c r="S5335" s="2">
        <f>OR(AND(P5335&lt;=U$2,Q5335&gt;V$2),AND(P5335&gt;U$2,P5335&lt;V$2))</f>
        <v>0</v>
      </c>
    </row>
    <row r="5336" spans="1:19">
      <c r="A5336" s="2" t="s">
        <v>3877</v>
      </c>
      <c r="B5336" s="2" t="s">
        <v>4755</v>
      </c>
      <c r="C5336" s="2" t="s">
        <v>11887</v>
      </c>
      <c r="D5336" s="2" t="s">
        <v>11896</v>
      </c>
      <c r="E5336" s="2" t="s">
        <v>3449</v>
      </c>
      <c r="F5336" s="2" t="s">
        <v>1814</v>
      </c>
      <c r="G5336" s="2"/>
      <c r="H5336" s="2" t="s">
        <v>231</v>
      </c>
      <c r="I5336" s="2" t="s">
        <v>227</v>
      </c>
      <c r="J5336" s="2" t="s">
        <v>3450</v>
      </c>
      <c r="K5336" s="2"/>
      <c r="L5336" s="2"/>
      <c r="M5336" s="2" t="s">
        <v>11897</v>
      </c>
      <c r="N5336" s="11">
        <v>15</v>
      </c>
      <c r="O5336" s="11">
        <v>7</v>
      </c>
      <c r="P5336" s="12">
        <v>44935.33333333334</v>
      </c>
      <c r="Q5336" s="12">
        <v>45096.70833333334</v>
      </c>
      <c r="R5336" s="11">
        <v>-35</v>
      </c>
      <c r="S5336" s="2">
        <f>OR(AND(P5336&lt;=U$2,Q5336&gt;V$2),AND(P5336&gt;U$2,P5336&lt;V$2))</f>
        <v>0</v>
      </c>
    </row>
    <row r="5337" spans="1:19">
      <c r="A5337" s="2" t="s">
        <v>3488</v>
      </c>
      <c r="B5337" s="2" t="s">
        <v>4755</v>
      </c>
      <c r="C5337" s="2" t="s">
        <v>11887</v>
      </c>
      <c r="D5337" s="2" t="s">
        <v>11898</v>
      </c>
      <c r="E5337" s="2" t="s">
        <v>3449</v>
      </c>
      <c r="F5337" s="2" t="s">
        <v>1814</v>
      </c>
      <c r="G5337" s="2"/>
      <c r="H5337" s="2" t="s">
        <v>231</v>
      </c>
      <c r="I5337" s="2" t="s">
        <v>227</v>
      </c>
      <c r="J5337" s="2" t="s">
        <v>3450</v>
      </c>
      <c r="K5337" s="2"/>
      <c r="L5337" s="2"/>
      <c r="M5337" s="2" t="s">
        <v>11899</v>
      </c>
      <c r="N5337" s="11">
        <v>10</v>
      </c>
      <c r="O5337" s="11">
        <v>10</v>
      </c>
      <c r="P5337" s="12">
        <v>45097.33333333334</v>
      </c>
      <c r="Q5337" s="12">
        <v>45110.70833333334</v>
      </c>
      <c r="R5337" s="11">
        <v>-35</v>
      </c>
      <c r="S5337" s="2">
        <f>OR(AND(P5337&lt;=U$2,Q5337&gt;V$2),AND(P5337&gt;U$2,P5337&lt;V$2))</f>
        <v>0</v>
      </c>
    </row>
    <row r="5338" spans="1:19">
      <c r="A5338" s="2" t="s">
        <v>3488</v>
      </c>
      <c r="B5338" s="2" t="s">
        <v>4755</v>
      </c>
      <c r="C5338" s="2" t="s">
        <v>11900</v>
      </c>
      <c r="D5338" s="2" t="s">
        <v>11901</v>
      </c>
      <c r="E5338" s="2" t="s">
        <v>3449</v>
      </c>
      <c r="F5338" s="2" t="s">
        <v>2490</v>
      </c>
      <c r="G5338" s="2"/>
      <c r="H5338" s="2" t="s">
        <v>978</v>
      </c>
      <c r="I5338" s="2" t="s">
        <v>306</v>
      </c>
      <c r="J5338" s="2" t="s">
        <v>3450</v>
      </c>
      <c r="K5338" s="2"/>
      <c r="L5338" s="2"/>
      <c r="M5338" s="2" t="s">
        <v>11902</v>
      </c>
      <c r="N5338" s="11">
        <v>15</v>
      </c>
      <c r="O5338" s="11">
        <v>15</v>
      </c>
      <c r="P5338" s="12">
        <v>44984.33333333334</v>
      </c>
      <c r="Q5338" s="12">
        <v>45002.70833333334</v>
      </c>
      <c r="R5338" s="11">
        <v>40</v>
      </c>
      <c r="S5338" s="2">
        <f>OR(AND(P5338&lt;=U$2,Q5338&gt;V$2),AND(P5338&gt;U$2,P5338&lt;V$2))</f>
        <v>0</v>
      </c>
    </row>
    <row r="5339" spans="1:19">
      <c r="A5339" s="2" t="s">
        <v>3488</v>
      </c>
      <c r="B5339" s="2" t="s">
        <v>4755</v>
      </c>
      <c r="C5339" s="2" t="s">
        <v>11900</v>
      </c>
      <c r="D5339" s="2" t="s">
        <v>11903</v>
      </c>
      <c r="E5339" s="2" t="s">
        <v>3449</v>
      </c>
      <c r="F5339" s="2" t="s">
        <v>2490</v>
      </c>
      <c r="G5339" s="2"/>
      <c r="H5339" s="2" t="s">
        <v>978</v>
      </c>
      <c r="I5339" s="2" t="s">
        <v>306</v>
      </c>
      <c r="J5339" s="2" t="s">
        <v>3450</v>
      </c>
      <c r="K5339" s="2"/>
      <c r="L5339" s="2"/>
      <c r="M5339" s="2" t="s">
        <v>11904</v>
      </c>
      <c r="N5339" s="11">
        <v>10</v>
      </c>
      <c r="O5339" s="11">
        <v>10</v>
      </c>
      <c r="P5339" s="12">
        <v>45005.33333333334</v>
      </c>
      <c r="Q5339" s="12">
        <v>45016.70833333334</v>
      </c>
      <c r="R5339" s="11">
        <v>40</v>
      </c>
      <c r="S5339" s="2">
        <f>OR(AND(P5339&lt;=U$2,Q5339&gt;V$2),AND(P5339&gt;U$2,P5339&lt;V$2))</f>
        <v>0</v>
      </c>
    </row>
    <row r="5340" spans="1:19">
      <c r="A5340" s="2" t="s">
        <v>3488</v>
      </c>
      <c r="B5340" s="2" t="s">
        <v>4755</v>
      </c>
      <c r="C5340" s="2" t="s">
        <v>11900</v>
      </c>
      <c r="D5340" s="2" t="s">
        <v>11905</v>
      </c>
      <c r="E5340" s="2" t="s">
        <v>3449</v>
      </c>
      <c r="F5340" s="2" t="s">
        <v>2490</v>
      </c>
      <c r="G5340" s="2"/>
      <c r="H5340" s="2" t="s">
        <v>978</v>
      </c>
      <c r="I5340" s="2" t="s">
        <v>306</v>
      </c>
      <c r="J5340" s="2" t="s">
        <v>3450</v>
      </c>
      <c r="K5340" s="2"/>
      <c r="L5340" s="2"/>
      <c r="M5340" s="2" t="s">
        <v>11906</v>
      </c>
      <c r="N5340" s="11">
        <v>15</v>
      </c>
      <c r="O5340" s="11">
        <v>15</v>
      </c>
      <c r="P5340" s="12">
        <v>45064.54166666666</v>
      </c>
      <c r="Q5340" s="12">
        <v>45086.5</v>
      </c>
      <c r="R5340" s="11">
        <v>-29</v>
      </c>
      <c r="S5340" s="2">
        <f>OR(AND(P5340&lt;=U$2,Q5340&gt;V$2),AND(P5340&gt;U$2,P5340&lt;V$2))</f>
        <v>0</v>
      </c>
    </row>
    <row r="5341" spans="1:19">
      <c r="A5341" s="2" t="s">
        <v>3488</v>
      </c>
      <c r="B5341" s="2" t="s">
        <v>4755</v>
      </c>
      <c r="C5341" s="2" t="s">
        <v>11900</v>
      </c>
      <c r="D5341" s="2" t="s">
        <v>11907</v>
      </c>
      <c r="E5341" s="2" t="s">
        <v>3449</v>
      </c>
      <c r="F5341" s="2" t="s">
        <v>2490</v>
      </c>
      <c r="G5341" s="2"/>
      <c r="H5341" s="2" t="s">
        <v>978</v>
      </c>
      <c r="I5341" s="2" t="s">
        <v>306</v>
      </c>
      <c r="J5341" s="2" t="s">
        <v>3450</v>
      </c>
      <c r="K5341" s="2"/>
      <c r="L5341" s="2"/>
      <c r="M5341" s="2" t="s">
        <v>11908</v>
      </c>
      <c r="N5341" s="11">
        <v>10</v>
      </c>
      <c r="O5341" s="11">
        <v>10</v>
      </c>
      <c r="P5341" s="12">
        <v>45086.54166666666</v>
      </c>
      <c r="Q5341" s="12">
        <v>45100.5</v>
      </c>
      <c r="R5341" s="11">
        <v>-29</v>
      </c>
      <c r="S5341" s="2">
        <f>OR(AND(P5341&lt;=U$2,Q5341&gt;V$2),AND(P5341&gt;U$2,P5341&lt;V$2))</f>
        <v>0</v>
      </c>
    </row>
    <row r="5342" spans="1:19">
      <c r="A5342" s="2" t="s">
        <v>3877</v>
      </c>
      <c r="B5342" s="2" t="s">
        <v>4755</v>
      </c>
      <c r="C5342" s="2" t="s">
        <v>11900</v>
      </c>
      <c r="D5342" s="2" t="s">
        <v>11909</v>
      </c>
      <c r="E5342" s="2" t="s">
        <v>3449</v>
      </c>
      <c r="F5342" s="2" t="s">
        <v>2490</v>
      </c>
      <c r="G5342" s="2"/>
      <c r="H5342" s="2" t="s">
        <v>978</v>
      </c>
      <c r="I5342" s="2" t="s">
        <v>306</v>
      </c>
      <c r="J5342" s="2" t="s">
        <v>3450</v>
      </c>
      <c r="K5342" s="2"/>
      <c r="L5342" s="2"/>
      <c r="M5342" s="2" t="s">
        <v>11910</v>
      </c>
      <c r="N5342" s="11">
        <v>15</v>
      </c>
      <c r="O5342" s="11">
        <v>7</v>
      </c>
      <c r="P5342" s="12">
        <v>44935.33333333334</v>
      </c>
      <c r="Q5342" s="12">
        <v>45008.70833333334</v>
      </c>
      <c r="R5342" s="11">
        <v>26</v>
      </c>
      <c r="S5342" s="2">
        <f>OR(AND(P5342&lt;=U$2,Q5342&gt;V$2),AND(P5342&gt;U$2,P5342&lt;V$2))</f>
        <v>0</v>
      </c>
    </row>
    <row r="5343" spans="1:19">
      <c r="A5343" s="2" t="s">
        <v>3488</v>
      </c>
      <c r="B5343" s="2" t="s">
        <v>4755</v>
      </c>
      <c r="C5343" s="2" t="s">
        <v>11900</v>
      </c>
      <c r="D5343" s="2" t="s">
        <v>11911</v>
      </c>
      <c r="E5343" s="2" t="s">
        <v>3449</v>
      </c>
      <c r="F5343" s="2" t="s">
        <v>2490</v>
      </c>
      <c r="G5343" s="2"/>
      <c r="H5343" s="2" t="s">
        <v>978</v>
      </c>
      <c r="I5343" s="2" t="s">
        <v>306</v>
      </c>
      <c r="J5343" s="2" t="s">
        <v>3450</v>
      </c>
      <c r="K5343" s="2"/>
      <c r="L5343" s="2"/>
      <c r="M5343" s="2" t="s">
        <v>11912</v>
      </c>
      <c r="N5343" s="11">
        <v>10</v>
      </c>
      <c r="O5343" s="11">
        <v>10</v>
      </c>
      <c r="P5343" s="12">
        <v>45009.33333333334</v>
      </c>
      <c r="Q5343" s="12">
        <v>45022.70833333334</v>
      </c>
      <c r="R5343" s="11">
        <v>26</v>
      </c>
      <c r="S5343" s="2">
        <f>OR(AND(P5343&lt;=U$2,Q5343&gt;V$2),AND(P5343&gt;U$2,P5343&lt;V$2))</f>
        <v>0</v>
      </c>
    </row>
    <row r="5344" spans="1:19">
      <c r="A5344" s="2" t="s">
        <v>3488</v>
      </c>
      <c r="B5344" s="2" t="s">
        <v>4755</v>
      </c>
      <c r="C5344" s="2" t="s">
        <v>11913</v>
      </c>
      <c r="D5344" s="2" t="s">
        <v>11914</v>
      </c>
      <c r="E5344" s="2" t="s">
        <v>3449</v>
      </c>
      <c r="F5344" s="2" t="s">
        <v>1589</v>
      </c>
      <c r="G5344" s="2"/>
      <c r="H5344" s="2" t="s">
        <v>231</v>
      </c>
      <c r="I5344" s="2" t="s">
        <v>227</v>
      </c>
      <c r="J5344" s="2" t="s">
        <v>3450</v>
      </c>
      <c r="K5344" s="2"/>
      <c r="L5344" s="2"/>
      <c r="M5344" s="2" t="s">
        <v>11915</v>
      </c>
      <c r="N5344" s="11">
        <v>15</v>
      </c>
      <c r="O5344" s="11">
        <v>15</v>
      </c>
      <c r="P5344" s="12">
        <v>45309.33333333334</v>
      </c>
      <c r="Q5344" s="12">
        <v>45329.70833333334</v>
      </c>
      <c r="R5344" s="11">
        <v>-184</v>
      </c>
      <c r="S5344" s="2">
        <f>OR(AND(P5344&lt;=U$2,Q5344&gt;V$2),AND(P5344&gt;U$2,P5344&lt;V$2))</f>
        <v>0</v>
      </c>
    </row>
    <row r="5345" spans="1:19">
      <c r="A5345" s="2" t="s">
        <v>3488</v>
      </c>
      <c r="B5345" s="2" t="s">
        <v>4755</v>
      </c>
      <c r="C5345" s="2" t="s">
        <v>11913</v>
      </c>
      <c r="D5345" s="2" t="s">
        <v>11916</v>
      </c>
      <c r="E5345" s="2" t="s">
        <v>3449</v>
      </c>
      <c r="F5345" s="2" t="s">
        <v>1589</v>
      </c>
      <c r="G5345" s="2"/>
      <c r="H5345" s="2" t="s">
        <v>231</v>
      </c>
      <c r="I5345" s="2" t="s">
        <v>227</v>
      </c>
      <c r="J5345" s="2" t="s">
        <v>3450</v>
      </c>
      <c r="K5345" s="2"/>
      <c r="L5345" s="2"/>
      <c r="M5345" s="2" t="s">
        <v>11917</v>
      </c>
      <c r="N5345" s="11">
        <v>10</v>
      </c>
      <c r="O5345" s="11">
        <v>10</v>
      </c>
      <c r="P5345" s="12">
        <v>45330.33333333334</v>
      </c>
      <c r="Q5345" s="12">
        <v>45344.70833333334</v>
      </c>
      <c r="R5345" s="11">
        <v>-184</v>
      </c>
      <c r="S5345" s="2">
        <f>OR(AND(P5345&lt;=U$2,Q5345&gt;V$2),AND(P5345&gt;U$2,P5345&lt;V$2))</f>
        <v>0</v>
      </c>
    </row>
    <row r="5346" spans="1:19">
      <c r="A5346" s="2" t="s">
        <v>3488</v>
      </c>
      <c r="B5346" s="2" t="s">
        <v>4755</v>
      </c>
      <c r="C5346" s="2" t="s">
        <v>11913</v>
      </c>
      <c r="D5346" s="2" t="s">
        <v>11918</v>
      </c>
      <c r="E5346" s="2" t="s">
        <v>3449</v>
      </c>
      <c r="F5346" s="2" t="s">
        <v>1589</v>
      </c>
      <c r="G5346" s="2"/>
      <c r="H5346" s="2" t="s">
        <v>231</v>
      </c>
      <c r="I5346" s="2" t="s">
        <v>227</v>
      </c>
      <c r="J5346" s="2" t="s">
        <v>3450</v>
      </c>
      <c r="K5346" s="2"/>
      <c r="L5346" s="2"/>
      <c r="M5346" s="2" t="s">
        <v>11919</v>
      </c>
      <c r="N5346" s="11">
        <v>15</v>
      </c>
      <c r="O5346" s="11">
        <v>15</v>
      </c>
      <c r="P5346" s="12">
        <v>45054.33333333334</v>
      </c>
      <c r="Q5346" s="12">
        <v>45072.70833333334</v>
      </c>
      <c r="R5346" s="11">
        <v>-20</v>
      </c>
      <c r="S5346" s="2">
        <f>OR(AND(P5346&lt;=U$2,Q5346&gt;V$2),AND(P5346&gt;U$2,P5346&lt;V$2))</f>
        <v>0</v>
      </c>
    </row>
    <row r="5347" spans="1:19">
      <c r="A5347" s="2" t="s">
        <v>3488</v>
      </c>
      <c r="B5347" s="2" t="s">
        <v>4755</v>
      </c>
      <c r="C5347" s="2" t="s">
        <v>11913</v>
      </c>
      <c r="D5347" s="2" t="s">
        <v>11920</v>
      </c>
      <c r="E5347" s="2" t="s">
        <v>3449</v>
      </c>
      <c r="F5347" s="2" t="s">
        <v>1589</v>
      </c>
      <c r="G5347" s="2"/>
      <c r="H5347" s="2" t="s">
        <v>231</v>
      </c>
      <c r="I5347" s="2" t="s">
        <v>227</v>
      </c>
      <c r="J5347" s="2" t="s">
        <v>3450</v>
      </c>
      <c r="K5347" s="2"/>
      <c r="L5347" s="2"/>
      <c r="M5347" s="2" t="s">
        <v>11921</v>
      </c>
      <c r="N5347" s="11">
        <v>10</v>
      </c>
      <c r="O5347" s="11">
        <v>10</v>
      </c>
      <c r="P5347" s="12">
        <v>45076.33333333334</v>
      </c>
      <c r="Q5347" s="12">
        <v>45089.70833333334</v>
      </c>
      <c r="R5347" s="11">
        <v>-20</v>
      </c>
      <c r="S5347" s="2">
        <f>OR(AND(P5347&lt;=U$2,Q5347&gt;V$2),AND(P5347&gt;U$2,P5347&lt;V$2))</f>
        <v>0</v>
      </c>
    </row>
    <row r="5348" spans="1:19">
      <c r="A5348" s="2" t="s">
        <v>3877</v>
      </c>
      <c r="B5348" s="2" t="s">
        <v>4755</v>
      </c>
      <c r="C5348" s="2" t="s">
        <v>11913</v>
      </c>
      <c r="D5348" s="2" t="s">
        <v>11922</v>
      </c>
      <c r="E5348" s="2" t="s">
        <v>3449</v>
      </c>
      <c r="F5348" s="2" t="s">
        <v>1589</v>
      </c>
      <c r="G5348" s="2"/>
      <c r="H5348" s="2" t="s">
        <v>231</v>
      </c>
      <c r="I5348" s="2" t="s">
        <v>227</v>
      </c>
      <c r="J5348" s="2" t="s">
        <v>3450</v>
      </c>
      <c r="K5348" s="2"/>
      <c r="L5348" s="2"/>
      <c r="M5348" s="2" t="s">
        <v>11923</v>
      </c>
      <c r="N5348" s="11">
        <v>15</v>
      </c>
      <c r="O5348" s="11">
        <v>7</v>
      </c>
      <c r="P5348" s="12">
        <v>44935.33333333334</v>
      </c>
      <c r="Q5348" s="12">
        <v>45086.70833333334</v>
      </c>
      <c r="R5348" s="11">
        <v>-29</v>
      </c>
      <c r="S5348" s="2">
        <f>OR(AND(P5348&lt;=U$2,Q5348&gt;V$2),AND(P5348&gt;U$2,P5348&lt;V$2))</f>
        <v>0</v>
      </c>
    </row>
    <row r="5349" spans="1:19">
      <c r="A5349" s="2" t="s">
        <v>3488</v>
      </c>
      <c r="B5349" s="2" t="s">
        <v>4755</v>
      </c>
      <c r="C5349" s="2" t="s">
        <v>11913</v>
      </c>
      <c r="D5349" s="2" t="s">
        <v>11924</v>
      </c>
      <c r="E5349" s="2" t="s">
        <v>3449</v>
      </c>
      <c r="F5349" s="2" t="s">
        <v>1589</v>
      </c>
      <c r="G5349" s="2"/>
      <c r="H5349" s="2" t="s">
        <v>231</v>
      </c>
      <c r="I5349" s="2" t="s">
        <v>227</v>
      </c>
      <c r="J5349" s="2" t="s">
        <v>3450</v>
      </c>
      <c r="K5349" s="2"/>
      <c r="L5349" s="2"/>
      <c r="M5349" s="2" t="s">
        <v>11925</v>
      </c>
      <c r="N5349" s="11">
        <v>10</v>
      </c>
      <c r="O5349" s="11">
        <v>10</v>
      </c>
      <c r="P5349" s="12">
        <v>45089.33333333334</v>
      </c>
      <c r="Q5349" s="12">
        <v>45100.70833333334</v>
      </c>
      <c r="R5349" s="11">
        <v>-29</v>
      </c>
      <c r="S5349" s="2">
        <f>OR(AND(P5349&lt;=U$2,Q5349&gt;V$2),AND(P5349&gt;U$2,P5349&lt;V$2))</f>
        <v>0</v>
      </c>
    </row>
    <row r="5350" spans="1:19">
      <c r="A5350" s="2" t="s">
        <v>3488</v>
      </c>
      <c r="B5350" s="2" t="s">
        <v>4755</v>
      </c>
      <c r="C5350" s="2" t="s">
        <v>11926</v>
      </c>
      <c r="D5350" s="2" t="s">
        <v>11927</v>
      </c>
      <c r="E5350" s="2" t="s">
        <v>3449</v>
      </c>
      <c r="F5350" s="2" t="s">
        <v>2126</v>
      </c>
      <c r="G5350" s="2"/>
      <c r="H5350" s="2" t="s">
        <v>231</v>
      </c>
      <c r="I5350" s="2" t="s">
        <v>227</v>
      </c>
      <c r="J5350" s="2" t="s">
        <v>3450</v>
      </c>
      <c r="K5350" s="2"/>
      <c r="L5350" s="2"/>
      <c r="M5350" s="2" t="s">
        <v>11928</v>
      </c>
      <c r="N5350" s="11">
        <v>15</v>
      </c>
      <c r="O5350" s="11">
        <v>15</v>
      </c>
      <c r="P5350" s="12">
        <v>45331.33333333334</v>
      </c>
      <c r="Q5350" s="12">
        <v>45352.70833333334</v>
      </c>
      <c r="R5350" s="11">
        <v>-200</v>
      </c>
      <c r="S5350" s="2">
        <f>OR(AND(P5350&lt;=U$2,Q5350&gt;V$2),AND(P5350&gt;U$2,P5350&lt;V$2))</f>
        <v>0</v>
      </c>
    </row>
    <row r="5351" spans="1:19">
      <c r="A5351" s="2" t="s">
        <v>3488</v>
      </c>
      <c r="B5351" s="2" t="s">
        <v>4755</v>
      </c>
      <c r="C5351" s="2" t="s">
        <v>11926</v>
      </c>
      <c r="D5351" s="2" t="s">
        <v>11929</v>
      </c>
      <c r="E5351" s="2" t="s">
        <v>3449</v>
      </c>
      <c r="F5351" s="2" t="s">
        <v>2126</v>
      </c>
      <c r="G5351" s="2"/>
      <c r="H5351" s="2" t="s">
        <v>231</v>
      </c>
      <c r="I5351" s="2" t="s">
        <v>227</v>
      </c>
      <c r="J5351" s="2" t="s">
        <v>3450</v>
      </c>
      <c r="K5351" s="2"/>
      <c r="L5351" s="2"/>
      <c r="M5351" s="2" t="s">
        <v>11930</v>
      </c>
      <c r="N5351" s="11">
        <v>10</v>
      </c>
      <c r="O5351" s="11">
        <v>10</v>
      </c>
      <c r="P5351" s="12">
        <v>45355.33333333334</v>
      </c>
      <c r="Q5351" s="12">
        <v>45366.70833333334</v>
      </c>
      <c r="R5351" s="11">
        <v>-200</v>
      </c>
      <c r="S5351" s="2">
        <f>OR(AND(P5351&lt;=U$2,Q5351&gt;V$2),AND(P5351&gt;U$2,P5351&lt;V$2))</f>
        <v>0</v>
      </c>
    </row>
    <row r="5352" spans="1:19">
      <c r="A5352" s="2" t="s">
        <v>3488</v>
      </c>
      <c r="B5352" s="2" t="s">
        <v>4755</v>
      </c>
      <c r="C5352" s="2" t="s">
        <v>11926</v>
      </c>
      <c r="D5352" s="2" t="s">
        <v>11931</v>
      </c>
      <c r="E5352" s="2" t="s">
        <v>3449</v>
      </c>
      <c r="F5352" s="2" t="s">
        <v>2126</v>
      </c>
      <c r="G5352" s="2"/>
      <c r="H5352" s="2" t="s">
        <v>231</v>
      </c>
      <c r="I5352" s="2" t="s">
        <v>227</v>
      </c>
      <c r="J5352" s="2" t="s">
        <v>3450</v>
      </c>
      <c r="K5352" s="2"/>
      <c r="L5352" s="2"/>
      <c r="M5352" s="2" t="s">
        <v>11932</v>
      </c>
      <c r="N5352" s="11">
        <v>15</v>
      </c>
      <c r="O5352" s="11">
        <v>15</v>
      </c>
      <c r="P5352" s="12">
        <v>45131.33333333334</v>
      </c>
      <c r="Q5352" s="12">
        <v>45149.70833333334</v>
      </c>
      <c r="R5352" s="11">
        <v>-73</v>
      </c>
      <c r="S5352" s="2">
        <f>OR(AND(P5352&lt;=U$2,Q5352&gt;V$2),AND(P5352&gt;U$2,P5352&lt;V$2))</f>
        <v>0</v>
      </c>
    </row>
    <row r="5353" spans="1:19">
      <c r="A5353" s="2" t="s">
        <v>3488</v>
      </c>
      <c r="B5353" s="2" t="s">
        <v>4755</v>
      </c>
      <c r="C5353" s="2" t="s">
        <v>11926</v>
      </c>
      <c r="D5353" s="2" t="s">
        <v>11933</v>
      </c>
      <c r="E5353" s="2" t="s">
        <v>3449</v>
      </c>
      <c r="F5353" s="2" t="s">
        <v>2126</v>
      </c>
      <c r="G5353" s="2"/>
      <c r="H5353" s="2" t="s">
        <v>231</v>
      </c>
      <c r="I5353" s="2" t="s">
        <v>227</v>
      </c>
      <c r="J5353" s="2" t="s">
        <v>3450</v>
      </c>
      <c r="K5353" s="2"/>
      <c r="L5353" s="2"/>
      <c r="M5353" s="2" t="s">
        <v>11934</v>
      </c>
      <c r="N5353" s="11">
        <v>10</v>
      </c>
      <c r="O5353" s="11">
        <v>10</v>
      </c>
      <c r="P5353" s="12">
        <v>45152.33333333334</v>
      </c>
      <c r="Q5353" s="12">
        <v>45163.70833333334</v>
      </c>
      <c r="R5353" s="11">
        <v>-73</v>
      </c>
      <c r="S5353" s="2">
        <f>OR(AND(P5353&lt;=U$2,Q5353&gt;V$2),AND(P5353&gt;U$2,P5353&lt;V$2))</f>
        <v>0</v>
      </c>
    </row>
    <row r="5354" spans="1:19">
      <c r="A5354" s="2" t="s">
        <v>3877</v>
      </c>
      <c r="B5354" s="2" t="s">
        <v>4755</v>
      </c>
      <c r="C5354" s="2" t="s">
        <v>11926</v>
      </c>
      <c r="D5354" s="2" t="s">
        <v>11935</v>
      </c>
      <c r="E5354" s="2" t="s">
        <v>3449</v>
      </c>
      <c r="F5354" s="2" t="s">
        <v>2126</v>
      </c>
      <c r="G5354" s="2"/>
      <c r="H5354" s="2" t="s">
        <v>231</v>
      </c>
      <c r="I5354" s="2" t="s">
        <v>227</v>
      </c>
      <c r="J5354" s="2" t="s">
        <v>3450</v>
      </c>
      <c r="K5354" s="2"/>
      <c r="L5354" s="2"/>
      <c r="M5354" s="2" t="s">
        <v>11936</v>
      </c>
      <c r="N5354" s="11">
        <v>15</v>
      </c>
      <c r="O5354" s="11">
        <v>7</v>
      </c>
      <c r="P5354" s="12">
        <v>44935.33333333334</v>
      </c>
      <c r="Q5354" s="12">
        <v>45098.70833333334</v>
      </c>
      <c r="R5354" s="11">
        <v>-37</v>
      </c>
      <c r="S5354" s="2">
        <f>OR(AND(P5354&lt;=U$2,Q5354&gt;V$2),AND(P5354&gt;U$2,P5354&lt;V$2))</f>
        <v>0</v>
      </c>
    </row>
    <row r="5355" spans="1:19">
      <c r="A5355" s="2" t="s">
        <v>3488</v>
      </c>
      <c r="B5355" s="2" t="s">
        <v>4755</v>
      </c>
      <c r="C5355" s="2" t="s">
        <v>11926</v>
      </c>
      <c r="D5355" s="2" t="s">
        <v>11937</v>
      </c>
      <c r="E5355" s="2" t="s">
        <v>3449</v>
      </c>
      <c r="F5355" s="2" t="s">
        <v>2126</v>
      </c>
      <c r="G5355" s="2"/>
      <c r="H5355" s="2" t="s">
        <v>231</v>
      </c>
      <c r="I5355" s="2" t="s">
        <v>227</v>
      </c>
      <c r="J5355" s="2" t="s">
        <v>3450</v>
      </c>
      <c r="K5355" s="2"/>
      <c r="L5355" s="2"/>
      <c r="M5355" s="2" t="s">
        <v>11938</v>
      </c>
      <c r="N5355" s="11">
        <v>10</v>
      </c>
      <c r="O5355" s="11">
        <v>10</v>
      </c>
      <c r="P5355" s="12">
        <v>45099.33333333334</v>
      </c>
      <c r="Q5355" s="12">
        <v>45113.70833333334</v>
      </c>
      <c r="R5355" s="11">
        <v>-37</v>
      </c>
      <c r="S5355" s="2">
        <f>OR(AND(P5355&lt;=U$2,Q5355&gt;V$2),AND(P5355&gt;U$2,P5355&lt;V$2))</f>
        <v>0</v>
      </c>
    </row>
    <row r="5356" spans="1:19">
      <c r="A5356" s="2" t="s">
        <v>3488</v>
      </c>
      <c r="B5356" s="2" t="s">
        <v>4755</v>
      </c>
      <c r="C5356" s="2" t="s">
        <v>11939</v>
      </c>
      <c r="D5356" s="2" t="s">
        <v>11940</v>
      </c>
      <c r="E5356" s="2" t="s">
        <v>3449</v>
      </c>
      <c r="F5356" s="2" t="s">
        <v>1141</v>
      </c>
      <c r="G5356" s="2"/>
      <c r="H5356" s="2" t="s">
        <v>978</v>
      </c>
      <c r="I5356" s="2" t="s">
        <v>306</v>
      </c>
      <c r="J5356" s="2" t="s">
        <v>3450</v>
      </c>
      <c r="K5356" s="2"/>
      <c r="L5356" s="2"/>
      <c r="M5356" s="2" t="s">
        <v>11941</v>
      </c>
      <c r="N5356" s="11">
        <v>15</v>
      </c>
      <c r="O5356" s="11">
        <v>15</v>
      </c>
      <c r="P5356" s="12">
        <v>45098.54166666666</v>
      </c>
      <c r="Q5356" s="12">
        <v>45120.5</v>
      </c>
      <c r="R5356" s="11">
        <v>-42</v>
      </c>
      <c r="S5356" s="2">
        <f>OR(AND(P5356&lt;=U$2,Q5356&gt;V$2),AND(P5356&gt;U$2,P5356&lt;V$2))</f>
        <v>0</v>
      </c>
    </row>
    <row r="5357" spans="1:19">
      <c r="A5357" s="2" t="s">
        <v>3488</v>
      </c>
      <c r="B5357" s="2" t="s">
        <v>4755</v>
      </c>
      <c r="C5357" s="2" t="s">
        <v>11939</v>
      </c>
      <c r="D5357" s="2" t="s">
        <v>11942</v>
      </c>
      <c r="E5357" s="2" t="s">
        <v>3449</v>
      </c>
      <c r="F5357" s="2" t="s">
        <v>1141</v>
      </c>
      <c r="G5357" s="2"/>
      <c r="H5357" s="2" t="s">
        <v>978</v>
      </c>
      <c r="I5357" s="2" t="s">
        <v>306</v>
      </c>
      <c r="J5357" s="2" t="s">
        <v>3450</v>
      </c>
      <c r="K5357" s="2"/>
      <c r="L5357" s="2"/>
      <c r="M5357" s="2" t="s">
        <v>11943</v>
      </c>
      <c r="N5357" s="11">
        <v>10</v>
      </c>
      <c r="O5357" s="11">
        <v>10</v>
      </c>
      <c r="P5357" s="12">
        <v>45120.54166666666</v>
      </c>
      <c r="Q5357" s="12">
        <v>45134.5</v>
      </c>
      <c r="R5357" s="11">
        <v>-42</v>
      </c>
      <c r="S5357" s="2">
        <f>OR(AND(P5357&lt;=U$2,Q5357&gt;V$2),AND(P5357&gt;U$2,P5357&lt;V$2))</f>
        <v>0</v>
      </c>
    </row>
    <row r="5358" spans="1:19">
      <c r="A5358" s="2" t="s">
        <v>3488</v>
      </c>
      <c r="B5358" s="2" t="s">
        <v>4755</v>
      </c>
      <c r="C5358" s="2" t="s">
        <v>11939</v>
      </c>
      <c r="D5358" s="2" t="s">
        <v>11944</v>
      </c>
      <c r="E5358" s="2" t="s">
        <v>3449</v>
      </c>
      <c r="F5358" s="2" t="s">
        <v>1141</v>
      </c>
      <c r="G5358" s="2"/>
      <c r="H5358" s="2" t="s">
        <v>978</v>
      </c>
      <c r="I5358" s="2" t="s">
        <v>306</v>
      </c>
      <c r="J5358" s="2" t="s">
        <v>3450</v>
      </c>
      <c r="K5358" s="2"/>
      <c r="L5358" s="2"/>
      <c r="M5358" s="2" t="s">
        <v>11945</v>
      </c>
      <c r="N5358" s="11">
        <v>15</v>
      </c>
      <c r="O5358" s="11">
        <v>15</v>
      </c>
      <c r="P5358" s="12">
        <v>45135.54166666666</v>
      </c>
      <c r="Q5358" s="12">
        <v>45156.5</v>
      </c>
      <c r="R5358" s="11">
        <v>-78</v>
      </c>
      <c r="S5358" s="2">
        <f>OR(AND(P5358&lt;=U$2,Q5358&gt;V$2),AND(P5358&gt;U$2,P5358&lt;V$2))</f>
        <v>0</v>
      </c>
    </row>
    <row r="5359" spans="1:19">
      <c r="A5359" s="2" t="s">
        <v>3488</v>
      </c>
      <c r="B5359" s="2" t="s">
        <v>4755</v>
      </c>
      <c r="C5359" s="2" t="s">
        <v>11939</v>
      </c>
      <c r="D5359" s="2" t="s">
        <v>11946</v>
      </c>
      <c r="E5359" s="2" t="s">
        <v>3449</v>
      </c>
      <c r="F5359" s="2" t="s">
        <v>1141</v>
      </c>
      <c r="G5359" s="2"/>
      <c r="H5359" s="2" t="s">
        <v>978</v>
      </c>
      <c r="I5359" s="2" t="s">
        <v>306</v>
      </c>
      <c r="J5359" s="2" t="s">
        <v>3450</v>
      </c>
      <c r="K5359" s="2"/>
      <c r="L5359" s="2"/>
      <c r="M5359" s="2" t="s">
        <v>11947</v>
      </c>
      <c r="N5359" s="11">
        <v>10</v>
      </c>
      <c r="O5359" s="11">
        <v>10</v>
      </c>
      <c r="P5359" s="12">
        <v>45156.54166666666</v>
      </c>
      <c r="Q5359" s="12">
        <v>45170.5</v>
      </c>
      <c r="R5359" s="11">
        <v>-78</v>
      </c>
      <c r="S5359" s="2">
        <f>OR(AND(P5359&lt;=U$2,Q5359&gt;V$2),AND(P5359&gt;U$2,P5359&lt;V$2))</f>
        <v>0</v>
      </c>
    </row>
    <row r="5360" spans="1:19">
      <c r="A5360" s="2" t="s">
        <v>3488</v>
      </c>
      <c r="B5360" s="2" t="s">
        <v>4755</v>
      </c>
      <c r="C5360" s="2" t="s">
        <v>11939</v>
      </c>
      <c r="D5360" s="2" t="s">
        <v>11948</v>
      </c>
      <c r="E5360" s="2" t="s">
        <v>3449</v>
      </c>
      <c r="F5360" s="2" t="s">
        <v>1141</v>
      </c>
      <c r="G5360" s="2"/>
      <c r="H5360" s="2" t="s">
        <v>978</v>
      </c>
      <c r="I5360" s="2" t="s">
        <v>306</v>
      </c>
      <c r="J5360" s="2" t="s">
        <v>3450</v>
      </c>
      <c r="K5360" s="2"/>
      <c r="L5360" s="2"/>
      <c r="M5360" s="2" t="s">
        <v>11949</v>
      </c>
      <c r="N5360" s="11">
        <v>15</v>
      </c>
      <c r="O5360" s="11">
        <v>15</v>
      </c>
      <c r="P5360" s="12">
        <v>45098.33333333334</v>
      </c>
      <c r="Q5360" s="12">
        <v>45119.70833333334</v>
      </c>
      <c r="R5360" s="11">
        <v>-51</v>
      </c>
      <c r="S5360" s="2">
        <f>OR(AND(P5360&lt;=U$2,Q5360&gt;V$2),AND(P5360&gt;U$2,P5360&lt;V$2))</f>
        <v>0</v>
      </c>
    </row>
    <row r="5361" spans="1:19">
      <c r="A5361" s="2" t="s">
        <v>3488</v>
      </c>
      <c r="B5361" s="2" t="s">
        <v>4755</v>
      </c>
      <c r="C5361" s="2" t="s">
        <v>11939</v>
      </c>
      <c r="D5361" s="2" t="s">
        <v>11950</v>
      </c>
      <c r="E5361" s="2" t="s">
        <v>3449</v>
      </c>
      <c r="F5361" s="2" t="s">
        <v>1141</v>
      </c>
      <c r="G5361" s="2"/>
      <c r="H5361" s="2" t="s">
        <v>978</v>
      </c>
      <c r="I5361" s="2" t="s">
        <v>306</v>
      </c>
      <c r="J5361" s="2" t="s">
        <v>3450</v>
      </c>
      <c r="K5361" s="2"/>
      <c r="L5361" s="2"/>
      <c r="M5361" s="2" t="s">
        <v>11951</v>
      </c>
      <c r="N5361" s="11">
        <v>10</v>
      </c>
      <c r="O5361" s="11">
        <v>10</v>
      </c>
      <c r="P5361" s="12">
        <v>45120.33333333334</v>
      </c>
      <c r="Q5361" s="12">
        <v>45133.70833333334</v>
      </c>
      <c r="R5361" s="11">
        <v>-51</v>
      </c>
      <c r="S5361" s="2">
        <f>OR(AND(P5361&lt;=U$2,Q5361&gt;V$2),AND(P5361&gt;U$2,P5361&lt;V$2))</f>
        <v>0</v>
      </c>
    </row>
    <row r="5362" spans="1:19">
      <c r="A5362" s="2" t="s">
        <v>3488</v>
      </c>
      <c r="B5362" s="2" t="s">
        <v>4755</v>
      </c>
      <c r="C5362" s="2" t="s">
        <v>11952</v>
      </c>
      <c r="D5362" s="2" t="s">
        <v>11953</v>
      </c>
      <c r="E5362" s="2" t="s">
        <v>3449</v>
      </c>
      <c r="F5362" s="2" t="s">
        <v>989</v>
      </c>
      <c r="G5362" s="2"/>
      <c r="H5362" s="2" t="s">
        <v>231</v>
      </c>
      <c r="I5362" s="2" t="s">
        <v>227</v>
      </c>
      <c r="J5362" s="2" t="s">
        <v>3450</v>
      </c>
      <c r="K5362" s="2"/>
      <c r="L5362" s="2"/>
      <c r="M5362" s="2" t="s">
        <v>11954</v>
      </c>
      <c r="N5362" s="11">
        <v>15</v>
      </c>
      <c r="O5362" s="11">
        <v>15</v>
      </c>
      <c r="P5362" s="12">
        <v>45202.41666666666</v>
      </c>
      <c r="Q5362" s="12">
        <v>45224.41666666666</v>
      </c>
      <c r="R5362" s="11">
        <v>-113</v>
      </c>
      <c r="S5362" s="2">
        <f>OR(AND(P5362&lt;=U$2,Q5362&gt;V$2),AND(P5362&gt;U$2,P5362&lt;V$2))</f>
        <v>0</v>
      </c>
    </row>
    <row r="5363" spans="1:19">
      <c r="A5363" s="2" t="s">
        <v>3488</v>
      </c>
      <c r="B5363" s="2" t="s">
        <v>4755</v>
      </c>
      <c r="C5363" s="2" t="s">
        <v>11952</v>
      </c>
      <c r="D5363" s="2" t="s">
        <v>11955</v>
      </c>
      <c r="E5363" s="2" t="s">
        <v>3449</v>
      </c>
      <c r="F5363" s="2" t="s">
        <v>989</v>
      </c>
      <c r="G5363" s="2"/>
      <c r="H5363" s="2" t="s">
        <v>231</v>
      </c>
      <c r="I5363" s="2" t="s">
        <v>227</v>
      </c>
      <c r="J5363" s="2" t="s">
        <v>3450</v>
      </c>
      <c r="K5363" s="2"/>
      <c r="L5363" s="2"/>
      <c r="M5363" s="2" t="s">
        <v>11956</v>
      </c>
      <c r="N5363" s="11">
        <v>10</v>
      </c>
      <c r="O5363" s="11">
        <v>10</v>
      </c>
      <c r="P5363" s="12">
        <v>45224.41666666666</v>
      </c>
      <c r="Q5363" s="12">
        <v>45239.41666666666</v>
      </c>
      <c r="R5363" s="11">
        <v>-113</v>
      </c>
      <c r="S5363" s="2">
        <f>OR(AND(P5363&lt;=U$2,Q5363&gt;V$2),AND(P5363&gt;U$2,P5363&lt;V$2))</f>
        <v>0</v>
      </c>
    </row>
    <row r="5364" spans="1:19">
      <c r="A5364" s="2" t="s">
        <v>3488</v>
      </c>
      <c r="B5364" s="2" t="s">
        <v>4755</v>
      </c>
      <c r="C5364" s="2" t="s">
        <v>11952</v>
      </c>
      <c r="D5364" s="2" t="s">
        <v>11957</v>
      </c>
      <c r="E5364" s="2" t="s">
        <v>3449</v>
      </c>
      <c r="F5364" s="2" t="s">
        <v>989</v>
      </c>
      <c r="G5364" s="2"/>
      <c r="H5364" s="2" t="s">
        <v>231</v>
      </c>
      <c r="I5364" s="2" t="s">
        <v>227</v>
      </c>
      <c r="J5364" s="2" t="s">
        <v>3450</v>
      </c>
      <c r="K5364" s="2"/>
      <c r="L5364" s="2"/>
      <c r="M5364" s="2" t="s">
        <v>11958</v>
      </c>
      <c r="N5364" s="11">
        <v>15</v>
      </c>
      <c r="O5364" s="11">
        <v>15</v>
      </c>
      <c r="P5364" s="12">
        <v>45154.41666666666</v>
      </c>
      <c r="Q5364" s="12">
        <v>45176.41666666666</v>
      </c>
      <c r="R5364" s="11">
        <v>-90</v>
      </c>
      <c r="S5364" s="2">
        <f>OR(AND(P5364&lt;=U$2,Q5364&gt;V$2),AND(P5364&gt;U$2,P5364&lt;V$2))</f>
        <v>0</v>
      </c>
    </row>
    <row r="5365" spans="1:19">
      <c r="A5365" s="2" t="s">
        <v>3488</v>
      </c>
      <c r="B5365" s="2" t="s">
        <v>4755</v>
      </c>
      <c r="C5365" s="2" t="s">
        <v>11952</v>
      </c>
      <c r="D5365" s="2" t="s">
        <v>11959</v>
      </c>
      <c r="E5365" s="2" t="s">
        <v>3449</v>
      </c>
      <c r="F5365" s="2" t="s">
        <v>989</v>
      </c>
      <c r="G5365" s="2"/>
      <c r="H5365" s="2" t="s">
        <v>231</v>
      </c>
      <c r="I5365" s="2" t="s">
        <v>227</v>
      </c>
      <c r="J5365" s="2" t="s">
        <v>3450</v>
      </c>
      <c r="K5365" s="2"/>
      <c r="L5365" s="2"/>
      <c r="M5365" s="2" t="s">
        <v>11960</v>
      </c>
      <c r="N5365" s="11">
        <v>10</v>
      </c>
      <c r="O5365" s="11">
        <v>10</v>
      </c>
      <c r="P5365" s="12">
        <v>45176.41666666666</v>
      </c>
      <c r="Q5365" s="12">
        <v>45190.41666666666</v>
      </c>
      <c r="R5365" s="11">
        <v>-90</v>
      </c>
      <c r="S5365" s="2">
        <f>OR(AND(P5365&lt;=U$2,Q5365&gt;V$2),AND(P5365&gt;U$2,P5365&lt;V$2))</f>
        <v>0</v>
      </c>
    </row>
    <row r="5366" spans="1:19">
      <c r="A5366" s="2" t="s">
        <v>3877</v>
      </c>
      <c r="B5366" s="2" t="s">
        <v>4755</v>
      </c>
      <c r="C5366" s="2" t="s">
        <v>11952</v>
      </c>
      <c r="D5366" s="2" t="s">
        <v>11961</v>
      </c>
      <c r="E5366" s="2" t="s">
        <v>3449</v>
      </c>
      <c r="F5366" s="2" t="s">
        <v>989</v>
      </c>
      <c r="G5366" s="2"/>
      <c r="H5366" s="2" t="s">
        <v>231</v>
      </c>
      <c r="I5366" s="2" t="s">
        <v>227</v>
      </c>
      <c r="J5366" s="2" t="s">
        <v>3450</v>
      </c>
      <c r="K5366" s="2"/>
      <c r="L5366" s="2"/>
      <c r="M5366" s="2" t="s">
        <v>11962</v>
      </c>
      <c r="N5366" s="11">
        <v>15</v>
      </c>
      <c r="O5366" s="11">
        <v>7</v>
      </c>
      <c r="P5366" s="12">
        <v>44935.33333333334</v>
      </c>
      <c r="Q5366" s="12">
        <v>45153.70833333334</v>
      </c>
      <c r="R5366" s="11">
        <v>-75</v>
      </c>
      <c r="S5366" s="2">
        <f>OR(AND(P5366&lt;=U$2,Q5366&gt;V$2),AND(P5366&gt;U$2,P5366&lt;V$2))</f>
        <v>0</v>
      </c>
    </row>
    <row r="5367" spans="1:19">
      <c r="A5367" s="2" t="s">
        <v>3488</v>
      </c>
      <c r="B5367" s="2" t="s">
        <v>4755</v>
      </c>
      <c r="C5367" s="2" t="s">
        <v>11952</v>
      </c>
      <c r="D5367" s="2" t="s">
        <v>11963</v>
      </c>
      <c r="E5367" s="2" t="s">
        <v>3449</v>
      </c>
      <c r="F5367" s="2" t="s">
        <v>989</v>
      </c>
      <c r="G5367" s="2"/>
      <c r="H5367" s="2" t="s">
        <v>231</v>
      </c>
      <c r="I5367" s="2" t="s">
        <v>227</v>
      </c>
      <c r="J5367" s="2" t="s">
        <v>3450</v>
      </c>
      <c r="K5367" s="2"/>
      <c r="L5367" s="2"/>
      <c r="M5367" s="2" t="s">
        <v>11964</v>
      </c>
      <c r="N5367" s="11">
        <v>10</v>
      </c>
      <c r="O5367" s="11">
        <v>10</v>
      </c>
      <c r="P5367" s="12">
        <v>45154.33333333334</v>
      </c>
      <c r="Q5367" s="12">
        <v>45167.70833333334</v>
      </c>
      <c r="R5367" s="11">
        <v>-75</v>
      </c>
      <c r="S5367" s="2">
        <f>OR(AND(P5367&lt;=U$2,Q5367&gt;V$2),AND(P5367&gt;U$2,P5367&lt;V$2))</f>
        <v>0</v>
      </c>
    </row>
    <row r="5368" spans="1:19">
      <c r="A5368" s="2" t="s">
        <v>3488</v>
      </c>
      <c r="B5368" s="2" t="s">
        <v>4755</v>
      </c>
      <c r="C5368" s="2" t="s">
        <v>11965</v>
      </c>
      <c r="D5368" s="2" t="s">
        <v>11966</v>
      </c>
      <c r="E5368" s="2" t="s">
        <v>3449</v>
      </c>
      <c r="F5368" s="2" t="s">
        <v>1960</v>
      </c>
      <c r="G5368" s="2"/>
      <c r="H5368" s="2" t="s">
        <v>231</v>
      </c>
      <c r="I5368" s="2" t="s">
        <v>227</v>
      </c>
      <c r="J5368" s="2" t="s">
        <v>3450</v>
      </c>
      <c r="K5368" s="2"/>
      <c r="L5368" s="2"/>
      <c r="M5368" s="2" t="s">
        <v>11967</v>
      </c>
      <c r="N5368" s="11">
        <v>15</v>
      </c>
      <c r="O5368" s="11">
        <v>15</v>
      </c>
      <c r="P5368" s="12">
        <v>45201.33333333334</v>
      </c>
      <c r="Q5368" s="12">
        <v>45222.70833333334</v>
      </c>
      <c r="R5368" s="11">
        <v>-112</v>
      </c>
      <c r="S5368" s="2">
        <f>OR(AND(P5368&lt;=U$2,Q5368&gt;V$2),AND(P5368&gt;U$2,P5368&lt;V$2))</f>
        <v>0</v>
      </c>
    </row>
    <row r="5369" spans="1:19">
      <c r="A5369" s="2" t="s">
        <v>3488</v>
      </c>
      <c r="B5369" s="2" t="s">
        <v>4755</v>
      </c>
      <c r="C5369" s="2" t="s">
        <v>11965</v>
      </c>
      <c r="D5369" s="2" t="s">
        <v>11968</v>
      </c>
      <c r="E5369" s="2" t="s">
        <v>3449</v>
      </c>
      <c r="F5369" s="2" t="s">
        <v>1960</v>
      </c>
      <c r="G5369" s="2"/>
      <c r="H5369" s="2" t="s">
        <v>231</v>
      </c>
      <c r="I5369" s="2" t="s">
        <v>227</v>
      </c>
      <c r="J5369" s="2" t="s">
        <v>3450</v>
      </c>
      <c r="K5369" s="2"/>
      <c r="L5369" s="2"/>
      <c r="M5369" s="2" t="s">
        <v>11969</v>
      </c>
      <c r="N5369" s="11">
        <v>10</v>
      </c>
      <c r="O5369" s="11">
        <v>10</v>
      </c>
      <c r="P5369" s="12">
        <v>45223.33333333334</v>
      </c>
      <c r="Q5369" s="12">
        <v>45236.70833333334</v>
      </c>
      <c r="R5369" s="11">
        <v>-112</v>
      </c>
      <c r="S5369" s="2">
        <f>OR(AND(P5369&lt;=U$2,Q5369&gt;V$2),AND(P5369&gt;U$2,P5369&lt;V$2))</f>
        <v>0</v>
      </c>
    </row>
    <row r="5370" spans="1:19">
      <c r="A5370" s="2" t="s">
        <v>3488</v>
      </c>
      <c r="B5370" s="2" t="s">
        <v>4755</v>
      </c>
      <c r="C5370" s="2" t="s">
        <v>11965</v>
      </c>
      <c r="D5370" s="2" t="s">
        <v>11970</v>
      </c>
      <c r="E5370" s="2" t="s">
        <v>3449</v>
      </c>
      <c r="F5370" s="2" t="s">
        <v>1960</v>
      </c>
      <c r="G5370" s="2"/>
      <c r="H5370" s="2" t="s">
        <v>231</v>
      </c>
      <c r="I5370" s="2" t="s">
        <v>227</v>
      </c>
      <c r="J5370" s="2" t="s">
        <v>3450</v>
      </c>
      <c r="K5370" s="2"/>
      <c r="L5370" s="2"/>
      <c r="M5370" s="2" t="s">
        <v>11971</v>
      </c>
      <c r="N5370" s="11">
        <v>15</v>
      </c>
      <c r="O5370" s="11">
        <v>15</v>
      </c>
      <c r="P5370" s="12">
        <v>45054.33333333334</v>
      </c>
      <c r="Q5370" s="12">
        <v>45072.70833333334</v>
      </c>
      <c r="R5370" s="11">
        <v>-20</v>
      </c>
      <c r="S5370" s="2">
        <f>OR(AND(P5370&lt;=U$2,Q5370&gt;V$2),AND(P5370&gt;U$2,P5370&lt;V$2))</f>
        <v>0</v>
      </c>
    </row>
    <row r="5371" spans="1:19">
      <c r="A5371" s="2" t="s">
        <v>3488</v>
      </c>
      <c r="B5371" s="2" t="s">
        <v>4755</v>
      </c>
      <c r="C5371" s="2" t="s">
        <v>11965</v>
      </c>
      <c r="D5371" s="2" t="s">
        <v>11972</v>
      </c>
      <c r="E5371" s="2" t="s">
        <v>3449</v>
      </c>
      <c r="F5371" s="2" t="s">
        <v>1960</v>
      </c>
      <c r="G5371" s="2"/>
      <c r="H5371" s="2" t="s">
        <v>231</v>
      </c>
      <c r="I5371" s="2" t="s">
        <v>227</v>
      </c>
      <c r="J5371" s="2" t="s">
        <v>3450</v>
      </c>
      <c r="K5371" s="2"/>
      <c r="L5371" s="2"/>
      <c r="M5371" s="2" t="s">
        <v>11973</v>
      </c>
      <c r="N5371" s="11">
        <v>10</v>
      </c>
      <c r="O5371" s="11">
        <v>10</v>
      </c>
      <c r="P5371" s="12">
        <v>45076.33333333334</v>
      </c>
      <c r="Q5371" s="12">
        <v>45089.70833333334</v>
      </c>
      <c r="R5371" s="11">
        <v>-20</v>
      </c>
      <c r="S5371" s="2">
        <f>OR(AND(P5371&lt;=U$2,Q5371&gt;V$2),AND(P5371&gt;U$2,P5371&lt;V$2))</f>
        <v>0</v>
      </c>
    </row>
    <row r="5372" spans="1:19">
      <c r="A5372" s="2" t="s">
        <v>3877</v>
      </c>
      <c r="B5372" s="2" t="s">
        <v>4755</v>
      </c>
      <c r="C5372" s="2" t="s">
        <v>11965</v>
      </c>
      <c r="D5372" s="2" t="s">
        <v>11974</v>
      </c>
      <c r="E5372" s="2" t="s">
        <v>3449</v>
      </c>
      <c r="F5372" s="2" t="s">
        <v>1960</v>
      </c>
      <c r="G5372" s="2"/>
      <c r="H5372" s="2" t="s">
        <v>231</v>
      </c>
      <c r="I5372" s="2" t="s">
        <v>227</v>
      </c>
      <c r="J5372" s="2" t="s">
        <v>3450</v>
      </c>
      <c r="K5372" s="2"/>
      <c r="L5372" s="2"/>
      <c r="M5372" s="2" t="s">
        <v>11975</v>
      </c>
      <c r="N5372" s="11">
        <v>15</v>
      </c>
      <c r="O5372" s="11">
        <v>7</v>
      </c>
      <c r="P5372" s="12">
        <v>44935.33333333334</v>
      </c>
      <c r="Q5372" s="12">
        <v>45159.70833333334</v>
      </c>
      <c r="R5372" s="11">
        <v>-79</v>
      </c>
      <c r="S5372" s="2">
        <f>OR(AND(P5372&lt;=U$2,Q5372&gt;V$2),AND(P5372&gt;U$2,P5372&lt;V$2))</f>
        <v>0</v>
      </c>
    </row>
    <row r="5373" spans="1:19">
      <c r="A5373" s="2" t="s">
        <v>3488</v>
      </c>
      <c r="B5373" s="2" t="s">
        <v>4755</v>
      </c>
      <c r="C5373" s="2" t="s">
        <v>11965</v>
      </c>
      <c r="D5373" s="2" t="s">
        <v>11976</v>
      </c>
      <c r="E5373" s="2" t="s">
        <v>3449</v>
      </c>
      <c r="F5373" s="2" t="s">
        <v>1960</v>
      </c>
      <c r="G5373" s="2"/>
      <c r="H5373" s="2" t="s">
        <v>231</v>
      </c>
      <c r="I5373" s="2" t="s">
        <v>227</v>
      </c>
      <c r="J5373" s="2" t="s">
        <v>3450</v>
      </c>
      <c r="K5373" s="2"/>
      <c r="L5373" s="2"/>
      <c r="M5373" s="2" t="s">
        <v>11977</v>
      </c>
      <c r="N5373" s="11">
        <v>10</v>
      </c>
      <c r="O5373" s="11">
        <v>10</v>
      </c>
      <c r="P5373" s="12">
        <v>45160.33333333334</v>
      </c>
      <c r="Q5373" s="12">
        <v>45174.70833333334</v>
      </c>
      <c r="R5373" s="11">
        <v>-79</v>
      </c>
      <c r="S5373" s="2">
        <f>OR(AND(P5373&lt;=U$2,Q5373&gt;V$2),AND(P5373&gt;U$2,P5373&lt;V$2))</f>
        <v>0</v>
      </c>
    </row>
    <row r="5374" spans="1:19">
      <c r="A5374" s="2" t="s">
        <v>3488</v>
      </c>
      <c r="B5374" s="2" t="s">
        <v>4755</v>
      </c>
      <c r="C5374" s="2" t="s">
        <v>11978</v>
      </c>
      <c r="D5374" s="2" t="s">
        <v>11979</v>
      </c>
      <c r="E5374" s="2" t="s">
        <v>3449</v>
      </c>
      <c r="F5374" s="2" t="s">
        <v>3010</v>
      </c>
      <c r="G5374" s="2"/>
      <c r="H5374" s="2" t="s">
        <v>231</v>
      </c>
      <c r="I5374" s="2" t="s">
        <v>227</v>
      </c>
      <c r="J5374" s="2" t="s">
        <v>3450</v>
      </c>
      <c r="K5374" s="2"/>
      <c r="L5374" s="2"/>
      <c r="M5374" s="2" t="s">
        <v>11980</v>
      </c>
      <c r="N5374" s="11">
        <v>15</v>
      </c>
      <c r="O5374" s="11">
        <v>15</v>
      </c>
      <c r="P5374" s="12">
        <v>45224.33333333334</v>
      </c>
      <c r="Q5374" s="12">
        <v>45246.70833333334</v>
      </c>
      <c r="R5374" s="11">
        <v>-128</v>
      </c>
      <c r="S5374" s="2">
        <f>OR(AND(P5374&lt;=U$2,Q5374&gt;V$2),AND(P5374&gt;U$2,P5374&lt;V$2))</f>
        <v>0</v>
      </c>
    </row>
    <row r="5375" spans="1:19">
      <c r="A5375" s="2" t="s">
        <v>3488</v>
      </c>
      <c r="B5375" s="2" t="s">
        <v>4755</v>
      </c>
      <c r="C5375" s="2" t="s">
        <v>11978</v>
      </c>
      <c r="D5375" s="2" t="s">
        <v>11981</v>
      </c>
      <c r="E5375" s="2" t="s">
        <v>3449</v>
      </c>
      <c r="F5375" s="2" t="s">
        <v>3010</v>
      </c>
      <c r="G5375" s="2"/>
      <c r="H5375" s="2" t="s">
        <v>231</v>
      </c>
      <c r="I5375" s="2" t="s">
        <v>227</v>
      </c>
      <c r="J5375" s="2" t="s">
        <v>3450</v>
      </c>
      <c r="K5375" s="2"/>
      <c r="L5375" s="2"/>
      <c r="M5375" s="2" t="s">
        <v>11982</v>
      </c>
      <c r="N5375" s="11">
        <v>10</v>
      </c>
      <c r="O5375" s="11">
        <v>10</v>
      </c>
      <c r="P5375" s="12">
        <v>45247.33333333334</v>
      </c>
      <c r="Q5375" s="12">
        <v>45261.70833333334</v>
      </c>
      <c r="R5375" s="11">
        <v>-128</v>
      </c>
      <c r="S5375" s="2">
        <f>OR(AND(P5375&lt;=U$2,Q5375&gt;V$2),AND(P5375&gt;U$2,P5375&lt;V$2))</f>
        <v>0</v>
      </c>
    </row>
    <row r="5376" spans="1:19">
      <c r="A5376" s="2" t="s">
        <v>3488</v>
      </c>
      <c r="B5376" s="2" t="s">
        <v>4755</v>
      </c>
      <c r="C5376" s="2" t="s">
        <v>11978</v>
      </c>
      <c r="D5376" s="2" t="s">
        <v>11983</v>
      </c>
      <c r="E5376" s="2" t="s">
        <v>3449</v>
      </c>
      <c r="F5376" s="2" t="s">
        <v>3010</v>
      </c>
      <c r="G5376" s="2"/>
      <c r="H5376" s="2" t="s">
        <v>231</v>
      </c>
      <c r="I5376" s="2" t="s">
        <v>227</v>
      </c>
      <c r="J5376" s="2" t="s">
        <v>3450</v>
      </c>
      <c r="K5376" s="2"/>
      <c r="L5376" s="2"/>
      <c r="M5376" s="2" t="s">
        <v>11984</v>
      </c>
      <c r="N5376" s="11">
        <v>15</v>
      </c>
      <c r="O5376" s="11">
        <v>15</v>
      </c>
      <c r="P5376" s="12">
        <v>45160.33333333334</v>
      </c>
      <c r="Q5376" s="12">
        <v>45181.70833333334</v>
      </c>
      <c r="R5376" s="11">
        <v>-94</v>
      </c>
      <c r="S5376" s="2">
        <f>OR(AND(P5376&lt;=U$2,Q5376&gt;V$2),AND(P5376&gt;U$2,P5376&lt;V$2))</f>
        <v>0</v>
      </c>
    </row>
    <row r="5377" spans="1:19">
      <c r="A5377" s="2" t="s">
        <v>3488</v>
      </c>
      <c r="B5377" s="2" t="s">
        <v>4755</v>
      </c>
      <c r="C5377" s="2" t="s">
        <v>11978</v>
      </c>
      <c r="D5377" s="2" t="s">
        <v>11985</v>
      </c>
      <c r="E5377" s="2" t="s">
        <v>3449</v>
      </c>
      <c r="F5377" s="2" t="s">
        <v>3010</v>
      </c>
      <c r="G5377" s="2"/>
      <c r="H5377" s="2" t="s">
        <v>231</v>
      </c>
      <c r="I5377" s="2" t="s">
        <v>227</v>
      </c>
      <c r="J5377" s="2" t="s">
        <v>3450</v>
      </c>
      <c r="K5377" s="2"/>
      <c r="L5377" s="2"/>
      <c r="M5377" s="2" t="s">
        <v>11986</v>
      </c>
      <c r="N5377" s="11">
        <v>10</v>
      </c>
      <c r="O5377" s="11">
        <v>10</v>
      </c>
      <c r="P5377" s="12">
        <v>45182.33333333334</v>
      </c>
      <c r="Q5377" s="12">
        <v>45195.70833333334</v>
      </c>
      <c r="R5377" s="11">
        <v>-94</v>
      </c>
      <c r="S5377" s="2">
        <f>OR(AND(P5377&lt;=U$2,Q5377&gt;V$2),AND(P5377&gt;U$2,P5377&lt;V$2))</f>
        <v>0</v>
      </c>
    </row>
    <row r="5378" spans="1:19">
      <c r="A5378" s="2" t="s">
        <v>3877</v>
      </c>
      <c r="B5378" s="2" t="s">
        <v>4755</v>
      </c>
      <c r="C5378" s="2" t="s">
        <v>11978</v>
      </c>
      <c r="D5378" s="2" t="s">
        <v>11987</v>
      </c>
      <c r="E5378" s="2" t="s">
        <v>3449</v>
      </c>
      <c r="F5378" s="2" t="s">
        <v>3010</v>
      </c>
      <c r="G5378" s="2"/>
      <c r="H5378" s="2" t="s">
        <v>231</v>
      </c>
      <c r="I5378" s="2" t="s">
        <v>227</v>
      </c>
      <c r="J5378" s="2" t="s">
        <v>3450</v>
      </c>
      <c r="K5378" s="2"/>
      <c r="L5378" s="2"/>
      <c r="M5378" s="2" t="s">
        <v>11988</v>
      </c>
      <c r="N5378" s="11">
        <v>15</v>
      </c>
      <c r="O5378" s="11">
        <v>7</v>
      </c>
      <c r="P5378" s="12">
        <v>44935.33333333334</v>
      </c>
      <c r="Q5378" s="12">
        <v>45147.70833333334</v>
      </c>
      <c r="R5378" s="11">
        <v>-71</v>
      </c>
      <c r="S5378" s="2">
        <f>OR(AND(P5378&lt;=U$2,Q5378&gt;V$2),AND(P5378&gt;U$2,P5378&lt;V$2))</f>
        <v>0</v>
      </c>
    </row>
    <row r="5379" spans="1:19">
      <c r="A5379" s="2" t="s">
        <v>3488</v>
      </c>
      <c r="B5379" s="2" t="s">
        <v>4755</v>
      </c>
      <c r="C5379" s="2" t="s">
        <v>11978</v>
      </c>
      <c r="D5379" s="2" t="s">
        <v>11989</v>
      </c>
      <c r="E5379" s="2" t="s">
        <v>3449</v>
      </c>
      <c r="F5379" s="2" t="s">
        <v>3010</v>
      </c>
      <c r="G5379" s="2"/>
      <c r="H5379" s="2" t="s">
        <v>231</v>
      </c>
      <c r="I5379" s="2" t="s">
        <v>227</v>
      </c>
      <c r="J5379" s="2" t="s">
        <v>3450</v>
      </c>
      <c r="K5379" s="2"/>
      <c r="L5379" s="2"/>
      <c r="M5379" s="2" t="s">
        <v>11990</v>
      </c>
      <c r="N5379" s="11">
        <v>10</v>
      </c>
      <c r="O5379" s="11">
        <v>10</v>
      </c>
      <c r="P5379" s="12">
        <v>45148.33333333334</v>
      </c>
      <c r="Q5379" s="12">
        <v>45161.70833333334</v>
      </c>
      <c r="R5379" s="11">
        <v>-71</v>
      </c>
      <c r="S5379" s="2">
        <f>OR(AND(P5379&lt;=U$2,Q5379&gt;V$2),AND(P5379&gt;U$2,P5379&lt;V$2))</f>
        <v>0</v>
      </c>
    </row>
    <row r="5380" spans="1:19">
      <c r="A5380" s="2" t="s">
        <v>3488</v>
      </c>
      <c r="B5380" s="2" t="s">
        <v>4755</v>
      </c>
      <c r="C5380" s="2" t="s">
        <v>11991</v>
      </c>
      <c r="D5380" s="2" t="s">
        <v>11992</v>
      </c>
      <c r="E5380" s="2" t="s">
        <v>3449</v>
      </c>
      <c r="F5380" s="2" t="s">
        <v>2767</v>
      </c>
      <c r="G5380" s="2"/>
      <c r="H5380" s="2" t="s">
        <v>231</v>
      </c>
      <c r="I5380" s="2" t="s">
        <v>227</v>
      </c>
      <c r="J5380" s="2" t="s">
        <v>3450</v>
      </c>
      <c r="K5380" s="2"/>
      <c r="L5380" s="2"/>
      <c r="M5380" s="2" t="s">
        <v>11993</v>
      </c>
      <c r="N5380" s="11">
        <v>15</v>
      </c>
      <c r="O5380" s="11">
        <v>15</v>
      </c>
      <c r="P5380" s="12">
        <v>45155.54166666666</v>
      </c>
      <c r="Q5380" s="12">
        <v>45177.5</v>
      </c>
      <c r="R5380" s="11">
        <v>-82</v>
      </c>
      <c r="S5380" s="2">
        <f>OR(AND(P5380&lt;=U$2,Q5380&gt;V$2),AND(P5380&gt;U$2,P5380&lt;V$2))</f>
        <v>0</v>
      </c>
    </row>
    <row r="5381" spans="1:19">
      <c r="A5381" s="2" t="s">
        <v>3488</v>
      </c>
      <c r="B5381" s="2" t="s">
        <v>4755</v>
      </c>
      <c r="C5381" s="2" t="s">
        <v>11991</v>
      </c>
      <c r="D5381" s="2" t="s">
        <v>11994</v>
      </c>
      <c r="E5381" s="2" t="s">
        <v>3449</v>
      </c>
      <c r="F5381" s="2" t="s">
        <v>2767</v>
      </c>
      <c r="G5381" s="2"/>
      <c r="H5381" s="2" t="s">
        <v>231</v>
      </c>
      <c r="I5381" s="2" t="s">
        <v>227</v>
      </c>
      <c r="J5381" s="2" t="s">
        <v>3450</v>
      </c>
      <c r="K5381" s="2"/>
      <c r="L5381" s="2"/>
      <c r="M5381" s="2" t="s">
        <v>11995</v>
      </c>
      <c r="N5381" s="11">
        <v>10</v>
      </c>
      <c r="O5381" s="11">
        <v>10</v>
      </c>
      <c r="P5381" s="12">
        <v>45177.54166666666</v>
      </c>
      <c r="Q5381" s="12">
        <v>45191.5</v>
      </c>
      <c r="R5381" s="11">
        <v>-82</v>
      </c>
      <c r="S5381" s="2">
        <f>OR(AND(P5381&lt;=U$2,Q5381&gt;V$2),AND(P5381&gt;U$2,P5381&lt;V$2))</f>
        <v>0</v>
      </c>
    </row>
    <row r="5382" spans="1:19">
      <c r="A5382" s="2" t="s">
        <v>3488</v>
      </c>
      <c r="B5382" s="2" t="s">
        <v>4755</v>
      </c>
      <c r="C5382" s="2" t="s">
        <v>11991</v>
      </c>
      <c r="D5382" s="2" t="s">
        <v>11996</v>
      </c>
      <c r="E5382" s="2" t="s">
        <v>3449</v>
      </c>
      <c r="F5382" s="2" t="s">
        <v>2767</v>
      </c>
      <c r="G5382" s="2"/>
      <c r="H5382" s="2" t="s">
        <v>231</v>
      </c>
      <c r="I5382" s="2" t="s">
        <v>227</v>
      </c>
      <c r="J5382" s="2" t="s">
        <v>3450</v>
      </c>
      <c r="K5382" s="2"/>
      <c r="L5382" s="2"/>
      <c r="M5382" s="2" t="s">
        <v>11997</v>
      </c>
      <c r="N5382" s="11">
        <v>15</v>
      </c>
      <c r="O5382" s="11">
        <v>15</v>
      </c>
      <c r="P5382" s="12">
        <v>45118.54166666666</v>
      </c>
      <c r="Q5382" s="12">
        <v>45139.5</v>
      </c>
      <c r="R5382" s="11">
        <v>-65</v>
      </c>
      <c r="S5382" s="2">
        <f>OR(AND(P5382&lt;=U$2,Q5382&gt;V$2),AND(P5382&gt;U$2,P5382&lt;V$2))</f>
        <v>0</v>
      </c>
    </row>
    <row r="5383" spans="1:19">
      <c r="A5383" s="2" t="s">
        <v>3488</v>
      </c>
      <c r="B5383" s="2" t="s">
        <v>4755</v>
      </c>
      <c r="C5383" s="2" t="s">
        <v>11991</v>
      </c>
      <c r="D5383" s="2" t="s">
        <v>11998</v>
      </c>
      <c r="E5383" s="2" t="s">
        <v>3449</v>
      </c>
      <c r="F5383" s="2" t="s">
        <v>2767</v>
      </c>
      <c r="G5383" s="2"/>
      <c r="H5383" s="2" t="s">
        <v>231</v>
      </c>
      <c r="I5383" s="2" t="s">
        <v>227</v>
      </c>
      <c r="J5383" s="2" t="s">
        <v>3450</v>
      </c>
      <c r="K5383" s="2"/>
      <c r="L5383" s="2"/>
      <c r="M5383" s="2" t="s">
        <v>11999</v>
      </c>
      <c r="N5383" s="11">
        <v>10</v>
      </c>
      <c r="O5383" s="11">
        <v>10</v>
      </c>
      <c r="P5383" s="12">
        <v>45139.54166666666</v>
      </c>
      <c r="Q5383" s="12">
        <v>45153.5</v>
      </c>
      <c r="R5383" s="11">
        <v>-65</v>
      </c>
      <c r="S5383" s="2">
        <f>OR(AND(P5383&lt;=U$2,Q5383&gt;V$2),AND(P5383&gt;U$2,P5383&lt;V$2))</f>
        <v>0</v>
      </c>
    </row>
    <row r="5384" spans="1:19">
      <c r="A5384" s="2" t="s">
        <v>3488</v>
      </c>
      <c r="B5384" s="2" t="s">
        <v>4755</v>
      </c>
      <c r="C5384" s="2" t="s">
        <v>11991</v>
      </c>
      <c r="D5384" s="2" t="s">
        <v>12000</v>
      </c>
      <c r="E5384" s="2" t="s">
        <v>3449</v>
      </c>
      <c r="F5384" s="2" t="s">
        <v>2767</v>
      </c>
      <c r="G5384" s="2"/>
      <c r="H5384" s="2" t="s">
        <v>231</v>
      </c>
      <c r="I5384" s="2" t="s">
        <v>227</v>
      </c>
      <c r="J5384" s="2" t="s">
        <v>3450</v>
      </c>
      <c r="K5384" s="2"/>
      <c r="L5384" s="2"/>
      <c r="M5384" s="2" t="s">
        <v>12001</v>
      </c>
      <c r="N5384" s="11">
        <v>15</v>
      </c>
      <c r="O5384" s="11">
        <v>15</v>
      </c>
      <c r="P5384" s="12">
        <v>45154.54166666666</v>
      </c>
      <c r="Q5384" s="12">
        <v>45176.5</v>
      </c>
      <c r="R5384" s="11">
        <v>-91</v>
      </c>
      <c r="S5384" s="2">
        <f>OR(AND(P5384&lt;=U$2,Q5384&gt;V$2),AND(P5384&gt;U$2,P5384&lt;V$2))</f>
        <v>0</v>
      </c>
    </row>
    <row r="5385" spans="1:19">
      <c r="A5385" s="2" t="s">
        <v>3488</v>
      </c>
      <c r="B5385" s="2" t="s">
        <v>4755</v>
      </c>
      <c r="C5385" s="2" t="s">
        <v>11991</v>
      </c>
      <c r="D5385" s="2" t="s">
        <v>12002</v>
      </c>
      <c r="E5385" s="2" t="s">
        <v>3449</v>
      </c>
      <c r="F5385" s="2" t="s">
        <v>2767</v>
      </c>
      <c r="G5385" s="2"/>
      <c r="H5385" s="2" t="s">
        <v>231</v>
      </c>
      <c r="I5385" s="2" t="s">
        <v>227</v>
      </c>
      <c r="J5385" s="2" t="s">
        <v>3450</v>
      </c>
      <c r="K5385" s="2"/>
      <c r="L5385" s="2"/>
      <c r="M5385" s="2" t="s">
        <v>12003</v>
      </c>
      <c r="N5385" s="11">
        <v>10</v>
      </c>
      <c r="O5385" s="11">
        <v>10</v>
      </c>
      <c r="P5385" s="12">
        <v>45176.54166666666</v>
      </c>
      <c r="Q5385" s="12">
        <v>45190.5</v>
      </c>
      <c r="R5385" s="11">
        <v>-91</v>
      </c>
      <c r="S5385" s="2">
        <f>OR(AND(P5385&lt;=U$2,Q5385&gt;V$2),AND(P5385&gt;U$2,P5385&lt;V$2))</f>
        <v>0</v>
      </c>
    </row>
    <row r="5386" spans="1:19">
      <c r="A5386" s="2" t="s">
        <v>3488</v>
      </c>
      <c r="B5386" s="2" t="s">
        <v>4755</v>
      </c>
      <c r="C5386" s="2" t="s">
        <v>12004</v>
      </c>
      <c r="D5386" s="2" t="s">
        <v>12005</v>
      </c>
      <c r="E5386" s="2" t="s">
        <v>3449</v>
      </c>
      <c r="F5386" s="2" t="s">
        <v>2785</v>
      </c>
      <c r="G5386" s="2"/>
      <c r="H5386" s="2" t="s">
        <v>978</v>
      </c>
      <c r="I5386" s="2" t="s">
        <v>306</v>
      </c>
      <c r="J5386" s="2" t="s">
        <v>3450</v>
      </c>
      <c r="K5386" s="2"/>
      <c r="L5386" s="2"/>
      <c r="M5386" s="2" t="s">
        <v>12006</v>
      </c>
      <c r="N5386" s="11">
        <v>15</v>
      </c>
      <c r="O5386" s="11">
        <v>15</v>
      </c>
      <c r="P5386" s="12">
        <v>45201.54166666666</v>
      </c>
      <c r="Q5386" s="12">
        <v>45223.5</v>
      </c>
      <c r="R5386" s="11">
        <v>-113</v>
      </c>
      <c r="S5386" s="2">
        <f>OR(AND(P5386&lt;=U$2,Q5386&gt;V$2),AND(P5386&gt;U$2,P5386&lt;V$2))</f>
        <v>0</v>
      </c>
    </row>
    <row r="5387" spans="1:19">
      <c r="A5387" s="2" t="s">
        <v>3488</v>
      </c>
      <c r="B5387" s="2" t="s">
        <v>4755</v>
      </c>
      <c r="C5387" s="2" t="s">
        <v>12004</v>
      </c>
      <c r="D5387" s="2" t="s">
        <v>12007</v>
      </c>
      <c r="E5387" s="2" t="s">
        <v>3449</v>
      </c>
      <c r="F5387" s="2" t="s">
        <v>2785</v>
      </c>
      <c r="G5387" s="2"/>
      <c r="H5387" s="2" t="s">
        <v>978</v>
      </c>
      <c r="I5387" s="2" t="s">
        <v>306</v>
      </c>
      <c r="J5387" s="2" t="s">
        <v>3450</v>
      </c>
      <c r="K5387" s="2"/>
      <c r="L5387" s="2"/>
      <c r="M5387" s="2" t="s">
        <v>12008</v>
      </c>
      <c r="N5387" s="11">
        <v>10</v>
      </c>
      <c r="O5387" s="11">
        <v>10</v>
      </c>
      <c r="P5387" s="12">
        <v>45223.54166666666</v>
      </c>
      <c r="Q5387" s="12">
        <v>45238.5</v>
      </c>
      <c r="R5387" s="11">
        <v>-113</v>
      </c>
      <c r="S5387" s="2">
        <f>OR(AND(P5387&lt;=U$2,Q5387&gt;V$2),AND(P5387&gt;U$2,P5387&lt;V$2))</f>
        <v>0</v>
      </c>
    </row>
    <row r="5388" spans="1:19">
      <c r="A5388" s="2" t="s">
        <v>3488</v>
      </c>
      <c r="B5388" s="2" t="s">
        <v>4755</v>
      </c>
      <c r="C5388" s="2" t="s">
        <v>12004</v>
      </c>
      <c r="D5388" s="2" t="s">
        <v>12009</v>
      </c>
      <c r="E5388" s="2" t="s">
        <v>3449</v>
      </c>
      <c r="F5388" s="2" t="s">
        <v>2785</v>
      </c>
      <c r="G5388" s="2"/>
      <c r="H5388" s="2" t="s">
        <v>978</v>
      </c>
      <c r="I5388" s="2" t="s">
        <v>306</v>
      </c>
      <c r="J5388" s="2" t="s">
        <v>3450</v>
      </c>
      <c r="K5388" s="2"/>
      <c r="L5388" s="2"/>
      <c r="M5388" s="2" t="s">
        <v>12010</v>
      </c>
      <c r="N5388" s="11">
        <v>15</v>
      </c>
      <c r="O5388" s="11">
        <v>15</v>
      </c>
      <c r="P5388" s="12">
        <v>45133.54166666666</v>
      </c>
      <c r="Q5388" s="12">
        <v>45154.5</v>
      </c>
      <c r="R5388" s="11">
        <v>-76</v>
      </c>
      <c r="S5388" s="2">
        <f>OR(AND(P5388&lt;=U$2,Q5388&gt;V$2),AND(P5388&gt;U$2,P5388&lt;V$2))</f>
        <v>0</v>
      </c>
    </row>
    <row r="5389" spans="1:19">
      <c r="A5389" s="2" t="s">
        <v>3488</v>
      </c>
      <c r="B5389" s="2" t="s">
        <v>4755</v>
      </c>
      <c r="C5389" s="2" t="s">
        <v>12004</v>
      </c>
      <c r="D5389" s="2" t="s">
        <v>12011</v>
      </c>
      <c r="E5389" s="2" t="s">
        <v>3449</v>
      </c>
      <c r="F5389" s="2" t="s">
        <v>2785</v>
      </c>
      <c r="G5389" s="2"/>
      <c r="H5389" s="2" t="s">
        <v>978</v>
      </c>
      <c r="I5389" s="2" t="s">
        <v>306</v>
      </c>
      <c r="J5389" s="2" t="s">
        <v>3450</v>
      </c>
      <c r="K5389" s="2"/>
      <c r="L5389" s="2"/>
      <c r="M5389" s="2" t="s">
        <v>12012</v>
      </c>
      <c r="N5389" s="11">
        <v>10</v>
      </c>
      <c r="O5389" s="11">
        <v>10</v>
      </c>
      <c r="P5389" s="12">
        <v>45154.54166666666</v>
      </c>
      <c r="Q5389" s="12">
        <v>45168.5</v>
      </c>
      <c r="R5389" s="11">
        <v>-76</v>
      </c>
      <c r="S5389" s="2">
        <f>OR(AND(P5389&lt;=U$2,Q5389&gt;V$2),AND(P5389&gt;U$2,P5389&lt;V$2))</f>
        <v>0</v>
      </c>
    </row>
    <row r="5390" spans="1:19">
      <c r="A5390" s="2" t="s">
        <v>3488</v>
      </c>
      <c r="B5390" s="2" t="s">
        <v>4755</v>
      </c>
      <c r="C5390" s="2" t="s">
        <v>12004</v>
      </c>
      <c r="D5390" s="2" t="s">
        <v>12013</v>
      </c>
      <c r="E5390" s="2" t="s">
        <v>3449</v>
      </c>
      <c r="F5390" s="2" t="s">
        <v>2785</v>
      </c>
      <c r="G5390" s="2"/>
      <c r="H5390" s="2" t="s">
        <v>978</v>
      </c>
      <c r="I5390" s="2" t="s">
        <v>306</v>
      </c>
      <c r="J5390" s="2" t="s">
        <v>3450</v>
      </c>
      <c r="K5390" s="2"/>
      <c r="L5390" s="2"/>
      <c r="M5390" s="2" t="s">
        <v>12014</v>
      </c>
      <c r="N5390" s="11">
        <v>15</v>
      </c>
      <c r="O5390" s="11">
        <v>15</v>
      </c>
      <c r="P5390" s="12">
        <v>45160.54166666666</v>
      </c>
      <c r="Q5390" s="12">
        <v>45182.5</v>
      </c>
      <c r="R5390" s="11">
        <v>-95</v>
      </c>
      <c r="S5390" s="2">
        <f>OR(AND(P5390&lt;=U$2,Q5390&gt;V$2),AND(P5390&gt;U$2,P5390&lt;V$2))</f>
        <v>0</v>
      </c>
    </row>
    <row r="5391" spans="1:19">
      <c r="A5391" s="2" t="s">
        <v>3488</v>
      </c>
      <c r="B5391" s="2" t="s">
        <v>4755</v>
      </c>
      <c r="C5391" s="2" t="s">
        <v>12004</v>
      </c>
      <c r="D5391" s="2" t="s">
        <v>12015</v>
      </c>
      <c r="E5391" s="2" t="s">
        <v>3449</v>
      </c>
      <c r="F5391" s="2" t="s">
        <v>2785</v>
      </c>
      <c r="G5391" s="2"/>
      <c r="H5391" s="2" t="s">
        <v>978</v>
      </c>
      <c r="I5391" s="2" t="s">
        <v>306</v>
      </c>
      <c r="J5391" s="2" t="s">
        <v>3450</v>
      </c>
      <c r="K5391" s="2"/>
      <c r="L5391" s="2"/>
      <c r="M5391" s="2" t="s">
        <v>12016</v>
      </c>
      <c r="N5391" s="11">
        <v>10</v>
      </c>
      <c r="O5391" s="11">
        <v>10</v>
      </c>
      <c r="P5391" s="12">
        <v>45182.54166666666</v>
      </c>
      <c r="Q5391" s="12">
        <v>45196.5</v>
      </c>
      <c r="R5391" s="11">
        <v>-95</v>
      </c>
      <c r="S5391" s="2">
        <f>OR(AND(P5391&lt;=U$2,Q5391&gt;V$2),AND(P5391&gt;U$2,P5391&lt;V$2))</f>
        <v>0</v>
      </c>
    </row>
    <row r="5392" spans="1:19">
      <c r="A5392" s="2" t="s">
        <v>3488</v>
      </c>
      <c r="B5392" s="2" t="s">
        <v>4755</v>
      </c>
      <c r="C5392" s="2" t="s">
        <v>12017</v>
      </c>
      <c r="D5392" s="2" t="s">
        <v>12018</v>
      </c>
      <c r="E5392" s="2" t="s">
        <v>3449</v>
      </c>
      <c r="F5392" s="2" t="s">
        <v>2590</v>
      </c>
      <c r="G5392" s="2"/>
      <c r="H5392" s="2" t="s">
        <v>978</v>
      </c>
      <c r="I5392" s="2" t="s">
        <v>216</v>
      </c>
      <c r="J5392" s="2" t="s">
        <v>3450</v>
      </c>
      <c r="K5392" s="2"/>
      <c r="L5392" s="2"/>
      <c r="M5392" s="2" t="s">
        <v>12019</v>
      </c>
      <c r="N5392" s="11">
        <v>15</v>
      </c>
      <c r="O5392" s="11">
        <v>15</v>
      </c>
      <c r="P5392" s="12">
        <v>45070.33333333334</v>
      </c>
      <c r="Q5392" s="12">
        <v>45091.70833333334</v>
      </c>
      <c r="R5392" s="11">
        <v>-22</v>
      </c>
      <c r="S5392" s="2">
        <f>OR(AND(P5392&lt;=U$2,Q5392&gt;V$2),AND(P5392&gt;U$2,P5392&lt;V$2))</f>
        <v>0</v>
      </c>
    </row>
    <row r="5393" spans="1:19">
      <c r="A5393" s="2" t="s">
        <v>3488</v>
      </c>
      <c r="B5393" s="2" t="s">
        <v>4755</v>
      </c>
      <c r="C5393" s="2" t="s">
        <v>12017</v>
      </c>
      <c r="D5393" s="2" t="s">
        <v>12020</v>
      </c>
      <c r="E5393" s="2" t="s">
        <v>3449</v>
      </c>
      <c r="F5393" s="2" t="s">
        <v>2590</v>
      </c>
      <c r="G5393" s="2"/>
      <c r="H5393" s="2" t="s">
        <v>978</v>
      </c>
      <c r="I5393" s="2" t="s">
        <v>216</v>
      </c>
      <c r="J5393" s="2" t="s">
        <v>3450</v>
      </c>
      <c r="K5393" s="2"/>
      <c r="L5393" s="2"/>
      <c r="M5393" s="2" t="s">
        <v>12021</v>
      </c>
      <c r="N5393" s="11">
        <v>10</v>
      </c>
      <c r="O5393" s="11">
        <v>10</v>
      </c>
      <c r="P5393" s="12">
        <v>45092.33333333334</v>
      </c>
      <c r="Q5393" s="12">
        <v>45105.70833333334</v>
      </c>
      <c r="R5393" s="11">
        <v>-22</v>
      </c>
      <c r="S5393" s="2">
        <f>OR(AND(P5393&lt;=U$2,Q5393&gt;V$2),AND(P5393&gt;U$2,P5393&lt;V$2))</f>
        <v>0</v>
      </c>
    </row>
    <row r="5394" spans="1:19">
      <c r="A5394" s="2" t="s">
        <v>3488</v>
      </c>
      <c r="B5394" s="2" t="s">
        <v>4755</v>
      </c>
      <c r="C5394" s="2" t="s">
        <v>12022</v>
      </c>
      <c r="D5394" s="2" t="s">
        <v>12023</v>
      </c>
      <c r="E5394" s="2" t="s">
        <v>3449</v>
      </c>
      <c r="F5394" s="2" t="s">
        <v>1516</v>
      </c>
      <c r="G5394" s="2"/>
      <c r="H5394" s="2" t="s">
        <v>978</v>
      </c>
      <c r="I5394" s="2" t="s">
        <v>216</v>
      </c>
      <c r="J5394" s="2" t="s">
        <v>3450</v>
      </c>
      <c r="K5394" s="2"/>
      <c r="L5394" s="2"/>
      <c r="M5394" s="2" t="s">
        <v>12024</v>
      </c>
      <c r="N5394" s="11">
        <v>15</v>
      </c>
      <c r="O5394" s="11">
        <v>15</v>
      </c>
      <c r="P5394" s="12">
        <v>45176.33333333334</v>
      </c>
      <c r="Q5394" s="12">
        <v>45196.70833333334</v>
      </c>
      <c r="R5394" s="11">
        <v>-95</v>
      </c>
      <c r="S5394" s="2">
        <f>OR(AND(P5394&lt;=U$2,Q5394&gt;V$2),AND(P5394&gt;U$2,P5394&lt;V$2))</f>
        <v>0</v>
      </c>
    </row>
    <row r="5395" spans="1:19">
      <c r="A5395" s="2" t="s">
        <v>3488</v>
      </c>
      <c r="B5395" s="2" t="s">
        <v>4755</v>
      </c>
      <c r="C5395" s="2" t="s">
        <v>12022</v>
      </c>
      <c r="D5395" s="2" t="s">
        <v>12025</v>
      </c>
      <c r="E5395" s="2" t="s">
        <v>3449</v>
      </c>
      <c r="F5395" s="2" t="s">
        <v>1516</v>
      </c>
      <c r="G5395" s="2"/>
      <c r="H5395" s="2" t="s">
        <v>978</v>
      </c>
      <c r="I5395" s="2" t="s">
        <v>216</v>
      </c>
      <c r="J5395" s="2" t="s">
        <v>3450</v>
      </c>
      <c r="K5395" s="2"/>
      <c r="L5395" s="2"/>
      <c r="M5395" s="2" t="s">
        <v>12026</v>
      </c>
      <c r="N5395" s="11">
        <v>10</v>
      </c>
      <c r="O5395" s="11">
        <v>10</v>
      </c>
      <c r="P5395" s="12">
        <v>45197.33333333334</v>
      </c>
      <c r="Q5395" s="12">
        <v>45210.70833333334</v>
      </c>
      <c r="R5395" s="11">
        <v>-95</v>
      </c>
      <c r="S5395" s="2">
        <f>OR(AND(P5395&lt;=U$2,Q5395&gt;V$2),AND(P5395&gt;U$2,P5395&lt;V$2))</f>
        <v>0</v>
      </c>
    </row>
    <row r="5396" spans="1:19">
      <c r="A5396" s="2" t="s">
        <v>3488</v>
      </c>
      <c r="B5396" s="2" t="s">
        <v>4755</v>
      </c>
      <c r="C5396" s="2" t="s">
        <v>12027</v>
      </c>
      <c r="D5396" s="2" t="s">
        <v>12028</v>
      </c>
      <c r="E5396" s="2" t="s">
        <v>3449</v>
      </c>
      <c r="F5396" s="2" t="s">
        <v>2752</v>
      </c>
      <c r="G5396" s="2"/>
      <c r="H5396" s="2" t="s">
        <v>978</v>
      </c>
      <c r="I5396" s="2" t="s">
        <v>216</v>
      </c>
      <c r="J5396" s="2" t="s">
        <v>3450</v>
      </c>
      <c r="K5396" s="2"/>
      <c r="L5396" s="2"/>
      <c r="M5396" s="2" t="s">
        <v>12029</v>
      </c>
      <c r="N5396" s="11">
        <v>15</v>
      </c>
      <c r="O5396" s="11">
        <v>15</v>
      </c>
      <c r="P5396" s="12">
        <v>45211.33333333334</v>
      </c>
      <c r="Q5396" s="12">
        <v>45232.70833333334</v>
      </c>
      <c r="R5396" s="11">
        <v>-120</v>
      </c>
      <c r="S5396" s="2">
        <f>OR(AND(P5396&lt;=U$2,Q5396&gt;V$2),AND(P5396&gt;U$2,P5396&lt;V$2))</f>
        <v>0</v>
      </c>
    </row>
    <row r="5397" spans="1:19">
      <c r="A5397" s="2" t="s">
        <v>3488</v>
      </c>
      <c r="B5397" s="2" t="s">
        <v>4755</v>
      </c>
      <c r="C5397" s="2" t="s">
        <v>12027</v>
      </c>
      <c r="D5397" s="2" t="s">
        <v>12030</v>
      </c>
      <c r="E5397" s="2" t="s">
        <v>3449</v>
      </c>
      <c r="F5397" s="2" t="s">
        <v>2752</v>
      </c>
      <c r="G5397" s="2"/>
      <c r="H5397" s="2" t="s">
        <v>978</v>
      </c>
      <c r="I5397" s="2" t="s">
        <v>216</v>
      </c>
      <c r="J5397" s="2" t="s">
        <v>3450</v>
      </c>
      <c r="K5397" s="2"/>
      <c r="L5397" s="2"/>
      <c r="M5397" s="2" t="s">
        <v>12031</v>
      </c>
      <c r="N5397" s="11">
        <v>10</v>
      </c>
      <c r="O5397" s="11">
        <v>10</v>
      </c>
      <c r="P5397" s="12">
        <v>45233.33333333334</v>
      </c>
      <c r="Q5397" s="12">
        <v>45250.70833333334</v>
      </c>
      <c r="R5397" s="11">
        <v>-120</v>
      </c>
      <c r="S5397" s="2">
        <f>OR(AND(P5397&lt;=U$2,Q5397&gt;V$2),AND(P5397&gt;U$2,P5397&lt;V$2))</f>
        <v>0</v>
      </c>
    </row>
    <row r="5398" spans="1:19">
      <c r="A5398" s="2" t="s">
        <v>3488</v>
      </c>
      <c r="B5398" s="2" t="s">
        <v>4755</v>
      </c>
      <c r="C5398" s="2" t="s">
        <v>12032</v>
      </c>
      <c r="D5398" s="2" t="s">
        <v>12033</v>
      </c>
      <c r="E5398" s="2" t="s">
        <v>3449</v>
      </c>
      <c r="F5398" s="2" t="s">
        <v>3450</v>
      </c>
      <c r="G5398" s="2"/>
      <c r="H5398" s="2"/>
      <c r="I5398" s="2" t="s">
        <v>231</v>
      </c>
      <c r="J5398" s="2" t="s">
        <v>3450</v>
      </c>
      <c r="K5398" s="2"/>
      <c r="L5398" s="2"/>
      <c r="M5398" s="2" t="s">
        <v>12034</v>
      </c>
      <c r="N5398" s="11">
        <v>30</v>
      </c>
      <c r="O5398" s="11">
        <v>30</v>
      </c>
      <c r="P5398" s="12">
        <v>44984.33333333334</v>
      </c>
      <c r="Q5398" s="12">
        <v>45023.70833333334</v>
      </c>
      <c r="R5398" s="11">
        <v>-39</v>
      </c>
      <c r="S5398" s="2">
        <f>OR(AND(P5398&lt;=U$2,Q5398&gt;V$2),AND(P5398&gt;U$2,P5398&lt;V$2))</f>
        <v>0</v>
      </c>
    </row>
    <row r="5399" spans="1:19">
      <c r="A5399" s="2" t="s">
        <v>3488</v>
      </c>
      <c r="B5399" s="2" t="s">
        <v>4755</v>
      </c>
      <c r="C5399" s="2" t="s">
        <v>12032</v>
      </c>
      <c r="D5399" s="2" t="s">
        <v>12035</v>
      </c>
      <c r="E5399" s="2" t="s">
        <v>3449</v>
      </c>
      <c r="F5399" s="2" t="s">
        <v>3450</v>
      </c>
      <c r="G5399" s="2"/>
      <c r="H5399" s="2"/>
      <c r="I5399" s="2" t="s">
        <v>231</v>
      </c>
      <c r="J5399" s="2" t="s">
        <v>3450</v>
      </c>
      <c r="K5399" s="2"/>
      <c r="L5399" s="2"/>
      <c r="M5399" s="2" t="s">
        <v>12036</v>
      </c>
      <c r="N5399" s="11">
        <v>15</v>
      </c>
      <c r="O5399" s="11">
        <v>15</v>
      </c>
      <c r="P5399" s="12">
        <v>45026.33333333334</v>
      </c>
      <c r="Q5399" s="12">
        <v>45044.70833333334</v>
      </c>
      <c r="R5399" s="11">
        <v>-39</v>
      </c>
      <c r="S5399" s="2">
        <f>OR(AND(P5399&lt;=U$2,Q5399&gt;V$2),AND(P5399&gt;U$2,P5399&lt;V$2))</f>
        <v>0</v>
      </c>
    </row>
    <row r="5400" spans="1:19">
      <c r="A5400" s="2" t="s">
        <v>3877</v>
      </c>
      <c r="B5400" s="2" t="s">
        <v>4755</v>
      </c>
      <c r="C5400" s="2" t="s">
        <v>12037</v>
      </c>
      <c r="D5400" s="2" t="s">
        <v>12038</v>
      </c>
      <c r="E5400" s="2" t="s">
        <v>3449</v>
      </c>
      <c r="F5400" s="2" t="s">
        <v>3450</v>
      </c>
      <c r="G5400" s="2"/>
      <c r="H5400" s="2"/>
      <c r="I5400" s="2" t="s">
        <v>231</v>
      </c>
      <c r="J5400" s="2" t="s">
        <v>3450</v>
      </c>
      <c r="K5400" s="2"/>
      <c r="L5400" s="2"/>
      <c r="M5400" s="2" t="s">
        <v>12039</v>
      </c>
      <c r="N5400" s="11">
        <v>80</v>
      </c>
      <c r="O5400" s="11">
        <v>20</v>
      </c>
      <c r="P5400" s="12">
        <v>44900.33333333334</v>
      </c>
      <c r="Q5400" s="12">
        <v>45009.70833333334</v>
      </c>
      <c r="R5400" s="11">
        <v>-103</v>
      </c>
      <c r="S5400" s="2">
        <f>OR(AND(P5400&lt;=U$2,Q5400&gt;V$2),AND(P5400&gt;U$2,P5400&lt;V$2))</f>
        <v>0</v>
      </c>
    </row>
    <row r="5401" spans="1:19">
      <c r="A5401" s="2" t="s">
        <v>3488</v>
      </c>
      <c r="B5401" s="2" t="s">
        <v>4755</v>
      </c>
      <c r="C5401" s="2" t="s">
        <v>12037</v>
      </c>
      <c r="D5401" s="2" t="s">
        <v>12040</v>
      </c>
      <c r="E5401" s="2" t="s">
        <v>3449</v>
      </c>
      <c r="F5401" s="2" t="s">
        <v>3450</v>
      </c>
      <c r="G5401" s="2"/>
      <c r="H5401" s="2"/>
      <c r="I5401" s="2" t="s">
        <v>231</v>
      </c>
      <c r="J5401" s="2" t="s">
        <v>3450</v>
      </c>
      <c r="K5401" s="2"/>
      <c r="L5401" s="2"/>
      <c r="M5401" s="2" t="s">
        <v>12041</v>
      </c>
      <c r="N5401" s="11">
        <v>15</v>
      </c>
      <c r="O5401" s="11">
        <v>15</v>
      </c>
      <c r="P5401" s="12">
        <v>45012.33333333334</v>
      </c>
      <c r="Q5401" s="12">
        <v>45030.70833333334</v>
      </c>
      <c r="R5401" s="11">
        <v>-103</v>
      </c>
      <c r="S5401" s="2">
        <f>OR(AND(P5401&lt;=U$2,Q5401&gt;V$2),AND(P5401&gt;U$2,P5401&lt;V$2))</f>
        <v>0</v>
      </c>
    </row>
    <row r="5402" spans="1:19">
      <c r="A5402" s="2" t="s">
        <v>3488</v>
      </c>
      <c r="B5402" s="2" t="s">
        <v>4755</v>
      </c>
      <c r="C5402" s="2" t="s">
        <v>12037</v>
      </c>
      <c r="D5402" s="2" t="s">
        <v>12042</v>
      </c>
      <c r="E5402" s="2" t="s">
        <v>3449</v>
      </c>
      <c r="F5402" s="2" t="s">
        <v>3450</v>
      </c>
      <c r="G5402" s="2"/>
      <c r="H5402" s="2"/>
      <c r="I5402" s="2" t="s">
        <v>231</v>
      </c>
      <c r="J5402" s="2" t="s">
        <v>3450</v>
      </c>
      <c r="K5402" s="2"/>
      <c r="L5402" s="2"/>
      <c r="M5402" s="2" t="s">
        <v>12043</v>
      </c>
      <c r="N5402" s="11">
        <v>80</v>
      </c>
      <c r="O5402" s="11">
        <v>80</v>
      </c>
      <c r="P5402" s="12">
        <v>44984.33333333334</v>
      </c>
      <c r="Q5402" s="12">
        <v>45096.70833333334</v>
      </c>
      <c r="R5402" s="11">
        <v>-71</v>
      </c>
      <c r="S5402" s="2">
        <f>OR(AND(P5402&lt;=U$2,Q5402&gt;V$2),AND(P5402&gt;U$2,P5402&lt;V$2))</f>
        <v>0</v>
      </c>
    </row>
    <row r="5403" spans="1:19">
      <c r="A5403" s="2" t="s">
        <v>3488</v>
      </c>
      <c r="B5403" s="2" t="s">
        <v>4755</v>
      </c>
      <c r="C5403" s="2" t="s">
        <v>12037</v>
      </c>
      <c r="D5403" s="2" t="s">
        <v>12044</v>
      </c>
      <c r="E5403" s="2" t="s">
        <v>3449</v>
      </c>
      <c r="F5403" s="2" t="s">
        <v>3450</v>
      </c>
      <c r="G5403" s="2"/>
      <c r="H5403" s="2"/>
      <c r="I5403" s="2" t="s">
        <v>231</v>
      </c>
      <c r="J5403" s="2" t="s">
        <v>3450</v>
      </c>
      <c r="K5403" s="2"/>
      <c r="L5403" s="2"/>
      <c r="M5403" s="2" t="s">
        <v>12045</v>
      </c>
      <c r="N5403" s="11">
        <v>15</v>
      </c>
      <c r="O5403" s="11">
        <v>15</v>
      </c>
      <c r="P5403" s="12">
        <v>45097.33333333334</v>
      </c>
      <c r="Q5403" s="12">
        <v>45118.70833333334</v>
      </c>
      <c r="R5403" s="11">
        <v>-71</v>
      </c>
      <c r="S5403" s="2">
        <f>OR(AND(P5403&lt;=U$2,Q5403&gt;V$2),AND(P5403&gt;U$2,P5403&lt;V$2))</f>
        <v>0</v>
      </c>
    </row>
    <row r="5404" spans="1:19">
      <c r="A5404" s="2" t="s">
        <v>3877</v>
      </c>
      <c r="B5404" s="2" t="s">
        <v>4755</v>
      </c>
      <c r="C5404" s="2" t="s">
        <v>12037</v>
      </c>
      <c r="D5404" s="2" t="s">
        <v>12046</v>
      </c>
      <c r="E5404" s="2" t="s">
        <v>3449</v>
      </c>
      <c r="F5404" s="2" t="s">
        <v>3450</v>
      </c>
      <c r="G5404" s="2"/>
      <c r="H5404" s="2"/>
      <c r="I5404" s="2" t="s">
        <v>231</v>
      </c>
      <c r="J5404" s="2" t="s">
        <v>3450</v>
      </c>
      <c r="K5404" s="2"/>
      <c r="L5404" s="2"/>
      <c r="M5404" s="2" t="s">
        <v>12047</v>
      </c>
      <c r="N5404" s="11">
        <v>80</v>
      </c>
      <c r="O5404" s="11">
        <v>20</v>
      </c>
      <c r="P5404" s="12">
        <v>44920</v>
      </c>
      <c r="Q5404" s="12">
        <v>45009.70833333334</v>
      </c>
      <c r="R5404" s="11">
        <v>-103</v>
      </c>
      <c r="S5404" s="2">
        <f>OR(AND(P5404&lt;=U$2,Q5404&gt;V$2),AND(P5404&gt;U$2,P5404&lt;V$2))</f>
        <v>0</v>
      </c>
    </row>
    <row r="5405" spans="1:19">
      <c r="A5405" s="2" t="s">
        <v>3488</v>
      </c>
      <c r="B5405" s="2" t="s">
        <v>4755</v>
      </c>
      <c r="C5405" s="2" t="s">
        <v>12037</v>
      </c>
      <c r="D5405" s="2" t="s">
        <v>12048</v>
      </c>
      <c r="E5405" s="2" t="s">
        <v>3449</v>
      </c>
      <c r="F5405" s="2" t="s">
        <v>3450</v>
      </c>
      <c r="G5405" s="2"/>
      <c r="H5405" s="2"/>
      <c r="I5405" s="2" t="s">
        <v>231</v>
      </c>
      <c r="J5405" s="2" t="s">
        <v>3450</v>
      </c>
      <c r="K5405" s="2"/>
      <c r="L5405" s="2"/>
      <c r="M5405" s="2" t="s">
        <v>12049</v>
      </c>
      <c r="N5405" s="11">
        <v>15</v>
      </c>
      <c r="O5405" s="11">
        <v>15</v>
      </c>
      <c r="P5405" s="12">
        <v>45012.33333333334</v>
      </c>
      <c r="Q5405" s="12">
        <v>45030.70833333334</v>
      </c>
      <c r="R5405" s="11">
        <v>-103</v>
      </c>
      <c r="S5405" s="2">
        <f>OR(AND(P5405&lt;=U$2,Q5405&gt;V$2),AND(P5405&gt;U$2,P5405&lt;V$2))</f>
        <v>0</v>
      </c>
    </row>
    <row r="5406" spans="1:19">
      <c r="A5406" s="2" t="s">
        <v>3877</v>
      </c>
      <c r="B5406" s="2" t="s">
        <v>4755</v>
      </c>
      <c r="C5406" s="2" t="s">
        <v>12037</v>
      </c>
      <c r="D5406" s="2" t="s">
        <v>12050</v>
      </c>
      <c r="E5406" s="2" t="s">
        <v>3449</v>
      </c>
      <c r="F5406" s="2" t="s">
        <v>3450</v>
      </c>
      <c r="G5406" s="2"/>
      <c r="H5406" s="2"/>
      <c r="I5406" s="2" t="s">
        <v>231</v>
      </c>
      <c r="J5406" s="2" t="s">
        <v>3450</v>
      </c>
      <c r="K5406" s="2"/>
      <c r="L5406" s="2"/>
      <c r="M5406" s="2" t="s">
        <v>12051</v>
      </c>
      <c r="N5406" s="11">
        <v>80</v>
      </c>
      <c r="O5406" s="11">
        <v>20</v>
      </c>
      <c r="P5406" s="12">
        <v>44921.33333333334</v>
      </c>
      <c r="Q5406" s="12">
        <v>45009.70833333334</v>
      </c>
      <c r="R5406" s="11">
        <v>-103</v>
      </c>
      <c r="S5406" s="2">
        <f>OR(AND(P5406&lt;=U$2,Q5406&gt;V$2),AND(P5406&gt;U$2,P5406&lt;V$2))</f>
        <v>0</v>
      </c>
    </row>
    <row r="5407" spans="1:19">
      <c r="A5407" s="2" t="s">
        <v>3488</v>
      </c>
      <c r="B5407" s="2" t="s">
        <v>4755</v>
      </c>
      <c r="C5407" s="2" t="s">
        <v>12037</v>
      </c>
      <c r="D5407" s="2" t="s">
        <v>12052</v>
      </c>
      <c r="E5407" s="2" t="s">
        <v>3449</v>
      </c>
      <c r="F5407" s="2" t="s">
        <v>3450</v>
      </c>
      <c r="G5407" s="2"/>
      <c r="H5407" s="2"/>
      <c r="I5407" s="2" t="s">
        <v>231</v>
      </c>
      <c r="J5407" s="2" t="s">
        <v>3450</v>
      </c>
      <c r="K5407" s="2"/>
      <c r="L5407" s="2"/>
      <c r="M5407" s="2" t="s">
        <v>12053</v>
      </c>
      <c r="N5407" s="11">
        <v>15</v>
      </c>
      <c r="O5407" s="11">
        <v>15</v>
      </c>
      <c r="P5407" s="12">
        <v>45012.33333333334</v>
      </c>
      <c r="Q5407" s="12">
        <v>45030.70833333334</v>
      </c>
      <c r="R5407" s="11">
        <v>-103</v>
      </c>
      <c r="S5407" s="2">
        <f>OR(AND(P5407&lt;=U$2,Q5407&gt;V$2),AND(P5407&gt;U$2,P5407&lt;V$2))</f>
        <v>0</v>
      </c>
    </row>
    <row r="5408" spans="1:19">
      <c r="A5408" s="2" t="s">
        <v>3877</v>
      </c>
      <c r="B5408" s="2" t="s">
        <v>4755</v>
      </c>
      <c r="C5408" s="2" t="s">
        <v>12037</v>
      </c>
      <c r="D5408" s="2" t="s">
        <v>12054</v>
      </c>
      <c r="E5408" s="2" t="s">
        <v>3449</v>
      </c>
      <c r="F5408" s="2" t="s">
        <v>3450</v>
      </c>
      <c r="G5408" s="2"/>
      <c r="H5408" s="2"/>
      <c r="I5408" s="2" t="s">
        <v>231</v>
      </c>
      <c r="J5408" s="2" t="s">
        <v>3450</v>
      </c>
      <c r="K5408" s="2"/>
      <c r="L5408" s="2"/>
      <c r="M5408" s="2" t="s">
        <v>12055</v>
      </c>
      <c r="N5408" s="11">
        <v>80</v>
      </c>
      <c r="O5408" s="11">
        <v>20</v>
      </c>
      <c r="P5408" s="12">
        <v>44683.33333333334</v>
      </c>
      <c r="Q5408" s="12">
        <v>45009.70833333334</v>
      </c>
      <c r="R5408" s="11">
        <v>-106</v>
      </c>
      <c r="S5408" s="2">
        <f>OR(AND(P5408&lt;=U$2,Q5408&gt;V$2),AND(P5408&gt;U$2,P5408&lt;V$2))</f>
        <v>0</v>
      </c>
    </row>
    <row r="5409" spans="1:19">
      <c r="A5409" s="2" t="s">
        <v>3488</v>
      </c>
      <c r="B5409" s="2" t="s">
        <v>4755</v>
      </c>
      <c r="C5409" s="2" t="s">
        <v>12037</v>
      </c>
      <c r="D5409" s="2" t="s">
        <v>12056</v>
      </c>
      <c r="E5409" s="2" t="s">
        <v>3449</v>
      </c>
      <c r="F5409" s="2" t="s">
        <v>3450</v>
      </c>
      <c r="G5409" s="2"/>
      <c r="H5409" s="2"/>
      <c r="I5409" s="2" t="s">
        <v>231</v>
      </c>
      <c r="J5409" s="2" t="s">
        <v>3450</v>
      </c>
      <c r="K5409" s="2"/>
      <c r="L5409" s="2"/>
      <c r="M5409" s="2" t="s">
        <v>12057</v>
      </c>
      <c r="N5409" s="11">
        <v>15</v>
      </c>
      <c r="O5409" s="11">
        <v>15</v>
      </c>
      <c r="P5409" s="12">
        <v>45012.33333333334</v>
      </c>
      <c r="Q5409" s="12">
        <v>45030.70833333334</v>
      </c>
      <c r="R5409" s="11">
        <v>-106</v>
      </c>
      <c r="S5409" s="2">
        <f>OR(AND(P5409&lt;=U$2,Q5409&gt;V$2),AND(P5409&gt;U$2,P5409&lt;V$2))</f>
        <v>0</v>
      </c>
    </row>
    <row r="5410" spans="1:19">
      <c r="A5410" s="2" t="s">
        <v>3877</v>
      </c>
      <c r="B5410" s="2" t="s">
        <v>4755</v>
      </c>
      <c r="C5410" s="2" t="s">
        <v>12037</v>
      </c>
      <c r="D5410" s="2" t="s">
        <v>12058</v>
      </c>
      <c r="E5410" s="2" t="s">
        <v>3449</v>
      </c>
      <c r="F5410" s="2" t="s">
        <v>3450</v>
      </c>
      <c r="G5410" s="2"/>
      <c r="H5410" s="2"/>
      <c r="I5410" s="2" t="s">
        <v>231</v>
      </c>
      <c r="J5410" s="2" t="s">
        <v>3450</v>
      </c>
      <c r="K5410" s="2"/>
      <c r="L5410" s="2"/>
      <c r="M5410" s="2" t="s">
        <v>12059</v>
      </c>
      <c r="N5410" s="11">
        <v>80</v>
      </c>
      <c r="O5410" s="11">
        <v>20</v>
      </c>
      <c r="P5410" s="12">
        <v>44543</v>
      </c>
      <c r="Q5410" s="12">
        <v>45009.70833333334</v>
      </c>
      <c r="R5410" s="11">
        <v>-107</v>
      </c>
      <c r="S5410" s="2">
        <f>OR(AND(P5410&lt;=U$2,Q5410&gt;V$2),AND(P5410&gt;U$2,P5410&lt;V$2))</f>
        <v>0</v>
      </c>
    </row>
    <row r="5411" spans="1:19">
      <c r="A5411" s="2" t="s">
        <v>3488</v>
      </c>
      <c r="B5411" s="2" t="s">
        <v>4755</v>
      </c>
      <c r="C5411" s="2" t="s">
        <v>12037</v>
      </c>
      <c r="D5411" s="2" t="s">
        <v>12060</v>
      </c>
      <c r="E5411" s="2" t="s">
        <v>3449</v>
      </c>
      <c r="F5411" s="2" t="s">
        <v>3450</v>
      </c>
      <c r="G5411" s="2"/>
      <c r="H5411" s="2"/>
      <c r="I5411" s="2" t="s">
        <v>231</v>
      </c>
      <c r="J5411" s="2" t="s">
        <v>3450</v>
      </c>
      <c r="K5411" s="2"/>
      <c r="L5411" s="2"/>
      <c r="M5411" s="2" t="s">
        <v>12061</v>
      </c>
      <c r="N5411" s="11">
        <v>15</v>
      </c>
      <c r="O5411" s="11">
        <v>15</v>
      </c>
      <c r="P5411" s="12">
        <v>45012.33333333334</v>
      </c>
      <c r="Q5411" s="12">
        <v>45030.70833333334</v>
      </c>
      <c r="R5411" s="11">
        <v>-107</v>
      </c>
      <c r="S5411" s="2">
        <f>OR(AND(P5411&lt;=U$2,Q5411&gt;V$2),AND(P5411&gt;U$2,P5411&lt;V$2))</f>
        <v>0</v>
      </c>
    </row>
    <row r="5412" spans="1:19">
      <c r="A5412" s="2" t="s">
        <v>3481</v>
      </c>
      <c r="B5412" s="2"/>
      <c r="C5412" s="2" t="s">
        <v>4777</v>
      </c>
      <c r="D5412" s="2" t="s">
        <v>971</v>
      </c>
      <c r="E5412" s="2"/>
      <c r="F5412" s="2"/>
      <c r="G5412" s="2"/>
      <c r="H5412" s="2"/>
      <c r="I5412" s="2"/>
      <c r="J5412" s="2"/>
      <c r="K5412" s="2"/>
      <c r="L5412" s="2"/>
      <c r="M5412" s="2" t="s">
        <v>12062</v>
      </c>
      <c r="N5412" s="11">
        <v>10</v>
      </c>
      <c r="O5412" s="11">
        <v>0</v>
      </c>
      <c r="P5412" s="12">
        <v>44153</v>
      </c>
      <c r="Q5412" s="12">
        <v>44155</v>
      </c>
      <c r="R5412" s="11"/>
      <c r="S5412" s="2">
        <f>OR(AND(P5412&lt;=U$2,Q5412&gt;V$2),AND(P5412&gt;U$2,P5412&lt;V$2))</f>
        <v>0</v>
      </c>
    </row>
    <row r="5413" spans="1:19">
      <c r="A5413" s="2" t="s">
        <v>3481</v>
      </c>
      <c r="B5413" s="2"/>
      <c r="C5413" s="2" t="s">
        <v>4777</v>
      </c>
      <c r="D5413" s="2" t="s">
        <v>12063</v>
      </c>
      <c r="E5413" s="2"/>
      <c r="F5413" s="2"/>
      <c r="G5413" s="2"/>
      <c r="H5413" s="2"/>
      <c r="I5413" s="2"/>
      <c r="J5413" s="2"/>
      <c r="K5413" s="2"/>
      <c r="L5413" s="2"/>
      <c r="M5413" s="2" t="s">
        <v>12064</v>
      </c>
      <c r="N5413" s="11">
        <v>20</v>
      </c>
      <c r="O5413" s="11">
        <v>0</v>
      </c>
      <c r="P5413" s="12">
        <v>44158</v>
      </c>
      <c r="Q5413" s="12">
        <v>44232</v>
      </c>
      <c r="R5413" s="11"/>
      <c r="S5413" s="2">
        <f>OR(AND(P5413&lt;=U$2,Q5413&gt;V$2),AND(P5413&gt;U$2,P5413&lt;V$2))</f>
        <v>0</v>
      </c>
    </row>
    <row r="5414" spans="1:19">
      <c r="A5414" s="2" t="s">
        <v>3481</v>
      </c>
      <c r="B5414" s="2"/>
      <c r="C5414" s="2" t="s">
        <v>3564</v>
      </c>
      <c r="D5414" s="2" t="s">
        <v>12065</v>
      </c>
      <c r="E5414" s="2"/>
      <c r="F5414" s="2"/>
      <c r="G5414" s="2"/>
      <c r="H5414" s="2"/>
      <c r="I5414" s="2"/>
      <c r="J5414" s="2"/>
      <c r="K5414" s="2"/>
      <c r="L5414" s="2"/>
      <c r="M5414" s="2" t="s">
        <v>12066</v>
      </c>
      <c r="N5414" s="11">
        <v>10</v>
      </c>
      <c r="O5414" s="11">
        <v>0</v>
      </c>
      <c r="P5414" s="12">
        <v>44090</v>
      </c>
      <c r="Q5414" s="12">
        <v>44090</v>
      </c>
      <c r="R5414" s="11"/>
      <c r="S5414" s="2">
        <f>OR(AND(P5414&lt;=U$2,Q5414&gt;V$2),AND(P5414&gt;U$2,P5414&lt;V$2))</f>
        <v>0</v>
      </c>
    </row>
    <row r="5415" spans="1:19">
      <c r="A5415" s="2" t="s">
        <v>3481</v>
      </c>
      <c r="B5415" s="2"/>
      <c r="C5415" s="2" t="s">
        <v>3564</v>
      </c>
      <c r="D5415" s="2" t="s">
        <v>12067</v>
      </c>
      <c r="E5415" s="2"/>
      <c r="F5415" s="2"/>
      <c r="G5415" s="2"/>
      <c r="H5415" s="2"/>
      <c r="I5415" s="2"/>
      <c r="J5415" s="2"/>
      <c r="K5415" s="2"/>
      <c r="L5415" s="2"/>
      <c r="M5415" s="2" t="s">
        <v>12068</v>
      </c>
      <c r="N5415" s="11">
        <v>5</v>
      </c>
      <c r="O5415" s="11">
        <v>0</v>
      </c>
      <c r="P5415" s="12">
        <v>44091</v>
      </c>
      <c r="Q5415" s="12">
        <v>44105</v>
      </c>
      <c r="R5415" s="11"/>
      <c r="S5415" s="2">
        <f>OR(AND(P5415&lt;=U$2,Q5415&gt;V$2),AND(P5415&gt;U$2,P5415&lt;V$2))</f>
        <v>0</v>
      </c>
    </row>
    <row r="5416" spans="1:19">
      <c r="A5416" s="2" t="s">
        <v>3481</v>
      </c>
      <c r="B5416" s="2"/>
      <c r="C5416" s="2" t="s">
        <v>4777</v>
      </c>
      <c r="D5416" s="2" t="s">
        <v>12069</v>
      </c>
      <c r="E5416" s="2"/>
      <c r="F5416" s="2"/>
      <c r="G5416" s="2"/>
      <c r="H5416" s="2"/>
      <c r="I5416" s="2"/>
      <c r="J5416" s="2"/>
      <c r="K5416" s="2"/>
      <c r="L5416" s="2"/>
      <c r="M5416" s="2" t="s">
        <v>12070</v>
      </c>
      <c r="N5416" s="11">
        <v>10</v>
      </c>
      <c r="O5416" s="11">
        <v>0</v>
      </c>
      <c r="P5416" s="12">
        <v>44078</v>
      </c>
      <c r="Q5416" s="12">
        <v>44111</v>
      </c>
      <c r="R5416" s="11"/>
      <c r="S5416" s="2">
        <f>OR(AND(P5416&lt;=U$2,Q5416&gt;V$2),AND(P5416&gt;U$2,P5416&lt;V$2))</f>
        <v>0</v>
      </c>
    </row>
    <row r="5417" spans="1:19">
      <c r="A5417" s="2" t="s">
        <v>3481</v>
      </c>
      <c r="B5417" s="2"/>
      <c r="C5417" s="2" t="s">
        <v>4777</v>
      </c>
      <c r="D5417" s="2" t="s">
        <v>969</v>
      </c>
      <c r="E5417" s="2"/>
      <c r="F5417" s="2"/>
      <c r="G5417" s="2"/>
      <c r="H5417" s="2"/>
      <c r="I5417" s="2"/>
      <c r="J5417" s="2"/>
      <c r="K5417" s="2"/>
      <c r="L5417" s="2"/>
      <c r="M5417" s="2" t="s">
        <v>12071</v>
      </c>
      <c r="N5417" s="11">
        <v>20</v>
      </c>
      <c r="O5417" s="11">
        <v>0</v>
      </c>
      <c r="P5417" s="12">
        <v>44112</v>
      </c>
      <c r="Q5417" s="12">
        <v>44126</v>
      </c>
      <c r="R5417" s="11"/>
      <c r="S5417" s="2">
        <f>OR(AND(P5417&lt;=U$2,Q5417&gt;V$2),AND(P5417&gt;U$2,P5417&lt;V$2))</f>
        <v>0</v>
      </c>
    </row>
    <row r="5418" spans="1:19">
      <c r="A5418" s="2" t="s">
        <v>3488</v>
      </c>
      <c r="B5418" s="2"/>
      <c r="C5418" s="2" t="s">
        <v>3608</v>
      </c>
      <c r="D5418" s="2" t="s">
        <v>12072</v>
      </c>
      <c r="E5418" s="2"/>
      <c r="F5418" s="2"/>
      <c r="G5418" s="2"/>
      <c r="H5418" s="2"/>
      <c r="I5418" s="2"/>
      <c r="J5418" s="2" t="s">
        <v>3450</v>
      </c>
      <c r="K5418" s="2"/>
      <c r="L5418" s="2"/>
      <c r="M5418" s="2" t="s">
        <v>12073</v>
      </c>
      <c r="N5418" s="11">
        <v>2</v>
      </c>
      <c r="O5418" s="11">
        <v>2</v>
      </c>
      <c r="P5418" s="12">
        <v>44984.33333333334</v>
      </c>
      <c r="Q5418" s="12">
        <v>44985.70833333334</v>
      </c>
      <c r="R5418" s="11">
        <v>60</v>
      </c>
      <c r="S5418" s="2">
        <f>OR(AND(P5418&lt;=U$2,Q5418&gt;V$2),AND(P5418&gt;U$2,P5418&lt;V$2))</f>
        <v>0</v>
      </c>
    </row>
    <row r="5419" spans="1:19">
      <c r="A5419" s="2" t="s">
        <v>3488</v>
      </c>
      <c r="B5419" s="2"/>
      <c r="C5419" s="2" t="s">
        <v>3608</v>
      </c>
      <c r="D5419" s="2" t="s">
        <v>12074</v>
      </c>
      <c r="E5419" s="2"/>
      <c r="F5419" s="2"/>
      <c r="G5419" s="2"/>
      <c r="H5419" s="2"/>
      <c r="I5419" s="2"/>
      <c r="J5419" s="2" t="s">
        <v>3450</v>
      </c>
      <c r="K5419" s="2"/>
      <c r="L5419" s="2"/>
      <c r="M5419" s="2" t="s">
        <v>12075</v>
      </c>
      <c r="N5419" s="11">
        <v>3</v>
      </c>
      <c r="O5419" s="11">
        <v>3</v>
      </c>
      <c r="P5419" s="12">
        <v>44986.33333333334</v>
      </c>
      <c r="Q5419" s="12">
        <v>44988.70833333334</v>
      </c>
      <c r="R5419" s="11">
        <v>60</v>
      </c>
      <c r="S5419" s="2">
        <f>OR(AND(P5419&lt;=U$2,Q5419&gt;V$2),AND(P5419&gt;U$2,P5419&lt;V$2))</f>
        <v>0</v>
      </c>
    </row>
    <row r="5420" spans="1:19">
      <c r="A5420" s="2" t="s">
        <v>3481</v>
      </c>
      <c r="B5420" s="2" t="s">
        <v>4755</v>
      </c>
      <c r="C5420" s="2" t="s">
        <v>9373</v>
      </c>
      <c r="D5420" s="2" t="s">
        <v>12076</v>
      </c>
      <c r="E5420" s="2"/>
      <c r="F5420" s="2"/>
      <c r="G5420" s="2"/>
      <c r="H5420" s="2"/>
      <c r="I5420" s="2"/>
      <c r="J5420" s="2"/>
      <c r="K5420" s="2"/>
      <c r="L5420" s="2"/>
      <c r="M5420" s="2" t="s">
        <v>12077</v>
      </c>
      <c r="N5420" s="11">
        <v>5</v>
      </c>
      <c r="O5420" s="11">
        <v>0</v>
      </c>
      <c r="P5420" s="12">
        <v>44341</v>
      </c>
      <c r="Q5420" s="12">
        <v>44341</v>
      </c>
      <c r="R5420" s="11"/>
      <c r="S5420" s="2">
        <f>OR(AND(P5420&lt;=U$2,Q5420&gt;V$2),AND(P5420&gt;U$2,P5420&lt;V$2))</f>
        <v>0</v>
      </c>
    </row>
    <row r="5421" spans="1:19">
      <c r="A5421" s="2" t="s">
        <v>3481</v>
      </c>
      <c r="B5421" s="2" t="s">
        <v>4755</v>
      </c>
      <c r="C5421" s="2" t="s">
        <v>9373</v>
      </c>
      <c r="D5421" s="2" t="s">
        <v>12078</v>
      </c>
      <c r="E5421" s="2"/>
      <c r="F5421" s="2"/>
      <c r="G5421" s="2"/>
      <c r="H5421" s="2"/>
      <c r="I5421" s="2"/>
      <c r="J5421" s="2"/>
      <c r="K5421" s="2"/>
      <c r="L5421" s="2"/>
      <c r="M5421" s="2" t="s">
        <v>12079</v>
      </c>
      <c r="N5421" s="11">
        <v>3</v>
      </c>
      <c r="O5421" s="11">
        <v>0</v>
      </c>
      <c r="P5421" s="12">
        <v>44341</v>
      </c>
      <c r="Q5421" s="12">
        <v>44341</v>
      </c>
      <c r="R5421" s="11"/>
      <c r="S5421" s="2">
        <f>OR(AND(P5421&lt;=U$2,Q5421&gt;V$2),AND(P5421&gt;U$2,P5421&lt;V$2))</f>
        <v>0</v>
      </c>
    </row>
    <row r="5422" spans="1:19">
      <c r="A5422" s="2" t="s">
        <v>3481</v>
      </c>
      <c r="B5422" s="2" t="s">
        <v>4755</v>
      </c>
      <c r="C5422" s="2" t="s">
        <v>9373</v>
      </c>
      <c r="D5422" s="2" t="s">
        <v>12080</v>
      </c>
      <c r="E5422" s="2"/>
      <c r="F5422" s="2"/>
      <c r="G5422" s="2"/>
      <c r="H5422" s="2"/>
      <c r="I5422" s="2"/>
      <c r="J5422" s="2"/>
      <c r="K5422" s="2"/>
      <c r="L5422" s="2"/>
      <c r="M5422" s="2" t="s">
        <v>12081</v>
      </c>
      <c r="N5422" s="11">
        <v>5</v>
      </c>
      <c r="O5422" s="11">
        <v>0</v>
      </c>
      <c r="P5422" s="12">
        <v>44361</v>
      </c>
      <c r="Q5422" s="12">
        <v>44363</v>
      </c>
      <c r="R5422" s="11"/>
      <c r="S5422" s="2">
        <f>OR(AND(P5422&lt;=U$2,Q5422&gt;V$2),AND(P5422&gt;U$2,P5422&lt;V$2))</f>
        <v>0</v>
      </c>
    </row>
    <row r="5423" spans="1:19">
      <c r="A5423" s="2" t="s">
        <v>3481</v>
      </c>
      <c r="B5423" s="2" t="s">
        <v>4755</v>
      </c>
      <c r="C5423" s="2" t="s">
        <v>9373</v>
      </c>
      <c r="D5423" s="2" t="s">
        <v>12082</v>
      </c>
      <c r="E5423" s="2"/>
      <c r="F5423" s="2"/>
      <c r="G5423" s="2"/>
      <c r="H5423" s="2"/>
      <c r="I5423" s="2"/>
      <c r="J5423" s="2"/>
      <c r="K5423" s="2"/>
      <c r="L5423" s="2"/>
      <c r="M5423" s="2" t="s">
        <v>12083</v>
      </c>
      <c r="N5423" s="11">
        <v>3</v>
      </c>
      <c r="O5423" s="11">
        <v>0</v>
      </c>
      <c r="P5423" s="12">
        <v>44364</v>
      </c>
      <c r="Q5423" s="12">
        <v>44365</v>
      </c>
      <c r="R5423" s="11"/>
      <c r="S5423" s="2">
        <f>OR(AND(P5423&lt;=U$2,Q5423&gt;V$2),AND(P5423&gt;U$2,P5423&lt;V$2))</f>
        <v>0</v>
      </c>
    </row>
    <row r="5424" spans="1:19">
      <c r="A5424" s="2" t="s">
        <v>3488</v>
      </c>
      <c r="B5424" s="2"/>
      <c r="C5424" s="2" t="s">
        <v>3608</v>
      </c>
      <c r="D5424" s="2" t="s">
        <v>12084</v>
      </c>
      <c r="E5424" s="2"/>
      <c r="F5424" s="2"/>
      <c r="G5424" s="2"/>
      <c r="H5424" s="2"/>
      <c r="I5424" s="2"/>
      <c r="J5424" s="2" t="s">
        <v>3450</v>
      </c>
      <c r="K5424" s="2"/>
      <c r="L5424" s="2"/>
      <c r="M5424" s="2" t="s">
        <v>12085</v>
      </c>
      <c r="N5424" s="11">
        <v>2</v>
      </c>
      <c r="O5424" s="11">
        <v>2</v>
      </c>
      <c r="P5424" s="12">
        <v>44984.33333333334</v>
      </c>
      <c r="Q5424" s="12">
        <v>44985.70833333334</v>
      </c>
      <c r="R5424" s="11">
        <v>60</v>
      </c>
      <c r="S5424" s="2">
        <f>OR(AND(P5424&lt;=U$2,Q5424&gt;V$2),AND(P5424&gt;U$2,P5424&lt;V$2))</f>
        <v>0</v>
      </c>
    </row>
    <row r="5425" spans="1:19">
      <c r="A5425" s="2" t="s">
        <v>3488</v>
      </c>
      <c r="B5425" s="2"/>
      <c r="C5425" s="2" t="s">
        <v>3608</v>
      </c>
      <c r="D5425" s="2" t="s">
        <v>12086</v>
      </c>
      <c r="E5425" s="2"/>
      <c r="F5425" s="2"/>
      <c r="G5425" s="2"/>
      <c r="H5425" s="2"/>
      <c r="I5425" s="2"/>
      <c r="J5425" s="2" t="s">
        <v>3450</v>
      </c>
      <c r="K5425" s="2"/>
      <c r="L5425" s="2"/>
      <c r="M5425" s="2" t="s">
        <v>12087</v>
      </c>
      <c r="N5425" s="11">
        <v>3</v>
      </c>
      <c r="O5425" s="11">
        <v>3</v>
      </c>
      <c r="P5425" s="12">
        <v>44986.33333333334</v>
      </c>
      <c r="Q5425" s="12">
        <v>44988.70833333334</v>
      </c>
      <c r="R5425" s="11">
        <v>60</v>
      </c>
      <c r="S5425" s="2">
        <f>OR(AND(P5425&lt;=U$2,Q5425&gt;V$2),AND(P5425&gt;U$2,P5425&lt;V$2))</f>
        <v>0</v>
      </c>
    </row>
    <row r="5426" spans="1:19">
      <c r="A5426" s="2" t="s">
        <v>3488</v>
      </c>
      <c r="B5426" s="2"/>
      <c r="C5426" s="2" t="s">
        <v>3608</v>
      </c>
      <c r="D5426" s="2" t="s">
        <v>12088</v>
      </c>
      <c r="E5426" s="2"/>
      <c r="F5426" s="2"/>
      <c r="G5426" s="2"/>
      <c r="H5426" s="2"/>
      <c r="I5426" s="2"/>
      <c r="J5426" s="2" t="s">
        <v>3450</v>
      </c>
      <c r="K5426" s="2"/>
      <c r="L5426" s="2"/>
      <c r="M5426" s="2" t="s">
        <v>12089</v>
      </c>
      <c r="N5426" s="11">
        <v>2</v>
      </c>
      <c r="O5426" s="11">
        <v>2</v>
      </c>
      <c r="P5426" s="12">
        <v>44984.33333333334</v>
      </c>
      <c r="Q5426" s="12">
        <v>44985.70833333334</v>
      </c>
      <c r="R5426" s="11">
        <v>-7</v>
      </c>
      <c r="S5426" s="2">
        <f>OR(AND(P5426&lt;=U$2,Q5426&gt;V$2),AND(P5426&gt;U$2,P5426&lt;V$2))</f>
        <v>0</v>
      </c>
    </row>
    <row r="5427" spans="1:19">
      <c r="A5427" s="2" t="s">
        <v>3488</v>
      </c>
      <c r="B5427" s="2"/>
      <c r="C5427" s="2" t="s">
        <v>3608</v>
      </c>
      <c r="D5427" s="2" t="s">
        <v>12090</v>
      </c>
      <c r="E5427" s="2"/>
      <c r="F5427" s="2"/>
      <c r="G5427" s="2"/>
      <c r="H5427" s="2"/>
      <c r="I5427" s="2"/>
      <c r="J5427" s="2" t="s">
        <v>3450</v>
      </c>
      <c r="K5427" s="2"/>
      <c r="L5427" s="2"/>
      <c r="M5427" s="2" t="s">
        <v>12091</v>
      </c>
      <c r="N5427" s="11">
        <v>3</v>
      </c>
      <c r="O5427" s="11">
        <v>3</v>
      </c>
      <c r="P5427" s="12">
        <v>44986.33333333334</v>
      </c>
      <c r="Q5427" s="12">
        <v>44988.70833333334</v>
      </c>
      <c r="R5427" s="11">
        <v>-7</v>
      </c>
      <c r="S5427" s="2">
        <f>OR(AND(P5427&lt;=U$2,Q5427&gt;V$2),AND(P5427&gt;U$2,P5427&lt;V$2))</f>
        <v>0</v>
      </c>
    </row>
    <row r="5428" spans="1:19">
      <c r="A5428" s="2" t="s">
        <v>3481</v>
      </c>
      <c r="B5428" s="2"/>
      <c r="C5428" s="2" t="s">
        <v>3608</v>
      </c>
      <c r="D5428" s="2" t="s">
        <v>12092</v>
      </c>
      <c r="E5428" s="2"/>
      <c r="F5428" s="2"/>
      <c r="G5428" s="2"/>
      <c r="H5428" s="2"/>
      <c r="I5428" s="2"/>
      <c r="J5428" s="2" t="s">
        <v>3450</v>
      </c>
      <c r="K5428" s="2"/>
      <c r="L5428" s="2"/>
      <c r="M5428" s="2" t="s">
        <v>12093</v>
      </c>
      <c r="N5428" s="11">
        <v>2</v>
      </c>
      <c r="O5428" s="11">
        <v>0</v>
      </c>
      <c r="P5428" s="12">
        <v>44635</v>
      </c>
      <c r="Q5428" s="12">
        <v>44635</v>
      </c>
      <c r="R5428" s="11"/>
      <c r="S5428" s="2">
        <f>OR(AND(P5428&lt;=U$2,Q5428&gt;V$2),AND(P5428&gt;U$2,P5428&lt;V$2))</f>
        <v>0</v>
      </c>
    </row>
    <row r="5429" spans="1:19">
      <c r="A5429" s="2" t="s">
        <v>3481</v>
      </c>
      <c r="B5429" s="2"/>
      <c r="C5429" s="2" t="s">
        <v>3608</v>
      </c>
      <c r="D5429" s="2" t="s">
        <v>12094</v>
      </c>
      <c r="E5429" s="2"/>
      <c r="F5429" s="2"/>
      <c r="G5429" s="2"/>
      <c r="H5429" s="2"/>
      <c r="I5429" s="2"/>
      <c r="J5429" s="2" t="s">
        <v>3450</v>
      </c>
      <c r="K5429" s="2"/>
      <c r="L5429" s="2"/>
      <c r="M5429" s="2" t="s">
        <v>12095</v>
      </c>
      <c r="N5429" s="11">
        <v>3</v>
      </c>
      <c r="O5429" s="11">
        <v>0</v>
      </c>
      <c r="P5429" s="12">
        <v>44636</v>
      </c>
      <c r="Q5429" s="12">
        <v>44636</v>
      </c>
      <c r="R5429" s="11"/>
      <c r="S5429" s="2">
        <f>OR(AND(P5429&lt;=U$2,Q5429&gt;V$2),AND(P5429&gt;U$2,P5429&lt;V$2))</f>
        <v>0</v>
      </c>
    </row>
    <row r="5430" spans="1:19">
      <c r="A5430" s="2" t="s">
        <v>3488</v>
      </c>
      <c r="B5430" s="2"/>
      <c r="C5430" s="2" t="s">
        <v>3608</v>
      </c>
      <c r="D5430" s="2" t="s">
        <v>12096</v>
      </c>
      <c r="E5430" s="2"/>
      <c r="F5430" s="2"/>
      <c r="G5430" s="2"/>
      <c r="H5430" s="2"/>
      <c r="I5430" s="2"/>
      <c r="J5430" s="2" t="s">
        <v>3450</v>
      </c>
      <c r="K5430" s="2"/>
      <c r="L5430" s="2"/>
      <c r="M5430" s="2" t="s">
        <v>12097</v>
      </c>
      <c r="N5430" s="11">
        <v>2</v>
      </c>
      <c r="O5430" s="11">
        <v>2</v>
      </c>
      <c r="P5430" s="12">
        <v>44984.33333333334</v>
      </c>
      <c r="Q5430" s="12">
        <v>44985.70833333334</v>
      </c>
      <c r="R5430" s="11">
        <v>45</v>
      </c>
      <c r="S5430" s="2">
        <f>OR(AND(P5430&lt;=U$2,Q5430&gt;V$2),AND(P5430&gt;U$2,P5430&lt;V$2))</f>
        <v>0</v>
      </c>
    </row>
    <row r="5431" spans="1:19">
      <c r="A5431" s="2" t="s">
        <v>3488</v>
      </c>
      <c r="B5431" s="2"/>
      <c r="C5431" s="2" t="s">
        <v>3608</v>
      </c>
      <c r="D5431" s="2" t="s">
        <v>12098</v>
      </c>
      <c r="E5431" s="2"/>
      <c r="F5431" s="2"/>
      <c r="G5431" s="2"/>
      <c r="H5431" s="2"/>
      <c r="I5431" s="2"/>
      <c r="J5431" s="2" t="s">
        <v>3450</v>
      </c>
      <c r="K5431" s="2"/>
      <c r="L5431" s="2"/>
      <c r="M5431" s="2" t="s">
        <v>12099</v>
      </c>
      <c r="N5431" s="11">
        <v>3</v>
      </c>
      <c r="O5431" s="11">
        <v>3</v>
      </c>
      <c r="P5431" s="12">
        <v>44986.33333333334</v>
      </c>
      <c r="Q5431" s="12">
        <v>44988.70833333334</v>
      </c>
      <c r="R5431" s="11">
        <v>45</v>
      </c>
      <c r="S5431" s="2">
        <f>OR(AND(P5431&lt;=U$2,Q5431&gt;V$2),AND(P5431&gt;U$2,P5431&lt;V$2))</f>
        <v>0</v>
      </c>
    </row>
    <row r="5432" spans="1:19">
      <c r="A5432" s="2" t="s">
        <v>3481</v>
      </c>
      <c r="B5432" s="2"/>
      <c r="C5432" s="2" t="s">
        <v>3608</v>
      </c>
      <c r="D5432" s="2" t="s">
        <v>12100</v>
      </c>
      <c r="E5432" s="2"/>
      <c r="F5432" s="2"/>
      <c r="G5432" s="2"/>
      <c r="H5432" s="2"/>
      <c r="I5432" s="2"/>
      <c r="J5432" s="2" t="s">
        <v>3450</v>
      </c>
      <c r="K5432" s="2"/>
      <c r="L5432" s="2"/>
      <c r="M5432" s="2" t="s">
        <v>12101</v>
      </c>
      <c r="N5432" s="11">
        <v>2</v>
      </c>
      <c r="O5432" s="11">
        <v>0</v>
      </c>
      <c r="P5432" s="12">
        <v>44774</v>
      </c>
      <c r="Q5432" s="12">
        <v>44774</v>
      </c>
      <c r="R5432" s="11"/>
      <c r="S5432" s="2">
        <f>OR(AND(P5432&lt;=U$2,Q5432&gt;V$2),AND(P5432&gt;U$2,P5432&lt;V$2))</f>
        <v>0</v>
      </c>
    </row>
    <row r="5433" spans="1:19">
      <c r="A5433" s="2" t="s">
        <v>3481</v>
      </c>
      <c r="B5433" s="2"/>
      <c r="C5433" s="2" t="s">
        <v>3608</v>
      </c>
      <c r="D5433" s="2" t="s">
        <v>12102</v>
      </c>
      <c r="E5433" s="2"/>
      <c r="F5433" s="2"/>
      <c r="G5433" s="2"/>
      <c r="H5433" s="2"/>
      <c r="I5433" s="2"/>
      <c r="J5433" s="2" t="s">
        <v>3450</v>
      </c>
      <c r="K5433" s="2"/>
      <c r="L5433" s="2"/>
      <c r="M5433" s="2" t="s">
        <v>12103</v>
      </c>
      <c r="N5433" s="11">
        <v>3</v>
      </c>
      <c r="O5433" s="11">
        <v>0</v>
      </c>
      <c r="P5433" s="12">
        <v>44775</v>
      </c>
      <c r="Q5433" s="12">
        <v>44775</v>
      </c>
      <c r="R5433" s="11"/>
      <c r="S5433" s="2">
        <f>OR(AND(P5433&lt;=U$2,Q5433&gt;V$2),AND(P5433&gt;U$2,P5433&lt;V$2))</f>
        <v>0</v>
      </c>
    </row>
    <row r="5434" spans="1:19">
      <c r="A5434" s="2" t="s">
        <v>3481</v>
      </c>
      <c r="B5434" s="2"/>
      <c r="C5434" s="2" t="s">
        <v>3641</v>
      </c>
      <c r="D5434" s="2" t="s">
        <v>12104</v>
      </c>
      <c r="E5434" s="2"/>
      <c r="F5434" s="2"/>
      <c r="G5434" s="2"/>
      <c r="H5434" s="2"/>
      <c r="I5434" s="2"/>
      <c r="J5434" s="2"/>
      <c r="K5434" s="2"/>
      <c r="L5434" s="2"/>
      <c r="M5434" s="2" t="s">
        <v>12105</v>
      </c>
      <c r="N5434" s="11">
        <v>2</v>
      </c>
      <c r="O5434" s="11">
        <v>0</v>
      </c>
      <c r="P5434" s="12">
        <v>44645.33333333334</v>
      </c>
      <c r="Q5434" s="12">
        <v>44648.70833333334</v>
      </c>
      <c r="R5434" s="11"/>
      <c r="S5434" s="2">
        <f>OR(AND(P5434&lt;=U$2,Q5434&gt;V$2),AND(P5434&gt;U$2,P5434&lt;V$2))</f>
        <v>0</v>
      </c>
    </row>
    <row r="5435" spans="1:19">
      <c r="A5435" s="2" t="s">
        <v>3481</v>
      </c>
      <c r="B5435" s="2"/>
      <c r="C5435" s="2" t="s">
        <v>3641</v>
      </c>
      <c r="D5435" s="2" t="s">
        <v>12106</v>
      </c>
      <c r="E5435" s="2"/>
      <c r="F5435" s="2"/>
      <c r="G5435" s="2"/>
      <c r="H5435" s="2"/>
      <c r="I5435" s="2"/>
      <c r="J5435" s="2"/>
      <c r="K5435" s="2"/>
      <c r="L5435" s="2"/>
      <c r="M5435" s="2" t="s">
        <v>12107</v>
      </c>
      <c r="N5435" s="11">
        <v>3</v>
      </c>
      <c r="O5435" s="11">
        <v>0</v>
      </c>
      <c r="P5435" s="12">
        <v>44652</v>
      </c>
      <c r="Q5435" s="12">
        <v>44652</v>
      </c>
      <c r="R5435" s="11"/>
      <c r="S5435" s="2">
        <f>OR(AND(P5435&lt;=U$2,Q5435&gt;V$2),AND(P5435&gt;U$2,P5435&lt;V$2))</f>
        <v>0</v>
      </c>
    </row>
    <row r="5436" spans="1:19">
      <c r="A5436" s="2" t="s">
        <v>3481</v>
      </c>
      <c r="B5436" s="2"/>
      <c r="C5436" s="2" t="s">
        <v>3641</v>
      </c>
      <c r="D5436" s="2" t="s">
        <v>12108</v>
      </c>
      <c r="E5436" s="2"/>
      <c r="F5436" s="2"/>
      <c r="G5436" s="2"/>
      <c r="H5436" s="2"/>
      <c r="I5436" s="2"/>
      <c r="J5436" s="2"/>
      <c r="K5436" s="2"/>
      <c r="L5436" s="2"/>
      <c r="M5436" s="2" t="s">
        <v>12109</v>
      </c>
      <c r="N5436" s="11">
        <v>2</v>
      </c>
      <c r="O5436" s="11">
        <v>0</v>
      </c>
      <c r="P5436" s="12">
        <v>44645</v>
      </c>
      <c r="Q5436" s="12">
        <v>44648</v>
      </c>
      <c r="R5436" s="11"/>
      <c r="S5436" s="2">
        <f>OR(AND(P5436&lt;=U$2,Q5436&gt;V$2),AND(P5436&gt;U$2,P5436&lt;V$2))</f>
        <v>0</v>
      </c>
    </row>
    <row r="5437" spans="1:19">
      <c r="A5437" s="2" t="s">
        <v>3481</v>
      </c>
      <c r="B5437" s="2"/>
      <c r="C5437" s="2" t="s">
        <v>3641</v>
      </c>
      <c r="D5437" s="2" t="s">
        <v>12110</v>
      </c>
      <c r="E5437" s="2"/>
      <c r="F5437" s="2"/>
      <c r="G5437" s="2"/>
      <c r="H5437" s="2"/>
      <c r="I5437" s="2"/>
      <c r="J5437" s="2"/>
      <c r="K5437" s="2"/>
      <c r="L5437" s="2"/>
      <c r="M5437" s="2" t="s">
        <v>12111</v>
      </c>
      <c r="N5437" s="11">
        <v>3</v>
      </c>
      <c r="O5437" s="11">
        <v>0</v>
      </c>
      <c r="P5437" s="12">
        <v>44652</v>
      </c>
      <c r="Q5437" s="12">
        <v>44652</v>
      </c>
      <c r="R5437" s="11"/>
      <c r="S5437" s="2">
        <f>OR(AND(P5437&lt;=U$2,Q5437&gt;V$2),AND(P5437&gt;U$2,P5437&lt;V$2))</f>
        <v>0</v>
      </c>
    </row>
    <row r="5438" spans="1:19">
      <c r="A5438" s="2" t="s">
        <v>3481</v>
      </c>
      <c r="B5438" s="2"/>
      <c r="C5438" s="2" t="s">
        <v>3641</v>
      </c>
      <c r="D5438" s="2" t="s">
        <v>12112</v>
      </c>
      <c r="E5438" s="2"/>
      <c r="F5438" s="2"/>
      <c r="G5438" s="2"/>
      <c r="H5438" s="2"/>
      <c r="I5438" s="2"/>
      <c r="J5438" s="2" t="s">
        <v>3450</v>
      </c>
      <c r="K5438" s="2"/>
      <c r="L5438" s="2"/>
      <c r="M5438" s="2" t="s">
        <v>12113</v>
      </c>
      <c r="N5438" s="11">
        <v>2</v>
      </c>
      <c r="O5438" s="11">
        <v>0</v>
      </c>
      <c r="P5438" s="12">
        <v>44805.33333333334</v>
      </c>
      <c r="Q5438" s="12">
        <v>44805.70833333334</v>
      </c>
      <c r="R5438" s="11"/>
      <c r="S5438" s="2">
        <f>OR(AND(P5438&lt;=U$2,Q5438&gt;V$2),AND(P5438&gt;U$2,P5438&lt;V$2))</f>
        <v>0</v>
      </c>
    </row>
    <row r="5439" spans="1:19">
      <c r="A5439" s="2" t="s">
        <v>3481</v>
      </c>
      <c r="B5439" s="2"/>
      <c r="C5439" s="2" t="s">
        <v>3641</v>
      </c>
      <c r="D5439" s="2" t="s">
        <v>12114</v>
      </c>
      <c r="E5439" s="2"/>
      <c r="F5439" s="2"/>
      <c r="G5439" s="2"/>
      <c r="H5439" s="2"/>
      <c r="I5439" s="2"/>
      <c r="J5439" s="2" t="s">
        <v>3450</v>
      </c>
      <c r="K5439" s="2"/>
      <c r="L5439" s="2"/>
      <c r="M5439" s="2" t="s">
        <v>12115</v>
      </c>
      <c r="N5439" s="11">
        <v>3</v>
      </c>
      <c r="O5439" s="11">
        <v>0</v>
      </c>
      <c r="P5439" s="12">
        <v>44805.33333333334</v>
      </c>
      <c r="Q5439" s="12">
        <v>44805.70833333334</v>
      </c>
      <c r="R5439" s="11"/>
      <c r="S5439" s="2">
        <f>OR(AND(P5439&lt;=U$2,Q5439&gt;V$2),AND(P5439&gt;U$2,P5439&lt;V$2))</f>
        <v>0</v>
      </c>
    </row>
    <row r="5440" spans="1:19">
      <c r="A5440" s="2" t="s">
        <v>3481</v>
      </c>
      <c r="B5440" s="2"/>
      <c r="C5440" s="2" t="s">
        <v>3654</v>
      </c>
      <c r="D5440" s="2" t="s">
        <v>12116</v>
      </c>
      <c r="E5440" s="2"/>
      <c r="F5440" s="2"/>
      <c r="G5440" s="2"/>
      <c r="H5440" s="2"/>
      <c r="I5440" s="2"/>
      <c r="J5440" s="2" t="s">
        <v>3450</v>
      </c>
      <c r="K5440" s="2"/>
      <c r="L5440" s="2"/>
      <c r="M5440" s="2" t="s">
        <v>12117</v>
      </c>
      <c r="N5440" s="11">
        <v>2</v>
      </c>
      <c r="O5440" s="11">
        <v>0</v>
      </c>
      <c r="P5440" s="12">
        <v>44805.33333333334</v>
      </c>
      <c r="Q5440" s="12">
        <v>44805.70833333334</v>
      </c>
      <c r="R5440" s="11"/>
      <c r="S5440" s="2">
        <f>OR(AND(P5440&lt;=U$2,Q5440&gt;V$2),AND(P5440&gt;U$2,P5440&lt;V$2))</f>
        <v>0</v>
      </c>
    </row>
    <row r="5441" spans="1:19">
      <c r="A5441" s="2" t="s">
        <v>3481</v>
      </c>
      <c r="B5441" s="2"/>
      <c r="C5441" s="2" t="s">
        <v>3654</v>
      </c>
      <c r="D5441" s="2" t="s">
        <v>12118</v>
      </c>
      <c r="E5441" s="2"/>
      <c r="F5441" s="2"/>
      <c r="G5441" s="2"/>
      <c r="H5441" s="2"/>
      <c r="I5441" s="2"/>
      <c r="J5441" s="2" t="s">
        <v>3450</v>
      </c>
      <c r="K5441" s="2"/>
      <c r="L5441" s="2"/>
      <c r="M5441" s="2" t="s">
        <v>12119</v>
      </c>
      <c r="N5441" s="11">
        <v>3</v>
      </c>
      <c r="O5441" s="11">
        <v>0</v>
      </c>
      <c r="P5441" s="12">
        <v>44805.33333333334</v>
      </c>
      <c r="Q5441" s="12">
        <v>44805.70833333334</v>
      </c>
      <c r="R5441" s="11"/>
      <c r="S5441" s="2">
        <f>OR(AND(P5441&lt;=U$2,Q5441&gt;V$2),AND(P5441&gt;U$2,P5441&lt;V$2))</f>
        <v>0</v>
      </c>
    </row>
    <row r="5442" spans="1:19">
      <c r="A5442" s="2" t="s">
        <v>3481</v>
      </c>
      <c r="B5442" s="2"/>
      <c r="C5442" s="2" t="s">
        <v>3794</v>
      </c>
      <c r="D5442" s="2" t="s">
        <v>12120</v>
      </c>
      <c r="E5442" s="2"/>
      <c r="F5442" s="2"/>
      <c r="G5442" s="2"/>
      <c r="H5442" s="2"/>
      <c r="I5442" s="2"/>
      <c r="J5442" s="2"/>
      <c r="K5442" s="2"/>
      <c r="L5442" s="2"/>
      <c r="M5442" s="2" t="s">
        <v>12121</v>
      </c>
      <c r="N5442" s="11">
        <v>2</v>
      </c>
      <c r="O5442" s="11">
        <v>0</v>
      </c>
      <c r="P5442" s="12">
        <v>44608</v>
      </c>
      <c r="Q5442" s="12">
        <v>44608</v>
      </c>
      <c r="R5442" s="11"/>
      <c r="S5442" s="2">
        <f>OR(AND(P5442&lt;=U$2,Q5442&gt;V$2),AND(P5442&gt;U$2,P5442&lt;V$2))</f>
        <v>0</v>
      </c>
    </row>
    <row r="5443" spans="1:19">
      <c r="A5443" s="2" t="s">
        <v>3481</v>
      </c>
      <c r="B5443" s="2"/>
      <c r="C5443" s="2" t="s">
        <v>3794</v>
      </c>
      <c r="D5443" s="2" t="s">
        <v>12122</v>
      </c>
      <c r="E5443" s="2"/>
      <c r="F5443" s="2"/>
      <c r="G5443" s="2"/>
      <c r="H5443" s="2"/>
      <c r="I5443" s="2"/>
      <c r="J5443" s="2"/>
      <c r="K5443" s="2"/>
      <c r="L5443" s="2"/>
      <c r="M5443" s="2" t="s">
        <v>12123</v>
      </c>
      <c r="N5443" s="11">
        <v>3</v>
      </c>
      <c r="O5443" s="11">
        <v>0</v>
      </c>
      <c r="P5443" s="12">
        <v>44610</v>
      </c>
      <c r="Q5443" s="12">
        <v>44610</v>
      </c>
      <c r="R5443" s="11"/>
      <c r="S5443" s="2">
        <f>OR(AND(P5443&lt;=U$2,Q5443&gt;V$2),AND(P5443&gt;U$2,P5443&lt;V$2))</f>
        <v>0</v>
      </c>
    </row>
    <row r="5444" spans="1:19">
      <c r="A5444" s="2" t="s">
        <v>3481</v>
      </c>
      <c r="B5444" s="2"/>
      <c r="C5444" s="2" t="s">
        <v>3794</v>
      </c>
      <c r="D5444" s="2" t="s">
        <v>12124</v>
      </c>
      <c r="E5444" s="2"/>
      <c r="F5444" s="2"/>
      <c r="G5444" s="2"/>
      <c r="H5444" s="2"/>
      <c r="I5444" s="2"/>
      <c r="J5444" s="2"/>
      <c r="K5444" s="2"/>
      <c r="L5444" s="2"/>
      <c r="M5444" s="2" t="s">
        <v>12125</v>
      </c>
      <c r="N5444" s="11">
        <v>2</v>
      </c>
      <c r="O5444" s="11">
        <v>0</v>
      </c>
      <c r="P5444" s="12">
        <v>44608</v>
      </c>
      <c r="Q5444" s="12">
        <v>44608</v>
      </c>
      <c r="R5444" s="11"/>
      <c r="S5444" s="2">
        <f>OR(AND(P5444&lt;=U$2,Q5444&gt;V$2),AND(P5444&gt;U$2,P5444&lt;V$2))</f>
        <v>0</v>
      </c>
    </row>
    <row r="5445" spans="1:19">
      <c r="A5445" s="2" t="s">
        <v>3481</v>
      </c>
      <c r="B5445" s="2"/>
      <c r="C5445" s="2" t="s">
        <v>3794</v>
      </c>
      <c r="D5445" s="2" t="s">
        <v>12126</v>
      </c>
      <c r="E5445" s="2"/>
      <c r="F5445" s="2"/>
      <c r="G5445" s="2"/>
      <c r="H5445" s="2"/>
      <c r="I5445" s="2"/>
      <c r="J5445" s="2"/>
      <c r="K5445" s="2"/>
      <c r="L5445" s="2"/>
      <c r="M5445" s="2" t="s">
        <v>12127</v>
      </c>
      <c r="N5445" s="11">
        <v>3</v>
      </c>
      <c r="O5445" s="11">
        <v>0</v>
      </c>
      <c r="P5445" s="12">
        <v>44610</v>
      </c>
      <c r="Q5445" s="12">
        <v>44610</v>
      </c>
      <c r="R5445" s="11"/>
      <c r="S5445" s="2">
        <f>OR(AND(P5445&lt;=U$2,Q5445&gt;V$2),AND(P5445&gt;U$2,P5445&lt;V$2))</f>
        <v>0</v>
      </c>
    </row>
    <row r="5446" spans="1:19">
      <c r="A5446" s="2" t="s">
        <v>3481</v>
      </c>
      <c r="B5446" s="2"/>
      <c r="C5446" s="2" t="s">
        <v>3794</v>
      </c>
      <c r="D5446" s="2" t="s">
        <v>12128</v>
      </c>
      <c r="E5446" s="2"/>
      <c r="F5446" s="2"/>
      <c r="G5446" s="2"/>
      <c r="H5446" s="2"/>
      <c r="I5446" s="2"/>
      <c r="J5446" s="2" t="s">
        <v>3450</v>
      </c>
      <c r="K5446" s="2"/>
      <c r="L5446" s="2"/>
      <c r="M5446" s="2" t="s">
        <v>12129</v>
      </c>
      <c r="N5446" s="11">
        <v>2</v>
      </c>
      <c r="O5446" s="11">
        <v>0</v>
      </c>
      <c r="P5446" s="12">
        <v>44805.33333333334</v>
      </c>
      <c r="Q5446" s="12">
        <v>44805.70833333334</v>
      </c>
      <c r="R5446" s="11"/>
      <c r="S5446" s="2">
        <f>OR(AND(P5446&lt;=U$2,Q5446&gt;V$2),AND(P5446&gt;U$2,P5446&lt;V$2))</f>
        <v>0</v>
      </c>
    </row>
    <row r="5447" spans="1:19">
      <c r="A5447" s="2" t="s">
        <v>3481</v>
      </c>
      <c r="B5447" s="2"/>
      <c r="C5447" s="2" t="s">
        <v>3794</v>
      </c>
      <c r="D5447" s="2" t="s">
        <v>12130</v>
      </c>
      <c r="E5447" s="2"/>
      <c r="F5447" s="2"/>
      <c r="G5447" s="2"/>
      <c r="H5447" s="2"/>
      <c r="I5447" s="2"/>
      <c r="J5447" s="2" t="s">
        <v>3450</v>
      </c>
      <c r="K5447" s="2"/>
      <c r="L5447" s="2"/>
      <c r="M5447" s="2" t="s">
        <v>12131</v>
      </c>
      <c r="N5447" s="11">
        <v>3</v>
      </c>
      <c r="O5447" s="11">
        <v>0</v>
      </c>
      <c r="P5447" s="12">
        <v>44805.33333333334</v>
      </c>
      <c r="Q5447" s="12">
        <v>44805.70833333334</v>
      </c>
      <c r="R5447" s="11"/>
      <c r="S5447" s="2">
        <f>OR(AND(P5447&lt;=U$2,Q5447&gt;V$2),AND(P5447&gt;U$2,P5447&lt;V$2))</f>
        <v>0</v>
      </c>
    </row>
    <row r="5448" spans="1:19">
      <c r="A5448" s="2" t="s">
        <v>3481</v>
      </c>
      <c r="B5448" s="2"/>
      <c r="C5448" s="2" t="s">
        <v>3794</v>
      </c>
      <c r="D5448" s="2" t="s">
        <v>12132</v>
      </c>
      <c r="E5448" s="2"/>
      <c r="F5448" s="2"/>
      <c r="G5448" s="2"/>
      <c r="H5448" s="2"/>
      <c r="I5448" s="2"/>
      <c r="J5448" s="2" t="s">
        <v>3450</v>
      </c>
      <c r="K5448" s="2"/>
      <c r="L5448" s="2"/>
      <c r="M5448" s="2" t="s">
        <v>12133</v>
      </c>
      <c r="N5448" s="11">
        <v>2</v>
      </c>
      <c r="O5448" s="11">
        <v>0</v>
      </c>
      <c r="P5448" s="12">
        <v>44768.33333333334</v>
      </c>
      <c r="Q5448" s="12">
        <v>44774</v>
      </c>
      <c r="R5448" s="11"/>
      <c r="S5448" s="2">
        <f>OR(AND(P5448&lt;=U$2,Q5448&gt;V$2),AND(P5448&gt;U$2,P5448&lt;V$2))</f>
        <v>0</v>
      </c>
    </row>
    <row r="5449" spans="1:19">
      <c r="A5449" s="2" t="s">
        <v>3481</v>
      </c>
      <c r="B5449" s="2"/>
      <c r="C5449" s="2" t="s">
        <v>3794</v>
      </c>
      <c r="D5449" s="2" t="s">
        <v>12134</v>
      </c>
      <c r="E5449" s="2"/>
      <c r="F5449" s="2"/>
      <c r="G5449" s="2"/>
      <c r="H5449" s="2"/>
      <c r="I5449" s="2"/>
      <c r="J5449" s="2" t="s">
        <v>3450</v>
      </c>
      <c r="K5449" s="2"/>
      <c r="L5449" s="2"/>
      <c r="M5449" s="2" t="s">
        <v>12135</v>
      </c>
      <c r="N5449" s="11">
        <v>3</v>
      </c>
      <c r="O5449" s="11">
        <v>0</v>
      </c>
      <c r="P5449" s="12">
        <v>44775</v>
      </c>
      <c r="Q5449" s="12">
        <v>44826</v>
      </c>
      <c r="R5449" s="11"/>
      <c r="S5449" s="2">
        <f>OR(AND(P5449&lt;=U$2,Q5449&gt;V$2),AND(P5449&gt;U$2,P5449&lt;V$2))</f>
        <v>0</v>
      </c>
    </row>
    <row r="5450" spans="1:19">
      <c r="A5450" s="2" t="s">
        <v>3488</v>
      </c>
      <c r="B5450" s="2"/>
      <c r="C5450" s="2" t="s">
        <v>3794</v>
      </c>
      <c r="D5450" s="2" t="s">
        <v>12136</v>
      </c>
      <c r="E5450" s="2"/>
      <c r="F5450" s="2"/>
      <c r="G5450" s="2"/>
      <c r="H5450" s="2"/>
      <c r="I5450" s="2"/>
      <c r="J5450" s="2" t="s">
        <v>3450</v>
      </c>
      <c r="K5450" s="2"/>
      <c r="L5450" s="2"/>
      <c r="M5450" s="2" t="s">
        <v>12137</v>
      </c>
      <c r="N5450" s="11">
        <v>2</v>
      </c>
      <c r="O5450" s="11">
        <v>2</v>
      </c>
      <c r="P5450" s="12">
        <v>44984.33333333334</v>
      </c>
      <c r="Q5450" s="12">
        <v>44985.70833333334</v>
      </c>
      <c r="R5450" s="11">
        <v>16</v>
      </c>
      <c r="S5450" s="2">
        <f>OR(AND(P5450&lt;=U$2,Q5450&gt;V$2),AND(P5450&gt;U$2,P5450&lt;V$2))</f>
        <v>0</v>
      </c>
    </row>
    <row r="5451" spans="1:19">
      <c r="A5451" s="2" t="s">
        <v>3488</v>
      </c>
      <c r="B5451" s="2"/>
      <c r="C5451" s="2" t="s">
        <v>3794</v>
      </c>
      <c r="D5451" s="2" t="s">
        <v>12138</v>
      </c>
      <c r="E5451" s="2"/>
      <c r="F5451" s="2"/>
      <c r="G5451" s="2"/>
      <c r="H5451" s="2"/>
      <c r="I5451" s="2"/>
      <c r="J5451" s="2" t="s">
        <v>3450</v>
      </c>
      <c r="K5451" s="2"/>
      <c r="L5451" s="2"/>
      <c r="M5451" s="2" t="s">
        <v>12139</v>
      </c>
      <c r="N5451" s="11">
        <v>3</v>
      </c>
      <c r="O5451" s="11">
        <v>3</v>
      </c>
      <c r="P5451" s="12">
        <v>44986.33333333334</v>
      </c>
      <c r="Q5451" s="12">
        <v>44988.70833333334</v>
      </c>
      <c r="R5451" s="11">
        <v>16</v>
      </c>
      <c r="S5451" s="2">
        <f>OR(AND(P5451&lt;=U$2,Q5451&gt;V$2),AND(P5451&gt;U$2,P5451&lt;V$2))</f>
        <v>0</v>
      </c>
    </row>
    <row r="5452" spans="1:19">
      <c r="A5452" s="2" t="s">
        <v>3488</v>
      </c>
      <c r="B5452" s="2"/>
      <c r="C5452" s="2" t="s">
        <v>3908</v>
      </c>
      <c r="D5452" s="2" t="s">
        <v>12140</v>
      </c>
      <c r="E5452" s="2"/>
      <c r="F5452" s="2"/>
      <c r="G5452" s="2"/>
      <c r="H5452" s="2"/>
      <c r="I5452" s="2"/>
      <c r="J5452" s="2" t="s">
        <v>3450</v>
      </c>
      <c r="K5452" s="2"/>
      <c r="L5452" s="2"/>
      <c r="M5452" s="2" t="s">
        <v>12141</v>
      </c>
      <c r="N5452" s="11">
        <v>2</v>
      </c>
      <c r="O5452" s="11">
        <v>2</v>
      </c>
      <c r="P5452" s="12">
        <v>44984.33333333334</v>
      </c>
      <c r="Q5452" s="12">
        <v>44985.70833333334</v>
      </c>
      <c r="R5452" s="11">
        <v>33</v>
      </c>
      <c r="S5452" s="2">
        <f>OR(AND(P5452&lt;=U$2,Q5452&gt;V$2),AND(P5452&gt;U$2,P5452&lt;V$2))</f>
        <v>0</v>
      </c>
    </row>
    <row r="5453" spans="1:19">
      <c r="A5453" s="2" t="s">
        <v>3488</v>
      </c>
      <c r="B5453" s="2"/>
      <c r="C5453" s="2" t="s">
        <v>3908</v>
      </c>
      <c r="D5453" s="2" t="s">
        <v>12142</v>
      </c>
      <c r="E5453" s="2"/>
      <c r="F5453" s="2"/>
      <c r="G5453" s="2"/>
      <c r="H5453" s="2"/>
      <c r="I5453" s="2"/>
      <c r="J5453" s="2" t="s">
        <v>3450</v>
      </c>
      <c r="K5453" s="2"/>
      <c r="L5453" s="2"/>
      <c r="M5453" s="2" t="s">
        <v>12143</v>
      </c>
      <c r="N5453" s="11">
        <v>3</v>
      </c>
      <c r="O5453" s="11">
        <v>3</v>
      </c>
      <c r="P5453" s="12">
        <v>44986.33333333334</v>
      </c>
      <c r="Q5453" s="12">
        <v>44988.70833333334</v>
      </c>
      <c r="R5453" s="11">
        <v>33</v>
      </c>
      <c r="S5453" s="2">
        <f>OR(AND(P5453&lt;=U$2,Q5453&gt;V$2),AND(P5453&gt;U$2,P5453&lt;V$2))</f>
        <v>0</v>
      </c>
    </row>
    <row r="5454" spans="1:19">
      <c r="A5454" s="2" t="s">
        <v>3481</v>
      </c>
      <c r="B5454" s="2"/>
      <c r="C5454" s="2" t="s">
        <v>3908</v>
      </c>
      <c r="D5454" s="2" t="s">
        <v>12144</v>
      </c>
      <c r="E5454" s="2"/>
      <c r="F5454" s="2"/>
      <c r="G5454" s="2"/>
      <c r="H5454" s="2"/>
      <c r="I5454" s="2"/>
      <c r="J5454" s="2" t="s">
        <v>3450</v>
      </c>
      <c r="K5454" s="2"/>
      <c r="L5454" s="2"/>
      <c r="M5454" s="2" t="s">
        <v>12145</v>
      </c>
      <c r="N5454" s="11">
        <v>2</v>
      </c>
      <c r="O5454" s="11">
        <v>0</v>
      </c>
      <c r="P5454" s="12">
        <v>44755</v>
      </c>
      <c r="Q5454" s="12">
        <v>44757</v>
      </c>
      <c r="R5454" s="11"/>
      <c r="S5454" s="2">
        <f>OR(AND(P5454&lt;=U$2,Q5454&gt;V$2),AND(P5454&gt;U$2,P5454&lt;V$2))</f>
        <v>0</v>
      </c>
    </row>
    <row r="5455" spans="1:19">
      <c r="A5455" s="2" t="s">
        <v>3481</v>
      </c>
      <c r="B5455" s="2"/>
      <c r="C5455" s="2" t="s">
        <v>3908</v>
      </c>
      <c r="D5455" s="2" t="s">
        <v>12146</v>
      </c>
      <c r="E5455" s="2"/>
      <c r="F5455" s="2"/>
      <c r="G5455" s="2"/>
      <c r="H5455" s="2"/>
      <c r="I5455" s="2"/>
      <c r="J5455" s="2" t="s">
        <v>3450</v>
      </c>
      <c r="K5455" s="2"/>
      <c r="L5455" s="2"/>
      <c r="M5455" s="2" t="s">
        <v>12147</v>
      </c>
      <c r="N5455" s="11">
        <v>3</v>
      </c>
      <c r="O5455" s="11">
        <v>0</v>
      </c>
      <c r="P5455" s="12">
        <v>44760</v>
      </c>
      <c r="Q5455" s="12">
        <v>44818</v>
      </c>
      <c r="R5455" s="11"/>
      <c r="S5455" s="2">
        <f>OR(AND(P5455&lt;=U$2,Q5455&gt;V$2),AND(P5455&gt;U$2,P5455&lt;V$2))</f>
        <v>0</v>
      </c>
    </row>
    <row r="5456" spans="1:19">
      <c r="A5456" s="2" t="s">
        <v>3481</v>
      </c>
      <c r="B5456" s="2"/>
      <c r="C5456" s="2" t="s">
        <v>3908</v>
      </c>
      <c r="D5456" s="2" t="s">
        <v>12148</v>
      </c>
      <c r="E5456" s="2"/>
      <c r="F5456" s="2"/>
      <c r="G5456" s="2"/>
      <c r="H5456" s="2"/>
      <c r="I5456" s="2"/>
      <c r="J5456" s="2" t="s">
        <v>3450</v>
      </c>
      <c r="K5456" s="2"/>
      <c r="L5456" s="2"/>
      <c r="M5456" s="2" t="s">
        <v>12149</v>
      </c>
      <c r="N5456" s="11">
        <v>2</v>
      </c>
      <c r="O5456" s="11">
        <v>0</v>
      </c>
      <c r="P5456" s="12">
        <v>44886</v>
      </c>
      <c r="Q5456" s="12">
        <v>44900</v>
      </c>
      <c r="R5456" s="11"/>
      <c r="S5456" s="2">
        <f>OR(AND(P5456&lt;=U$2,Q5456&gt;V$2),AND(P5456&gt;U$2,P5456&lt;V$2))</f>
        <v>0</v>
      </c>
    </row>
    <row r="5457" spans="1:19">
      <c r="A5457" s="2" t="s">
        <v>3481</v>
      </c>
      <c r="B5457" s="2"/>
      <c r="C5457" s="2" t="s">
        <v>3908</v>
      </c>
      <c r="D5457" s="2" t="s">
        <v>12150</v>
      </c>
      <c r="E5457" s="2"/>
      <c r="F5457" s="2"/>
      <c r="G5457" s="2"/>
      <c r="H5457" s="2"/>
      <c r="I5457" s="2"/>
      <c r="J5457" s="2" t="s">
        <v>3450</v>
      </c>
      <c r="K5457" s="2"/>
      <c r="L5457" s="2"/>
      <c r="M5457" s="2" t="s">
        <v>12151</v>
      </c>
      <c r="N5457" s="11">
        <v>3</v>
      </c>
      <c r="O5457" s="11">
        <v>0</v>
      </c>
      <c r="P5457" s="12">
        <v>44901</v>
      </c>
      <c r="Q5457" s="12">
        <v>44908</v>
      </c>
      <c r="R5457" s="11"/>
      <c r="S5457" s="2">
        <f>OR(AND(P5457&lt;=U$2,Q5457&gt;V$2),AND(P5457&gt;U$2,P5457&lt;V$2))</f>
        <v>0</v>
      </c>
    </row>
    <row r="5458" spans="1:19">
      <c r="A5458" s="2" t="s">
        <v>3481</v>
      </c>
      <c r="B5458" s="2"/>
      <c r="C5458" s="2" t="s">
        <v>3908</v>
      </c>
      <c r="D5458" s="2" t="s">
        <v>12152</v>
      </c>
      <c r="E5458" s="2"/>
      <c r="F5458" s="2"/>
      <c r="G5458" s="2"/>
      <c r="H5458" s="2"/>
      <c r="I5458" s="2"/>
      <c r="J5458" s="2" t="s">
        <v>3450</v>
      </c>
      <c r="K5458" s="2"/>
      <c r="L5458" s="2"/>
      <c r="M5458" s="2" t="s">
        <v>12153</v>
      </c>
      <c r="N5458" s="11">
        <v>2</v>
      </c>
      <c r="O5458" s="11">
        <v>0</v>
      </c>
      <c r="P5458" s="12">
        <v>44743</v>
      </c>
      <c r="Q5458" s="12">
        <v>44757</v>
      </c>
      <c r="R5458" s="11"/>
      <c r="S5458" s="2">
        <f>OR(AND(P5458&lt;=U$2,Q5458&gt;V$2),AND(P5458&gt;U$2,P5458&lt;V$2))</f>
        <v>0</v>
      </c>
    </row>
    <row r="5459" spans="1:19">
      <c r="A5459" s="2" t="s">
        <v>3481</v>
      </c>
      <c r="B5459" s="2"/>
      <c r="C5459" s="2" t="s">
        <v>3908</v>
      </c>
      <c r="D5459" s="2" t="s">
        <v>12154</v>
      </c>
      <c r="E5459" s="2"/>
      <c r="F5459" s="2"/>
      <c r="G5459" s="2"/>
      <c r="H5459" s="2"/>
      <c r="I5459" s="2"/>
      <c r="J5459" s="2" t="s">
        <v>3450</v>
      </c>
      <c r="K5459" s="2"/>
      <c r="L5459" s="2"/>
      <c r="M5459" s="2" t="s">
        <v>12155</v>
      </c>
      <c r="N5459" s="11">
        <v>3</v>
      </c>
      <c r="O5459" s="11">
        <v>0</v>
      </c>
      <c r="P5459" s="12">
        <v>44758</v>
      </c>
      <c r="Q5459" s="12">
        <v>44872</v>
      </c>
      <c r="R5459" s="11"/>
      <c r="S5459" s="2">
        <f>OR(AND(P5459&lt;=U$2,Q5459&gt;V$2),AND(P5459&gt;U$2,P5459&lt;V$2))</f>
        <v>0</v>
      </c>
    </row>
    <row r="5460" spans="1:19">
      <c r="A5460" s="2" t="s">
        <v>3488</v>
      </c>
      <c r="B5460" s="2"/>
      <c r="C5460" s="2" t="s">
        <v>4465</v>
      </c>
      <c r="D5460" s="2" t="s">
        <v>12156</v>
      </c>
      <c r="E5460" s="2"/>
      <c r="F5460" s="2"/>
      <c r="G5460" s="2"/>
      <c r="H5460" s="2"/>
      <c r="I5460" s="2"/>
      <c r="J5460" s="2" t="s">
        <v>3450</v>
      </c>
      <c r="K5460" s="2"/>
      <c r="L5460" s="2"/>
      <c r="M5460" s="2" t="s">
        <v>12157</v>
      </c>
      <c r="N5460" s="11">
        <v>2</v>
      </c>
      <c r="O5460" s="11">
        <v>2</v>
      </c>
      <c r="P5460" s="12">
        <v>44830</v>
      </c>
      <c r="Q5460" s="12">
        <v>44985.70833333334</v>
      </c>
      <c r="R5460" s="11">
        <v>8</v>
      </c>
      <c r="S5460" s="2">
        <f>OR(AND(P5460&lt;=U$2,Q5460&gt;V$2),AND(P5460&gt;U$2,P5460&lt;V$2))</f>
        <v>0</v>
      </c>
    </row>
    <row r="5461" spans="1:19">
      <c r="A5461" s="2" t="s">
        <v>3488</v>
      </c>
      <c r="B5461" s="2"/>
      <c r="C5461" s="2" t="s">
        <v>4465</v>
      </c>
      <c r="D5461" s="2" t="s">
        <v>12158</v>
      </c>
      <c r="E5461" s="2"/>
      <c r="F5461" s="2"/>
      <c r="G5461" s="2"/>
      <c r="H5461" s="2"/>
      <c r="I5461" s="2"/>
      <c r="J5461" s="2" t="s">
        <v>3450</v>
      </c>
      <c r="K5461" s="2"/>
      <c r="L5461" s="2"/>
      <c r="M5461" s="2" t="s">
        <v>12159</v>
      </c>
      <c r="N5461" s="11">
        <v>3</v>
      </c>
      <c r="O5461" s="11">
        <v>3</v>
      </c>
      <c r="P5461" s="12">
        <v>44986.33333333334</v>
      </c>
      <c r="Q5461" s="12">
        <v>44988.70833333334</v>
      </c>
      <c r="R5461" s="11">
        <v>8</v>
      </c>
      <c r="S5461" s="2">
        <f>OR(AND(P5461&lt;=U$2,Q5461&gt;V$2),AND(P5461&gt;U$2,P5461&lt;V$2))</f>
        <v>0</v>
      </c>
    </row>
    <row r="5462" spans="1:19">
      <c r="A5462" s="2" t="s">
        <v>3481</v>
      </c>
      <c r="B5462" s="2"/>
      <c r="C5462" s="2" t="s">
        <v>4465</v>
      </c>
      <c r="D5462" s="2" t="s">
        <v>12160</v>
      </c>
      <c r="E5462" s="2"/>
      <c r="F5462" s="2"/>
      <c r="G5462" s="2"/>
      <c r="H5462" s="2"/>
      <c r="I5462" s="2"/>
      <c r="J5462" s="2" t="s">
        <v>3450</v>
      </c>
      <c r="K5462" s="2"/>
      <c r="L5462" s="2"/>
      <c r="M5462" s="2" t="s">
        <v>12161</v>
      </c>
      <c r="N5462" s="11">
        <v>2</v>
      </c>
      <c r="O5462" s="11">
        <v>0</v>
      </c>
      <c r="P5462" s="12">
        <v>44645</v>
      </c>
      <c r="Q5462" s="12">
        <v>44645</v>
      </c>
      <c r="R5462" s="11"/>
      <c r="S5462" s="2">
        <f>OR(AND(P5462&lt;=U$2,Q5462&gt;V$2),AND(P5462&gt;U$2,P5462&lt;V$2))</f>
        <v>0</v>
      </c>
    </row>
    <row r="5463" spans="1:19">
      <c r="A5463" s="2" t="s">
        <v>3481</v>
      </c>
      <c r="B5463" s="2"/>
      <c r="C5463" s="2" t="s">
        <v>4465</v>
      </c>
      <c r="D5463" s="2" t="s">
        <v>12162</v>
      </c>
      <c r="E5463" s="2"/>
      <c r="F5463" s="2"/>
      <c r="G5463" s="2"/>
      <c r="H5463" s="2"/>
      <c r="I5463" s="2"/>
      <c r="J5463" s="2" t="s">
        <v>3450</v>
      </c>
      <c r="K5463" s="2"/>
      <c r="L5463" s="2"/>
      <c r="M5463" s="2" t="s">
        <v>12163</v>
      </c>
      <c r="N5463" s="11">
        <v>3</v>
      </c>
      <c r="O5463" s="11">
        <v>0</v>
      </c>
      <c r="P5463" s="12">
        <v>44645</v>
      </c>
      <c r="Q5463" s="12">
        <v>44645</v>
      </c>
      <c r="R5463" s="11"/>
      <c r="S5463" s="2">
        <f>OR(AND(P5463&lt;=U$2,Q5463&gt;V$2),AND(P5463&gt;U$2,P5463&lt;V$2))</f>
        <v>0</v>
      </c>
    </row>
    <row r="5464" spans="1:19">
      <c r="A5464" s="2" t="s">
        <v>3481</v>
      </c>
      <c r="B5464" s="2" t="s">
        <v>4755</v>
      </c>
      <c r="C5464" s="2" t="s">
        <v>7893</v>
      </c>
      <c r="D5464" s="2" t="s">
        <v>2295</v>
      </c>
      <c r="E5464" s="2"/>
      <c r="F5464" s="2"/>
      <c r="G5464" s="2"/>
      <c r="H5464" s="2"/>
      <c r="I5464" s="2"/>
      <c r="J5464" s="2"/>
      <c r="K5464" s="2"/>
      <c r="L5464" s="2"/>
      <c r="M5464" s="2" t="s">
        <v>12164</v>
      </c>
      <c r="N5464" s="11">
        <v>5</v>
      </c>
      <c r="O5464" s="11">
        <v>0</v>
      </c>
      <c r="P5464" s="12">
        <v>44459</v>
      </c>
      <c r="Q5464" s="12">
        <v>44617</v>
      </c>
      <c r="R5464" s="11"/>
      <c r="S5464" s="2">
        <f>OR(AND(P5464&lt;=U$2,Q5464&gt;V$2),AND(P5464&gt;U$2,P5464&lt;V$2))</f>
        <v>0</v>
      </c>
    </row>
    <row r="5465" spans="1:19">
      <c r="A5465" s="2" t="s">
        <v>3481</v>
      </c>
      <c r="B5465" s="2" t="s">
        <v>4755</v>
      </c>
      <c r="C5465" s="2" t="s">
        <v>7121</v>
      </c>
      <c r="D5465" s="2" t="s">
        <v>3330</v>
      </c>
      <c r="E5465" s="2"/>
      <c r="F5465" s="2"/>
      <c r="G5465" s="2"/>
      <c r="H5465" s="2"/>
      <c r="I5465" s="2"/>
      <c r="J5465" s="2"/>
      <c r="K5465" s="2"/>
      <c r="L5465" s="2"/>
      <c r="M5465" s="2" t="s">
        <v>12165</v>
      </c>
      <c r="N5465" s="11">
        <v>5</v>
      </c>
      <c r="O5465" s="11">
        <v>0</v>
      </c>
      <c r="P5465" s="12">
        <v>44375</v>
      </c>
      <c r="Q5465" s="12">
        <v>44379</v>
      </c>
      <c r="R5465" s="11"/>
      <c r="S5465" s="2">
        <f>OR(AND(P5465&lt;=U$2,Q5465&gt;V$2),AND(P5465&gt;U$2,P5465&lt;V$2))</f>
        <v>0</v>
      </c>
    </row>
    <row r="5466" spans="1:19">
      <c r="A5466" s="2" t="s">
        <v>3481</v>
      </c>
      <c r="B5466" s="2" t="s">
        <v>4755</v>
      </c>
      <c r="C5466" s="2" t="s">
        <v>8591</v>
      </c>
      <c r="D5466" s="2" t="s">
        <v>2427</v>
      </c>
      <c r="E5466" s="2"/>
      <c r="F5466" s="2"/>
      <c r="G5466" s="2"/>
      <c r="H5466" s="2"/>
      <c r="I5466" s="2"/>
      <c r="J5466" s="2"/>
      <c r="K5466" s="2"/>
      <c r="L5466" s="2"/>
      <c r="M5466" s="2" t="s">
        <v>12166</v>
      </c>
      <c r="N5466" s="11">
        <v>5</v>
      </c>
      <c r="O5466" s="11">
        <v>0</v>
      </c>
      <c r="P5466" s="12">
        <v>44491.33333333334</v>
      </c>
      <c r="Q5466" s="12">
        <v>44544</v>
      </c>
      <c r="R5466" s="11"/>
      <c r="S5466" s="2">
        <f>OR(AND(P5466&lt;=U$2,Q5466&gt;V$2),AND(P5466&gt;U$2,P5466&lt;V$2))</f>
        <v>0</v>
      </c>
    </row>
    <row r="5467" spans="1:19">
      <c r="A5467" s="2" t="s">
        <v>3481</v>
      </c>
      <c r="B5467" s="2" t="s">
        <v>4755</v>
      </c>
      <c r="C5467" s="2" t="s">
        <v>9373</v>
      </c>
      <c r="D5467" s="2" t="s">
        <v>2526</v>
      </c>
      <c r="E5467" s="2"/>
      <c r="F5467" s="2"/>
      <c r="G5467" s="2"/>
      <c r="H5467" s="2"/>
      <c r="I5467" s="2"/>
      <c r="J5467" s="2"/>
      <c r="K5467" s="2"/>
      <c r="L5467" s="2"/>
      <c r="M5467" s="2" t="s">
        <v>12167</v>
      </c>
      <c r="N5467" s="11">
        <v>5</v>
      </c>
      <c r="O5467" s="11">
        <v>0</v>
      </c>
      <c r="P5467" s="12">
        <v>44512.33333333334</v>
      </c>
      <c r="Q5467" s="12">
        <v>44514.70833333334</v>
      </c>
      <c r="R5467" s="11"/>
      <c r="S5467" s="2">
        <f>OR(AND(P5467&lt;=U$2,Q5467&gt;V$2),AND(P5467&gt;U$2,P5467&lt;V$2))</f>
        <v>0</v>
      </c>
    </row>
    <row r="5468" spans="1:19">
      <c r="A5468" s="2" t="s">
        <v>3481</v>
      </c>
      <c r="B5468" s="2" t="s">
        <v>4755</v>
      </c>
      <c r="C5468" s="2" t="s">
        <v>10075</v>
      </c>
      <c r="D5468" s="2" t="s">
        <v>1213</v>
      </c>
      <c r="E5468" s="2"/>
      <c r="F5468" s="2"/>
      <c r="G5468" s="2"/>
      <c r="H5468" s="2"/>
      <c r="I5468" s="2"/>
      <c r="J5468" s="2"/>
      <c r="K5468" s="2"/>
      <c r="L5468" s="2"/>
      <c r="M5468" s="2" t="s">
        <v>12168</v>
      </c>
      <c r="N5468" s="11">
        <v>5</v>
      </c>
      <c r="O5468" s="11">
        <v>0</v>
      </c>
      <c r="P5468" s="12">
        <v>44726</v>
      </c>
      <c r="Q5468" s="12">
        <v>44727</v>
      </c>
      <c r="R5468" s="11"/>
      <c r="S5468" s="2">
        <f>OR(AND(P5468&lt;=U$2,Q5468&gt;V$2),AND(P5468&gt;U$2,P5468&lt;V$2))</f>
        <v>0</v>
      </c>
    </row>
    <row r="5469" spans="1:19">
      <c r="A5469" s="2" t="s">
        <v>3481</v>
      </c>
      <c r="B5469" s="2" t="s">
        <v>4755</v>
      </c>
      <c r="C5469" s="2" t="s">
        <v>10925</v>
      </c>
      <c r="D5469" s="2" t="s">
        <v>2976</v>
      </c>
      <c r="E5469" s="2"/>
      <c r="F5469" s="2" t="s">
        <v>2785</v>
      </c>
      <c r="G5469" s="2" t="s">
        <v>7210</v>
      </c>
      <c r="H5469" s="2"/>
      <c r="I5469" s="2"/>
      <c r="J5469" s="2"/>
      <c r="K5469" s="2"/>
      <c r="L5469" s="2"/>
      <c r="M5469" s="2" t="s">
        <v>12169</v>
      </c>
      <c r="N5469" s="11">
        <v>5</v>
      </c>
      <c r="O5469" s="11">
        <v>0</v>
      </c>
      <c r="P5469" s="12">
        <v>44749</v>
      </c>
      <c r="Q5469" s="12">
        <v>44750</v>
      </c>
      <c r="R5469" s="11"/>
      <c r="S5469" s="2">
        <f>OR(AND(P5469&lt;=U$2,Q5469&gt;V$2),AND(P5469&gt;U$2,P5469&lt;V$2))</f>
        <v>0</v>
      </c>
    </row>
    <row r="5470" spans="1:19">
      <c r="A5470" s="2" t="s">
        <v>3488</v>
      </c>
      <c r="B5470" s="2" t="s">
        <v>4755</v>
      </c>
      <c r="C5470" s="2" t="s">
        <v>10222</v>
      </c>
      <c r="D5470" s="2" t="s">
        <v>12170</v>
      </c>
      <c r="E5470" s="2" t="s">
        <v>1007</v>
      </c>
      <c r="F5470" s="2" t="s">
        <v>989</v>
      </c>
      <c r="G5470" s="2" t="s">
        <v>12171</v>
      </c>
      <c r="H5470" s="2" t="s">
        <v>1027</v>
      </c>
      <c r="I5470" s="2" t="s">
        <v>227</v>
      </c>
      <c r="J5470" s="2" t="s">
        <v>3969</v>
      </c>
      <c r="K5470" s="2"/>
      <c r="L5470" s="2"/>
      <c r="M5470" s="2" t="s">
        <v>12172</v>
      </c>
      <c r="N5470" s="11">
        <v>1</v>
      </c>
      <c r="O5470" s="11">
        <v>1</v>
      </c>
      <c r="P5470" s="12">
        <v>45028.33333333334</v>
      </c>
      <c r="Q5470" s="12">
        <v>45028.70833333334</v>
      </c>
      <c r="R5470" s="11">
        <v>-71</v>
      </c>
      <c r="S5470" s="2">
        <f>OR(AND(P5470&lt;=U$2,Q5470&gt;V$2),AND(P5470&gt;U$2,P5470&lt;V$2))</f>
        <v>0</v>
      </c>
    </row>
    <row r="5471" spans="1:19">
      <c r="A5471" s="2" t="s">
        <v>3488</v>
      </c>
      <c r="B5471" s="2" t="s">
        <v>4755</v>
      </c>
      <c r="C5471" s="2" t="s">
        <v>10296</v>
      </c>
      <c r="D5471" s="2" t="s">
        <v>12173</v>
      </c>
      <c r="E5471" s="2" t="s">
        <v>1007</v>
      </c>
      <c r="F5471" s="2" t="s">
        <v>989</v>
      </c>
      <c r="G5471" s="2" t="s">
        <v>12171</v>
      </c>
      <c r="H5471" s="2" t="s">
        <v>1027</v>
      </c>
      <c r="I5471" s="2" t="s">
        <v>227</v>
      </c>
      <c r="J5471" s="2" t="s">
        <v>3969</v>
      </c>
      <c r="K5471" s="2"/>
      <c r="L5471" s="2"/>
      <c r="M5471" s="2" t="s">
        <v>12174</v>
      </c>
      <c r="N5471" s="11">
        <v>1</v>
      </c>
      <c r="O5471" s="11">
        <v>1</v>
      </c>
      <c r="P5471" s="12">
        <v>45028.33333333334</v>
      </c>
      <c r="Q5471" s="12">
        <v>45028.70833333334</v>
      </c>
      <c r="R5471" s="11">
        <v>-71</v>
      </c>
      <c r="S5471" s="2">
        <f>OR(AND(P5471&lt;=U$2,Q5471&gt;V$2),AND(P5471&gt;U$2,P5471&lt;V$2))</f>
        <v>0</v>
      </c>
    </row>
    <row r="5472" spans="1:19">
      <c r="A5472" s="2" t="s">
        <v>3488</v>
      </c>
      <c r="B5472" s="2" t="s">
        <v>4755</v>
      </c>
      <c r="C5472" s="2" t="s">
        <v>10665</v>
      </c>
      <c r="D5472" s="2" t="s">
        <v>12175</v>
      </c>
      <c r="E5472" s="2" t="s">
        <v>1007</v>
      </c>
      <c r="F5472" s="2" t="s">
        <v>1960</v>
      </c>
      <c r="G5472" s="2" t="s">
        <v>12171</v>
      </c>
      <c r="H5472" s="2" t="s">
        <v>1027</v>
      </c>
      <c r="I5472" s="2" t="s">
        <v>227</v>
      </c>
      <c r="J5472" s="2" t="s">
        <v>3969</v>
      </c>
      <c r="K5472" s="2"/>
      <c r="L5472" s="2"/>
      <c r="M5472" s="2" t="s">
        <v>12176</v>
      </c>
      <c r="N5472" s="11">
        <v>1</v>
      </c>
      <c r="O5472" s="11">
        <v>1</v>
      </c>
      <c r="P5472" s="12">
        <v>44984.33333333334</v>
      </c>
      <c r="Q5472" s="12">
        <v>44984.70833333334</v>
      </c>
      <c r="R5472" s="11">
        <v>-39</v>
      </c>
      <c r="S5472" s="2">
        <f>OR(AND(P5472&lt;=U$2,Q5472&gt;V$2),AND(P5472&gt;U$2,P5472&lt;V$2))</f>
        <v>0</v>
      </c>
    </row>
    <row r="5473" spans="1:19">
      <c r="A5473" s="2" t="s">
        <v>3488</v>
      </c>
      <c r="B5473" s="2" t="s">
        <v>4755</v>
      </c>
      <c r="C5473" s="2" t="s">
        <v>10431</v>
      </c>
      <c r="D5473" s="2" t="s">
        <v>12177</v>
      </c>
      <c r="E5473" s="2" t="s">
        <v>1007</v>
      </c>
      <c r="F5473" s="2" t="s">
        <v>3010</v>
      </c>
      <c r="G5473" s="2" t="s">
        <v>12171</v>
      </c>
      <c r="H5473" s="2" t="s">
        <v>1027</v>
      </c>
      <c r="I5473" s="2" t="s">
        <v>227</v>
      </c>
      <c r="J5473" s="2" t="s">
        <v>3969</v>
      </c>
      <c r="K5473" s="2"/>
      <c r="L5473" s="2"/>
      <c r="M5473" s="2" t="s">
        <v>12178</v>
      </c>
      <c r="N5473" s="11">
        <v>1</v>
      </c>
      <c r="O5473" s="11">
        <v>1</v>
      </c>
      <c r="P5473" s="12">
        <v>45068.33333333334</v>
      </c>
      <c r="Q5473" s="12">
        <v>45068.70833333334</v>
      </c>
      <c r="R5473" s="11">
        <v>-99</v>
      </c>
      <c r="S5473" s="2">
        <f>OR(AND(P5473&lt;=U$2,Q5473&gt;V$2),AND(P5473&gt;U$2,P5473&lt;V$2))</f>
        <v>0</v>
      </c>
    </row>
    <row r="5474" spans="1:19">
      <c r="A5474" s="2" t="s">
        <v>3488</v>
      </c>
      <c r="B5474" s="2" t="s">
        <v>4755</v>
      </c>
      <c r="C5474" s="2" t="s">
        <v>10402</v>
      </c>
      <c r="D5474" s="2" t="s">
        <v>12179</v>
      </c>
      <c r="E5474" s="2" t="s">
        <v>1007</v>
      </c>
      <c r="F5474" s="2" t="s">
        <v>3010</v>
      </c>
      <c r="G5474" s="2" t="s">
        <v>12171</v>
      </c>
      <c r="H5474" s="2" t="s">
        <v>1027</v>
      </c>
      <c r="I5474" s="2" t="s">
        <v>227</v>
      </c>
      <c r="J5474" s="2" t="s">
        <v>3969</v>
      </c>
      <c r="K5474" s="2"/>
      <c r="L5474" s="2"/>
      <c r="M5474" s="2" t="s">
        <v>12180</v>
      </c>
      <c r="N5474" s="11">
        <v>1</v>
      </c>
      <c r="O5474" s="11">
        <v>1</v>
      </c>
      <c r="P5474" s="12">
        <v>45068.33333333334</v>
      </c>
      <c r="Q5474" s="12">
        <v>45068.70833333334</v>
      </c>
      <c r="R5474" s="11">
        <v>-99</v>
      </c>
      <c r="S5474" s="2">
        <f>OR(AND(P5474&lt;=U$2,Q5474&gt;V$2),AND(P5474&gt;U$2,P5474&lt;V$2))</f>
        <v>0</v>
      </c>
    </row>
    <row r="5475" spans="1:19">
      <c r="A5475" s="2" t="s">
        <v>3488</v>
      </c>
      <c r="B5475" s="2" t="s">
        <v>4755</v>
      </c>
      <c r="C5475" s="2" t="s">
        <v>9758</v>
      </c>
      <c r="D5475" s="2" t="s">
        <v>12181</v>
      </c>
      <c r="E5475" s="2" t="s">
        <v>1007</v>
      </c>
      <c r="F5475" s="2" t="s">
        <v>1589</v>
      </c>
      <c r="G5475" s="2" t="s">
        <v>12171</v>
      </c>
      <c r="H5475" s="2" t="s">
        <v>1027</v>
      </c>
      <c r="I5475" s="2" t="s">
        <v>227</v>
      </c>
      <c r="J5475" s="2" t="s">
        <v>3969</v>
      </c>
      <c r="K5475" s="2"/>
      <c r="L5475" s="2"/>
      <c r="M5475" s="2" t="s">
        <v>12182</v>
      </c>
      <c r="N5475" s="11">
        <v>1</v>
      </c>
      <c r="O5475" s="11">
        <v>1</v>
      </c>
      <c r="P5475" s="12">
        <v>45062.33333333334</v>
      </c>
      <c r="Q5475" s="12">
        <v>45062.70833333334</v>
      </c>
      <c r="R5475" s="11">
        <v>3</v>
      </c>
      <c r="S5475" s="2">
        <f>OR(AND(P5475&lt;=U$2,Q5475&gt;V$2),AND(P5475&gt;U$2,P5475&lt;V$2))</f>
        <v>0</v>
      </c>
    </row>
    <row r="5476" spans="1:19">
      <c r="A5476" s="2" t="s">
        <v>3488</v>
      </c>
      <c r="B5476" s="2" t="s">
        <v>4755</v>
      </c>
      <c r="C5476" s="2" t="s">
        <v>9244</v>
      </c>
      <c r="D5476" s="2" t="s">
        <v>12183</v>
      </c>
      <c r="E5476" s="2" t="s">
        <v>1007</v>
      </c>
      <c r="F5476" s="2" t="s">
        <v>1715</v>
      </c>
      <c r="G5476" s="2" t="s">
        <v>12171</v>
      </c>
      <c r="H5476" s="2" t="s">
        <v>1027</v>
      </c>
      <c r="I5476" s="2" t="s">
        <v>227</v>
      </c>
      <c r="J5476" s="2" t="s">
        <v>3969</v>
      </c>
      <c r="K5476" s="2"/>
      <c r="L5476" s="2"/>
      <c r="M5476" s="2" t="s">
        <v>12184</v>
      </c>
      <c r="N5476" s="11">
        <v>1</v>
      </c>
      <c r="O5476" s="11">
        <v>1</v>
      </c>
      <c r="P5476" s="12">
        <v>45028.33333333334</v>
      </c>
      <c r="Q5476" s="12">
        <v>45028.70833333334</v>
      </c>
      <c r="R5476" s="11">
        <v>10</v>
      </c>
      <c r="S5476" s="2">
        <f>OR(AND(P5476&lt;=U$2,Q5476&gt;V$2),AND(P5476&gt;U$2,P5476&lt;V$2))</f>
        <v>0</v>
      </c>
    </row>
    <row r="5477" spans="1:19">
      <c r="A5477" s="2" t="s">
        <v>3488</v>
      </c>
      <c r="B5477" s="2" t="s">
        <v>4755</v>
      </c>
      <c r="C5477" s="2" t="s">
        <v>8806</v>
      </c>
      <c r="D5477" s="2" t="s">
        <v>12185</v>
      </c>
      <c r="E5477" s="2" t="s">
        <v>1007</v>
      </c>
      <c r="F5477" s="2" t="s">
        <v>1814</v>
      </c>
      <c r="G5477" s="2" t="s">
        <v>12171</v>
      </c>
      <c r="H5477" s="2" t="s">
        <v>1027</v>
      </c>
      <c r="I5477" s="2" t="s">
        <v>227</v>
      </c>
      <c r="J5477" s="2" t="s">
        <v>3969</v>
      </c>
      <c r="K5477" s="2"/>
      <c r="L5477" s="2"/>
      <c r="M5477" s="2" t="s">
        <v>12186</v>
      </c>
      <c r="N5477" s="11">
        <v>1</v>
      </c>
      <c r="O5477" s="11">
        <v>1</v>
      </c>
      <c r="P5477" s="12">
        <v>44984.33333333334</v>
      </c>
      <c r="Q5477" s="12">
        <v>44984.70833333334</v>
      </c>
      <c r="R5477" s="11">
        <v>42</v>
      </c>
      <c r="S5477" s="2">
        <f>OR(AND(P5477&lt;=U$2,Q5477&gt;V$2),AND(P5477&gt;U$2,P5477&lt;V$2))</f>
        <v>0</v>
      </c>
    </row>
    <row r="5478" spans="1:19">
      <c r="A5478" s="2" t="s">
        <v>3488</v>
      </c>
      <c r="B5478" s="2" t="s">
        <v>4755</v>
      </c>
      <c r="C5478" s="2" t="s">
        <v>8312</v>
      </c>
      <c r="D5478" s="2" t="s">
        <v>12187</v>
      </c>
      <c r="E5478" s="2" t="s">
        <v>1007</v>
      </c>
      <c r="F5478" s="2" t="s">
        <v>2018</v>
      </c>
      <c r="G5478" s="2" t="s">
        <v>12171</v>
      </c>
      <c r="H5478" s="2" t="s">
        <v>1027</v>
      </c>
      <c r="I5478" s="2" t="s">
        <v>227</v>
      </c>
      <c r="J5478" s="2" t="s">
        <v>3969</v>
      </c>
      <c r="K5478" s="2"/>
      <c r="L5478" s="2"/>
      <c r="M5478" s="2" t="s">
        <v>12188</v>
      </c>
      <c r="N5478" s="11">
        <v>1</v>
      </c>
      <c r="O5478" s="11">
        <v>1</v>
      </c>
      <c r="P5478" s="12">
        <v>44984.33333333334</v>
      </c>
      <c r="Q5478" s="12">
        <v>44984.70833333334</v>
      </c>
      <c r="R5478" s="11">
        <v>42</v>
      </c>
      <c r="S5478" s="2">
        <f>OR(AND(P5478&lt;=U$2,Q5478&gt;V$2),AND(P5478&gt;U$2,P5478&lt;V$2))</f>
        <v>0</v>
      </c>
    </row>
    <row r="5479" spans="1:19">
      <c r="A5479" s="2" t="s">
        <v>3488</v>
      </c>
      <c r="B5479" s="2" t="s">
        <v>4755</v>
      </c>
      <c r="C5479" s="2" t="s">
        <v>8117</v>
      </c>
      <c r="D5479" s="2" t="s">
        <v>12189</v>
      </c>
      <c r="E5479" s="2" t="s">
        <v>1007</v>
      </c>
      <c r="F5479" s="2" t="s">
        <v>1916</v>
      </c>
      <c r="G5479" s="2" t="s">
        <v>12171</v>
      </c>
      <c r="H5479" s="2" t="s">
        <v>1027</v>
      </c>
      <c r="I5479" s="2" t="s">
        <v>227</v>
      </c>
      <c r="J5479" s="2" t="s">
        <v>3969</v>
      </c>
      <c r="K5479" s="2"/>
      <c r="L5479" s="2"/>
      <c r="M5479" s="2" t="s">
        <v>12190</v>
      </c>
      <c r="N5479" s="11">
        <v>1</v>
      </c>
      <c r="O5479" s="11">
        <v>1</v>
      </c>
      <c r="P5479" s="12">
        <v>45041.33333333334</v>
      </c>
      <c r="Q5479" s="12">
        <v>45041.70833333334</v>
      </c>
      <c r="R5479" s="11">
        <v>1</v>
      </c>
      <c r="S5479" s="2">
        <f>OR(AND(P5479&lt;=U$2,Q5479&gt;V$2),AND(P5479&gt;U$2,P5479&lt;V$2))</f>
        <v>0</v>
      </c>
    </row>
    <row r="5480" spans="1:19">
      <c r="A5480" s="2" t="s">
        <v>3488</v>
      </c>
      <c r="B5480" s="2" t="s">
        <v>4755</v>
      </c>
      <c r="C5480" s="2" t="s">
        <v>7288</v>
      </c>
      <c r="D5480" s="2" t="s">
        <v>12191</v>
      </c>
      <c r="E5480" s="2" t="s">
        <v>1007</v>
      </c>
      <c r="F5480" s="2" t="s">
        <v>3098</v>
      </c>
      <c r="G5480" s="2" t="s">
        <v>12171</v>
      </c>
      <c r="H5480" s="2" t="s">
        <v>1027</v>
      </c>
      <c r="I5480" s="2" t="s">
        <v>227</v>
      </c>
      <c r="J5480" s="2" t="s">
        <v>3969</v>
      </c>
      <c r="K5480" s="2"/>
      <c r="L5480" s="2"/>
      <c r="M5480" s="2" t="s">
        <v>12192</v>
      </c>
      <c r="N5480" s="11">
        <v>1</v>
      </c>
      <c r="O5480" s="11">
        <v>1</v>
      </c>
      <c r="P5480" s="12">
        <v>44991.33333333334</v>
      </c>
      <c r="Q5480" s="12">
        <v>44991.70833333334</v>
      </c>
      <c r="R5480" s="11">
        <v>44</v>
      </c>
      <c r="S5480" s="2">
        <f>OR(AND(P5480&lt;=U$2,Q5480&gt;V$2),AND(P5480&gt;U$2,P5480&lt;V$2))</f>
        <v>0</v>
      </c>
    </row>
    <row r="5481" spans="1:19">
      <c r="A5481" s="2" t="s">
        <v>3488</v>
      </c>
      <c r="B5481" s="2" t="s">
        <v>4755</v>
      </c>
      <c r="C5481" s="2" t="s">
        <v>7332</v>
      </c>
      <c r="D5481" s="2" t="s">
        <v>12193</v>
      </c>
      <c r="E5481" s="2" t="s">
        <v>1007</v>
      </c>
      <c r="F5481" s="2" t="s">
        <v>3098</v>
      </c>
      <c r="G5481" s="2" t="s">
        <v>12171</v>
      </c>
      <c r="H5481" s="2" t="s">
        <v>1027</v>
      </c>
      <c r="I5481" s="2" t="s">
        <v>227</v>
      </c>
      <c r="J5481" s="2" t="s">
        <v>3969</v>
      </c>
      <c r="K5481" s="2"/>
      <c r="L5481" s="2"/>
      <c r="M5481" s="2" t="s">
        <v>12194</v>
      </c>
      <c r="N5481" s="11">
        <v>1</v>
      </c>
      <c r="O5481" s="11">
        <v>1</v>
      </c>
      <c r="P5481" s="12">
        <v>44991.33333333334</v>
      </c>
      <c r="Q5481" s="12">
        <v>44991.70833333334</v>
      </c>
      <c r="R5481" s="11">
        <v>44</v>
      </c>
      <c r="S5481" s="2">
        <f>OR(AND(P5481&lt;=U$2,Q5481&gt;V$2),AND(P5481&gt;U$2,P5481&lt;V$2))</f>
        <v>0</v>
      </c>
    </row>
    <row r="5482" spans="1:19">
      <c r="A5482" s="2" t="s">
        <v>3488</v>
      </c>
      <c r="B5482" s="2" t="s">
        <v>4755</v>
      </c>
      <c r="C5482" s="2" t="s">
        <v>7365</v>
      </c>
      <c r="D5482" s="2" t="s">
        <v>12195</v>
      </c>
      <c r="E5482" s="2" t="s">
        <v>1007</v>
      </c>
      <c r="F5482" s="2" t="s">
        <v>3098</v>
      </c>
      <c r="G5482" s="2" t="s">
        <v>12171</v>
      </c>
      <c r="H5482" s="2" t="s">
        <v>1027</v>
      </c>
      <c r="I5482" s="2" t="s">
        <v>227</v>
      </c>
      <c r="J5482" s="2" t="s">
        <v>3969</v>
      </c>
      <c r="K5482" s="2"/>
      <c r="L5482" s="2"/>
      <c r="M5482" s="2" t="s">
        <v>12196</v>
      </c>
      <c r="N5482" s="11">
        <v>1</v>
      </c>
      <c r="O5482" s="11">
        <v>1</v>
      </c>
      <c r="P5482" s="12">
        <v>44991.33333333334</v>
      </c>
      <c r="Q5482" s="12">
        <v>44991.70833333334</v>
      </c>
      <c r="R5482" s="11">
        <v>44</v>
      </c>
      <c r="S5482" s="2">
        <f>OR(AND(P5482&lt;=U$2,Q5482&gt;V$2),AND(P5482&gt;U$2,P5482&lt;V$2))</f>
        <v>0</v>
      </c>
    </row>
    <row r="5483" spans="1:19">
      <c r="A5483" s="2" t="s">
        <v>3488</v>
      </c>
      <c r="B5483" s="2" t="s">
        <v>4755</v>
      </c>
      <c r="C5483" s="2" t="s">
        <v>7397</v>
      </c>
      <c r="D5483" s="2" t="s">
        <v>12197</v>
      </c>
      <c r="E5483" s="2" t="s">
        <v>1007</v>
      </c>
      <c r="F5483" s="2" t="s">
        <v>3098</v>
      </c>
      <c r="G5483" s="2" t="s">
        <v>12171</v>
      </c>
      <c r="H5483" s="2" t="s">
        <v>1027</v>
      </c>
      <c r="I5483" s="2" t="s">
        <v>227</v>
      </c>
      <c r="J5483" s="2" t="s">
        <v>3969</v>
      </c>
      <c r="K5483" s="2"/>
      <c r="L5483" s="2"/>
      <c r="M5483" s="2" t="s">
        <v>12198</v>
      </c>
      <c r="N5483" s="11">
        <v>1</v>
      </c>
      <c r="O5483" s="11">
        <v>1</v>
      </c>
      <c r="P5483" s="12">
        <v>45041.33333333334</v>
      </c>
      <c r="Q5483" s="12">
        <v>45041.70833333334</v>
      </c>
      <c r="R5483" s="11">
        <v>8</v>
      </c>
      <c r="S5483" s="2">
        <f>OR(AND(P5483&lt;=U$2,Q5483&gt;V$2),AND(P5483&gt;U$2,P5483&lt;V$2))</f>
        <v>0</v>
      </c>
    </row>
    <row r="5484" spans="1:19">
      <c r="A5484" s="2" t="s">
        <v>3488</v>
      </c>
      <c r="B5484" s="2" t="s">
        <v>4755</v>
      </c>
      <c r="C5484" s="2" t="s">
        <v>7509</v>
      </c>
      <c r="D5484" s="2" t="s">
        <v>12199</v>
      </c>
      <c r="E5484" s="2" t="s">
        <v>1007</v>
      </c>
      <c r="F5484" s="2" t="s">
        <v>3194</v>
      </c>
      <c r="G5484" s="2" t="s">
        <v>12171</v>
      </c>
      <c r="H5484" s="2" t="s">
        <v>1027</v>
      </c>
      <c r="I5484" s="2" t="s">
        <v>227</v>
      </c>
      <c r="J5484" s="2" t="s">
        <v>3969</v>
      </c>
      <c r="K5484" s="2"/>
      <c r="L5484" s="2"/>
      <c r="M5484" s="2" t="s">
        <v>12200</v>
      </c>
      <c r="N5484" s="11">
        <v>1</v>
      </c>
      <c r="O5484" s="11">
        <v>1</v>
      </c>
      <c r="P5484" s="12">
        <v>44991.33333333334</v>
      </c>
      <c r="Q5484" s="12">
        <v>44991.70833333334</v>
      </c>
      <c r="R5484" s="11">
        <v>44</v>
      </c>
      <c r="S5484" s="2">
        <f>OR(AND(P5484&lt;=U$2,Q5484&gt;V$2),AND(P5484&gt;U$2,P5484&lt;V$2))</f>
        <v>0</v>
      </c>
    </row>
    <row r="5485" spans="1:19">
      <c r="A5485" s="2" t="s">
        <v>3488</v>
      </c>
      <c r="B5485" s="2" t="s">
        <v>4755</v>
      </c>
      <c r="C5485" s="2" t="s">
        <v>7537</v>
      </c>
      <c r="D5485" s="2" t="s">
        <v>12201</v>
      </c>
      <c r="E5485" s="2" t="s">
        <v>1007</v>
      </c>
      <c r="F5485" s="2" t="s">
        <v>3194</v>
      </c>
      <c r="G5485" s="2" t="s">
        <v>12171</v>
      </c>
      <c r="H5485" s="2" t="s">
        <v>1027</v>
      </c>
      <c r="I5485" s="2" t="s">
        <v>227</v>
      </c>
      <c r="J5485" s="2" t="s">
        <v>3969</v>
      </c>
      <c r="K5485" s="2"/>
      <c r="L5485" s="2"/>
      <c r="M5485" s="2" t="s">
        <v>12202</v>
      </c>
      <c r="N5485" s="11">
        <v>1</v>
      </c>
      <c r="O5485" s="11">
        <v>1</v>
      </c>
      <c r="P5485" s="12">
        <v>44991.33333333334</v>
      </c>
      <c r="Q5485" s="12">
        <v>44991.70833333334</v>
      </c>
      <c r="R5485" s="11">
        <v>44</v>
      </c>
      <c r="S5485" s="2">
        <f>OR(AND(P5485&lt;=U$2,Q5485&gt;V$2),AND(P5485&gt;U$2,P5485&lt;V$2))</f>
        <v>0</v>
      </c>
    </row>
    <row r="5486" spans="1:19">
      <c r="A5486" s="2" t="s">
        <v>3488</v>
      </c>
      <c r="B5486" s="2" t="s">
        <v>4755</v>
      </c>
      <c r="C5486" s="2" t="s">
        <v>7570</v>
      </c>
      <c r="D5486" s="2" t="s">
        <v>12203</v>
      </c>
      <c r="E5486" s="2" t="s">
        <v>1007</v>
      </c>
      <c r="F5486" s="2" t="s">
        <v>3194</v>
      </c>
      <c r="G5486" s="2" t="s">
        <v>12171</v>
      </c>
      <c r="H5486" s="2" t="s">
        <v>1027</v>
      </c>
      <c r="I5486" s="2" t="s">
        <v>227</v>
      </c>
      <c r="J5486" s="2" t="s">
        <v>3969</v>
      </c>
      <c r="K5486" s="2"/>
      <c r="L5486" s="2"/>
      <c r="M5486" s="2" t="s">
        <v>12204</v>
      </c>
      <c r="N5486" s="11">
        <v>1</v>
      </c>
      <c r="O5486" s="11">
        <v>1</v>
      </c>
      <c r="P5486" s="12">
        <v>44991.33333333334</v>
      </c>
      <c r="Q5486" s="12">
        <v>44991.70833333334</v>
      </c>
      <c r="R5486" s="11">
        <v>44</v>
      </c>
      <c r="S5486" s="2">
        <f>OR(AND(P5486&lt;=U$2,Q5486&gt;V$2),AND(P5486&gt;U$2,P5486&lt;V$2))</f>
        <v>0</v>
      </c>
    </row>
    <row r="5487" spans="1:19">
      <c r="A5487" s="2" t="s">
        <v>3488</v>
      </c>
      <c r="B5487" s="2" t="s">
        <v>4755</v>
      </c>
      <c r="C5487" s="2" t="s">
        <v>7602</v>
      </c>
      <c r="D5487" s="2" t="s">
        <v>12205</v>
      </c>
      <c r="E5487" s="2" t="s">
        <v>1007</v>
      </c>
      <c r="F5487" s="2" t="s">
        <v>3194</v>
      </c>
      <c r="G5487" s="2" t="s">
        <v>12171</v>
      </c>
      <c r="H5487" s="2" t="s">
        <v>1027</v>
      </c>
      <c r="I5487" s="2" t="s">
        <v>227</v>
      </c>
      <c r="J5487" s="2" t="s">
        <v>3969</v>
      </c>
      <c r="K5487" s="2"/>
      <c r="L5487" s="2"/>
      <c r="M5487" s="2" t="s">
        <v>12206</v>
      </c>
      <c r="N5487" s="11">
        <v>1</v>
      </c>
      <c r="O5487" s="11">
        <v>1</v>
      </c>
      <c r="P5487" s="12">
        <v>44991.33333333334</v>
      </c>
      <c r="Q5487" s="12">
        <v>44991.70833333334</v>
      </c>
      <c r="R5487" s="11">
        <v>44</v>
      </c>
      <c r="S5487" s="2">
        <f>OR(AND(P5487&lt;=U$2,Q5487&gt;V$2),AND(P5487&gt;U$2,P5487&lt;V$2))</f>
        <v>0</v>
      </c>
    </row>
    <row r="5488" spans="1:19">
      <c r="A5488" s="2" t="s">
        <v>3488</v>
      </c>
      <c r="B5488" s="2"/>
      <c r="C5488" s="2" t="s">
        <v>3957</v>
      </c>
      <c r="D5488" s="2" t="s">
        <v>12207</v>
      </c>
      <c r="E5488" s="2"/>
      <c r="F5488" s="2"/>
      <c r="G5488" s="2"/>
      <c r="H5488" s="2"/>
      <c r="I5488" s="2"/>
      <c r="J5488" s="2" t="s">
        <v>3450</v>
      </c>
      <c r="K5488" s="2"/>
      <c r="L5488" s="2"/>
      <c r="M5488" s="2" t="s">
        <v>12208</v>
      </c>
      <c r="N5488" s="11">
        <v>2</v>
      </c>
      <c r="O5488" s="11">
        <v>2</v>
      </c>
      <c r="P5488" s="12">
        <v>44984.33333333334</v>
      </c>
      <c r="Q5488" s="12">
        <v>44985.70833333334</v>
      </c>
      <c r="R5488" s="11">
        <v>44</v>
      </c>
      <c r="S5488" s="2">
        <f>OR(AND(P5488&lt;=U$2,Q5488&gt;V$2),AND(P5488&gt;U$2,P5488&lt;V$2))</f>
        <v>0</v>
      </c>
    </row>
    <row r="5489" spans="1:19">
      <c r="A5489" s="2" t="s">
        <v>3488</v>
      </c>
      <c r="B5489" s="2"/>
      <c r="C5489" s="2" t="s">
        <v>3957</v>
      </c>
      <c r="D5489" s="2" t="s">
        <v>12209</v>
      </c>
      <c r="E5489" s="2"/>
      <c r="F5489" s="2"/>
      <c r="G5489" s="2"/>
      <c r="H5489" s="2"/>
      <c r="I5489" s="2"/>
      <c r="J5489" s="2" t="s">
        <v>3450</v>
      </c>
      <c r="K5489" s="2"/>
      <c r="L5489" s="2"/>
      <c r="M5489" s="2" t="s">
        <v>12210</v>
      </c>
      <c r="N5489" s="11">
        <v>3</v>
      </c>
      <c r="O5489" s="11">
        <v>3</v>
      </c>
      <c r="P5489" s="12">
        <v>44986.33333333334</v>
      </c>
      <c r="Q5489" s="12">
        <v>44988.70833333334</v>
      </c>
      <c r="R5489" s="11">
        <v>44</v>
      </c>
      <c r="S5489" s="2">
        <f>OR(AND(P5489&lt;=U$2,Q5489&gt;V$2),AND(P5489&gt;U$2,P5489&lt;V$2))</f>
        <v>0</v>
      </c>
    </row>
    <row r="5490" spans="1:19">
      <c r="A5490" s="2" t="s">
        <v>3488</v>
      </c>
      <c r="B5490" s="2" t="s">
        <v>4755</v>
      </c>
      <c r="C5490" s="2" t="s">
        <v>8117</v>
      </c>
      <c r="D5490" s="2" t="s">
        <v>12211</v>
      </c>
      <c r="E5490" s="2" t="s">
        <v>1007</v>
      </c>
      <c r="F5490" s="2" t="s">
        <v>1916</v>
      </c>
      <c r="G5490" s="2" t="s">
        <v>7078</v>
      </c>
      <c r="H5490" s="2" t="s">
        <v>1027</v>
      </c>
      <c r="I5490" s="2" t="s">
        <v>227</v>
      </c>
      <c r="J5490" s="2" t="s">
        <v>7311</v>
      </c>
      <c r="K5490" s="2" t="s">
        <v>307</v>
      </c>
      <c r="L5490" s="2" t="s">
        <v>8100</v>
      </c>
      <c r="M5490" s="2" t="s">
        <v>12212</v>
      </c>
      <c r="N5490" s="11">
        <v>4</v>
      </c>
      <c r="O5490" s="11">
        <v>4</v>
      </c>
      <c r="P5490" s="12">
        <v>45008.33333333334</v>
      </c>
      <c r="Q5490" s="12">
        <v>45013.70833333334</v>
      </c>
      <c r="R5490" s="11">
        <v>1</v>
      </c>
      <c r="S5490" s="2">
        <f>OR(AND(P5490&lt;=U$2,Q5490&gt;V$2),AND(P5490&gt;U$2,P5490&lt;V$2))</f>
        <v>0</v>
      </c>
    </row>
    <row r="5491" spans="1:19">
      <c r="A5491" s="2" t="s">
        <v>3488</v>
      </c>
      <c r="B5491" s="2" t="s">
        <v>4755</v>
      </c>
      <c r="C5491" s="2" t="s">
        <v>8117</v>
      </c>
      <c r="D5491" s="2" t="s">
        <v>12213</v>
      </c>
      <c r="E5491" s="2" t="s">
        <v>1037</v>
      </c>
      <c r="F5491" s="2" t="s">
        <v>1916</v>
      </c>
      <c r="G5491" s="2" t="s">
        <v>7083</v>
      </c>
      <c r="H5491" s="2" t="s">
        <v>1027</v>
      </c>
      <c r="I5491" s="2" t="s">
        <v>227</v>
      </c>
      <c r="J5491" s="2"/>
      <c r="K5491" s="2"/>
      <c r="L5491" s="2"/>
      <c r="M5491" s="2" t="s">
        <v>12214</v>
      </c>
      <c r="N5491" s="11">
        <v>6</v>
      </c>
      <c r="O5491" s="11">
        <v>6</v>
      </c>
      <c r="P5491" s="12">
        <v>45014.33333333334</v>
      </c>
      <c r="Q5491" s="12">
        <v>45021.70833333334</v>
      </c>
      <c r="R5491" s="11">
        <v>1</v>
      </c>
      <c r="S5491" s="2">
        <f>OR(AND(P5491&lt;=U$2,Q5491&gt;V$2),AND(P5491&gt;U$2,P5491&lt;V$2))</f>
        <v>0</v>
      </c>
    </row>
    <row r="5492" spans="1:19">
      <c r="A5492" s="2" t="s">
        <v>3488</v>
      </c>
      <c r="B5492" s="2" t="s">
        <v>4755</v>
      </c>
      <c r="C5492" s="2" t="s">
        <v>8117</v>
      </c>
      <c r="D5492" s="2" t="s">
        <v>1935</v>
      </c>
      <c r="E5492" s="2" t="s">
        <v>1007</v>
      </c>
      <c r="F5492" s="2" t="s">
        <v>1916</v>
      </c>
      <c r="G5492" s="2" t="s">
        <v>7085</v>
      </c>
      <c r="H5492" s="2" t="s">
        <v>1027</v>
      </c>
      <c r="I5492" s="2" t="s">
        <v>227</v>
      </c>
      <c r="J5492" s="2" t="s">
        <v>7315</v>
      </c>
      <c r="K5492" s="2" t="s">
        <v>333</v>
      </c>
      <c r="L5492" s="2" t="s">
        <v>8131</v>
      </c>
      <c r="M5492" s="2" t="s">
        <v>12215</v>
      </c>
      <c r="N5492" s="11">
        <v>4</v>
      </c>
      <c r="O5492" s="11">
        <v>4</v>
      </c>
      <c r="P5492" s="12">
        <v>45022.33333333334</v>
      </c>
      <c r="Q5492" s="12">
        <v>45027.70833333334</v>
      </c>
      <c r="R5492" s="11">
        <v>1</v>
      </c>
      <c r="S5492" s="2">
        <f>OR(AND(P5492&lt;=U$2,Q5492&gt;V$2),AND(P5492&gt;U$2,P5492&lt;V$2))</f>
        <v>0</v>
      </c>
    </row>
    <row r="5493" spans="1:19">
      <c r="A5493" s="2" t="s">
        <v>3488</v>
      </c>
      <c r="B5493" s="2" t="s">
        <v>4755</v>
      </c>
      <c r="C5493" s="2" t="s">
        <v>8117</v>
      </c>
      <c r="D5493" s="2" t="s">
        <v>12216</v>
      </c>
      <c r="E5493" s="2" t="s">
        <v>1007</v>
      </c>
      <c r="F5493" s="2" t="s">
        <v>1916</v>
      </c>
      <c r="G5493" s="2" t="s">
        <v>7078</v>
      </c>
      <c r="H5493" s="2" t="s">
        <v>1027</v>
      </c>
      <c r="I5493" s="2" t="s">
        <v>227</v>
      </c>
      <c r="J5493" s="2" t="s">
        <v>7311</v>
      </c>
      <c r="K5493" s="2" t="s">
        <v>307</v>
      </c>
      <c r="L5493" s="2" t="s">
        <v>8100</v>
      </c>
      <c r="M5493" s="2" t="s">
        <v>12217</v>
      </c>
      <c r="N5493" s="11">
        <v>2</v>
      </c>
      <c r="O5493" s="11">
        <v>2</v>
      </c>
      <c r="P5493" s="12">
        <v>45028.33333333334</v>
      </c>
      <c r="Q5493" s="12">
        <v>45029.70833333334</v>
      </c>
      <c r="R5493" s="11">
        <v>4</v>
      </c>
      <c r="S5493" s="2">
        <f>OR(AND(P5493&lt;=U$2,Q5493&gt;V$2),AND(P5493&gt;U$2,P5493&lt;V$2))</f>
        <v>0</v>
      </c>
    </row>
    <row r="5494" spans="1:19">
      <c r="A5494" s="2" t="s">
        <v>3488</v>
      </c>
      <c r="B5494" s="2" t="s">
        <v>4755</v>
      </c>
      <c r="C5494" s="2" t="s">
        <v>8117</v>
      </c>
      <c r="D5494" s="2" t="s">
        <v>2014</v>
      </c>
      <c r="E5494" s="2" t="s">
        <v>1007</v>
      </c>
      <c r="F5494" s="2" t="s">
        <v>1916</v>
      </c>
      <c r="G5494" s="2" t="s">
        <v>6978</v>
      </c>
      <c r="H5494" s="2" t="s">
        <v>1027</v>
      </c>
      <c r="I5494" s="2" t="s">
        <v>227</v>
      </c>
      <c r="J5494" s="2" t="s">
        <v>7320</v>
      </c>
      <c r="K5494" s="2" t="s">
        <v>569</v>
      </c>
      <c r="L5494" s="2" t="s">
        <v>8115</v>
      </c>
      <c r="M5494" s="2" t="s">
        <v>12218</v>
      </c>
      <c r="N5494" s="11">
        <v>4</v>
      </c>
      <c r="O5494" s="11">
        <v>4</v>
      </c>
      <c r="P5494" s="12">
        <v>45035.33333333334</v>
      </c>
      <c r="Q5494" s="12">
        <v>45040.70833333334</v>
      </c>
      <c r="R5494" s="11">
        <v>1</v>
      </c>
      <c r="S5494" s="2">
        <f>OR(AND(P5494&lt;=U$2,Q5494&gt;V$2),AND(P5494&gt;U$2,P5494&lt;V$2))</f>
        <v>0</v>
      </c>
    </row>
    <row r="5495" spans="1:19">
      <c r="A5495" s="2" t="s">
        <v>3488</v>
      </c>
      <c r="B5495" s="2" t="s">
        <v>4755</v>
      </c>
      <c r="C5495" s="2" t="s">
        <v>8117</v>
      </c>
      <c r="D5495" s="2" t="s">
        <v>12219</v>
      </c>
      <c r="E5495" s="2" t="s">
        <v>1007</v>
      </c>
      <c r="F5495" s="2" t="s">
        <v>1916</v>
      </c>
      <c r="G5495" s="2" t="s">
        <v>11280</v>
      </c>
      <c r="H5495" s="2" t="s">
        <v>1027</v>
      </c>
      <c r="I5495" s="2" t="s">
        <v>227</v>
      </c>
      <c r="J5495" s="2" t="s">
        <v>7315</v>
      </c>
      <c r="K5495" s="2" t="s">
        <v>333</v>
      </c>
      <c r="L5495" s="2" t="s">
        <v>8131</v>
      </c>
      <c r="M5495" s="2" t="s">
        <v>12220</v>
      </c>
      <c r="N5495" s="11">
        <v>7</v>
      </c>
      <c r="O5495" s="11">
        <v>7</v>
      </c>
      <c r="P5495" s="12">
        <v>45028.33333333334</v>
      </c>
      <c r="Q5495" s="12">
        <v>45034.70833333334</v>
      </c>
      <c r="R5495" s="11">
        <v>1</v>
      </c>
      <c r="S5495" s="2">
        <f>OR(AND(P5495&lt;=U$2,Q5495&gt;V$2),AND(P5495&gt;U$2,P5495&lt;V$2))</f>
        <v>0</v>
      </c>
    </row>
    <row r="5496" spans="1:19">
      <c r="A5496" s="2" t="s">
        <v>3481</v>
      </c>
      <c r="B5496" s="2" t="s">
        <v>4755</v>
      </c>
      <c r="C5496" s="2" t="s">
        <v>4756</v>
      </c>
      <c r="D5496" s="2" t="s">
        <v>12221</v>
      </c>
      <c r="E5496" s="2"/>
      <c r="F5496" s="2"/>
      <c r="G5496" s="2"/>
      <c r="H5496" s="2"/>
      <c r="I5496" s="2"/>
      <c r="J5496" s="2"/>
      <c r="K5496" s="2"/>
      <c r="L5496" s="2"/>
      <c r="M5496" s="2" t="s">
        <v>12222</v>
      </c>
      <c r="N5496" s="11">
        <v>20</v>
      </c>
      <c r="O5496" s="11">
        <v>0</v>
      </c>
      <c r="P5496" s="12">
        <v>44190</v>
      </c>
      <c r="Q5496" s="12">
        <v>44190</v>
      </c>
      <c r="R5496" s="11"/>
      <c r="S5496" s="2">
        <f>OR(AND(P5496&lt;=U$2,Q5496&gt;V$2),AND(P5496&gt;U$2,P5496&lt;V$2))</f>
        <v>0</v>
      </c>
    </row>
    <row r="5497" spans="1:19">
      <c r="A5497" s="2" t="s">
        <v>3481</v>
      </c>
      <c r="B5497" s="2" t="s">
        <v>4755</v>
      </c>
      <c r="C5497" s="2" t="s">
        <v>4756</v>
      </c>
      <c r="D5497" s="2" t="s">
        <v>3160</v>
      </c>
      <c r="E5497" s="2"/>
      <c r="F5497" s="2"/>
      <c r="G5497" s="2"/>
      <c r="H5497" s="2"/>
      <c r="I5497" s="2"/>
      <c r="J5497" s="2"/>
      <c r="K5497" s="2"/>
      <c r="L5497" s="2"/>
      <c r="M5497" s="2" t="s">
        <v>12223</v>
      </c>
      <c r="N5497" s="11">
        <v>20</v>
      </c>
      <c r="O5497" s="11">
        <v>0</v>
      </c>
      <c r="P5497" s="12">
        <v>44186</v>
      </c>
      <c r="Q5497" s="12">
        <v>44225.70833333334</v>
      </c>
      <c r="R5497" s="11"/>
      <c r="S5497" s="2">
        <f>OR(AND(P5497&lt;=U$2,Q5497&gt;V$2),AND(P5497&gt;U$2,P5497&lt;V$2))</f>
        <v>0</v>
      </c>
    </row>
    <row r="5498" spans="1:19">
      <c r="A5498" s="2" t="s">
        <v>3481</v>
      </c>
      <c r="B5498" s="2" t="s">
        <v>4755</v>
      </c>
      <c r="C5498" s="2" t="s">
        <v>7858</v>
      </c>
      <c r="D5498" s="2" t="s">
        <v>12224</v>
      </c>
      <c r="E5498" s="2"/>
      <c r="F5498" s="2"/>
      <c r="G5498" s="2"/>
      <c r="H5498" s="2"/>
      <c r="I5498" s="2"/>
      <c r="J5498" s="2"/>
      <c r="K5498" s="2"/>
      <c r="L5498" s="2"/>
      <c r="M5498" s="2" t="s">
        <v>12225</v>
      </c>
      <c r="N5498" s="11">
        <v>20</v>
      </c>
      <c r="O5498" s="11">
        <v>0</v>
      </c>
      <c r="P5498" s="12">
        <v>44190</v>
      </c>
      <c r="Q5498" s="12">
        <v>44190</v>
      </c>
      <c r="R5498" s="11"/>
      <c r="S5498" s="2">
        <f>OR(AND(P5498&lt;=U$2,Q5498&gt;V$2),AND(P5498&gt;U$2,P5498&lt;V$2))</f>
        <v>0</v>
      </c>
    </row>
    <row r="5499" spans="1:19">
      <c r="A5499" s="2" t="s">
        <v>3481</v>
      </c>
      <c r="B5499" s="2" t="s">
        <v>4755</v>
      </c>
      <c r="C5499" s="2" t="s">
        <v>7858</v>
      </c>
      <c r="D5499" s="2" t="s">
        <v>1985</v>
      </c>
      <c r="E5499" s="2"/>
      <c r="F5499" s="2"/>
      <c r="G5499" s="2"/>
      <c r="H5499" s="2"/>
      <c r="I5499" s="2"/>
      <c r="J5499" s="2"/>
      <c r="K5499" s="2"/>
      <c r="L5499" s="2"/>
      <c r="M5499" s="2" t="s">
        <v>12226</v>
      </c>
      <c r="N5499" s="11">
        <v>20</v>
      </c>
      <c r="O5499" s="11">
        <v>0</v>
      </c>
      <c r="P5499" s="12">
        <v>44218</v>
      </c>
      <c r="Q5499" s="12">
        <v>44225.70833333334</v>
      </c>
      <c r="R5499" s="11"/>
      <c r="S5499" s="2">
        <f>OR(AND(P5499&lt;=U$2,Q5499&gt;V$2),AND(P5499&gt;U$2,P5499&lt;V$2))</f>
        <v>0</v>
      </c>
    </row>
    <row r="5500" spans="1:19">
      <c r="A5500" s="2" t="s">
        <v>3481</v>
      </c>
      <c r="B5500" s="2" t="s">
        <v>4755</v>
      </c>
      <c r="C5500" s="2" t="s">
        <v>4759</v>
      </c>
      <c r="D5500" s="2" t="s">
        <v>12227</v>
      </c>
      <c r="E5500" s="2"/>
      <c r="F5500" s="2"/>
      <c r="G5500" s="2"/>
      <c r="H5500" s="2"/>
      <c r="I5500" s="2"/>
      <c r="J5500" s="2"/>
      <c r="K5500" s="2"/>
      <c r="L5500" s="2"/>
      <c r="M5500" s="2" t="s">
        <v>12228</v>
      </c>
      <c r="N5500" s="11">
        <v>20</v>
      </c>
      <c r="O5500" s="11">
        <v>0</v>
      </c>
      <c r="P5500" s="12">
        <v>44190</v>
      </c>
      <c r="Q5500" s="12">
        <v>44190</v>
      </c>
      <c r="R5500" s="11"/>
      <c r="S5500" s="2">
        <f>OR(AND(P5500&lt;=U$2,Q5500&gt;V$2),AND(P5500&gt;U$2,P5500&lt;V$2))</f>
        <v>0</v>
      </c>
    </row>
    <row r="5501" spans="1:19">
      <c r="A5501" s="2" t="s">
        <v>3481</v>
      </c>
      <c r="B5501" s="2" t="s">
        <v>4755</v>
      </c>
      <c r="C5501" s="2" t="s">
        <v>4759</v>
      </c>
      <c r="D5501" s="2" t="s">
        <v>1779</v>
      </c>
      <c r="E5501" s="2"/>
      <c r="F5501" s="2"/>
      <c r="G5501" s="2"/>
      <c r="H5501" s="2"/>
      <c r="I5501" s="2"/>
      <c r="J5501" s="2"/>
      <c r="K5501" s="2"/>
      <c r="L5501" s="2"/>
      <c r="M5501" s="2" t="s">
        <v>12229</v>
      </c>
      <c r="N5501" s="11">
        <v>20</v>
      </c>
      <c r="O5501" s="11">
        <v>0</v>
      </c>
      <c r="P5501" s="12">
        <v>44218</v>
      </c>
      <c r="Q5501" s="12">
        <v>44225.70833333334</v>
      </c>
      <c r="R5501" s="11"/>
      <c r="S5501" s="2">
        <f>OR(AND(P5501&lt;=U$2,Q5501&gt;V$2),AND(P5501&gt;U$2,P5501&lt;V$2))</f>
        <v>0</v>
      </c>
    </row>
    <row r="5502" spans="1:19">
      <c r="A5502" s="2" t="s">
        <v>3481</v>
      </c>
      <c r="B5502" s="2" t="s">
        <v>4755</v>
      </c>
      <c r="C5502" s="2" t="s">
        <v>4762</v>
      </c>
      <c r="D5502" s="2" t="s">
        <v>12230</v>
      </c>
      <c r="E5502" s="2"/>
      <c r="F5502" s="2"/>
      <c r="G5502" s="2"/>
      <c r="H5502" s="2"/>
      <c r="I5502" s="2"/>
      <c r="J5502" s="2"/>
      <c r="K5502" s="2"/>
      <c r="L5502" s="2"/>
      <c r="M5502" s="2" t="s">
        <v>12231</v>
      </c>
      <c r="N5502" s="11">
        <v>20</v>
      </c>
      <c r="O5502" s="11">
        <v>0</v>
      </c>
      <c r="P5502" s="12">
        <v>44190</v>
      </c>
      <c r="Q5502" s="12">
        <v>44190</v>
      </c>
      <c r="R5502" s="11"/>
      <c r="S5502" s="2">
        <f>OR(AND(P5502&lt;=U$2,Q5502&gt;V$2),AND(P5502&gt;U$2,P5502&lt;V$2))</f>
        <v>0</v>
      </c>
    </row>
    <row r="5503" spans="1:19">
      <c r="A5503" s="2" t="s">
        <v>3481</v>
      </c>
      <c r="B5503" s="2" t="s">
        <v>4755</v>
      </c>
      <c r="C5503" s="2" t="s">
        <v>4762</v>
      </c>
      <c r="D5503" s="2" t="s">
        <v>1673</v>
      </c>
      <c r="E5503" s="2"/>
      <c r="F5503" s="2"/>
      <c r="G5503" s="2"/>
      <c r="H5503" s="2"/>
      <c r="I5503" s="2"/>
      <c r="J5503" s="2"/>
      <c r="K5503" s="2"/>
      <c r="L5503" s="2"/>
      <c r="M5503" s="2" t="s">
        <v>12232</v>
      </c>
      <c r="N5503" s="11">
        <v>20</v>
      </c>
      <c r="O5503" s="11">
        <v>0</v>
      </c>
      <c r="P5503" s="12">
        <v>44218</v>
      </c>
      <c r="Q5503" s="12">
        <v>44225.70833333334</v>
      </c>
      <c r="R5503" s="11"/>
      <c r="S5503" s="2">
        <f>OR(AND(P5503&lt;=U$2,Q5503&gt;V$2),AND(P5503&gt;U$2,P5503&lt;V$2))</f>
        <v>0</v>
      </c>
    </row>
    <row r="5504" spans="1:19">
      <c r="A5504" s="2" t="s">
        <v>3481</v>
      </c>
      <c r="B5504" s="2" t="s">
        <v>4755</v>
      </c>
      <c r="C5504" s="2" t="s">
        <v>4765</v>
      </c>
      <c r="D5504" s="2" t="s">
        <v>12233</v>
      </c>
      <c r="E5504" s="2"/>
      <c r="F5504" s="2"/>
      <c r="G5504" s="2"/>
      <c r="H5504" s="2"/>
      <c r="I5504" s="2"/>
      <c r="J5504" s="2"/>
      <c r="K5504" s="2"/>
      <c r="L5504" s="2"/>
      <c r="M5504" s="2" t="s">
        <v>12234</v>
      </c>
      <c r="N5504" s="11">
        <v>20</v>
      </c>
      <c r="O5504" s="11">
        <v>0</v>
      </c>
      <c r="P5504" s="12">
        <v>44190</v>
      </c>
      <c r="Q5504" s="12">
        <v>44190</v>
      </c>
      <c r="R5504" s="11"/>
      <c r="S5504" s="2">
        <f>OR(AND(P5504&lt;=U$2,Q5504&gt;V$2),AND(P5504&gt;U$2,P5504&lt;V$2))</f>
        <v>0</v>
      </c>
    </row>
    <row r="5505" spans="1:19">
      <c r="A5505" s="2" t="s">
        <v>3481</v>
      </c>
      <c r="B5505" s="2" t="s">
        <v>4755</v>
      </c>
      <c r="C5505" s="2" t="s">
        <v>4765</v>
      </c>
      <c r="D5505" s="2" t="s">
        <v>1286</v>
      </c>
      <c r="E5505" s="2"/>
      <c r="F5505" s="2"/>
      <c r="G5505" s="2"/>
      <c r="H5505" s="2"/>
      <c r="I5505" s="2"/>
      <c r="J5505" s="2"/>
      <c r="K5505" s="2"/>
      <c r="L5505" s="2"/>
      <c r="M5505" s="2" t="s">
        <v>12235</v>
      </c>
      <c r="N5505" s="11">
        <v>20</v>
      </c>
      <c r="O5505" s="11">
        <v>0</v>
      </c>
      <c r="P5505" s="12">
        <v>44218</v>
      </c>
      <c r="Q5505" s="12">
        <v>44225.70833333334</v>
      </c>
      <c r="R5505" s="11"/>
      <c r="S5505" s="2">
        <f>OR(AND(P5505&lt;=U$2,Q5505&gt;V$2),AND(P5505&gt;U$2,P5505&lt;V$2))</f>
        <v>0</v>
      </c>
    </row>
    <row r="5506" spans="1:19">
      <c r="A5506" s="2" t="s">
        <v>3481</v>
      </c>
      <c r="B5506" s="2" t="s">
        <v>4755</v>
      </c>
      <c r="C5506" s="2" t="s">
        <v>4768</v>
      </c>
      <c r="D5506" s="2" t="s">
        <v>12236</v>
      </c>
      <c r="E5506" s="2"/>
      <c r="F5506" s="2"/>
      <c r="G5506" s="2"/>
      <c r="H5506" s="2"/>
      <c r="I5506" s="2"/>
      <c r="J5506" s="2"/>
      <c r="K5506" s="2"/>
      <c r="L5506" s="2"/>
      <c r="M5506" s="2" t="s">
        <v>12237</v>
      </c>
      <c r="N5506" s="11">
        <v>20</v>
      </c>
      <c r="O5506" s="11">
        <v>0</v>
      </c>
      <c r="P5506" s="12">
        <v>44200</v>
      </c>
      <c r="Q5506" s="12">
        <v>44200</v>
      </c>
      <c r="R5506" s="11"/>
      <c r="S5506" s="2">
        <f>OR(AND(P5506&lt;=U$2,Q5506&gt;V$2),AND(P5506&gt;U$2,P5506&lt;V$2))</f>
        <v>0</v>
      </c>
    </row>
    <row r="5507" spans="1:19">
      <c r="A5507" s="2" t="s">
        <v>3481</v>
      </c>
      <c r="B5507" s="2" t="s">
        <v>4755</v>
      </c>
      <c r="C5507" s="2" t="s">
        <v>4768</v>
      </c>
      <c r="D5507" s="2" t="s">
        <v>2899</v>
      </c>
      <c r="E5507" s="2"/>
      <c r="F5507" s="2"/>
      <c r="G5507" s="2"/>
      <c r="H5507" s="2"/>
      <c r="I5507" s="2"/>
      <c r="J5507" s="2"/>
      <c r="K5507" s="2"/>
      <c r="L5507" s="2"/>
      <c r="M5507" s="2" t="s">
        <v>12238</v>
      </c>
      <c r="N5507" s="11">
        <v>20</v>
      </c>
      <c r="O5507" s="11">
        <v>0</v>
      </c>
      <c r="P5507" s="12">
        <v>44218</v>
      </c>
      <c r="Q5507" s="12">
        <v>44225.70833333334</v>
      </c>
      <c r="R5507" s="11"/>
      <c r="S5507" s="2">
        <f>OR(AND(P5507&lt;=U$2,Q5507&gt;V$2),AND(P5507&gt;U$2,P5507&lt;V$2))</f>
        <v>0</v>
      </c>
    </row>
    <row r="5508" spans="1:19">
      <c r="A5508" s="2" t="s">
        <v>3481</v>
      </c>
      <c r="B5508" s="2"/>
      <c r="C5508" s="2" t="s">
        <v>4172</v>
      </c>
      <c r="D5508" s="2" t="s">
        <v>12239</v>
      </c>
      <c r="E5508" s="2"/>
      <c r="F5508" s="2"/>
      <c r="G5508" s="2"/>
      <c r="H5508" s="2"/>
      <c r="I5508" s="2"/>
      <c r="J5508" s="2"/>
      <c r="K5508" s="2"/>
      <c r="L5508" s="2"/>
      <c r="M5508" s="2" t="s">
        <v>12240</v>
      </c>
      <c r="N5508" s="11">
        <v>1</v>
      </c>
      <c r="O5508" s="11">
        <v>0</v>
      </c>
      <c r="P5508" s="12">
        <v>44564</v>
      </c>
      <c r="Q5508" s="12">
        <v>44564</v>
      </c>
      <c r="R5508" s="11"/>
      <c r="S5508" s="2">
        <f>OR(AND(P5508&lt;=U$2,Q5508&gt;V$2),AND(P5508&gt;U$2,P5508&lt;V$2))</f>
        <v>0</v>
      </c>
    </row>
    <row r="5509" spans="1:19">
      <c r="A5509" s="2" t="s">
        <v>3481</v>
      </c>
      <c r="B5509" s="2"/>
      <c r="C5509" s="2" t="s">
        <v>3957</v>
      </c>
      <c r="D5509" s="2" t="s">
        <v>12241</v>
      </c>
      <c r="E5509" s="2"/>
      <c r="F5509" s="2"/>
      <c r="G5509" s="2"/>
      <c r="H5509" s="2"/>
      <c r="I5509" s="2"/>
      <c r="J5509" s="2"/>
      <c r="K5509" s="2"/>
      <c r="L5509" s="2"/>
      <c r="M5509" s="2" t="s">
        <v>12242</v>
      </c>
      <c r="N5509" s="11">
        <v>0</v>
      </c>
      <c r="O5509" s="11">
        <v>0</v>
      </c>
      <c r="P5509" s="12">
        <v>44469</v>
      </c>
      <c r="Q5509" s="12"/>
      <c r="R5509" s="11"/>
      <c r="S5509" s="2">
        <f>OR(AND(P5509&lt;=U$2,Q5509&gt;V$2),AND(P5509&gt;U$2,P5509&lt;V$2))</f>
        <v>0</v>
      </c>
    </row>
    <row r="5510" spans="1:19">
      <c r="A5510" s="2" t="s">
        <v>3488</v>
      </c>
      <c r="B5510" s="2" t="s">
        <v>4755</v>
      </c>
      <c r="C5510" s="2" t="s">
        <v>9089</v>
      </c>
      <c r="D5510" s="2" t="s">
        <v>12243</v>
      </c>
      <c r="E5510" s="2" t="s">
        <v>1007</v>
      </c>
      <c r="F5510" s="2" t="s">
        <v>2672</v>
      </c>
      <c r="G5510" s="2" t="s">
        <v>6978</v>
      </c>
      <c r="H5510" s="2" t="s">
        <v>1389</v>
      </c>
      <c r="I5510" s="2" t="s">
        <v>216</v>
      </c>
      <c r="J5510" s="2" t="s">
        <v>6979</v>
      </c>
      <c r="K5510" s="2" t="s">
        <v>605</v>
      </c>
      <c r="L5510" s="2" t="s">
        <v>7838</v>
      </c>
      <c r="M5510" s="2" t="s">
        <v>12244</v>
      </c>
      <c r="N5510" s="11">
        <v>5</v>
      </c>
      <c r="O5510" s="11">
        <v>5</v>
      </c>
      <c r="P5510" s="12">
        <v>45054.33333333334</v>
      </c>
      <c r="Q5510" s="12">
        <v>45058.70833333334</v>
      </c>
      <c r="R5510" s="11">
        <v>-25</v>
      </c>
      <c r="S5510" s="2">
        <f>OR(AND(P5510&lt;=U$2,Q5510&gt;V$2),AND(P5510&gt;U$2,P5510&lt;V$2))</f>
        <v>0</v>
      </c>
    </row>
    <row r="5511" spans="1:19">
      <c r="A5511" s="2" t="s">
        <v>3488</v>
      </c>
      <c r="B5511" s="2" t="s">
        <v>4755</v>
      </c>
      <c r="C5511" s="2" t="s">
        <v>9089</v>
      </c>
      <c r="D5511" s="2" t="s">
        <v>12245</v>
      </c>
      <c r="E5511" s="2" t="s">
        <v>1476</v>
      </c>
      <c r="F5511" s="2" t="s">
        <v>2590</v>
      </c>
      <c r="G5511" s="2" t="s">
        <v>12246</v>
      </c>
      <c r="H5511" s="2" t="s">
        <v>1389</v>
      </c>
      <c r="I5511" s="2" t="s">
        <v>216</v>
      </c>
      <c r="J5511" s="2"/>
      <c r="K5511" s="2"/>
      <c r="L5511" s="2"/>
      <c r="M5511" s="2" t="s">
        <v>12247</v>
      </c>
      <c r="N5511" s="11">
        <v>5</v>
      </c>
      <c r="O5511" s="11">
        <v>5</v>
      </c>
      <c r="P5511" s="12">
        <v>45061.33333333334</v>
      </c>
      <c r="Q5511" s="12">
        <v>45065.70833333334</v>
      </c>
      <c r="R5511" s="11">
        <v>-25</v>
      </c>
      <c r="S5511" s="2">
        <f>OR(AND(P5511&lt;=U$2,Q5511&gt;V$2),AND(P5511&gt;U$2,P5511&lt;V$2))</f>
        <v>0</v>
      </c>
    </row>
    <row r="5512" spans="1:19">
      <c r="A5512" s="2" t="s">
        <v>3488</v>
      </c>
      <c r="B5512" s="2" t="s">
        <v>4755</v>
      </c>
      <c r="C5512" s="2" t="s">
        <v>9089</v>
      </c>
      <c r="D5512" s="2" t="s">
        <v>12248</v>
      </c>
      <c r="E5512" s="2" t="s">
        <v>1007</v>
      </c>
      <c r="F5512" s="2" t="s">
        <v>2590</v>
      </c>
      <c r="G5512" s="2" t="s">
        <v>6971</v>
      </c>
      <c r="H5512" s="2" t="s">
        <v>1389</v>
      </c>
      <c r="I5512" s="2" t="s">
        <v>216</v>
      </c>
      <c r="J5512" s="2" t="s">
        <v>12249</v>
      </c>
      <c r="K5512" s="2"/>
      <c r="L5512" s="2"/>
      <c r="M5512" s="2" t="s">
        <v>12250</v>
      </c>
      <c r="N5512" s="11">
        <v>15</v>
      </c>
      <c r="O5512" s="11">
        <v>15</v>
      </c>
      <c r="P5512" s="12">
        <v>45068.33333333334</v>
      </c>
      <c r="Q5512" s="12">
        <v>45089.70833333334</v>
      </c>
      <c r="R5512" s="11">
        <v>-25</v>
      </c>
      <c r="S5512" s="2">
        <f>OR(AND(P5512&lt;=U$2,Q5512&gt;V$2),AND(P5512&gt;U$2,P5512&lt;V$2))</f>
        <v>0</v>
      </c>
    </row>
    <row r="5513" spans="1:19">
      <c r="A5513" s="2" t="s">
        <v>3488</v>
      </c>
      <c r="B5513" s="2" t="s">
        <v>4755</v>
      </c>
      <c r="C5513" s="2" t="s">
        <v>9089</v>
      </c>
      <c r="D5513" s="2" t="s">
        <v>1474</v>
      </c>
      <c r="E5513" s="2" t="s">
        <v>1476</v>
      </c>
      <c r="F5513" s="2" t="s">
        <v>2590</v>
      </c>
      <c r="G5513" s="2" t="s">
        <v>12246</v>
      </c>
      <c r="H5513" s="2" t="s">
        <v>1389</v>
      </c>
      <c r="I5513" s="2" t="s">
        <v>216</v>
      </c>
      <c r="J5513" s="2"/>
      <c r="K5513" s="2"/>
      <c r="L5513" s="2"/>
      <c r="M5513" s="2" t="s">
        <v>12251</v>
      </c>
      <c r="N5513" s="11">
        <v>10</v>
      </c>
      <c r="O5513" s="11">
        <v>10</v>
      </c>
      <c r="P5513" s="12">
        <v>45090.33333333334</v>
      </c>
      <c r="Q5513" s="12">
        <v>45103.70833333334</v>
      </c>
      <c r="R5513" s="11">
        <v>-25</v>
      </c>
      <c r="S5513" s="2">
        <f>OR(AND(P5513&lt;=U$2,Q5513&gt;V$2),AND(P5513&gt;U$2,P5513&lt;V$2))</f>
        <v>0</v>
      </c>
    </row>
    <row r="5514" spans="1:19">
      <c r="A5514" s="2" t="s">
        <v>3488</v>
      </c>
      <c r="B5514" s="2" t="s">
        <v>4755</v>
      </c>
      <c r="C5514" s="2" t="s">
        <v>8569</v>
      </c>
      <c r="D5514" s="2" t="s">
        <v>12252</v>
      </c>
      <c r="E5514" s="2" t="s">
        <v>1007</v>
      </c>
      <c r="F5514" s="2" t="s">
        <v>2672</v>
      </c>
      <c r="G5514" s="2" t="s">
        <v>6971</v>
      </c>
      <c r="H5514" s="2" t="s">
        <v>1389</v>
      </c>
      <c r="I5514" s="2" t="s">
        <v>216</v>
      </c>
      <c r="J5514" s="2" t="s">
        <v>12249</v>
      </c>
      <c r="K5514" s="2"/>
      <c r="L5514" s="2"/>
      <c r="M5514" s="2" t="s">
        <v>12253</v>
      </c>
      <c r="N5514" s="11">
        <v>15</v>
      </c>
      <c r="O5514" s="11">
        <v>15</v>
      </c>
      <c r="P5514" s="12">
        <v>45266.33333333334</v>
      </c>
      <c r="Q5514" s="12">
        <v>45287.70833333334</v>
      </c>
      <c r="R5514" s="11">
        <v>-160</v>
      </c>
      <c r="S5514" s="2">
        <f>OR(AND(P5514&lt;=U$2,Q5514&gt;V$2),AND(P5514&gt;U$2,P5514&lt;V$2))</f>
        <v>0</v>
      </c>
    </row>
    <row r="5515" spans="1:19">
      <c r="A5515" s="2" t="s">
        <v>3488</v>
      </c>
      <c r="B5515" s="2" t="s">
        <v>4755</v>
      </c>
      <c r="C5515" s="2" t="s">
        <v>8569</v>
      </c>
      <c r="D5515" s="2" t="s">
        <v>2712</v>
      </c>
      <c r="E5515" s="2" t="s">
        <v>1476</v>
      </c>
      <c r="F5515" s="2" t="s">
        <v>2672</v>
      </c>
      <c r="G5515" s="2" t="s">
        <v>12246</v>
      </c>
      <c r="H5515" s="2" t="s">
        <v>1389</v>
      </c>
      <c r="I5515" s="2" t="s">
        <v>216</v>
      </c>
      <c r="J5515" s="2"/>
      <c r="K5515" s="2"/>
      <c r="L5515" s="2"/>
      <c r="M5515" s="2" t="s">
        <v>12254</v>
      </c>
      <c r="N5515" s="11">
        <v>10</v>
      </c>
      <c r="O5515" s="11">
        <v>10</v>
      </c>
      <c r="P5515" s="12">
        <v>45288.33333333334</v>
      </c>
      <c r="Q5515" s="12">
        <v>45302.70833333334</v>
      </c>
      <c r="R5515" s="11">
        <v>-160</v>
      </c>
      <c r="S5515" s="2">
        <f>OR(AND(P5515&lt;=U$2,Q5515&gt;V$2),AND(P5515&gt;U$2,P5515&lt;V$2))</f>
        <v>0</v>
      </c>
    </row>
    <row r="5516" spans="1:19">
      <c r="A5516" s="2" t="s">
        <v>3488</v>
      </c>
      <c r="B5516" s="2" t="s">
        <v>4755</v>
      </c>
      <c r="C5516" s="2" t="s">
        <v>10903</v>
      </c>
      <c r="D5516" s="2" t="s">
        <v>12255</v>
      </c>
      <c r="E5516" s="2" t="s">
        <v>1007</v>
      </c>
      <c r="F5516" s="2" t="s">
        <v>2752</v>
      </c>
      <c r="G5516" s="2" t="s">
        <v>6971</v>
      </c>
      <c r="H5516" s="2" t="s">
        <v>1389</v>
      </c>
      <c r="I5516" s="2" t="s">
        <v>216</v>
      </c>
      <c r="J5516" s="2" t="s">
        <v>12249</v>
      </c>
      <c r="K5516" s="2"/>
      <c r="L5516" s="2"/>
      <c r="M5516" s="2" t="s">
        <v>12256</v>
      </c>
      <c r="N5516" s="11">
        <v>15</v>
      </c>
      <c r="O5516" s="11">
        <v>15</v>
      </c>
      <c r="P5516" s="12">
        <v>45153.33333333334</v>
      </c>
      <c r="Q5516" s="12">
        <v>45174.70833333334</v>
      </c>
      <c r="R5516" s="11">
        <v>-94</v>
      </c>
      <c r="S5516" s="2">
        <f>OR(AND(P5516&lt;=U$2,Q5516&gt;V$2),AND(P5516&gt;U$2,P5516&lt;V$2))</f>
        <v>0</v>
      </c>
    </row>
    <row r="5517" spans="1:19">
      <c r="A5517" s="2" t="s">
        <v>3488</v>
      </c>
      <c r="B5517" s="2" t="s">
        <v>4755</v>
      </c>
      <c r="C5517" s="2" t="s">
        <v>10903</v>
      </c>
      <c r="D5517" s="2" t="s">
        <v>2820</v>
      </c>
      <c r="E5517" s="2" t="s">
        <v>1476</v>
      </c>
      <c r="F5517" s="2" t="s">
        <v>2752</v>
      </c>
      <c r="G5517" s="2" t="s">
        <v>12246</v>
      </c>
      <c r="H5517" s="2" t="s">
        <v>1389</v>
      </c>
      <c r="I5517" s="2" t="s">
        <v>216</v>
      </c>
      <c r="J5517" s="2"/>
      <c r="K5517" s="2"/>
      <c r="L5517" s="2"/>
      <c r="M5517" s="2" t="s">
        <v>12257</v>
      </c>
      <c r="N5517" s="11">
        <v>10</v>
      </c>
      <c r="O5517" s="11">
        <v>10</v>
      </c>
      <c r="P5517" s="12">
        <v>45175.33333333334</v>
      </c>
      <c r="Q5517" s="12">
        <v>45188.70833333334</v>
      </c>
      <c r="R5517" s="11">
        <v>-94</v>
      </c>
      <c r="S5517" s="2">
        <f>OR(AND(P5517&lt;=U$2,Q5517&gt;V$2),AND(P5517&gt;U$2,P5517&lt;V$2))</f>
        <v>0</v>
      </c>
    </row>
    <row r="5518" spans="1:19">
      <c r="A5518" s="2" t="s">
        <v>3877</v>
      </c>
      <c r="B5518" s="2" t="s">
        <v>4755</v>
      </c>
      <c r="C5518" s="2" t="s">
        <v>12258</v>
      </c>
      <c r="D5518" s="2" t="s">
        <v>12259</v>
      </c>
      <c r="E5518" s="2" t="s">
        <v>1007</v>
      </c>
      <c r="F5518" s="2" t="s">
        <v>3452</v>
      </c>
      <c r="G5518" s="2"/>
      <c r="H5518" s="2"/>
      <c r="I5518" s="2" t="s">
        <v>231</v>
      </c>
      <c r="J5518" s="2"/>
      <c r="K5518" s="2"/>
      <c r="L5518" s="2"/>
      <c r="M5518" s="2" t="s">
        <v>934</v>
      </c>
      <c r="N5518" s="11">
        <v>718</v>
      </c>
      <c r="O5518" s="11">
        <v>293</v>
      </c>
      <c r="P5518" s="12">
        <v>44025.70833333334</v>
      </c>
      <c r="Q5518" s="12">
        <v>45406.70833333334</v>
      </c>
      <c r="R5518" s="11">
        <v>-228</v>
      </c>
      <c r="S5518" s="2">
        <f>OR(AND(P5518&lt;=U$2,Q5518&gt;V$2),AND(P5518&gt;U$2,P5518&lt;V$2))</f>
        <v>0</v>
      </c>
    </row>
    <row r="5519" spans="1:19">
      <c r="A5519" s="2" t="s">
        <v>3481</v>
      </c>
      <c r="B5519" s="2" t="s">
        <v>4755</v>
      </c>
      <c r="C5519" s="2" t="s">
        <v>7121</v>
      </c>
      <c r="D5519" s="2" t="s">
        <v>12260</v>
      </c>
      <c r="E5519" s="2"/>
      <c r="F5519" s="2"/>
      <c r="G5519" s="2"/>
      <c r="H5519" s="2"/>
      <c r="I5519" s="2"/>
      <c r="J5519" s="2"/>
      <c r="K5519" s="2"/>
      <c r="L5519" s="2"/>
      <c r="M5519" s="2" t="s">
        <v>12261</v>
      </c>
      <c r="N5519" s="11">
        <v>7</v>
      </c>
      <c r="O5519" s="11">
        <v>0</v>
      </c>
      <c r="P5519" s="12">
        <v>44486</v>
      </c>
      <c r="Q5519" s="12">
        <v>44493</v>
      </c>
      <c r="R5519" s="11"/>
      <c r="S5519" s="2">
        <f>OR(AND(P5519&lt;=U$2,Q5519&gt;V$2),AND(P5519&gt;U$2,P5519&lt;V$2))</f>
        <v>0</v>
      </c>
    </row>
    <row r="5520" spans="1:19">
      <c r="A5520" s="2" t="s">
        <v>3481</v>
      </c>
      <c r="B5520" s="2" t="s">
        <v>4755</v>
      </c>
      <c r="C5520" s="2" t="s">
        <v>7893</v>
      </c>
      <c r="D5520" s="2" t="s">
        <v>12262</v>
      </c>
      <c r="E5520" s="2"/>
      <c r="F5520" s="2"/>
      <c r="G5520" s="2"/>
      <c r="H5520" s="2"/>
      <c r="I5520" s="2"/>
      <c r="J5520" s="2"/>
      <c r="K5520" s="2"/>
      <c r="L5520" s="2"/>
      <c r="M5520" s="2" t="s">
        <v>12263</v>
      </c>
      <c r="N5520" s="11">
        <v>7</v>
      </c>
      <c r="O5520" s="11">
        <v>0</v>
      </c>
      <c r="P5520" s="12">
        <v>44653.33333333334</v>
      </c>
      <c r="Q5520" s="12">
        <v>44660.70833333334</v>
      </c>
      <c r="R5520" s="11"/>
      <c r="S5520" s="2">
        <f>OR(AND(P5520&lt;=U$2,Q5520&gt;V$2),AND(P5520&gt;U$2,P5520&lt;V$2))</f>
        <v>0</v>
      </c>
    </row>
    <row r="5521" spans="1:19">
      <c r="A5521" s="2" t="s">
        <v>3481</v>
      </c>
      <c r="B5521" s="2" t="s">
        <v>4755</v>
      </c>
      <c r="C5521" s="2" t="s">
        <v>8591</v>
      </c>
      <c r="D5521" s="2" t="s">
        <v>12264</v>
      </c>
      <c r="E5521" s="2"/>
      <c r="F5521" s="2"/>
      <c r="G5521" s="2"/>
      <c r="H5521" s="2"/>
      <c r="I5521" s="2"/>
      <c r="J5521" s="2"/>
      <c r="K5521" s="2"/>
      <c r="L5521" s="2"/>
      <c r="M5521" s="2" t="s">
        <v>12265</v>
      </c>
      <c r="N5521" s="11">
        <v>7</v>
      </c>
      <c r="O5521" s="11">
        <v>0</v>
      </c>
      <c r="P5521" s="12">
        <v>44190</v>
      </c>
      <c r="Q5521" s="12">
        <v>44190</v>
      </c>
      <c r="R5521" s="11"/>
      <c r="S5521" s="2">
        <f>OR(AND(P5521&lt;=U$2,Q5521&gt;V$2),AND(P5521&gt;U$2,P5521&lt;V$2))</f>
        <v>0</v>
      </c>
    </row>
    <row r="5522" spans="1:19">
      <c r="A5522" s="2" t="s">
        <v>3481</v>
      </c>
      <c r="B5522" s="2" t="s">
        <v>4755</v>
      </c>
      <c r="C5522" s="2" t="s">
        <v>9373</v>
      </c>
      <c r="D5522" s="2" t="s">
        <v>12266</v>
      </c>
      <c r="E5522" s="2"/>
      <c r="F5522" s="2"/>
      <c r="G5522" s="2"/>
      <c r="H5522" s="2"/>
      <c r="I5522" s="2"/>
      <c r="J5522" s="2"/>
      <c r="K5522" s="2"/>
      <c r="L5522" s="2"/>
      <c r="M5522" s="2" t="s">
        <v>12267</v>
      </c>
      <c r="N5522" s="11">
        <v>7</v>
      </c>
      <c r="O5522" s="11">
        <v>0</v>
      </c>
      <c r="P5522" s="12">
        <v>44190</v>
      </c>
      <c r="Q5522" s="12">
        <v>44190</v>
      </c>
      <c r="R5522" s="11"/>
      <c r="S5522" s="2">
        <f>OR(AND(P5522&lt;=U$2,Q5522&gt;V$2),AND(P5522&gt;U$2,P5522&lt;V$2))</f>
        <v>0</v>
      </c>
    </row>
    <row r="5523" spans="1:19">
      <c r="A5523" s="2" t="s">
        <v>3481</v>
      </c>
      <c r="B5523" s="2" t="s">
        <v>4755</v>
      </c>
      <c r="C5523" s="2" t="s">
        <v>10075</v>
      </c>
      <c r="D5523" s="2" t="s">
        <v>12268</v>
      </c>
      <c r="E5523" s="2"/>
      <c r="F5523" s="2"/>
      <c r="G5523" s="2"/>
      <c r="H5523" s="2"/>
      <c r="I5523" s="2"/>
      <c r="J5523" s="2"/>
      <c r="K5523" s="2"/>
      <c r="L5523" s="2"/>
      <c r="M5523" s="2" t="s">
        <v>12269</v>
      </c>
      <c r="N5523" s="11">
        <v>7</v>
      </c>
      <c r="O5523" s="11">
        <v>0</v>
      </c>
      <c r="P5523" s="12">
        <v>44190</v>
      </c>
      <c r="Q5523" s="12">
        <v>44190</v>
      </c>
      <c r="R5523" s="11"/>
      <c r="S5523" s="2">
        <f>OR(AND(P5523&lt;=U$2,Q5523&gt;V$2),AND(P5523&gt;U$2,P5523&lt;V$2))</f>
        <v>0</v>
      </c>
    </row>
    <row r="5524" spans="1:19">
      <c r="A5524" s="2" t="s">
        <v>3481</v>
      </c>
      <c r="B5524" s="2" t="s">
        <v>4755</v>
      </c>
      <c r="C5524" s="2" t="s">
        <v>10925</v>
      </c>
      <c r="D5524" s="2" t="s">
        <v>12270</v>
      </c>
      <c r="E5524" s="2"/>
      <c r="F5524" s="2"/>
      <c r="G5524" s="2"/>
      <c r="H5524" s="2"/>
      <c r="I5524" s="2"/>
      <c r="J5524" s="2"/>
      <c r="K5524" s="2"/>
      <c r="L5524" s="2"/>
      <c r="M5524" s="2" t="s">
        <v>12271</v>
      </c>
      <c r="N5524" s="11">
        <v>7</v>
      </c>
      <c r="O5524" s="11">
        <v>0</v>
      </c>
      <c r="P5524" s="12">
        <v>44190</v>
      </c>
      <c r="Q5524" s="12">
        <v>44190</v>
      </c>
      <c r="R5524" s="11"/>
      <c r="S5524" s="2">
        <f>OR(AND(P5524&lt;=U$2,Q5524&gt;V$2),AND(P5524&gt;U$2,P5524&lt;V$2))</f>
        <v>0</v>
      </c>
    </row>
    <row r="5525" spans="1:19">
      <c r="A5525" s="2" t="s">
        <v>3481</v>
      </c>
      <c r="B5525" s="2" t="s">
        <v>4755</v>
      </c>
      <c r="C5525" s="2" t="s">
        <v>4771</v>
      </c>
      <c r="D5525" s="2" t="s">
        <v>12272</v>
      </c>
      <c r="E5525" s="2" t="s">
        <v>1007</v>
      </c>
      <c r="F5525" s="2" t="s">
        <v>3452</v>
      </c>
      <c r="G5525" s="2"/>
      <c r="H5525" s="2"/>
      <c r="I5525" s="2"/>
      <c r="J5525" s="2"/>
      <c r="K5525" s="2"/>
      <c r="L5525" s="2"/>
      <c r="M5525" s="2" t="s">
        <v>12273</v>
      </c>
      <c r="N5525" s="11">
        <v>333</v>
      </c>
      <c r="O5525" s="11">
        <v>0</v>
      </c>
      <c r="P5525" s="12">
        <v>44025.70833333334</v>
      </c>
      <c r="Q5525" s="12">
        <v>44866</v>
      </c>
      <c r="R5525" s="11"/>
      <c r="S5525" s="2">
        <f>OR(AND(P5525&lt;=U$2,Q5525&gt;V$2),AND(P5525&gt;U$2,P5525&lt;V$2))</f>
        <v>0</v>
      </c>
    </row>
    <row r="5526" spans="1:19">
      <c r="A5526" s="2" t="s">
        <v>3877</v>
      </c>
      <c r="B5526" s="2" t="s">
        <v>4755</v>
      </c>
      <c r="C5526" s="2" t="s">
        <v>4771</v>
      </c>
      <c r="D5526" s="2" t="s">
        <v>12274</v>
      </c>
      <c r="E5526" s="2" t="s">
        <v>1007</v>
      </c>
      <c r="F5526" s="2" t="s">
        <v>3452</v>
      </c>
      <c r="G5526" s="2"/>
      <c r="H5526" s="2"/>
      <c r="I5526" s="2" t="s">
        <v>231</v>
      </c>
      <c r="J5526" s="2"/>
      <c r="K5526" s="2"/>
      <c r="L5526" s="2"/>
      <c r="M5526" s="2" t="s">
        <v>12275</v>
      </c>
      <c r="N5526" s="11">
        <v>718</v>
      </c>
      <c r="O5526" s="11">
        <v>293</v>
      </c>
      <c r="P5526" s="12">
        <v>44025.70833333334</v>
      </c>
      <c r="Q5526" s="12">
        <v>45406.70833333334</v>
      </c>
      <c r="R5526" s="11">
        <v>-228</v>
      </c>
      <c r="S5526" s="2">
        <f>OR(AND(P5526&lt;=U$2,Q5526&gt;V$2),AND(P5526&gt;U$2,P5526&lt;V$2))</f>
        <v>0</v>
      </c>
    </row>
    <row r="5527" spans="1:19">
      <c r="A5527" s="2" t="s">
        <v>3877</v>
      </c>
      <c r="B5527" s="2" t="s">
        <v>4755</v>
      </c>
      <c r="C5527" s="2" t="s">
        <v>12258</v>
      </c>
      <c r="D5527" s="2" t="s">
        <v>12276</v>
      </c>
      <c r="E5527" s="2" t="s">
        <v>1007</v>
      </c>
      <c r="F5527" s="2" t="s">
        <v>3452</v>
      </c>
      <c r="G5527" s="2"/>
      <c r="H5527" s="2"/>
      <c r="I5527" s="2" t="s">
        <v>231</v>
      </c>
      <c r="J5527" s="2"/>
      <c r="K5527" s="2"/>
      <c r="L5527" s="2"/>
      <c r="M5527" s="2" t="s">
        <v>948</v>
      </c>
      <c r="N5527" s="11">
        <v>718</v>
      </c>
      <c r="O5527" s="11">
        <v>293</v>
      </c>
      <c r="P5527" s="12">
        <v>44025.70833333334</v>
      </c>
      <c r="Q5527" s="12">
        <v>45406.70833333334</v>
      </c>
      <c r="R5527" s="11">
        <v>-228</v>
      </c>
      <c r="S5527" s="2">
        <f>OR(AND(P5527&lt;=U$2,Q5527&gt;V$2),AND(P5527&gt;U$2,P5527&lt;V$2))</f>
        <v>0</v>
      </c>
    </row>
    <row r="5528" spans="1:19">
      <c r="A5528" s="2" t="s">
        <v>3877</v>
      </c>
      <c r="B5528" s="2" t="s">
        <v>4755</v>
      </c>
      <c r="C5528" s="2" t="s">
        <v>12258</v>
      </c>
      <c r="D5528" s="2" t="s">
        <v>12277</v>
      </c>
      <c r="E5528" s="2" t="s">
        <v>1007</v>
      </c>
      <c r="F5528" s="2" t="s">
        <v>3452</v>
      </c>
      <c r="G5528" s="2"/>
      <c r="H5528" s="2"/>
      <c r="I5528" s="2" t="s">
        <v>231</v>
      </c>
      <c r="J5528" s="2"/>
      <c r="K5528" s="2"/>
      <c r="L5528" s="2"/>
      <c r="M5528" s="2" t="s">
        <v>950</v>
      </c>
      <c r="N5528" s="11">
        <v>718</v>
      </c>
      <c r="O5528" s="11">
        <v>293</v>
      </c>
      <c r="P5528" s="12">
        <v>44025.70833333334</v>
      </c>
      <c r="Q5528" s="12">
        <v>45406.70833333334</v>
      </c>
      <c r="R5528" s="11">
        <v>-228</v>
      </c>
      <c r="S5528" s="2">
        <f>OR(AND(P5528&lt;=U$2,Q5528&gt;V$2),AND(P5528&gt;U$2,P5528&lt;V$2))</f>
        <v>0</v>
      </c>
    </row>
    <row r="5529" spans="1:19">
      <c r="A5529" s="2" t="s">
        <v>3877</v>
      </c>
      <c r="B5529" s="2" t="s">
        <v>4755</v>
      </c>
      <c r="C5529" s="2" t="s">
        <v>12258</v>
      </c>
      <c r="D5529" s="2" t="s">
        <v>12278</v>
      </c>
      <c r="E5529" s="2" t="s">
        <v>1007</v>
      </c>
      <c r="F5529" s="2" t="s">
        <v>3452</v>
      </c>
      <c r="G5529" s="2"/>
      <c r="H5529" s="2"/>
      <c r="I5529" s="2" t="s">
        <v>231</v>
      </c>
      <c r="J5529" s="2"/>
      <c r="K5529" s="2"/>
      <c r="L5529" s="2"/>
      <c r="M5529" s="2" t="s">
        <v>952</v>
      </c>
      <c r="N5529" s="11">
        <v>718</v>
      </c>
      <c r="O5529" s="11">
        <v>293</v>
      </c>
      <c r="P5529" s="12">
        <v>44025.70833333334</v>
      </c>
      <c r="Q5529" s="12">
        <v>45406.70833333334</v>
      </c>
      <c r="R5529" s="11">
        <v>-228</v>
      </c>
      <c r="S5529" s="2">
        <f>OR(AND(P5529&lt;=U$2,Q5529&gt;V$2),AND(P5529&gt;U$2,P5529&lt;V$2))</f>
        <v>0</v>
      </c>
    </row>
    <row r="5530" spans="1:19">
      <c r="A5530" s="2" t="s">
        <v>3877</v>
      </c>
      <c r="B5530" s="2" t="s">
        <v>4755</v>
      </c>
      <c r="C5530" s="2" t="s">
        <v>12258</v>
      </c>
      <c r="D5530" s="2" t="s">
        <v>12279</v>
      </c>
      <c r="E5530" s="2" t="s">
        <v>1007</v>
      </c>
      <c r="F5530" s="2" t="s">
        <v>3452</v>
      </c>
      <c r="G5530" s="2"/>
      <c r="H5530" s="2"/>
      <c r="I5530" s="2" t="s">
        <v>231</v>
      </c>
      <c r="J5530" s="2"/>
      <c r="K5530" s="2"/>
      <c r="L5530" s="2"/>
      <c r="M5530" s="2" t="s">
        <v>12280</v>
      </c>
      <c r="N5530" s="11">
        <v>718</v>
      </c>
      <c r="O5530" s="11">
        <v>293</v>
      </c>
      <c r="P5530" s="12">
        <v>44025.70833333334</v>
      </c>
      <c r="Q5530" s="12">
        <v>45406.70833333334</v>
      </c>
      <c r="R5530" s="11">
        <v>-228</v>
      </c>
      <c r="S5530" s="2">
        <f>OR(AND(P5530&lt;=U$2,Q5530&gt;V$2),AND(P5530&gt;U$2,P5530&lt;V$2))</f>
        <v>0</v>
      </c>
    </row>
    <row r="5531" spans="1:19">
      <c r="A5531" s="2" t="s">
        <v>3481</v>
      </c>
      <c r="B5531" s="2" t="s">
        <v>4755</v>
      </c>
      <c r="C5531" s="2" t="s">
        <v>12258</v>
      </c>
      <c r="D5531" s="2" t="s">
        <v>12281</v>
      </c>
      <c r="E5531" s="2"/>
      <c r="F5531" s="2"/>
      <c r="G5531" s="2"/>
      <c r="H5531" s="2"/>
      <c r="I5531" s="2"/>
      <c r="J5531" s="2"/>
      <c r="K5531" s="2"/>
      <c r="L5531" s="2"/>
      <c r="M5531" s="2" t="s">
        <v>12282</v>
      </c>
      <c r="N5531" s="11">
        <v>0</v>
      </c>
      <c r="O5531" s="11">
        <v>0</v>
      </c>
      <c r="P5531" s="12">
        <v>44341</v>
      </c>
      <c r="Q5531" s="12">
        <v>44581</v>
      </c>
      <c r="R5531" s="11"/>
      <c r="S5531" s="2">
        <f>OR(AND(P5531&lt;=U$2,Q5531&gt;V$2),AND(P5531&gt;U$2,P5531&lt;V$2))</f>
        <v>0</v>
      </c>
    </row>
    <row r="5532" spans="1:19">
      <c r="A5532" s="2" t="s">
        <v>3481</v>
      </c>
      <c r="B5532" s="2" t="s">
        <v>4755</v>
      </c>
      <c r="C5532" s="2" t="s">
        <v>12258</v>
      </c>
      <c r="D5532" s="2" t="s">
        <v>12283</v>
      </c>
      <c r="E5532" s="2" t="s">
        <v>1007</v>
      </c>
      <c r="F5532" s="2" t="s">
        <v>1516</v>
      </c>
      <c r="G5532" s="2"/>
      <c r="H5532" s="2"/>
      <c r="I5532" s="2"/>
      <c r="J5532" s="2"/>
      <c r="K5532" s="2"/>
      <c r="L5532" s="2"/>
      <c r="M5532" s="2" t="s">
        <v>12284</v>
      </c>
      <c r="N5532" s="11">
        <v>60</v>
      </c>
      <c r="O5532" s="11">
        <v>0</v>
      </c>
      <c r="P5532" s="12">
        <v>44562</v>
      </c>
      <c r="Q5532" s="12">
        <v>44778</v>
      </c>
      <c r="R5532" s="11"/>
      <c r="S5532" s="2">
        <f>OR(AND(P5532&lt;=U$2,Q5532&gt;V$2),AND(P5532&gt;U$2,P5532&lt;V$2))</f>
        <v>0</v>
      </c>
    </row>
    <row r="5533" spans="1:19">
      <c r="A5533" s="2" t="s">
        <v>3481</v>
      </c>
      <c r="B5533" s="2" t="s">
        <v>4755</v>
      </c>
      <c r="C5533" s="2" t="s">
        <v>12258</v>
      </c>
      <c r="D5533" s="2" t="s">
        <v>12285</v>
      </c>
      <c r="E5533" s="2" t="s">
        <v>1007</v>
      </c>
      <c r="F5533" s="2" t="s">
        <v>2590</v>
      </c>
      <c r="G5533" s="2"/>
      <c r="H5533" s="2"/>
      <c r="I5533" s="2"/>
      <c r="J5533" s="2"/>
      <c r="K5533" s="2"/>
      <c r="L5533" s="2"/>
      <c r="M5533" s="2" t="s">
        <v>12286</v>
      </c>
      <c r="N5533" s="11">
        <v>209</v>
      </c>
      <c r="O5533" s="11">
        <v>0</v>
      </c>
      <c r="P5533" s="12">
        <v>44622</v>
      </c>
      <c r="Q5533" s="12">
        <v>44936</v>
      </c>
      <c r="R5533" s="11"/>
      <c r="S5533" s="2">
        <f>OR(AND(P5533&lt;=U$2,Q5533&gt;V$2),AND(P5533&gt;U$2,P5533&lt;V$2))</f>
        <v>0</v>
      </c>
    </row>
    <row r="5534" spans="1:19">
      <c r="A5534" s="2" t="s">
        <v>3481</v>
      </c>
      <c r="B5534" s="2" t="s">
        <v>4755</v>
      </c>
      <c r="C5534" s="2" t="s">
        <v>12258</v>
      </c>
      <c r="D5534" s="2" t="s">
        <v>12287</v>
      </c>
      <c r="E5534" s="2"/>
      <c r="F5534" s="2"/>
      <c r="G5534" s="2"/>
      <c r="H5534" s="2"/>
      <c r="I5534" s="2"/>
      <c r="J5534" s="2"/>
      <c r="K5534" s="2"/>
      <c r="L5534" s="2"/>
      <c r="M5534" s="2" t="s">
        <v>12288</v>
      </c>
      <c r="N5534" s="11">
        <v>1</v>
      </c>
      <c r="O5534" s="11">
        <v>0</v>
      </c>
      <c r="P5534" s="12">
        <v>44410.70833333334</v>
      </c>
      <c r="Q5534" s="12">
        <v>44636</v>
      </c>
      <c r="R5534" s="11"/>
      <c r="S5534" s="2">
        <f>OR(AND(P5534&lt;=U$2,Q5534&gt;V$2),AND(P5534&gt;U$2,P5534&lt;V$2))</f>
        <v>0</v>
      </c>
    </row>
    <row r="5535" spans="1:19">
      <c r="A5535" s="2" t="s">
        <v>3877</v>
      </c>
      <c r="B5535" s="2" t="s">
        <v>4755</v>
      </c>
      <c r="C5535" s="2" t="s">
        <v>12258</v>
      </c>
      <c r="D5535" s="2" t="s">
        <v>12289</v>
      </c>
      <c r="E5535" s="2" t="s">
        <v>1007</v>
      </c>
      <c r="F5535" s="2" t="s">
        <v>2752</v>
      </c>
      <c r="G5535" s="2"/>
      <c r="H5535" s="2" t="s">
        <v>1411</v>
      </c>
      <c r="I5535" s="2" t="s">
        <v>216</v>
      </c>
      <c r="J5535" s="2"/>
      <c r="K5535" s="2"/>
      <c r="L5535" s="2"/>
      <c r="M5535" s="2" t="s">
        <v>12290</v>
      </c>
      <c r="N5535" s="11">
        <v>74</v>
      </c>
      <c r="O5535" s="11">
        <v>0</v>
      </c>
      <c r="P5535" s="12">
        <v>44692</v>
      </c>
      <c r="Q5535" s="12">
        <v>44984.33333333334</v>
      </c>
      <c r="R5535" s="11">
        <v>-112</v>
      </c>
      <c r="S5535" s="2">
        <f>OR(AND(P5535&lt;=U$2,Q5535&gt;V$2),AND(P5535&gt;U$2,P5535&lt;V$2))</f>
        <v>0</v>
      </c>
    </row>
    <row r="5536" spans="1:19">
      <c r="A5536" s="2" t="s">
        <v>3877</v>
      </c>
      <c r="B5536" s="2" t="s">
        <v>4755</v>
      </c>
      <c r="C5536" s="2" t="s">
        <v>12258</v>
      </c>
      <c r="D5536" s="2" t="s">
        <v>12291</v>
      </c>
      <c r="E5536" s="2" t="s">
        <v>1288</v>
      </c>
      <c r="F5536" s="2" t="s">
        <v>3452</v>
      </c>
      <c r="G5536" s="2"/>
      <c r="H5536" s="2"/>
      <c r="I5536" s="2" t="s">
        <v>231</v>
      </c>
      <c r="J5536" s="2"/>
      <c r="K5536" s="2"/>
      <c r="L5536" s="2"/>
      <c r="M5536" s="2" t="s">
        <v>12292</v>
      </c>
      <c r="N5536" s="11">
        <v>718</v>
      </c>
      <c r="O5536" s="11">
        <v>293</v>
      </c>
      <c r="P5536" s="12">
        <v>44025.70833333334</v>
      </c>
      <c r="Q5536" s="12">
        <v>45406.70833333334</v>
      </c>
      <c r="R5536" s="11">
        <v>-228</v>
      </c>
      <c r="S5536" s="2">
        <f>OR(AND(P5536&lt;=U$2,Q5536&gt;V$2),AND(P5536&gt;U$2,P5536&lt;V$2))</f>
        <v>0</v>
      </c>
    </row>
    <row r="5537" spans="1:19">
      <c r="A5537" s="2" t="s">
        <v>3877</v>
      </c>
      <c r="B5537" s="2" t="s">
        <v>4755</v>
      </c>
      <c r="C5537" s="2" t="s">
        <v>12258</v>
      </c>
      <c r="D5537" s="2" t="s">
        <v>12293</v>
      </c>
      <c r="E5537" s="2" t="s">
        <v>1288</v>
      </c>
      <c r="F5537" s="2" t="s">
        <v>3452</v>
      </c>
      <c r="G5537" s="2"/>
      <c r="H5537" s="2"/>
      <c r="I5537" s="2" t="s">
        <v>231</v>
      </c>
      <c r="J5537" s="2"/>
      <c r="K5537" s="2"/>
      <c r="L5537" s="2"/>
      <c r="M5537" s="2" t="s">
        <v>12294</v>
      </c>
      <c r="N5537" s="11">
        <v>639</v>
      </c>
      <c r="O5537" s="11">
        <v>97</v>
      </c>
      <c r="P5537" s="12">
        <v>44025.70833333334</v>
      </c>
      <c r="Q5537" s="12">
        <v>45120.5</v>
      </c>
      <c r="R5537" s="11">
        <v>-104</v>
      </c>
      <c r="S5537" s="2">
        <f>OR(AND(P5537&lt;=U$2,Q5537&gt;V$2),AND(P5537&gt;U$2,P5537&lt;V$2))</f>
        <v>0</v>
      </c>
    </row>
    <row r="5538" spans="1:19">
      <c r="A5538" s="2" t="s">
        <v>3488</v>
      </c>
      <c r="B5538" s="2" t="s">
        <v>4755</v>
      </c>
      <c r="C5538" s="2" t="s">
        <v>6109</v>
      </c>
      <c r="D5538" s="2" t="s">
        <v>12295</v>
      </c>
      <c r="E5538" s="2" t="s">
        <v>3453</v>
      </c>
      <c r="F5538" s="2" t="s">
        <v>1105</v>
      </c>
      <c r="G5538" s="2"/>
      <c r="H5538" s="2" t="s">
        <v>1411</v>
      </c>
      <c r="I5538" s="2" t="s">
        <v>306</v>
      </c>
      <c r="J5538" s="2"/>
      <c r="K5538" s="2"/>
      <c r="L5538" s="2"/>
      <c r="M5538" s="2" t="s">
        <v>12296</v>
      </c>
      <c r="N5538" s="11">
        <v>1</v>
      </c>
      <c r="O5538" s="11">
        <v>1</v>
      </c>
      <c r="P5538" s="12">
        <v>44987.33333333334</v>
      </c>
      <c r="Q5538" s="12">
        <v>44987.70833333334</v>
      </c>
      <c r="R5538" s="11">
        <v>15</v>
      </c>
      <c r="S5538" s="2">
        <f>OR(AND(P5538&lt;=U$2,Q5538&gt;V$2),AND(P5538&gt;U$2,P5538&lt;V$2))</f>
        <v>0</v>
      </c>
    </row>
    <row r="5539" spans="1:19">
      <c r="A5539" s="2" t="s">
        <v>3488</v>
      </c>
      <c r="B5539" s="2" t="s">
        <v>4755</v>
      </c>
      <c r="C5539" s="2" t="s">
        <v>6465</v>
      </c>
      <c r="D5539" s="2" t="s">
        <v>12297</v>
      </c>
      <c r="E5539" s="2" t="s">
        <v>3453</v>
      </c>
      <c r="F5539" s="2" t="s">
        <v>2250</v>
      </c>
      <c r="G5539" s="2"/>
      <c r="H5539" s="2" t="s">
        <v>1411</v>
      </c>
      <c r="I5539" s="2" t="s">
        <v>306</v>
      </c>
      <c r="J5539" s="2"/>
      <c r="K5539" s="2"/>
      <c r="L5539" s="2"/>
      <c r="M5539" s="2" t="s">
        <v>12298</v>
      </c>
      <c r="N5539" s="11">
        <v>1</v>
      </c>
      <c r="O5539" s="11">
        <v>1</v>
      </c>
      <c r="P5539" s="12">
        <v>45110.33333333334</v>
      </c>
      <c r="Q5539" s="12">
        <v>45110.70833333334</v>
      </c>
      <c r="R5539" s="11">
        <v>-45</v>
      </c>
      <c r="S5539" s="2">
        <f>OR(AND(P5539&lt;=U$2,Q5539&gt;V$2),AND(P5539&gt;U$2,P5539&lt;V$2))</f>
        <v>0</v>
      </c>
    </row>
    <row r="5540" spans="1:19">
      <c r="A5540" s="2" t="s">
        <v>3488</v>
      </c>
      <c r="B5540" s="2" t="s">
        <v>4755</v>
      </c>
      <c r="C5540" s="2" t="s">
        <v>6198</v>
      </c>
      <c r="D5540" s="2" t="s">
        <v>12299</v>
      </c>
      <c r="E5540" s="2" t="s">
        <v>3453</v>
      </c>
      <c r="F5540" s="2" t="s">
        <v>2387</v>
      </c>
      <c r="G5540" s="2"/>
      <c r="H5540" s="2" t="s">
        <v>1411</v>
      </c>
      <c r="I5540" s="2" t="s">
        <v>306</v>
      </c>
      <c r="J5540" s="2"/>
      <c r="K5540" s="2"/>
      <c r="L5540" s="2"/>
      <c r="M5540" s="2" t="s">
        <v>12300</v>
      </c>
      <c r="N5540" s="11">
        <v>1</v>
      </c>
      <c r="O5540" s="11">
        <v>1</v>
      </c>
      <c r="P5540" s="12">
        <v>45022.54166666666</v>
      </c>
      <c r="Q5540" s="12">
        <v>45023.5</v>
      </c>
      <c r="R5540" s="11">
        <v>16</v>
      </c>
      <c r="S5540" s="2">
        <f>OR(AND(P5540&lt;=U$2,Q5540&gt;V$2),AND(P5540&gt;U$2,P5540&lt;V$2))</f>
        <v>0</v>
      </c>
    </row>
    <row r="5541" spans="1:19">
      <c r="A5541" s="2" t="s">
        <v>3488</v>
      </c>
      <c r="B5541" s="2" t="s">
        <v>4755</v>
      </c>
      <c r="C5541" s="2" t="s">
        <v>6633</v>
      </c>
      <c r="D5541" s="2" t="s">
        <v>12301</v>
      </c>
      <c r="E5541" s="2" t="s">
        <v>3453</v>
      </c>
      <c r="F5541" s="2" t="s">
        <v>2490</v>
      </c>
      <c r="G5541" s="2"/>
      <c r="H5541" s="2" t="s">
        <v>1411</v>
      </c>
      <c r="I5541" s="2" t="s">
        <v>306</v>
      </c>
      <c r="J5541" s="2"/>
      <c r="K5541" s="2"/>
      <c r="L5541" s="2"/>
      <c r="M5541" s="2" t="s">
        <v>12302</v>
      </c>
      <c r="N5541" s="11">
        <v>1</v>
      </c>
      <c r="O5541" s="11">
        <v>1</v>
      </c>
      <c r="P5541" s="12">
        <v>45057.54166666666</v>
      </c>
      <c r="Q5541" s="12">
        <v>45058.5</v>
      </c>
      <c r="R5541" s="11">
        <v>-10</v>
      </c>
      <c r="S5541" s="2">
        <f>OR(AND(P5541&lt;=U$2,Q5541&gt;V$2),AND(P5541&gt;U$2,P5541&lt;V$2))</f>
        <v>0</v>
      </c>
    </row>
    <row r="5542" spans="1:19">
      <c r="A5542" s="2" t="s">
        <v>3488</v>
      </c>
      <c r="B5542" s="2" t="s">
        <v>4755</v>
      </c>
      <c r="C5542" s="2" t="s">
        <v>6829</v>
      </c>
      <c r="D5542" s="2" t="s">
        <v>12303</v>
      </c>
      <c r="E5542" s="2" t="s">
        <v>3453</v>
      </c>
      <c r="F5542" s="2" t="s">
        <v>1141</v>
      </c>
      <c r="G5542" s="2"/>
      <c r="H5542" s="2" t="s">
        <v>1411</v>
      </c>
      <c r="I5542" s="2" t="s">
        <v>306</v>
      </c>
      <c r="J5542" s="2"/>
      <c r="K5542" s="2"/>
      <c r="L5542" s="2"/>
      <c r="M5542" s="2" t="s">
        <v>12304</v>
      </c>
      <c r="N5542" s="11">
        <v>1</v>
      </c>
      <c r="O5542" s="11">
        <v>1</v>
      </c>
      <c r="P5542" s="12">
        <v>45127.54166666666</v>
      </c>
      <c r="Q5542" s="12">
        <v>45128.5</v>
      </c>
      <c r="R5542" s="11">
        <v>-63</v>
      </c>
      <c r="S5542" s="2">
        <f>OR(AND(P5542&lt;=U$2,Q5542&gt;V$2),AND(P5542&gt;U$2,P5542&lt;V$2))</f>
        <v>0</v>
      </c>
    </row>
    <row r="5543" spans="1:19">
      <c r="A5543" s="2" t="s">
        <v>3488</v>
      </c>
      <c r="B5543" s="2" t="s">
        <v>4755</v>
      </c>
      <c r="C5543" s="2" t="s">
        <v>6379</v>
      </c>
      <c r="D5543" s="2" t="s">
        <v>12305</v>
      </c>
      <c r="E5543" s="2" t="s">
        <v>3453</v>
      </c>
      <c r="F5543" s="2" t="s">
        <v>2785</v>
      </c>
      <c r="G5543" s="2"/>
      <c r="H5543" s="2" t="s">
        <v>1411</v>
      </c>
      <c r="I5543" s="2" t="s">
        <v>306</v>
      </c>
      <c r="J5543" s="2"/>
      <c r="K5543" s="2"/>
      <c r="L5543" s="2"/>
      <c r="M5543" s="2" t="s">
        <v>12306</v>
      </c>
      <c r="N5543" s="11">
        <v>1</v>
      </c>
      <c r="O5543" s="11">
        <v>1</v>
      </c>
      <c r="P5543" s="12">
        <v>45139.54166666666</v>
      </c>
      <c r="Q5543" s="12">
        <v>45140.5</v>
      </c>
      <c r="R5543" s="11">
        <v>-67</v>
      </c>
      <c r="S5543" s="2">
        <f>OR(AND(P5543&lt;=U$2,Q5543&gt;V$2),AND(P5543&gt;U$2,P5543&lt;V$2))</f>
        <v>0</v>
      </c>
    </row>
    <row r="5544" spans="1:19">
      <c r="A5544" s="2" t="s">
        <v>3488</v>
      </c>
      <c r="B5544" s="2" t="s">
        <v>4755</v>
      </c>
      <c r="C5544" s="2" t="s">
        <v>12032</v>
      </c>
      <c r="D5544" s="2" t="s">
        <v>12307</v>
      </c>
      <c r="E5544" s="2" t="s">
        <v>1007</v>
      </c>
      <c r="F5544" s="2" t="s">
        <v>1105</v>
      </c>
      <c r="G5544" s="2"/>
      <c r="H5544" s="2" t="s">
        <v>841</v>
      </c>
      <c r="I5544" s="2" t="s">
        <v>306</v>
      </c>
      <c r="J5544" s="2" t="s">
        <v>7014</v>
      </c>
      <c r="K5544" s="2"/>
      <c r="L5544" s="2"/>
      <c r="M5544" s="2" t="s">
        <v>12308</v>
      </c>
      <c r="N5544" s="11">
        <v>10</v>
      </c>
      <c r="O5544" s="11">
        <v>10</v>
      </c>
      <c r="P5544" s="12">
        <v>45047.33333333334</v>
      </c>
      <c r="Q5544" s="12">
        <v>45058.70833333334</v>
      </c>
      <c r="R5544" s="11">
        <v>10</v>
      </c>
      <c r="S5544" s="2">
        <f>OR(AND(P5544&lt;=U$2,Q5544&gt;V$2),AND(P5544&gt;U$2,P5544&lt;V$2))</f>
        <v>0</v>
      </c>
    </row>
    <row r="5545" spans="1:19">
      <c r="A5545" s="2" t="s">
        <v>3488</v>
      </c>
      <c r="B5545" s="2" t="s">
        <v>4755</v>
      </c>
      <c r="C5545" s="2" t="s">
        <v>12032</v>
      </c>
      <c r="D5545" s="2" t="s">
        <v>12309</v>
      </c>
      <c r="E5545" s="2" t="s">
        <v>1007</v>
      </c>
      <c r="F5545" s="2" t="s">
        <v>3098</v>
      </c>
      <c r="G5545" s="2"/>
      <c r="H5545" s="2" t="s">
        <v>978</v>
      </c>
      <c r="I5545" s="2" t="s">
        <v>227</v>
      </c>
      <c r="J5545" s="2" t="s">
        <v>7014</v>
      </c>
      <c r="K5545" s="2"/>
      <c r="L5545" s="2"/>
      <c r="M5545" s="2" t="s">
        <v>12310</v>
      </c>
      <c r="N5545" s="11">
        <v>10</v>
      </c>
      <c r="O5545" s="11">
        <v>10</v>
      </c>
      <c r="P5545" s="12">
        <v>45085.33333333334</v>
      </c>
      <c r="Q5545" s="12">
        <v>45098.70833333334</v>
      </c>
      <c r="R5545" s="11">
        <v>-17</v>
      </c>
      <c r="S5545" s="2">
        <f>OR(AND(P5545&lt;=U$2,Q5545&gt;V$2),AND(P5545&gt;U$2,P5545&lt;V$2))</f>
        <v>0</v>
      </c>
    </row>
    <row r="5546" spans="1:19">
      <c r="A5546" s="2" t="s">
        <v>3488</v>
      </c>
      <c r="B5546" s="2" t="s">
        <v>4755</v>
      </c>
      <c r="C5546" s="2" t="s">
        <v>12032</v>
      </c>
      <c r="D5546" s="2" t="s">
        <v>12311</v>
      </c>
      <c r="E5546" s="2" t="s">
        <v>1007</v>
      </c>
      <c r="F5546" s="2" t="s">
        <v>3194</v>
      </c>
      <c r="G5546" s="2"/>
      <c r="H5546" s="2" t="s">
        <v>978</v>
      </c>
      <c r="I5546" s="2" t="s">
        <v>227</v>
      </c>
      <c r="J5546" s="2" t="s">
        <v>7014</v>
      </c>
      <c r="K5546" s="2"/>
      <c r="L5546" s="2"/>
      <c r="M5546" s="2" t="s">
        <v>12312</v>
      </c>
      <c r="N5546" s="11">
        <v>10</v>
      </c>
      <c r="O5546" s="11">
        <v>10</v>
      </c>
      <c r="P5546" s="12">
        <v>45063.33333333334</v>
      </c>
      <c r="Q5546" s="12">
        <v>45077.70833333334</v>
      </c>
      <c r="R5546" s="11">
        <v>-2</v>
      </c>
      <c r="S5546" s="2">
        <f>OR(AND(P5546&lt;=U$2,Q5546&gt;V$2),AND(P5546&gt;U$2,P5546&lt;V$2))</f>
        <v>0</v>
      </c>
    </row>
    <row r="5547" spans="1:19">
      <c r="A5547" s="2" t="s">
        <v>3488</v>
      </c>
      <c r="B5547" s="2" t="s">
        <v>4755</v>
      </c>
      <c r="C5547" s="2" t="s">
        <v>12032</v>
      </c>
      <c r="D5547" s="2" t="s">
        <v>12313</v>
      </c>
      <c r="E5547" s="2" t="s">
        <v>1007</v>
      </c>
      <c r="F5547" s="2" t="s">
        <v>2590</v>
      </c>
      <c r="G5547" s="2"/>
      <c r="H5547" s="2" t="s">
        <v>841</v>
      </c>
      <c r="I5547" s="2" t="s">
        <v>216</v>
      </c>
      <c r="J5547" s="2" t="s">
        <v>7014</v>
      </c>
      <c r="K5547" s="2"/>
      <c r="L5547" s="2"/>
      <c r="M5547" s="2" t="s">
        <v>12314</v>
      </c>
      <c r="N5547" s="11">
        <v>10</v>
      </c>
      <c r="O5547" s="11">
        <v>10</v>
      </c>
      <c r="P5547" s="12">
        <v>45120.33333333334</v>
      </c>
      <c r="Q5547" s="12">
        <v>45133.70833333334</v>
      </c>
      <c r="R5547" s="11">
        <v>-41</v>
      </c>
      <c r="S5547" s="2">
        <f>OR(AND(P5547&lt;=U$2,Q5547&gt;V$2),AND(P5547&gt;U$2,P5547&lt;V$2))</f>
        <v>0</v>
      </c>
    </row>
    <row r="5548" spans="1:19">
      <c r="A5548" s="2" t="s">
        <v>3488</v>
      </c>
      <c r="B5548" s="2" t="s">
        <v>4755</v>
      </c>
      <c r="C5548" s="2" t="s">
        <v>12032</v>
      </c>
      <c r="D5548" s="2" t="s">
        <v>12315</v>
      </c>
      <c r="E5548" s="2" t="s">
        <v>1007</v>
      </c>
      <c r="F5548" s="2" t="s">
        <v>1916</v>
      </c>
      <c r="G5548" s="2"/>
      <c r="H5548" s="2" t="s">
        <v>978</v>
      </c>
      <c r="I5548" s="2" t="s">
        <v>227</v>
      </c>
      <c r="J5548" s="2" t="s">
        <v>7014</v>
      </c>
      <c r="K5548" s="2"/>
      <c r="L5548" s="2"/>
      <c r="M5548" s="2" t="s">
        <v>12316</v>
      </c>
      <c r="N5548" s="11">
        <v>10</v>
      </c>
      <c r="O5548" s="11">
        <v>10</v>
      </c>
      <c r="P5548" s="12">
        <v>45110.33333333334</v>
      </c>
      <c r="Q5548" s="12">
        <v>45124.70833333334</v>
      </c>
      <c r="R5548" s="11">
        <v>-34</v>
      </c>
      <c r="S5548" s="2">
        <f>OR(AND(P5548&lt;=U$2,Q5548&gt;V$2),AND(P5548&gt;U$2,P5548&lt;V$2))</f>
        <v>0</v>
      </c>
    </row>
    <row r="5549" spans="1:19">
      <c r="A5549" s="2" t="s">
        <v>3488</v>
      </c>
      <c r="B5549" s="2" t="s">
        <v>4755</v>
      </c>
      <c r="C5549" s="2" t="s">
        <v>12032</v>
      </c>
      <c r="D5549" s="2" t="s">
        <v>12317</v>
      </c>
      <c r="E5549" s="2" t="s">
        <v>1007</v>
      </c>
      <c r="F5549" s="2" t="s">
        <v>2018</v>
      </c>
      <c r="G5549" s="2"/>
      <c r="H5549" s="2" t="s">
        <v>978</v>
      </c>
      <c r="I5549" s="2" t="s">
        <v>227</v>
      </c>
      <c r="J5549" s="2" t="s">
        <v>7014</v>
      </c>
      <c r="K5549" s="2"/>
      <c r="L5549" s="2"/>
      <c r="M5549" s="2" t="s">
        <v>12318</v>
      </c>
      <c r="N5549" s="11">
        <v>10</v>
      </c>
      <c r="O5549" s="11">
        <v>10</v>
      </c>
      <c r="P5549" s="12">
        <v>45250.33333333334</v>
      </c>
      <c r="Q5549" s="12">
        <v>45264.70833333334</v>
      </c>
      <c r="R5549" s="11">
        <v>-129</v>
      </c>
      <c r="S5549" s="2">
        <f>OR(AND(P5549&lt;=U$2,Q5549&gt;V$2),AND(P5549&gt;U$2,P5549&lt;V$2))</f>
        <v>0</v>
      </c>
    </row>
    <row r="5550" spans="1:19">
      <c r="A5550" s="2" t="s">
        <v>3488</v>
      </c>
      <c r="B5550" s="2" t="s">
        <v>4755</v>
      </c>
      <c r="C5550" s="2" t="s">
        <v>12032</v>
      </c>
      <c r="D5550" s="2" t="s">
        <v>12319</v>
      </c>
      <c r="E5550" s="2" t="s">
        <v>1007</v>
      </c>
      <c r="F5550" s="2" t="s">
        <v>2387</v>
      </c>
      <c r="G5550" s="2"/>
      <c r="H5550" s="2" t="s">
        <v>841</v>
      </c>
      <c r="I5550" s="2" t="s">
        <v>306</v>
      </c>
      <c r="J5550" s="2" t="s">
        <v>7014</v>
      </c>
      <c r="K5550" s="2"/>
      <c r="L5550" s="2"/>
      <c r="M5550" s="2" t="s">
        <v>12320</v>
      </c>
      <c r="N5550" s="11">
        <v>10</v>
      </c>
      <c r="O5550" s="11">
        <v>10</v>
      </c>
      <c r="P5550" s="12">
        <v>45047.33333333334</v>
      </c>
      <c r="Q5550" s="12">
        <v>45058.70833333334</v>
      </c>
      <c r="R5550" s="11">
        <v>10</v>
      </c>
      <c r="S5550" s="2">
        <f>OR(AND(P5550&lt;=U$2,Q5550&gt;V$2),AND(P5550&gt;U$2,P5550&lt;V$2))</f>
        <v>0</v>
      </c>
    </row>
    <row r="5551" spans="1:19">
      <c r="A5551" s="2" t="s">
        <v>3488</v>
      </c>
      <c r="B5551" s="2" t="s">
        <v>4755</v>
      </c>
      <c r="C5551" s="2" t="s">
        <v>12032</v>
      </c>
      <c r="D5551" s="2" t="s">
        <v>12321</v>
      </c>
      <c r="E5551" s="2" t="s">
        <v>1007</v>
      </c>
      <c r="F5551" s="2" t="s">
        <v>1715</v>
      </c>
      <c r="G5551" s="2"/>
      <c r="H5551" s="2" t="s">
        <v>978</v>
      </c>
      <c r="I5551" s="2" t="s">
        <v>227</v>
      </c>
      <c r="J5551" s="2" t="s">
        <v>7014</v>
      </c>
      <c r="K5551" s="2"/>
      <c r="L5551" s="2"/>
      <c r="M5551" s="2" t="s">
        <v>12322</v>
      </c>
      <c r="N5551" s="11">
        <v>10</v>
      </c>
      <c r="O5551" s="11">
        <v>10</v>
      </c>
      <c r="P5551" s="12">
        <v>45082.33333333334</v>
      </c>
      <c r="Q5551" s="12">
        <v>45093.70833333334</v>
      </c>
      <c r="R5551" s="11">
        <v>-14</v>
      </c>
      <c r="S5551" s="2">
        <f>OR(AND(P5551&lt;=U$2,Q5551&gt;V$2),AND(P5551&gt;U$2,P5551&lt;V$2))</f>
        <v>0</v>
      </c>
    </row>
    <row r="5552" spans="1:19">
      <c r="A5552" s="2" t="s">
        <v>3488</v>
      </c>
      <c r="B5552" s="2" t="s">
        <v>4755</v>
      </c>
      <c r="C5552" s="2" t="s">
        <v>12032</v>
      </c>
      <c r="D5552" s="2" t="s">
        <v>12323</v>
      </c>
      <c r="E5552" s="2" t="s">
        <v>1007</v>
      </c>
      <c r="F5552" s="2" t="s">
        <v>1814</v>
      </c>
      <c r="G5552" s="2"/>
      <c r="H5552" s="2" t="s">
        <v>978</v>
      </c>
      <c r="I5552" s="2" t="s">
        <v>227</v>
      </c>
      <c r="J5552" s="2" t="s">
        <v>7014</v>
      </c>
      <c r="K5552" s="2"/>
      <c r="L5552" s="2"/>
      <c r="M5552" s="2" t="s">
        <v>12324</v>
      </c>
      <c r="N5552" s="11">
        <v>10</v>
      </c>
      <c r="O5552" s="11">
        <v>10</v>
      </c>
      <c r="P5552" s="12">
        <v>45112.33333333334</v>
      </c>
      <c r="Q5552" s="12">
        <v>45125.70833333334</v>
      </c>
      <c r="R5552" s="11">
        <v>-35</v>
      </c>
      <c r="S5552" s="2">
        <f>OR(AND(P5552&lt;=U$2,Q5552&gt;V$2),AND(P5552&gt;U$2,P5552&lt;V$2))</f>
        <v>0</v>
      </c>
    </row>
    <row r="5553" spans="1:19">
      <c r="A5553" s="2" t="s">
        <v>3488</v>
      </c>
      <c r="B5553" s="2" t="s">
        <v>4755</v>
      </c>
      <c r="C5553" s="2" t="s">
        <v>12032</v>
      </c>
      <c r="D5553" s="2" t="s">
        <v>12325</v>
      </c>
      <c r="E5553" s="2" t="s">
        <v>1007</v>
      </c>
      <c r="F5553" s="2" t="s">
        <v>2490</v>
      </c>
      <c r="G5553" s="2"/>
      <c r="H5553" s="2" t="s">
        <v>841</v>
      </c>
      <c r="I5553" s="2" t="s">
        <v>306</v>
      </c>
      <c r="J5553" s="2" t="s">
        <v>7014</v>
      </c>
      <c r="K5553" s="2"/>
      <c r="L5553" s="2"/>
      <c r="M5553" s="2" t="s">
        <v>12326</v>
      </c>
      <c r="N5553" s="11">
        <v>10</v>
      </c>
      <c r="O5553" s="11">
        <v>10</v>
      </c>
      <c r="P5553" s="12">
        <v>45047.33333333334</v>
      </c>
      <c r="Q5553" s="12">
        <v>45058.70833333334</v>
      </c>
      <c r="R5553" s="11">
        <v>10</v>
      </c>
      <c r="S5553" s="2">
        <f>OR(AND(P5553&lt;=U$2,Q5553&gt;V$2),AND(P5553&gt;U$2,P5553&lt;V$2))</f>
        <v>0</v>
      </c>
    </row>
    <row r="5554" spans="1:19">
      <c r="A5554" s="2" t="s">
        <v>3488</v>
      </c>
      <c r="B5554" s="2" t="s">
        <v>4755</v>
      </c>
      <c r="C5554" s="2" t="s">
        <v>12032</v>
      </c>
      <c r="D5554" s="2" t="s">
        <v>12327</v>
      </c>
      <c r="E5554" s="2" t="s">
        <v>1007</v>
      </c>
      <c r="F5554" s="2" t="s">
        <v>1589</v>
      </c>
      <c r="G5554" s="2"/>
      <c r="H5554" s="2" t="s">
        <v>978</v>
      </c>
      <c r="I5554" s="2" t="s">
        <v>227</v>
      </c>
      <c r="J5554" s="2" t="s">
        <v>7014</v>
      </c>
      <c r="K5554" s="2"/>
      <c r="L5554" s="2"/>
      <c r="M5554" s="2" t="s">
        <v>12328</v>
      </c>
      <c r="N5554" s="11">
        <v>10</v>
      </c>
      <c r="O5554" s="11">
        <v>10</v>
      </c>
      <c r="P5554" s="12">
        <v>45103.33333333334</v>
      </c>
      <c r="Q5554" s="12">
        <v>45117.70833333334</v>
      </c>
      <c r="R5554" s="11">
        <v>-29</v>
      </c>
      <c r="S5554" s="2">
        <f>OR(AND(P5554&lt;=U$2,Q5554&gt;V$2),AND(P5554&gt;U$2,P5554&lt;V$2))</f>
        <v>0</v>
      </c>
    </row>
    <row r="5555" spans="1:19">
      <c r="A5555" s="2" t="s">
        <v>3488</v>
      </c>
      <c r="B5555" s="2" t="s">
        <v>4755</v>
      </c>
      <c r="C5555" s="2" t="s">
        <v>12032</v>
      </c>
      <c r="D5555" s="2" t="s">
        <v>12329</v>
      </c>
      <c r="E5555" s="2" t="s">
        <v>1007</v>
      </c>
      <c r="F5555" s="2" t="s">
        <v>2126</v>
      </c>
      <c r="G5555" s="2"/>
      <c r="H5555" s="2" t="s">
        <v>978</v>
      </c>
      <c r="I5555" s="2" t="s">
        <v>227</v>
      </c>
      <c r="J5555" s="2" t="s">
        <v>7014</v>
      </c>
      <c r="K5555" s="2"/>
      <c r="L5555" s="2"/>
      <c r="M5555" s="2" t="s">
        <v>12330</v>
      </c>
      <c r="N5555" s="11">
        <v>10</v>
      </c>
      <c r="O5555" s="11">
        <v>10</v>
      </c>
      <c r="P5555" s="12">
        <v>45114.33333333334</v>
      </c>
      <c r="Q5555" s="12">
        <v>45127.70833333334</v>
      </c>
      <c r="R5555" s="11">
        <v>-37</v>
      </c>
      <c r="S5555" s="2">
        <f>OR(AND(P5555&lt;=U$2,Q5555&gt;V$2),AND(P5555&gt;U$2,P5555&lt;V$2))</f>
        <v>0</v>
      </c>
    </row>
    <row r="5556" spans="1:19">
      <c r="A5556" s="2" t="s">
        <v>3488</v>
      </c>
      <c r="B5556" s="2" t="s">
        <v>4755</v>
      </c>
      <c r="C5556" s="2" t="s">
        <v>12032</v>
      </c>
      <c r="D5556" s="2" t="s">
        <v>12331</v>
      </c>
      <c r="E5556" s="2" t="s">
        <v>1007</v>
      </c>
      <c r="F5556" s="2" t="s">
        <v>1141</v>
      </c>
      <c r="G5556" s="2"/>
      <c r="H5556" s="2" t="s">
        <v>841</v>
      </c>
      <c r="I5556" s="2" t="s">
        <v>306</v>
      </c>
      <c r="J5556" s="2" t="s">
        <v>7014</v>
      </c>
      <c r="K5556" s="2"/>
      <c r="L5556" s="2"/>
      <c r="M5556" s="2" t="s">
        <v>12332</v>
      </c>
      <c r="N5556" s="11">
        <v>10</v>
      </c>
      <c r="O5556" s="11">
        <v>10</v>
      </c>
      <c r="P5556" s="12">
        <v>45134.33333333334</v>
      </c>
      <c r="Q5556" s="12">
        <v>45147.70833333334</v>
      </c>
      <c r="R5556" s="11">
        <v>-51</v>
      </c>
      <c r="S5556" s="2">
        <f>OR(AND(P5556&lt;=U$2,Q5556&gt;V$2),AND(P5556&gt;U$2,P5556&lt;V$2))</f>
        <v>0</v>
      </c>
    </row>
    <row r="5557" spans="1:19">
      <c r="A5557" s="2" t="s">
        <v>3488</v>
      </c>
      <c r="B5557" s="2" t="s">
        <v>4755</v>
      </c>
      <c r="C5557" s="2" t="s">
        <v>12032</v>
      </c>
      <c r="D5557" s="2" t="s">
        <v>12333</v>
      </c>
      <c r="E5557" s="2" t="s">
        <v>1007</v>
      </c>
      <c r="F5557" s="2" t="s">
        <v>989</v>
      </c>
      <c r="G5557" s="2"/>
      <c r="H5557" s="2" t="s">
        <v>978</v>
      </c>
      <c r="I5557" s="2" t="s">
        <v>227</v>
      </c>
      <c r="J5557" s="2" t="s">
        <v>7014</v>
      </c>
      <c r="K5557" s="2"/>
      <c r="L5557" s="2"/>
      <c r="M5557" s="2" t="s">
        <v>12334</v>
      </c>
      <c r="N5557" s="11">
        <v>10</v>
      </c>
      <c r="O5557" s="11">
        <v>10</v>
      </c>
      <c r="P5557" s="12">
        <v>45168.33333333334</v>
      </c>
      <c r="Q5557" s="12">
        <v>45182.70833333334</v>
      </c>
      <c r="R5557" s="11">
        <v>-75</v>
      </c>
      <c r="S5557" s="2">
        <f>OR(AND(P5557&lt;=U$2,Q5557&gt;V$2),AND(P5557&gt;U$2,P5557&lt;V$2))</f>
        <v>0</v>
      </c>
    </row>
    <row r="5558" spans="1:19">
      <c r="A5558" s="2" t="s">
        <v>3488</v>
      </c>
      <c r="B5558" s="2" t="s">
        <v>4755</v>
      </c>
      <c r="C5558" s="2" t="s">
        <v>12032</v>
      </c>
      <c r="D5558" s="2" t="s">
        <v>12335</v>
      </c>
      <c r="E5558" s="2" t="s">
        <v>1007</v>
      </c>
      <c r="F5558" s="2" t="s">
        <v>1960</v>
      </c>
      <c r="G5558" s="2"/>
      <c r="H5558" s="2" t="s">
        <v>978</v>
      </c>
      <c r="I5558" s="2" t="s">
        <v>227</v>
      </c>
      <c r="J5558" s="2" t="s">
        <v>7014</v>
      </c>
      <c r="K5558" s="2"/>
      <c r="L5558" s="2"/>
      <c r="M5558" s="2" t="s">
        <v>12336</v>
      </c>
      <c r="N5558" s="11">
        <v>10</v>
      </c>
      <c r="O5558" s="11">
        <v>10</v>
      </c>
      <c r="P5558" s="12">
        <v>45175.33333333334</v>
      </c>
      <c r="Q5558" s="12">
        <v>45188.70833333334</v>
      </c>
      <c r="R5558" s="11">
        <v>-79</v>
      </c>
      <c r="S5558" s="2">
        <f>OR(AND(P5558&lt;=U$2,Q5558&gt;V$2),AND(P5558&gt;U$2,P5558&lt;V$2))</f>
        <v>0</v>
      </c>
    </row>
    <row r="5559" spans="1:19">
      <c r="A5559" s="2" t="s">
        <v>3488</v>
      </c>
      <c r="B5559" s="2" t="s">
        <v>4755</v>
      </c>
      <c r="C5559" s="2" t="s">
        <v>12032</v>
      </c>
      <c r="D5559" s="2" t="s">
        <v>12337</v>
      </c>
      <c r="E5559" s="2" t="s">
        <v>1007</v>
      </c>
      <c r="F5559" s="2" t="s">
        <v>3010</v>
      </c>
      <c r="G5559" s="2"/>
      <c r="H5559" s="2" t="s">
        <v>978</v>
      </c>
      <c r="I5559" s="2" t="s">
        <v>227</v>
      </c>
      <c r="J5559" s="2" t="s">
        <v>7014</v>
      </c>
      <c r="K5559" s="2"/>
      <c r="L5559" s="2"/>
      <c r="M5559" s="2" t="s">
        <v>12338</v>
      </c>
      <c r="N5559" s="11">
        <v>10</v>
      </c>
      <c r="O5559" s="11">
        <v>10</v>
      </c>
      <c r="P5559" s="12">
        <v>45162.33333333334</v>
      </c>
      <c r="Q5559" s="12">
        <v>45176.70833333334</v>
      </c>
      <c r="R5559" s="11">
        <v>-71</v>
      </c>
      <c r="S5559" s="2">
        <f>OR(AND(P5559&lt;=U$2,Q5559&gt;V$2),AND(P5559&gt;U$2,P5559&lt;V$2))</f>
        <v>0</v>
      </c>
    </row>
    <row r="5560" spans="1:19">
      <c r="A5560" s="2" t="s">
        <v>3488</v>
      </c>
      <c r="B5560" s="2" t="s">
        <v>4755</v>
      </c>
      <c r="C5560" s="2" t="s">
        <v>12032</v>
      </c>
      <c r="D5560" s="2" t="s">
        <v>12339</v>
      </c>
      <c r="E5560" s="2" t="s">
        <v>1007</v>
      </c>
      <c r="F5560" s="2" t="s">
        <v>2767</v>
      </c>
      <c r="G5560" s="2"/>
      <c r="H5560" s="2" t="s">
        <v>978</v>
      </c>
      <c r="I5560" s="2" t="s">
        <v>227</v>
      </c>
      <c r="J5560" s="2" t="s">
        <v>7014</v>
      </c>
      <c r="K5560" s="2"/>
      <c r="L5560" s="2"/>
      <c r="M5560" s="2" t="s">
        <v>12340</v>
      </c>
      <c r="N5560" s="11">
        <v>10</v>
      </c>
      <c r="O5560" s="11">
        <v>10</v>
      </c>
      <c r="P5560" s="12">
        <v>45190.54166666666</v>
      </c>
      <c r="Q5560" s="12">
        <v>45204.5</v>
      </c>
      <c r="R5560" s="11">
        <v>-91</v>
      </c>
      <c r="S5560" s="2">
        <f>OR(AND(P5560&lt;=U$2,Q5560&gt;V$2),AND(P5560&gt;U$2,P5560&lt;V$2))</f>
        <v>0</v>
      </c>
    </row>
    <row r="5561" spans="1:19">
      <c r="A5561" s="2" t="s">
        <v>3488</v>
      </c>
      <c r="B5561" s="2" t="s">
        <v>4755</v>
      </c>
      <c r="C5561" s="2" t="s">
        <v>12032</v>
      </c>
      <c r="D5561" s="2" t="s">
        <v>12341</v>
      </c>
      <c r="E5561" s="2" t="s">
        <v>1007</v>
      </c>
      <c r="F5561" s="2" t="s">
        <v>2785</v>
      </c>
      <c r="G5561" s="2"/>
      <c r="H5561" s="2" t="s">
        <v>841</v>
      </c>
      <c r="I5561" s="2" t="s">
        <v>306</v>
      </c>
      <c r="J5561" s="2" t="s">
        <v>7014</v>
      </c>
      <c r="K5561" s="2"/>
      <c r="L5561" s="2"/>
      <c r="M5561" s="2" t="s">
        <v>12342</v>
      </c>
      <c r="N5561" s="11">
        <v>10</v>
      </c>
      <c r="O5561" s="11">
        <v>10</v>
      </c>
      <c r="P5561" s="12">
        <v>45196.54166666666</v>
      </c>
      <c r="Q5561" s="12">
        <v>45210.5</v>
      </c>
      <c r="R5561" s="11">
        <v>-95</v>
      </c>
      <c r="S5561" s="2">
        <f>OR(AND(P5561&lt;=U$2,Q5561&gt;V$2),AND(P5561&gt;U$2,P5561&lt;V$2))</f>
        <v>0</v>
      </c>
    </row>
    <row r="5562" spans="1:19">
      <c r="A5562" s="2" t="s">
        <v>3488</v>
      </c>
      <c r="B5562" s="2" t="s">
        <v>4755</v>
      </c>
      <c r="C5562" s="2" t="s">
        <v>12037</v>
      </c>
      <c r="D5562" s="2" t="s">
        <v>12343</v>
      </c>
      <c r="E5562" s="2" t="s">
        <v>1107</v>
      </c>
      <c r="F5562" s="2" t="s">
        <v>1105</v>
      </c>
      <c r="G5562" s="2"/>
      <c r="H5562" s="2" t="s">
        <v>1018</v>
      </c>
      <c r="I5562" s="2" t="s">
        <v>306</v>
      </c>
      <c r="J5562" s="2"/>
      <c r="K5562" s="2"/>
      <c r="L5562" s="2"/>
      <c r="M5562" s="2" t="s">
        <v>12344</v>
      </c>
      <c r="N5562" s="11">
        <v>10</v>
      </c>
      <c r="O5562" s="11">
        <v>10</v>
      </c>
      <c r="P5562" s="12">
        <v>45162.33333333334</v>
      </c>
      <c r="Q5562" s="12">
        <v>45176.70833333334</v>
      </c>
      <c r="R5562" s="11">
        <v>-71</v>
      </c>
      <c r="S5562" s="2">
        <f>OR(AND(P5562&lt;=U$2,Q5562&gt;V$2),AND(P5562&gt;U$2,P5562&lt;V$2))</f>
        <v>0</v>
      </c>
    </row>
    <row r="5563" spans="1:19">
      <c r="A5563" s="2" t="s">
        <v>3488</v>
      </c>
      <c r="B5563" s="2" t="s">
        <v>4755</v>
      </c>
      <c r="C5563" s="2" t="s">
        <v>12037</v>
      </c>
      <c r="D5563" s="2" t="s">
        <v>12345</v>
      </c>
      <c r="E5563" s="2" t="s">
        <v>1107</v>
      </c>
      <c r="F5563" s="2" t="s">
        <v>3098</v>
      </c>
      <c r="G5563" s="2"/>
      <c r="H5563" s="2" t="s">
        <v>1018</v>
      </c>
      <c r="I5563" s="2" t="s">
        <v>227</v>
      </c>
      <c r="J5563" s="2"/>
      <c r="K5563" s="2"/>
      <c r="L5563" s="2"/>
      <c r="M5563" s="2" t="s">
        <v>12346</v>
      </c>
      <c r="N5563" s="11">
        <v>10</v>
      </c>
      <c r="O5563" s="11">
        <v>10</v>
      </c>
      <c r="P5563" s="12">
        <v>45047.33333333334</v>
      </c>
      <c r="Q5563" s="12">
        <v>45058.70833333334</v>
      </c>
      <c r="R5563" s="11">
        <v>10</v>
      </c>
      <c r="S5563" s="2">
        <f>OR(AND(P5563&lt;=U$2,Q5563&gt;V$2),AND(P5563&gt;U$2,P5563&lt;V$2))</f>
        <v>0</v>
      </c>
    </row>
    <row r="5564" spans="1:19">
      <c r="A5564" s="2" t="s">
        <v>3488</v>
      </c>
      <c r="B5564" s="2" t="s">
        <v>4755</v>
      </c>
      <c r="C5564" s="2" t="s">
        <v>12037</v>
      </c>
      <c r="D5564" s="2" t="s">
        <v>12347</v>
      </c>
      <c r="E5564" s="2" t="s">
        <v>1107</v>
      </c>
      <c r="F5564" s="2" t="s">
        <v>3194</v>
      </c>
      <c r="G5564" s="2"/>
      <c r="H5564" s="2" t="s">
        <v>1018</v>
      </c>
      <c r="I5564" s="2" t="s">
        <v>227</v>
      </c>
      <c r="J5564" s="2"/>
      <c r="K5564" s="2"/>
      <c r="L5564" s="2"/>
      <c r="M5564" s="2" t="s">
        <v>12348</v>
      </c>
      <c r="N5564" s="11">
        <v>10</v>
      </c>
      <c r="O5564" s="11">
        <v>10</v>
      </c>
      <c r="P5564" s="12">
        <v>45076.33333333334</v>
      </c>
      <c r="Q5564" s="12">
        <v>45089.70833333334</v>
      </c>
      <c r="R5564" s="11">
        <v>-10</v>
      </c>
      <c r="S5564" s="2">
        <f>OR(AND(P5564&lt;=U$2,Q5564&gt;V$2),AND(P5564&gt;U$2,P5564&lt;V$2))</f>
        <v>0</v>
      </c>
    </row>
    <row r="5565" spans="1:19">
      <c r="A5565" s="2" t="s">
        <v>3488</v>
      </c>
      <c r="B5565" s="2" t="s">
        <v>4755</v>
      </c>
      <c r="C5565" s="2" t="s">
        <v>12037</v>
      </c>
      <c r="D5565" s="2" t="s">
        <v>12349</v>
      </c>
      <c r="E5565" s="2" t="s">
        <v>1107</v>
      </c>
      <c r="F5565" s="2" t="s">
        <v>2590</v>
      </c>
      <c r="G5565" s="2"/>
      <c r="H5565" s="2" t="s">
        <v>1411</v>
      </c>
      <c r="I5565" s="2" t="s">
        <v>216</v>
      </c>
      <c r="J5565" s="2"/>
      <c r="K5565" s="2"/>
      <c r="L5565" s="2"/>
      <c r="M5565" s="2" t="s">
        <v>12350</v>
      </c>
      <c r="N5565" s="11">
        <v>10</v>
      </c>
      <c r="O5565" s="11">
        <v>10</v>
      </c>
      <c r="P5565" s="12">
        <v>45153.33333333334</v>
      </c>
      <c r="Q5565" s="12">
        <v>45166.70833333334</v>
      </c>
      <c r="R5565" s="11">
        <v>-64</v>
      </c>
      <c r="S5565" s="2">
        <f>OR(AND(P5565&lt;=U$2,Q5565&gt;V$2),AND(P5565&gt;U$2,P5565&lt;V$2))</f>
        <v>0</v>
      </c>
    </row>
    <row r="5566" spans="1:19">
      <c r="A5566" s="2" t="s">
        <v>3488</v>
      </c>
      <c r="B5566" s="2" t="s">
        <v>4755</v>
      </c>
      <c r="C5566" s="2" t="s">
        <v>12037</v>
      </c>
      <c r="D5566" s="2" t="s">
        <v>12351</v>
      </c>
      <c r="E5566" s="2" t="s">
        <v>1107</v>
      </c>
      <c r="F5566" s="2" t="s">
        <v>1916</v>
      </c>
      <c r="G5566" s="2"/>
      <c r="H5566" s="2" t="s">
        <v>1018</v>
      </c>
      <c r="I5566" s="2" t="s">
        <v>227</v>
      </c>
      <c r="J5566" s="2"/>
      <c r="K5566" s="2"/>
      <c r="L5566" s="2"/>
      <c r="M5566" s="2" t="s">
        <v>12352</v>
      </c>
      <c r="N5566" s="11">
        <v>10</v>
      </c>
      <c r="O5566" s="11">
        <v>10</v>
      </c>
      <c r="P5566" s="12">
        <v>45090.33333333334</v>
      </c>
      <c r="Q5566" s="12">
        <v>45103.70833333334</v>
      </c>
      <c r="R5566" s="11">
        <v>-20</v>
      </c>
      <c r="S5566" s="2">
        <f>OR(AND(P5566&lt;=U$2,Q5566&gt;V$2),AND(P5566&gt;U$2,P5566&lt;V$2))</f>
        <v>0</v>
      </c>
    </row>
    <row r="5567" spans="1:19">
      <c r="A5567" s="2" t="s">
        <v>3488</v>
      </c>
      <c r="B5567" s="2" t="s">
        <v>4755</v>
      </c>
      <c r="C5567" s="2" t="s">
        <v>12037</v>
      </c>
      <c r="D5567" s="2" t="s">
        <v>12353</v>
      </c>
      <c r="E5567" s="2" t="s">
        <v>1107</v>
      </c>
      <c r="F5567" s="2" t="s">
        <v>2018</v>
      </c>
      <c r="G5567" s="2"/>
      <c r="H5567" s="2" t="s">
        <v>1018</v>
      </c>
      <c r="I5567" s="2" t="s">
        <v>227</v>
      </c>
      <c r="J5567" s="2"/>
      <c r="K5567" s="2"/>
      <c r="L5567" s="2"/>
      <c r="M5567" s="2" t="s">
        <v>12354</v>
      </c>
      <c r="N5567" s="11">
        <v>10</v>
      </c>
      <c r="O5567" s="11">
        <v>10</v>
      </c>
      <c r="P5567" s="12">
        <v>45090.33333333334</v>
      </c>
      <c r="Q5567" s="12">
        <v>45103.70833333334</v>
      </c>
      <c r="R5567" s="11">
        <v>-20</v>
      </c>
      <c r="S5567" s="2">
        <f>OR(AND(P5567&lt;=U$2,Q5567&gt;V$2),AND(P5567&gt;U$2,P5567&lt;V$2))</f>
        <v>0</v>
      </c>
    </row>
    <row r="5568" spans="1:19">
      <c r="A5568" s="2" t="s">
        <v>3488</v>
      </c>
      <c r="B5568" s="2" t="s">
        <v>4755</v>
      </c>
      <c r="C5568" s="2" t="s">
        <v>12037</v>
      </c>
      <c r="D5568" s="2" t="s">
        <v>12355</v>
      </c>
      <c r="E5568" s="2" t="s">
        <v>1107</v>
      </c>
      <c r="F5568" s="2" t="s">
        <v>2387</v>
      </c>
      <c r="G5568" s="2"/>
      <c r="H5568" s="2" t="s">
        <v>1018</v>
      </c>
      <c r="I5568" s="2" t="s">
        <v>306</v>
      </c>
      <c r="J5568" s="2"/>
      <c r="K5568" s="2"/>
      <c r="L5568" s="2"/>
      <c r="M5568" s="2" t="s">
        <v>12356</v>
      </c>
      <c r="N5568" s="11">
        <v>10</v>
      </c>
      <c r="O5568" s="11">
        <v>10</v>
      </c>
      <c r="P5568" s="12">
        <v>45076.33333333334</v>
      </c>
      <c r="Q5568" s="12">
        <v>45089.70833333334</v>
      </c>
      <c r="R5568" s="11">
        <v>-10</v>
      </c>
      <c r="S5568" s="2">
        <f>OR(AND(P5568&lt;=U$2,Q5568&gt;V$2),AND(P5568&gt;U$2,P5568&lt;V$2))</f>
        <v>0</v>
      </c>
    </row>
    <row r="5569" spans="1:19">
      <c r="A5569" s="2" t="s">
        <v>3488</v>
      </c>
      <c r="B5569" s="2" t="s">
        <v>4755</v>
      </c>
      <c r="C5569" s="2" t="s">
        <v>12037</v>
      </c>
      <c r="D5569" s="2" t="s">
        <v>12357</v>
      </c>
      <c r="E5569" s="2" t="s">
        <v>1107</v>
      </c>
      <c r="F5569" s="2" t="s">
        <v>1715</v>
      </c>
      <c r="G5569" s="2"/>
      <c r="H5569" s="2" t="s">
        <v>1018</v>
      </c>
      <c r="I5569" s="2" t="s">
        <v>227</v>
      </c>
      <c r="J5569" s="2"/>
      <c r="K5569" s="2"/>
      <c r="L5569" s="2"/>
      <c r="M5569" s="2" t="s">
        <v>12358</v>
      </c>
      <c r="N5569" s="11">
        <v>10</v>
      </c>
      <c r="O5569" s="11">
        <v>10</v>
      </c>
      <c r="P5569" s="12">
        <v>45090.33333333334</v>
      </c>
      <c r="Q5569" s="12">
        <v>45103.70833333334</v>
      </c>
      <c r="R5569" s="11">
        <v>-20</v>
      </c>
      <c r="S5569" s="2">
        <f>OR(AND(P5569&lt;=U$2,Q5569&gt;V$2),AND(P5569&gt;U$2,P5569&lt;V$2))</f>
        <v>0</v>
      </c>
    </row>
    <row r="5570" spans="1:19">
      <c r="A5570" s="2" t="s">
        <v>3488</v>
      </c>
      <c r="B5570" s="2" t="s">
        <v>4755</v>
      </c>
      <c r="C5570" s="2" t="s">
        <v>12037</v>
      </c>
      <c r="D5570" s="2" t="s">
        <v>12359</v>
      </c>
      <c r="E5570" s="2" t="s">
        <v>1107</v>
      </c>
      <c r="F5570" s="2" t="s">
        <v>1814</v>
      </c>
      <c r="G5570" s="2"/>
      <c r="H5570" s="2" t="s">
        <v>1018</v>
      </c>
      <c r="I5570" s="2" t="s">
        <v>227</v>
      </c>
      <c r="J5570" s="2"/>
      <c r="K5570" s="2"/>
      <c r="L5570" s="2"/>
      <c r="M5570" s="2" t="s">
        <v>12360</v>
      </c>
      <c r="N5570" s="11">
        <v>10</v>
      </c>
      <c r="O5570" s="11">
        <v>10</v>
      </c>
      <c r="P5570" s="12">
        <v>45090.33333333334</v>
      </c>
      <c r="Q5570" s="12">
        <v>45103.70833333334</v>
      </c>
      <c r="R5570" s="11">
        <v>-20</v>
      </c>
      <c r="S5570" s="2">
        <f>OR(AND(P5570&lt;=U$2,Q5570&gt;V$2),AND(P5570&gt;U$2,P5570&lt;V$2))</f>
        <v>0</v>
      </c>
    </row>
    <row r="5571" spans="1:19">
      <c r="A5571" s="2" t="s">
        <v>3488</v>
      </c>
      <c r="B5571" s="2" t="s">
        <v>4755</v>
      </c>
      <c r="C5571" s="2" t="s">
        <v>12037</v>
      </c>
      <c r="D5571" s="2" t="s">
        <v>12361</v>
      </c>
      <c r="E5571" s="2" t="s">
        <v>1107</v>
      </c>
      <c r="F5571" s="2" t="s">
        <v>2490</v>
      </c>
      <c r="G5571" s="2"/>
      <c r="H5571" s="2" t="s">
        <v>1018</v>
      </c>
      <c r="I5571" s="2" t="s">
        <v>306</v>
      </c>
      <c r="J5571" s="2"/>
      <c r="K5571" s="2"/>
      <c r="L5571" s="2"/>
      <c r="M5571" s="2" t="s">
        <v>12362</v>
      </c>
      <c r="N5571" s="11">
        <v>10</v>
      </c>
      <c r="O5571" s="11">
        <v>10</v>
      </c>
      <c r="P5571" s="12">
        <v>45100.54166666666</v>
      </c>
      <c r="Q5571" s="12">
        <v>45117.5</v>
      </c>
      <c r="R5571" s="11">
        <v>-29</v>
      </c>
      <c r="S5571" s="2">
        <f>OR(AND(P5571&lt;=U$2,Q5571&gt;V$2),AND(P5571&gt;U$2,P5571&lt;V$2))</f>
        <v>0</v>
      </c>
    </row>
    <row r="5572" spans="1:19">
      <c r="A5572" s="2" t="s">
        <v>3488</v>
      </c>
      <c r="B5572" s="2" t="s">
        <v>4755</v>
      </c>
      <c r="C5572" s="2" t="s">
        <v>12037</v>
      </c>
      <c r="D5572" s="2" t="s">
        <v>12363</v>
      </c>
      <c r="E5572" s="2" t="s">
        <v>1107</v>
      </c>
      <c r="F5572" s="2" t="s">
        <v>1589</v>
      </c>
      <c r="G5572" s="2"/>
      <c r="H5572" s="2" t="s">
        <v>1018</v>
      </c>
      <c r="I5572" s="2" t="s">
        <v>227</v>
      </c>
      <c r="J5572" s="2"/>
      <c r="K5572" s="2"/>
      <c r="L5572" s="2"/>
      <c r="M5572" s="2" t="s">
        <v>12364</v>
      </c>
      <c r="N5572" s="11">
        <v>10</v>
      </c>
      <c r="O5572" s="11">
        <v>10</v>
      </c>
      <c r="P5572" s="12">
        <v>45090.33333333334</v>
      </c>
      <c r="Q5572" s="12">
        <v>45103.70833333334</v>
      </c>
      <c r="R5572" s="11">
        <v>-20</v>
      </c>
      <c r="S5572" s="2">
        <f>OR(AND(P5572&lt;=U$2,Q5572&gt;V$2),AND(P5572&gt;U$2,P5572&lt;V$2))</f>
        <v>0</v>
      </c>
    </row>
    <row r="5573" spans="1:19">
      <c r="A5573" s="2" t="s">
        <v>3488</v>
      </c>
      <c r="B5573" s="2" t="s">
        <v>4755</v>
      </c>
      <c r="C5573" s="2" t="s">
        <v>12037</v>
      </c>
      <c r="D5573" s="2" t="s">
        <v>12365</v>
      </c>
      <c r="E5573" s="2" t="s">
        <v>1107</v>
      </c>
      <c r="F5573" s="2" t="s">
        <v>2126</v>
      </c>
      <c r="G5573" s="2"/>
      <c r="H5573" s="2" t="s">
        <v>1018</v>
      </c>
      <c r="I5573" s="2" t="s">
        <v>227</v>
      </c>
      <c r="J5573" s="2"/>
      <c r="K5573" s="2"/>
      <c r="L5573" s="2"/>
      <c r="M5573" s="2" t="s">
        <v>12366</v>
      </c>
      <c r="N5573" s="11">
        <v>10</v>
      </c>
      <c r="O5573" s="11">
        <v>10</v>
      </c>
      <c r="P5573" s="12">
        <v>45166.33333333334</v>
      </c>
      <c r="Q5573" s="12">
        <v>45180.70833333334</v>
      </c>
      <c r="R5573" s="11">
        <v>-73</v>
      </c>
      <c r="S5573" s="2">
        <f>OR(AND(P5573&lt;=U$2,Q5573&gt;V$2),AND(P5573&gt;U$2,P5573&lt;V$2))</f>
        <v>0</v>
      </c>
    </row>
    <row r="5574" spans="1:19">
      <c r="A5574" s="2" t="s">
        <v>3488</v>
      </c>
      <c r="B5574" s="2" t="s">
        <v>4755</v>
      </c>
      <c r="C5574" s="2" t="s">
        <v>12037</v>
      </c>
      <c r="D5574" s="2" t="s">
        <v>12367</v>
      </c>
      <c r="E5574" s="2" t="s">
        <v>1107</v>
      </c>
      <c r="F5574" s="2" t="s">
        <v>1141</v>
      </c>
      <c r="G5574" s="2"/>
      <c r="H5574" s="2" t="s">
        <v>1018</v>
      </c>
      <c r="I5574" s="2" t="s">
        <v>306</v>
      </c>
      <c r="J5574" s="2"/>
      <c r="K5574" s="2"/>
      <c r="L5574" s="2"/>
      <c r="M5574" s="2" t="s">
        <v>12368</v>
      </c>
      <c r="N5574" s="11">
        <v>10</v>
      </c>
      <c r="O5574" s="11">
        <v>10</v>
      </c>
      <c r="P5574" s="12">
        <v>45170.54166666666</v>
      </c>
      <c r="Q5574" s="12">
        <v>45187.5</v>
      </c>
      <c r="R5574" s="11">
        <v>-78</v>
      </c>
      <c r="S5574" s="2">
        <f>OR(AND(P5574&lt;=U$2,Q5574&gt;V$2),AND(P5574&gt;U$2,P5574&lt;V$2))</f>
        <v>0</v>
      </c>
    </row>
    <row r="5575" spans="1:19">
      <c r="A5575" s="2" t="s">
        <v>3488</v>
      </c>
      <c r="B5575" s="2" t="s">
        <v>4755</v>
      </c>
      <c r="C5575" s="2" t="s">
        <v>12037</v>
      </c>
      <c r="D5575" s="2" t="s">
        <v>12369</v>
      </c>
      <c r="E5575" s="2" t="s">
        <v>1107</v>
      </c>
      <c r="F5575" s="2" t="s">
        <v>989</v>
      </c>
      <c r="G5575" s="2"/>
      <c r="H5575" s="2" t="s">
        <v>1018</v>
      </c>
      <c r="I5575" s="2" t="s">
        <v>227</v>
      </c>
      <c r="J5575" s="2"/>
      <c r="K5575" s="2"/>
      <c r="L5575" s="2"/>
      <c r="M5575" s="2" t="s">
        <v>12370</v>
      </c>
      <c r="N5575" s="11">
        <v>10</v>
      </c>
      <c r="O5575" s="11">
        <v>10</v>
      </c>
      <c r="P5575" s="12">
        <v>45190.41666666666</v>
      </c>
      <c r="Q5575" s="12">
        <v>45204.41666666666</v>
      </c>
      <c r="R5575" s="11">
        <v>-90</v>
      </c>
      <c r="S5575" s="2">
        <f>OR(AND(P5575&lt;=U$2,Q5575&gt;V$2),AND(P5575&gt;U$2,P5575&lt;V$2))</f>
        <v>0</v>
      </c>
    </row>
    <row r="5576" spans="1:19">
      <c r="A5576" s="2" t="s">
        <v>3488</v>
      </c>
      <c r="B5576" s="2" t="s">
        <v>4755</v>
      </c>
      <c r="C5576" s="2" t="s">
        <v>12037</v>
      </c>
      <c r="D5576" s="2" t="s">
        <v>12371</v>
      </c>
      <c r="E5576" s="2" t="s">
        <v>1107</v>
      </c>
      <c r="F5576" s="2" t="s">
        <v>1960</v>
      </c>
      <c r="G5576" s="2"/>
      <c r="H5576" s="2" t="s">
        <v>1018</v>
      </c>
      <c r="I5576" s="2" t="s">
        <v>227</v>
      </c>
      <c r="J5576" s="2"/>
      <c r="K5576" s="2"/>
      <c r="L5576" s="2"/>
      <c r="M5576" s="2" t="s">
        <v>12372</v>
      </c>
      <c r="N5576" s="11">
        <v>10</v>
      </c>
      <c r="O5576" s="11">
        <v>10</v>
      </c>
      <c r="P5576" s="12">
        <v>45090.33333333334</v>
      </c>
      <c r="Q5576" s="12">
        <v>45103.70833333334</v>
      </c>
      <c r="R5576" s="11">
        <v>-20</v>
      </c>
      <c r="S5576" s="2">
        <f>OR(AND(P5576&lt;=U$2,Q5576&gt;V$2),AND(P5576&gt;U$2,P5576&lt;V$2))</f>
        <v>0</v>
      </c>
    </row>
    <row r="5577" spans="1:19">
      <c r="A5577" s="2" t="s">
        <v>3488</v>
      </c>
      <c r="B5577" s="2" t="s">
        <v>4755</v>
      </c>
      <c r="C5577" s="2" t="s">
        <v>12037</v>
      </c>
      <c r="D5577" s="2" t="s">
        <v>12373</v>
      </c>
      <c r="E5577" s="2" t="s">
        <v>1107</v>
      </c>
      <c r="F5577" s="2" t="s">
        <v>3010</v>
      </c>
      <c r="G5577" s="2"/>
      <c r="H5577" s="2" t="s">
        <v>1018</v>
      </c>
      <c r="I5577" s="2" t="s">
        <v>227</v>
      </c>
      <c r="J5577" s="2"/>
      <c r="K5577" s="2"/>
      <c r="L5577" s="2"/>
      <c r="M5577" s="2" t="s">
        <v>12374</v>
      </c>
      <c r="N5577" s="11">
        <v>10</v>
      </c>
      <c r="O5577" s="11">
        <v>10</v>
      </c>
      <c r="P5577" s="12">
        <v>45196.33333333334</v>
      </c>
      <c r="Q5577" s="12">
        <v>45209.70833333334</v>
      </c>
      <c r="R5577" s="11">
        <v>-94</v>
      </c>
      <c r="S5577" s="2">
        <f>OR(AND(P5577&lt;=U$2,Q5577&gt;V$2),AND(P5577&gt;U$2,P5577&lt;V$2))</f>
        <v>0</v>
      </c>
    </row>
    <row r="5578" spans="1:19">
      <c r="A5578" s="2" t="s">
        <v>3488</v>
      </c>
      <c r="B5578" s="2" t="s">
        <v>4755</v>
      </c>
      <c r="C5578" s="2" t="s">
        <v>12037</v>
      </c>
      <c r="D5578" s="2" t="s">
        <v>12375</v>
      </c>
      <c r="E5578" s="2" t="s">
        <v>1107</v>
      </c>
      <c r="F5578" s="2" t="s">
        <v>2767</v>
      </c>
      <c r="G5578" s="2"/>
      <c r="H5578" s="2" t="s">
        <v>1018</v>
      </c>
      <c r="I5578" s="2" t="s">
        <v>227</v>
      </c>
      <c r="J5578" s="2"/>
      <c r="K5578" s="2"/>
      <c r="L5578" s="2"/>
      <c r="M5578" s="2" t="s">
        <v>12376</v>
      </c>
      <c r="N5578" s="11">
        <v>10</v>
      </c>
      <c r="O5578" s="11">
        <v>10</v>
      </c>
      <c r="P5578" s="12">
        <v>45153.54166666666</v>
      </c>
      <c r="Q5578" s="12">
        <v>45167.5</v>
      </c>
      <c r="R5578" s="11">
        <v>-65</v>
      </c>
      <c r="S5578" s="2">
        <f>OR(AND(P5578&lt;=U$2,Q5578&gt;V$2),AND(P5578&gt;U$2,P5578&lt;V$2))</f>
        <v>0</v>
      </c>
    </row>
    <row r="5579" spans="1:19">
      <c r="A5579" s="2" t="s">
        <v>3488</v>
      </c>
      <c r="B5579" s="2" t="s">
        <v>4755</v>
      </c>
      <c r="C5579" s="2" t="s">
        <v>12037</v>
      </c>
      <c r="D5579" s="2" t="s">
        <v>12377</v>
      </c>
      <c r="E5579" s="2" t="s">
        <v>1107</v>
      </c>
      <c r="F5579" s="2" t="s">
        <v>2785</v>
      </c>
      <c r="G5579" s="2"/>
      <c r="H5579" s="2" t="s">
        <v>1018</v>
      </c>
      <c r="I5579" s="2" t="s">
        <v>306</v>
      </c>
      <c r="J5579" s="2"/>
      <c r="K5579" s="2"/>
      <c r="L5579" s="2"/>
      <c r="M5579" s="2" t="s">
        <v>12378</v>
      </c>
      <c r="N5579" s="11">
        <v>10</v>
      </c>
      <c r="O5579" s="11">
        <v>10</v>
      </c>
      <c r="P5579" s="12">
        <v>45168.54166666666</v>
      </c>
      <c r="Q5579" s="12">
        <v>45183.5</v>
      </c>
      <c r="R5579" s="11">
        <v>-76</v>
      </c>
      <c r="S5579" s="2">
        <f>OR(AND(P5579&lt;=U$2,Q5579&gt;V$2),AND(P5579&gt;U$2,P5579&lt;V$2))</f>
        <v>0</v>
      </c>
    </row>
    <row r="5580" spans="1:19">
      <c r="A5580" s="2" t="s">
        <v>3481</v>
      </c>
      <c r="B5580" s="2"/>
      <c r="C5580" s="2" t="s">
        <v>4777</v>
      </c>
      <c r="D5580" s="2" t="s">
        <v>12379</v>
      </c>
      <c r="E5580" s="2"/>
      <c r="F5580" s="2"/>
      <c r="G5580" s="2"/>
      <c r="H5580" s="2"/>
      <c r="I5580" s="2"/>
      <c r="J5580" s="2"/>
      <c r="K5580" s="2"/>
      <c r="L5580" s="2"/>
      <c r="M5580" s="2" t="s">
        <v>12380</v>
      </c>
      <c r="N5580" s="11">
        <v>42</v>
      </c>
      <c r="O5580" s="11">
        <v>0</v>
      </c>
      <c r="P5580" s="12">
        <v>44097</v>
      </c>
      <c r="Q5580" s="12">
        <v>44160</v>
      </c>
      <c r="R5580" s="11"/>
      <c r="S5580" s="2">
        <f>OR(AND(P5580&lt;=U$2,Q5580&gt;V$2),AND(P5580&gt;U$2,P5580&lt;V$2))</f>
        <v>0</v>
      </c>
    </row>
    <row r="5581" spans="1:19">
      <c r="A5581" s="2" t="s">
        <v>3481</v>
      </c>
      <c r="B5581" s="2"/>
      <c r="C5581" s="2" t="s">
        <v>4777</v>
      </c>
      <c r="D5581" s="2" t="s">
        <v>12381</v>
      </c>
      <c r="E5581" s="2"/>
      <c r="F5581" s="2"/>
      <c r="G5581" s="2"/>
      <c r="H5581" s="2"/>
      <c r="I5581" s="2"/>
      <c r="J5581" s="2"/>
      <c r="K5581" s="2"/>
      <c r="L5581" s="2"/>
      <c r="M5581" s="2" t="s">
        <v>12382</v>
      </c>
      <c r="N5581" s="11">
        <v>10</v>
      </c>
      <c r="O5581" s="11">
        <v>0</v>
      </c>
      <c r="P5581" s="12">
        <v>44222</v>
      </c>
      <c r="Q5581" s="12">
        <v>44228</v>
      </c>
      <c r="R5581" s="11"/>
      <c r="S5581" s="2">
        <f>OR(AND(P5581&lt;=U$2,Q5581&gt;V$2),AND(P5581&gt;U$2,P5581&lt;V$2))</f>
        <v>0</v>
      </c>
    </row>
    <row r="5582" spans="1:19">
      <c r="A5582" s="2" t="s">
        <v>3481</v>
      </c>
      <c r="B5582" s="2"/>
      <c r="C5582" s="2" t="s">
        <v>4777</v>
      </c>
      <c r="D5582" s="2" t="s">
        <v>12383</v>
      </c>
      <c r="E5582" s="2"/>
      <c r="F5582" s="2"/>
      <c r="G5582" s="2"/>
      <c r="H5582" s="2"/>
      <c r="I5582" s="2"/>
      <c r="J5582" s="2"/>
      <c r="K5582" s="2"/>
      <c r="L5582" s="2"/>
      <c r="M5582" s="2" t="s">
        <v>12384</v>
      </c>
      <c r="N5582" s="11">
        <v>20</v>
      </c>
      <c r="O5582" s="11">
        <v>0</v>
      </c>
      <c r="P5582" s="12">
        <v>44228</v>
      </c>
      <c r="Q5582" s="12">
        <v>44230</v>
      </c>
      <c r="R5582" s="11"/>
      <c r="S5582" s="2">
        <f>OR(AND(P5582&lt;=U$2,Q5582&gt;V$2),AND(P5582&gt;U$2,P5582&lt;V$2))</f>
        <v>0</v>
      </c>
    </row>
    <row r="5583" spans="1:19">
      <c r="A5583" s="2" t="s">
        <v>3481</v>
      </c>
      <c r="B5583" s="2"/>
      <c r="C5583" s="2" t="s">
        <v>4777</v>
      </c>
      <c r="D5583" s="2" t="s">
        <v>12385</v>
      </c>
      <c r="E5583" s="2"/>
      <c r="F5583" s="2"/>
      <c r="G5583" s="2"/>
      <c r="H5583" s="2"/>
      <c r="I5583" s="2"/>
      <c r="J5583" s="2"/>
      <c r="K5583" s="2"/>
      <c r="L5583" s="2"/>
      <c r="M5583" s="2" t="s">
        <v>12386</v>
      </c>
      <c r="N5583" s="11">
        <v>10</v>
      </c>
      <c r="O5583" s="11">
        <v>0</v>
      </c>
      <c r="P5583" s="12">
        <v>44222</v>
      </c>
      <c r="Q5583" s="12">
        <v>44228</v>
      </c>
      <c r="R5583" s="11"/>
      <c r="S5583" s="2">
        <f>OR(AND(P5583&lt;=U$2,Q5583&gt;V$2),AND(P5583&gt;U$2,P5583&lt;V$2))</f>
        <v>0</v>
      </c>
    </row>
    <row r="5584" spans="1:19">
      <c r="A5584" s="2" t="s">
        <v>3481</v>
      </c>
      <c r="B5584" s="2"/>
      <c r="C5584" s="2" t="s">
        <v>4777</v>
      </c>
      <c r="D5584" s="2" t="s">
        <v>12387</v>
      </c>
      <c r="E5584" s="2"/>
      <c r="F5584" s="2"/>
      <c r="G5584" s="2"/>
      <c r="H5584" s="2"/>
      <c r="I5584" s="2"/>
      <c r="J5584" s="2"/>
      <c r="K5584" s="2"/>
      <c r="L5584" s="2"/>
      <c r="M5584" s="2" t="s">
        <v>12388</v>
      </c>
      <c r="N5584" s="11">
        <v>20</v>
      </c>
      <c r="O5584" s="11">
        <v>0</v>
      </c>
      <c r="P5584" s="12">
        <v>44228</v>
      </c>
      <c r="Q5584" s="12">
        <v>44232</v>
      </c>
      <c r="R5584" s="11"/>
      <c r="S5584" s="2">
        <f>OR(AND(P5584&lt;=U$2,Q5584&gt;V$2),AND(P5584&gt;U$2,P5584&lt;V$2))</f>
        <v>0</v>
      </c>
    </row>
    <row r="5585" spans="1:19">
      <c r="A5585" s="2" t="s">
        <v>3481</v>
      </c>
      <c r="B5585" s="2"/>
      <c r="C5585" s="2" t="s">
        <v>4777</v>
      </c>
      <c r="D5585" s="2" t="s">
        <v>12389</v>
      </c>
      <c r="E5585" s="2"/>
      <c r="F5585" s="2"/>
      <c r="G5585" s="2"/>
      <c r="H5585" s="2"/>
      <c r="I5585" s="2"/>
      <c r="J5585" s="2"/>
      <c r="K5585" s="2"/>
      <c r="L5585" s="2"/>
      <c r="M5585" s="2" t="s">
        <v>12390</v>
      </c>
      <c r="N5585" s="11">
        <v>10</v>
      </c>
      <c r="O5585" s="11">
        <v>0</v>
      </c>
      <c r="P5585" s="12">
        <v>44228</v>
      </c>
      <c r="Q5585" s="12">
        <v>44228</v>
      </c>
      <c r="R5585" s="11"/>
      <c r="S5585" s="2">
        <f>OR(AND(P5585&lt;=U$2,Q5585&gt;V$2),AND(P5585&gt;U$2,P5585&lt;V$2))</f>
        <v>0</v>
      </c>
    </row>
    <row r="5586" spans="1:19">
      <c r="A5586" s="2" t="s">
        <v>3481</v>
      </c>
      <c r="B5586" s="2"/>
      <c r="C5586" s="2" t="s">
        <v>4777</v>
      </c>
      <c r="D5586" s="2" t="s">
        <v>12391</v>
      </c>
      <c r="E5586" s="2"/>
      <c r="F5586" s="2"/>
      <c r="G5586" s="2"/>
      <c r="H5586" s="2"/>
      <c r="I5586" s="2"/>
      <c r="J5586" s="2"/>
      <c r="K5586" s="2"/>
      <c r="L5586" s="2"/>
      <c r="M5586" s="2" t="s">
        <v>12392</v>
      </c>
      <c r="N5586" s="11">
        <v>20</v>
      </c>
      <c r="O5586" s="11">
        <v>0</v>
      </c>
      <c r="P5586" s="12">
        <v>44228</v>
      </c>
      <c r="Q5586" s="12">
        <v>44239</v>
      </c>
      <c r="R5586" s="11"/>
      <c r="S5586" s="2">
        <f>OR(AND(P5586&lt;=U$2,Q5586&gt;V$2),AND(P5586&gt;U$2,P5586&lt;V$2))</f>
        <v>0</v>
      </c>
    </row>
    <row r="5587" spans="1:19">
      <c r="A5587" s="2" t="s">
        <v>3481</v>
      </c>
      <c r="B5587" s="2"/>
      <c r="C5587" s="2" t="s">
        <v>4777</v>
      </c>
      <c r="D5587" s="2" t="s">
        <v>12393</v>
      </c>
      <c r="E5587" s="2"/>
      <c r="F5587" s="2"/>
      <c r="G5587" s="2"/>
      <c r="H5587" s="2"/>
      <c r="I5587" s="2"/>
      <c r="J5587" s="2"/>
      <c r="K5587" s="2"/>
      <c r="L5587" s="2"/>
      <c r="M5587" s="2" t="s">
        <v>12394</v>
      </c>
      <c r="N5587" s="11">
        <v>10</v>
      </c>
      <c r="O5587" s="11">
        <v>0</v>
      </c>
      <c r="P5587" s="12">
        <v>44228</v>
      </c>
      <c r="Q5587" s="12">
        <v>44228</v>
      </c>
      <c r="R5587" s="11"/>
      <c r="S5587" s="2">
        <f>OR(AND(P5587&lt;=U$2,Q5587&gt;V$2),AND(P5587&gt;U$2,P5587&lt;V$2))</f>
        <v>0</v>
      </c>
    </row>
    <row r="5588" spans="1:19">
      <c r="A5588" s="2" t="s">
        <v>3481</v>
      </c>
      <c r="B5588" s="2"/>
      <c r="C5588" s="2" t="s">
        <v>4777</v>
      </c>
      <c r="D5588" s="2" t="s">
        <v>12395</v>
      </c>
      <c r="E5588" s="2"/>
      <c r="F5588" s="2"/>
      <c r="G5588" s="2"/>
      <c r="H5588" s="2"/>
      <c r="I5588" s="2"/>
      <c r="J5588" s="2"/>
      <c r="K5588" s="2"/>
      <c r="L5588" s="2"/>
      <c r="M5588" s="2" t="s">
        <v>12396</v>
      </c>
      <c r="N5588" s="11">
        <v>20</v>
      </c>
      <c r="O5588" s="11">
        <v>0</v>
      </c>
      <c r="P5588" s="12">
        <v>44228</v>
      </c>
      <c r="Q5588" s="12">
        <v>44239</v>
      </c>
      <c r="R5588" s="11"/>
      <c r="S5588" s="2">
        <f>OR(AND(P5588&lt;=U$2,Q5588&gt;V$2),AND(P5588&gt;U$2,P5588&lt;V$2))</f>
        <v>0</v>
      </c>
    </row>
    <row r="5589" spans="1:19">
      <c r="A5589" s="2" t="s">
        <v>3481</v>
      </c>
      <c r="B5589" s="2"/>
      <c r="C5589" s="2" t="s">
        <v>4777</v>
      </c>
      <c r="D5589" s="2" t="s">
        <v>12397</v>
      </c>
      <c r="E5589" s="2"/>
      <c r="F5589" s="2"/>
      <c r="G5589" s="2"/>
      <c r="H5589" s="2"/>
      <c r="I5589" s="2"/>
      <c r="J5589" s="2"/>
      <c r="K5589" s="2"/>
      <c r="L5589" s="2"/>
      <c r="M5589" s="2" t="s">
        <v>12398</v>
      </c>
      <c r="N5589" s="11">
        <v>10</v>
      </c>
      <c r="O5589" s="11">
        <v>0</v>
      </c>
      <c r="P5589" s="12">
        <v>44221</v>
      </c>
      <c r="Q5589" s="12">
        <v>44228</v>
      </c>
      <c r="R5589" s="11"/>
      <c r="S5589" s="2">
        <f>OR(AND(P5589&lt;=U$2,Q5589&gt;V$2),AND(P5589&gt;U$2,P5589&lt;V$2))</f>
        <v>0</v>
      </c>
    </row>
    <row r="5590" spans="1:19">
      <c r="A5590" s="2" t="s">
        <v>3481</v>
      </c>
      <c r="B5590" s="2"/>
      <c r="C5590" s="2" t="s">
        <v>4777</v>
      </c>
      <c r="D5590" s="2" t="s">
        <v>12399</v>
      </c>
      <c r="E5590" s="2"/>
      <c r="F5590" s="2"/>
      <c r="G5590" s="2"/>
      <c r="H5590" s="2"/>
      <c r="I5590" s="2"/>
      <c r="J5590" s="2"/>
      <c r="K5590" s="2"/>
      <c r="L5590" s="2"/>
      <c r="M5590" s="2" t="s">
        <v>12400</v>
      </c>
      <c r="N5590" s="11">
        <v>20</v>
      </c>
      <c r="O5590" s="11">
        <v>0</v>
      </c>
      <c r="P5590" s="12">
        <v>44228</v>
      </c>
      <c r="Q5590" s="12">
        <v>44237</v>
      </c>
      <c r="R5590" s="11"/>
      <c r="S5590" s="2">
        <f>OR(AND(P5590&lt;=U$2,Q5590&gt;V$2),AND(P5590&gt;U$2,P5590&lt;V$2))</f>
        <v>0</v>
      </c>
    </row>
    <row r="5591" spans="1:19">
      <c r="A5591" s="2" t="s">
        <v>3481</v>
      </c>
      <c r="B5591" s="2"/>
      <c r="C5591" s="2" t="s">
        <v>4777</v>
      </c>
      <c r="D5591" s="2" t="s">
        <v>12401</v>
      </c>
      <c r="E5591" s="2"/>
      <c r="F5591" s="2"/>
      <c r="G5591" s="2"/>
      <c r="H5591" s="2"/>
      <c r="I5591" s="2"/>
      <c r="J5591" s="2"/>
      <c r="K5591" s="2"/>
      <c r="L5591" s="2"/>
      <c r="M5591" s="2" t="s">
        <v>12402</v>
      </c>
      <c r="N5591" s="11">
        <v>10</v>
      </c>
      <c r="O5591" s="11">
        <v>0</v>
      </c>
      <c r="P5591" s="12">
        <v>44221</v>
      </c>
      <c r="Q5591" s="12">
        <v>44230</v>
      </c>
      <c r="R5591" s="11"/>
      <c r="S5591" s="2">
        <f>OR(AND(P5591&lt;=U$2,Q5591&gt;V$2),AND(P5591&gt;U$2,P5591&lt;V$2))</f>
        <v>0</v>
      </c>
    </row>
    <row r="5592" spans="1:19">
      <c r="A5592" s="2" t="s">
        <v>3481</v>
      </c>
      <c r="B5592" s="2"/>
      <c r="C5592" s="2" t="s">
        <v>4777</v>
      </c>
      <c r="D5592" s="2" t="s">
        <v>12403</v>
      </c>
      <c r="E5592" s="2"/>
      <c r="F5592" s="2"/>
      <c r="G5592" s="2"/>
      <c r="H5592" s="2"/>
      <c r="I5592" s="2"/>
      <c r="J5592" s="2"/>
      <c r="K5592" s="2"/>
      <c r="L5592" s="2"/>
      <c r="M5592" s="2" t="s">
        <v>12404</v>
      </c>
      <c r="N5592" s="11">
        <v>20</v>
      </c>
      <c r="O5592" s="11">
        <v>0</v>
      </c>
      <c r="P5592" s="12">
        <v>44230</v>
      </c>
      <c r="Q5592" s="12">
        <v>44237</v>
      </c>
      <c r="R5592" s="11"/>
      <c r="S5592" s="2">
        <f>OR(AND(P5592&lt;=U$2,Q5592&gt;V$2),AND(P5592&gt;U$2,P5592&lt;V$2))</f>
        <v>0</v>
      </c>
    </row>
    <row r="5593" spans="1:19">
      <c r="A5593" s="2" t="s">
        <v>3481</v>
      </c>
      <c r="B5593" s="2"/>
      <c r="C5593" s="2" t="s">
        <v>4777</v>
      </c>
      <c r="D5593" s="2" t="s">
        <v>12405</v>
      </c>
      <c r="E5593" s="2"/>
      <c r="F5593" s="2"/>
      <c r="G5593" s="2"/>
      <c r="H5593" s="2"/>
      <c r="I5593" s="2"/>
      <c r="J5593" s="2"/>
      <c r="K5593" s="2"/>
      <c r="L5593" s="2"/>
      <c r="M5593" s="2" t="s">
        <v>12406</v>
      </c>
      <c r="N5593" s="11">
        <v>10</v>
      </c>
      <c r="O5593" s="11">
        <v>0</v>
      </c>
      <c r="P5593" s="12">
        <v>44228</v>
      </c>
      <c r="Q5593" s="12">
        <v>44232</v>
      </c>
      <c r="R5593" s="11"/>
      <c r="S5593" s="2">
        <f>OR(AND(P5593&lt;=U$2,Q5593&gt;V$2),AND(P5593&gt;U$2,P5593&lt;V$2))</f>
        <v>0</v>
      </c>
    </row>
    <row r="5594" spans="1:19">
      <c r="A5594" s="2" t="s">
        <v>3481</v>
      </c>
      <c r="B5594" s="2"/>
      <c r="C5594" s="2" t="s">
        <v>4777</v>
      </c>
      <c r="D5594" s="2" t="s">
        <v>12407</v>
      </c>
      <c r="E5594" s="2"/>
      <c r="F5594" s="2"/>
      <c r="G5594" s="2"/>
      <c r="H5594" s="2"/>
      <c r="I5594" s="2"/>
      <c r="J5594" s="2"/>
      <c r="K5594" s="2"/>
      <c r="L5594" s="2"/>
      <c r="M5594" s="2" t="s">
        <v>12408</v>
      </c>
      <c r="N5594" s="11">
        <v>20</v>
      </c>
      <c r="O5594" s="11">
        <v>0</v>
      </c>
      <c r="P5594" s="12">
        <v>44235</v>
      </c>
      <c r="Q5594" s="12">
        <v>44239</v>
      </c>
      <c r="R5594" s="11"/>
      <c r="S5594" s="2">
        <f>OR(AND(P5594&lt;=U$2,Q5594&gt;V$2),AND(P5594&gt;U$2,P5594&lt;V$2))</f>
        <v>0</v>
      </c>
    </row>
    <row r="5595" spans="1:19">
      <c r="A5595" s="2" t="s">
        <v>3481</v>
      </c>
      <c r="B5595" s="2"/>
      <c r="C5595" s="2" t="s">
        <v>4777</v>
      </c>
      <c r="D5595" s="2" t="s">
        <v>12409</v>
      </c>
      <c r="E5595" s="2"/>
      <c r="F5595" s="2"/>
      <c r="G5595" s="2"/>
      <c r="H5595" s="2"/>
      <c r="I5595" s="2"/>
      <c r="J5595" s="2"/>
      <c r="K5595" s="2"/>
      <c r="L5595" s="2"/>
      <c r="M5595" s="2" t="s">
        <v>12410</v>
      </c>
      <c r="N5595" s="11">
        <v>10</v>
      </c>
      <c r="O5595" s="11">
        <v>0</v>
      </c>
      <c r="P5595" s="12">
        <v>44228</v>
      </c>
      <c r="Q5595" s="12">
        <v>44232</v>
      </c>
      <c r="R5595" s="11"/>
      <c r="S5595" s="2">
        <f>OR(AND(P5595&lt;=U$2,Q5595&gt;V$2),AND(P5595&gt;U$2,P5595&lt;V$2))</f>
        <v>0</v>
      </c>
    </row>
    <row r="5596" spans="1:19">
      <c r="A5596" s="2" t="s">
        <v>3481</v>
      </c>
      <c r="B5596" s="2"/>
      <c r="C5596" s="2" t="s">
        <v>4777</v>
      </c>
      <c r="D5596" s="2" t="s">
        <v>12411</v>
      </c>
      <c r="E5596" s="2"/>
      <c r="F5596" s="2"/>
      <c r="G5596" s="2"/>
      <c r="H5596" s="2"/>
      <c r="I5596" s="2"/>
      <c r="J5596" s="2"/>
      <c r="K5596" s="2"/>
      <c r="L5596" s="2"/>
      <c r="M5596" s="2" t="s">
        <v>12412</v>
      </c>
      <c r="N5596" s="11">
        <v>20</v>
      </c>
      <c r="O5596" s="11">
        <v>0</v>
      </c>
      <c r="P5596" s="12">
        <v>44235</v>
      </c>
      <c r="Q5596" s="12">
        <v>44239</v>
      </c>
      <c r="R5596" s="11"/>
      <c r="S5596" s="2">
        <f>OR(AND(P5596&lt;=U$2,Q5596&gt;V$2),AND(P5596&gt;U$2,P5596&lt;V$2))</f>
        <v>0</v>
      </c>
    </row>
    <row r="5597" spans="1:19">
      <c r="A5597" s="2" t="s">
        <v>3481</v>
      </c>
      <c r="B5597" s="2"/>
      <c r="C5597" s="2" t="s">
        <v>4777</v>
      </c>
      <c r="D5597" s="2" t="s">
        <v>12413</v>
      </c>
      <c r="E5597" s="2"/>
      <c r="F5597" s="2"/>
      <c r="G5597" s="2"/>
      <c r="H5597" s="2"/>
      <c r="I5597" s="2"/>
      <c r="J5597" s="2"/>
      <c r="K5597" s="2"/>
      <c r="L5597" s="2"/>
      <c r="M5597" s="2" t="s">
        <v>12414</v>
      </c>
      <c r="N5597" s="11">
        <v>10</v>
      </c>
      <c r="O5597" s="11">
        <v>0</v>
      </c>
      <c r="P5597" s="12">
        <v>44228</v>
      </c>
      <c r="Q5597" s="12">
        <v>44230</v>
      </c>
      <c r="R5597" s="11"/>
      <c r="S5597" s="2">
        <f>OR(AND(P5597&lt;=U$2,Q5597&gt;V$2),AND(P5597&gt;U$2,P5597&lt;V$2))</f>
        <v>0</v>
      </c>
    </row>
    <row r="5598" spans="1:19">
      <c r="A5598" s="2" t="s">
        <v>3481</v>
      </c>
      <c r="B5598" s="2"/>
      <c r="C5598" s="2" t="s">
        <v>4777</v>
      </c>
      <c r="D5598" s="2" t="s">
        <v>12415</v>
      </c>
      <c r="E5598" s="2"/>
      <c r="F5598" s="2"/>
      <c r="G5598" s="2"/>
      <c r="H5598" s="2"/>
      <c r="I5598" s="2"/>
      <c r="J5598" s="2"/>
      <c r="K5598" s="2"/>
      <c r="L5598" s="2"/>
      <c r="M5598" s="2" t="s">
        <v>12416</v>
      </c>
      <c r="N5598" s="11">
        <v>20</v>
      </c>
      <c r="O5598" s="11">
        <v>0</v>
      </c>
      <c r="P5598" s="12">
        <v>44230</v>
      </c>
      <c r="Q5598" s="12">
        <v>44237</v>
      </c>
      <c r="R5598" s="11"/>
      <c r="S5598" s="2">
        <f>OR(AND(P5598&lt;=U$2,Q5598&gt;V$2),AND(P5598&gt;U$2,P5598&lt;V$2))</f>
        <v>0</v>
      </c>
    </row>
    <row r="5599" spans="1:19">
      <c r="A5599" s="2" t="s">
        <v>3481</v>
      </c>
      <c r="B5599" s="2"/>
      <c r="C5599" s="2" t="s">
        <v>4777</v>
      </c>
      <c r="D5599" s="2" t="s">
        <v>12417</v>
      </c>
      <c r="E5599" s="2"/>
      <c r="F5599" s="2"/>
      <c r="G5599" s="2"/>
      <c r="H5599" s="2"/>
      <c r="I5599" s="2"/>
      <c r="J5599" s="2"/>
      <c r="K5599" s="2"/>
      <c r="L5599" s="2"/>
      <c r="M5599" s="2" t="s">
        <v>12418</v>
      </c>
      <c r="N5599" s="11">
        <v>10</v>
      </c>
      <c r="O5599" s="11">
        <v>0</v>
      </c>
      <c r="P5599" s="12">
        <v>44256</v>
      </c>
      <c r="Q5599" s="12">
        <v>44260</v>
      </c>
      <c r="R5599" s="11"/>
      <c r="S5599" s="2">
        <f>OR(AND(P5599&lt;=U$2,Q5599&gt;V$2),AND(P5599&gt;U$2,P5599&lt;V$2))</f>
        <v>0</v>
      </c>
    </row>
    <row r="5600" spans="1:19">
      <c r="A5600" s="2" t="s">
        <v>3481</v>
      </c>
      <c r="B5600" s="2"/>
      <c r="C5600" s="2" t="s">
        <v>4777</v>
      </c>
      <c r="D5600" s="2" t="s">
        <v>12419</v>
      </c>
      <c r="E5600" s="2"/>
      <c r="F5600" s="2"/>
      <c r="G5600" s="2"/>
      <c r="H5600" s="2"/>
      <c r="I5600" s="2"/>
      <c r="J5600" s="2"/>
      <c r="K5600" s="2"/>
      <c r="L5600" s="2"/>
      <c r="M5600" s="2" t="s">
        <v>12420</v>
      </c>
      <c r="N5600" s="11">
        <v>20</v>
      </c>
      <c r="O5600" s="11">
        <v>0</v>
      </c>
      <c r="P5600" s="12">
        <v>44260</v>
      </c>
      <c r="Q5600" s="12">
        <v>44267</v>
      </c>
      <c r="R5600" s="11"/>
      <c r="S5600" s="2">
        <f>OR(AND(P5600&lt;=U$2,Q5600&gt;V$2),AND(P5600&gt;U$2,P5600&lt;V$2))</f>
        <v>0</v>
      </c>
    </row>
    <row r="5601" spans="1:19">
      <c r="A5601" s="2" t="s">
        <v>3481</v>
      </c>
      <c r="B5601" s="2"/>
      <c r="C5601" s="2" t="s">
        <v>4777</v>
      </c>
      <c r="D5601" s="2" t="s">
        <v>12421</v>
      </c>
      <c r="E5601" s="2"/>
      <c r="F5601" s="2"/>
      <c r="G5601" s="2"/>
      <c r="H5601" s="2"/>
      <c r="I5601" s="2"/>
      <c r="J5601" s="2"/>
      <c r="K5601" s="2"/>
      <c r="L5601" s="2"/>
      <c r="M5601" s="2" t="s">
        <v>12422</v>
      </c>
      <c r="N5601" s="11">
        <v>10</v>
      </c>
      <c r="O5601" s="11">
        <v>0</v>
      </c>
      <c r="P5601" s="12">
        <v>44270</v>
      </c>
      <c r="Q5601" s="12">
        <v>44274</v>
      </c>
      <c r="R5601" s="11"/>
      <c r="S5601" s="2">
        <f>OR(AND(P5601&lt;=U$2,Q5601&gt;V$2),AND(P5601&gt;U$2,P5601&lt;V$2))</f>
        <v>0</v>
      </c>
    </row>
    <row r="5602" spans="1:19">
      <c r="A5602" s="2" t="s">
        <v>3481</v>
      </c>
      <c r="B5602" s="2"/>
      <c r="C5602" s="2" t="s">
        <v>4777</v>
      </c>
      <c r="D5602" s="2" t="s">
        <v>12423</v>
      </c>
      <c r="E5602" s="2"/>
      <c r="F5602" s="2"/>
      <c r="G5602" s="2"/>
      <c r="H5602" s="2"/>
      <c r="I5602" s="2"/>
      <c r="J5602" s="2"/>
      <c r="K5602" s="2"/>
      <c r="L5602" s="2"/>
      <c r="M5602" s="2" t="s">
        <v>12424</v>
      </c>
      <c r="N5602" s="11">
        <v>20</v>
      </c>
      <c r="O5602" s="11">
        <v>0</v>
      </c>
      <c r="P5602" s="12">
        <v>44277</v>
      </c>
      <c r="Q5602" s="12">
        <v>44284</v>
      </c>
      <c r="R5602" s="11"/>
      <c r="S5602" s="2">
        <f>OR(AND(P5602&lt;=U$2,Q5602&gt;V$2),AND(P5602&gt;U$2,P5602&lt;V$2))</f>
        <v>0</v>
      </c>
    </row>
    <row r="5603" spans="1:19">
      <c r="A5603" s="2" t="s">
        <v>3481</v>
      </c>
      <c r="B5603" s="2"/>
      <c r="C5603" s="2" t="s">
        <v>4777</v>
      </c>
      <c r="D5603" s="2" t="s">
        <v>12425</v>
      </c>
      <c r="E5603" s="2"/>
      <c r="F5603" s="2"/>
      <c r="G5603" s="2"/>
      <c r="H5603" s="2"/>
      <c r="I5603" s="2"/>
      <c r="J5603" s="2"/>
      <c r="K5603" s="2"/>
      <c r="L5603" s="2"/>
      <c r="M5603" s="2" t="s">
        <v>12426</v>
      </c>
      <c r="N5603" s="11">
        <v>10</v>
      </c>
      <c r="O5603" s="11">
        <v>0</v>
      </c>
      <c r="P5603" s="12">
        <v>44291</v>
      </c>
      <c r="Q5603" s="12">
        <v>44295</v>
      </c>
      <c r="R5603" s="11"/>
      <c r="S5603" s="2">
        <f>OR(AND(P5603&lt;=U$2,Q5603&gt;V$2),AND(P5603&gt;U$2,P5603&lt;V$2))</f>
        <v>0</v>
      </c>
    </row>
    <row r="5604" spans="1:19">
      <c r="A5604" s="2" t="s">
        <v>3481</v>
      </c>
      <c r="B5604" s="2"/>
      <c r="C5604" s="2" t="s">
        <v>4777</v>
      </c>
      <c r="D5604" s="2" t="s">
        <v>12427</v>
      </c>
      <c r="E5604" s="2"/>
      <c r="F5604" s="2"/>
      <c r="G5604" s="2"/>
      <c r="H5604" s="2"/>
      <c r="I5604" s="2"/>
      <c r="J5604" s="2"/>
      <c r="K5604" s="2"/>
      <c r="L5604" s="2"/>
      <c r="M5604" s="2" t="s">
        <v>12428</v>
      </c>
      <c r="N5604" s="11">
        <v>20</v>
      </c>
      <c r="O5604" s="11">
        <v>0</v>
      </c>
      <c r="P5604" s="12">
        <v>44295</v>
      </c>
      <c r="Q5604" s="12">
        <v>44298</v>
      </c>
      <c r="R5604" s="11"/>
      <c r="S5604" s="2">
        <f>OR(AND(P5604&lt;=U$2,Q5604&gt;V$2),AND(P5604&gt;U$2,P5604&lt;V$2))</f>
        <v>0</v>
      </c>
    </row>
    <row r="5605" spans="1:19">
      <c r="A5605" s="2" t="s">
        <v>3481</v>
      </c>
      <c r="B5605" s="2"/>
      <c r="C5605" s="2" t="s">
        <v>4777</v>
      </c>
      <c r="D5605" s="2" t="s">
        <v>12429</v>
      </c>
      <c r="E5605" s="2"/>
      <c r="F5605" s="2"/>
      <c r="G5605" s="2"/>
      <c r="H5605" s="2"/>
      <c r="I5605" s="2"/>
      <c r="J5605" s="2"/>
      <c r="K5605" s="2"/>
      <c r="L5605" s="2"/>
      <c r="M5605" s="2" t="s">
        <v>12430</v>
      </c>
      <c r="N5605" s="11">
        <v>10</v>
      </c>
      <c r="O5605" s="11">
        <v>0</v>
      </c>
      <c r="P5605" s="12">
        <v>44291</v>
      </c>
      <c r="Q5605" s="12">
        <v>44295</v>
      </c>
      <c r="R5605" s="11"/>
      <c r="S5605" s="2">
        <f>OR(AND(P5605&lt;=U$2,Q5605&gt;V$2),AND(P5605&gt;U$2,P5605&lt;V$2))</f>
        <v>0</v>
      </c>
    </row>
    <row r="5606" spans="1:19">
      <c r="A5606" s="2" t="s">
        <v>3481</v>
      </c>
      <c r="B5606" s="2"/>
      <c r="C5606" s="2" t="s">
        <v>4777</v>
      </c>
      <c r="D5606" s="2" t="s">
        <v>12431</v>
      </c>
      <c r="E5606" s="2"/>
      <c r="F5606" s="2"/>
      <c r="G5606" s="2"/>
      <c r="H5606" s="2"/>
      <c r="I5606" s="2"/>
      <c r="J5606" s="2"/>
      <c r="K5606" s="2"/>
      <c r="L5606" s="2"/>
      <c r="M5606" s="2" t="s">
        <v>12432</v>
      </c>
      <c r="N5606" s="11">
        <v>20</v>
      </c>
      <c r="O5606" s="11">
        <v>0</v>
      </c>
      <c r="P5606" s="12">
        <v>44294.33333333334</v>
      </c>
      <c r="Q5606" s="12">
        <v>44298</v>
      </c>
      <c r="R5606" s="11"/>
      <c r="S5606" s="2">
        <f>OR(AND(P5606&lt;=U$2,Q5606&gt;V$2),AND(P5606&gt;U$2,P5606&lt;V$2))</f>
        <v>0</v>
      </c>
    </row>
    <row r="5607" spans="1:19">
      <c r="A5607" s="2" t="s">
        <v>3481</v>
      </c>
      <c r="B5607" s="2"/>
      <c r="C5607" s="2" t="s">
        <v>4777</v>
      </c>
      <c r="D5607" s="2" t="s">
        <v>12433</v>
      </c>
      <c r="E5607" s="2"/>
      <c r="F5607" s="2"/>
      <c r="G5607" s="2"/>
      <c r="H5607" s="2"/>
      <c r="I5607" s="2"/>
      <c r="J5607" s="2"/>
      <c r="K5607" s="2"/>
      <c r="L5607" s="2"/>
      <c r="M5607" s="2" t="s">
        <v>12434</v>
      </c>
      <c r="N5607" s="11">
        <v>10</v>
      </c>
      <c r="O5607" s="11">
        <v>0</v>
      </c>
      <c r="P5607" s="12">
        <v>44291</v>
      </c>
      <c r="Q5607" s="12">
        <v>44295</v>
      </c>
      <c r="R5607" s="11"/>
      <c r="S5607" s="2">
        <f>OR(AND(P5607&lt;=U$2,Q5607&gt;V$2),AND(P5607&gt;U$2,P5607&lt;V$2))</f>
        <v>0</v>
      </c>
    </row>
    <row r="5608" spans="1:19">
      <c r="A5608" s="2" t="s">
        <v>3481</v>
      </c>
      <c r="B5608" s="2"/>
      <c r="C5608" s="2" t="s">
        <v>4777</v>
      </c>
      <c r="D5608" s="2" t="s">
        <v>12435</v>
      </c>
      <c r="E5608" s="2"/>
      <c r="F5608" s="2"/>
      <c r="G5608" s="2"/>
      <c r="H5608" s="2"/>
      <c r="I5608" s="2"/>
      <c r="J5608" s="2"/>
      <c r="K5608" s="2"/>
      <c r="L5608" s="2"/>
      <c r="M5608" s="2" t="s">
        <v>12436</v>
      </c>
      <c r="N5608" s="11">
        <v>20</v>
      </c>
      <c r="O5608" s="11">
        <v>0</v>
      </c>
      <c r="P5608" s="12">
        <v>44298</v>
      </c>
      <c r="Q5608" s="12">
        <v>44298</v>
      </c>
      <c r="R5608" s="11"/>
      <c r="S5608" s="2">
        <f>OR(AND(P5608&lt;=U$2,Q5608&gt;V$2),AND(P5608&gt;U$2,P5608&lt;V$2))</f>
        <v>0</v>
      </c>
    </row>
    <row r="5609" spans="1:19">
      <c r="A5609" s="2" t="s">
        <v>3481</v>
      </c>
      <c r="B5609" s="2"/>
      <c r="C5609" s="2" t="s">
        <v>4777</v>
      </c>
      <c r="D5609" s="2" t="s">
        <v>12437</v>
      </c>
      <c r="E5609" s="2"/>
      <c r="F5609" s="2"/>
      <c r="G5609" s="2"/>
      <c r="H5609" s="2"/>
      <c r="I5609" s="2"/>
      <c r="J5609" s="2"/>
      <c r="K5609" s="2"/>
      <c r="L5609" s="2"/>
      <c r="M5609" s="2" t="s">
        <v>12438</v>
      </c>
      <c r="N5609" s="11">
        <v>10</v>
      </c>
      <c r="O5609" s="11">
        <v>0</v>
      </c>
      <c r="P5609" s="12">
        <v>44298</v>
      </c>
      <c r="Q5609" s="12">
        <v>44307</v>
      </c>
      <c r="R5609" s="11"/>
      <c r="S5609" s="2">
        <f>OR(AND(P5609&lt;=U$2,Q5609&gt;V$2),AND(P5609&gt;U$2,P5609&lt;V$2))</f>
        <v>0</v>
      </c>
    </row>
    <row r="5610" spans="1:19">
      <c r="A5610" s="2" t="s">
        <v>3481</v>
      </c>
      <c r="B5610" s="2"/>
      <c r="C5610" s="2" t="s">
        <v>4777</v>
      </c>
      <c r="D5610" s="2" t="s">
        <v>12439</v>
      </c>
      <c r="E5610" s="2"/>
      <c r="F5610" s="2"/>
      <c r="G5610" s="2"/>
      <c r="H5610" s="2"/>
      <c r="I5610" s="2"/>
      <c r="J5610" s="2"/>
      <c r="K5610" s="2"/>
      <c r="L5610" s="2"/>
      <c r="M5610" s="2" t="s">
        <v>12440</v>
      </c>
      <c r="N5610" s="11">
        <v>20</v>
      </c>
      <c r="O5610" s="11">
        <v>0</v>
      </c>
      <c r="P5610" s="12">
        <v>44294.33333333334</v>
      </c>
      <c r="Q5610" s="12">
        <v>44308</v>
      </c>
      <c r="R5610" s="11"/>
      <c r="S5610" s="2">
        <f>OR(AND(P5610&lt;=U$2,Q5610&gt;V$2),AND(P5610&gt;U$2,P5610&lt;V$2))</f>
        <v>0</v>
      </c>
    </row>
    <row r="5611" spans="1:19">
      <c r="A5611" s="2" t="s">
        <v>3481</v>
      </c>
      <c r="B5611" s="2"/>
      <c r="C5611" s="2" t="s">
        <v>4777</v>
      </c>
      <c r="D5611" s="2" t="s">
        <v>12441</v>
      </c>
      <c r="E5611" s="2"/>
      <c r="F5611" s="2"/>
      <c r="G5611" s="2"/>
      <c r="H5611" s="2"/>
      <c r="I5611" s="2"/>
      <c r="J5611" s="2"/>
      <c r="K5611" s="2"/>
      <c r="L5611" s="2"/>
      <c r="M5611" s="2" t="s">
        <v>12442</v>
      </c>
      <c r="N5611" s="11">
        <v>10</v>
      </c>
      <c r="O5611" s="11">
        <v>0</v>
      </c>
      <c r="P5611" s="12">
        <v>44341.33333333334</v>
      </c>
      <c r="Q5611" s="12">
        <v>44364</v>
      </c>
      <c r="R5611" s="11"/>
      <c r="S5611" s="2">
        <f>OR(AND(P5611&lt;=U$2,Q5611&gt;V$2),AND(P5611&gt;U$2,P5611&lt;V$2))</f>
        <v>0</v>
      </c>
    </row>
    <row r="5612" spans="1:19">
      <c r="A5612" s="2" t="s">
        <v>3481</v>
      </c>
      <c r="B5612" s="2"/>
      <c r="C5612" s="2" t="s">
        <v>4777</v>
      </c>
      <c r="D5612" s="2" t="s">
        <v>12443</v>
      </c>
      <c r="E5612" s="2"/>
      <c r="F5612" s="2"/>
      <c r="G5612" s="2"/>
      <c r="H5612" s="2"/>
      <c r="I5612" s="2"/>
      <c r="J5612" s="2"/>
      <c r="K5612" s="2"/>
      <c r="L5612" s="2"/>
      <c r="M5612" s="2" t="s">
        <v>12444</v>
      </c>
      <c r="N5612" s="11">
        <v>20</v>
      </c>
      <c r="O5612" s="11">
        <v>0</v>
      </c>
      <c r="P5612" s="12">
        <v>44364</v>
      </c>
      <c r="Q5612" s="12">
        <v>44364</v>
      </c>
      <c r="R5612" s="11"/>
      <c r="S5612" s="2">
        <f>OR(AND(P5612&lt;=U$2,Q5612&gt;V$2),AND(P5612&gt;U$2,P5612&lt;V$2))</f>
        <v>0</v>
      </c>
    </row>
    <row r="5613" spans="1:19">
      <c r="A5613" s="2" t="s">
        <v>3481</v>
      </c>
      <c r="B5613" s="2"/>
      <c r="C5613" s="2" t="s">
        <v>4777</v>
      </c>
      <c r="D5613" s="2" t="s">
        <v>12445</v>
      </c>
      <c r="E5613" s="2"/>
      <c r="F5613" s="2"/>
      <c r="G5613" s="2"/>
      <c r="H5613" s="2"/>
      <c r="I5613" s="2"/>
      <c r="J5613" s="2"/>
      <c r="K5613" s="2"/>
      <c r="L5613" s="2"/>
      <c r="M5613" s="2" t="s">
        <v>12446</v>
      </c>
      <c r="N5613" s="11">
        <v>10</v>
      </c>
      <c r="O5613" s="11">
        <v>0</v>
      </c>
      <c r="P5613" s="12">
        <v>44341.33333333334</v>
      </c>
      <c r="Q5613" s="12">
        <v>44364</v>
      </c>
      <c r="R5613" s="11"/>
      <c r="S5613" s="2">
        <f>OR(AND(P5613&lt;=U$2,Q5613&gt;V$2),AND(P5613&gt;U$2,P5613&lt;V$2))</f>
        <v>0</v>
      </c>
    </row>
    <row r="5614" spans="1:19">
      <c r="A5614" s="2" t="s">
        <v>3481</v>
      </c>
      <c r="B5614" s="2"/>
      <c r="C5614" s="2" t="s">
        <v>4777</v>
      </c>
      <c r="D5614" s="2" t="s">
        <v>12447</v>
      </c>
      <c r="E5614" s="2"/>
      <c r="F5614" s="2"/>
      <c r="G5614" s="2"/>
      <c r="H5614" s="2"/>
      <c r="I5614" s="2"/>
      <c r="J5614" s="2"/>
      <c r="K5614" s="2"/>
      <c r="L5614" s="2"/>
      <c r="M5614" s="2" t="s">
        <v>12448</v>
      </c>
      <c r="N5614" s="11">
        <v>20</v>
      </c>
      <c r="O5614" s="11">
        <v>0</v>
      </c>
      <c r="P5614" s="12">
        <v>44364</v>
      </c>
      <c r="Q5614" s="12">
        <v>44403.70833333334</v>
      </c>
      <c r="R5614" s="11"/>
      <c r="S5614" s="2">
        <f>OR(AND(P5614&lt;=U$2,Q5614&gt;V$2),AND(P5614&gt;U$2,P5614&lt;V$2))</f>
        <v>0</v>
      </c>
    </row>
    <row r="5615" spans="1:19">
      <c r="A5615" s="2" t="s">
        <v>3481</v>
      </c>
      <c r="B5615" s="2"/>
      <c r="C5615" s="2" t="s">
        <v>4777</v>
      </c>
      <c r="D5615" s="2" t="s">
        <v>12449</v>
      </c>
      <c r="E5615" s="2"/>
      <c r="F5615" s="2"/>
      <c r="G5615" s="2"/>
      <c r="H5615" s="2"/>
      <c r="I5615" s="2"/>
      <c r="J5615" s="2"/>
      <c r="K5615" s="2"/>
      <c r="L5615" s="2"/>
      <c r="M5615" s="2" t="s">
        <v>12450</v>
      </c>
      <c r="N5615" s="11">
        <v>10</v>
      </c>
      <c r="O5615" s="11">
        <v>0</v>
      </c>
      <c r="P5615" s="12">
        <v>44153</v>
      </c>
      <c r="Q5615" s="12">
        <v>44155</v>
      </c>
      <c r="R5615" s="11"/>
      <c r="S5615" s="2">
        <f>OR(AND(P5615&lt;=U$2,Q5615&gt;V$2),AND(P5615&gt;U$2,P5615&lt;V$2))</f>
        <v>0</v>
      </c>
    </row>
    <row r="5616" spans="1:19">
      <c r="A5616" s="2" t="s">
        <v>3481</v>
      </c>
      <c r="B5616" s="2"/>
      <c r="C5616" s="2" t="s">
        <v>4777</v>
      </c>
      <c r="D5616" s="2" t="s">
        <v>12451</v>
      </c>
      <c r="E5616" s="2"/>
      <c r="F5616" s="2"/>
      <c r="G5616" s="2"/>
      <c r="H5616" s="2"/>
      <c r="I5616" s="2"/>
      <c r="J5616" s="2"/>
      <c r="K5616" s="2"/>
      <c r="L5616" s="2"/>
      <c r="M5616" s="2" t="s">
        <v>12452</v>
      </c>
      <c r="N5616" s="11">
        <v>20</v>
      </c>
      <c r="O5616" s="11">
        <v>0</v>
      </c>
      <c r="P5616" s="12">
        <v>44158</v>
      </c>
      <c r="Q5616" s="12">
        <v>44175</v>
      </c>
      <c r="R5616" s="11"/>
      <c r="S5616" s="2">
        <f>OR(AND(P5616&lt;=U$2,Q5616&gt;V$2),AND(P5616&gt;U$2,P5616&lt;V$2))</f>
        <v>0</v>
      </c>
    </row>
    <row r="5617" spans="1:19">
      <c r="A5617" s="2" t="s">
        <v>3481</v>
      </c>
      <c r="B5617" s="2"/>
      <c r="C5617" s="2" t="s">
        <v>4777</v>
      </c>
      <c r="D5617" s="2" t="s">
        <v>12453</v>
      </c>
      <c r="E5617" s="2"/>
      <c r="F5617" s="2"/>
      <c r="G5617" s="2"/>
      <c r="H5617" s="2"/>
      <c r="I5617" s="2"/>
      <c r="J5617" s="2"/>
      <c r="K5617" s="2"/>
      <c r="L5617" s="2"/>
      <c r="M5617" s="2" t="s">
        <v>12454</v>
      </c>
      <c r="N5617" s="11">
        <v>10</v>
      </c>
      <c r="O5617" s="11">
        <v>0</v>
      </c>
      <c r="P5617" s="12">
        <v>44228</v>
      </c>
      <c r="Q5617" s="12">
        <v>44253</v>
      </c>
      <c r="R5617" s="11"/>
      <c r="S5617" s="2">
        <f>OR(AND(P5617&lt;=U$2,Q5617&gt;V$2),AND(P5617&gt;U$2,P5617&lt;V$2))</f>
        <v>0</v>
      </c>
    </row>
    <row r="5618" spans="1:19">
      <c r="A5618" s="2" t="s">
        <v>3481</v>
      </c>
      <c r="B5618" s="2"/>
      <c r="C5618" s="2" t="s">
        <v>4777</v>
      </c>
      <c r="D5618" s="2" t="s">
        <v>12455</v>
      </c>
      <c r="E5618" s="2"/>
      <c r="F5618" s="2"/>
      <c r="G5618" s="2"/>
      <c r="H5618" s="2"/>
      <c r="I5618" s="2"/>
      <c r="J5618" s="2"/>
      <c r="K5618" s="2"/>
      <c r="L5618" s="2"/>
      <c r="M5618" s="2" t="s">
        <v>12456</v>
      </c>
      <c r="N5618" s="11">
        <v>5</v>
      </c>
      <c r="O5618" s="11">
        <v>0</v>
      </c>
      <c r="P5618" s="12">
        <v>44253</v>
      </c>
      <c r="Q5618" s="12">
        <v>44253</v>
      </c>
      <c r="R5618" s="11"/>
      <c r="S5618" s="2">
        <f>OR(AND(P5618&lt;=U$2,Q5618&gt;V$2),AND(P5618&gt;U$2,P5618&lt;V$2))</f>
        <v>0</v>
      </c>
    </row>
    <row r="5619" spans="1:19">
      <c r="A5619" s="2" t="s">
        <v>3488</v>
      </c>
      <c r="B5619" s="2"/>
      <c r="C5619" s="2" t="s">
        <v>12457</v>
      </c>
      <c r="D5619" s="2" t="s">
        <v>12458</v>
      </c>
      <c r="E5619" s="2"/>
      <c r="F5619" s="2" t="s">
        <v>1105</v>
      </c>
      <c r="G5619" s="2"/>
      <c r="H5619" s="2"/>
      <c r="I5619" s="2"/>
      <c r="J5619" s="2"/>
      <c r="K5619" s="2"/>
      <c r="L5619" s="2"/>
      <c r="M5619" s="2" t="s">
        <v>12459</v>
      </c>
      <c r="N5619" s="11">
        <v>0</v>
      </c>
      <c r="O5619" s="11">
        <v>0</v>
      </c>
      <c r="P5619" s="12"/>
      <c r="Q5619" s="12">
        <v>45057.70833333334</v>
      </c>
      <c r="R5619" s="11">
        <v>-25</v>
      </c>
      <c r="S5619" s="2">
        <f>OR(AND(P5619&lt;=U$2,Q5619&gt;V$2),AND(P5619&gt;U$2,P5619&lt;V$2))</f>
        <v>0</v>
      </c>
    </row>
    <row r="5620" spans="1:19">
      <c r="A5620" s="2" t="s">
        <v>3488</v>
      </c>
      <c r="B5620" s="2"/>
      <c r="C5620" s="2" t="s">
        <v>12457</v>
      </c>
      <c r="D5620" s="2" t="s">
        <v>12460</v>
      </c>
      <c r="E5620" s="2"/>
      <c r="F5620" s="2" t="s">
        <v>1105</v>
      </c>
      <c r="G5620" s="2"/>
      <c r="H5620" s="2"/>
      <c r="I5620" s="2"/>
      <c r="J5620" s="2"/>
      <c r="K5620" s="2"/>
      <c r="L5620" s="2"/>
      <c r="M5620" s="2" t="s">
        <v>12461</v>
      </c>
      <c r="N5620" s="11">
        <v>0</v>
      </c>
      <c r="O5620" s="11">
        <v>0</v>
      </c>
      <c r="P5620" s="12"/>
      <c r="Q5620" s="12">
        <v>45036.70833333334</v>
      </c>
      <c r="R5620" s="11">
        <v>-10</v>
      </c>
      <c r="S5620" s="2">
        <f>OR(AND(P5620&lt;=U$2,Q5620&gt;V$2),AND(P5620&gt;U$2,P5620&lt;V$2))</f>
        <v>0</v>
      </c>
    </row>
    <row r="5621" spans="1:19">
      <c r="A5621" s="2" t="s">
        <v>3488</v>
      </c>
      <c r="B5621" s="2"/>
      <c r="C5621" s="2" t="s">
        <v>12457</v>
      </c>
      <c r="D5621" s="2" t="s">
        <v>12462</v>
      </c>
      <c r="E5621" s="2"/>
      <c r="F5621" s="2" t="s">
        <v>1105</v>
      </c>
      <c r="G5621" s="2"/>
      <c r="H5621" s="2"/>
      <c r="I5621" s="2"/>
      <c r="J5621" s="2"/>
      <c r="K5621" s="2"/>
      <c r="L5621" s="2"/>
      <c r="M5621" s="2" t="s">
        <v>12463</v>
      </c>
      <c r="N5621" s="11">
        <v>0</v>
      </c>
      <c r="O5621" s="11">
        <v>0</v>
      </c>
      <c r="P5621" s="12"/>
      <c r="Q5621" s="12">
        <v>44999.70833333334</v>
      </c>
      <c r="R5621" s="11">
        <v>17</v>
      </c>
      <c r="S5621" s="2">
        <f>OR(AND(P5621&lt;=U$2,Q5621&gt;V$2),AND(P5621&gt;U$2,P5621&lt;V$2))</f>
        <v>0</v>
      </c>
    </row>
    <row r="5622" spans="1:19">
      <c r="A5622" s="2" t="s">
        <v>3488</v>
      </c>
      <c r="B5622" s="2"/>
      <c r="C5622" s="2" t="s">
        <v>12457</v>
      </c>
      <c r="D5622" s="2" t="s">
        <v>12464</v>
      </c>
      <c r="E5622" s="2"/>
      <c r="F5622" s="2" t="s">
        <v>1105</v>
      </c>
      <c r="G5622" s="2"/>
      <c r="H5622" s="2"/>
      <c r="I5622" s="2"/>
      <c r="J5622" s="2"/>
      <c r="K5622" s="2"/>
      <c r="L5622" s="2"/>
      <c r="M5622" s="2" t="s">
        <v>12465</v>
      </c>
      <c r="N5622" s="11">
        <v>0</v>
      </c>
      <c r="O5622" s="11">
        <v>0</v>
      </c>
      <c r="P5622" s="12"/>
      <c r="Q5622" s="12">
        <v>45125.70833333334</v>
      </c>
      <c r="R5622" s="11">
        <v>-71</v>
      </c>
      <c r="S5622" s="2">
        <f>OR(AND(P5622&lt;=U$2,Q5622&gt;V$2),AND(P5622&gt;U$2,P5622&lt;V$2))</f>
        <v>0</v>
      </c>
    </row>
    <row r="5623" spans="1:19">
      <c r="A5623" s="2" t="s">
        <v>3488</v>
      </c>
      <c r="B5623" s="2"/>
      <c r="C5623" s="2" t="s">
        <v>12457</v>
      </c>
      <c r="D5623" s="2" t="s">
        <v>12466</v>
      </c>
      <c r="E5623" s="2"/>
      <c r="F5623" s="2" t="s">
        <v>1105</v>
      </c>
      <c r="G5623" s="2"/>
      <c r="H5623" s="2"/>
      <c r="I5623" s="2"/>
      <c r="J5623" s="2"/>
      <c r="K5623" s="2"/>
      <c r="L5623" s="2"/>
      <c r="M5623" s="2" t="s">
        <v>12467</v>
      </c>
      <c r="N5623" s="11">
        <v>0</v>
      </c>
      <c r="O5623" s="11">
        <v>0</v>
      </c>
      <c r="P5623" s="12"/>
      <c r="Q5623" s="12">
        <v>45001.70833333334</v>
      </c>
      <c r="R5623" s="11">
        <v>15</v>
      </c>
      <c r="S5623" s="2">
        <f>OR(AND(P5623&lt;=U$2,Q5623&gt;V$2),AND(P5623&gt;U$2,P5623&lt;V$2))</f>
        <v>0</v>
      </c>
    </row>
    <row r="5624" spans="1:19">
      <c r="A5624" s="2" t="s">
        <v>3488</v>
      </c>
      <c r="B5624" s="2"/>
      <c r="C5624" s="2" t="s">
        <v>12468</v>
      </c>
      <c r="D5624" s="2" t="s">
        <v>12469</v>
      </c>
      <c r="E5624" s="2"/>
      <c r="F5624" s="2" t="s">
        <v>3098</v>
      </c>
      <c r="G5624" s="2"/>
      <c r="H5624" s="2"/>
      <c r="I5624" s="2"/>
      <c r="J5624" s="2"/>
      <c r="K5624" s="2"/>
      <c r="L5624" s="2"/>
      <c r="M5624" s="2" t="s">
        <v>12470</v>
      </c>
      <c r="N5624" s="11">
        <v>0</v>
      </c>
      <c r="O5624" s="11">
        <v>0</v>
      </c>
      <c r="P5624" s="12"/>
      <c r="Q5624" s="12">
        <v>45043.70833333334</v>
      </c>
      <c r="R5624" s="11">
        <v>11</v>
      </c>
      <c r="S5624" s="2">
        <f>OR(AND(P5624&lt;=U$2,Q5624&gt;V$2),AND(P5624&gt;U$2,P5624&lt;V$2))</f>
        <v>0</v>
      </c>
    </row>
    <row r="5625" spans="1:19">
      <c r="A5625" s="2" t="s">
        <v>3488</v>
      </c>
      <c r="B5625" s="2"/>
      <c r="C5625" s="2" t="s">
        <v>12468</v>
      </c>
      <c r="D5625" s="2" t="s">
        <v>12471</v>
      </c>
      <c r="E5625" s="2"/>
      <c r="F5625" s="2" t="s">
        <v>3098</v>
      </c>
      <c r="G5625" s="2"/>
      <c r="H5625" s="2"/>
      <c r="I5625" s="2"/>
      <c r="J5625" s="2"/>
      <c r="K5625" s="2"/>
      <c r="L5625" s="2"/>
      <c r="M5625" s="2" t="s">
        <v>12472</v>
      </c>
      <c r="N5625" s="11">
        <v>0</v>
      </c>
      <c r="O5625" s="11">
        <v>0</v>
      </c>
      <c r="P5625" s="12"/>
      <c r="Q5625" s="12">
        <v>45125.70833333334</v>
      </c>
      <c r="R5625" s="11">
        <v>-45</v>
      </c>
      <c r="S5625" s="2">
        <f>OR(AND(P5625&lt;=U$2,Q5625&gt;V$2),AND(P5625&gt;U$2,P5625&lt;V$2))</f>
        <v>0</v>
      </c>
    </row>
    <row r="5626" spans="1:19">
      <c r="A5626" s="2" t="s">
        <v>3488</v>
      </c>
      <c r="B5626" s="2"/>
      <c r="C5626" s="2" t="s">
        <v>12468</v>
      </c>
      <c r="D5626" s="2" t="s">
        <v>12473</v>
      </c>
      <c r="E5626" s="2"/>
      <c r="F5626" s="2" t="s">
        <v>3098</v>
      </c>
      <c r="G5626" s="2"/>
      <c r="H5626" s="2"/>
      <c r="I5626" s="2"/>
      <c r="J5626" s="2"/>
      <c r="K5626" s="2"/>
      <c r="L5626" s="2"/>
      <c r="M5626" s="2" t="s">
        <v>12474</v>
      </c>
      <c r="N5626" s="11">
        <v>0</v>
      </c>
      <c r="O5626" s="11">
        <v>0</v>
      </c>
      <c r="P5626" s="12"/>
      <c r="Q5626" s="12">
        <v>45125.70833333334</v>
      </c>
      <c r="R5626" s="11">
        <v>-45</v>
      </c>
      <c r="S5626" s="2">
        <f>OR(AND(P5626&lt;=U$2,Q5626&gt;V$2),AND(P5626&gt;U$2,P5626&lt;V$2))</f>
        <v>0</v>
      </c>
    </row>
    <row r="5627" spans="1:19">
      <c r="A5627" s="2" t="s">
        <v>3488</v>
      </c>
      <c r="B5627" s="2"/>
      <c r="C5627" s="2" t="s">
        <v>12475</v>
      </c>
      <c r="D5627" s="2" t="s">
        <v>12476</v>
      </c>
      <c r="E5627" s="2"/>
      <c r="F5627" s="2" t="s">
        <v>3194</v>
      </c>
      <c r="G5627" s="2"/>
      <c r="H5627" s="2"/>
      <c r="I5627" s="2"/>
      <c r="J5627" s="2"/>
      <c r="K5627" s="2"/>
      <c r="L5627" s="2"/>
      <c r="M5627" s="2" t="s">
        <v>12477</v>
      </c>
      <c r="N5627" s="11">
        <v>0</v>
      </c>
      <c r="O5627" s="11">
        <v>0</v>
      </c>
      <c r="P5627" s="12"/>
      <c r="Q5627" s="12">
        <v>45062.70833333334</v>
      </c>
      <c r="R5627" s="11">
        <v>-2</v>
      </c>
      <c r="S5627" s="2">
        <f>OR(AND(P5627&lt;=U$2,Q5627&gt;V$2),AND(P5627&gt;U$2,P5627&lt;V$2))</f>
        <v>0</v>
      </c>
    </row>
    <row r="5628" spans="1:19">
      <c r="A5628" s="2" t="s">
        <v>3488</v>
      </c>
      <c r="B5628" s="2"/>
      <c r="C5628" s="2" t="s">
        <v>12475</v>
      </c>
      <c r="D5628" s="2" t="s">
        <v>12478</v>
      </c>
      <c r="E5628" s="2"/>
      <c r="F5628" s="2" t="s">
        <v>3194</v>
      </c>
      <c r="G5628" s="2"/>
      <c r="H5628" s="2"/>
      <c r="I5628" s="2"/>
      <c r="J5628" s="2"/>
      <c r="K5628" s="2"/>
      <c r="L5628" s="2"/>
      <c r="M5628" s="2" t="s">
        <v>12479</v>
      </c>
      <c r="N5628" s="11">
        <v>0</v>
      </c>
      <c r="O5628" s="11">
        <v>0</v>
      </c>
      <c r="P5628" s="12"/>
      <c r="Q5628" s="12">
        <v>45106.70833333334</v>
      </c>
      <c r="R5628" s="11">
        <v>-33</v>
      </c>
      <c r="S5628" s="2">
        <f>OR(AND(P5628&lt;=U$2,Q5628&gt;V$2),AND(P5628&gt;U$2,P5628&lt;V$2))</f>
        <v>0</v>
      </c>
    </row>
    <row r="5629" spans="1:19">
      <c r="A5629" s="2" t="s">
        <v>3488</v>
      </c>
      <c r="B5629" s="2"/>
      <c r="C5629" s="2" t="s">
        <v>12475</v>
      </c>
      <c r="D5629" s="2" t="s">
        <v>12480</v>
      </c>
      <c r="E5629" s="2"/>
      <c r="F5629" s="2" t="s">
        <v>3194</v>
      </c>
      <c r="G5629" s="2"/>
      <c r="H5629" s="2"/>
      <c r="I5629" s="2"/>
      <c r="J5629" s="2"/>
      <c r="K5629" s="2"/>
      <c r="L5629" s="2"/>
      <c r="M5629" s="2" t="s">
        <v>12481</v>
      </c>
      <c r="N5629" s="11">
        <v>0</v>
      </c>
      <c r="O5629" s="11">
        <v>0</v>
      </c>
      <c r="P5629" s="12"/>
      <c r="Q5629" s="12">
        <v>45125.70833333334</v>
      </c>
      <c r="R5629" s="11">
        <v>-45</v>
      </c>
      <c r="S5629" s="2">
        <f>OR(AND(P5629&lt;=U$2,Q5629&gt;V$2),AND(P5629&gt;U$2,P5629&lt;V$2))</f>
        <v>0</v>
      </c>
    </row>
    <row r="5630" spans="1:19">
      <c r="A5630" s="2" t="s">
        <v>3488</v>
      </c>
      <c r="B5630" s="2"/>
      <c r="C5630" s="2" t="s">
        <v>12482</v>
      </c>
      <c r="D5630" s="2" t="s">
        <v>12483</v>
      </c>
      <c r="E5630" s="2"/>
      <c r="F5630" s="2" t="s">
        <v>2250</v>
      </c>
      <c r="G5630" s="2"/>
      <c r="H5630" s="2"/>
      <c r="I5630" s="2"/>
      <c r="J5630" s="2"/>
      <c r="K5630" s="2"/>
      <c r="L5630" s="2"/>
      <c r="M5630" s="2" t="s">
        <v>12484</v>
      </c>
      <c r="N5630" s="11">
        <v>0</v>
      </c>
      <c r="O5630" s="11">
        <v>0</v>
      </c>
      <c r="P5630" s="12"/>
      <c r="Q5630" s="12">
        <v>45149.70833333334</v>
      </c>
      <c r="R5630" s="11">
        <v>-63</v>
      </c>
      <c r="S5630" s="2">
        <f>OR(AND(P5630&lt;=U$2,Q5630&gt;V$2),AND(P5630&gt;U$2,P5630&lt;V$2))</f>
        <v>0</v>
      </c>
    </row>
    <row r="5631" spans="1:19">
      <c r="A5631" s="2" t="s">
        <v>3488</v>
      </c>
      <c r="B5631" s="2"/>
      <c r="C5631" s="2" t="s">
        <v>12482</v>
      </c>
      <c r="D5631" s="2" t="s">
        <v>12485</v>
      </c>
      <c r="E5631" s="2"/>
      <c r="F5631" s="2" t="s">
        <v>2250</v>
      </c>
      <c r="G5631" s="2"/>
      <c r="H5631" s="2"/>
      <c r="I5631" s="2"/>
      <c r="J5631" s="2"/>
      <c r="K5631" s="2"/>
      <c r="L5631" s="2"/>
      <c r="M5631" s="2" t="s">
        <v>12486</v>
      </c>
      <c r="N5631" s="11">
        <v>0</v>
      </c>
      <c r="O5631" s="11">
        <v>0</v>
      </c>
      <c r="P5631" s="12"/>
      <c r="Q5631" s="12">
        <v>45174.70833333334</v>
      </c>
      <c r="R5631" s="11">
        <v>-79</v>
      </c>
      <c r="S5631" s="2">
        <f>OR(AND(P5631&lt;=U$2,Q5631&gt;V$2),AND(P5631&gt;U$2,P5631&lt;V$2))</f>
        <v>0</v>
      </c>
    </row>
    <row r="5632" spans="1:19">
      <c r="A5632" s="2" t="s">
        <v>3488</v>
      </c>
      <c r="B5632" s="2"/>
      <c r="C5632" s="2" t="s">
        <v>12482</v>
      </c>
      <c r="D5632" s="2" t="s">
        <v>12487</v>
      </c>
      <c r="E5632" s="2"/>
      <c r="F5632" s="2" t="s">
        <v>2250</v>
      </c>
      <c r="G5632" s="2"/>
      <c r="H5632" s="2"/>
      <c r="I5632" s="2"/>
      <c r="J5632" s="2"/>
      <c r="K5632" s="2"/>
      <c r="L5632" s="2"/>
      <c r="M5632" s="2" t="s">
        <v>12488</v>
      </c>
      <c r="N5632" s="11">
        <v>0</v>
      </c>
      <c r="O5632" s="11">
        <v>0</v>
      </c>
      <c r="P5632" s="12"/>
      <c r="Q5632" s="12">
        <v>45174.70833333334</v>
      </c>
      <c r="R5632" s="11">
        <v>-79</v>
      </c>
      <c r="S5632" s="2">
        <f>OR(AND(P5632&lt;=U$2,Q5632&gt;V$2),AND(P5632&gt;U$2,P5632&lt;V$2))</f>
        <v>0</v>
      </c>
    </row>
    <row r="5633" spans="1:19">
      <c r="A5633" s="2" t="s">
        <v>3488</v>
      </c>
      <c r="B5633" s="2"/>
      <c r="C5633" s="2" t="s">
        <v>12482</v>
      </c>
      <c r="D5633" s="2" t="s">
        <v>12489</v>
      </c>
      <c r="E5633" s="2"/>
      <c r="F5633" s="2" t="s">
        <v>2250</v>
      </c>
      <c r="G5633" s="2"/>
      <c r="H5633" s="2"/>
      <c r="I5633" s="2"/>
      <c r="J5633" s="2"/>
      <c r="K5633" s="2"/>
      <c r="L5633" s="2"/>
      <c r="M5633" s="2" t="s">
        <v>12490</v>
      </c>
      <c r="N5633" s="11">
        <v>0</v>
      </c>
      <c r="O5633" s="11">
        <v>0</v>
      </c>
      <c r="P5633" s="12"/>
      <c r="Q5633" s="12">
        <v>45132.70833333334</v>
      </c>
      <c r="R5633" s="11">
        <v>-50</v>
      </c>
      <c r="S5633" s="2">
        <f>OR(AND(P5633&lt;=U$2,Q5633&gt;V$2),AND(P5633&gt;U$2,P5633&lt;V$2))</f>
        <v>0</v>
      </c>
    </row>
    <row r="5634" spans="1:19">
      <c r="A5634" s="2" t="s">
        <v>3488</v>
      </c>
      <c r="B5634" s="2"/>
      <c r="C5634" s="2" t="s">
        <v>12482</v>
      </c>
      <c r="D5634" s="2" t="s">
        <v>12491</v>
      </c>
      <c r="E5634" s="2"/>
      <c r="F5634" s="2" t="s">
        <v>2250</v>
      </c>
      <c r="G5634" s="2"/>
      <c r="H5634" s="2"/>
      <c r="I5634" s="2"/>
      <c r="J5634" s="2"/>
      <c r="K5634" s="2"/>
      <c r="L5634" s="2"/>
      <c r="M5634" s="2" t="s">
        <v>12492</v>
      </c>
      <c r="N5634" s="11">
        <v>0</v>
      </c>
      <c r="O5634" s="11">
        <v>0</v>
      </c>
      <c r="P5634" s="12"/>
      <c r="Q5634" s="12">
        <v>45125.70833333334</v>
      </c>
      <c r="R5634" s="11">
        <v>-45</v>
      </c>
      <c r="S5634" s="2">
        <f>OR(AND(P5634&lt;=U$2,Q5634&gt;V$2),AND(P5634&gt;U$2,P5634&lt;V$2))</f>
        <v>0</v>
      </c>
    </row>
    <row r="5635" spans="1:19">
      <c r="A5635" s="2" t="s">
        <v>3488</v>
      </c>
      <c r="B5635" s="2"/>
      <c r="C5635" s="2" t="s">
        <v>12493</v>
      </c>
      <c r="D5635" s="2" t="s">
        <v>12494</v>
      </c>
      <c r="E5635" s="2"/>
      <c r="F5635" s="2" t="s">
        <v>1916</v>
      </c>
      <c r="G5635" s="2"/>
      <c r="H5635" s="2"/>
      <c r="I5635" s="2"/>
      <c r="J5635" s="2"/>
      <c r="K5635" s="2"/>
      <c r="L5635" s="2"/>
      <c r="M5635" s="2" t="s">
        <v>12495</v>
      </c>
      <c r="N5635" s="11">
        <v>0</v>
      </c>
      <c r="O5635" s="11">
        <v>0</v>
      </c>
      <c r="P5635" s="12"/>
      <c r="Q5635" s="12">
        <v>45132.70833333334</v>
      </c>
      <c r="R5635" s="11">
        <v>-50</v>
      </c>
      <c r="S5635" s="2">
        <f>OR(AND(P5635&lt;=U$2,Q5635&gt;V$2),AND(P5635&gt;U$2,P5635&lt;V$2))</f>
        <v>0</v>
      </c>
    </row>
    <row r="5636" spans="1:19">
      <c r="A5636" s="2" t="s">
        <v>3488</v>
      </c>
      <c r="B5636" s="2"/>
      <c r="C5636" s="2" t="s">
        <v>12493</v>
      </c>
      <c r="D5636" s="2" t="s">
        <v>12496</v>
      </c>
      <c r="E5636" s="2"/>
      <c r="F5636" s="2" t="s">
        <v>1916</v>
      </c>
      <c r="G5636" s="2"/>
      <c r="H5636" s="2"/>
      <c r="I5636" s="2"/>
      <c r="J5636" s="2"/>
      <c r="K5636" s="2"/>
      <c r="L5636" s="2"/>
      <c r="M5636" s="2" t="s">
        <v>12497</v>
      </c>
      <c r="N5636" s="11">
        <v>0</v>
      </c>
      <c r="O5636" s="11">
        <v>0</v>
      </c>
      <c r="P5636" s="12"/>
      <c r="Q5636" s="12">
        <v>45176.70833333334</v>
      </c>
      <c r="R5636" s="11">
        <v>-81</v>
      </c>
      <c r="S5636" s="2">
        <f>OR(AND(P5636&lt;=U$2,Q5636&gt;V$2),AND(P5636&gt;U$2,P5636&lt;V$2))</f>
        <v>0</v>
      </c>
    </row>
    <row r="5637" spans="1:19">
      <c r="A5637" s="2" t="s">
        <v>3488</v>
      </c>
      <c r="B5637" s="2"/>
      <c r="C5637" s="2" t="s">
        <v>12493</v>
      </c>
      <c r="D5637" s="2" t="s">
        <v>12498</v>
      </c>
      <c r="E5637" s="2"/>
      <c r="F5637" s="2" t="s">
        <v>1916</v>
      </c>
      <c r="G5637" s="2"/>
      <c r="H5637" s="2"/>
      <c r="I5637" s="2"/>
      <c r="J5637" s="2"/>
      <c r="K5637" s="2"/>
      <c r="L5637" s="2"/>
      <c r="M5637" s="2" t="s">
        <v>12499</v>
      </c>
      <c r="N5637" s="11">
        <v>0</v>
      </c>
      <c r="O5637" s="11">
        <v>0</v>
      </c>
      <c r="P5637" s="12"/>
      <c r="Q5637" s="12">
        <v>45139.70833333334</v>
      </c>
      <c r="R5637" s="11">
        <v>-55</v>
      </c>
      <c r="S5637" s="2">
        <f>OR(AND(P5637&lt;=U$2,Q5637&gt;V$2),AND(P5637&gt;U$2,P5637&lt;V$2))</f>
        <v>0</v>
      </c>
    </row>
    <row r="5638" spans="1:19">
      <c r="A5638" s="2" t="s">
        <v>3488</v>
      </c>
      <c r="B5638" s="2"/>
      <c r="C5638" s="2" t="s">
        <v>12500</v>
      </c>
      <c r="D5638" s="2" t="s">
        <v>12501</v>
      </c>
      <c r="E5638" s="2"/>
      <c r="F5638" s="2" t="s">
        <v>2018</v>
      </c>
      <c r="G5638" s="2"/>
      <c r="H5638" s="2"/>
      <c r="I5638" s="2"/>
      <c r="J5638" s="2"/>
      <c r="K5638" s="2"/>
      <c r="L5638" s="2"/>
      <c r="M5638" s="2" t="s">
        <v>12502</v>
      </c>
      <c r="N5638" s="11">
        <v>0</v>
      </c>
      <c r="O5638" s="11">
        <v>0</v>
      </c>
      <c r="P5638" s="12"/>
      <c r="Q5638" s="12">
        <v>45138.70833333334</v>
      </c>
      <c r="R5638" s="11">
        <v>-54</v>
      </c>
      <c r="S5638" s="2">
        <f>OR(AND(P5638&lt;=U$2,Q5638&gt;V$2),AND(P5638&gt;U$2,P5638&lt;V$2))</f>
        <v>0</v>
      </c>
    </row>
    <row r="5639" spans="1:19">
      <c r="A5639" s="2" t="s">
        <v>3488</v>
      </c>
      <c r="B5639" s="2"/>
      <c r="C5639" s="2" t="s">
        <v>12500</v>
      </c>
      <c r="D5639" s="2" t="s">
        <v>12503</v>
      </c>
      <c r="E5639" s="2"/>
      <c r="F5639" s="2" t="s">
        <v>2018</v>
      </c>
      <c r="G5639" s="2"/>
      <c r="H5639" s="2"/>
      <c r="I5639" s="2"/>
      <c r="J5639" s="2"/>
      <c r="K5639" s="2"/>
      <c r="L5639" s="2"/>
      <c r="M5639" s="2" t="s">
        <v>12504</v>
      </c>
      <c r="N5639" s="11">
        <v>0</v>
      </c>
      <c r="O5639" s="11">
        <v>0</v>
      </c>
      <c r="P5639" s="12"/>
      <c r="Q5639" s="12">
        <v>45288.70833333334</v>
      </c>
      <c r="R5639" s="11">
        <v>-156</v>
      </c>
      <c r="S5639" s="2">
        <f>OR(AND(P5639&lt;=U$2,Q5639&gt;V$2),AND(P5639&gt;U$2,P5639&lt;V$2))</f>
        <v>0</v>
      </c>
    </row>
    <row r="5640" spans="1:19">
      <c r="A5640" s="2" t="s">
        <v>3488</v>
      </c>
      <c r="B5640" s="2"/>
      <c r="C5640" s="2" t="s">
        <v>12500</v>
      </c>
      <c r="D5640" s="2" t="s">
        <v>12505</v>
      </c>
      <c r="E5640" s="2"/>
      <c r="F5640" s="2" t="s">
        <v>2018</v>
      </c>
      <c r="G5640" s="2"/>
      <c r="H5640" s="2"/>
      <c r="I5640" s="2"/>
      <c r="J5640" s="2"/>
      <c r="K5640" s="2"/>
      <c r="L5640" s="2"/>
      <c r="M5640" s="2" t="s">
        <v>12506</v>
      </c>
      <c r="N5640" s="11">
        <v>0</v>
      </c>
      <c r="O5640" s="11">
        <v>0</v>
      </c>
      <c r="P5640" s="12"/>
      <c r="Q5640" s="12">
        <v>45145.70833333334</v>
      </c>
      <c r="R5640" s="11">
        <v>-59</v>
      </c>
      <c r="S5640" s="2">
        <f>OR(AND(P5640&lt;=U$2,Q5640&gt;V$2),AND(P5640&gt;U$2,P5640&lt;V$2))</f>
        <v>0</v>
      </c>
    </row>
    <row r="5641" spans="1:19">
      <c r="A5641" s="2" t="s">
        <v>3488</v>
      </c>
      <c r="B5641" s="2"/>
      <c r="C5641" s="2" t="s">
        <v>12507</v>
      </c>
      <c r="D5641" s="2" t="s">
        <v>12508</v>
      </c>
      <c r="E5641" s="2"/>
      <c r="F5641" s="2" t="s">
        <v>2387</v>
      </c>
      <c r="G5641" s="2"/>
      <c r="H5641" s="2"/>
      <c r="I5641" s="2"/>
      <c r="J5641" s="2"/>
      <c r="K5641" s="2"/>
      <c r="L5641" s="2"/>
      <c r="M5641" s="2" t="s">
        <v>12509</v>
      </c>
      <c r="N5641" s="11">
        <v>0</v>
      </c>
      <c r="O5641" s="11">
        <v>0</v>
      </c>
      <c r="P5641" s="12"/>
      <c r="Q5641" s="12">
        <v>45219.70833333334</v>
      </c>
      <c r="R5641" s="11">
        <v>-111</v>
      </c>
      <c r="S5641" s="2">
        <f>OR(AND(P5641&lt;=U$2,Q5641&gt;V$2),AND(P5641&gt;U$2,P5641&lt;V$2))</f>
        <v>0</v>
      </c>
    </row>
    <row r="5642" spans="1:19">
      <c r="A5642" s="2" t="s">
        <v>3488</v>
      </c>
      <c r="B5642" s="2"/>
      <c r="C5642" s="2" t="s">
        <v>12507</v>
      </c>
      <c r="D5642" s="2" t="s">
        <v>12510</v>
      </c>
      <c r="E5642" s="2"/>
      <c r="F5642" s="2" t="s">
        <v>2387</v>
      </c>
      <c r="G5642" s="2"/>
      <c r="H5642" s="2"/>
      <c r="I5642" s="2"/>
      <c r="J5642" s="2"/>
      <c r="K5642" s="2"/>
      <c r="L5642" s="2"/>
      <c r="M5642" s="2" t="s">
        <v>12511</v>
      </c>
      <c r="N5642" s="11">
        <v>0</v>
      </c>
      <c r="O5642" s="11">
        <v>0</v>
      </c>
      <c r="P5642" s="12"/>
      <c r="Q5642" s="12">
        <v>45219.70833333334</v>
      </c>
      <c r="R5642" s="11">
        <v>-111</v>
      </c>
      <c r="S5642" s="2">
        <f>OR(AND(P5642&lt;=U$2,Q5642&gt;V$2),AND(P5642&gt;U$2,P5642&lt;V$2))</f>
        <v>0</v>
      </c>
    </row>
    <row r="5643" spans="1:19">
      <c r="A5643" s="2" t="s">
        <v>3488</v>
      </c>
      <c r="B5643" s="2"/>
      <c r="C5643" s="2" t="s">
        <v>12507</v>
      </c>
      <c r="D5643" s="2" t="s">
        <v>12512</v>
      </c>
      <c r="E5643" s="2"/>
      <c r="F5643" s="2" t="s">
        <v>2387</v>
      </c>
      <c r="G5643" s="2"/>
      <c r="H5643" s="2"/>
      <c r="I5643" s="2"/>
      <c r="J5643" s="2"/>
      <c r="K5643" s="2"/>
      <c r="L5643" s="2"/>
      <c r="M5643" s="2" t="s">
        <v>12513</v>
      </c>
      <c r="N5643" s="11">
        <v>0</v>
      </c>
      <c r="O5643" s="11">
        <v>0</v>
      </c>
      <c r="P5643" s="12"/>
      <c r="Q5643" s="12">
        <v>45125.70833333334</v>
      </c>
      <c r="R5643" s="11">
        <v>-45</v>
      </c>
      <c r="S5643" s="2">
        <f>OR(AND(P5643&lt;=U$2,Q5643&gt;V$2),AND(P5643&gt;U$2,P5643&lt;V$2))</f>
        <v>0</v>
      </c>
    </row>
    <row r="5644" spans="1:19">
      <c r="A5644" s="2" t="s">
        <v>3488</v>
      </c>
      <c r="B5644" s="2"/>
      <c r="C5644" s="2" t="s">
        <v>12507</v>
      </c>
      <c r="D5644" s="2" t="s">
        <v>12514</v>
      </c>
      <c r="E5644" s="2"/>
      <c r="F5644" s="2" t="s">
        <v>2387</v>
      </c>
      <c r="G5644" s="2"/>
      <c r="H5644" s="2"/>
      <c r="I5644" s="2"/>
      <c r="J5644" s="2"/>
      <c r="K5644" s="2"/>
      <c r="L5644" s="2"/>
      <c r="M5644" s="2" t="s">
        <v>12515</v>
      </c>
      <c r="N5644" s="11">
        <v>0</v>
      </c>
      <c r="O5644" s="11">
        <v>0</v>
      </c>
      <c r="P5644" s="12"/>
      <c r="Q5644" s="12">
        <v>45037.5</v>
      </c>
      <c r="R5644" s="11">
        <v>16</v>
      </c>
      <c r="S5644" s="2">
        <f>OR(AND(P5644&lt;=U$2,Q5644&gt;V$2),AND(P5644&gt;U$2,P5644&lt;V$2))</f>
        <v>0</v>
      </c>
    </row>
    <row r="5645" spans="1:19">
      <c r="A5645" s="2" t="s">
        <v>3488</v>
      </c>
      <c r="B5645" s="2"/>
      <c r="C5645" s="2" t="s">
        <v>12516</v>
      </c>
      <c r="D5645" s="2" t="s">
        <v>12517</v>
      </c>
      <c r="E5645" s="2"/>
      <c r="F5645" s="2" t="s">
        <v>1814</v>
      </c>
      <c r="G5645" s="2"/>
      <c r="H5645" s="2"/>
      <c r="I5645" s="2"/>
      <c r="J5645" s="2"/>
      <c r="K5645" s="2"/>
      <c r="L5645" s="2"/>
      <c r="M5645" s="2" t="s">
        <v>12518</v>
      </c>
      <c r="N5645" s="11">
        <v>0</v>
      </c>
      <c r="O5645" s="11">
        <v>0</v>
      </c>
      <c r="P5645" s="12"/>
      <c r="Q5645" s="12">
        <v>45051.70833333334</v>
      </c>
      <c r="R5645" s="11">
        <v>5</v>
      </c>
      <c r="S5645" s="2">
        <f>OR(AND(P5645&lt;=U$2,Q5645&gt;V$2),AND(P5645&gt;U$2,P5645&lt;V$2))</f>
        <v>0</v>
      </c>
    </row>
    <row r="5646" spans="1:19">
      <c r="A5646" s="2" t="s">
        <v>3488</v>
      </c>
      <c r="B5646" s="2"/>
      <c r="C5646" s="2" t="s">
        <v>12516</v>
      </c>
      <c r="D5646" s="2" t="s">
        <v>12519</v>
      </c>
      <c r="E5646" s="2"/>
      <c r="F5646" s="2" t="s">
        <v>1814</v>
      </c>
      <c r="G5646" s="2"/>
      <c r="H5646" s="2"/>
      <c r="I5646" s="2"/>
      <c r="J5646" s="2"/>
      <c r="K5646" s="2"/>
      <c r="L5646" s="2"/>
      <c r="M5646" s="2" t="s">
        <v>12520</v>
      </c>
      <c r="N5646" s="11">
        <v>0</v>
      </c>
      <c r="O5646" s="11">
        <v>0</v>
      </c>
      <c r="P5646" s="12"/>
      <c r="Q5646" s="12">
        <v>45197.70833333334</v>
      </c>
      <c r="R5646" s="11">
        <v>-96</v>
      </c>
      <c r="S5646" s="2">
        <f>OR(AND(P5646&lt;=U$2,Q5646&gt;V$2),AND(P5646&gt;U$2,P5646&lt;V$2))</f>
        <v>0</v>
      </c>
    </row>
    <row r="5647" spans="1:19">
      <c r="A5647" s="2" t="s">
        <v>3488</v>
      </c>
      <c r="B5647" s="2"/>
      <c r="C5647" s="2" t="s">
        <v>12516</v>
      </c>
      <c r="D5647" s="2" t="s">
        <v>12521</v>
      </c>
      <c r="E5647" s="2"/>
      <c r="F5647" s="2" t="s">
        <v>1814</v>
      </c>
      <c r="G5647" s="2"/>
      <c r="H5647" s="2"/>
      <c r="I5647" s="2"/>
      <c r="J5647" s="2"/>
      <c r="K5647" s="2"/>
      <c r="L5647" s="2"/>
      <c r="M5647" s="2" t="s">
        <v>12522</v>
      </c>
      <c r="N5647" s="11">
        <v>0</v>
      </c>
      <c r="O5647" s="11">
        <v>0</v>
      </c>
      <c r="P5647" s="12"/>
      <c r="Q5647" s="12">
        <v>45125.70833333334</v>
      </c>
      <c r="R5647" s="11">
        <v>-45</v>
      </c>
      <c r="S5647" s="2">
        <f>OR(AND(P5647&lt;=U$2,Q5647&gt;V$2),AND(P5647&gt;U$2,P5647&lt;V$2))</f>
        <v>0</v>
      </c>
    </row>
    <row r="5648" spans="1:19">
      <c r="A5648" s="2" t="s">
        <v>3488</v>
      </c>
      <c r="B5648" s="2"/>
      <c r="C5648" s="2" t="s">
        <v>12523</v>
      </c>
      <c r="D5648" s="2" t="s">
        <v>12524</v>
      </c>
      <c r="E5648" s="2"/>
      <c r="F5648" s="2" t="s">
        <v>1715</v>
      </c>
      <c r="G5648" s="2"/>
      <c r="H5648" s="2"/>
      <c r="I5648" s="2"/>
      <c r="J5648" s="2"/>
      <c r="K5648" s="2"/>
      <c r="L5648" s="2"/>
      <c r="M5648" s="2" t="s">
        <v>12525</v>
      </c>
      <c r="N5648" s="11">
        <v>0</v>
      </c>
      <c r="O5648" s="11">
        <v>0</v>
      </c>
      <c r="P5648" s="12"/>
      <c r="Q5648" s="12">
        <v>45061.70833333334</v>
      </c>
      <c r="R5648" s="11">
        <v>-1</v>
      </c>
      <c r="S5648" s="2">
        <f>OR(AND(P5648&lt;=U$2,Q5648&gt;V$2),AND(P5648&gt;U$2,P5648&lt;V$2))</f>
        <v>0</v>
      </c>
    </row>
    <row r="5649" spans="1:19">
      <c r="A5649" s="2" t="s">
        <v>3488</v>
      </c>
      <c r="B5649" s="2"/>
      <c r="C5649" s="2" t="s">
        <v>12523</v>
      </c>
      <c r="D5649" s="2" t="s">
        <v>12526</v>
      </c>
      <c r="E5649" s="2"/>
      <c r="F5649" s="2" t="s">
        <v>1715</v>
      </c>
      <c r="G5649" s="2"/>
      <c r="H5649" s="2"/>
      <c r="I5649" s="2"/>
      <c r="J5649" s="2"/>
      <c r="K5649" s="2"/>
      <c r="L5649" s="2"/>
      <c r="M5649" s="2" t="s">
        <v>12527</v>
      </c>
      <c r="N5649" s="11">
        <v>0</v>
      </c>
      <c r="O5649" s="11">
        <v>0</v>
      </c>
      <c r="P5649" s="12"/>
      <c r="Q5649" s="12">
        <v>45110.70833333334</v>
      </c>
      <c r="R5649" s="11">
        <v>-35</v>
      </c>
      <c r="S5649" s="2">
        <f>OR(AND(P5649&lt;=U$2,Q5649&gt;V$2),AND(P5649&gt;U$2,P5649&lt;V$2))</f>
        <v>0</v>
      </c>
    </row>
    <row r="5650" spans="1:19">
      <c r="A5650" s="2" t="s">
        <v>3488</v>
      </c>
      <c r="B5650" s="2"/>
      <c r="C5650" s="2" t="s">
        <v>12523</v>
      </c>
      <c r="D5650" s="2" t="s">
        <v>12528</v>
      </c>
      <c r="E5650" s="2"/>
      <c r="F5650" s="2" t="s">
        <v>1715</v>
      </c>
      <c r="G5650" s="2"/>
      <c r="H5650" s="2"/>
      <c r="I5650" s="2"/>
      <c r="J5650" s="2"/>
      <c r="K5650" s="2"/>
      <c r="L5650" s="2"/>
      <c r="M5650" s="2" t="s">
        <v>12529</v>
      </c>
      <c r="N5650" s="11">
        <v>0</v>
      </c>
      <c r="O5650" s="11">
        <v>0</v>
      </c>
      <c r="P5650" s="12"/>
      <c r="Q5650" s="12">
        <v>45125.70833333334</v>
      </c>
      <c r="R5650" s="11">
        <v>-45</v>
      </c>
      <c r="S5650" s="2">
        <f>OR(AND(P5650&lt;=U$2,Q5650&gt;V$2),AND(P5650&gt;U$2,P5650&lt;V$2))</f>
        <v>0</v>
      </c>
    </row>
    <row r="5651" spans="1:19">
      <c r="A5651" s="2" t="s">
        <v>3488</v>
      </c>
      <c r="B5651" s="2"/>
      <c r="C5651" s="2" t="s">
        <v>12530</v>
      </c>
      <c r="D5651" s="2" t="s">
        <v>12531</v>
      </c>
      <c r="E5651" s="2"/>
      <c r="F5651" s="2" t="s">
        <v>2490</v>
      </c>
      <c r="G5651" s="2"/>
      <c r="H5651" s="2"/>
      <c r="I5651" s="2"/>
      <c r="J5651" s="2"/>
      <c r="K5651" s="2"/>
      <c r="L5651" s="2"/>
      <c r="M5651" s="2" t="s">
        <v>12532</v>
      </c>
      <c r="N5651" s="11">
        <v>0</v>
      </c>
      <c r="O5651" s="11">
        <v>0</v>
      </c>
      <c r="P5651" s="12"/>
      <c r="Q5651" s="12">
        <v>45070.5</v>
      </c>
      <c r="R5651" s="11">
        <v>-8</v>
      </c>
      <c r="S5651" s="2">
        <f>OR(AND(P5651&lt;=U$2,Q5651&gt;V$2),AND(P5651&gt;U$2,P5651&lt;V$2))</f>
        <v>0</v>
      </c>
    </row>
    <row r="5652" spans="1:19">
      <c r="A5652" s="2" t="s">
        <v>3488</v>
      </c>
      <c r="B5652" s="2"/>
      <c r="C5652" s="2" t="s">
        <v>12530</v>
      </c>
      <c r="D5652" s="2" t="s">
        <v>12533</v>
      </c>
      <c r="E5652" s="2"/>
      <c r="F5652" s="2" t="s">
        <v>2490</v>
      </c>
      <c r="G5652" s="2"/>
      <c r="H5652" s="2"/>
      <c r="I5652" s="2"/>
      <c r="J5652" s="2"/>
      <c r="K5652" s="2"/>
      <c r="L5652" s="2"/>
      <c r="M5652" s="2" t="s">
        <v>12534</v>
      </c>
      <c r="N5652" s="11">
        <v>0</v>
      </c>
      <c r="O5652" s="11">
        <v>0</v>
      </c>
      <c r="P5652" s="12"/>
      <c r="Q5652" s="12">
        <v>45310.70833333334</v>
      </c>
      <c r="R5652" s="11">
        <v>-171</v>
      </c>
      <c r="S5652" s="2">
        <f>OR(AND(P5652&lt;=U$2,Q5652&gt;V$2),AND(P5652&gt;U$2,P5652&lt;V$2))</f>
        <v>0</v>
      </c>
    </row>
    <row r="5653" spans="1:19">
      <c r="A5653" s="2" t="s">
        <v>3488</v>
      </c>
      <c r="B5653" s="2"/>
      <c r="C5653" s="2" t="s">
        <v>12530</v>
      </c>
      <c r="D5653" s="2" t="s">
        <v>12535</v>
      </c>
      <c r="E5653" s="2"/>
      <c r="F5653" s="2" t="s">
        <v>2490</v>
      </c>
      <c r="G5653" s="2"/>
      <c r="H5653" s="2"/>
      <c r="I5653" s="2"/>
      <c r="J5653" s="2"/>
      <c r="K5653" s="2"/>
      <c r="L5653" s="2"/>
      <c r="M5653" s="2" t="s">
        <v>12536</v>
      </c>
      <c r="N5653" s="11">
        <v>0</v>
      </c>
      <c r="O5653" s="11">
        <v>0</v>
      </c>
      <c r="P5653" s="12"/>
      <c r="Q5653" s="12">
        <v>45124.70833333334</v>
      </c>
      <c r="R5653" s="11">
        <v>-44</v>
      </c>
      <c r="S5653" s="2">
        <f>OR(AND(P5653&lt;=U$2,Q5653&gt;V$2),AND(P5653&gt;U$2,P5653&lt;V$2))</f>
        <v>0</v>
      </c>
    </row>
    <row r="5654" spans="1:19">
      <c r="A5654" s="2" t="s">
        <v>3488</v>
      </c>
      <c r="B5654" s="2"/>
      <c r="C5654" s="2" t="s">
        <v>12530</v>
      </c>
      <c r="D5654" s="2" t="s">
        <v>12537</v>
      </c>
      <c r="E5654" s="2"/>
      <c r="F5654" s="2" t="s">
        <v>2490</v>
      </c>
      <c r="G5654" s="2"/>
      <c r="H5654" s="2"/>
      <c r="I5654" s="2"/>
      <c r="J5654" s="2"/>
      <c r="K5654" s="2"/>
      <c r="L5654" s="2"/>
      <c r="M5654" s="2" t="s">
        <v>12538</v>
      </c>
      <c r="N5654" s="11">
        <v>0</v>
      </c>
      <c r="O5654" s="11">
        <v>0</v>
      </c>
      <c r="P5654" s="12"/>
      <c r="Q5654" s="12">
        <v>45072.5</v>
      </c>
      <c r="R5654" s="11">
        <v>-10</v>
      </c>
      <c r="S5654" s="2">
        <f>OR(AND(P5654&lt;=U$2,Q5654&gt;V$2),AND(P5654&gt;U$2,P5654&lt;V$2))</f>
        <v>0</v>
      </c>
    </row>
    <row r="5655" spans="1:19">
      <c r="A5655" s="2" t="s">
        <v>3488</v>
      </c>
      <c r="B5655" s="2"/>
      <c r="C5655" s="2" t="s">
        <v>12539</v>
      </c>
      <c r="D5655" s="2" t="s">
        <v>12540</v>
      </c>
      <c r="E5655" s="2"/>
      <c r="F5655" s="2" t="s">
        <v>2126</v>
      </c>
      <c r="G5655" s="2"/>
      <c r="H5655" s="2"/>
      <c r="I5655" s="2"/>
      <c r="J5655" s="2"/>
      <c r="K5655" s="2"/>
      <c r="L5655" s="2"/>
      <c r="M5655" s="2" t="s">
        <v>12541</v>
      </c>
      <c r="N5655" s="11">
        <v>0</v>
      </c>
      <c r="O5655" s="11">
        <v>0</v>
      </c>
      <c r="P5655" s="12"/>
      <c r="Q5655" s="12">
        <v>45149.70833333334</v>
      </c>
      <c r="R5655" s="11">
        <v>-63</v>
      </c>
      <c r="S5655" s="2">
        <f>OR(AND(P5655&lt;=U$2,Q5655&gt;V$2),AND(P5655&gt;U$2,P5655&lt;V$2))</f>
        <v>0</v>
      </c>
    </row>
    <row r="5656" spans="1:19">
      <c r="A5656" s="2" t="s">
        <v>3488</v>
      </c>
      <c r="B5656" s="2"/>
      <c r="C5656" s="2" t="s">
        <v>12539</v>
      </c>
      <c r="D5656" s="2" t="s">
        <v>12542</v>
      </c>
      <c r="E5656" s="2"/>
      <c r="F5656" s="2" t="s">
        <v>2126</v>
      </c>
      <c r="G5656" s="2"/>
      <c r="H5656" s="2"/>
      <c r="I5656" s="2"/>
      <c r="J5656" s="2"/>
      <c r="K5656" s="2"/>
      <c r="L5656" s="2"/>
      <c r="M5656" s="2" t="s">
        <v>12543</v>
      </c>
      <c r="N5656" s="11">
        <v>0</v>
      </c>
      <c r="O5656" s="11">
        <v>0</v>
      </c>
      <c r="P5656" s="12"/>
      <c r="Q5656" s="12">
        <v>45306.70833333334</v>
      </c>
      <c r="R5656" s="11">
        <v>-167</v>
      </c>
      <c r="S5656" s="2">
        <f>OR(AND(P5656&lt;=U$2,Q5656&gt;V$2),AND(P5656&gt;U$2,P5656&lt;V$2))</f>
        <v>0</v>
      </c>
    </row>
    <row r="5657" spans="1:19">
      <c r="A5657" s="2" t="s">
        <v>3488</v>
      </c>
      <c r="B5657" s="2"/>
      <c r="C5657" s="2" t="s">
        <v>12539</v>
      </c>
      <c r="D5657" s="2" t="s">
        <v>12544</v>
      </c>
      <c r="E5657" s="2"/>
      <c r="F5657" s="2" t="s">
        <v>2126</v>
      </c>
      <c r="G5657" s="2"/>
      <c r="H5657" s="2"/>
      <c r="I5657" s="2"/>
      <c r="J5657" s="2"/>
      <c r="K5657" s="2"/>
      <c r="L5657" s="2"/>
      <c r="M5657" s="2" t="s">
        <v>12545</v>
      </c>
      <c r="N5657" s="11">
        <v>0</v>
      </c>
      <c r="O5657" s="11">
        <v>0</v>
      </c>
      <c r="P5657" s="12"/>
      <c r="Q5657" s="12">
        <v>45156.70833333334</v>
      </c>
      <c r="R5657" s="11">
        <v>-68</v>
      </c>
      <c r="S5657" s="2">
        <f>OR(AND(P5657&lt;=U$2,Q5657&gt;V$2),AND(P5657&gt;U$2,P5657&lt;V$2))</f>
        <v>0</v>
      </c>
    </row>
    <row r="5658" spans="1:19">
      <c r="A5658" s="2" t="s">
        <v>3488</v>
      </c>
      <c r="B5658" s="2"/>
      <c r="C5658" s="2" t="s">
        <v>12546</v>
      </c>
      <c r="D5658" s="2" t="s">
        <v>12547</v>
      </c>
      <c r="E5658" s="2"/>
      <c r="F5658" s="2" t="s">
        <v>1589</v>
      </c>
      <c r="G5658" s="2"/>
      <c r="H5658" s="2"/>
      <c r="I5658" s="2"/>
      <c r="J5658" s="2"/>
      <c r="K5658" s="2"/>
      <c r="L5658" s="2"/>
      <c r="M5658" s="2" t="s">
        <v>12548</v>
      </c>
      <c r="N5658" s="11">
        <v>0</v>
      </c>
      <c r="O5658" s="11">
        <v>0</v>
      </c>
      <c r="P5658" s="12"/>
      <c r="Q5658" s="12">
        <v>45155.70833333334</v>
      </c>
      <c r="R5658" s="11">
        <v>-67</v>
      </c>
      <c r="S5658" s="2">
        <f>OR(AND(P5658&lt;=U$2,Q5658&gt;V$2),AND(P5658&gt;U$2,P5658&lt;V$2))</f>
        <v>0</v>
      </c>
    </row>
    <row r="5659" spans="1:19">
      <c r="A5659" s="2" t="s">
        <v>3488</v>
      </c>
      <c r="B5659" s="2"/>
      <c r="C5659" s="2" t="s">
        <v>12546</v>
      </c>
      <c r="D5659" s="2" t="s">
        <v>12549</v>
      </c>
      <c r="E5659" s="2"/>
      <c r="F5659" s="2" t="s">
        <v>1589</v>
      </c>
      <c r="G5659" s="2"/>
      <c r="H5659" s="2"/>
      <c r="I5659" s="2"/>
      <c r="J5659" s="2"/>
      <c r="K5659" s="2"/>
      <c r="L5659" s="2"/>
      <c r="M5659" s="2" t="s">
        <v>12550</v>
      </c>
      <c r="N5659" s="11">
        <v>0</v>
      </c>
      <c r="O5659" s="11">
        <v>0</v>
      </c>
      <c r="P5659" s="12"/>
      <c r="Q5659" s="12">
        <v>45280.70833333334</v>
      </c>
      <c r="R5659" s="11">
        <v>-151</v>
      </c>
      <c r="S5659" s="2">
        <f>OR(AND(P5659&lt;=U$2,Q5659&gt;V$2),AND(P5659&gt;U$2,P5659&lt;V$2))</f>
        <v>0</v>
      </c>
    </row>
    <row r="5660" spans="1:19">
      <c r="A5660" s="2" t="s">
        <v>3488</v>
      </c>
      <c r="B5660" s="2"/>
      <c r="C5660" s="2" t="s">
        <v>12546</v>
      </c>
      <c r="D5660" s="2" t="s">
        <v>12551</v>
      </c>
      <c r="E5660" s="2"/>
      <c r="F5660" s="2" t="s">
        <v>1589</v>
      </c>
      <c r="G5660" s="2"/>
      <c r="H5660" s="2"/>
      <c r="I5660" s="2"/>
      <c r="J5660" s="2"/>
      <c r="K5660" s="2"/>
      <c r="L5660" s="2"/>
      <c r="M5660" s="2" t="s">
        <v>12552</v>
      </c>
      <c r="N5660" s="11">
        <v>0</v>
      </c>
      <c r="O5660" s="11">
        <v>0</v>
      </c>
      <c r="P5660" s="12"/>
      <c r="Q5660" s="12">
        <v>45162.70833333334</v>
      </c>
      <c r="R5660" s="11">
        <v>-72</v>
      </c>
      <c r="S5660" s="2">
        <f>OR(AND(P5660&lt;=U$2,Q5660&gt;V$2),AND(P5660&gt;U$2,P5660&lt;V$2))</f>
        <v>0</v>
      </c>
    </row>
    <row r="5661" spans="1:19">
      <c r="A5661" s="2" t="s">
        <v>3488</v>
      </c>
      <c r="B5661" s="2"/>
      <c r="C5661" s="2" t="s">
        <v>12553</v>
      </c>
      <c r="D5661" s="2" t="s">
        <v>12554</v>
      </c>
      <c r="E5661" s="2"/>
      <c r="F5661" s="2" t="s">
        <v>1141</v>
      </c>
      <c r="G5661" s="2"/>
      <c r="H5661" s="2"/>
      <c r="I5661" s="2"/>
      <c r="J5661" s="2"/>
      <c r="K5661" s="2"/>
      <c r="L5661" s="2"/>
      <c r="M5661" s="2" t="s">
        <v>12555</v>
      </c>
      <c r="N5661" s="11">
        <v>0</v>
      </c>
      <c r="O5661" s="11">
        <v>0</v>
      </c>
      <c r="P5661" s="12"/>
      <c r="Q5661" s="12">
        <v>45167.41666666666</v>
      </c>
      <c r="R5661" s="11">
        <v>-79</v>
      </c>
      <c r="S5661" s="2">
        <f>OR(AND(P5661&lt;=U$2,Q5661&gt;V$2),AND(P5661&gt;U$2,P5661&lt;V$2))</f>
        <v>0</v>
      </c>
    </row>
    <row r="5662" spans="1:19">
      <c r="A5662" s="2" t="s">
        <v>3488</v>
      </c>
      <c r="B5662" s="2"/>
      <c r="C5662" s="2" t="s">
        <v>12553</v>
      </c>
      <c r="D5662" s="2" t="s">
        <v>12556</v>
      </c>
      <c r="E5662" s="2"/>
      <c r="F5662" s="2" t="s">
        <v>1141</v>
      </c>
      <c r="G5662" s="2"/>
      <c r="H5662" s="2"/>
      <c r="I5662" s="2"/>
      <c r="J5662" s="2"/>
      <c r="K5662" s="2"/>
      <c r="L5662" s="2"/>
      <c r="M5662" s="2" t="s">
        <v>12557</v>
      </c>
      <c r="N5662" s="11">
        <v>0</v>
      </c>
      <c r="O5662" s="11">
        <v>0</v>
      </c>
      <c r="P5662" s="12"/>
      <c r="Q5662" s="12">
        <v>45174.70833333334</v>
      </c>
      <c r="R5662" s="11">
        <v>-84</v>
      </c>
      <c r="S5662" s="2">
        <f>OR(AND(P5662&lt;=U$2,Q5662&gt;V$2),AND(P5662&gt;U$2,P5662&lt;V$2))</f>
        <v>0</v>
      </c>
    </row>
    <row r="5663" spans="1:19">
      <c r="A5663" s="2" t="s">
        <v>3488</v>
      </c>
      <c r="B5663" s="2"/>
      <c r="C5663" s="2" t="s">
        <v>12553</v>
      </c>
      <c r="D5663" s="2" t="s">
        <v>12558</v>
      </c>
      <c r="E5663" s="2"/>
      <c r="F5663" s="2" t="s">
        <v>1141</v>
      </c>
      <c r="G5663" s="2"/>
      <c r="H5663" s="2"/>
      <c r="I5663" s="2"/>
      <c r="J5663" s="2"/>
      <c r="K5663" s="2"/>
      <c r="L5663" s="2"/>
      <c r="M5663" s="2" t="s">
        <v>12559</v>
      </c>
      <c r="N5663" s="11">
        <v>0</v>
      </c>
      <c r="O5663" s="11">
        <v>0</v>
      </c>
      <c r="P5663" s="12"/>
      <c r="Q5663" s="12">
        <v>45175.41666666666</v>
      </c>
      <c r="R5663" s="11">
        <v>-84</v>
      </c>
      <c r="S5663" s="2">
        <f>OR(AND(P5663&lt;=U$2,Q5663&gt;V$2),AND(P5663&gt;U$2,P5663&lt;V$2))</f>
        <v>0</v>
      </c>
    </row>
    <row r="5664" spans="1:19">
      <c r="A5664" s="2" t="s">
        <v>3488</v>
      </c>
      <c r="B5664" s="2"/>
      <c r="C5664" s="2" t="s">
        <v>12553</v>
      </c>
      <c r="D5664" s="2" t="s">
        <v>12560</v>
      </c>
      <c r="E5664" s="2"/>
      <c r="F5664" s="2" t="s">
        <v>1141</v>
      </c>
      <c r="G5664" s="2"/>
      <c r="H5664" s="2"/>
      <c r="I5664" s="2"/>
      <c r="J5664" s="2"/>
      <c r="K5664" s="2"/>
      <c r="L5664" s="2"/>
      <c r="M5664" s="2" t="s">
        <v>12561</v>
      </c>
      <c r="N5664" s="11">
        <v>0</v>
      </c>
      <c r="O5664" s="11">
        <v>0</v>
      </c>
      <c r="P5664" s="12"/>
      <c r="Q5664" s="12">
        <v>45142.5</v>
      </c>
      <c r="R5664" s="11">
        <v>-63</v>
      </c>
      <c r="S5664" s="2">
        <f>OR(AND(P5664&lt;=U$2,Q5664&gt;V$2),AND(P5664&gt;U$2,P5664&lt;V$2))</f>
        <v>0</v>
      </c>
    </row>
    <row r="5665" spans="1:19">
      <c r="A5665" s="2" t="s">
        <v>3488</v>
      </c>
      <c r="B5665" s="2"/>
      <c r="C5665" s="2" t="s">
        <v>12562</v>
      </c>
      <c r="D5665" s="2" t="s">
        <v>12563</v>
      </c>
      <c r="E5665" s="2"/>
      <c r="F5665" s="2" t="s">
        <v>3010</v>
      </c>
      <c r="G5665" s="2"/>
      <c r="H5665" s="2"/>
      <c r="I5665" s="2"/>
      <c r="J5665" s="2"/>
      <c r="K5665" s="2"/>
      <c r="L5665" s="2"/>
      <c r="M5665" s="2" t="s">
        <v>12564</v>
      </c>
      <c r="N5665" s="11">
        <v>0</v>
      </c>
      <c r="O5665" s="11">
        <v>0</v>
      </c>
      <c r="P5665" s="12"/>
      <c r="Q5665" s="12">
        <v>45182.70833333334</v>
      </c>
      <c r="R5665" s="11">
        <v>-89</v>
      </c>
      <c r="S5665" s="2">
        <f>OR(AND(P5665&lt;=U$2,Q5665&gt;V$2),AND(P5665&gt;U$2,P5665&lt;V$2))</f>
        <v>0</v>
      </c>
    </row>
    <row r="5666" spans="1:19">
      <c r="A5666" s="2" t="s">
        <v>3488</v>
      </c>
      <c r="B5666" s="2"/>
      <c r="C5666" s="2" t="s">
        <v>12562</v>
      </c>
      <c r="D5666" s="2" t="s">
        <v>12565</v>
      </c>
      <c r="E5666" s="2"/>
      <c r="F5666" s="2" t="s">
        <v>3010</v>
      </c>
      <c r="G5666" s="2"/>
      <c r="H5666" s="2"/>
      <c r="I5666" s="2"/>
      <c r="J5666" s="2"/>
      <c r="K5666" s="2"/>
      <c r="L5666" s="2"/>
      <c r="M5666" s="2" t="s">
        <v>12566</v>
      </c>
      <c r="N5666" s="11">
        <v>0</v>
      </c>
      <c r="O5666" s="11">
        <v>0</v>
      </c>
      <c r="P5666" s="12"/>
      <c r="Q5666" s="12">
        <v>45196.70833333334</v>
      </c>
      <c r="R5666" s="11">
        <v>-99</v>
      </c>
      <c r="S5666" s="2">
        <f>OR(AND(P5666&lt;=U$2,Q5666&gt;V$2),AND(P5666&gt;U$2,P5666&lt;V$2))</f>
        <v>0</v>
      </c>
    </row>
    <row r="5667" spans="1:19">
      <c r="A5667" s="2" t="s">
        <v>3488</v>
      </c>
      <c r="B5667" s="2"/>
      <c r="C5667" s="2" t="s">
        <v>12562</v>
      </c>
      <c r="D5667" s="2" t="s">
        <v>12567</v>
      </c>
      <c r="E5667" s="2"/>
      <c r="F5667" s="2" t="s">
        <v>3010</v>
      </c>
      <c r="G5667" s="2"/>
      <c r="H5667" s="2"/>
      <c r="I5667" s="2"/>
      <c r="J5667" s="2"/>
      <c r="K5667" s="2"/>
      <c r="L5667" s="2"/>
      <c r="M5667" s="2" t="s">
        <v>12568</v>
      </c>
      <c r="N5667" s="11">
        <v>0</v>
      </c>
      <c r="O5667" s="11">
        <v>0</v>
      </c>
      <c r="P5667" s="12"/>
      <c r="Q5667" s="12">
        <v>45189.70833333334</v>
      </c>
      <c r="R5667" s="11">
        <v>-94</v>
      </c>
      <c r="S5667" s="2">
        <f>OR(AND(P5667&lt;=U$2,Q5667&gt;V$2),AND(P5667&gt;U$2,P5667&lt;V$2))</f>
        <v>0</v>
      </c>
    </row>
    <row r="5668" spans="1:19">
      <c r="A5668" s="2" t="s">
        <v>3488</v>
      </c>
      <c r="B5668" s="2"/>
      <c r="C5668" s="2" t="s">
        <v>12569</v>
      </c>
      <c r="D5668" s="2" t="s">
        <v>12570</v>
      </c>
      <c r="E5668" s="2"/>
      <c r="F5668" s="2" t="s">
        <v>989</v>
      </c>
      <c r="G5668" s="2"/>
      <c r="H5668" s="2"/>
      <c r="I5668" s="2"/>
      <c r="J5668" s="2"/>
      <c r="K5668" s="2"/>
      <c r="L5668" s="2"/>
      <c r="M5668" s="2" t="s">
        <v>12571</v>
      </c>
      <c r="N5668" s="11">
        <v>0</v>
      </c>
      <c r="O5668" s="11">
        <v>0</v>
      </c>
      <c r="P5668" s="12"/>
      <c r="Q5668" s="12">
        <v>45161.41666666666</v>
      </c>
      <c r="R5668" s="11">
        <v>-73</v>
      </c>
      <c r="S5668" s="2">
        <f>OR(AND(P5668&lt;=U$2,Q5668&gt;V$2),AND(P5668&gt;U$2,P5668&lt;V$2))</f>
        <v>0</v>
      </c>
    </row>
    <row r="5669" spans="1:19">
      <c r="A5669" s="2" t="s">
        <v>3488</v>
      </c>
      <c r="B5669" s="2"/>
      <c r="C5669" s="2" t="s">
        <v>12569</v>
      </c>
      <c r="D5669" s="2" t="s">
        <v>12572</v>
      </c>
      <c r="E5669" s="2"/>
      <c r="F5669" s="2" t="s">
        <v>989</v>
      </c>
      <c r="G5669" s="2"/>
      <c r="H5669" s="2"/>
      <c r="I5669" s="2"/>
      <c r="J5669" s="2"/>
      <c r="K5669" s="2"/>
      <c r="L5669" s="2"/>
      <c r="M5669" s="2" t="s">
        <v>12573</v>
      </c>
      <c r="N5669" s="11">
        <v>0</v>
      </c>
      <c r="O5669" s="11">
        <v>0</v>
      </c>
      <c r="P5669" s="12"/>
      <c r="Q5669" s="12">
        <v>45176.41666666666</v>
      </c>
      <c r="R5669" s="11">
        <v>-83</v>
      </c>
      <c r="S5669" s="2">
        <f>OR(AND(P5669&lt;=U$2,Q5669&gt;V$2),AND(P5669&gt;U$2,P5669&lt;V$2))</f>
        <v>0</v>
      </c>
    </row>
    <row r="5670" spans="1:19">
      <c r="A5670" s="2" t="s">
        <v>3488</v>
      </c>
      <c r="B5670" s="2"/>
      <c r="C5670" s="2" t="s">
        <v>12574</v>
      </c>
      <c r="D5670" s="2" t="s">
        <v>12575</v>
      </c>
      <c r="E5670" s="2"/>
      <c r="F5670" s="2" t="s">
        <v>1960</v>
      </c>
      <c r="G5670" s="2"/>
      <c r="H5670" s="2"/>
      <c r="I5670" s="2"/>
      <c r="J5670" s="2"/>
      <c r="K5670" s="2"/>
      <c r="L5670" s="2"/>
      <c r="M5670" s="2" t="s">
        <v>12576</v>
      </c>
      <c r="N5670" s="11">
        <v>0</v>
      </c>
      <c r="O5670" s="11">
        <v>0</v>
      </c>
      <c r="P5670" s="12"/>
      <c r="Q5670" s="12">
        <v>45152.5</v>
      </c>
      <c r="R5670" s="11">
        <v>-66</v>
      </c>
      <c r="S5670" s="2">
        <f>OR(AND(P5670&lt;=U$2,Q5670&gt;V$2),AND(P5670&gt;U$2,P5670&lt;V$2))</f>
        <v>0</v>
      </c>
    </row>
    <row r="5671" spans="1:19">
      <c r="A5671" s="2" t="s">
        <v>3488</v>
      </c>
      <c r="B5671" s="2"/>
      <c r="C5671" s="2" t="s">
        <v>12574</v>
      </c>
      <c r="D5671" s="2" t="s">
        <v>12577</v>
      </c>
      <c r="E5671" s="2"/>
      <c r="F5671" s="2" t="s">
        <v>1960</v>
      </c>
      <c r="G5671" s="2"/>
      <c r="H5671" s="2"/>
      <c r="I5671" s="2"/>
      <c r="J5671" s="2"/>
      <c r="K5671" s="2"/>
      <c r="L5671" s="2"/>
      <c r="M5671" s="2" t="s">
        <v>12578</v>
      </c>
      <c r="N5671" s="11">
        <v>0</v>
      </c>
      <c r="O5671" s="11">
        <v>0</v>
      </c>
      <c r="P5671" s="12"/>
      <c r="Q5671" s="12">
        <v>45174.70833333334</v>
      </c>
      <c r="R5671" s="11">
        <v>-81</v>
      </c>
      <c r="S5671" s="2">
        <f>OR(AND(P5671&lt;=U$2,Q5671&gt;V$2),AND(P5671&gt;U$2,P5671&lt;V$2))</f>
        <v>0</v>
      </c>
    </row>
    <row r="5672" spans="1:19">
      <c r="A5672" s="2" t="s">
        <v>3488</v>
      </c>
      <c r="B5672" s="2"/>
      <c r="C5672" s="2" t="s">
        <v>12579</v>
      </c>
      <c r="D5672" s="2" t="s">
        <v>12580</v>
      </c>
      <c r="E5672" s="2"/>
      <c r="F5672" s="2" t="s">
        <v>2767</v>
      </c>
      <c r="G5672" s="2"/>
      <c r="H5672" s="2"/>
      <c r="I5672" s="2"/>
      <c r="J5672" s="2"/>
      <c r="K5672" s="2"/>
      <c r="L5672" s="2"/>
      <c r="M5672" s="2" t="s">
        <v>12581</v>
      </c>
      <c r="N5672" s="11">
        <v>0</v>
      </c>
      <c r="O5672" s="11">
        <v>0</v>
      </c>
      <c r="P5672" s="12"/>
      <c r="Q5672" s="12">
        <v>45139.5</v>
      </c>
      <c r="R5672" s="11">
        <v>-56</v>
      </c>
      <c r="S5672" s="2">
        <f>OR(AND(P5672&lt;=U$2,Q5672&gt;V$2),AND(P5672&gt;U$2,P5672&lt;V$2))</f>
        <v>0</v>
      </c>
    </row>
    <row r="5673" spans="1:19">
      <c r="A5673" s="2" t="s">
        <v>3488</v>
      </c>
      <c r="B5673" s="2"/>
      <c r="C5673" s="2" t="s">
        <v>12579</v>
      </c>
      <c r="D5673" s="2" t="s">
        <v>12582</v>
      </c>
      <c r="E5673" s="2"/>
      <c r="F5673" s="2" t="s">
        <v>2767</v>
      </c>
      <c r="G5673" s="2"/>
      <c r="H5673" s="2"/>
      <c r="I5673" s="2"/>
      <c r="J5673" s="2"/>
      <c r="K5673" s="2"/>
      <c r="L5673" s="2"/>
      <c r="M5673" s="2" t="s">
        <v>12583</v>
      </c>
      <c r="N5673" s="11">
        <v>0</v>
      </c>
      <c r="O5673" s="11">
        <v>0</v>
      </c>
      <c r="P5673" s="12"/>
      <c r="Q5673" s="12">
        <v>45175.5</v>
      </c>
      <c r="R5673" s="11">
        <v>-81</v>
      </c>
      <c r="S5673" s="2">
        <f>OR(AND(P5673&lt;=U$2,Q5673&gt;V$2),AND(P5673&gt;U$2,P5673&lt;V$2))</f>
        <v>0</v>
      </c>
    </row>
    <row r="5674" spans="1:19">
      <c r="A5674" s="2" t="s">
        <v>3488</v>
      </c>
      <c r="B5674" s="2"/>
      <c r="C5674" s="2" t="s">
        <v>12579</v>
      </c>
      <c r="D5674" s="2" t="s">
        <v>12584</v>
      </c>
      <c r="E5674" s="2"/>
      <c r="F5674" s="2" t="s">
        <v>2767</v>
      </c>
      <c r="G5674" s="2"/>
      <c r="H5674" s="2"/>
      <c r="I5674" s="2"/>
      <c r="J5674" s="2"/>
      <c r="K5674" s="2"/>
      <c r="L5674" s="2"/>
      <c r="M5674" s="2" t="s">
        <v>12585</v>
      </c>
      <c r="N5674" s="11">
        <v>0</v>
      </c>
      <c r="O5674" s="11">
        <v>0</v>
      </c>
      <c r="P5674" s="12"/>
      <c r="Q5674" s="12">
        <v>45146.5</v>
      </c>
      <c r="R5674" s="11">
        <v>-61</v>
      </c>
      <c r="S5674" s="2">
        <f>OR(AND(P5674&lt;=U$2,Q5674&gt;V$2),AND(P5674&gt;U$2,P5674&lt;V$2))</f>
        <v>0</v>
      </c>
    </row>
    <row r="5675" spans="1:19">
      <c r="A5675" s="2" t="s">
        <v>3488</v>
      </c>
      <c r="B5675" s="2"/>
      <c r="C5675" s="2" t="s">
        <v>12579</v>
      </c>
      <c r="D5675" s="2" t="s">
        <v>12586</v>
      </c>
      <c r="E5675" s="2"/>
      <c r="F5675" s="2" t="s">
        <v>2767</v>
      </c>
      <c r="G5675" s="2"/>
      <c r="H5675" s="2"/>
      <c r="I5675" s="2"/>
      <c r="J5675" s="2"/>
      <c r="K5675" s="2"/>
      <c r="L5675" s="2"/>
      <c r="M5675" s="2" t="s">
        <v>12587</v>
      </c>
      <c r="N5675" s="11">
        <v>0</v>
      </c>
      <c r="O5675" s="11">
        <v>0</v>
      </c>
      <c r="P5675" s="12"/>
      <c r="Q5675" s="12">
        <v>45154.5</v>
      </c>
      <c r="R5675" s="11">
        <v>-67</v>
      </c>
      <c r="S5675" s="2">
        <f>OR(AND(P5675&lt;=U$2,Q5675&gt;V$2),AND(P5675&gt;U$2,P5675&lt;V$2))</f>
        <v>0</v>
      </c>
    </row>
    <row r="5676" spans="1:19">
      <c r="A5676" s="2" t="s">
        <v>3488</v>
      </c>
      <c r="B5676" s="2"/>
      <c r="C5676" s="2" t="s">
        <v>12588</v>
      </c>
      <c r="D5676" s="2" t="s">
        <v>12589</v>
      </c>
      <c r="E5676" s="2"/>
      <c r="F5676" s="2" t="s">
        <v>2785</v>
      </c>
      <c r="G5676" s="2"/>
      <c r="H5676" s="2"/>
      <c r="I5676" s="2"/>
      <c r="J5676" s="2"/>
      <c r="K5676" s="2"/>
      <c r="L5676" s="2"/>
      <c r="M5676" s="2" t="s">
        <v>12590</v>
      </c>
      <c r="N5676" s="11">
        <v>0</v>
      </c>
      <c r="O5676" s="11">
        <v>0</v>
      </c>
      <c r="P5676" s="12"/>
      <c r="Q5676" s="12">
        <v>45133.5</v>
      </c>
      <c r="R5676" s="11">
        <v>-51</v>
      </c>
      <c r="S5676" s="2">
        <f>OR(AND(P5676&lt;=U$2,Q5676&gt;V$2),AND(P5676&gt;U$2,P5676&lt;V$2))</f>
        <v>0</v>
      </c>
    </row>
    <row r="5677" spans="1:19">
      <c r="A5677" s="2" t="s">
        <v>3488</v>
      </c>
      <c r="B5677" s="2"/>
      <c r="C5677" s="2" t="s">
        <v>12588</v>
      </c>
      <c r="D5677" s="2" t="s">
        <v>12591</v>
      </c>
      <c r="E5677" s="2"/>
      <c r="F5677" s="2" t="s">
        <v>2785</v>
      </c>
      <c r="G5677" s="2"/>
      <c r="H5677" s="2"/>
      <c r="I5677" s="2"/>
      <c r="J5677" s="2"/>
      <c r="K5677" s="2"/>
      <c r="L5677" s="2"/>
      <c r="M5677" s="2" t="s">
        <v>12592</v>
      </c>
      <c r="N5677" s="11">
        <v>0</v>
      </c>
      <c r="O5677" s="11">
        <v>0</v>
      </c>
      <c r="P5677" s="12"/>
      <c r="Q5677" s="12">
        <v>45175.5</v>
      </c>
      <c r="R5677" s="11">
        <v>-80</v>
      </c>
      <c r="S5677" s="2">
        <f>OR(AND(P5677&lt;=U$2,Q5677&gt;V$2),AND(P5677&gt;U$2,P5677&lt;V$2))</f>
        <v>0</v>
      </c>
    </row>
    <row r="5678" spans="1:19">
      <c r="A5678" s="2" t="s">
        <v>3488</v>
      </c>
      <c r="B5678" s="2" t="s">
        <v>4755</v>
      </c>
      <c r="C5678" s="2" t="s">
        <v>6109</v>
      </c>
      <c r="D5678" s="2" t="s">
        <v>12593</v>
      </c>
      <c r="E5678" s="2" t="s">
        <v>3448</v>
      </c>
      <c r="F5678" s="2" t="s">
        <v>1105</v>
      </c>
      <c r="G5678" s="2" t="s">
        <v>7244</v>
      </c>
      <c r="H5678" s="2" t="s">
        <v>841</v>
      </c>
      <c r="I5678" s="2" t="s">
        <v>306</v>
      </c>
      <c r="J5678" s="2"/>
      <c r="K5678" s="2"/>
      <c r="L5678" s="2"/>
      <c r="M5678" s="2" t="s">
        <v>12594</v>
      </c>
      <c r="N5678" s="11">
        <v>10</v>
      </c>
      <c r="O5678" s="11">
        <v>10</v>
      </c>
      <c r="P5678" s="12">
        <v>44988.33333333334</v>
      </c>
      <c r="Q5678" s="12">
        <v>45001.70833333334</v>
      </c>
      <c r="R5678" s="11">
        <v>15</v>
      </c>
      <c r="S5678" s="2">
        <f>OR(AND(P5678&lt;=U$2,Q5678&gt;V$2),AND(P5678&gt;U$2,P5678&lt;V$2))</f>
        <v>0</v>
      </c>
    </row>
    <row r="5679" spans="1:19">
      <c r="A5679" s="2" t="s">
        <v>3488</v>
      </c>
      <c r="B5679" s="2" t="s">
        <v>4755</v>
      </c>
      <c r="C5679" s="2" t="s">
        <v>6109</v>
      </c>
      <c r="D5679" s="2" t="s">
        <v>12595</v>
      </c>
      <c r="E5679" s="2" t="s">
        <v>3453</v>
      </c>
      <c r="F5679" s="2" t="s">
        <v>1105</v>
      </c>
      <c r="G5679" s="2"/>
      <c r="H5679" s="2" t="s">
        <v>978</v>
      </c>
      <c r="I5679" s="2" t="s">
        <v>306</v>
      </c>
      <c r="J5679" s="2"/>
      <c r="K5679" s="2"/>
      <c r="L5679" s="2"/>
      <c r="M5679" s="2" t="s">
        <v>12596</v>
      </c>
      <c r="N5679" s="11">
        <v>10</v>
      </c>
      <c r="O5679" s="11">
        <v>10</v>
      </c>
      <c r="P5679" s="12">
        <v>44988.33333333334</v>
      </c>
      <c r="Q5679" s="12">
        <v>45001.70833333334</v>
      </c>
      <c r="R5679" s="11">
        <v>15</v>
      </c>
      <c r="S5679" s="2">
        <f>OR(AND(P5679&lt;=U$2,Q5679&gt;V$2),AND(P5679&gt;U$2,P5679&lt;V$2))</f>
        <v>0</v>
      </c>
    </row>
    <row r="5680" spans="1:19">
      <c r="A5680" s="2" t="s">
        <v>3488</v>
      </c>
      <c r="B5680" s="2" t="s">
        <v>4755</v>
      </c>
      <c r="C5680" s="2" t="s">
        <v>6465</v>
      </c>
      <c r="D5680" s="2" t="s">
        <v>12597</v>
      </c>
      <c r="E5680" s="2" t="s">
        <v>3448</v>
      </c>
      <c r="F5680" s="2" t="s">
        <v>2250</v>
      </c>
      <c r="G5680" s="2" t="s">
        <v>7244</v>
      </c>
      <c r="H5680" s="2" t="s">
        <v>841</v>
      </c>
      <c r="I5680" s="2" t="s">
        <v>306</v>
      </c>
      <c r="J5680" s="2"/>
      <c r="K5680" s="2"/>
      <c r="L5680" s="2"/>
      <c r="M5680" s="2" t="s">
        <v>12598</v>
      </c>
      <c r="N5680" s="11">
        <v>10</v>
      </c>
      <c r="O5680" s="11">
        <v>10</v>
      </c>
      <c r="P5680" s="12">
        <v>45112.33333333334</v>
      </c>
      <c r="Q5680" s="12">
        <v>45125.70833333334</v>
      </c>
      <c r="R5680" s="11">
        <v>-45</v>
      </c>
      <c r="S5680" s="2">
        <f>OR(AND(P5680&lt;=U$2,Q5680&gt;V$2),AND(P5680&gt;U$2,P5680&lt;V$2))</f>
        <v>0</v>
      </c>
    </row>
    <row r="5681" spans="1:19">
      <c r="A5681" s="2" t="s">
        <v>3488</v>
      </c>
      <c r="B5681" s="2" t="s">
        <v>4755</v>
      </c>
      <c r="C5681" s="2" t="s">
        <v>6465</v>
      </c>
      <c r="D5681" s="2" t="s">
        <v>12599</v>
      </c>
      <c r="E5681" s="2" t="s">
        <v>3453</v>
      </c>
      <c r="F5681" s="2" t="s">
        <v>2250</v>
      </c>
      <c r="G5681" s="2"/>
      <c r="H5681" s="2" t="s">
        <v>978</v>
      </c>
      <c r="I5681" s="2" t="s">
        <v>306</v>
      </c>
      <c r="J5681" s="2"/>
      <c r="K5681" s="2"/>
      <c r="L5681" s="2"/>
      <c r="M5681" s="2" t="s">
        <v>12600</v>
      </c>
      <c r="N5681" s="11">
        <v>10</v>
      </c>
      <c r="O5681" s="11">
        <v>10</v>
      </c>
      <c r="P5681" s="12">
        <v>45112.33333333334</v>
      </c>
      <c r="Q5681" s="12">
        <v>45125.70833333334</v>
      </c>
      <c r="R5681" s="11">
        <v>-45</v>
      </c>
      <c r="S5681" s="2">
        <f>OR(AND(P5681&lt;=U$2,Q5681&gt;V$2),AND(P5681&gt;U$2,P5681&lt;V$2))</f>
        <v>0</v>
      </c>
    </row>
    <row r="5682" spans="1:19">
      <c r="A5682" s="2" t="s">
        <v>3488</v>
      </c>
      <c r="B5682" s="2" t="s">
        <v>4755</v>
      </c>
      <c r="C5682" s="2" t="s">
        <v>6198</v>
      </c>
      <c r="D5682" s="2" t="s">
        <v>12601</v>
      </c>
      <c r="E5682" s="2" t="s">
        <v>3448</v>
      </c>
      <c r="F5682" s="2" t="s">
        <v>2387</v>
      </c>
      <c r="G5682" s="2" t="s">
        <v>7244</v>
      </c>
      <c r="H5682" s="2" t="s">
        <v>841</v>
      </c>
      <c r="I5682" s="2" t="s">
        <v>306</v>
      </c>
      <c r="J5682" s="2"/>
      <c r="K5682" s="2"/>
      <c r="L5682" s="2"/>
      <c r="M5682" s="2" t="s">
        <v>12602</v>
      </c>
      <c r="N5682" s="11">
        <v>10</v>
      </c>
      <c r="O5682" s="11">
        <v>10</v>
      </c>
      <c r="P5682" s="12">
        <v>45023.54166666666</v>
      </c>
      <c r="Q5682" s="12">
        <v>45037.5</v>
      </c>
      <c r="R5682" s="11">
        <v>16</v>
      </c>
      <c r="S5682" s="2">
        <f>OR(AND(P5682&lt;=U$2,Q5682&gt;V$2),AND(P5682&gt;U$2,P5682&lt;V$2))</f>
        <v>0</v>
      </c>
    </row>
    <row r="5683" spans="1:19">
      <c r="A5683" s="2" t="s">
        <v>3488</v>
      </c>
      <c r="B5683" s="2" t="s">
        <v>4755</v>
      </c>
      <c r="C5683" s="2" t="s">
        <v>6198</v>
      </c>
      <c r="D5683" s="2" t="s">
        <v>12603</v>
      </c>
      <c r="E5683" s="2" t="s">
        <v>3453</v>
      </c>
      <c r="F5683" s="2" t="s">
        <v>2387</v>
      </c>
      <c r="G5683" s="2"/>
      <c r="H5683" s="2" t="s">
        <v>978</v>
      </c>
      <c r="I5683" s="2" t="s">
        <v>306</v>
      </c>
      <c r="J5683" s="2"/>
      <c r="K5683" s="2"/>
      <c r="L5683" s="2"/>
      <c r="M5683" s="2" t="s">
        <v>12604</v>
      </c>
      <c r="N5683" s="11">
        <v>10</v>
      </c>
      <c r="O5683" s="11">
        <v>10</v>
      </c>
      <c r="P5683" s="12">
        <v>45023.54166666666</v>
      </c>
      <c r="Q5683" s="12">
        <v>45037.5</v>
      </c>
      <c r="R5683" s="11">
        <v>16</v>
      </c>
      <c r="S5683" s="2">
        <f>OR(AND(P5683&lt;=U$2,Q5683&gt;V$2),AND(P5683&gt;U$2,P5683&lt;V$2))</f>
        <v>0</v>
      </c>
    </row>
    <row r="5684" spans="1:19">
      <c r="A5684" s="2" t="s">
        <v>3488</v>
      </c>
      <c r="B5684" s="2" t="s">
        <v>4755</v>
      </c>
      <c r="C5684" s="2" t="s">
        <v>6633</v>
      </c>
      <c r="D5684" s="2" t="s">
        <v>12605</v>
      </c>
      <c r="E5684" s="2" t="s">
        <v>3448</v>
      </c>
      <c r="F5684" s="2" t="s">
        <v>2490</v>
      </c>
      <c r="G5684" s="2" t="s">
        <v>7244</v>
      </c>
      <c r="H5684" s="2" t="s">
        <v>841</v>
      </c>
      <c r="I5684" s="2" t="s">
        <v>306</v>
      </c>
      <c r="J5684" s="2"/>
      <c r="K5684" s="2"/>
      <c r="L5684" s="2"/>
      <c r="M5684" s="2" t="s">
        <v>12606</v>
      </c>
      <c r="N5684" s="11">
        <v>10</v>
      </c>
      <c r="O5684" s="11">
        <v>10</v>
      </c>
      <c r="P5684" s="12">
        <v>45058.54166666666</v>
      </c>
      <c r="Q5684" s="12">
        <v>45072.5</v>
      </c>
      <c r="R5684" s="11">
        <v>-10</v>
      </c>
      <c r="S5684" s="2">
        <f>OR(AND(P5684&lt;=U$2,Q5684&gt;V$2),AND(P5684&gt;U$2,P5684&lt;V$2))</f>
        <v>0</v>
      </c>
    </row>
    <row r="5685" spans="1:19">
      <c r="A5685" s="2" t="s">
        <v>3488</v>
      </c>
      <c r="B5685" s="2" t="s">
        <v>4755</v>
      </c>
      <c r="C5685" s="2" t="s">
        <v>6633</v>
      </c>
      <c r="D5685" s="2" t="s">
        <v>12607</v>
      </c>
      <c r="E5685" s="2" t="s">
        <v>3453</v>
      </c>
      <c r="F5685" s="2" t="s">
        <v>2490</v>
      </c>
      <c r="G5685" s="2"/>
      <c r="H5685" s="2" t="s">
        <v>978</v>
      </c>
      <c r="I5685" s="2" t="s">
        <v>306</v>
      </c>
      <c r="J5685" s="2"/>
      <c r="K5685" s="2"/>
      <c r="L5685" s="2"/>
      <c r="M5685" s="2" t="s">
        <v>12608</v>
      </c>
      <c r="N5685" s="11">
        <v>10</v>
      </c>
      <c r="O5685" s="11">
        <v>10</v>
      </c>
      <c r="P5685" s="12">
        <v>45058.54166666666</v>
      </c>
      <c r="Q5685" s="12">
        <v>45072.5</v>
      </c>
      <c r="R5685" s="11">
        <v>-10</v>
      </c>
      <c r="S5685" s="2">
        <f>OR(AND(P5685&lt;=U$2,Q5685&gt;V$2),AND(P5685&gt;U$2,P5685&lt;V$2))</f>
        <v>0</v>
      </c>
    </row>
    <row r="5686" spans="1:19">
      <c r="A5686" s="2" t="s">
        <v>3488</v>
      </c>
      <c r="B5686" s="2" t="s">
        <v>4755</v>
      </c>
      <c r="C5686" s="2" t="s">
        <v>6829</v>
      </c>
      <c r="D5686" s="2" t="s">
        <v>12609</v>
      </c>
      <c r="E5686" s="2" t="s">
        <v>3448</v>
      </c>
      <c r="F5686" s="2" t="s">
        <v>1141</v>
      </c>
      <c r="G5686" s="2" t="s">
        <v>7244</v>
      </c>
      <c r="H5686" s="2" t="s">
        <v>841</v>
      </c>
      <c r="I5686" s="2" t="s">
        <v>306</v>
      </c>
      <c r="J5686" s="2"/>
      <c r="K5686" s="2"/>
      <c r="L5686" s="2"/>
      <c r="M5686" s="2" t="s">
        <v>12610</v>
      </c>
      <c r="N5686" s="11">
        <v>10</v>
      </c>
      <c r="O5686" s="11">
        <v>10</v>
      </c>
      <c r="P5686" s="12">
        <v>45128.54166666666</v>
      </c>
      <c r="Q5686" s="12">
        <v>45142.5</v>
      </c>
      <c r="R5686" s="11">
        <v>-63</v>
      </c>
      <c r="S5686" s="2">
        <f>OR(AND(P5686&lt;=U$2,Q5686&gt;V$2),AND(P5686&gt;U$2,P5686&lt;V$2))</f>
        <v>0</v>
      </c>
    </row>
    <row r="5687" spans="1:19">
      <c r="A5687" s="2" t="s">
        <v>3488</v>
      </c>
      <c r="B5687" s="2" t="s">
        <v>4755</v>
      </c>
      <c r="C5687" s="2" t="s">
        <v>6829</v>
      </c>
      <c r="D5687" s="2" t="s">
        <v>12611</v>
      </c>
      <c r="E5687" s="2" t="s">
        <v>3453</v>
      </c>
      <c r="F5687" s="2" t="s">
        <v>1141</v>
      </c>
      <c r="G5687" s="2"/>
      <c r="H5687" s="2" t="s">
        <v>978</v>
      </c>
      <c r="I5687" s="2" t="s">
        <v>306</v>
      </c>
      <c r="J5687" s="2"/>
      <c r="K5687" s="2"/>
      <c r="L5687" s="2"/>
      <c r="M5687" s="2" t="s">
        <v>12612</v>
      </c>
      <c r="N5687" s="11">
        <v>10</v>
      </c>
      <c r="O5687" s="11">
        <v>10</v>
      </c>
      <c r="P5687" s="12">
        <v>45128.54166666666</v>
      </c>
      <c r="Q5687" s="12">
        <v>45142.5</v>
      </c>
      <c r="R5687" s="11">
        <v>-63</v>
      </c>
      <c r="S5687" s="2">
        <f>OR(AND(P5687&lt;=U$2,Q5687&gt;V$2),AND(P5687&gt;U$2,P5687&lt;V$2))</f>
        <v>0</v>
      </c>
    </row>
    <row r="5688" spans="1:19">
      <c r="A5688" s="2" t="s">
        <v>3488</v>
      </c>
      <c r="B5688" s="2" t="s">
        <v>4755</v>
      </c>
      <c r="C5688" s="2" t="s">
        <v>6379</v>
      </c>
      <c r="D5688" s="2" t="s">
        <v>12613</v>
      </c>
      <c r="E5688" s="2" t="s">
        <v>3448</v>
      </c>
      <c r="F5688" s="2" t="s">
        <v>2767</v>
      </c>
      <c r="G5688" s="2" t="s">
        <v>7244</v>
      </c>
      <c r="H5688" s="2" t="s">
        <v>841</v>
      </c>
      <c r="I5688" s="2" t="s">
        <v>227</v>
      </c>
      <c r="J5688" s="2"/>
      <c r="K5688" s="2"/>
      <c r="L5688" s="2"/>
      <c r="M5688" s="2" t="s">
        <v>12614</v>
      </c>
      <c r="N5688" s="11">
        <v>10</v>
      </c>
      <c r="O5688" s="11">
        <v>10</v>
      </c>
      <c r="P5688" s="12">
        <v>45140.54166666666</v>
      </c>
      <c r="Q5688" s="12">
        <v>45154.5</v>
      </c>
      <c r="R5688" s="11">
        <v>-67</v>
      </c>
      <c r="S5688" s="2">
        <f>OR(AND(P5688&lt;=U$2,Q5688&gt;V$2),AND(P5688&gt;U$2,P5688&lt;V$2))</f>
        <v>0</v>
      </c>
    </row>
    <row r="5689" spans="1:19">
      <c r="A5689" s="2" t="s">
        <v>3488</v>
      </c>
      <c r="B5689" s="2" t="s">
        <v>4755</v>
      </c>
      <c r="C5689" s="2" t="s">
        <v>6379</v>
      </c>
      <c r="D5689" s="2" t="s">
        <v>12615</v>
      </c>
      <c r="E5689" s="2" t="s">
        <v>3453</v>
      </c>
      <c r="F5689" s="2" t="s">
        <v>2785</v>
      </c>
      <c r="G5689" s="2"/>
      <c r="H5689" s="2" t="s">
        <v>978</v>
      </c>
      <c r="I5689" s="2" t="s">
        <v>306</v>
      </c>
      <c r="J5689" s="2"/>
      <c r="K5689" s="2"/>
      <c r="L5689" s="2"/>
      <c r="M5689" s="2" t="s">
        <v>12616</v>
      </c>
      <c r="N5689" s="11">
        <v>10</v>
      </c>
      <c r="O5689" s="11">
        <v>10</v>
      </c>
      <c r="P5689" s="12">
        <v>45140.54166666666</v>
      </c>
      <c r="Q5689" s="12">
        <v>45154.5</v>
      </c>
      <c r="R5689" s="11">
        <v>-67</v>
      </c>
      <c r="S5689" s="2">
        <f>OR(AND(P5689&lt;=U$2,Q5689&gt;V$2),AND(P5689&gt;U$2,P5689&lt;V$2))</f>
        <v>0</v>
      </c>
    </row>
    <row r="5690" spans="1:19">
      <c r="A5690" s="2" t="s">
        <v>3481</v>
      </c>
      <c r="B5690" s="2"/>
      <c r="C5690" s="2" t="s">
        <v>4777</v>
      </c>
      <c r="D5690" s="2" t="s">
        <v>12617</v>
      </c>
      <c r="E5690" s="2"/>
      <c r="F5690" s="2"/>
      <c r="G5690" s="2"/>
      <c r="H5690" s="2"/>
      <c r="I5690" s="2"/>
      <c r="J5690" s="2"/>
      <c r="K5690" s="2"/>
      <c r="L5690" s="2"/>
      <c r="M5690" s="2" t="s">
        <v>12618</v>
      </c>
      <c r="N5690" s="11">
        <v>53</v>
      </c>
      <c r="O5690" s="11">
        <v>0</v>
      </c>
      <c r="P5690" s="12">
        <v>44025</v>
      </c>
      <c r="Q5690" s="12">
        <v>44098.70833333334</v>
      </c>
      <c r="R5690" s="11"/>
      <c r="S5690" s="2">
        <f>OR(AND(P5690&lt;=U$2,Q5690&gt;V$2),AND(P5690&gt;U$2,P5690&lt;V$2))</f>
        <v>0</v>
      </c>
    </row>
    <row r="5691" spans="1:19">
      <c r="A5691" s="2" t="s">
        <v>3481</v>
      </c>
      <c r="B5691" s="2"/>
      <c r="C5691" s="2" t="s">
        <v>4777</v>
      </c>
      <c r="D5691" s="2" t="s">
        <v>12619</v>
      </c>
      <c r="E5691" s="2"/>
      <c r="F5691" s="2"/>
      <c r="G5691" s="2"/>
      <c r="H5691" s="2"/>
      <c r="I5691" s="2"/>
      <c r="J5691" s="2"/>
      <c r="K5691" s="2"/>
      <c r="L5691" s="2"/>
      <c r="M5691" s="2" t="s">
        <v>12620</v>
      </c>
      <c r="N5691" s="11">
        <v>20</v>
      </c>
      <c r="O5691" s="11">
        <v>0</v>
      </c>
      <c r="P5691" s="12">
        <v>44102</v>
      </c>
      <c r="Q5691" s="12">
        <v>44180</v>
      </c>
      <c r="R5691" s="11"/>
      <c r="S5691" s="2">
        <f>OR(AND(P5691&lt;=U$2,Q5691&gt;V$2),AND(P5691&gt;U$2,P5691&lt;V$2))</f>
        <v>0</v>
      </c>
    </row>
    <row r="5692" spans="1:19">
      <c r="A5692" s="2" t="s">
        <v>3481</v>
      </c>
      <c r="B5692" s="2"/>
      <c r="C5692" s="2" t="s">
        <v>4777</v>
      </c>
      <c r="D5692" s="2" t="s">
        <v>12621</v>
      </c>
      <c r="E5692" s="2"/>
      <c r="F5692" s="2"/>
      <c r="G5692" s="2"/>
      <c r="H5692" s="2"/>
      <c r="I5692" s="2"/>
      <c r="J5692" s="2"/>
      <c r="K5692" s="2"/>
      <c r="L5692" s="2"/>
      <c r="M5692" s="2" t="s">
        <v>12622</v>
      </c>
      <c r="N5692" s="11">
        <v>20</v>
      </c>
      <c r="O5692" s="11">
        <v>0</v>
      </c>
      <c r="P5692" s="12">
        <v>44102</v>
      </c>
      <c r="Q5692" s="12">
        <v>44179</v>
      </c>
      <c r="R5692" s="11"/>
      <c r="S5692" s="2">
        <f>OR(AND(P5692&lt;=U$2,Q5692&gt;V$2),AND(P5692&gt;U$2,P5692&lt;V$2))</f>
        <v>0</v>
      </c>
    </row>
    <row r="5693" spans="1:19">
      <c r="A5693" s="2" t="s">
        <v>3481</v>
      </c>
      <c r="B5693" s="2"/>
      <c r="C5693" s="2" t="s">
        <v>4777</v>
      </c>
      <c r="D5693" s="2" t="s">
        <v>12623</v>
      </c>
      <c r="E5693" s="2"/>
      <c r="F5693" s="2"/>
      <c r="G5693" s="2"/>
      <c r="H5693" s="2"/>
      <c r="I5693" s="2"/>
      <c r="J5693" s="2"/>
      <c r="K5693" s="2"/>
      <c r="L5693" s="2"/>
      <c r="M5693" s="2" t="s">
        <v>12624</v>
      </c>
      <c r="N5693" s="11">
        <v>20</v>
      </c>
      <c r="O5693" s="11">
        <v>0</v>
      </c>
      <c r="P5693" s="12">
        <v>44102</v>
      </c>
      <c r="Q5693" s="12">
        <v>44179</v>
      </c>
      <c r="R5693" s="11"/>
      <c r="S5693" s="2">
        <f>OR(AND(P5693&lt;=U$2,Q5693&gt;V$2),AND(P5693&gt;U$2,P5693&lt;V$2))</f>
        <v>0</v>
      </c>
    </row>
    <row r="5694" spans="1:19">
      <c r="A5694" s="2" t="s">
        <v>3481</v>
      </c>
      <c r="B5694" s="2"/>
      <c r="C5694" s="2" t="s">
        <v>4777</v>
      </c>
      <c r="D5694" s="2" t="s">
        <v>12625</v>
      </c>
      <c r="E5694" s="2"/>
      <c r="F5694" s="2"/>
      <c r="G5694" s="2"/>
      <c r="H5694" s="2"/>
      <c r="I5694" s="2"/>
      <c r="J5694" s="2"/>
      <c r="K5694" s="2"/>
      <c r="L5694" s="2"/>
      <c r="M5694" s="2" t="s">
        <v>12626</v>
      </c>
      <c r="N5694" s="11">
        <v>20</v>
      </c>
      <c r="O5694" s="11">
        <v>0</v>
      </c>
      <c r="P5694" s="12">
        <v>44102</v>
      </c>
      <c r="Q5694" s="12">
        <v>44179</v>
      </c>
      <c r="R5694" s="11"/>
      <c r="S5694" s="2">
        <f>OR(AND(P5694&lt;=U$2,Q5694&gt;V$2),AND(P5694&gt;U$2,P5694&lt;V$2))</f>
        <v>0</v>
      </c>
    </row>
    <row r="5695" spans="1:19">
      <c r="A5695" s="2" t="s">
        <v>3481</v>
      </c>
      <c r="B5695" s="2"/>
      <c r="C5695" s="2" t="s">
        <v>4777</v>
      </c>
      <c r="D5695" s="2" t="s">
        <v>12627</v>
      </c>
      <c r="E5695" s="2"/>
      <c r="F5695" s="2"/>
      <c r="G5695" s="2"/>
      <c r="H5695" s="2"/>
      <c r="I5695" s="2"/>
      <c r="J5695" s="2"/>
      <c r="K5695" s="2"/>
      <c r="L5695" s="2"/>
      <c r="M5695" s="2" t="s">
        <v>12628</v>
      </c>
      <c r="N5695" s="11">
        <v>20</v>
      </c>
      <c r="O5695" s="11">
        <v>0</v>
      </c>
      <c r="P5695" s="12">
        <v>44102</v>
      </c>
      <c r="Q5695" s="12">
        <v>44179</v>
      </c>
      <c r="R5695" s="11"/>
      <c r="S5695" s="2">
        <f>OR(AND(P5695&lt;=U$2,Q5695&gt;V$2),AND(P5695&gt;U$2,P5695&lt;V$2))</f>
        <v>0</v>
      </c>
    </row>
    <row r="5696" spans="1:19">
      <c r="A5696" s="2" t="s">
        <v>3481</v>
      </c>
      <c r="B5696" s="2"/>
      <c r="C5696" s="2" t="s">
        <v>4777</v>
      </c>
      <c r="D5696" s="2" t="s">
        <v>12629</v>
      </c>
      <c r="E5696" s="2"/>
      <c r="F5696" s="2"/>
      <c r="G5696" s="2"/>
      <c r="H5696" s="2"/>
      <c r="I5696" s="2"/>
      <c r="J5696" s="2"/>
      <c r="K5696" s="2"/>
      <c r="L5696" s="2"/>
      <c r="M5696" s="2" t="s">
        <v>12630</v>
      </c>
      <c r="N5696" s="11">
        <v>20</v>
      </c>
      <c r="O5696" s="11">
        <v>0</v>
      </c>
      <c r="P5696" s="12">
        <v>44102</v>
      </c>
      <c r="Q5696" s="12">
        <v>44179</v>
      </c>
      <c r="R5696" s="11"/>
      <c r="S5696" s="2">
        <f>OR(AND(P5696&lt;=U$2,Q5696&gt;V$2),AND(P5696&gt;U$2,P5696&lt;V$2))</f>
        <v>0</v>
      </c>
    </row>
    <row r="5697" spans="1:19">
      <c r="A5697" s="2" t="s">
        <v>3481</v>
      </c>
      <c r="B5697" s="2"/>
      <c r="C5697" s="2" t="s">
        <v>4777</v>
      </c>
      <c r="D5697" s="2" t="s">
        <v>12631</v>
      </c>
      <c r="E5697" s="2"/>
      <c r="F5697" s="2"/>
      <c r="G5697" s="2"/>
      <c r="H5697" s="2"/>
      <c r="I5697" s="2"/>
      <c r="J5697" s="2"/>
      <c r="K5697" s="2"/>
      <c r="L5697" s="2"/>
      <c r="M5697" s="2" t="s">
        <v>12632</v>
      </c>
      <c r="N5697" s="11">
        <v>20</v>
      </c>
      <c r="O5697" s="11">
        <v>0</v>
      </c>
      <c r="P5697" s="12">
        <v>44102</v>
      </c>
      <c r="Q5697" s="12">
        <v>44179</v>
      </c>
      <c r="R5697" s="11"/>
      <c r="S5697" s="2">
        <f>OR(AND(P5697&lt;=U$2,Q5697&gt;V$2),AND(P5697&gt;U$2,P5697&lt;V$2))</f>
        <v>0</v>
      </c>
    </row>
    <row r="5698" spans="1:19">
      <c r="A5698" s="2" t="s">
        <v>3481</v>
      </c>
      <c r="B5698" s="2"/>
      <c r="C5698" s="2" t="s">
        <v>4777</v>
      </c>
      <c r="D5698" s="2" t="s">
        <v>12633</v>
      </c>
      <c r="E5698" s="2"/>
      <c r="F5698" s="2"/>
      <c r="G5698" s="2"/>
      <c r="H5698" s="2"/>
      <c r="I5698" s="2"/>
      <c r="J5698" s="2"/>
      <c r="K5698" s="2"/>
      <c r="L5698" s="2"/>
      <c r="M5698" s="2" t="s">
        <v>12634</v>
      </c>
      <c r="N5698" s="11">
        <v>20</v>
      </c>
      <c r="O5698" s="11">
        <v>0</v>
      </c>
      <c r="P5698" s="12">
        <v>44102</v>
      </c>
      <c r="Q5698" s="12">
        <v>44176</v>
      </c>
      <c r="R5698" s="11"/>
      <c r="S5698" s="2">
        <f>OR(AND(P5698&lt;=U$2,Q5698&gt;V$2),AND(P5698&gt;U$2,P5698&lt;V$2))</f>
        <v>0</v>
      </c>
    </row>
    <row r="5699" spans="1:19">
      <c r="A5699" s="2" t="s">
        <v>3481</v>
      </c>
      <c r="B5699" s="2"/>
      <c r="C5699" s="2" t="s">
        <v>4777</v>
      </c>
      <c r="D5699" s="2" t="s">
        <v>12635</v>
      </c>
      <c r="E5699" s="2"/>
      <c r="F5699" s="2"/>
      <c r="G5699" s="2"/>
      <c r="H5699" s="2"/>
      <c r="I5699" s="2"/>
      <c r="J5699" s="2"/>
      <c r="K5699" s="2"/>
      <c r="L5699" s="2"/>
      <c r="M5699" s="2" t="s">
        <v>12636</v>
      </c>
      <c r="N5699" s="11">
        <v>20</v>
      </c>
      <c r="O5699" s="11">
        <v>0</v>
      </c>
      <c r="P5699" s="12">
        <v>44102</v>
      </c>
      <c r="Q5699" s="12">
        <v>44202</v>
      </c>
      <c r="R5699" s="11"/>
      <c r="S5699" s="2">
        <f>OR(AND(P5699&lt;=U$2,Q5699&gt;V$2),AND(P5699&gt;U$2,P5699&lt;V$2))</f>
        <v>0</v>
      </c>
    </row>
    <row r="5700" spans="1:19">
      <c r="A5700" s="2" t="s">
        <v>3481</v>
      </c>
      <c r="B5700" s="2"/>
      <c r="C5700" s="2" t="s">
        <v>4777</v>
      </c>
      <c r="D5700" s="2" t="s">
        <v>12637</v>
      </c>
      <c r="E5700" s="2"/>
      <c r="F5700" s="2"/>
      <c r="G5700" s="2"/>
      <c r="H5700" s="2"/>
      <c r="I5700" s="2"/>
      <c r="J5700" s="2"/>
      <c r="K5700" s="2"/>
      <c r="L5700" s="2"/>
      <c r="M5700" s="2" t="s">
        <v>12638</v>
      </c>
      <c r="N5700" s="11">
        <v>20</v>
      </c>
      <c r="O5700" s="11">
        <v>0</v>
      </c>
      <c r="P5700" s="12">
        <v>44102</v>
      </c>
      <c r="Q5700" s="12">
        <v>44202</v>
      </c>
      <c r="R5700" s="11"/>
      <c r="S5700" s="2">
        <f>OR(AND(P5700&lt;=U$2,Q5700&gt;V$2),AND(P5700&gt;U$2,P5700&lt;V$2))</f>
        <v>0</v>
      </c>
    </row>
    <row r="5701" spans="1:19">
      <c r="A5701" s="2" t="s">
        <v>3481</v>
      </c>
      <c r="B5701" s="2"/>
      <c r="C5701" s="2" t="s">
        <v>4777</v>
      </c>
      <c r="D5701" s="2" t="s">
        <v>12639</v>
      </c>
      <c r="E5701" s="2"/>
      <c r="F5701" s="2"/>
      <c r="G5701" s="2"/>
      <c r="H5701" s="2"/>
      <c r="I5701" s="2"/>
      <c r="J5701" s="2"/>
      <c r="K5701" s="2"/>
      <c r="L5701" s="2"/>
      <c r="M5701" s="2" t="s">
        <v>12640</v>
      </c>
      <c r="N5701" s="11">
        <v>20</v>
      </c>
      <c r="O5701" s="11">
        <v>0</v>
      </c>
      <c r="P5701" s="12">
        <v>44102</v>
      </c>
      <c r="Q5701" s="12">
        <v>44211</v>
      </c>
      <c r="R5701" s="11"/>
      <c r="S5701" s="2">
        <f>OR(AND(P5701&lt;=U$2,Q5701&gt;V$2),AND(P5701&gt;U$2,P5701&lt;V$2))</f>
        <v>0</v>
      </c>
    </row>
    <row r="5702" spans="1:19">
      <c r="A5702" s="2" t="s">
        <v>3481</v>
      </c>
      <c r="B5702" s="2"/>
      <c r="C5702" s="2" t="s">
        <v>4777</v>
      </c>
      <c r="D5702" s="2" t="s">
        <v>12641</v>
      </c>
      <c r="E5702" s="2"/>
      <c r="F5702" s="2"/>
      <c r="G5702" s="2"/>
      <c r="H5702" s="2"/>
      <c r="I5702" s="2"/>
      <c r="J5702" s="2"/>
      <c r="K5702" s="2"/>
      <c r="L5702" s="2"/>
      <c r="M5702" s="2" t="s">
        <v>12642</v>
      </c>
      <c r="N5702" s="11">
        <v>20</v>
      </c>
      <c r="O5702" s="11">
        <v>0</v>
      </c>
      <c r="P5702" s="12">
        <v>44102</v>
      </c>
      <c r="Q5702" s="12">
        <v>44179</v>
      </c>
      <c r="R5702" s="11"/>
      <c r="S5702" s="2">
        <f>OR(AND(P5702&lt;=U$2,Q5702&gt;V$2),AND(P5702&gt;U$2,P5702&lt;V$2))</f>
        <v>0</v>
      </c>
    </row>
    <row r="5703" spans="1:19">
      <c r="A5703" s="2" t="s">
        <v>3481</v>
      </c>
      <c r="B5703" s="2"/>
      <c r="C5703" s="2" t="s">
        <v>4777</v>
      </c>
      <c r="D5703" s="2" t="s">
        <v>12643</v>
      </c>
      <c r="E5703" s="2"/>
      <c r="F5703" s="2"/>
      <c r="G5703" s="2"/>
      <c r="H5703" s="2"/>
      <c r="I5703" s="2"/>
      <c r="J5703" s="2"/>
      <c r="K5703" s="2"/>
      <c r="L5703" s="2"/>
      <c r="M5703" s="2" t="s">
        <v>12644</v>
      </c>
      <c r="N5703" s="11">
        <v>20</v>
      </c>
      <c r="O5703" s="11">
        <v>0</v>
      </c>
      <c r="P5703" s="12">
        <v>44102</v>
      </c>
      <c r="Q5703" s="12">
        <v>44179</v>
      </c>
      <c r="R5703" s="11"/>
      <c r="S5703" s="2">
        <f>OR(AND(P5703&lt;=U$2,Q5703&gt;V$2),AND(P5703&gt;U$2,P5703&lt;V$2))</f>
        <v>0</v>
      </c>
    </row>
    <row r="5704" spans="1:19">
      <c r="A5704" s="2" t="s">
        <v>3481</v>
      </c>
      <c r="B5704" s="2"/>
      <c r="C5704" s="2" t="s">
        <v>4777</v>
      </c>
      <c r="D5704" s="2" t="s">
        <v>12645</v>
      </c>
      <c r="E5704" s="2"/>
      <c r="F5704" s="2"/>
      <c r="G5704" s="2"/>
      <c r="H5704" s="2"/>
      <c r="I5704" s="2"/>
      <c r="J5704" s="2"/>
      <c r="K5704" s="2"/>
      <c r="L5704" s="2"/>
      <c r="M5704" s="2" t="s">
        <v>12646</v>
      </c>
      <c r="N5704" s="11">
        <v>20</v>
      </c>
      <c r="O5704" s="11">
        <v>0</v>
      </c>
      <c r="P5704" s="12">
        <v>44102</v>
      </c>
      <c r="Q5704" s="12">
        <v>44179</v>
      </c>
      <c r="R5704" s="11"/>
      <c r="S5704" s="2">
        <f>OR(AND(P5704&lt;=U$2,Q5704&gt;V$2),AND(P5704&gt;U$2,P5704&lt;V$2))</f>
        <v>0</v>
      </c>
    </row>
    <row r="5705" spans="1:19">
      <c r="A5705" s="2" t="s">
        <v>3481</v>
      </c>
      <c r="B5705" s="2"/>
      <c r="C5705" s="2" t="s">
        <v>4777</v>
      </c>
      <c r="D5705" s="2" t="s">
        <v>12647</v>
      </c>
      <c r="E5705" s="2"/>
      <c r="F5705" s="2"/>
      <c r="G5705" s="2"/>
      <c r="H5705" s="2"/>
      <c r="I5705" s="2"/>
      <c r="J5705" s="2"/>
      <c r="K5705" s="2"/>
      <c r="L5705" s="2"/>
      <c r="M5705" s="2" t="s">
        <v>12648</v>
      </c>
      <c r="N5705" s="11">
        <v>20</v>
      </c>
      <c r="O5705" s="11">
        <v>0</v>
      </c>
      <c r="P5705" s="12">
        <v>44102</v>
      </c>
      <c r="Q5705" s="12">
        <v>44179</v>
      </c>
      <c r="R5705" s="11"/>
      <c r="S5705" s="2">
        <f>OR(AND(P5705&lt;=U$2,Q5705&gt;V$2),AND(P5705&gt;U$2,P5705&lt;V$2))</f>
        <v>0</v>
      </c>
    </row>
    <row r="5706" spans="1:19">
      <c r="A5706" s="2" t="s">
        <v>3481</v>
      </c>
      <c r="B5706" s="2"/>
      <c r="C5706" s="2" t="s">
        <v>4777</v>
      </c>
      <c r="D5706" s="2" t="s">
        <v>12649</v>
      </c>
      <c r="E5706" s="2"/>
      <c r="F5706" s="2"/>
      <c r="G5706" s="2"/>
      <c r="H5706" s="2"/>
      <c r="I5706" s="2"/>
      <c r="J5706" s="2"/>
      <c r="K5706" s="2"/>
      <c r="L5706" s="2"/>
      <c r="M5706" s="2" t="s">
        <v>12650</v>
      </c>
      <c r="N5706" s="11">
        <v>20</v>
      </c>
      <c r="O5706" s="11">
        <v>0</v>
      </c>
      <c r="P5706" s="12">
        <v>44102</v>
      </c>
      <c r="Q5706" s="12">
        <v>44179</v>
      </c>
      <c r="R5706" s="11"/>
      <c r="S5706" s="2">
        <f>OR(AND(P5706&lt;=U$2,Q5706&gt;V$2),AND(P5706&gt;U$2,P5706&lt;V$2))</f>
        <v>0</v>
      </c>
    </row>
    <row r="5707" spans="1:19">
      <c r="A5707" s="2" t="s">
        <v>3481</v>
      </c>
      <c r="B5707" s="2"/>
      <c r="C5707" s="2" t="s">
        <v>4777</v>
      </c>
      <c r="D5707" s="2" t="s">
        <v>12651</v>
      </c>
      <c r="E5707" s="2"/>
      <c r="F5707" s="2"/>
      <c r="G5707" s="2"/>
      <c r="H5707" s="2"/>
      <c r="I5707" s="2"/>
      <c r="J5707" s="2"/>
      <c r="K5707" s="2"/>
      <c r="L5707" s="2"/>
      <c r="M5707" s="2" t="s">
        <v>12652</v>
      </c>
      <c r="N5707" s="11">
        <v>20</v>
      </c>
      <c r="O5707" s="11">
        <v>0</v>
      </c>
      <c r="P5707" s="12">
        <v>44102</v>
      </c>
      <c r="Q5707" s="12">
        <v>44179</v>
      </c>
      <c r="R5707" s="11"/>
      <c r="S5707" s="2">
        <f>OR(AND(P5707&lt;=U$2,Q5707&gt;V$2),AND(P5707&gt;U$2,P5707&lt;V$2))</f>
        <v>0</v>
      </c>
    </row>
    <row r="5708" spans="1:19">
      <c r="A5708" s="2" t="s">
        <v>3481</v>
      </c>
      <c r="B5708" s="2"/>
      <c r="C5708" s="2" t="s">
        <v>4777</v>
      </c>
      <c r="D5708" s="2" t="s">
        <v>12653</v>
      </c>
      <c r="E5708" s="2"/>
      <c r="F5708" s="2"/>
      <c r="G5708" s="2"/>
      <c r="H5708" s="2"/>
      <c r="I5708" s="2"/>
      <c r="J5708" s="2"/>
      <c r="K5708" s="2"/>
      <c r="L5708" s="2"/>
      <c r="M5708" s="2" t="s">
        <v>12654</v>
      </c>
      <c r="N5708" s="11">
        <v>1</v>
      </c>
      <c r="O5708" s="11">
        <v>0</v>
      </c>
      <c r="P5708" s="12">
        <v>44176</v>
      </c>
      <c r="Q5708" s="12">
        <v>44176</v>
      </c>
      <c r="R5708" s="11"/>
      <c r="S5708" s="2">
        <f>OR(AND(P5708&lt;=U$2,Q5708&gt;V$2),AND(P5708&gt;U$2,P5708&lt;V$2))</f>
        <v>0</v>
      </c>
    </row>
    <row r="5709" spans="1:19">
      <c r="A5709" s="2" t="s">
        <v>3481</v>
      </c>
      <c r="B5709" s="2"/>
      <c r="C5709" s="2" t="s">
        <v>4777</v>
      </c>
      <c r="D5709" s="2" t="s">
        <v>12655</v>
      </c>
      <c r="E5709" s="2"/>
      <c r="F5709" s="2"/>
      <c r="G5709" s="2"/>
      <c r="H5709" s="2"/>
      <c r="I5709" s="2"/>
      <c r="J5709" s="2"/>
      <c r="K5709" s="2"/>
      <c r="L5709" s="2"/>
      <c r="M5709" s="2" t="s">
        <v>12656</v>
      </c>
      <c r="N5709" s="11">
        <v>5</v>
      </c>
      <c r="O5709" s="11">
        <v>0</v>
      </c>
      <c r="P5709" s="12">
        <v>44179</v>
      </c>
      <c r="Q5709" s="12">
        <v>44196</v>
      </c>
      <c r="R5709" s="11"/>
      <c r="S5709" s="2">
        <f>OR(AND(P5709&lt;=U$2,Q5709&gt;V$2),AND(P5709&gt;U$2,P5709&lt;V$2))</f>
        <v>0</v>
      </c>
    </row>
    <row r="5710" spans="1:19">
      <c r="A5710" s="2" t="s">
        <v>3481</v>
      </c>
      <c r="B5710" s="2"/>
      <c r="C5710" s="2" t="s">
        <v>4657</v>
      </c>
      <c r="D5710" s="2" t="s">
        <v>12657</v>
      </c>
      <c r="E5710" s="2"/>
      <c r="F5710" s="2"/>
      <c r="G5710" s="2"/>
      <c r="H5710" s="2"/>
      <c r="I5710" s="2"/>
      <c r="J5710" s="2"/>
      <c r="K5710" s="2"/>
      <c r="L5710" s="2"/>
      <c r="M5710" s="2" t="s">
        <v>12658</v>
      </c>
      <c r="N5710" s="11">
        <v>1</v>
      </c>
      <c r="O5710" s="11">
        <v>0</v>
      </c>
      <c r="P5710" s="12">
        <v>44025</v>
      </c>
      <c r="Q5710" s="12">
        <v>44025</v>
      </c>
      <c r="R5710" s="11"/>
      <c r="S5710" s="2">
        <f>OR(AND(P5710&lt;=U$2,Q5710&gt;V$2),AND(P5710&gt;U$2,P5710&lt;V$2))</f>
        <v>0</v>
      </c>
    </row>
    <row r="5711" spans="1:19">
      <c r="A5711" s="2" t="s">
        <v>3481</v>
      </c>
      <c r="B5711" s="2"/>
      <c r="C5711" s="2" t="s">
        <v>4657</v>
      </c>
      <c r="D5711" s="2" t="s">
        <v>12659</v>
      </c>
      <c r="E5711" s="2"/>
      <c r="F5711" s="2"/>
      <c r="G5711" s="2"/>
      <c r="H5711" s="2"/>
      <c r="I5711" s="2"/>
      <c r="J5711" s="2"/>
      <c r="K5711" s="2"/>
      <c r="L5711" s="2"/>
      <c r="M5711" s="2" t="s">
        <v>12660</v>
      </c>
      <c r="N5711" s="11">
        <v>10</v>
      </c>
      <c r="O5711" s="11">
        <v>0</v>
      </c>
      <c r="P5711" s="12">
        <v>44026</v>
      </c>
      <c r="Q5711" s="12">
        <v>44410.70833333334</v>
      </c>
      <c r="R5711" s="11"/>
      <c r="S5711" s="2">
        <f>OR(AND(P5711&lt;=U$2,Q5711&gt;V$2),AND(P5711&gt;U$2,P5711&lt;V$2))</f>
        <v>0</v>
      </c>
    </row>
    <row r="5712" spans="1:19">
      <c r="A5712" s="2" t="s">
        <v>3481</v>
      </c>
      <c r="B5712" s="2"/>
      <c r="C5712" s="2" t="s">
        <v>4777</v>
      </c>
      <c r="D5712" s="2" t="s">
        <v>12661</v>
      </c>
      <c r="E5712" s="2"/>
      <c r="F5712" s="2"/>
      <c r="G5712" s="2"/>
      <c r="H5712" s="2"/>
      <c r="I5712" s="2"/>
      <c r="J5712" s="2"/>
      <c r="K5712" s="2"/>
      <c r="L5712" s="2"/>
      <c r="M5712" s="2" t="s">
        <v>12662</v>
      </c>
      <c r="N5712" s="11">
        <v>1</v>
      </c>
      <c r="O5712" s="11">
        <v>0</v>
      </c>
      <c r="P5712" s="12">
        <v>44090.33333333334</v>
      </c>
      <c r="Q5712" s="12">
        <v>44090.70833333334</v>
      </c>
      <c r="R5712" s="11"/>
      <c r="S5712" s="2">
        <f>OR(AND(P5712&lt;=U$2,Q5712&gt;V$2),AND(P5712&gt;U$2,P5712&lt;V$2))</f>
        <v>0</v>
      </c>
    </row>
    <row r="5713" spans="1:19">
      <c r="A5713" s="2" t="s">
        <v>3481</v>
      </c>
      <c r="B5713" s="2"/>
      <c r="C5713" s="2" t="s">
        <v>4777</v>
      </c>
      <c r="D5713" s="2" t="s">
        <v>12663</v>
      </c>
      <c r="E5713" s="2"/>
      <c r="F5713" s="2"/>
      <c r="G5713" s="2"/>
      <c r="H5713" s="2"/>
      <c r="I5713" s="2"/>
      <c r="J5713" s="2"/>
      <c r="K5713" s="2"/>
      <c r="L5713" s="2"/>
      <c r="M5713" s="2" t="s">
        <v>12664</v>
      </c>
      <c r="N5713" s="11">
        <v>20</v>
      </c>
      <c r="O5713" s="11">
        <v>0</v>
      </c>
      <c r="P5713" s="12">
        <v>44160.33333333334</v>
      </c>
      <c r="Q5713" s="12">
        <v>44270</v>
      </c>
      <c r="R5713" s="11"/>
      <c r="S5713" s="2">
        <f>OR(AND(P5713&lt;=U$2,Q5713&gt;V$2),AND(P5713&gt;U$2,P5713&lt;V$2))</f>
        <v>0</v>
      </c>
    </row>
    <row r="5714" spans="1:19">
      <c r="A5714" s="2" t="s">
        <v>3481</v>
      </c>
      <c r="B5714" s="2"/>
      <c r="C5714" s="2" t="s">
        <v>4777</v>
      </c>
      <c r="D5714" s="2" t="s">
        <v>967</v>
      </c>
      <c r="E5714" s="2"/>
      <c r="F5714" s="2"/>
      <c r="G5714" s="2"/>
      <c r="H5714" s="2"/>
      <c r="I5714" s="2"/>
      <c r="J5714" s="2"/>
      <c r="K5714" s="2"/>
      <c r="L5714" s="2"/>
      <c r="M5714" s="2" t="s">
        <v>12665</v>
      </c>
      <c r="N5714" s="11">
        <v>10</v>
      </c>
      <c r="O5714" s="11">
        <v>0</v>
      </c>
      <c r="P5714" s="12">
        <v>44271</v>
      </c>
      <c r="Q5714" s="12">
        <v>44271</v>
      </c>
      <c r="R5714" s="11"/>
      <c r="S5714" s="2">
        <f>OR(AND(P5714&lt;=U$2,Q5714&gt;V$2),AND(P5714&gt;U$2,P5714&lt;V$2))</f>
        <v>0</v>
      </c>
    </row>
    <row r="5715" spans="1:19">
      <c r="A5715" s="2" t="s">
        <v>3481</v>
      </c>
      <c r="B5715" s="2" t="s">
        <v>4755</v>
      </c>
      <c r="C5715" s="2" t="s">
        <v>7121</v>
      </c>
      <c r="D5715" s="2" t="s">
        <v>12666</v>
      </c>
      <c r="E5715" s="2"/>
      <c r="F5715" s="2"/>
      <c r="G5715" s="2"/>
      <c r="H5715" s="2"/>
      <c r="I5715" s="2"/>
      <c r="J5715" s="2"/>
      <c r="K5715" s="2"/>
      <c r="L5715" s="2"/>
      <c r="M5715" s="2" t="s">
        <v>12667</v>
      </c>
      <c r="N5715" s="11">
        <v>4</v>
      </c>
      <c r="O5715" s="11">
        <v>0</v>
      </c>
      <c r="P5715" s="12">
        <v>44281</v>
      </c>
      <c r="Q5715" s="12">
        <v>44287</v>
      </c>
      <c r="R5715" s="11"/>
      <c r="S5715" s="2">
        <f>OR(AND(P5715&lt;=U$2,Q5715&gt;V$2),AND(P5715&gt;U$2,P5715&lt;V$2))</f>
        <v>0</v>
      </c>
    </row>
    <row r="5716" spans="1:19">
      <c r="A5716" s="2" t="s">
        <v>3481</v>
      </c>
      <c r="B5716" s="2"/>
      <c r="C5716" s="2" t="s">
        <v>4674</v>
      </c>
      <c r="D5716" s="2" t="s">
        <v>12668</v>
      </c>
      <c r="E5716" s="2"/>
      <c r="F5716" s="2"/>
      <c r="G5716" s="2"/>
      <c r="H5716" s="2"/>
      <c r="I5716" s="2"/>
      <c r="J5716" s="2"/>
      <c r="K5716" s="2"/>
      <c r="L5716" s="2"/>
      <c r="M5716" s="2" t="s">
        <v>12669</v>
      </c>
      <c r="N5716" s="11">
        <v>20</v>
      </c>
      <c r="O5716" s="11">
        <v>0</v>
      </c>
      <c r="P5716" s="12">
        <v>44166</v>
      </c>
      <c r="Q5716" s="12">
        <v>44183</v>
      </c>
      <c r="R5716" s="11"/>
      <c r="S5716" s="2">
        <f>OR(AND(P5716&lt;=U$2,Q5716&gt;V$2),AND(P5716&gt;U$2,P5716&lt;V$2))</f>
        <v>0</v>
      </c>
    </row>
    <row r="5717" spans="1:19">
      <c r="A5717" s="2" t="s">
        <v>3481</v>
      </c>
      <c r="B5717" s="2"/>
      <c r="C5717" s="2" t="s">
        <v>4674</v>
      </c>
      <c r="D5717" s="2" t="s">
        <v>12670</v>
      </c>
      <c r="E5717" s="2"/>
      <c r="F5717" s="2"/>
      <c r="G5717" s="2"/>
      <c r="H5717" s="2"/>
      <c r="I5717" s="2"/>
      <c r="J5717" s="2"/>
      <c r="K5717" s="2"/>
      <c r="L5717" s="2"/>
      <c r="M5717" s="2" t="s">
        <v>12671</v>
      </c>
      <c r="N5717" s="11">
        <v>10</v>
      </c>
      <c r="O5717" s="11">
        <v>0</v>
      </c>
      <c r="P5717" s="12">
        <v>44186</v>
      </c>
      <c r="Q5717" s="12">
        <v>44239</v>
      </c>
      <c r="R5717" s="11"/>
      <c r="S5717" s="2">
        <f>OR(AND(P5717&lt;=U$2,Q5717&gt;V$2),AND(P5717&gt;U$2,P5717&lt;V$2))</f>
        <v>0</v>
      </c>
    </row>
    <row r="5718" spans="1:19">
      <c r="A5718" s="2" t="s">
        <v>3481</v>
      </c>
      <c r="B5718" s="2" t="s">
        <v>4755</v>
      </c>
      <c r="C5718" s="2" t="s">
        <v>7893</v>
      </c>
      <c r="D5718" s="2" t="s">
        <v>12672</v>
      </c>
      <c r="E5718" s="2"/>
      <c r="F5718" s="2"/>
      <c r="G5718" s="2"/>
      <c r="H5718" s="2"/>
      <c r="I5718" s="2"/>
      <c r="J5718" s="2"/>
      <c r="K5718" s="2"/>
      <c r="L5718" s="2"/>
      <c r="M5718" s="2" t="s">
        <v>12673</v>
      </c>
      <c r="N5718" s="11">
        <v>5</v>
      </c>
      <c r="O5718" s="11">
        <v>0</v>
      </c>
      <c r="P5718" s="12">
        <v>44288</v>
      </c>
      <c r="Q5718" s="12">
        <v>44292</v>
      </c>
      <c r="R5718" s="11"/>
      <c r="S5718" s="2">
        <f>OR(AND(P5718&lt;=U$2,Q5718&gt;V$2),AND(P5718&gt;U$2,P5718&lt;V$2))</f>
        <v>0</v>
      </c>
    </row>
    <row r="5719" spans="1:19">
      <c r="A5719" s="2" t="s">
        <v>3481</v>
      </c>
      <c r="B5719" s="2" t="s">
        <v>4755</v>
      </c>
      <c r="C5719" s="2" t="s">
        <v>8591</v>
      </c>
      <c r="D5719" s="2" t="s">
        <v>12674</v>
      </c>
      <c r="E5719" s="2"/>
      <c r="F5719" s="2"/>
      <c r="G5719" s="2"/>
      <c r="H5719" s="2"/>
      <c r="I5719" s="2"/>
      <c r="J5719" s="2"/>
      <c r="K5719" s="2"/>
      <c r="L5719" s="2"/>
      <c r="M5719" s="2" t="s">
        <v>12675</v>
      </c>
      <c r="N5719" s="11">
        <v>5</v>
      </c>
      <c r="O5719" s="11">
        <v>0</v>
      </c>
      <c r="P5719" s="12">
        <v>44384</v>
      </c>
      <c r="Q5719" s="12">
        <v>44386</v>
      </c>
      <c r="R5719" s="11"/>
      <c r="S5719" s="2">
        <f>OR(AND(P5719&lt;=U$2,Q5719&gt;V$2),AND(P5719&gt;U$2,P5719&lt;V$2))</f>
        <v>0</v>
      </c>
    </row>
    <row r="5720" spans="1:19">
      <c r="A5720" s="2" t="s">
        <v>3481</v>
      </c>
      <c r="B5720" s="2"/>
      <c r="C5720" s="2" t="s">
        <v>12676</v>
      </c>
      <c r="D5720" s="2" t="s">
        <v>12677</v>
      </c>
      <c r="E5720" s="2"/>
      <c r="F5720" s="2"/>
      <c r="G5720" s="2"/>
      <c r="H5720" s="2"/>
      <c r="I5720" s="2"/>
      <c r="J5720" s="2"/>
      <c r="K5720" s="2"/>
      <c r="L5720" s="2"/>
      <c r="M5720" s="2" t="s">
        <v>12678</v>
      </c>
      <c r="N5720" s="11">
        <v>1</v>
      </c>
      <c r="O5720" s="11">
        <v>0</v>
      </c>
      <c r="P5720" s="12">
        <v>44204</v>
      </c>
      <c r="Q5720" s="12">
        <v>44204</v>
      </c>
      <c r="R5720" s="11"/>
      <c r="S5720" s="2">
        <f>OR(AND(P5720&lt;=U$2,Q5720&gt;V$2),AND(P5720&gt;U$2,P5720&lt;V$2))</f>
        <v>0</v>
      </c>
    </row>
    <row r="5721" spans="1:19">
      <c r="A5721" s="2" t="s">
        <v>3481</v>
      </c>
      <c r="B5721" s="2"/>
      <c r="C5721" s="2" t="s">
        <v>12676</v>
      </c>
      <c r="D5721" s="2" t="s">
        <v>12679</v>
      </c>
      <c r="E5721" s="2"/>
      <c r="F5721" s="2"/>
      <c r="G5721" s="2"/>
      <c r="H5721" s="2"/>
      <c r="I5721" s="2"/>
      <c r="J5721" s="2"/>
      <c r="K5721" s="2"/>
      <c r="L5721" s="2"/>
      <c r="M5721" s="2" t="s">
        <v>12680</v>
      </c>
      <c r="N5721" s="11">
        <v>4</v>
      </c>
      <c r="O5721" s="11">
        <v>0</v>
      </c>
      <c r="P5721" s="12">
        <v>44215</v>
      </c>
      <c r="Q5721" s="12">
        <v>44218</v>
      </c>
      <c r="R5721" s="11"/>
      <c r="S5721" s="2">
        <f>OR(AND(P5721&lt;=U$2,Q5721&gt;V$2),AND(P5721&gt;U$2,P5721&lt;V$2))</f>
        <v>0</v>
      </c>
    </row>
    <row r="5722" spans="1:19">
      <c r="A5722" s="2" t="s">
        <v>3481</v>
      </c>
      <c r="B5722" s="2"/>
      <c r="C5722" s="2" t="s">
        <v>12676</v>
      </c>
      <c r="D5722" s="2" t="s">
        <v>12681</v>
      </c>
      <c r="E5722" s="2"/>
      <c r="F5722" s="2"/>
      <c r="G5722" s="2"/>
      <c r="H5722" s="2"/>
      <c r="I5722" s="2"/>
      <c r="J5722" s="2"/>
      <c r="K5722" s="2"/>
      <c r="L5722" s="2"/>
      <c r="M5722" s="2" t="s">
        <v>12682</v>
      </c>
      <c r="N5722" s="11">
        <v>0</v>
      </c>
      <c r="O5722" s="11">
        <v>0</v>
      </c>
      <c r="P5722" s="12">
        <v>44025</v>
      </c>
      <c r="Q5722" s="12">
        <v>44208</v>
      </c>
      <c r="R5722" s="11"/>
      <c r="S5722" s="2">
        <f>OR(AND(P5722&lt;=U$2,Q5722&gt;V$2),AND(P5722&gt;U$2,P5722&lt;V$2))</f>
        <v>0</v>
      </c>
    </row>
    <row r="5723" spans="1:19">
      <c r="A5723" s="2" t="s">
        <v>3481</v>
      </c>
      <c r="B5723" s="2"/>
      <c r="C5723" s="2" t="s">
        <v>12676</v>
      </c>
      <c r="D5723" s="2" t="s">
        <v>12683</v>
      </c>
      <c r="E5723" s="2"/>
      <c r="F5723" s="2"/>
      <c r="G5723" s="2"/>
      <c r="H5723" s="2"/>
      <c r="I5723" s="2"/>
      <c r="J5723" s="2"/>
      <c r="K5723" s="2"/>
      <c r="L5723" s="2"/>
      <c r="M5723" s="2" t="s">
        <v>12684</v>
      </c>
      <c r="N5723" s="11">
        <v>0</v>
      </c>
      <c r="O5723" s="11">
        <v>0</v>
      </c>
      <c r="P5723" s="12">
        <v>44025.33333333334</v>
      </c>
      <c r="Q5723" s="12">
        <v>44288</v>
      </c>
      <c r="R5723" s="11"/>
      <c r="S5723" s="2">
        <f>OR(AND(P5723&lt;=U$2,Q5723&gt;V$2),AND(P5723&gt;U$2,P5723&lt;V$2))</f>
        <v>0</v>
      </c>
    </row>
    <row r="5724" spans="1:19">
      <c r="A5724" s="2" t="s">
        <v>3481</v>
      </c>
      <c r="B5724" s="2"/>
      <c r="C5724" s="2" t="s">
        <v>12676</v>
      </c>
      <c r="D5724" s="2" t="s">
        <v>12685</v>
      </c>
      <c r="E5724" s="2"/>
      <c r="F5724" s="2"/>
      <c r="G5724" s="2"/>
      <c r="H5724" s="2"/>
      <c r="I5724" s="2"/>
      <c r="J5724" s="2"/>
      <c r="K5724" s="2"/>
      <c r="L5724" s="2"/>
      <c r="M5724" s="2" t="s">
        <v>12686</v>
      </c>
      <c r="N5724" s="11">
        <v>160</v>
      </c>
      <c r="O5724" s="11">
        <v>0</v>
      </c>
      <c r="P5724" s="12">
        <v>44025.33333333334</v>
      </c>
      <c r="Q5724" s="12">
        <v>44334.70833333334</v>
      </c>
      <c r="R5724" s="11"/>
      <c r="S5724" s="2">
        <f>OR(AND(P5724&lt;=U$2,Q5724&gt;V$2),AND(P5724&gt;U$2,P5724&lt;V$2))</f>
        <v>0</v>
      </c>
    </row>
    <row r="5725" spans="1:19">
      <c r="A5725" s="2" t="s">
        <v>3481</v>
      </c>
      <c r="B5725" s="2"/>
      <c r="C5725" s="2" t="s">
        <v>12676</v>
      </c>
      <c r="D5725" s="2" t="s">
        <v>12687</v>
      </c>
      <c r="E5725" s="2"/>
      <c r="F5725" s="2"/>
      <c r="G5725" s="2"/>
      <c r="H5725" s="2"/>
      <c r="I5725" s="2"/>
      <c r="J5725" s="2"/>
      <c r="K5725" s="2"/>
      <c r="L5725" s="2"/>
      <c r="M5725" s="2" t="s">
        <v>12688</v>
      </c>
      <c r="N5725" s="11">
        <v>160</v>
      </c>
      <c r="O5725" s="11">
        <v>0</v>
      </c>
      <c r="P5725" s="12">
        <v>44025.33333333334</v>
      </c>
      <c r="Q5725" s="12">
        <v>44494.70833333334</v>
      </c>
      <c r="R5725" s="11"/>
      <c r="S5725" s="2">
        <f>OR(AND(P5725&lt;=U$2,Q5725&gt;V$2),AND(P5725&gt;U$2,P5725&lt;V$2))</f>
        <v>0</v>
      </c>
    </row>
    <row r="5726" spans="1:19">
      <c r="A5726" s="2" t="s">
        <v>3481</v>
      </c>
      <c r="B5726" s="2"/>
      <c r="C5726" s="2" t="s">
        <v>12676</v>
      </c>
      <c r="D5726" s="2" t="s">
        <v>12689</v>
      </c>
      <c r="E5726" s="2"/>
      <c r="F5726" s="2"/>
      <c r="G5726" s="2"/>
      <c r="H5726" s="2"/>
      <c r="I5726" s="2"/>
      <c r="J5726" s="2"/>
      <c r="K5726" s="2"/>
      <c r="L5726" s="2"/>
      <c r="M5726" s="2" t="s">
        <v>12690</v>
      </c>
      <c r="N5726" s="11">
        <v>160</v>
      </c>
      <c r="O5726" s="11">
        <v>0</v>
      </c>
      <c r="P5726" s="12">
        <v>44025.33333333334</v>
      </c>
      <c r="Q5726" s="12">
        <v>44620</v>
      </c>
      <c r="R5726" s="11"/>
      <c r="S5726" s="2">
        <f>OR(AND(P5726&lt;=U$2,Q5726&gt;V$2),AND(P5726&gt;U$2,P5726&lt;V$2))</f>
        <v>0</v>
      </c>
    </row>
    <row r="5727" spans="1:19">
      <c r="A5727" s="2" t="s">
        <v>3481</v>
      </c>
      <c r="B5727" s="2"/>
      <c r="C5727" s="2" t="s">
        <v>12676</v>
      </c>
      <c r="D5727" s="2" t="s">
        <v>12691</v>
      </c>
      <c r="E5727" s="2"/>
      <c r="F5727" s="2"/>
      <c r="G5727" s="2"/>
      <c r="H5727" s="2"/>
      <c r="I5727" s="2"/>
      <c r="J5727" s="2"/>
      <c r="K5727" s="2"/>
      <c r="L5727" s="2"/>
      <c r="M5727" s="2" t="s">
        <v>12692</v>
      </c>
      <c r="N5727" s="11">
        <v>0</v>
      </c>
      <c r="O5727" s="11">
        <v>0</v>
      </c>
      <c r="P5727" s="12">
        <v>44025.33333333334</v>
      </c>
      <c r="Q5727" s="12">
        <v>44333.70833333334</v>
      </c>
      <c r="R5727" s="11"/>
      <c r="S5727" s="2">
        <f>OR(AND(P5727&lt;=U$2,Q5727&gt;V$2),AND(P5727&gt;U$2,P5727&lt;V$2))</f>
        <v>0</v>
      </c>
    </row>
    <row r="5728" spans="1:19">
      <c r="A5728" s="2" t="s">
        <v>3481</v>
      </c>
      <c r="B5728" s="2"/>
      <c r="C5728" s="2" t="s">
        <v>12676</v>
      </c>
      <c r="D5728" s="2" t="s">
        <v>12693</v>
      </c>
      <c r="E5728" s="2"/>
      <c r="F5728" s="2"/>
      <c r="G5728" s="2"/>
      <c r="H5728" s="2"/>
      <c r="I5728" s="2"/>
      <c r="J5728" s="2"/>
      <c r="K5728" s="2"/>
      <c r="L5728" s="2"/>
      <c r="M5728" s="2" t="s">
        <v>12694</v>
      </c>
      <c r="N5728" s="11">
        <v>146</v>
      </c>
      <c r="O5728" s="11">
        <v>0</v>
      </c>
      <c r="P5728" s="12">
        <v>44025.33333333334</v>
      </c>
      <c r="Q5728" s="12">
        <v>44239</v>
      </c>
      <c r="R5728" s="11"/>
      <c r="S5728" s="2">
        <f>OR(AND(P5728&lt;=U$2,Q5728&gt;V$2),AND(P5728&gt;U$2,P5728&lt;V$2))</f>
        <v>0</v>
      </c>
    </row>
    <row r="5729" spans="1:19">
      <c r="A5729" s="2" t="s">
        <v>3481</v>
      </c>
      <c r="B5729" s="2"/>
      <c r="C5729" s="2" t="s">
        <v>12676</v>
      </c>
      <c r="D5729" s="2" t="s">
        <v>12695</v>
      </c>
      <c r="E5729" s="2"/>
      <c r="F5729" s="2"/>
      <c r="G5729" s="2"/>
      <c r="H5729" s="2"/>
      <c r="I5729" s="2"/>
      <c r="J5729" s="2"/>
      <c r="K5729" s="2"/>
      <c r="L5729" s="2"/>
      <c r="M5729" s="2" t="s">
        <v>12696</v>
      </c>
      <c r="N5729" s="11">
        <v>146</v>
      </c>
      <c r="O5729" s="11">
        <v>0</v>
      </c>
      <c r="P5729" s="12">
        <v>44025.33333333334</v>
      </c>
      <c r="Q5729" s="12">
        <v>44239</v>
      </c>
      <c r="R5729" s="11"/>
      <c r="S5729" s="2">
        <f>OR(AND(P5729&lt;=U$2,Q5729&gt;V$2),AND(P5729&gt;U$2,P5729&lt;V$2))</f>
        <v>0</v>
      </c>
    </row>
    <row r="5730" spans="1:19">
      <c r="A5730" s="2" t="s">
        <v>3481</v>
      </c>
      <c r="B5730" s="2"/>
      <c r="C5730" s="2" t="s">
        <v>12676</v>
      </c>
      <c r="D5730" s="2" t="s">
        <v>12697</v>
      </c>
      <c r="E5730" s="2"/>
      <c r="F5730" s="2" t="s">
        <v>3010</v>
      </c>
      <c r="G5730" s="2"/>
      <c r="H5730" s="2"/>
      <c r="I5730" s="2"/>
      <c r="J5730" s="2"/>
      <c r="K5730" s="2"/>
      <c r="L5730" s="2"/>
      <c r="M5730" s="2" t="s">
        <v>12698</v>
      </c>
      <c r="N5730" s="11">
        <v>0</v>
      </c>
      <c r="O5730" s="11">
        <v>0</v>
      </c>
      <c r="P5730" s="12">
        <v>44025.33333333334</v>
      </c>
      <c r="Q5730" s="12">
        <v>44834</v>
      </c>
      <c r="R5730" s="11"/>
      <c r="S5730" s="2">
        <f>OR(AND(P5730&lt;=U$2,Q5730&gt;V$2),AND(P5730&gt;U$2,P5730&lt;V$2))</f>
        <v>0</v>
      </c>
    </row>
    <row r="5731" spans="1:19">
      <c r="A5731" s="2" t="s">
        <v>3481</v>
      </c>
      <c r="B5731" s="2"/>
      <c r="C5731" s="2" t="s">
        <v>12676</v>
      </c>
      <c r="D5731" s="2" t="s">
        <v>12699</v>
      </c>
      <c r="E5731" s="2"/>
      <c r="F5731" s="2"/>
      <c r="G5731" s="2"/>
      <c r="H5731" s="2"/>
      <c r="I5731" s="2"/>
      <c r="J5731" s="2"/>
      <c r="K5731" s="2"/>
      <c r="L5731" s="2"/>
      <c r="M5731" s="2" t="s">
        <v>12700</v>
      </c>
      <c r="N5731" s="11">
        <v>150</v>
      </c>
      <c r="O5731" s="11">
        <v>0</v>
      </c>
      <c r="P5731" s="12">
        <v>44025.33333333334</v>
      </c>
      <c r="Q5731" s="12">
        <v>44246</v>
      </c>
      <c r="R5731" s="11"/>
      <c r="S5731" s="2">
        <f>OR(AND(P5731&lt;=U$2,Q5731&gt;V$2),AND(P5731&gt;U$2,P5731&lt;V$2))</f>
        <v>0</v>
      </c>
    </row>
    <row r="5732" spans="1:19">
      <c r="A5732" s="2" t="s">
        <v>3481</v>
      </c>
      <c r="B5732" s="2"/>
      <c r="C5732" s="2" t="s">
        <v>12676</v>
      </c>
      <c r="D5732" s="2" t="s">
        <v>12701</v>
      </c>
      <c r="E5732" s="2"/>
      <c r="F5732" s="2"/>
      <c r="G5732" s="2"/>
      <c r="H5732" s="2"/>
      <c r="I5732" s="2"/>
      <c r="J5732" s="2"/>
      <c r="K5732" s="2"/>
      <c r="L5732" s="2"/>
      <c r="M5732" s="2" t="s">
        <v>12702</v>
      </c>
      <c r="N5732" s="11">
        <v>0</v>
      </c>
      <c r="O5732" s="11">
        <v>0</v>
      </c>
      <c r="P5732" s="12">
        <v>44025.33333333334</v>
      </c>
      <c r="Q5732" s="12">
        <v>44334.70833333334</v>
      </c>
      <c r="R5732" s="11"/>
      <c r="S5732" s="2">
        <f>OR(AND(P5732&lt;=U$2,Q5732&gt;V$2),AND(P5732&gt;U$2,P5732&lt;V$2))</f>
        <v>0</v>
      </c>
    </row>
    <row r="5733" spans="1:19">
      <c r="A5733" s="2" t="s">
        <v>3481</v>
      </c>
      <c r="B5733" s="2"/>
      <c r="C5733" s="2" t="s">
        <v>12676</v>
      </c>
      <c r="D5733" s="2" t="s">
        <v>12703</v>
      </c>
      <c r="E5733" s="2"/>
      <c r="F5733" s="2"/>
      <c r="G5733" s="2"/>
      <c r="H5733" s="2"/>
      <c r="I5733" s="2"/>
      <c r="J5733" s="2"/>
      <c r="K5733" s="2"/>
      <c r="L5733" s="2"/>
      <c r="M5733" s="2" t="s">
        <v>12704</v>
      </c>
      <c r="N5733" s="11">
        <v>0</v>
      </c>
      <c r="O5733" s="11">
        <v>0</v>
      </c>
      <c r="P5733" s="12">
        <v>44025.33333333334</v>
      </c>
      <c r="Q5733" s="12">
        <v>44280</v>
      </c>
      <c r="R5733" s="11"/>
      <c r="S5733" s="2">
        <f>OR(AND(P5733&lt;=U$2,Q5733&gt;V$2),AND(P5733&gt;U$2,P5733&lt;V$2))</f>
        <v>0</v>
      </c>
    </row>
    <row r="5734" spans="1:19">
      <c r="A5734" s="2" t="s">
        <v>3481</v>
      </c>
      <c r="B5734" s="2"/>
      <c r="C5734" s="2" t="s">
        <v>12676</v>
      </c>
      <c r="D5734" s="2" t="s">
        <v>12705</v>
      </c>
      <c r="E5734" s="2"/>
      <c r="F5734" s="2"/>
      <c r="G5734" s="2"/>
      <c r="H5734" s="2"/>
      <c r="I5734" s="2"/>
      <c r="J5734" s="2"/>
      <c r="K5734" s="2"/>
      <c r="L5734" s="2"/>
      <c r="M5734" s="2" t="s">
        <v>12706</v>
      </c>
      <c r="N5734" s="11">
        <v>50</v>
      </c>
      <c r="O5734" s="11">
        <v>0</v>
      </c>
      <c r="P5734" s="12">
        <v>44146</v>
      </c>
      <c r="Q5734" s="12">
        <v>44235</v>
      </c>
      <c r="R5734" s="11"/>
      <c r="S5734" s="2">
        <f>OR(AND(P5734&lt;=U$2,Q5734&gt;V$2),AND(P5734&gt;U$2,P5734&lt;V$2))</f>
        <v>0</v>
      </c>
    </row>
    <row r="5735" spans="1:19">
      <c r="A5735" s="2" t="s">
        <v>3481</v>
      </c>
      <c r="B5735" s="2"/>
      <c r="C5735" s="2" t="s">
        <v>12676</v>
      </c>
      <c r="D5735" s="2" t="s">
        <v>12707</v>
      </c>
      <c r="E5735" s="2"/>
      <c r="F5735" s="2"/>
      <c r="G5735" s="2"/>
      <c r="H5735" s="2"/>
      <c r="I5735" s="2"/>
      <c r="J5735" s="2"/>
      <c r="K5735" s="2"/>
      <c r="L5735" s="2"/>
      <c r="M5735" s="2" t="s">
        <v>12708</v>
      </c>
      <c r="N5735" s="11">
        <v>1</v>
      </c>
      <c r="O5735" s="11">
        <v>0</v>
      </c>
      <c r="P5735" s="12">
        <v>44138</v>
      </c>
      <c r="Q5735" s="12">
        <v>44138</v>
      </c>
      <c r="R5735" s="11"/>
      <c r="S5735" s="2">
        <f>OR(AND(P5735&lt;=U$2,Q5735&gt;V$2),AND(P5735&gt;U$2,P5735&lt;V$2))</f>
        <v>0</v>
      </c>
    </row>
    <row r="5736" spans="1:19">
      <c r="A5736" s="2" t="s">
        <v>3481</v>
      </c>
      <c r="B5736" s="2"/>
      <c r="C5736" s="2" t="s">
        <v>12676</v>
      </c>
      <c r="D5736" s="2" t="s">
        <v>12709</v>
      </c>
      <c r="E5736" s="2"/>
      <c r="F5736" s="2"/>
      <c r="G5736" s="2"/>
      <c r="H5736" s="2"/>
      <c r="I5736" s="2"/>
      <c r="J5736" s="2"/>
      <c r="K5736" s="2"/>
      <c r="L5736" s="2"/>
      <c r="M5736" s="2" t="s">
        <v>12710</v>
      </c>
      <c r="N5736" s="11">
        <v>5</v>
      </c>
      <c r="O5736" s="11">
        <v>0</v>
      </c>
      <c r="P5736" s="12">
        <v>44139</v>
      </c>
      <c r="Q5736" s="12">
        <v>44145</v>
      </c>
      <c r="R5736" s="11"/>
      <c r="S5736" s="2">
        <f>OR(AND(P5736&lt;=U$2,Q5736&gt;V$2),AND(P5736&gt;U$2,P5736&lt;V$2))</f>
        <v>0</v>
      </c>
    </row>
    <row r="5737" spans="1:19">
      <c r="A5737" s="2" t="s">
        <v>3481</v>
      </c>
      <c r="B5737" s="2"/>
      <c r="C5737" s="2" t="s">
        <v>4777</v>
      </c>
      <c r="D5737" s="2" t="s">
        <v>12711</v>
      </c>
      <c r="E5737" s="2"/>
      <c r="F5737" s="2"/>
      <c r="G5737" s="2"/>
      <c r="H5737" s="2"/>
      <c r="I5737" s="2"/>
      <c r="J5737" s="2"/>
      <c r="K5737" s="2"/>
      <c r="L5737" s="2"/>
      <c r="M5737" s="2" t="s">
        <v>12712</v>
      </c>
      <c r="N5737" s="11">
        <v>10</v>
      </c>
      <c r="O5737" s="11">
        <v>0</v>
      </c>
      <c r="P5737" s="12">
        <v>44078</v>
      </c>
      <c r="Q5737" s="12">
        <v>44110</v>
      </c>
      <c r="R5737" s="11"/>
      <c r="S5737" s="2">
        <f>OR(AND(P5737&lt;=U$2,Q5737&gt;V$2),AND(P5737&gt;U$2,P5737&lt;V$2))</f>
        <v>0</v>
      </c>
    </row>
    <row r="5738" spans="1:19">
      <c r="A5738" s="2" t="s">
        <v>3481</v>
      </c>
      <c r="B5738" s="2"/>
      <c r="C5738" s="2" t="s">
        <v>4777</v>
      </c>
      <c r="D5738" s="2" t="s">
        <v>12713</v>
      </c>
      <c r="E5738" s="2"/>
      <c r="F5738" s="2"/>
      <c r="G5738" s="2"/>
      <c r="H5738" s="2"/>
      <c r="I5738" s="2"/>
      <c r="J5738" s="2"/>
      <c r="K5738" s="2"/>
      <c r="L5738" s="2"/>
      <c r="M5738" s="2" t="s">
        <v>12714</v>
      </c>
      <c r="N5738" s="11">
        <v>20</v>
      </c>
      <c r="O5738" s="11">
        <v>0</v>
      </c>
      <c r="P5738" s="12">
        <v>44111</v>
      </c>
      <c r="Q5738" s="12">
        <v>44130</v>
      </c>
      <c r="R5738" s="11"/>
      <c r="S5738" s="2">
        <f>OR(AND(P5738&lt;=U$2,Q5738&gt;V$2),AND(P5738&gt;U$2,P5738&lt;V$2))</f>
        <v>0</v>
      </c>
    </row>
    <row r="5739" spans="1:19">
      <c r="A5739" s="2" t="s">
        <v>3481</v>
      </c>
      <c r="B5739" s="2"/>
      <c r="C5739" s="2" t="s">
        <v>4777</v>
      </c>
      <c r="D5739" s="2" t="s">
        <v>12715</v>
      </c>
      <c r="E5739" s="2"/>
      <c r="F5739" s="2"/>
      <c r="G5739" s="2"/>
      <c r="H5739" s="2"/>
      <c r="I5739" s="2"/>
      <c r="J5739" s="2"/>
      <c r="K5739" s="2"/>
      <c r="L5739" s="2"/>
      <c r="M5739" s="2" t="s">
        <v>12716</v>
      </c>
      <c r="N5739" s="11">
        <v>10</v>
      </c>
      <c r="O5739" s="11">
        <v>0</v>
      </c>
      <c r="P5739" s="12">
        <v>44078</v>
      </c>
      <c r="Q5739" s="12">
        <v>44110</v>
      </c>
      <c r="R5739" s="11"/>
      <c r="S5739" s="2">
        <f>OR(AND(P5739&lt;=U$2,Q5739&gt;V$2),AND(P5739&gt;U$2,P5739&lt;V$2))</f>
        <v>0</v>
      </c>
    </row>
    <row r="5740" spans="1:19">
      <c r="A5740" s="2" t="s">
        <v>3481</v>
      </c>
      <c r="B5740" s="2"/>
      <c r="C5740" s="2" t="s">
        <v>4777</v>
      </c>
      <c r="D5740" s="2" t="s">
        <v>12717</v>
      </c>
      <c r="E5740" s="2"/>
      <c r="F5740" s="2"/>
      <c r="G5740" s="2"/>
      <c r="H5740" s="2"/>
      <c r="I5740" s="2"/>
      <c r="J5740" s="2"/>
      <c r="K5740" s="2"/>
      <c r="L5740" s="2"/>
      <c r="M5740" s="2" t="s">
        <v>12718</v>
      </c>
      <c r="N5740" s="11">
        <v>20</v>
      </c>
      <c r="O5740" s="11">
        <v>0</v>
      </c>
      <c r="P5740" s="12">
        <v>44111</v>
      </c>
      <c r="Q5740" s="12">
        <v>44154</v>
      </c>
      <c r="R5740" s="11"/>
      <c r="S5740" s="2">
        <f>OR(AND(P5740&lt;=U$2,Q5740&gt;V$2),AND(P5740&gt;U$2,P5740&lt;V$2))</f>
        <v>0</v>
      </c>
    </row>
    <row r="5741" spans="1:19">
      <c r="A5741" s="2" t="s">
        <v>3481</v>
      </c>
      <c r="B5741" s="2"/>
      <c r="C5741" s="2" t="s">
        <v>4777</v>
      </c>
      <c r="D5741" s="2" t="s">
        <v>12719</v>
      </c>
      <c r="E5741" s="2"/>
      <c r="F5741" s="2"/>
      <c r="G5741" s="2"/>
      <c r="H5741" s="2"/>
      <c r="I5741" s="2"/>
      <c r="J5741" s="2"/>
      <c r="K5741" s="2"/>
      <c r="L5741" s="2"/>
      <c r="M5741" s="2" t="s">
        <v>12720</v>
      </c>
      <c r="N5741" s="11">
        <v>10</v>
      </c>
      <c r="O5741" s="11">
        <v>0</v>
      </c>
      <c r="P5741" s="12">
        <v>44078</v>
      </c>
      <c r="Q5741" s="12">
        <v>44110</v>
      </c>
      <c r="R5741" s="11"/>
      <c r="S5741" s="2">
        <f>OR(AND(P5741&lt;=U$2,Q5741&gt;V$2),AND(P5741&gt;U$2,P5741&lt;V$2))</f>
        <v>0</v>
      </c>
    </row>
    <row r="5742" spans="1:19">
      <c r="A5742" s="2" t="s">
        <v>3481</v>
      </c>
      <c r="B5742" s="2"/>
      <c r="C5742" s="2" t="s">
        <v>4777</v>
      </c>
      <c r="D5742" s="2" t="s">
        <v>12721</v>
      </c>
      <c r="E5742" s="2"/>
      <c r="F5742" s="2"/>
      <c r="G5742" s="2"/>
      <c r="H5742" s="2"/>
      <c r="I5742" s="2"/>
      <c r="J5742" s="2"/>
      <c r="K5742" s="2"/>
      <c r="L5742" s="2"/>
      <c r="M5742" s="2" t="s">
        <v>12722</v>
      </c>
      <c r="N5742" s="11">
        <v>20</v>
      </c>
      <c r="O5742" s="11">
        <v>0</v>
      </c>
      <c r="P5742" s="12">
        <v>44111</v>
      </c>
      <c r="Q5742" s="12">
        <v>44119</v>
      </c>
      <c r="R5742" s="11"/>
      <c r="S5742" s="2">
        <f>OR(AND(P5742&lt;=U$2,Q5742&gt;V$2),AND(P5742&gt;U$2,P5742&lt;V$2))</f>
        <v>0</v>
      </c>
    </row>
    <row r="5743" spans="1:19">
      <c r="A5743" s="2" t="s">
        <v>3481</v>
      </c>
      <c r="B5743" s="2"/>
      <c r="C5743" s="2" t="s">
        <v>4777</v>
      </c>
      <c r="D5743" s="2" t="s">
        <v>12723</v>
      </c>
      <c r="E5743" s="2"/>
      <c r="F5743" s="2"/>
      <c r="G5743" s="2"/>
      <c r="H5743" s="2"/>
      <c r="I5743" s="2"/>
      <c r="J5743" s="2"/>
      <c r="K5743" s="2"/>
      <c r="L5743" s="2"/>
      <c r="M5743" s="2" t="s">
        <v>12724</v>
      </c>
      <c r="N5743" s="11">
        <v>10</v>
      </c>
      <c r="O5743" s="11">
        <v>0</v>
      </c>
      <c r="P5743" s="12">
        <v>44078</v>
      </c>
      <c r="Q5743" s="12">
        <v>44110</v>
      </c>
      <c r="R5743" s="11"/>
      <c r="S5743" s="2">
        <f>OR(AND(P5743&lt;=U$2,Q5743&gt;V$2),AND(P5743&gt;U$2,P5743&lt;V$2))</f>
        <v>0</v>
      </c>
    </row>
    <row r="5744" spans="1:19">
      <c r="A5744" s="2" t="s">
        <v>3481</v>
      </c>
      <c r="B5744" s="2"/>
      <c r="C5744" s="2" t="s">
        <v>4777</v>
      </c>
      <c r="D5744" s="2" t="s">
        <v>12725</v>
      </c>
      <c r="E5744" s="2"/>
      <c r="F5744" s="2"/>
      <c r="G5744" s="2"/>
      <c r="H5744" s="2"/>
      <c r="I5744" s="2"/>
      <c r="J5744" s="2"/>
      <c r="K5744" s="2"/>
      <c r="L5744" s="2"/>
      <c r="M5744" s="2" t="s">
        <v>12726</v>
      </c>
      <c r="N5744" s="11">
        <v>20</v>
      </c>
      <c r="O5744" s="11">
        <v>0</v>
      </c>
      <c r="P5744" s="12">
        <v>44111</v>
      </c>
      <c r="Q5744" s="12">
        <v>44154</v>
      </c>
      <c r="R5744" s="11"/>
      <c r="S5744" s="2">
        <f>OR(AND(P5744&lt;=U$2,Q5744&gt;V$2),AND(P5744&gt;U$2,P5744&lt;V$2))</f>
        <v>0</v>
      </c>
    </row>
    <row r="5745" spans="1:19">
      <c r="A5745" s="2" t="s">
        <v>3481</v>
      </c>
      <c r="B5745" s="2"/>
      <c r="C5745" s="2" t="s">
        <v>4777</v>
      </c>
      <c r="D5745" s="2" t="s">
        <v>12727</v>
      </c>
      <c r="E5745" s="2"/>
      <c r="F5745" s="2"/>
      <c r="G5745" s="2"/>
      <c r="H5745" s="2"/>
      <c r="I5745" s="2"/>
      <c r="J5745" s="2"/>
      <c r="K5745" s="2"/>
      <c r="L5745" s="2"/>
      <c r="M5745" s="2" t="s">
        <v>12728</v>
      </c>
      <c r="N5745" s="11">
        <v>10</v>
      </c>
      <c r="O5745" s="11">
        <v>0</v>
      </c>
      <c r="P5745" s="12">
        <v>44078</v>
      </c>
      <c r="Q5745" s="12">
        <v>44110</v>
      </c>
      <c r="R5745" s="11"/>
      <c r="S5745" s="2">
        <f>OR(AND(P5745&lt;=U$2,Q5745&gt;V$2),AND(P5745&gt;U$2,P5745&lt;V$2))</f>
        <v>0</v>
      </c>
    </row>
    <row r="5746" spans="1:19">
      <c r="A5746" s="2" t="s">
        <v>3481</v>
      </c>
      <c r="B5746" s="2"/>
      <c r="C5746" s="2" t="s">
        <v>4777</v>
      </c>
      <c r="D5746" s="2" t="s">
        <v>12729</v>
      </c>
      <c r="E5746" s="2"/>
      <c r="F5746" s="2"/>
      <c r="G5746" s="2"/>
      <c r="H5746" s="2"/>
      <c r="I5746" s="2"/>
      <c r="J5746" s="2"/>
      <c r="K5746" s="2"/>
      <c r="L5746" s="2"/>
      <c r="M5746" s="2" t="s">
        <v>12730</v>
      </c>
      <c r="N5746" s="11">
        <v>20</v>
      </c>
      <c r="O5746" s="11">
        <v>0</v>
      </c>
      <c r="P5746" s="12">
        <v>44111</v>
      </c>
      <c r="Q5746" s="12">
        <v>44152</v>
      </c>
      <c r="R5746" s="11"/>
      <c r="S5746" s="2">
        <f>OR(AND(P5746&lt;=U$2,Q5746&gt;V$2),AND(P5746&gt;U$2,P5746&lt;V$2))</f>
        <v>0</v>
      </c>
    </row>
    <row r="5747" spans="1:19">
      <c r="A5747" s="2" t="s">
        <v>3481</v>
      </c>
      <c r="B5747" s="2"/>
      <c r="C5747" s="2" t="s">
        <v>4777</v>
      </c>
      <c r="D5747" s="2" t="s">
        <v>12731</v>
      </c>
      <c r="E5747" s="2"/>
      <c r="F5747" s="2"/>
      <c r="G5747" s="2"/>
      <c r="H5747" s="2"/>
      <c r="I5747" s="2"/>
      <c r="J5747" s="2"/>
      <c r="K5747" s="2"/>
      <c r="L5747" s="2"/>
      <c r="M5747" s="2" t="s">
        <v>12732</v>
      </c>
      <c r="N5747" s="11">
        <v>10</v>
      </c>
      <c r="O5747" s="11">
        <v>0</v>
      </c>
      <c r="P5747" s="12">
        <v>44078</v>
      </c>
      <c r="Q5747" s="12">
        <v>44110</v>
      </c>
      <c r="R5747" s="11"/>
      <c r="S5747" s="2">
        <f>OR(AND(P5747&lt;=U$2,Q5747&gt;V$2),AND(P5747&gt;U$2,P5747&lt;V$2))</f>
        <v>0</v>
      </c>
    </row>
    <row r="5748" spans="1:19">
      <c r="A5748" s="2" t="s">
        <v>3481</v>
      </c>
      <c r="B5748" s="2"/>
      <c r="C5748" s="2" t="s">
        <v>4777</v>
      </c>
      <c r="D5748" s="2" t="s">
        <v>12733</v>
      </c>
      <c r="E5748" s="2"/>
      <c r="F5748" s="2"/>
      <c r="G5748" s="2"/>
      <c r="H5748" s="2"/>
      <c r="I5748" s="2"/>
      <c r="J5748" s="2"/>
      <c r="K5748" s="2"/>
      <c r="L5748" s="2"/>
      <c r="M5748" s="2" t="s">
        <v>12734</v>
      </c>
      <c r="N5748" s="11">
        <v>20</v>
      </c>
      <c r="O5748" s="11">
        <v>0</v>
      </c>
      <c r="P5748" s="12">
        <v>44111</v>
      </c>
      <c r="Q5748" s="12">
        <v>44145</v>
      </c>
      <c r="R5748" s="11"/>
      <c r="S5748" s="2">
        <f>OR(AND(P5748&lt;=U$2,Q5748&gt;V$2),AND(P5748&gt;U$2,P5748&lt;V$2))</f>
        <v>0</v>
      </c>
    </row>
    <row r="5749" spans="1:19">
      <c r="A5749" s="2" t="s">
        <v>3481</v>
      </c>
      <c r="B5749" s="2"/>
      <c r="C5749" s="2" t="s">
        <v>4777</v>
      </c>
      <c r="D5749" s="2" t="s">
        <v>12735</v>
      </c>
      <c r="E5749" s="2"/>
      <c r="F5749" s="2"/>
      <c r="G5749" s="2"/>
      <c r="H5749" s="2"/>
      <c r="I5749" s="2"/>
      <c r="J5749" s="2"/>
      <c r="K5749" s="2"/>
      <c r="L5749" s="2"/>
      <c r="M5749" s="2" t="s">
        <v>12736</v>
      </c>
      <c r="N5749" s="11">
        <v>10</v>
      </c>
      <c r="O5749" s="11">
        <v>0</v>
      </c>
      <c r="P5749" s="12">
        <v>44078</v>
      </c>
      <c r="Q5749" s="12">
        <v>44110</v>
      </c>
      <c r="R5749" s="11"/>
      <c r="S5749" s="2">
        <f>OR(AND(P5749&lt;=U$2,Q5749&gt;V$2),AND(P5749&gt;U$2,P5749&lt;V$2))</f>
        <v>0</v>
      </c>
    </row>
    <row r="5750" spans="1:19">
      <c r="A5750" s="2" t="s">
        <v>3481</v>
      </c>
      <c r="B5750" s="2"/>
      <c r="C5750" s="2" t="s">
        <v>4777</v>
      </c>
      <c r="D5750" s="2" t="s">
        <v>12737</v>
      </c>
      <c r="E5750" s="2"/>
      <c r="F5750" s="2"/>
      <c r="G5750" s="2"/>
      <c r="H5750" s="2"/>
      <c r="I5750" s="2"/>
      <c r="J5750" s="2"/>
      <c r="K5750" s="2"/>
      <c r="L5750" s="2"/>
      <c r="M5750" s="2" t="s">
        <v>12738</v>
      </c>
      <c r="N5750" s="11">
        <v>20</v>
      </c>
      <c r="O5750" s="11">
        <v>0</v>
      </c>
      <c r="P5750" s="12">
        <v>44111</v>
      </c>
      <c r="Q5750" s="12">
        <v>44141</v>
      </c>
      <c r="R5750" s="11"/>
      <c r="S5750" s="2">
        <f>OR(AND(P5750&lt;=U$2,Q5750&gt;V$2),AND(P5750&gt;U$2,P5750&lt;V$2))</f>
        <v>0</v>
      </c>
    </row>
    <row r="5751" spans="1:19">
      <c r="A5751" s="2" t="s">
        <v>3481</v>
      </c>
      <c r="B5751" s="2"/>
      <c r="C5751" s="2" t="s">
        <v>4777</v>
      </c>
      <c r="D5751" s="2" t="s">
        <v>12739</v>
      </c>
      <c r="E5751" s="2"/>
      <c r="F5751" s="2"/>
      <c r="G5751" s="2"/>
      <c r="H5751" s="2"/>
      <c r="I5751" s="2"/>
      <c r="J5751" s="2"/>
      <c r="K5751" s="2"/>
      <c r="L5751" s="2"/>
      <c r="M5751" s="2" t="s">
        <v>12740</v>
      </c>
      <c r="N5751" s="11">
        <v>10</v>
      </c>
      <c r="O5751" s="11">
        <v>0</v>
      </c>
      <c r="P5751" s="12">
        <v>44232.33333333334</v>
      </c>
      <c r="Q5751" s="12">
        <v>44242.70833333334</v>
      </c>
      <c r="R5751" s="11"/>
      <c r="S5751" s="2">
        <f>OR(AND(P5751&lt;=U$2,Q5751&gt;V$2),AND(P5751&gt;U$2,P5751&lt;V$2))</f>
        <v>0</v>
      </c>
    </row>
    <row r="5752" spans="1:19">
      <c r="A5752" s="2" t="s">
        <v>3481</v>
      </c>
      <c r="B5752" s="2"/>
      <c r="C5752" s="2" t="s">
        <v>4777</v>
      </c>
      <c r="D5752" s="2" t="s">
        <v>12741</v>
      </c>
      <c r="E5752" s="2"/>
      <c r="F5752" s="2"/>
      <c r="G5752" s="2"/>
      <c r="H5752" s="2"/>
      <c r="I5752" s="2"/>
      <c r="J5752" s="2"/>
      <c r="K5752" s="2"/>
      <c r="L5752" s="2"/>
      <c r="M5752" s="2" t="s">
        <v>12742</v>
      </c>
      <c r="N5752" s="11">
        <v>20</v>
      </c>
      <c r="O5752" s="11">
        <v>0</v>
      </c>
      <c r="P5752" s="12">
        <v>44316</v>
      </c>
      <c r="Q5752" s="12">
        <v>44330.70833333334</v>
      </c>
      <c r="R5752" s="11"/>
      <c r="S5752" s="2">
        <f>OR(AND(P5752&lt;=U$2,Q5752&gt;V$2),AND(P5752&gt;U$2,P5752&lt;V$2))</f>
        <v>0</v>
      </c>
    </row>
    <row r="5753" spans="1:19">
      <c r="A5753" s="2" t="s">
        <v>3481</v>
      </c>
      <c r="B5753" s="2"/>
      <c r="C5753" s="2" t="s">
        <v>4777</v>
      </c>
      <c r="D5753" s="2" t="s">
        <v>12743</v>
      </c>
      <c r="E5753" s="2"/>
      <c r="F5753" s="2"/>
      <c r="G5753" s="2"/>
      <c r="H5753" s="2"/>
      <c r="I5753" s="2"/>
      <c r="J5753" s="2"/>
      <c r="K5753" s="2"/>
      <c r="L5753" s="2"/>
      <c r="M5753" s="2" t="s">
        <v>12744</v>
      </c>
      <c r="N5753" s="11">
        <v>10</v>
      </c>
      <c r="O5753" s="11">
        <v>0</v>
      </c>
      <c r="P5753" s="12">
        <v>44232.33333333334</v>
      </c>
      <c r="Q5753" s="12">
        <v>44242.70833333334</v>
      </c>
      <c r="R5753" s="11"/>
      <c r="S5753" s="2">
        <f>OR(AND(P5753&lt;=U$2,Q5753&gt;V$2),AND(P5753&gt;U$2,P5753&lt;V$2))</f>
        <v>0</v>
      </c>
    </row>
    <row r="5754" spans="1:19">
      <c r="A5754" s="2" t="s">
        <v>3481</v>
      </c>
      <c r="B5754" s="2"/>
      <c r="C5754" s="2" t="s">
        <v>4777</v>
      </c>
      <c r="D5754" s="2" t="s">
        <v>12745</v>
      </c>
      <c r="E5754" s="2"/>
      <c r="F5754" s="2"/>
      <c r="G5754" s="2"/>
      <c r="H5754" s="2"/>
      <c r="I5754" s="2"/>
      <c r="J5754" s="2"/>
      <c r="K5754" s="2"/>
      <c r="L5754" s="2"/>
      <c r="M5754" s="2" t="s">
        <v>12746</v>
      </c>
      <c r="N5754" s="11">
        <v>20</v>
      </c>
      <c r="O5754" s="11">
        <v>0</v>
      </c>
      <c r="P5754" s="12">
        <v>44316</v>
      </c>
      <c r="Q5754" s="12">
        <v>44330.70833333334</v>
      </c>
      <c r="R5754" s="11"/>
      <c r="S5754" s="2">
        <f>OR(AND(P5754&lt;=U$2,Q5754&gt;V$2),AND(P5754&gt;U$2,P5754&lt;V$2))</f>
        <v>0</v>
      </c>
    </row>
    <row r="5755" spans="1:19">
      <c r="A5755" s="2" t="s">
        <v>3481</v>
      </c>
      <c r="B5755" s="2"/>
      <c r="C5755" s="2" t="s">
        <v>4777</v>
      </c>
      <c r="D5755" s="2" t="s">
        <v>12747</v>
      </c>
      <c r="E5755" s="2"/>
      <c r="F5755" s="2"/>
      <c r="G5755" s="2"/>
      <c r="H5755" s="2"/>
      <c r="I5755" s="2"/>
      <c r="J5755" s="2"/>
      <c r="K5755" s="2"/>
      <c r="L5755" s="2"/>
      <c r="M5755" s="2" t="s">
        <v>12748</v>
      </c>
      <c r="N5755" s="11">
        <v>10</v>
      </c>
      <c r="O5755" s="11">
        <v>0</v>
      </c>
      <c r="P5755" s="12">
        <v>44232.33333333334</v>
      </c>
      <c r="Q5755" s="12">
        <v>44242.70833333334</v>
      </c>
      <c r="R5755" s="11"/>
      <c r="S5755" s="2">
        <f>OR(AND(P5755&lt;=U$2,Q5755&gt;V$2),AND(P5755&gt;U$2,P5755&lt;V$2))</f>
        <v>0</v>
      </c>
    </row>
    <row r="5756" spans="1:19">
      <c r="A5756" s="2" t="s">
        <v>3481</v>
      </c>
      <c r="B5756" s="2"/>
      <c r="C5756" s="2" t="s">
        <v>4777</v>
      </c>
      <c r="D5756" s="2" t="s">
        <v>12749</v>
      </c>
      <c r="E5756" s="2"/>
      <c r="F5756" s="2"/>
      <c r="G5756" s="2"/>
      <c r="H5756" s="2"/>
      <c r="I5756" s="2"/>
      <c r="J5756" s="2"/>
      <c r="K5756" s="2"/>
      <c r="L5756" s="2"/>
      <c r="M5756" s="2" t="s">
        <v>12750</v>
      </c>
      <c r="N5756" s="11">
        <v>20</v>
      </c>
      <c r="O5756" s="11">
        <v>0</v>
      </c>
      <c r="P5756" s="12">
        <v>44316</v>
      </c>
      <c r="Q5756" s="12">
        <v>44330.70833333334</v>
      </c>
      <c r="R5756" s="11"/>
      <c r="S5756" s="2">
        <f>OR(AND(P5756&lt;=U$2,Q5756&gt;V$2),AND(P5756&gt;U$2,P5756&lt;V$2))</f>
        <v>0</v>
      </c>
    </row>
    <row r="5757" spans="1:19">
      <c r="A5757" s="2" t="s">
        <v>3481</v>
      </c>
      <c r="B5757" s="2"/>
      <c r="C5757" s="2" t="s">
        <v>4777</v>
      </c>
      <c r="D5757" s="2" t="s">
        <v>12751</v>
      </c>
      <c r="E5757" s="2"/>
      <c r="F5757" s="2"/>
      <c r="G5757" s="2"/>
      <c r="H5757" s="2"/>
      <c r="I5757" s="2"/>
      <c r="J5757" s="2"/>
      <c r="K5757" s="2"/>
      <c r="L5757" s="2"/>
      <c r="M5757" s="2" t="s">
        <v>12752</v>
      </c>
      <c r="N5757" s="11">
        <v>10</v>
      </c>
      <c r="O5757" s="11">
        <v>0</v>
      </c>
      <c r="P5757" s="12">
        <v>44232.33333333334</v>
      </c>
      <c r="Q5757" s="12">
        <v>44242.70833333334</v>
      </c>
      <c r="R5757" s="11"/>
      <c r="S5757" s="2">
        <f>OR(AND(P5757&lt;=U$2,Q5757&gt;V$2),AND(P5757&gt;U$2,P5757&lt;V$2))</f>
        <v>0</v>
      </c>
    </row>
    <row r="5758" spans="1:19">
      <c r="A5758" s="2" t="s">
        <v>3481</v>
      </c>
      <c r="B5758" s="2"/>
      <c r="C5758" s="2" t="s">
        <v>4777</v>
      </c>
      <c r="D5758" s="2" t="s">
        <v>12753</v>
      </c>
      <c r="E5758" s="2"/>
      <c r="F5758" s="2"/>
      <c r="G5758" s="2"/>
      <c r="H5758" s="2"/>
      <c r="I5758" s="2"/>
      <c r="J5758" s="2"/>
      <c r="K5758" s="2"/>
      <c r="L5758" s="2"/>
      <c r="M5758" s="2" t="s">
        <v>12754</v>
      </c>
      <c r="N5758" s="11">
        <v>20</v>
      </c>
      <c r="O5758" s="11">
        <v>0</v>
      </c>
      <c r="P5758" s="12">
        <v>44608.33333333334</v>
      </c>
      <c r="Q5758" s="12">
        <v>44671</v>
      </c>
      <c r="R5758" s="11"/>
      <c r="S5758" s="2">
        <f>OR(AND(P5758&lt;=U$2,Q5758&gt;V$2),AND(P5758&gt;U$2,P5758&lt;V$2))</f>
        <v>0</v>
      </c>
    </row>
    <row r="5759" spans="1:19">
      <c r="A5759" s="2" t="s">
        <v>3481</v>
      </c>
      <c r="B5759" s="2" t="s">
        <v>4755</v>
      </c>
      <c r="C5759" s="2" t="s">
        <v>8985</v>
      </c>
      <c r="D5759" s="2" t="s">
        <v>12755</v>
      </c>
      <c r="E5759" s="2"/>
      <c r="F5759" s="2"/>
      <c r="G5759" s="2"/>
      <c r="H5759" s="2"/>
      <c r="I5759" s="2"/>
      <c r="J5759" s="2"/>
      <c r="K5759" s="2"/>
      <c r="L5759" s="2"/>
      <c r="M5759" s="2" t="s">
        <v>12756</v>
      </c>
      <c r="N5759" s="11">
        <v>10</v>
      </c>
      <c r="O5759" s="11">
        <v>0</v>
      </c>
      <c r="P5759" s="12">
        <v>44251</v>
      </c>
      <c r="Q5759" s="12">
        <v>44253</v>
      </c>
      <c r="R5759" s="11"/>
      <c r="S5759" s="2">
        <f>OR(AND(P5759&lt;=U$2,Q5759&gt;V$2),AND(P5759&gt;U$2,P5759&lt;V$2))</f>
        <v>0</v>
      </c>
    </row>
    <row r="5760" spans="1:19">
      <c r="A5760" s="2" t="s">
        <v>3481</v>
      </c>
      <c r="B5760" s="2" t="s">
        <v>4755</v>
      </c>
      <c r="C5760" s="2" t="s">
        <v>8466</v>
      </c>
      <c r="D5760" s="2" t="s">
        <v>12757</v>
      </c>
      <c r="E5760" s="2"/>
      <c r="F5760" s="2"/>
      <c r="G5760" s="2"/>
      <c r="H5760" s="2"/>
      <c r="I5760" s="2"/>
      <c r="J5760" s="2"/>
      <c r="K5760" s="2"/>
      <c r="L5760" s="2"/>
      <c r="M5760" s="2" t="s">
        <v>12758</v>
      </c>
      <c r="N5760" s="11">
        <v>5</v>
      </c>
      <c r="O5760" s="11">
        <v>0</v>
      </c>
      <c r="P5760" s="12">
        <v>44602</v>
      </c>
      <c r="Q5760" s="12">
        <v>44607</v>
      </c>
      <c r="R5760" s="11"/>
      <c r="S5760" s="2">
        <f>OR(AND(P5760&lt;=U$2,Q5760&gt;V$2),AND(P5760&gt;U$2,P5760&lt;V$2))</f>
        <v>0</v>
      </c>
    </row>
    <row r="5761" spans="1:19">
      <c r="A5761" s="2" t="s">
        <v>3481</v>
      </c>
      <c r="B5761" s="2" t="s">
        <v>4755</v>
      </c>
      <c r="C5761" s="2" t="s">
        <v>8466</v>
      </c>
      <c r="D5761" s="2" t="s">
        <v>12759</v>
      </c>
      <c r="E5761" s="2"/>
      <c r="F5761" s="2"/>
      <c r="G5761" s="2"/>
      <c r="H5761" s="2"/>
      <c r="I5761" s="2"/>
      <c r="J5761" s="2"/>
      <c r="K5761" s="2"/>
      <c r="L5761" s="2"/>
      <c r="M5761" s="2" t="s">
        <v>12760</v>
      </c>
      <c r="N5761" s="11">
        <v>5</v>
      </c>
      <c r="O5761" s="11">
        <v>0</v>
      </c>
      <c r="P5761" s="12">
        <v>44608</v>
      </c>
      <c r="Q5761" s="12">
        <v>44613</v>
      </c>
      <c r="R5761" s="11"/>
      <c r="S5761" s="2">
        <f>OR(AND(P5761&lt;=U$2,Q5761&gt;V$2),AND(P5761&gt;U$2,P5761&lt;V$2))</f>
        <v>0</v>
      </c>
    </row>
    <row r="5762" spans="1:19">
      <c r="A5762" s="2" t="s">
        <v>3481</v>
      </c>
      <c r="B5762" s="2"/>
      <c r="C5762" s="2" t="s">
        <v>4777</v>
      </c>
      <c r="D5762" s="2" t="s">
        <v>12761</v>
      </c>
      <c r="E5762" s="2"/>
      <c r="F5762" s="2"/>
      <c r="G5762" s="2"/>
      <c r="H5762" s="2"/>
      <c r="I5762" s="2"/>
      <c r="J5762" s="2"/>
      <c r="K5762" s="2"/>
      <c r="L5762" s="2"/>
      <c r="M5762" s="2" t="s">
        <v>12762</v>
      </c>
      <c r="N5762" s="11">
        <v>1</v>
      </c>
      <c r="O5762" s="11">
        <v>0</v>
      </c>
      <c r="P5762" s="12">
        <v>44097</v>
      </c>
      <c r="Q5762" s="12">
        <v>44097</v>
      </c>
      <c r="R5762" s="11"/>
      <c r="S5762" s="2">
        <f>OR(AND(P5762&lt;=U$2,Q5762&gt;V$2),AND(P5762&gt;U$2,P5762&lt;V$2))</f>
        <v>0</v>
      </c>
    </row>
    <row r="5763" spans="1:19">
      <c r="A5763" s="2" t="s">
        <v>3481</v>
      </c>
      <c r="B5763" s="2" t="s">
        <v>4755</v>
      </c>
      <c r="C5763" s="2" t="s">
        <v>6099</v>
      </c>
      <c r="D5763" s="2" t="s">
        <v>12763</v>
      </c>
      <c r="E5763" s="2"/>
      <c r="F5763" s="2"/>
      <c r="G5763" s="2"/>
      <c r="H5763" s="2"/>
      <c r="I5763" s="2"/>
      <c r="J5763" s="2"/>
      <c r="K5763" s="2"/>
      <c r="L5763" s="2"/>
      <c r="M5763" s="2" t="s">
        <v>12764</v>
      </c>
      <c r="N5763" s="11">
        <v>5</v>
      </c>
      <c r="O5763" s="11">
        <v>0</v>
      </c>
      <c r="P5763" s="12">
        <v>44643</v>
      </c>
      <c r="Q5763" s="12">
        <v>44712</v>
      </c>
      <c r="R5763" s="11"/>
      <c r="S5763" s="2">
        <f>OR(AND(P5763&lt;=U$2,Q5763&gt;V$2),AND(P5763&gt;U$2,P5763&lt;V$2))</f>
        <v>0</v>
      </c>
    </row>
    <row r="5764" spans="1:19">
      <c r="A5764" s="2" t="s">
        <v>3481</v>
      </c>
      <c r="B5764" s="2" t="s">
        <v>4755</v>
      </c>
      <c r="C5764" s="2" t="s">
        <v>6406</v>
      </c>
      <c r="D5764" s="2" t="s">
        <v>12765</v>
      </c>
      <c r="E5764" s="2" t="s">
        <v>1288</v>
      </c>
      <c r="F5764" s="2" t="s">
        <v>2250</v>
      </c>
      <c r="G5764" s="2"/>
      <c r="H5764" s="2"/>
      <c r="I5764" s="2"/>
      <c r="J5764" s="2"/>
      <c r="K5764" s="2"/>
      <c r="L5764" s="2"/>
      <c r="M5764" s="2" t="s">
        <v>12764</v>
      </c>
      <c r="N5764" s="11">
        <v>5</v>
      </c>
      <c r="O5764" s="11">
        <v>0</v>
      </c>
      <c r="P5764" s="12">
        <v>44774.33333333334</v>
      </c>
      <c r="Q5764" s="12">
        <v>44830.5</v>
      </c>
      <c r="R5764" s="11"/>
      <c r="S5764" s="2">
        <f>OR(AND(P5764&lt;=U$2,Q5764&gt;V$2),AND(P5764&gt;U$2,P5764&lt;V$2))</f>
        <v>0</v>
      </c>
    </row>
    <row r="5765" spans="1:19">
      <c r="A5765" s="2" t="s">
        <v>3481</v>
      </c>
      <c r="B5765" s="2" t="s">
        <v>4755</v>
      </c>
      <c r="C5765" s="2" t="s">
        <v>6138</v>
      </c>
      <c r="D5765" s="2" t="s">
        <v>12766</v>
      </c>
      <c r="E5765" s="2" t="s">
        <v>1288</v>
      </c>
      <c r="F5765" s="2" t="s">
        <v>2387</v>
      </c>
      <c r="G5765" s="2"/>
      <c r="H5765" s="2"/>
      <c r="I5765" s="2"/>
      <c r="J5765" s="2"/>
      <c r="K5765" s="2"/>
      <c r="L5765" s="2"/>
      <c r="M5765" s="2" t="s">
        <v>12764</v>
      </c>
      <c r="N5765" s="11">
        <v>5</v>
      </c>
      <c r="O5765" s="11">
        <v>0</v>
      </c>
      <c r="P5765" s="12">
        <v>44774.33333333334</v>
      </c>
      <c r="Q5765" s="12">
        <v>44859</v>
      </c>
      <c r="R5765" s="11"/>
      <c r="S5765" s="2">
        <f>OR(AND(P5765&lt;=U$2,Q5765&gt;V$2),AND(P5765&gt;U$2,P5765&lt;V$2))</f>
        <v>0</v>
      </c>
    </row>
    <row r="5766" spans="1:19">
      <c r="A5766" s="2" t="s">
        <v>3481</v>
      </c>
      <c r="B5766" s="2" t="s">
        <v>4755</v>
      </c>
      <c r="C5766" s="2" t="s">
        <v>6589</v>
      </c>
      <c r="D5766" s="2" t="s">
        <v>12767</v>
      </c>
      <c r="E5766" s="2" t="s">
        <v>1288</v>
      </c>
      <c r="F5766" s="2" t="s">
        <v>2490</v>
      </c>
      <c r="G5766" s="2"/>
      <c r="H5766" s="2"/>
      <c r="I5766" s="2"/>
      <c r="J5766" s="2"/>
      <c r="K5766" s="2"/>
      <c r="L5766" s="2"/>
      <c r="M5766" s="2" t="s">
        <v>12764</v>
      </c>
      <c r="N5766" s="11">
        <v>5</v>
      </c>
      <c r="O5766" s="11">
        <v>0</v>
      </c>
      <c r="P5766" s="12">
        <v>44767.33333333334</v>
      </c>
      <c r="Q5766" s="12">
        <v>44828</v>
      </c>
      <c r="R5766" s="11"/>
      <c r="S5766" s="2">
        <f>OR(AND(P5766&lt;=U$2,Q5766&gt;V$2),AND(P5766&gt;U$2,P5766&lt;V$2))</f>
        <v>0</v>
      </c>
    </row>
    <row r="5767" spans="1:19">
      <c r="A5767" s="2" t="s">
        <v>3877</v>
      </c>
      <c r="B5767" s="2" t="s">
        <v>4755</v>
      </c>
      <c r="C5767" s="2" t="s">
        <v>6736</v>
      </c>
      <c r="D5767" s="2" t="s">
        <v>12768</v>
      </c>
      <c r="E5767" s="2" t="s">
        <v>1288</v>
      </c>
      <c r="F5767" s="2" t="s">
        <v>1141</v>
      </c>
      <c r="G5767" s="2"/>
      <c r="H5767" s="2" t="s">
        <v>1018</v>
      </c>
      <c r="I5767" s="2" t="s">
        <v>306</v>
      </c>
      <c r="J5767" s="2"/>
      <c r="K5767" s="2"/>
      <c r="L5767" s="2"/>
      <c r="M5767" s="2" t="s">
        <v>12764</v>
      </c>
      <c r="N5767" s="11">
        <v>5</v>
      </c>
      <c r="O5767" s="11">
        <v>5</v>
      </c>
      <c r="P5767" s="12">
        <v>44949.33333333334</v>
      </c>
      <c r="Q5767" s="12">
        <v>44988.5</v>
      </c>
      <c r="R5767" s="11">
        <v>-113</v>
      </c>
      <c r="S5767" s="2">
        <f>OR(AND(P5767&lt;=U$2,Q5767&gt;V$2),AND(P5767&gt;U$2,P5767&lt;V$2))</f>
        <v>0</v>
      </c>
    </row>
    <row r="5768" spans="1:19">
      <c r="A5768" s="2" t="s">
        <v>3488</v>
      </c>
      <c r="B5768" s="2" t="s">
        <v>4755</v>
      </c>
      <c r="C5768" s="2" t="s">
        <v>6332</v>
      </c>
      <c r="D5768" s="2" t="s">
        <v>12769</v>
      </c>
      <c r="E5768" s="2" t="s">
        <v>1288</v>
      </c>
      <c r="F5768" s="2" t="s">
        <v>2767</v>
      </c>
      <c r="G5768" s="2"/>
      <c r="H5768" s="2" t="s">
        <v>1018</v>
      </c>
      <c r="I5768" s="2" t="s">
        <v>227</v>
      </c>
      <c r="J5768" s="2"/>
      <c r="K5768" s="2"/>
      <c r="L5768" s="2"/>
      <c r="M5768" s="2" t="s">
        <v>12764</v>
      </c>
      <c r="N5768" s="11">
        <v>5</v>
      </c>
      <c r="O5768" s="11">
        <v>5</v>
      </c>
      <c r="P5768" s="12">
        <v>44998.33333333334</v>
      </c>
      <c r="Q5768" s="12">
        <v>45002.70833333334</v>
      </c>
      <c r="R5768" s="11">
        <v>-98</v>
      </c>
      <c r="S5768" s="2">
        <f>OR(AND(P5768&lt;=U$2,Q5768&gt;V$2),AND(P5768&gt;U$2,P5768&lt;V$2))</f>
        <v>0</v>
      </c>
    </row>
    <row r="5769" spans="1:19">
      <c r="A5769" s="2" t="s">
        <v>3481</v>
      </c>
      <c r="B5769" s="2" t="s">
        <v>4755</v>
      </c>
      <c r="C5769" s="2" t="s">
        <v>6025</v>
      </c>
      <c r="D5769" s="2" t="s">
        <v>12770</v>
      </c>
      <c r="E5769" s="2"/>
      <c r="F5769" s="2" t="s">
        <v>1105</v>
      </c>
      <c r="G5769" s="2"/>
      <c r="H5769" s="2"/>
      <c r="I5769" s="2"/>
      <c r="J5769" s="2"/>
      <c r="K5769" s="2"/>
      <c r="L5769" s="2"/>
      <c r="M5769" s="2" t="s">
        <v>12771</v>
      </c>
      <c r="N5769" s="11">
        <v>10</v>
      </c>
      <c r="O5769" s="11">
        <v>0</v>
      </c>
      <c r="P5769" s="12">
        <v>44781.33333333334</v>
      </c>
      <c r="Q5769" s="12">
        <v>44827.70833333334</v>
      </c>
      <c r="R5769" s="11"/>
      <c r="S5769" s="2">
        <f>OR(AND(P5769&lt;=U$2,Q5769&gt;V$2),AND(P5769&gt;U$2,P5769&lt;V$2))</f>
        <v>0</v>
      </c>
    </row>
    <row r="5770" spans="1:19">
      <c r="A5770" s="2" t="s">
        <v>3877</v>
      </c>
      <c r="B5770" s="2" t="s">
        <v>4755</v>
      </c>
      <c r="C5770" s="2" t="s">
        <v>6039</v>
      </c>
      <c r="D5770" s="2" t="s">
        <v>12772</v>
      </c>
      <c r="E5770" s="2" t="s">
        <v>1107</v>
      </c>
      <c r="F5770" s="2" t="s">
        <v>1105</v>
      </c>
      <c r="G5770" s="2"/>
      <c r="H5770" s="2" t="s">
        <v>1018</v>
      </c>
      <c r="I5770" s="2" t="s">
        <v>306</v>
      </c>
      <c r="J5770" s="2"/>
      <c r="K5770" s="2"/>
      <c r="L5770" s="2"/>
      <c r="M5770" s="2" t="s">
        <v>12773</v>
      </c>
      <c r="N5770" s="11">
        <v>10</v>
      </c>
      <c r="O5770" s="11">
        <v>2</v>
      </c>
      <c r="P5770" s="12">
        <v>44795.33333333334</v>
      </c>
      <c r="Q5770" s="12">
        <v>44985.5</v>
      </c>
      <c r="R5770" s="11">
        <v>-76</v>
      </c>
      <c r="S5770" s="2">
        <f>OR(AND(P5770&lt;=U$2,Q5770&gt;V$2),AND(P5770&gt;U$2,P5770&lt;V$2))</f>
        <v>0</v>
      </c>
    </row>
    <row r="5771" spans="1:19">
      <c r="A5771" s="2" t="s">
        <v>3488</v>
      </c>
      <c r="B5771" s="2" t="s">
        <v>4755</v>
      </c>
      <c r="C5771" s="2" t="s">
        <v>6411</v>
      </c>
      <c r="D5771" s="2" t="s">
        <v>12774</v>
      </c>
      <c r="E5771" s="2" t="s">
        <v>1107</v>
      </c>
      <c r="F5771" s="2" t="s">
        <v>2250</v>
      </c>
      <c r="G5771" s="2"/>
      <c r="H5771" s="2" t="s">
        <v>1018</v>
      </c>
      <c r="I5771" s="2" t="s">
        <v>306</v>
      </c>
      <c r="J5771" s="2"/>
      <c r="K5771" s="2"/>
      <c r="L5771" s="2"/>
      <c r="M5771" s="2" t="s">
        <v>12775</v>
      </c>
      <c r="N5771" s="11">
        <v>20</v>
      </c>
      <c r="O5771" s="11">
        <v>10</v>
      </c>
      <c r="P5771" s="12">
        <v>44973.33333333334</v>
      </c>
      <c r="Q5771" s="12">
        <v>45009.70833333334</v>
      </c>
      <c r="R5771" s="11">
        <v>-79</v>
      </c>
      <c r="S5771" s="2">
        <f>OR(AND(P5771&lt;=U$2,Q5771&gt;V$2),AND(P5771&gt;U$2,P5771&lt;V$2))</f>
        <v>0</v>
      </c>
    </row>
    <row r="5772" spans="1:19">
      <c r="A5772" s="2" t="s">
        <v>3488</v>
      </c>
      <c r="B5772" s="2" t="s">
        <v>4755</v>
      </c>
      <c r="C5772" s="2" t="s">
        <v>6418</v>
      </c>
      <c r="D5772" s="2" t="s">
        <v>12776</v>
      </c>
      <c r="E5772" s="2" t="s">
        <v>1107</v>
      </c>
      <c r="F5772" s="2" t="s">
        <v>2250</v>
      </c>
      <c r="G5772" s="2"/>
      <c r="H5772" s="2" t="s">
        <v>1018</v>
      </c>
      <c r="I5772" s="2" t="s">
        <v>306</v>
      </c>
      <c r="J5772" s="2"/>
      <c r="K5772" s="2"/>
      <c r="L5772" s="2"/>
      <c r="M5772" s="2" t="s">
        <v>12777</v>
      </c>
      <c r="N5772" s="11">
        <v>20</v>
      </c>
      <c r="O5772" s="11">
        <v>20</v>
      </c>
      <c r="P5772" s="12">
        <v>45019.33333333334</v>
      </c>
      <c r="Q5772" s="12">
        <v>45044.70833333334</v>
      </c>
      <c r="R5772" s="11">
        <v>-106</v>
      </c>
      <c r="S5772" s="2">
        <f>OR(AND(P5772&lt;=U$2,Q5772&gt;V$2),AND(P5772&gt;U$2,P5772&lt;V$2))</f>
        <v>0</v>
      </c>
    </row>
    <row r="5773" spans="1:19">
      <c r="A5773" s="2" t="s">
        <v>3481</v>
      </c>
      <c r="B5773" s="2" t="s">
        <v>4755</v>
      </c>
      <c r="C5773" s="2" t="s">
        <v>6025</v>
      </c>
      <c r="D5773" s="2" t="s">
        <v>12778</v>
      </c>
      <c r="E5773" s="2"/>
      <c r="F5773" s="2"/>
      <c r="G5773" s="2"/>
      <c r="H5773" s="2"/>
      <c r="I5773" s="2"/>
      <c r="J5773" s="2"/>
      <c r="K5773" s="2"/>
      <c r="L5773" s="2"/>
      <c r="M5773" s="2" t="s">
        <v>12779</v>
      </c>
      <c r="N5773" s="11">
        <v>5</v>
      </c>
      <c r="O5773" s="11">
        <v>0</v>
      </c>
      <c r="P5773" s="12">
        <v>44580</v>
      </c>
      <c r="Q5773" s="12">
        <v>44589</v>
      </c>
      <c r="R5773" s="11"/>
      <c r="S5773" s="2">
        <f>OR(AND(P5773&lt;=U$2,Q5773&gt;V$2),AND(P5773&gt;U$2,P5773&lt;V$2))</f>
        <v>0</v>
      </c>
    </row>
    <row r="5774" spans="1:19">
      <c r="A5774" s="2" t="s">
        <v>3481</v>
      </c>
      <c r="B5774" s="2" t="s">
        <v>4755</v>
      </c>
      <c r="C5774" s="2" t="s">
        <v>6039</v>
      </c>
      <c r="D5774" s="2" t="s">
        <v>12780</v>
      </c>
      <c r="E5774" s="2"/>
      <c r="F5774" s="2"/>
      <c r="G5774" s="2"/>
      <c r="H5774" s="2"/>
      <c r="I5774" s="2"/>
      <c r="J5774" s="2"/>
      <c r="K5774" s="2"/>
      <c r="L5774" s="2"/>
      <c r="M5774" s="2" t="s">
        <v>12781</v>
      </c>
      <c r="N5774" s="11">
        <v>5</v>
      </c>
      <c r="O5774" s="11">
        <v>0</v>
      </c>
      <c r="P5774" s="12">
        <v>44596</v>
      </c>
      <c r="Q5774" s="12">
        <v>44610</v>
      </c>
      <c r="R5774" s="11"/>
      <c r="S5774" s="2">
        <f>OR(AND(P5774&lt;=U$2,Q5774&gt;V$2),AND(P5774&gt;U$2,P5774&lt;V$2))</f>
        <v>0</v>
      </c>
    </row>
    <row r="5775" spans="1:19">
      <c r="A5775" s="2" t="s">
        <v>3481</v>
      </c>
      <c r="B5775" s="2" t="s">
        <v>4755</v>
      </c>
      <c r="C5775" s="2" t="s">
        <v>6055</v>
      </c>
      <c r="D5775" s="2" t="s">
        <v>12782</v>
      </c>
      <c r="E5775" s="2"/>
      <c r="F5775" s="2"/>
      <c r="G5775" s="2"/>
      <c r="H5775" s="2"/>
      <c r="I5775" s="2"/>
      <c r="J5775" s="2"/>
      <c r="K5775" s="2"/>
      <c r="L5775" s="2"/>
      <c r="M5775" s="2" t="s">
        <v>8047</v>
      </c>
      <c r="N5775" s="11">
        <v>4</v>
      </c>
      <c r="O5775" s="11">
        <v>0</v>
      </c>
      <c r="P5775" s="12">
        <v>44228</v>
      </c>
      <c r="Q5775" s="12">
        <v>44228</v>
      </c>
      <c r="R5775" s="11"/>
      <c r="S5775" s="2">
        <f>OR(AND(P5775&lt;=U$2,Q5775&gt;V$2),AND(P5775&gt;U$2,P5775&lt;V$2))</f>
        <v>0</v>
      </c>
    </row>
    <row r="5776" spans="1:19">
      <c r="A5776" s="2" t="s">
        <v>3481</v>
      </c>
      <c r="B5776" s="2" t="s">
        <v>4755</v>
      </c>
      <c r="C5776" s="2" t="s">
        <v>6055</v>
      </c>
      <c r="D5776" s="2" t="s">
        <v>12783</v>
      </c>
      <c r="E5776" s="2"/>
      <c r="F5776" s="2"/>
      <c r="G5776" s="2"/>
      <c r="H5776" s="2"/>
      <c r="I5776" s="2"/>
      <c r="J5776" s="2"/>
      <c r="K5776" s="2"/>
      <c r="L5776" s="2"/>
      <c r="M5776" s="2" t="s">
        <v>8049</v>
      </c>
      <c r="N5776" s="11">
        <v>6</v>
      </c>
      <c r="O5776" s="11">
        <v>0</v>
      </c>
      <c r="P5776" s="12">
        <v>44228</v>
      </c>
      <c r="Q5776" s="12">
        <v>44228</v>
      </c>
      <c r="R5776" s="11"/>
      <c r="S5776" s="2">
        <f>OR(AND(P5776&lt;=U$2,Q5776&gt;V$2),AND(P5776&gt;U$2,P5776&lt;V$2))</f>
        <v>0</v>
      </c>
    </row>
    <row r="5777" spans="1:19">
      <c r="A5777" s="2" t="s">
        <v>3481</v>
      </c>
      <c r="B5777" s="2" t="s">
        <v>4755</v>
      </c>
      <c r="C5777" s="2" t="s">
        <v>7121</v>
      </c>
      <c r="D5777" s="2" t="s">
        <v>12784</v>
      </c>
      <c r="E5777" s="2"/>
      <c r="F5777" s="2"/>
      <c r="G5777" s="2"/>
      <c r="H5777" s="2"/>
      <c r="I5777" s="2"/>
      <c r="J5777" s="2"/>
      <c r="K5777" s="2"/>
      <c r="L5777" s="2"/>
      <c r="M5777" s="2" t="s">
        <v>12785</v>
      </c>
      <c r="N5777" s="11">
        <v>5</v>
      </c>
      <c r="O5777" s="11">
        <v>0</v>
      </c>
      <c r="P5777" s="12">
        <v>44252</v>
      </c>
      <c r="Q5777" s="12">
        <v>44266</v>
      </c>
      <c r="R5777" s="11"/>
      <c r="S5777" s="2">
        <f>OR(AND(P5777&lt;=U$2,Q5777&gt;V$2),AND(P5777&gt;U$2,P5777&lt;V$2))</f>
        <v>0</v>
      </c>
    </row>
    <row r="5778" spans="1:19">
      <c r="A5778" s="2" t="s">
        <v>3481</v>
      </c>
      <c r="B5778" s="2" t="s">
        <v>4755</v>
      </c>
      <c r="C5778" s="2" t="s">
        <v>7121</v>
      </c>
      <c r="D5778" s="2" t="s">
        <v>12786</v>
      </c>
      <c r="E5778" s="2"/>
      <c r="F5778" s="2"/>
      <c r="G5778" s="2"/>
      <c r="H5778" s="2"/>
      <c r="I5778" s="2"/>
      <c r="J5778" s="2"/>
      <c r="K5778" s="2"/>
      <c r="L5778" s="2"/>
      <c r="M5778" s="2" t="s">
        <v>12787</v>
      </c>
      <c r="N5778" s="11">
        <v>3</v>
      </c>
      <c r="O5778" s="11">
        <v>0</v>
      </c>
      <c r="P5778" s="12">
        <v>44266</v>
      </c>
      <c r="Q5778" s="12">
        <v>44285.70833333334</v>
      </c>
      <c r="R5778" s="11"/>
      <c r="S5778" s="2">
        <f>OR(AND(P5778&lt;=U$2,Q5778&gt;V$2),AND(P5778&gt;U$2,P5778&lt;V$2))</f>
        <v>0</v>
      </c>
    </row>
    <row r="5779" spans="1:19">
      <c r="A5779" s="2" t="s">
        <v>3481</v>
      </c>
      <c r="B5779" s="2" t="s">
        <v>4755</v>
      </c>
      <c r="C5779" s="2" t="s">
        <v>7858</v>
      </c>
      <c r="D5779" s="2" t="s">
        <v>12788</v>
      </c>
      <c r="E5779" s="2"/>
      <c r="F5779" s="2" t="s">
        <v>2590</v>
      </c>
      <c r="G5779" s="2"/>
      <c r="H5779" s="2"/>
      <c r="I5779" s="2"/>
      <c r="J5779" s="2"/>
      <c r="K5779" s="2"/>
      <c r="L5779" s="2"/>
      <c r="M5779" s="2" t="s">
        <v>12789</v>
      </c>
      <c r="N5779" s="11">
        <v>5</v>
      </c>
      <c r="O5779" s="11">
        <v>0</v>
      </c>
      <c r="P5779" s="12">
        <v>44805</v>
      </c>
      <c r="Q5779" s="12">
        <v>44807</v>
      </c>
      <c r="R5779" s="11"/>
      <c r="S5779" s="2">
        <f>OR(AND(P5779&lt;=U$2,Q5779&gt;V$2),AND(P5779&gt;U$2,P5779&lt;V$2))</f>
        <v>0</v>
      </c>
    </row>
    <row r="5780" spans="1:19">
      <c r="A5780" s="2" t="s">
        <v>3481</v>
      </c>
      <c r="B5780" s="2" t="s">
        <v>4755</v>
      </c>
      <c r="C5780" s="2" t="s">
        <v>4759</v>
      </c>
      <c r="D5780" s="2" t="s">
        <v>12790</v>
      </c>
      <c r="E5780" s="2"/>
      <c r="F5780" s="2" t="s">
        <v>2672</v>
      </c>
      <c r="G5780" s="2"/>
      <c r="H5780" s="2"/>
      <c r="I5780" s="2"/>
      <c r="J5780" s="2"/>
      <c r="K5780" s="2"/>
      <c r="L5780" s="2"/>
      <c r="M5780" s="2" t="s">
        <v>12791</v>
      </c>
      <c r="N5780" s="11">
        <v>5</v>
      </c>
      <c r="O5780" s="11">
        <v>0</v>
      </c>
      <c r="P5780" s="12">
        <v>44805.33333333334</v>
      </c>
      <c r="Q5780" s="12">
        <v>44805.70833333334</v>
      </c>
      <c r="R5780" s="11"/>
      <c r="S5780" s="2">
        <f>OR(AND(P5780&lt;=U$2,Q5780&gt;V$2),AND(P5780&gt;U$2,P5780&lt;V$2))</f>
        <v>0</v>
      </c>
    </row>
    <row r="5781" spans="1:19">
      <c r="A5781" s="2" t="s">
        <v>3481</v>
      </c>
      <c r="B5781" s="2" t="s">
        <v>4755</v>
      </c>
      <c r="C5781" s="2" t="s">
        <v>4759</v>
      </c>
      <c r="D5781" s="2" t="s">
        <v>12792</v>
      </c>
      <c r="E5781" s="2"/>
      <c r="F5781" s="2"/>
      <c r="G5781" s="2"/>
      <c r="H5781" s="2"/>
      <c r="I5781" s="2"/>
      <c r="J5781" s="2"/>
      <c r="K5781" s="2"/>
      <c r="L5781" s="2"/>
      <c r="M5781" s="2" t="s">
        <v>12793</v>
      </c>
      <c r="N5781" s="11">
        <v>15</v>
      </c>
      <c r="O5781" s="11">
        <v>0</v>
      </c>
      <c r="P5781" s="12">
        <v>44082</v>
      </c>
      <c r="Q5781" s="12">
        <v>44355</v>
      </c>
      <c r="R5781" s="11"/>
      <c r="S5781" s="2">
        <f>OR(AND(P5781&lt;=U$2,Q5781&gt;V$2),AND(P5781&gt;U$2,P5781&lt;V$2))</f>
        <v>0</v>
      </c>
    </row>
    <row r="5782" spans="1:19">
      <c r="A5782" s="2" t="s">
        <v>3481</v>
      </c>
      <c r="B5782" s="2" t="s">
        <v>4755</v>
      </c>
      <c r="C5782" s="2" t="s">
        <v>4765</v>
      </c>
      <c r="D5782" s="2" t="s">
        <v>12794</v>
      </c>
      <c r="E5782" s="2"/>
      <c r="F5782" s="2"/>
      <c r="G5782" s="2"/>
      <c r="H5782" s="2"/>
      <c r="I5782" s="2"/>
      <c r="J5782" s="2"/>
      <c r="K5782" s="2"/>
      <c r="L5782" s="2"/>
      <c r="M5782" s="2" t="s">
        <v>12795</v>
      </c>
      <c r="N5782" s="11">
        <v>10</v>
      </c>
      <c r="O5782" s="11">
        <v>0</v>
      </c>
      <c r="P5782" s="12">
        <v>44348</v>
      </c>
      <c r="Q5782" s="12">
        <v>44398</v>
      </c>
      <c r="R5782" s="11"/>
      <c r="S5782" s="2">
        <f>OR(AND(P5782&lt;=U$2,Q5782&gt;V$2),AND(P5782&gt;U$2,P5782&lt;V$2))</f>
        <v>0</v>
      </c>
    </row>
    <row r="5783" spans="1:19">
      <c r="A5783" s="2" t="s">
        <v>3481</v>
      </c>
      <c r="B5783" s="2" t="s">
        <v>4755</v>
      </c>
      <c r="C5783" s="2" t="s">
        <v>4765</v>
      </c>
      <c r="D5783" s="2" t="s">
        <v>12796</v>
      </c>
      <c r="E5783" s="2"/>
      <c r="F5783" s="2"/>
      <c r="G5783" s="2"/>
      <c r="H5783" s="2"/>
      <c r="I5783" s="2"/>
      <c r="J5783" s="2"/>
      <c r="K5783" s="2"/>
      <c r="L5783" s="2"/>
      <c r="M5783" s="2" t="s">
        <v>12797</v>
      </c>
      <c r="N5783" s="11">
        <v>10</v>
      </c>
      <c r="O5783" s="11">
        <v>0</v>
      </c>
      <c r="P5783" s="12">
        <v>44348</v>
      </c>
      <c r="Q5783" s="12">
        <v>44456</v>
      </c>
      <c r="R5783" s="11"/>
      <c r="S5783" s="2">
        <f>OR(AND(P5783&lt;=U$2,Q5783&gt;V$2),AND(P5783&gt;U$2,P5783&lt;V$2))</f>
        <v>0</v>
      </c>
    </row>
    <row r="5784" spans="1:19">
      <c r="A5784" s="2" t="s">
        <v>3481</v>
      </c>
      <c r="B5784" s="2"/>
      <c r="C5784" s="2" t="s">
        <v>12676</v>
      </c>
      <c r="D5784" s="2" t="s">
        <v>12798</v>
      </c>
      <c r="E5784" s="2"/>
      <c r="F5784" s="2"/>
      <c r="G5784" s="2"/>
      <c r="H5784" s="2"/>
      <c r="I5784" s="2"/>
      <c r="J5784" s="2"/>
      <c r="K5784" s="2"/>
      <c r="L5784" s="2"/>
      <c r="M5784" s="2" t="s">
        <v>12799</v>
      </c>
      <c r="N5784" s="11">
        <v>128</v>
      </c>
      <c r="O5784" s="11">
        <v>0</v>
      </c>
      <c r="P5784" s="12">
        <v>44075</v>
      </c>
      <c r="Q5784" s="12">
        <v>44462.70833333334</v>
      </c>
      <c r="R5784" s="11"/>
      <c r="S5784" s="2">
        <f>OR(AND(P5784&lt;=U$2,Q5784&gt;V$2),AND(P5784&gt;U$2,P5784&lt;V$2))</f>
        <v>0</v>
      </c>
    </row>
    <row r="5785" spans="1:19">
      <c r="A5785" s="2" t="s">
        <v>3481</v>
      </c>
      <c r="B5785" s="2"/>
      <c r="C5785" s="2" t="s">
        <v>12676</v>
      </c>
      <c r="D5785" s="2" t="s">
        <v>12800</v>
      </c>
      <c r="E5785" s="2"/>
      <c r="F5785" s="2"/>
      <c r="G5785" s="2"/>
      <c r="H5785" s="2"/>
      <c r="I5785" s="2"/>
      <c r="J5785" s="2"/>
      <c r="K5785" s="2"/>
      <c r="L5785" s="2"/>
      <c r="M5785" s="2" t="s">
        <v>12801</v>
      </c>
      <c r="N5785" s="11">
        <v>128</v>
      </c>
      <c r="O5785" s="11">
        <v>0</v>
      </c>
      <c r="P5785" s="12">
        <v>44075</v>
      </c>
      <c r="Q5785" s="12">
        <v>44462.70833333334</v>
      </c>
      <c r="R5785" s="11"/>
      <c r="S5785" s="2">
        <f>OR(AND(P5785&lt;=U$2,Q5785&gt;V$2),AND(P5785&gt;U$2,P5785&lt;V$2))</f>
        <v>0</v>
      </c>
    </row>
    <row r="5786" spans="1:19">
      <c r="A5786" s="2" t="s">
        <v>3481</v>
      </c>
      <c r="B5786" s="2"/>
      <c r="C5786" s="2" t="s">
        <v>12676</v>
      </c>
      <c r="D5786" s="2" t="s">
        <v>12802</v>
      </c>
      <c r="E5786" s="2"/>
      <c r="F5786" s="2"/>
      <c r="G5786" s="2"/>
      <c r="H5786" s="2"/>
      <c r="I5786" s="2"/>
      <c r="J5786" s="2"/>
      <c r="K5786" s="2"/>
      <c r="L5786" s="2"/>
      <c r="M5786" s="2" t="s">
        <v>12803</v>
      </c>
      <c r="N5786" s="11">
        <v>128</v>
      </c>
      <c r="O5786" s="11">
        <v>0</v>
      </c>
      <c r="P5786" s="12">
        <v>44075</v>
      </c>
      <c r="Q5786" s="12">
        <v>44462.70833333334</v>
      </c>
      <c r="R5786" s="11"/>
      <c r="S5786" s="2">
        <f>OR(AND(P5786&lt;=U$2,Q5786&gt;V$2),AND(P5786&gt;U$2,P5786&lt;V$2))</f>
        <v>0</v>
      </c>
    </row>
    <row r="5787" spans="1:19">
      <c r="A5787" s="2" t="s">
        <v>3481</v>
      </c>
      <c r="B5787" s="2"/>
      <c r="C5787" s="2" t="s">
        <v>12676</v>
      </c>
      <c r="D5787" s="2" t="s">
        <v>12804</v>
      </c>
      <c r="E5787" s="2"/>
      <c r="F5787" s="2"/>
      <c r="G5787" s="2"/>
      <c r="H5787" s="2"/>
      <c r="I5787" s="2"/>
      <c r="J5787" s="2"/>
      <c r="K5787" s="2"/>
      <c r="L5787" s="2"/>
      <c r="M5787" s="2" t="s">
        <v>12805</v>
      </c>
      <c r="N5787" s="11">
        <v>22</v>
      </c>
      <c r="O5787" s="11">
        <v>0</v>
      </c>
      <c r="P5787" s="12">
        <v>44250</v>
      </c>
      <c r="Q5787" s="12">
        <v>44462.70833333334</v>
      </c>
      <c r="R5787" s="11"/>
      <c r="S5787" s="2">
        <f>OR(AND(P5787&lt;=U$2,Q5787&gt;V$2),AND(P5787&gt;U$2,P5787&lt;V$2))</f>
        <v>0</v>
      </c>
    </row>
    <row r="5788" spans="1:19">
      <c r="A5788" s="2" t="s">
        <v>3481</v>
      </c>
      <c r="B5788" s="2"/>
      <c r="C5788" s="2" t="s">
        <v>12676</v>
      </c>
      <c r="D5788" s="2" t="s">
        <v>12806</v>
      </c>
      <c r="E5788" s="2"/>
      <c r="F5788" s="2"/>
      <c r="G5788" s="2"/>
      <c r="H5788" s="2"/>
      <c r="I5788" s="2"/>
      <c r="J5788" s="2"/>
      <c r="K5788" s="2"/>
      <c r="L5788" s="2"/>
      <c r="M5788" s="2" t="s">
        <v>12807</v>
      </c>
      <c r="N5788" s="11">
        <v>22</v>
      </c>
      <c r="O5788" s="11">
        <v>0</v>
      </c>
      <c r="P5788" s="12">
        <v>44250</v>
      </c>
      <c r="Q5788" s="12">
        <v>44462.70833333334</v>
      </c>
      <c r="R5788" s="11"/>
      <c r="S5788" s="2">
        <f>OR(AND(P5788&lt;=U$2,Q5788&gt;V$2),AND(P5788&gt;U$2,P5788&lt;V$2))</f>
        <v>0</v>
      </c>
    </row>
    <row r="5789" spans="1:19">
      <c r="A5789" s="2" t="s">
        <v>3481</v>
      </c>
      <c r="B5789" s="2"/>
      <c r="C5789" s="2" t="s">
        <v>12676</v>
      </c>
      <c r="D5789" s="2" t="s">
        <v>12808</v>
      </c>
      <c r="E5789" s="2"/>
      <c r="F5789" s="2"/>
      <c r="G5789" s="2"/>
      <c r="H5789" s="2"/>
      <c r="I5789" s="2"/>
      <c r="J5789" s="2"/>
      <c r="K5789" s="2"/>
      <c r="L5789" s="2"/>
      <c r="M5789" s="2" t="s">
        <v>12809</v>
      </c>
      <c r="N5789" s="11">
        <v>22</v>
      </c>
      <c r="O5789" s="11">
        <v>0</v>
      </c>
      <c r="P5789" s="12">
        <v>44250</v>
      </c>
      <c r="Q5789" s="12">
        <v>44462.70833333334</v>
      </c>
      <c r="R5789" s="11"/>
      <c r="S5789" s="2">
        <f>OR(AND(P5789&lt;=U$2,Q5789&gt;V$2),AND(P5789&gt;U$2,P5789&lt;V$2))</f>
        <v>0</v>
      </c>
    </row>
    <row r="5790" spans="1:19">
      <c r="A5790" s="2" t="s">
        <v>3481</v>
      </c>
      <c r="B5790" s="2"/>
      <c r="C5790" s="2" t="s">
        <v>12676</v>
      </c>
      <c r="D5790" s="2" t="s">
        <v>12810</v>
      </c>
      <c r="E5790" s="2"/>
      <c r="F5790" s="2"/>
      <c r="G5790" s="2"/>
      <c r="H5790" s="2"/>
      <c r="I5790" s="2"/>
      <c r="J5790" s="2"/>
      <c r="K5790" s="2"/>
      <c r="L5790" s="2"/>
      <c r="M5790" s="2" t="s">
        <v>12811</v>
      </c>
      <c r="N5790" s="11">
        <v>32</v>
      </c>
      <c r="O5790" s="11">
        <v>0</v>
      </c>
      <c r="P5790" s="12">
        <v>44250</v>
      </c>
      <c r="Q5790" s="12">
        <v>44462.70833333334</v>
      </c>
      <c r="R5790" s="11"/>
      <c r="S5790" s="2">
        <f>OR(AND(P5790&lt;=U$2,Q5790&gt;V$2),AND(P5790&gt;U$2,P5790&lt;V$2))</f>
        <v>0</v>
      </c>
    </row>
    <row r="5791" spans="1:19">
      <c r="A5791" s="2" t="s">
        <v>3481</v>
      </c>
      <c r="B5791" s="2"/>
      <c r="C5791" s="2" t="s">
        <v>12676</v>
      </c>
      <c r="D5791" s="2" t="s">
        <v>12812</v>
      </c>
      <c r="E5791" s="2"/>
      <c r="F5791" s="2"/>
      <c r="G5791" s="2"/>
      <c r="H5791" s="2"/>
      <c r="I5791" s="2"/>
      <c r="J5791" s="2"/>
      <c r="K5791" s="2"/>
      <c r="L5791" s="2"/>
      <c r="M5791" s="2" t="s">
        <v>12813</v>
      </c>
      <c r="N5791" s="11">
        <v>32</v>
      </c>
      <c r="O5791" s="11">
        <v>0</v>
      </c>
      <c r="P5791" s="12">
        <v>44250</v>
      </c>
      <c r="Q5791" s="12">
        <v>44462.70833333334</v>
      </c>
      <c r="R5791" s="11"/>
      <c r="S5791" s="2">
        <f>OR(AND(P5791&lt;=U$2,Q5791&gt;V$2),AND(P5791&gt;U$2,P5791&lt;V$2))</f>
        <v>0</v>
      </c>
    </row>
    <row r="5792" spans="1:19">
      <c r="A5792" s="2" t="s">
        <v>3481</v>
      </c>
      <c r="B5792" s="2"/>
      <c r="C5792" s="2" t="s">
        <v>12676</v>
      </c>
      <c r="D5792" s="2" t="s">
        <v>12814</v>
      </c>
      <c r="E5792" s="2"/>
      <c r="F5792" s="2"/>
      <c r="G5792" s="2"/>
      <c r="H5792" s="2"/>
      <c r="I5792" s="2"/>
      <c r="J5792" s="2"/>
      <c r="K5792" s="2"/>
      <c r="L5792" s="2"/>
      <c r="M5792" s="2" t="s">
        <v>12815</v>
      </c>
      <c r="N5792" s="11">
        <v>32</v>
      </c>
      <c r="O5792" s="11">
        <v>0</v>
      </c>
      <c r="P5792" s="12">
        <v>44250</v>
      </c>
      <c r="Q5792" s="12">
        <v>44462.70833333334</v>
      </c>
      <c r="R5792" s="11"/>
      <c r="S5792" s="2">
        <f>OR(AND(P5792&lt;=U$2,Q5792&gt;V$2),AND(P5792&gt;U$2,P5792&lt;V$2))</f>
        <v>0</v>
      </c>
    </row>
    <row r="5793" spans="1:19">
      <c r="A5793" s="2" t="s">
        <v>3481</v>
      </c>
      <c r="B5793" s="2"/>
      <c r="C5793" s="2" t="s">
        <v>12676</v>
      </c>
      <c r="D5793" s="2" t="s">
        <v>12816</v>
      </c>
      <c r="E5793" s="2"/>
      <c r="F5793" s="2"/>
      <c r="G5793" s="2"/>
      <c r="H5793" s="2"/>
      <c r="I5793" s="2"/>
      <c r="J5793" s="2"/>
      <c r="K5793" s="2"/>
      <c r="L5793" s="2"/>
      <c r="M5793" s="2" t="s">
        <v>12817</v>
      </c>
      <c r="N5793" s="11">
        <v>37</v>
      </c>
      <c r="O5793" s="11">
        <v>0</v>
      </c>
      <c r="P5793" s="12">
        <v>44243</v>
      </c>
      <c r="Q5793" s="12">
        <v>44453.70833333334</v>
      </c>
      <c r="R5793" s="11"/>
      <c r="S5793" s="2">
        <f>OR(AND(P5793&lt;=U$2,Q5793&gt;V$2),AND(P5793&gt;U$2,P5793&lt;V$2))</f>
        <v>0</v>
      </c>
    </row>
    <row r="5794" spans="1:19">
      <c r="A5794" s="2" t="s">
        <v>3481</v>
      </c>
      <c r="B5794" s="2"/>
      <c r="C5794" s="2" t="s">
        <v>12676</v>
      </c>
      <c r="D5794" s="2" t="s">
        <v>12818</v>
      </c>
      <c r="E5794" s="2"/>
      <c r="F5794" s="2"/>
      <c r="G5794" s="2"/>
      <c r="H5794" s="2"/>
      <c r="I5794" s="2"/>
      <c r="J5794" s="2"/>
      <c r="K5794" s="2"/>
      <c r="L5794" s="2"/>
      <c r="M5794" s="2" t="s">
        <v>12819</v>
      </c>
      <c r="N5794" s="11">
        <v>37</v>
      </c>
      <c r="O5794" s="11">
        <v>0</v>
      </c>
      <c r="P5794" s="12">
        <v>44243</v>
      </c>
      <c r="Q5794" s="12">
        <v>44462.70833333334</v>
      </c>
      <c r="R5794" s="11"/>
      <c r="S5794" s="2">
        <f>OR(AND(P5794&lt;=U$2,Q5794&gt;V$2),AND(P5794&gt;U$2,P5794&lt;V$2))</f>
        <v>0</v>
      </c>
    </row>
    <row r="5795" spans="1:19">
      <c r="A5795" s="2" t="s">
        <v>3481</v>
      </c>
      <c r="B5795" s="2"/>
      <c r="C5795" s="2" t="s">
        <v>12676</v>
      </c>
      <c r="D5795" s="2" t="s">
        <v>12820</v>
      </c>
      <c r="E5795" s="2"/>
      <c r="F5795" s="2"/>
      <c r="G5795" s="2"/>
      <c r="H5795" s="2"/>
      <c r="I5795" s="2"/>
      <c r="J5795" s="2"/>
      <c r="K5795" s="2"/>
      <c r="L5795" s="2"/>
      <c r="M5795" s="2" t="s">
        <v>12821</v>
      </c>
      <c r="N5795" s="11">
        <v>37</v>
      </c>
      <c r="O5795" s="11">
        <v>0</v>
      </c>
      <c r="P5795" s="12">
        <v>44243</v>
      </c>
      <c r="Q5795" s="12">
        <v>44462.70833333334</v>
      </c>
      <c r="R5795" s="11"/>
      <c r="S5795" s="2">
        <f>OR(AND(P5795&lt;=U$2,Q5795&gt;V$2),AND(P5795&gt;U$2,P5795&lt;V$2))</f>
        <v>0</v>
      </c>
    </row>
    <row r="5796" spans="1:19">
      <c r="A5796" s="2" t="s">
        <v>3481</v>
      </c>
      <c r="B5796" s="2"/>
      <c r="C5796" s="2" t="s">
        <v>12676</v>
      </c>
      <c r="D5796" s="2" t="s">
        <v>12822</v>
      </c>
      <c r="E5796" s="2"/>
      <c r="F5796" s="2"/>
      <c r="G5796" s="2"/>
      <c r="H5796" s="2"/>
      <c r="I5796" s="2"/>
      <c r="J5796" s="2"/>
      <c r="K5796" s="2"/>
      <c r="L5796" s="2"/>
      <c r="M5796" s="2" t="s">
        <v>12823</v>
      </c>
      <c r="N5796" s="11">
        <v>37</v>
      </c>
      <c r="O5796" s="11">
        <v>0</v>
      </c>
      <c r="P5796" s="12">
        <v>44250</v>
      </c>
      <c r="Q5796" s="12">
        <v>44644</v>
      </c>
      <c r="R5796" s="11"/>
      <c r="S5796" s="2">
        <f>OR(AND(P5796&lt;=U$2,Q5796&gt;V$2),AND(P5796&gt;U$2,P5796&lt;V$2))</f>
        <v>0</v>
      </c>
    </row>
    <row r="5797" spans="1:19">
      <c r="A5797" s="2" t="s">
        <v>3481</v>
      </c>
      <c r="B5797" s="2"/>
      <c r="C5797" s="2" t="s">
        <v>12676</v>
      </c>
      <c r="D5797" s="2" t="s">
        <v>12824</v>
      </c>
      <c r="E5797" s="2"/>
      <c r="F5797" s="2"/>
      <c r="G5797" s="2"/>
      <c r="H5797" s="2"/>
      <c r="I5797" s="2"/>
      <c r="J5797" s="2"/>
      <c r="K5797" s="2"/>
      <c r="L5797" s="2"/>
      <c r="M5797" s="2" t="s">
        <v>12825</v>
      </c>
      <c r="N5797" s="11">
        <v>32</v>
      </c>
      <c r="O5797" s="11">
        <v>0</v>
      </c>
      <c r="P5797" s="12">
        <v>44250</v>
      </c>
      <c r="Q5797" s="12">
        <v>44644</v>
      </c>
      <c r="R5797" s="11"/>
      <c r="S5797" s="2">
        <f>OR(AND(P5797&lt;=U$2,Q5797&gt;V$2),AND(P5797&gt;U$2,P5797&lt;V$2))</f>
        <v>0</v>
      </c>
    </row>
    <row r="5798" spans="1:19">
      <c r="A5798" s="2" t="s">
        <v>3481</v>
      </c>
      <c r="B5798" s="2"/>
      <c r="C5798" s="2" t="s">
        <v>12676</v>
      </c>
      <c r="D5798" s="2" t="s">
        <v>12826</v>
      </c>
      <c r="E5798" s="2"/>
      <c r="F5798" s="2"/>
      <c r="G5798" s="2"/>
      <c r="H5798" s="2"/>
      <c r="I5798" s="2"/>
      <c r="J5798" s="2"/>
      <c r="K5798" s="2"/>
      <c r="L5798" s="2"/>
      <c r="M5798" s="2" t="s">
        <v>12827</v>
      </c>
      <c r="N5798" s="11">
        <v>32</v>
      </c>
      <c r="O5798" s="11">
        <v>0</v>
      </c>
      <c r="P5798" s="12">
        <v>44250</v>
      </c>
      <c r="Q5798" s="12">
        <v>44644</v>
      </c>
      <c r="R5798" s="11"/>
      <c r="S5798" s="2">
        <f>OR(AND(P5798&lt;=U$2,Q5798&gt;V$2),AND(P5798&gt;U$2,P5798&lt;V$2))</f>
        <v>0</v>
      </c>
    </row>
    <row r="5799" spans="1:19">
      <c r="A5799" s="2" t="s">
        <v>3481</v>
      </c>
      <c r="B5799" s="2"/>
      <c r="C5799" s="2" t="s">
        <v>12676</v>
      </c>
      <c r="D5799" s="2" t="s">
        <v>12828</v>
      </c>
      <c r="E5799" s="2"/>
      <c r="F5799" s="2"/>
      <c r="G5799" s="2"/>
      <c r="H5799" s="2"/>
      <c r="I5799" s="2"/>
      <c r="J5799" s="2"/>
      <c r="K5799" s="2"/>
      <c r="L5799" s="2"/>
      <c r="M5799" s="2" t="s">
        <v>12829</v>
      </c>
      <c r="N5799" s="11">
        <v>32</v>
      </c>
      <c r="O5799" s="11">
        <v>0</v>
      </c>
      <c r="P5799" s="12">
        <v>44250</v>
      </c>
      <c r="Q5799" s="12">
        <v>44644</v>
      </c>
      <c r="R5799" s="11"/>
      <c r="S5799" s="2">
        <f>OR(AND(P5799&lt;=U$2,Q5799&gt;V$2),AND(P5799&gt;U$2,P5799&lt;V$2))</f>
        <v>0</v>
      </c>
    </row>
    <row r="5800" spans="1:19">
      <c r="A5800" s="2" t="s">
        <v>3481</v>
      </c>
      <c r="B5800" s="2" t="s">
        <v>4755</v>
      </c>
      <c r="C5800" s="2" t="s">
        <v>9373</v>
      </c>
      <c r="D5800" s="2" t="s">
        <v>12830</v>
      </c>
      <c r="E5800" s="2"/>
      <c r="F5800" s="2"/>
      <c r="G5800" s="2"/>
      <c r="H5800" s="2"/>
      <c r="I5800" s="2"/>
      <c r="J5800" s="2"/>
      <c r="K5800" s="2"/>
      <c r="L5800" s="2"/>
      <c r="M5800" s="2" t="s">
        <v>12831</v>
      </c>
      <c r="N5800" s="11">
        <v>10</v>
      </c>
      <c r="O5800" s="11">
        <v>0</v>
      </c>
      <c r="P5800" s="12">
        <v>44377</v>
      </c>
      <c r="Q5800" s="12">
        <v>44383</v>
      </c>
      <c r="R5800" s="11"/>
      <c r="S5800" s="2">
        <f>OR(AND(P5800&lt;=U$2,Q5800&gt;V$2),AND(P5800&gt;U$2,P5800&lt;V$2))</f>
        <v>0</v>
      </c>
    </row>
    <row r="5801" spans="1:19">
      <c r="A5801" s="2" t="s">
        <v>3481</v>
      </c>
      <c r="B5801" s="2"/>
      <c r="C5801" s="2" t="s">
        <v>12676</v>
      </c>
      <c r="D5801" s="2" t="s">
        <v>12832</v>
      </c>
      <c r="E5801" s="2"/>
      <c r="F5801" s="2"/>
      <c r="G5801" s="2"/>
      <c r="H5801" s="2"/>
      <c r="I5801" s="2"/>
      <c r="J5801" s="2"/>
      <c r="K5801" s="2"/>
      <c r="L5801" s="2"/>
      <c r="M5801" s="2" t="s">
        <v>12833</v>
      </c>
      <c r="N5801" s="11">
        <v>35</v>
      </c>
      <c r="O5801" s="11">
        <v>0</v>
      </c>
      <c r="P5801" s="12">
        <v>44293</v>
      </c>
      <c r="Q5801" s="12">
        <v>44358</v>
      </c>
      <c r="R5801" s="11"/>
      <c r="S5801" s="2">
        <f>OR(AND(P5801&lt;=U$2,Q5801&gt;V$2),AND(P5801&gt;U$2,P5801&lt;V$2))</f>
        <v>0</v>
      </c>
    </row>
    <row r="5802" spans="1:19">
      <c r="A5802" s="2" t="s">
        <v>3481</v>
      </c>
      <c r="B5802" s="2"/>
      <c r="C5802" s="2" t="s">
        <v>12676</v>
      </c>
      <c r="D5802" s="2" t="s">
        <v>12834</v>
      </c>
      <c r="E5802" s="2"/>
      <c r="F5802" s="2"/>
      <c r="G5802" s="2"/>
      <c r="H5802" s="2"/>
      <c r="I5802" s="2"/>
      <c r="J5802" s="2"/>
      <c r="K5802" s="2"/>
      <c r="L5802" s="2"/>
      <c r="M5802" s="2" t="s">
        <v>12835</v>
      </c>
      <c r="N5802" s="11">
        <v>20</v>
      </c>
      <c r="O5802" s="11">
        <v>0</v>
      </c>
      <c r="P5802" s="12">
        <v>44323</v>
      </c>
      <c r="Q5802" s="12">
        <v>44358</v>
      </c>
      <c r="R5802" s="11"/>
      <c r="S5802" s="2">
        <f>OR(AND(P5802&lt;=U$2,Q5802&gt;V$2),AND(P5802&gt;U$2,P5802&lt;V$2))</f>
        <v>0</v>
      </c>
    </row>
    <row r="5803" spans="1:19">
      <c r="A5803" s="2" t="s">
        <v>3481</v>
      </c>
      <c r="B5803" s="2"/>
      <c r="C5803" s="2" t="s">
        <v>12676</v>
      </c>
      <c r="D5803" s="2" t="s">
        <v>12836</v>
      </c>
      <c r="E5803" s="2"/>
      <c r="F5803" s="2"/>
      <c r="G5803" s="2"/>
      <c r="H5803" s="2"/>
      <c r="I5803" s="2"/>
      <c r="J5803" s="2"/>
      <c r="K5803" s="2"/>
      <c r="L5803" s="2"/>
      <c r="M5803" s="2" t="s">
        <v>12837</v>
      </c>
      <c r="N5803" s="11">
        <v>22</v>
      </c>
      <c r="O5803" s="11">
        <v>0</v>
      </c>
      <c r="P5803" s="12">
        <v>44323</v>
      </c>
      <c r="Q5803" s="12">
        <v>44358</v>
      </c>
      <c r="R5803" s="11"/>
      <c r="S5803" s="2">
        <f>OR(AND(P5803&lt;=U$2,Q5803&gt;V$2),AND(P5803&gt;U$2,P5803&lt;V$2))</f>
        <v>0</v>
      </c>
    </row>
    <row r="5804" spans="1:19">
      <c r="A5804" s="2" t="s">
        <v>3481</v>
      </c>
      <c r="B5804" s="2"/>
      <c r="C5804" s="2" t="s">
        <v>12838</v>
      </c>
      <c r="D5804" s="2" t="s">
        <v>12839</v>
      </c>
      <c r="E5804" s="2"/>
      <c r="F5804" s="2"/>
      <c r="G5804" s="2" t="s">
        <v>12840</v>
      </c>
      <c r="H5804" s="2"/>
      <c r="I5804" s="2"/>
      <c r="J5804" s="2"/>
      <c r="K5804" s="2"/>
      <c r="L5804" s="2"/>
      <c r="M5804" s="2" t="s">
        <v>12841</v>
      </c>
      <c r="N5804" s="11">
        <v>1</v>
      </c>
      <c r="O5804" s="11">
        <v>0</v>
      </c>
      <c r="P5804" s="12">
        <v>44099</v>
      </c>
      <c r="Q5804" s="12">
        <v>44099.70833333334</v>
      </c>
      <c r="R5804" s="11"/>
      <c r="S5804" s="2">
        <f>OR(AND(P5804&lt;=U$2,Q5804&gt;V$2),AND(P5804&gt;U$2,P5804&lt;V$2))</f>
        <v>0</v>
      </c>
    </row>
    <row r="5805" spans="1:19">
      <c r="A5805" s="2" t="s">
        <v>3481</v>
      </c>
      <c r="B5805" s="2"/>
      <c r="C5805" s="2" t="s">
        <v>12838</v>
      </c>
      <c r="D5805" s="2" t="s">
        <v>12842</v>
      </c>
      <c r="E5805" s="2"/>
      <c r="F5805" s="2"/>
      <c r="G5805" s="2" t="s">
        <v>12840</v>
      </c>
      <c r="H5805" s="2"/>
      <c r="I5805" s="2"/>
      <c r="J5805" s="2"/>
      <c r="K5805" s="2"/>
      <c r="L5805" s="2"/>
      <c r="M5805" s="2" t="s">
        <v>12843</v>
      </c>
      <c r="N5805" s="11">
        <v>5</v>
      </c>
      <c r="O5805" s="11">
        <v>0</v>
      </c>
      <c r="P5805" s="12">
        <v>44102</v>
      </c>
      <c r="Q5805" s="12">
        <v>44116.70833333334</v>
      </c>
      <c r="R5805" s="11"/>
      <c r="S5805" s="2">
        <f>OR(AND(P5805&lt;=U$2,Q5805&gt;V$2),AND(P5805&gt;U$2,P5805&lt;V$2))</f>
        <v>0</v>
      </c>
    </row>
    <row r="5806" spans="1:19">
      <c r="A5806" s="2" t="s">
        <v>3481</v>
      </c>
      <c r="B5806" s="2"/>
      <c r="C5806" s="2" t="s">
        <v>12838</v>
      </c>
      <c r="D5806" s="2" t="s">
        <v>12844</v>
      </c>
      <c r="E5806" s="2"/>
      <c r="F5806" s="2"/>
      <c r="G5806" s="2" t="s">
        <v>12840</v>
      </c>
      <c r="H5806" s="2"/>
      <c r="I5806" s="2"/>
      <c r="J5806" s="2"/>
      <c r="K5806" s="2"/>
      <c r="L5806" s="2"/>
      <c r="M5806" s="2" t="s">
        <v>12845</v>
      </c>
      <c r="N5806" s="11">
        <v>150</v>
      </c>
      <c r="O5806" s="11">
        <v>0</v>
      </c>
      <c r="P5806" s="12">
        <v>44117.33333333334</v>
      </c>
      <c r="Q5806" s="12">
        <v>44635</v>
      </c>
      <c r="R5806" s="11"/>
      <c r="S5806" s="2">
        <f>OR(AND(P5806&lt;=U$2,Q5806&gt;V$2),AND(P5806&gt;U$2,P5806&lt;V$2))</f>
        <v>0</v>
      </c>
    </row>
    <row r="5807" spans="1:19">
      <c r="A5807" s="2" t="s">
        <v>3481</v>
      </c>
      <c r="B5807" s="2"/>
      <c r="C5807" s="2" t="s">
        <v>12838</v>
      </c>
      <c r="D5807" s="2" t="s">
        <v>12846</v>
      </c>
      <c r="E5807" s="2"/>
      <c r="F5807" s="2"/>
      <c r="G5807" s="2" t="s">
        <v>12840</v>
      </c>
      <c r="H5807" s="2"/>
      <c r="I5807" s="2"/>
      <c r="J5807" s="2"/>
      <c r="K5807" s="2"/>
      <c r="L5807" s="2"/>
      <c r="M5807" s="2" t="s">
        <v>12847</v>
      </c>
      <c r="N5807" s="11">
        <v>20</v>
      </c>
      <c r="O5807" s="11">
        <v>0</v>
      </c>
      <c r="P5807" s="12">
        <v>44636</v>
      </c>
      <c r="Q5807" s="12">
        <v>44645</v>
      </c>
      <c r="R5807" s="11"/>
      <c r="S5807" s="2">
        <f>OR(AND(P5807&lt;=U$2,Q5807&gt;V$2),AND(P5807&gt;U$2,P5807&lt;V$2))</f>
        <v>0</v>
      </c>
    </row>
    <row r="5808" spans="1:19">
      <c r="A5808" s="2" t="s">
        <v>3481</v>
      </c>
      <c r="B5808" s="2"/>
      <c r="C5808" s="2" t="s">
        <v>12838</v>
      </c>
      <c r="D5808" s="2" t="s">
        <v>12848</v>
      </c>
      <c r="E5808" s="2"/>
      <c r="F5808" s="2"/>
      <c r="G5808" s="2" t="s">
        <v>12840</v>
      </c>
      <c r="H5808" s="2"/>
      <c r="I5808" s="2"/>
      <c r="J5808" s="2"/>
      <c r="K5808" s="2"/>
      <c r="L5808" s="2"/>
      <c r="M5808" s="2" t="s">
        <v>12849</v>
      </c>
      <c r="N5808" s="11">
        <v>10</v>
      </c>
      <c r="O5808" s="11">
        <v>0</v>
      </c>
      <c r="P5808" s="12">
        <v>44646</v>
      </c>
      <c r="Q5808" s="12">
        <v>44663</v>
      </c>
      <c r="R5808" s="11"/>
      <c r="S5808" s="2">
        <f>OR(AND(P5808&lt;=U$2,Q5808&gt;V$2),AND(P5808&gt;U$2,P5808&lt;V$2))</f>
        <v>0</v>
      </c>
    </row>
    <row r="5809" spans="1:19">
      <c r="A5809" s="2" t="s">
        <v>3481</v>
      </c>
      <c r="B5809" s="2"/>
      <c r="C5809" s="2" t="s">
        <v>12838</v>
      </c>
      <c r="D5809" s="2" t="s">
        <v>12850</v>
      </c>
      <c r="E5809" s="2"/>
      <c r="F5809" s="2"/>
      <c r="G5809" s="2" t="s">
        <v>12840</v>
      </c>
      <c r="H5809" s="2"/>
      <c r="I5809" s="2"/>
      <c r="J5809" s="2"/>
      <c r="K5809" s="2"/>
      <c r="L5809" s="2"/>
      <c r="M5809" s="2" t="s">
        <v>12851</v>
      </c>
      <c r="N5809" s="11">
        <v>60</v>
      </c>
      <c r="O5809" s="11">
        <v>0</v>
      </c>
      <c r="P5809" s="12">
        <v>44652</v>
      </c>
      <c r="Q5809" s="12">
        <v>44813.70833333334</v>
      </c>
      <c r="R5809" s="11"/>
      <c r="S5809" s="2">
        <f>OR(AND(P5809&lt;=U$2,Q5809&gt;V$2),AND(P5809&gt;U$2,P5809&lt;V$2))</f>
        <v>0</v>
      </c>
    </row>
    <row r="5810" spans="1:19">
      <c r="A5810" s="2" t="s">
        <v>3481</v>
      </c>
      <c r="B5810" s="2"/>
      <c r="C5810" s="2" t="s">
        <v>12838</v>
      </c>
      <c r="D5810" s="2" t="s">
        <v>12852</v>
      </c>
      <c r="E5810" s="2"/>
      <c r="F5810" s="2"/>
      <c r="G5810" s="2" t="s">
        <v>12853</v>
      </c>
      <c r="H5810" s="2"/>
      <c r="I5810" s="2"/>
      <c r="J5810" s="2"/>
      <c r="K5810" s="2"/>
      <c r="L5810" s="2"/>
      <c r="M5810" s="2" t="s">
        <v>12854</v>
      </c>
      <c r="N5810" s="11">
        <v>120</v>
      </c>
      <c r="O5810" s="11">
        <v>0</v>
      </c>
      <c r="P5810" s="12">
        <v>44166</v>
      </c>
      <c r="Q5810" s="12">
        <v>44494.70833333334</v>
      </c>
      <c r="R5810" s="11"/>
      <c r="S5810" s="2">
        <f>OR(AND(P5810&lt;=U$2,Q5810&gt;V$2),AND(P5810&gt;U$2,P5810&lt;V$2))</f>
        <v>0</v>
      </c>
    </row>
    <row r="5811" spans="1:19">
      <c r="A5811" s="2" t="s">
        <v>3481</v>
      </c>
      <c r="B5811" s="2"/>
      <c r="C5811" s="2" t="s">
        <v>12676</v>
      </c>
      <c r="D5811" s="2" t="s">
        <v>12855</v>
      </c>
      <c r="E5811" s="2"/>
      <c r="F5811" s="2"/>
      <c r="G5811" s="2"/>
      <c r="H5811" s="2"/>
      <c r="I5811" s="2"/>
      <c r="J5811" s="2"/>
      <c r="K5811" s="2"/>
      <c r="L5811" s="2"/>
      <c r="M5811" s="2" t="s">
        <v>12856</v>
      </c>
      <c r="N5811" s="11">
        <v>20</v>
      </c>
      <c r="O5811" s="11">
        <v>0</v>
      </c>
      <c r="P5811" s="12">
        <v>44311</v>
      </c>
      <c r="Q5811" s="12">
        <v>44327</v>
      </c>
      <c r="R5811" s="11"/>
      <c r="S5811" s="2">
        <f>OR(AND(P5811&lt;=U$2,Q5811&gt;V$2),AND(P5811&gt;U$2,P5811&lt;V$2))</f>
        <v>0</v>
      </c>
    </row>
    <row r="5812" spans="1:19">
      <c r="A5812" s="2" t="s">
        <v>3481</v>
      </c>
      <c r="B5812" s="2"/>
      <c r="C5812" s="2" t="s">
        <v>12676</v>
      </c>
      <c r="D5812" s="2" t="s">
        <v>12857</v>
      </c>
      <c r="E5812" s="2"/>
      <c r="F5812" s="2"/>
      <c r="G5812" s="2"/>
      <c r="H5812" s="2"/>
      <c r="I5812" s="2"/>
      <c r="J5812" s="2"/>
      <c r="K5812" s="2"/>
      <c r="L5812" s="2"/>
      <c r="M5812" s="2" t="s">
        <v>12858</v>
      </c>
      <c r="N5812" s="11">
        <v>5</v>
      </c>
      <c r="O5812" s="11">
        <v>0</v>
      </c>
      <c r="P5812" s="12">
        <v>44356.33333333334</v>
      </c>
      <c r="Q5812" s="12">
        <v>44361</v>
      </c>
      <c r="R5812" s="11"/>
      <c r="S5812" s="2">
        <f>OR(AND(P5812&lt;=U$2,Q5812&gt;V$2),AND(P5812&gt;U$2,P5812&lt;V$2))</f>
        <v>0</v>
      </c>
    </row>
    <row r="5813" spans="1:19">
      <c r="A5813" s="2" t="s">
        <v>3481</v>
      </c>
      <c r="B5813" s="2"/>
      <c r="C5813" s="2" t="s">
        <v>4777</v>
      </c>
      <c r="D5813" s="2" t="s">
        <v>12859</v>
      </c>
      <c r="E5813" s="2"/>
      <c r="F5813" s="2"/>
      <c r="G5813" s="2"/>
      <c r="H5813" s="2"/>
      <c r="I5813" s="2"/>
      <c r="J5813" s="2"/>
      <c r="K5813" s="2"/>
      <c r="L5813" s="2"/>
      <c r="M5813" s="2" t="s">
        <v>12860</v>
      </c>
      <c r="N5813" s="11">
        <v>10</v>
      </c>
      <c r="O5813" s="11">
        <v>0</v>
      </c>
      <c r="P5813" s="12">
        <v>44228</v>
      </c>
      <c r="Q5813" s="12">
        <v>44244</v>
      </c>
      <c r="R5813" s="11"/>
      <c r="S5813" s="2">
        <f>OR(AND(P5813&lt;=U$2,Q5813&gt;V$2),AND(P5813&gt;U$2,P5813&lt;V$2))</f>
        <v>0</v>
      </c>
    </row>
    <row r="5814" spans="1:19">
      <c r="A5814" s="2" t="s">
        <v>3481</v>
      </c>
      <c r="B5814" s="2"/>
      <c r="C5814" s="2" t="s">
        <v>4777</v>
      </c>
      <c r="D5814" s="2" t="s">
        <v>12861</v>
      </c>
      <c r="E5814" s="2"/>
      <c r="F5814" s="2"/>
      <c r="G5814" s="2"/>
      <c r="H5814" s="2"/>
      <c r="I5814" s="2"/>
      <c r="J5814" s="2"/>
      <c r="K5814" s="2"/>
      <c r="L5814" s="2"/>
      <c r="M5814" s="2" t="s">
        <v>12862</v>
      </c>
      <c r="N5814" s="11">
        <v>10</v>
      </c>
      <c r="O5814" s="11">
        <v>0</v>
      </c>
      <c r="P5814" s="12">
        <v>44228</v>
      </c>
      <c r="Q5814" s="12">
        <v>44234</v>
      </c>
      <c r="R5814" s="11"/>
      <c r="S5814" s="2">
        <f>OR(AND(P5814&lt;=U$2,Q5814&gt;V$2),AND(P5814&gt;U$2,P5814&lt;V$2))</f>
        <v>0</v>
      </c>
    </row>
    <row r="5815" spans="1:19">
      <c r="A5815" s="2" t="s">
        <v>3481</v>
      </c>
      <c r="B5815" s="2"/>
      <c r="C5815" s="2" t="s">
        <v>4777</v>
      </c>
      <c r="D5815" s="2" t="s">
        <v>12863</v>
      </c>
      <c r="E5815" s="2"/>
      <c r="F5815" s="2"/>
      <c r="G5815" s="2"/>
      <c r="H5815" s="2"/>
      <c r="I5815" s="2"/>
      <c r="J5815" s="2"/>
      <c r="K5815" s="2"/>
      <c r="L5815" s="2"/>
      <c r="M5815" s="2" t="s">
        <v>12864</v>
      </c>
      <c r="N5815" s="11">
        <v>10</v>
      </c>
      <c r="O5815" s="11">
        <v>0</v>
      </c>
      <c r="P5815" s="12">
        <v>44228</v>
      </c>
      <c r="Q5815" s="12">
        <v>44238</v>
      </c>
      <c r="R5815" s="11"/>
      <c r="S5815" s="2">
        <f>OR(AND(P5815&lt;=U$2,Q5815&gt;V$2),AND(P5815&gt;U$2,P5815&lt;V$2))</f>
        <v>0</v>
      </c>
    </row>
    <row r="5816" spans="1:19">
      <c r="A5816" s="2" t="s">
        <v>3481</v>
      </c>
      <c r="B5816" s="2"/>
      <c r="C5816" s="2" t="s">
        <v>4777</v>
      </c>
      <c r="D5816" s="2" t="s">
        <v>12865</v>
      </c>
      <c r="E5816" s="2"/>
      <c r="F5816" s="2"/>
      <c r="G5816" s="2"/>
      <c r="H5816" s="2"/>
      <c r="I5816" s="2"/>
      <c r="J5816" s="2"/>
      <c r="K5816" s="2"/>
      <c r="L5816" s="2"/>
      <c r="M5816" s="2" t="s">
        <v>12866</v>
      </c>
      <c r="N5816" s="11">
        <v>10</v>
      </c>
      <c r="O5816" s="11">
        <v>0</v>
      </c>
      <c r="P5816" s="12">
        <v>44046</v>
      </c>
      <c r="Q5816" s="12">
        <v>44067</v>
      </c>
      <c r="R5816" s="11"/>
      <c r="S5816" s="2">
        <f>OR(AND(P5816&lt;=U$2,Q5816&gt;V$2),AND(P5816&gt;U$2,P5816&lt;V$2))</f>
        <v>0</v>
      </c>
    </row>
    <row r="5817" spans="1:19">
      <c r="A5817" s="2" t="s">
        <v>3481</v>
      </c>
      <c r="B5817" s="2"/>
      <c r="C5817" s="2" t="s">
        <v>4777</v>
      </c>
      <c r="D5817" s="2" t="s">
        <v>12867</v>
      </c>
      <c r="E5817" s="2"/>
      <c r="F5817" s="2"/>
      <c r="G5817" s="2"/>
      <c r="H5817" s="2"/>
      <c r="I5817" s="2"/>
      <c r="J5817" s="2"/>
      <c r="K5817" s="2"/>
      <c r="L5817" s="2"/>
      <c r="M5817" s="2" t="s">
        <v>12868</v>
      </c>
      <c r="N5817" s="11">
        <v>10</v>
      </c>
      <c r="O5817" s="11">
        <v>0</v>
      </c>
      <c r="P5817" s="12">
        <v>44166</v>
      </c>
      <c r="Q5817" s="12">
        <v>44179</v>
      </c>
      <c r="R5817" s="11"/>
      <c r="S5817" s="2">
        <f>OR(AND(P5817&lt;=U$2,Q5817&gt;V$2),AND(P5817&gt;U$2,P5817&lt;V$2))</f>
        <v>0</v>
      </c>
    </row>
    <row r="5818" spans="1:19">
      <c r="A5818" s="2" t="s">
        <v>3481</v>
      </c>
      <c r="B5818" s="2"/>
      <c r="C5818" s="2" t="s">
        <v>4777</v>
      </c>
      <c r="D5818" s="2" t="s">
        <v>12869</v>
      </c>
      <c r="E5818" s="2"/>
      <c r="F5818" s="2"/>
      <c r="G5818" s="2"/>
      <c r="H5818" s="2"/>
      <c r="I5818" s="2"/>
      <c r="J5818" s="2"/>
      <c r="K5818" s="2"/>
      <c r="L5818" s="2"/>
      <c r="M5818" s="2" t="s">
        <v>12870</v>
      </c>
      <c r="N5818" s="11">
        <v>10</v>
      </c>
      <c r="O5818" s="11">
        <v>0</v>
      </c>
      <c r="P5818" s="12">
        <v>44123</v>
      </c>
      <c r="Q5818" s="12">
        <v>44134</v>
      </c>
      <c r="R5818" s="11"/>
      <c r="S5818" s="2">
        <f>OR(AND(P5818&lt;=U$2,Q5818&gt;V$2),AND(P5818&gt;U$2,P5818&lt;V$2))</f>
        <v>0</v>
      </c>
    </row>
    <row r="5819" spans="1:19">
      <c r="A5819" s="2" t="s">
        <v>3481</v>
      </c>
      <c r="B5819" s="2"/>
      <c r="C5819" s="2" t="s">
        <v>4777</v>
      </c>
      <c r="D5819" s="2" t="s">
        <v>12871</v>
      </c>
      <c r="E5819" s="2"/>
      <c r="F5819" s="2"/>
      <c r="G5819" s="2"/>
      <c r="H5819" s="2"/>
      <c r="I5819" s="2"/>
      <c r="J5819" s="2"/>
      <c r="K5819" s="2"/>
      <c r="L5819" s="2"/>
      <c r="M5819" s="2" t="s">
        <v>12872</v>
      </c>
      <c r="N5819" s="11">
        <v>90</v>
      </c>
      <c r="O5819" s="11">
        <v>0</v>
      </c>
      <c r="P5819" s="12">
        <v>44134</v>
      </c>
      <c r="Q5819" s="12">
        <v>44270.70833333334</v>
      </c>
      <c r="R5819" s="11"/>
      <c r="S5819" s="2">
        <f>OR(AND(P5819&lt;=U$2,Q5819&gt;V$2),AND(P5819&gt;U$2,P5819&lt;V$2))</f>
        <v>0</v>
      </c>
    </row>
    <row r="5820" spans="1:19">
      <c r="A5820" s="2" t="s">
        <v>3481</v>
      </c>
      <c r="B5820" s="2"/>
      <c r="C5820" s="2" t="s">
        <v>4777</v>
      </c>
      <c r="D5820" s="2" t="s">
        <v>12873</v>
      </c>
      <c r="E5820" s="2"/>
      <c r="F5820" s="2"/>
      <c r="G5820" s="2"/>
      <c r="H5820" s="2"/>
      <c r="I5820" s="2"/>
      <c r="J5820" s="2"/>
      <c r="K5820" s="2"/>
      <c r="L5820" s="2"/>
      <c r="M5820" s="2" t="s">
        <v>12874</v>
      </c>
      <c r="N5820" s="11">
        <v>10</v>
      </c>
      <c r="O5820" s="11">
        <v>0</v>
      </c>
      <c r="P5820" s="12">
        <v>44123</v>
      </c>
      <c r="Q5820" s="12">
        <v>44134</v>
      </c>
      <c r="R5820" s="11"/>
      <c r="S5820" s="2">
        <f>OR(AND(P5820&lt;=U$2,Q5820&gt;V$2),AND(P5820&gt;U$2,P5820&lt;V$2))</f>
        <v>0</v>
      </c>
    </row>
    <row r="5821" spans="1:19">
      <c r="A5821" s="2" t="s">
        <v>3481</v>
      </c>
      <c r="B5821" s="2"/>
      <c r="C5821" s="2" t="s">
        <v>4777</v>
      </c>
      <c r="D5821" s="2" t="s">
        <v>12875</v>
      </c>
      <c r="E5821" s="2"/>
      <c r="F5821" s="2"/>
      <c r="G5821" s="2"/>
      <c r="H5821" s="2"/>
      <c r="I5821" s="2"/>
      <c r="J5821" s="2"/>
      <c r="K5821" s="2"/>
      <c r="L5821" s="2"/>
      <c r="M5821" s="2" t="s">
        <v>12876</v>
      </c>
      <c r="N5821" s="11">
        <v>90</v>
      </c>
      <c r="O5821" s="11">
        <v>0</v>
      </c>
      <c r="P5821" s="12">
        <v>44134</v>
      </c>
      <c r="Q5821" s="12">
        <v>44270.70833333334</v>
      </c>
      <c r="R5821" s="11"/>
      <c r="S5821" s="2">
        <f>OR(AND(P5821&lt;=U$2,Q5821&gt;V$2),AND(P5821&gt;U$2,P5821&lt;V$2))</f>
        <v>0</v>
      </c>
    </row>
    <row r="5822" spans="1:19">
      <c r="A5822" s="2" t="s">
        <v>3481</v>
      </c>
      <c r="B5822" s="2"/>
      <c r="C5822" s="2" t="s">
        <v>4777</v>
      </c>
      <c r="D5822" s="2" t="s">
        <v>12877</v>
      </c>
      <c r="E5822" s="2"/>
      <c r="F5822" s="2"/>
      <c r="G5822" s="2"/>
      <c r="H5822" s="2"/>
      <c r="I5822" s="2"/>
      <c r="J5822" s="2"/>
      <c r="K5822" s="2"/>
      <c r="L5822" s="2"/>
      <c r="M5822" s="2" t="s">
        <v>12878</v>
      </c>
      <c r="N5822" s="11">
        <v>10</v>
      </c>
      <c r="O5822" s="11">
        <v>0</v>
      </c>
      <c r="P5822" s="12">
        <v>44123</v>
      </c>
      <c r="Q5822" s="12">
        <v>44134</v>
      </c>
      <c r="R5822" s="11"/>
      <c r="S5822" s="2">
        <f>OR(AND(P5822&lt;=U$2,Q5822&gt;V$2),AND(P5822&gt;U$2,P5822&lt;V$2))</f>
        <v>0</v>
      </c>
    </row>
    <row r="5823" spans="1:19">
      <c r="A5823" s="2" t="s">
        <v>3481</v>
      </c>
      <c r="B5823" s="2"/>
      <c r="C5823" s="2" t="s">
        <v>4777</v>
      </c>
      <c r="D5823" s="2" t="s">
        <v>12879</v>
      </c>
      <c r="E5823" s="2"/>
      <c r="F5823" s="2"/>
      <c r="G5823" s="2"/>
      <c r="H5823" s="2"/>
      <c r="I5823" s="2"/>
      <c r="J5823" s="2"/>
      <c r="K5823" s="2"/>
      <c r="L5823" s="2"/>
      <c r="M5823" s="2" t="s">
        <v>12880</v>
      </c>
      <c r="N5823" s="11">
        <v>90</v>
      </c>
      <c r="O5823" s="11">
        <v>0</v>
      </c>
      <c r="P5823" s="12">
        <v>44134</v>
      </c>
      <c r="Q5823" s="12">
        <v>44270.70833333334</v>
      </c>
      <c r="R5823" s="11"/>
      <c r="S5823" s="2">
        <f>OR(AND(P5823&lt;=U$2,Q5823&gt;V$2),AND(P5823&gt;U$2,P5823&lt;V$2))</f>
        <v>0</v>
      </c>
    </row>
    <row r="5824" spans="1:19">
      <c r="A5824" s="2" t="s">
        <v>3481</v>
      </c>
      <c r="B5824" s="2"/>
      <c r="C5824" s="2" t="s">
        <v>4777</v>
      </c>
      <c r="D5824" s="2" t="s">
        <v>12881</v>
      </c>
      <c r="E5824" s="2"/>
      <c r="F5824" s="2"/>
      <c r="G5824" s="2"/>
      <c r="H5824" s="2"/>
      <c r="I5824" s="2"/>
      <c r="J5824" s="2"/>
      <c r="K5824" s="2"/>
      <c r="L5824" s="2"/>
      <c r="M5824" s="2" t="s">
        <v>12882</v>
      </c>
      <c r="N5824" s="11">
        <v>10</v>
      </c>
      <c r="O5824" s="11">
        <v>0</v>
      </c>
      <c r="P5824" s="12">
        <v>44123</v>
      </c>
      <c r="Q5824" s="12">
        <v>44134</v>
      </c>
      <c r="R5824" s="11"/>
      <c r="S5824" s="2">
        <f>OR(AND(P5824&lt;=U$2,Q5824&gt;V$2),AND(P5824&gt;U$2,P5824&lt;V$2))</f>
        <v>0</v>
      </c>
    </row>
    <row r="5825" spans="1:19">
      <c r="A5825" s="2" t="s">
        <v>3481</v>
      </c>
      <c r="B5825" s="2"/>
      <c r="C5825" s="2" t="s">
        <v>4777</v>
      </c>
      <c r="D5825" s="2" t="s">
        <v>12883</v>
      </c>
      <c r="E5825" s="2"/>
      <c r="F5825" s="2"/>
      <c r="G5825" s="2"/>
      <c r="H5825" s="2"/>
      <c r="I5825" s="2"/>
      <c r="J5825" s="2"/>
      <c r="K5825" s="2"/>
      <c r="L5825" s="2"/>
      <c r="M5825" s="2" t="s">
        <v>12884</v>
      </c>
      <c r="N5825" s="11">
        <v>80</v>
      </c>
      <c r="O5825" s="11">
        <v>0</v>
      </c>
      <c r="P5825" s="12">
        <v>44134</v>
      </c>
      <c r="Q5825" s="12">
        <v>44256.70833333334</v>
      </c>
      <c r="R5825" s="11"/>
      <c r="S5825" s="2">
        <f>OR(AND(P5825&lt;=U$2,Q5825&gt;V$2),AND(P5825&gt;U$2,P5825&lt;V$2))</f>
        <v>0</v>
      </c>
    </row>
    <row r="5826" spans="1:19">
      <c r="A5826" s="2" t="s">
        <v>3481</v>
      </c>
      <c r="B5826" s="2"/>
      <c r="C5826" s="2" t="s">
        <v>4777</v>
      </c>
      <c r="D5826" s="2" t="s">
        <v>12885</v>
      </c>
      <c r="E5826" s="2"/>
      <c r="F5826" s="2"/>
      <c r="G5826" s="2"/>
      <c r="H5826" s="2"/>
      <c r="I5826" s="2"/>
      <c r="J5826" s="2"/>
      <c r="K5826" s="2"/>
      <c r="L5826" s="2"/>
      <c r="M5826" s="2" t="s">
        <v>12886</v>
      </c>
      <c r="N5826" s="11">
        <v>10</v>
      </c>
      <c r="O5826" s="11">
        <v>0</v>
      </c>
      <c r="P5826" s="12">
        <v>44123</v>
      </c>
      <c r="Q5826" s="12">
        <v>44134</v>
      </c>
      <c r="R5826" s="11"/>
      <c r="S5826" s="2">
        <f>OR(AND(P5826&lt;=U$2,Q5826&gt;V$2),AND(P5826&gt;U$2,P5826&lt;V$2))</f>
        <v>0</v>
      </c>
    </row>
    <row r="5827" spans="1:19">
      <c r="A5827" s="2" t="s">
        <v>3481</v>
      </c>
      <c r="B5827" s="2"/>
      <c r="C5827" s="2" t="s">
        <v>4777</v>
      </c>
      <c r="D5827" s="2" t="s">
        <v>12887</v>
      </c>
      <c r="E5827" s="2"/>
      <c r="F5827" s="2"/>
      <c r="G5827" s="2"/>
      <c r="H5827" s="2"/>
      <c r="I5827" s="2"/>
      <c r="J5827" s="2"/>
      <c r="K5827" s="2"/>
      <c r="L5827" s="2"/>
      <c r="M5827" s="2" t="s">
        <v>12888</v>
      </c>
      <c r="N5827" s="11">
        <v>80</v>
      </c>
      <c r="O5827" s="11">
        <v>0</v>
      </c>
      <c r="P5827" s="12">
        <v>44134</v>
      </c>
      <c r="Q5827" s="12">
        <v>44256.70833333334</v>
      </c>
      <c r="R5827" s="11"/>
      <c r="S5827" s="2">
        <f>OR(AND(P5827&lt;=U$2,Q5827&gt;V$2),AND(P5827&gt;U$2,P5827&lt;V$2))</f>
        <v>0</v>
      </c>
    </row>
    <row r="5828" spans="1:19">
      <c r="A5828" s="2" t="s">
        <v>3481</v>
      </c>
      <c r="B5828" s="2"/>
      <c r="C5828" s="2" t="s">
        <v>4777</v>
      </c>
      <c r="D5828" s="2" t="s">
        <v>12889</v>
      </c>
      <c r="E5828" s="2"/>
      <c r="F5828" s="2"/>
      <c r="G5828" s="2"/>
      <c r="H5828" s="2"/>
      <c r="I5828" s="2"/>
      <c r="J5828" s="2"/>
      <c r="K5828" s="2"/>
      <c r="L5828" s="2"/>
      <c r="M5828" s="2" t="s">
        <v>12890</v>
      </c>
      <c r="N5828" s="11">
        <v>10</v>
      </c>
      <c r="O5828" s="11">
        <v>0</v>
      </c>
      <c r="P5828" s="12">
        <v>44123</v>
      </c>
      <c r="Q5828" s="12">
        <v>44134</v>
      </c>
      <c r="R5828" s="11"/>
      <c r="S5828" s="2">
        <f>OR(AND(P5828&lt;=U$2,Q5828&gt;V$2),AND(P5828&gt;U$2,P5828&lt;V$2))</f>
        <v>0</v>
      </c>
    </row>
    <row r="5829" spans="1:19">
      <c r="A5829" s="2" t="s">
        <v>3481</v>
      </c>
      <c r="B5829" s="2"/>
      <c r="C5829" s="2" t="s">
        <v>4777</v>
      </c>
      <c r="D5829" s="2" t="s">
        <v>12891</v>
      </c>
      <c r="E5829" s="2"/>
      <c r="F5829" s="2"/>
      <c r="G5829" s="2"/>
      <c r="H5829" s="2"/>
      <c r="I5829" s="2"/>
      <c r="J5829" s="2"/>
      <c r="K5829" s="2"/>
      <c r="L5829" s="2"/>
      <c r="M5829" s="2" t="s">
        <v>12892</v>
      </c>
      <c r="N5829" s="11">
        <v>90</v>
      </c>
      <c r="O5829" s="11">
        <v>0</v>
      </c>
      <c r="P5829" s="12">
        <v>44134</v>
      </c>
      <c r="Q5829" s="12">
        <v>44270.70833333334</v>
      </c>
      <c r="R5829" s="11"/>
      <c r="S5829" s="2">
        <f>OR(AND(P5829&lt;=U$2,Q5829&gt;V$2),AND(P5829&gt;U$2,P5829&lt;V$2))</f>
        <v>0</v>
      </c>
    </row>
    <row r="5830" spans="1:19">
      <c r="A5830" s="2" t="s">
        <v>3481</v>
      </c>
      <c r="B5830" s="2"/>
      <c r="C5830" s="2" t="s">
        <v>12676</v>
      </c>
      <c r="D5830" s="2" t="s">
        <v>12893</v>
      </c>
      <c r="E5830" s="2"/>
      <c r="F5830" s="2"/>
      <c r="G5830" s="2"/>
      <c r="H5830" s="2"/>
      <c r="I5830" s="2"/>
      <c r="J5830" s="2"/>
      <c r="K5830" s="2"/>
      <c r="L5830" s="2"/>
      <c r="M5830" s="2" t="s">
        <v>12894</v>
      </c>
      <c r="N5830" s="11">
        <v>5</v>
      </c>
      <c r="O5830" s="11">
        <v>0</v>
      </c>
      <c r="P5830" s="12">
        <v>44364</v>
      </c>
      <c r="Q5830" s="12">
        <v>44376</v>
      </c>
      <c r="R5830" s="11"/>
      <c r="S5830" s="2">
        <f>OR(AND(P5830&lt;=U$2,Q5830&gt;V$2),AND(P5830&gt;U$2,P5830&lt;V$2))</f>
        <v>0</v>
      </c>
    </row>
    <row r="5831" spans="1:19">
      <c r="A5831" s="2" t="s">
        <v>3488</v>
      </c>
      <c r="B5831" s="2" t="s">
        <v>4755</v>
      </c>
      <c r="C5831" s="2" t="s">
        <v>6122</v>
      </c>
      <c r="D5831" s="2" t="s">
        <v>12895</v>
      </c>
      <c r="E5831" s="2" t="s">
        <v>1007</v>
      </c>
      <c r="F5831" s="2" t="s">
        <v>2590</v>
      </c>
      <c r="G5831" s="2" t="s">
        <v>6971</v>
      </c>
      <c r="H5831" s="2" t="s">
        <v>1411</v>
      </c>
      <c r="I5831" s="2" t="s">
        <v>216</v>
      </c>
      <c r="J5831" s="2" t="s">
        <v>6972</v>
      </c>
      <c r="K5831" s="2" t="s">
        <v>766</v>
      </c>
      <c r="L5831" s="2" t="s">
        <v>9014</v>
      </c>
      <c r="M5831" s="2" t="s">
        <v>12896</v>
      </c>
      <c r="N5831" s="11">
        <v>5</v>
      </c>
      <c r="O5831" s="11">
        <v>5</v>
      </c>
      <c r="P5831" s="12">
        <v>45118.33333333334</v>
      </c>
      <c r="Q5831" s="12">
        <v>45124.70833333334</v>
      </c>
      <c r="R5831" s="11">
        <v>-71</v>
      </c>
      <c r="S5831" s="2">
        <f>OR(AND(P5831&lt;=U$2,Q5831&gt;V$2),AND(P5831&gt;U$2,P5831&lt;V$2))</f>
        <v>0</v>
      </c>
    </row>
    <row r="5832" spans="1:19">
      <c r="A5832" s="2" t="s">
        <v>3488</v>
      </c>
      <c r="B5832" s="2" t="s">
        <v>4755</v>
      </c>
      <c r="C5832" s="2" t="s">
        <v>6122</v>
      </c>
      <c r="D5832" s="2" t="s">
        <v>12897</v>
      </c>
      <c r="E5832" s="2" t="s">
        <v>1288</v>
      </c>
      <c r="F5832" s="2" t="s">
        <v>2672</v>
      </c>
      <c r="G5832" s="2" t="s">
        <v>7034</v>
      </c>
      <c r="H5832" s="2" t="s">
        <v>1411</v>
      </c>
      <c r="I5832" s="2" t="s">
        <v>216</v>
      </c>
      <c r="J5832" s="2"/>
      <c r="K5832" s="2"/>
      <c r="L5832" s="2"/>
      <c r="M5832" s="2" t="s">
        <v>12898</v>
      </c>
      <c r="N5832" s="11">
        <v>5</v>
      </c>
      <c r="O5832" s="11">
        <v>5</v>
      </c>
      <c r="P5832" s="12">
        <v>45125.33333333334</v>
      </c>
      <c r="Q5832" s="12">
        <v>45131.70833333334</v>
      </c>
      <c r="R5832" s="11">
        <v>-71</v>
      </c>
      <c r="S5832" s="2">
        <f>OR(AND(P5832&lt;=U$2,Q5832&gt;V$2),AND(P5832&gt;U$2,P5832&lt;V$2))</f>
        <v>0</v>
      </c>
    </row>
    <row r="5833" spans="1:19">
      <c r="A5833" s="2" t="s">
        <v>3488</v>
      </c>
      <c r="B5833" s="2" t="s">
        <v>4755</v>
      </c>
      <c r="C5833" s="2" t="s">
        <v>6122</v>
      </c>
      <c r="D5833" s="2" t="s">
        <v>12899</v>
      </c>
      <c r="E5833" s="2" t="s">
        <v>1288</v>
      </c>
      <c r="F5833" s="2" t="s">
        <v>2672</v>
      </c>
      <c r="G5833" s="2" t="s">
        <v>7034</v>
      </c>
      <c r="H5833" s="2" t="s">
        <v>1411</v>
      </c>
      <c r="I5833" s="2" t="s">
        <v>216</v>
      </c>
      <c r="J5833" s="2"/>
      <c r="K5833" s="2"/>
      <c r="L5833" s="2"/>
      <c r="M5833" s="2" t="s">
        <v>12900</v>
      </c>
      <c r="N5833" s="11">
        <v>5</v>
      </c>
      <c r="O5833" s="11">
        <v>5</v>
      </c>
      <c r="P5833" s="12">
        <v>45132.33333333334</v>
      </c>
      <c r="Q5833" s="12">
        <v>45138.70833333334</v>
      </c>
      <c r="R5833" s="11">
        <v>-71</v>
      </c>
      <c r="S5833" s="2">
        <f>OR(AND(P5833&lt;=U$2,Q5833&gt;V$2),AND(P5833&gt;U$2,P5833&lt;V$2))</f>
        <v>0</v>
      </c>
    </row>
    <row r="5834" spans="1:19">
      <c r="A5834" s="2" t="s">
        <v>3488</v>
      </c>
      <c r="B5834" s="2" t="s">
        <v>4755</v>
      </c>
      <c r="C5834" s="2" t="s">
        <v>6122</v>
      </c>
      <c r="D5834" s="2" t="s">
        <v>12901</v>
      </c>
      <c r="E5834" s="2" t="s">
        <v>1007</v>
      </c>
      <c r="F5834" s="2" t="s">
        <v>2590</v>
      </c>
      <c r="G5834" s="2" t="s">
        <v>6978</v>
      </c>
      <c r="H5834" s="2" t="s">
        <v>1411</v>
      </c>
      <c r="I5834" s="2" t="s">
        <v>216</v>
      </c>
      <c r="J5834" s="2" t="s">
        <v>6979</v>
      </c>
      <c r="K5834" s="2" t="s">
        <v>605</v>
      </c>
      <c r="L5834" s="2" t="s">
        <v>8547</v>
      </c>
      <c r="M5834" s="2" t="s">
        <v>12902</v>
      </c>
      <c r="N5834" s="11">
        <v>5</v>
      </c>
      <c r="O5834" s="11">
        <v>5</v>
      </c>
      <c r="P5834" s="12">
        <v>45139.33333333334</v>
      </c>
      <c r="Q5834" s="12">
        <v>45145.70833333334</v>
      </c>
      <c r="R5834" s="11">
        <v>-71</v>
      </c>
      <c r="S5834" s="2">
        <f>OR(AND(P5834&lt;=U$2,Q5834&gt;V$2),AND(P5834&gt;U$2,P5834&lt;V$2))</f>
        <v>0</v>
      </c>
    </row>
    <row r="5835" spans="1:19">
      <c r="A5835" s="2" t="s">
        <v>3488</v>
      </c>
      <c r="B5835" s="2" t="s">
        <v>4755</v>
      </c>
      <c r="C5835" s="2" t="s">
        <v>6299</v>
      </c>
      <c r="D5835" s="2" t="s">
        <v>12903</v>
      </c>
      <c r="E5835" s="2" t="s">
        <v>1007</v>
      </c>
      <c r="F5835" s="2" t="s">
        <v>2752</v>
      </c>
      <c r="G5835" s="2" t="s">
        <v>6971</v>
      </c>
      <c r="H5835" s="2" t="s">
        <v>1411</v>
      </c>
      <c r="I5835" s="2" t="s">
        <v>216</v>
      </c>
      <c r="J5835" s="2" t="s">
        <v>6972</v>
      </c>
      <c r="K5835" s="2" t="s">
        <v>766</v>
      </c>
      <c r="L5835" s="2" t="s">
        <v>10831</v>
      </c>
      <c r="M5835" s="2" t="s">
        <v>12904</v>
      </c>
      <c r="N5835" s="11">
        <v>5</v>
      </c>
      <c r="O5835" s="11">
        <v>5</v>
      </c>
      <c r="P5835" s="12">
        <v>45118.33333333334</v>
      </c>
      <c r="Q5835" s="12">
        <v>45124.70833333334</v>
      </c>
      <c r="R5835" s="11">
        <v>-132</v>
      </c>
      <c r="S5835" s="2">
        <f>OR(AND(P5835&lt;=U$2,Q5835&gt;V$2),AND(P5835&gt;U$2,P5835&lt;V$2))</f>
        <v>0</v>
      </c>
    </row>
    <row r="5836" spans="1:19">
      <c r="A5836" s="2" t="s">
        <v>3488</v>
      </c>
      <c r="B5836" s="2" t="s">
        <v>4755</v>
      </c>
      <c r="C5836" s="2" t="s">
        <v>6299</v>
      </c>
      <c r="D5836" s="2" t="s">
        <v>12905</v>
      </c>
      <c r="E5836" s="2" t="s">
        <v>1288</v>
      </c>
      <c r="F5836" s="2" t="s">
        <v>2752</v>
      </c>
      <c r="G5836" s="2" t="s">
        <v>7034</v>
      </c>
      <c r="H5836" s="2" t="s">
        <v>1411</v>
      </c>
      <c r="I5836" s="2" t="s">
        <v>216</v>
      </c>
      <c r="J5836" s="2"/>
      <c r="K5836" s="2"/>
      <c r="L5836" s="2"/>
      <c r="M5836" s="2" t="s">
        <v>12906</v>
      </c>
      <c r="N5836" s="11">
        <v>5</v>
      </c>
      <c r="O5836" s="11">
        <v>5</v>
      </c>
      <c r="P5836" s="12">
        <v>45125.33333333334</v>
      </c>
      <c r="Q5836" s="12">
        <v>45131.70833333334</v>
      </c>
      <c r="R5836" s="11">
        <v>-132</v>
      </c>
      <c r="S5836" s="2">
        <f>OR(AND(P5836&lt;=U$2,Q5836&gt;V$2),AND(P5836&gt;U$2,P5836&lt;V$2))</f>
        <v>0</v>
      </c>
    </row>
    <row r="5837" spans="1:19">
      <c r="A5837" s="2" t="s">
        <v>3488</v>
      </c>
      <c r="B5837" s="2" t="s">
        <v>4755</v>
      </c>
      <c r="C5837" s="2" t="s">
        <v>6299</v>
      </c>
      <c r="D5837" s="2" t="s">
        <v>12907</v>
      </c>
      <c r="E5837" s="2" t="s">
        <v>1288</v>
      </c>
      <c r="F5837" s="2" t="s">
        <v>2752</v>
      </c>
      <c r="G5837" s="2" t="s">
        <v>7034</v>
      </c>
      <c r="H5837" s="2" t="s">
        <v>1411</v>
      </c>
      <c r="I5837" s="2" t="s">
        <v>216</v>
      </c>
      <c r="J5837" s="2"/>
      <c r="K5837" s="2"/>
      <c r="L5837" s="2"/>
      <c r="M5837" s="2" t="s">
        <v>12908</v>
      </c>
      <c r="N5837" s="11">
        <v>5</v>
      </c>
      <c r="O5837" s="11">
        <v>5</v>
      </c>
      <c r="P5837" s="12">
        <v>45132.33333333334</v>
      </c>
      <c r="Q5837" s="12">
        <v>45138.70833333334</v>
      </c>
      <c r="R5837" s="11">
        <v>-132</v>
      </c>
      <c r="S5837" s="2">
        <f>OR(AND(P5837&lt;=U$2,Q5837&gt;V$2),AND(P5837&gt;U$2,P5837&lt;V$2))</f>
        <v>0</v>
      </c>
    </row>
    <row r="5838" spans="1:19">
      <c r="A5838" s="2" t="s">
        <v>3488</v>
      </c>
      <c r="B5838" s="2" t="s">
        <v>4755</v>
      </c>
      <c r="C5838" s="2" t="s">
        <v>6299</v>
      </c>
      <c r="D5838" s="2" t="s">
        <v>12909</v>
      </c>
      <c r="E5838" s="2" t="s">
        <v>1007</v>
      </c>
      <c r="F5838" s="2" t="s">
        <v>2752</v>
      </c>
      <c r="G5838" s="2" t="s">
        <v>6978</v>
      </c>
      <c r="H5838" s="2" t="s">
        <v>1411</v>
      </c>
      <c r="I5838" s="2" t="s">
        <v>216</v>
      </c>
      <c r="J5838" s="2" t="s">
        <v>6979</v>
      </c>
      <c r="K5838" s="2" t="s">
        <v>605</v>
      </c>
      <c r="L5838" s="2" t="s">
        <v>10837</v>
      </c>
      <c r="M5838" s="2" t="s">
        <v>12910</v>
      </c>
      <c r="N5838" s="11">
        <v>5</v>
      </c>
      <c r="O5838" s="11">
        <v>5</v>
      </c>
      <c r="P5838" s="12">
        <v>45139.33333333334</v>
      </c>
      <c r="Q5838" s="12">
        <v>45145.70833333334</v>
      </c>
      <c r="R5838" s="11">
        <v>-132</v>
      </c>
      <c r="S5838" s="2">
        <f>OR(AND(P5838&lt;=U$2,Q5838&gt;V$2),AND(P5838&gt;U$2,P5838&lt;V$2))</f>
        <v>0</v>
      </c>
    </row>
    <row r="5839" spans="1:19">
      <c r="A5839" s="2" t="s">
        <v>3481</v>
      </c>
      <c r="B5839" s="2"/>
      <c r="C5839" s="2" t="s">
        <v>12676</v>
      </c>
      <c r="D5839" s="2" t="s">
        <v>12911</v>
      </c>
      <c r="E5839" s="2"/>
      <c r="F5839" s="2"/>
      <c r="G5839" s="2"/>
      <c r="H5839" s="2"/>
      <c r="I5839" s="2"/>
      <c r="J5839" s="2"/>
      <c r="K5839" s="2"/>
      <c r="L5839" s="2"/>
      <c r="M5839" s="2" t="s">
        <v>12912</v>
      </c>
      <c r="N5839" s="11">
        <v>0</v>
      </c>
      <c r="O5839" s="11">
        <v>0</v>
      </c>
      <c r="P5839" s="12">
        <v>44025.33333333334</v>
      </c>
      <c r="Q5839" s="12">
        <v>44613</v>
      </c>
      <c r="R5839" s="11"/>
      <c r="S5839" s="2">
        <f>OR(AND(P5839&lt;=U$2,Q5839&gt;V$2),AND(P5839&gt;U$2,P5839&lt;V$2))</f>
        <v>0</v>
      </c>
    </row>
    <row r="5840" spans="1:19">
      <c r="A5840" s="2" t="s">
        <v>3481</v>
      </c>
      <c r="B5840" s="2"/>
      <c r="C5840" s="2" t="s">
        <v>12676</v>
      </c>
      <c r="D5840" s="2" t="s">
        <v>12913</v>
      </c>
      <c r="E5840" s="2"/>
      <c r="F5840" s="2"/>
      <c r="G5840" s="2"/>
      <c r="H5840" s="2"/>
      <c r="I5840" s="2"/>
      <c r="J5840" s="2"/>
      <c r="K5840" s="2"/>
      <c r="L5840" s="2"/>
      <c r="M5840" s="2" t="s">
        <v>12914</v>
      </c>
      <c r="N5840" s="11">
        <v>5</v>
      </c>
      <c r="O5840" s="11">
        <v>0</v>
      </c>
      <c r="P5840" s="12">
        <v>44335</v>
      </c>
      <c r="Q5840" s="12">
        <v>44404</v>
      </c>
      <c r="R5840" s="11"/>
      <c r="S5840" s="2">
        <f>OR(AND(P5840&lt;=U$2,Q5840&gt;V$2),AND(P5840&gt;U$2,P5840&lt;V$2))</f>
        <v>0</v>
      </c>
    </row>
    <row r="5841" spans="1:19">
      <c r="A5841" s="2" t="s">
        <v>3481</v>
      </c>
      <c r="B5841" s="2"/>
      <c r="C5841" s="2" t="s">
        <v>12676</v>
      </c>
      <c r="D5841" s="2" t="s">
        <v>12915</v>
      </c>
      <c r="E5841" s="2"/>
      <c r="F5841" s="2"/>
      <c r="G5841" s="2"/>
      <c r="H5841" s="2"/>
      <c r="I5841" s="2"/>
      <c r="J5841" s="2"/>
      <c r="K5841" s="2"/>
      <c r="L5841" s="2"/>
      <c r="M5841" s="2" t="s">
        <v>12916</v>
      </c>
      <c r="N5841" s="11">
        <v>20</v>
      </c>
      <c r="O5841" s="11">
        <v>0</v>
      </c>
      <c r="P5841" s="12">
        <v>44313</v>
      </c>
      <c r="Q5841" s="12">
        <v>44460.70833333334</v>
      </c>
      <c r="R5841" s="11"/>
      <c r="S5841" s="2">
        <f>OR(AND(P5841&lt;=U$2,Q5841&gt;V$2),AND(P5841&gt;U$2,P5841&lt;V$2))</f>
        <v>0</v>
      </c>
    </row>
    <row r="5842" spans="1:19">
      <c r="A5842" s="2" t="s">
        <v>3481</v>
      </c>
      <c r="B5842" s="2"/>
      <c r="C5842" s="2" t="s">
        <v>12676</v>
      </c>
      <c r="D5842" s="2" t="s">
        <v>12917</v>
      </c>
      <c r="E5842" s="2"/>
      <c r="F5842" s="2"/>
      <c r="G5842" s="2"/>
      <c r="H5842" s="2"/>
      <c r="I5842" s="2"/>
      <c r="J5842" s="2"/>
      <c r="K5842" s="2"/>
      <c r="L5842" s="2"/>
      <c r="M5842" s="2" t="s">
        <v>12918</v>
      </c>
      <c r="N5842" s="11">
        <v>90</v>
      </c>
      <c r="O5842" s="11">
        <v>0</v>
      </c>
      <c r="P5842" s="12">
        <v>44235</v>
      </c>
      <c r="Q5842" s="12">
        <v>44489.70833333334</v>
      </c>
      <c r="R5842" s="11"/>
      <c r="S5842" s="2">
        <f>OR(AND(P5842&lt;=U$2,Q5842&gt;V$2),AND(P5842&gt;U$2,P5842&lt;V$2))</f>
        <v>0</v>
      </c>
    </row>
    <row r="5843" spans="1:19">
      <c r="A5843" s="2" t="s">
        <v>3481</v>
      </c>
      <c r="B5843" s="2"/>
      <c r="C5843" s="2" t="s">
        <v>12676</v>
      </c>
      <c r="D5843" s="2" t="s">
        <v>12919</v>
      </c>
      <c r="E5843" s="2"/>
      <c r="F5843" s="2"/>
      <c r="G5843" s="2"/>
      <c r="H5843" s="2"/>
      <c r="I5843" s="2"/>
      <c r="J5843" s="2"/>
      <c r="K5843" s="2"/>
      <c r="L5843" s="2"/>
      <c r="M5843" s="2" t="s">
        <v>12920</v>
      </c>
      <c r="N5843" s="11">
        <v>10</v>
      </c>
      <c r="O5843" s="11">
        <v>0</v>
      </c>
      <c r="P5843" s="12">
        <v>44025.33333333334</v>
      </c>
      <c r="Q5843" s="12">
        <v>44487.70833333334</v>
      </c>
      <c r="R5843" s="11"/>
      <c r="S5843" s="2">
        <f>OR(AND(P5843&lt;=U$2,Q5843&gt;V$2),AND(P5843&gt;U$2,P5843&lt;V$2))</f>
        <v>0</v>
      </c>
    </row>
    <row r="5844" spans="1:19">
      <c r="A5844" s="2" t="s">
        <v>3481</v>
      </c>
      <c r="B5844" s="2"/>
      <c r="C5844" s="2" t="s">
        <v>12676</v>
      </c>
      <c r="D5844" s="2" t="s">
        <v>12921</v>
      </c>
      <c r="E5844" s="2"/>
      <c r="F5844" s="2"/>
      <c r="G5844" s="2"/>
      <c r="H5844" s="2"/>
      <c r="I5844" s="2"/>
      <c r="J5844" s="2"/>
      <c r="K5844" s="2"/>
      <c r="L5844" s="2"/>
      <c r="M5844" s="2" t="s">
        <v>12922</v>
      </c>
      <c r="N5844" s="11">
        <v>10</v>
      </c>
      <c r="O5844" s="11">
        <v>0</v>
      </c>
      <c r="P5844" s="12">
        <v>44025.33333333334</v>
      </c>
      <c r="Q5844" s="12">
        <v>44461</v>
      </c>
      <c r="R5844" s="11"/>
      <c r="S5844" s="2">
        <f>OR(AND(P5844&lt;=U$2,Q5844&gt;V$2),AND(P5844&gt;U$2,P5844&lt;V$2))</f>
        <v>0</v>
      </c>
    </row>
    <row r="5845" spans="1:19">
      <c r="A5845" s="2" t="s">
        <v>3481</v>
      </c>
      <c r="B5845" s="2"/>
      <c r="C5845" s="2" t="s">
        <v>12676</v>
      </c>
      <c r="D5845" s="2" t="s">
        <v>12923</v>
      </c>
      <c r="E5845" s="2"/>
      <c r="F5845" s="2"/>
      <c r="G5845" s="2"/>
      <c r="H5845" s="2"/>
      <c r="I5845" s="2"/>
      <c r="J5845" s="2"/>
      <c r="K5845" s="2"/>
      <c r="L5845" s="2"/>
      <c r="M5845" s="2" t="s">
        <v>12924</v>
      </c>
      <c r="N5845" s="11">
        <v>20</v>
      </c>
      <c r="O5845" s="11">
        <v>0</v>
      </c>
      <c r="P5845" s="12">
        <v>44025.33333333334</v>
      </c>
      <c r="Q5845" s="12">
        <v>44557</v>
      </c>
      <c r="R5845" s="11"/>
      <c r="S5845" s="2">
        <f>OR(AND(P5845&lt;=U$2,Q5845&gt;V$2),AND(P5845&gt;U$2,P5845&lt;V$2))</f>
        <v>0</v>
      </c>
    </row>
    <row r="5846" spans="1:19">
      <c r="A5846" s="2" t="s">
        <v>3481</v>
      </c>
      <c r="B5846" s="2"/>
      <c r="C5846" s="2" t="s">
        <v>12676</v>
      </c>
      <c r="D5846" s="2" t="s">
        <v>12925</v>
      </c>
      <c r="E5846" s="2"/>
      <c r="F5846" s="2"/>
      <c r="G5846" s="2"/>
      <c r="H5846" s="2"/>
      <c r="I5846" s="2"/>
      <c r="J5846" s="2"/>
      <c r="K5846" s="2"/>
      <c r="L5846" s="2"/>
      <c r="M5846" s="2" t="s">
        <v>12926</v>
      </c>
      <c r="N5846" s="11">
        <v>20</v>
      </c>
      <c r="O5846" s="11">
        <v>0</v>
      </c>
      <c r="P5846" s="12">
        <v>44025.33333333334</v>
      </c>
      <c r="Q5846" s="12">
        <v>44557</v>
      </c>
      <c r="R5846" s="11"/>
      <c r="S5846" s="2">
        <f>OR(AND(P5846&lt;=U$2,Q5846&gt;V$2),AND(P5846&gt;U$2,P5846&lt;V$2))</f>
        <v>0</v>
      </c>
    </row>
    <row r="5847" spans="1:19">
      <c r="A5847" s="2" t="s">
        <v>3481</v>
      </c>
      <c r="B5847" s="2"/>
      <c r="C5847" s="2" t="s">
        <v>12676</v>
      </c>
      <c r="D5847" s="2" t="s">
        <v>12927</v>
      </c>
      <c r="E5847" s="2"/>
      <c r="F5847" s="2"/>
      <c r="G5847" s="2"/>
      <c r="H5847" s="2"/>
      <c r="I5847" s="2"/>
      <c r="J5847" s="2"/>
      <c r="K5847" s="2"/>
      <c r="L5847" s="2"/>
      <c r="M5847" s="2" t="s">
        <v>12928</v>
      </c>
      <c r="N5847" s="11">
        <v>20</v>
      </c>
      <c r="O5847" s="11">
        <v>0</v>
      </c>
      <c r="P5847" s="12">
        <v>44025.33333333334</v>
      </c>
      <c r="Q5847" s="12">
        <v>44558</v>
      </c>
      <c r="R5847" s="11"/>
      <c r="S5847" s="2">
        <f>OR(AND(P5847&lt;=U$2,Q5847&gt;V$2),AND(P5847&gt;U$2,P5847&lt;V$2))</f>
        <v>0</v>
      </c>
    </row>
    <row r="5848" spans="1:19">
      <c r="A5848" s="2" t="s">
        <v>3481</v>
      </c>
      <c r="B5848" s="2"/>
      <c r="C5848" s="2" t="s">
        <v>12676</v>
      </c>
      <c r="D5848" s="2" t="s">
        <v>12929</v>
      </c>
      <c r="E5848" s="2"/>
      <c r="F5848" s="2"/>
      <c r="G5848" s="2"/>
      <c r="H5848" s="2"/>
      <c r="I5848" s="2"/>
      <c r="J5848" s="2"/>
      <c r="K5848" s="2"/>
      <c r="L5848" s="2"/>
      <c r="M5848" s="2" t="s">
        <v>12930</v>
      </c>
      <c r="N5848" s="11">
        <v>20</v>
      </c>
      <c r="O5848" s="11">
        <v>0</v>
      </c>
      <c r="P5848" s="12">
        <v>44025.33333333334</v>
      </c>
      <c r="Q5848" s="12">
        <v>44557</v>
      </c>
      <c r="R5848" s="11"/>
      <c r="S5848" s="2">
        <f>OR(AND(P5848&lt;=U$2,Q5848&gt;V$2),AND(P5848&gt;U$2,P5848&lt;V$2))</f>
        <v>0</v>
      </c>
    </row>
    <row r="5849" spans="1:19">
      <c r="A5849" s="2" t="s">
        <v>3481</v>
      </c>
      <c r="B5849" s="2"/>
      <c r="C5849" s="2" t="s">
        <v>12676</v>
      </c>
      <c r="D5849" s="2" t="s">
        <v>12931</v>
      </c>
      <c r="E5849" s="2"/>
      <c r="F5849" s="2"/>
      <c r="G5849" s="2"/>
      <c r="H5849" s="2"/>
      <c r="I5849" s="2"/>
      <c r="J5849" s="2"/>
      <c r="K5849" s="2"/>
      <c r="L5849" s="2"/>
      <c r="M5849" s="2" t="s">
        <v>12932</v>
      </c>
      <c r="N5849" s="11">
        <v>20</v>
      </c>
      <c r="O5849" s="11">
        <v>0</v>
      </c>
      <c r="P5849" s="12">
        <v>44025.33333333334</v>
      </c>
      <c r="Q5849" s="12">
        <v>44557</v>
      </c>
      <c r="R5849" s="11"/>
      <c r="S5849" s="2">
        <f>OR(AND(P5849&lt;=U$2,Q5849&gt;V$2),AND(P5849&gt;U$2,P5849&lt;V$2))</f>
        <v>0</v>
      </c>
    </row>
    <row r="5850" spans="1:19">
      <c r="A5850" s="2" t="s">
        <v>3481</v>
      </c>
      <c r="B5850" s="2"/>
      <c r="C5850" s="2" t="s">
        <v>12676</v>
      </c>
      <c r="D5850" s="2" t="s">
        <v>12933</v>
      </c>
      <c r="E5850" s="2"/>
      <c r="F5850" s="2" t="s">
        <v>2126</v>
      </c>
      <c r="G5850" s="2"/>
      <c r="H5850" s="2"/>
      <c r="I5850" s="2"/>
      <c r="J5850" s="2"/>
      <c r="K5850" s="2"/>
      <c r="L5850" s="2"/>
      <c r="M5850" s="2" t="s">
        <v>12934</v>
      </c>
      <c r="N5850" s="11">
        <v>20</v>
      </c>
      <c r="O5850" s="11">
        <v>0</v>
      </c>
      <c r="P5850" s="12">
        <v>44025.33333333334</v>
      </c>
      <c r="Q5850" s="12">
        <v>44872</v>
      </c>
      <c r="R5850" s="11"/>
      <c r="S5850" s="2">
        <f>OR(AND(P5850&lt;=U$2,Q5850&gt;V$2),AND(P5850&gt;U$2,P5850&lt;V$2))</f>
        <v>0</v>
      </c>
    </row>
    <row r="5851" spans="1:19">
      <c r="A5851" s="2" t="s">
        <v>3481</v>
      </c>
      <c r="B5851" s="2"/>
      <c r="C5851" s="2" t="s">
        <v>12676</v>
      </c>
      <c r="D5851" s="2" t="s">
        <v>12935</v>
      </c>
      <c r="E5851" s="2"/>
      <c r="F5851" s="2"/>
      <c r="G5851" s="2"/>
      <c r="H5851" s="2"/>
      <c r="I5851" s="2"/>
      <c r="J5851" s="2"/>
      <c r="K5851" s="2"/>
      <c r="L5851" s="2"/>
      <c r="M5851" s="2" t="s">
        <v>12936</v>
      </c>
      <c r="N5851" s="11">
        <v>20</v>
      </c>
      <c r="O5851" s="11">
        <v>0</v>
      </c>
      <c r="P5851" s="12">
        <v>44025.33333333334</v>
      </c>
      <c r="Q5851" s="12">
        <v>44715</v>
      </c>
      <c r="R5851" s="11"/>
      <c r="S5851" s="2">
        <f>OR(AND(P5851&lt;=U$2,Q5851&gt;V$2),AND(P5851&gt;U$2,P5851&lt;V$2))</f>
        <v>0</v>
      </c>
    </row>
    <row r="5852" spans="1:19">
      <c r="A5852" s="2" t="s">
        <v>3481</v>
      </c>
      <c r="B5852" s="2"/>
      <c r="C5852" s="2" t="s">
        <v>12676</v>
      </c>
      <c r="D5852" s="2" t="s">
        <v>12937</v>
      </c>
      <c r="E5852" s="2"/>
      <c r="F5852" s="2" t="s">
        <v>3194</v>
      </c>
      <c r="G5852" s="2"/>
      <c r="H5852" s="2"/>
      <c r="I5852" s="2"/>
      <c r="J5852" s="2"/>
      <c r="K5852" s="2"/>
      <c r="L5852" s="2"/>
      <c r="M5852" s="2" t="s">
        <v>12938</v>
      </c>
      <c r="N5852" s="11">
        <v>20</v>
      </c>
      <c r="O5852" s="11">
        <v>0</v>
      </c>
      <c r="P5852" s="12">
        <v>44025</v>
      </c>
      <c r="Q5852" s="12">
        <v>44799</v>
      </c>
      <c r="R5852" s="11"/>
      <c r="S5852" s="2">
        <f>OR(AND(P5852&lt;=U$2,Q5852&gt;V$2),AND(P5852&gt;U$2,P5852&lt;V$2))</f>
        <v>0</v>
      </c>
    </row>
    <row r="5853" spans="1:19">
      <c r="A5853" s="2" t="s">
        <v>3481</v>
      </c>
      <c r="B5853" s="2"/>
      <c r="C5853" s="2" t="s">
        <v>12676</v>
      </c>
      <c r="D5853" s="2" t="s">
        <v>12939</v>
      </c>
      <c r="E5853" s="2"/>
      <c r="F5853" s="2"/>
      <c r="G5853" s="2"/>
      <c r="H5853" s="2"/>
      <c r="I5853" s="2"/>
      <c r="J5853" s="2"/>
      <c r="K5853" s="2"/>
      <c r="L5853" s="2"/>
      <c r="M5853" s="2" t="s">
        <v>12940</v>
      </c>
      <c r="N5853" s="11">
        <v>35</v>
      </c>
      <c r="O5853" s="11">
        <v>0</v>
      </c>
      <c r="P5853" s="12">
        <v>44405</v>
      </c>
      <c r="Q5853" s="12">
        <v>44433.70833333334</v>
      </c>
      <c r="R5853" s="11"/>
      <c r="S5853" s="2">
        <f>OR(AND(P5853&lt;=U$2,Q5853&gt;V$2),AND(P5853&gt;U$2,P5853&lt;V$2))</f>
        <v>0</v>
      </c>
    </row>
    <row r="5854" spans="1:19">
      <c r="A5854" s="2" t="s">
        <v>3481</v>
      </c>
      <c r="B5854" s="2"/>
      <c r="C5854" s="2" t="s">
        <v>12676</v>
      </c>
      <c r="D5854" s="2" t="s">
        <v>12941</v>
      </c>
      <c r="E5854" s="2"/>
      <c r="F5854" s="2"/>
      <c r="G5854" s="2"/>
      <c r="H5854" s="2"/>
      <c r="I5854" s="2"/>
      <c r="J5854" s="2"/>
      <c r="K5854" s="2"/>
      <c r="L5854" s="2"/>
      <c r="M5854" s="2" t="s">
        <v>12942</v>
      </c>
      <c r="N5854" s="11">
        <v>25</v>
      </c>
      <c r="O5854" s="11">
        <v>0</v>
      </c>
      <c r="P5854" s="12">
        <v>44403</v>
      </c>
      <c r="Q5854" s="12">
        <v>44462.70833333334</v>
      </c>
      <c r="R5854" s="11"/>
      <c r="S5854" s="2">
        <f>OR(AND(P5854&lt;=U$2,Q5854&gt;V$2),AND(P5854&gt;U$2,P5854&lt;V$2))</f>
        <v>0</v>
      </c>
    </row>
    <row r="5855" spans="1:19">
      <c r="A5855" s="2" t="s">
        <v>3481</v>
      </c>
      <c r="B5855" s="2"/>
      <c r="C5855" s="2" t="s">
        <v>3991</v>
      </c>
      <c r="D5855" s="2" t="s">
        <v>12943</v>
      </c>
      <c r="E5855" s="2"/>
      <c r="F5855" s="2"/>
      <c r="G5855" s="2"/>
      <c r="H5855" s="2"/>
      <c r="I5855" s="2"/>
      <c r="J5855" s="2"/>
      <c r="K5855" s="2"/>
      <c r="L5855" s="2"/>
      <c r="M5855" s="2" t="s">
        <v>12944</v>
      </c>
      <c r="N5855" s="11">
        <v>40</v>
      </c>
      <c r="O5855" s="11">
        <v>0</v>
      </c>
      <c r="P5855" s="12">
        <v>44421</v>
      </c>
      <c r="Q5855" s="12">
        <v>44465</v>
      </c>
      <c r="R5855" s="11"/>
      <c r="S5855" s="2">
        <f>OR(AND(P5855&lt;=U$2,Q5855&gt;V$2),AND(P5855&gt;U$2,P5855&lt;V$2))</f>
        <v>0</v>
      </c>
    </row>
    <row r="5856" spans="1:19">
      <c r="A5856" s="2" t="s">
        <v>3481</v>
      </c>
      <c r="B5856" s="2"/>
      <c r="C5856" s="2" t="s">
        <v>3991</v>
      </c>
      <c r="D5856" s="2" t="s">
        <v>12945</v>
      </c>
      <c r="E5856" s="2"/>
      <c r="F5856" s="2"/>
      <c r="G5856" s="2"/>
      <c r="H5856" s="2"/>
      <c r="I5856" s="2"/>
      <c r="J5856" s="2"/>
      <c r="K5856" s="2"/>
      <c r="L5856" s="2"/>
      <c r="M5856" s="2" t="s">
        <v>12946</v>
      </c>
      <c r="N5856" s="11">
        <v>40</v>
      </c>
      <c r="O5856" s="11">
        <v>0</v>
      </c>
      <c r="P5856" s="12">
        <v>44368</v>
      </c>
      <c r="Q5856" s="12">
        <v>44432.70833333334</v>
      </c>
      <c r="R5856" s="11"/>
      <c r="S5856" s="2">
        <f>OR(AND(P5856&lt;=U$2,Q5856&gt;V$2),AND(P5856&gt;U$2,P5856&lt;V$2))</f>
        <v>0</v>
      </c>
    </row>
    <row r="5857" spans="1:19">
      <c r="A5857" s="2" t="s">
        <v>3481</v>
      </c>
      <c r="B5857" s="2"/>
      <c r="C5857" s="2" t="s">
        <v>3991</v>
      </c>
      <c r="D5857" s="2" t="s">
        <v>12947</v>
      </c>
      <c r="E5857" s="2"/>
      <c r="F5857" s="2"/>
      <c r="G5857" s="2"/>
      <c r="H5857" s="2"/>
      <c r="I5857" s="2"/>
      <c r="J5857" s="2"/>
      <c r="K5857" s="2"/>
      <c r="L5857" s="2"/>
      <c r="M5857" s="2" t="s">
        <v>12948</v>
      </c>
      <c r="N5857" s="11">
        <v>40</v>
      </c>
      <c r="O5857" s="11">
        <v>0</v>
      </c>
      <c r="P5857" s="12">
        <v>44420</v>
      </c>
      <c r="Q5857" s="12">
        <v>44465</v>
      </c>
      <c r="R5857" s="11"/>
      <c r="S5857" s="2">
        <f>OR(AND(P5857&lt;=U$2,Q5857&gt;V$2),AND(P5857&gt;U$2,P5857&lt;V$2))</f>
        <v>0</v>
      </c>
    </row>
    <row r="5858" spans="1:19">
      <c r="A5858" s="2" t="s">
        <v>3481</v>
      </c>
      <c r="B5858" s="2"/>
      <c r="C5858" s="2" t="s">
        <v>3991</v>
      </c>
      <c r="D5858" s="2" t="s">
        <v>12949</v>
      </c>
      <c r="E5858" s="2"/>
      <c r="F5858" s="2"/>
      <c r="G5858" s="2"/>
      <c r="H5858" s="2"/>
      <c r="I5858" s="2"/>
      <c r="J5858" s="2"/>
      <c r="K5858" s="2"/>
      <c r="L5858" s="2"/>
      <c r="M5858" s="2" t="s">
        <v>12950</v>
      </c>
      <c r="N5858" s="11">
        <v>40</v>
      </c>
      <c r="O5858" s="11">
        <v>0</v>
      </c>
      <c r="P5858" s="12">
        <v>44474</v>
      </c>
      <c r="Q5858" s="12">
        <v>44515</v>
      </c>
      <c r="R5858" s="11"/>
      <c r="S5858" s="2">
        <f>OR(AND(P5858&lt;=U$2,Q5858&gt;V$2),AND(P5858&gt;U$2,P5858&lt;V$2))</f>
        <v>0</v>
      </c>
    </row>
    <row r="5859" spans="1:19">
      <c r="A5859" s="2" t="s">
        <v>3481</v>
      </c>
      <c r="B5859" s="2"/>
      <c r="C5859" s="2" t="s">
        <v>4172</v>
      </c>
      <c r="D5859" s="2" t="s">
        <v>12951</v>
      </c>
      <c r="E5859" s="2"/>
      <c r="F5859" s="2"/>
      <c r="G5859" s="2"/>
      <c r="H5859" s="2"/>
      <c r="I5859" s="2"/>
      <c r="J5859" s="2"/>
      <c r="K5859" s="2"/>
      <c r="L5859" s="2"/>
      <c r="M5859" s="2" t="s">
        <v>12952</v>
      </c>
      <c r="N5859" s="11">
        <v>35</v>
      </c>
      <c r="O5859" s="11">
        <v>0</v>
      </c>
      <c r="P5859" s="12">
        <v>44424.33333333334</v>
      </c>
      <c r="Q5859" s="12">
        <v>44461</v>
      </c>
      <c r="R5859" s="11"/>
      <c r="S5859" s="2">
        <f>OR(AND(P5859&lt;=U$2,Q5859&gt;V$2),AND(P5859&gt;U$2,P5859&lt;V$2))</f>
        <v>0</v>
      </c>
    </row>
    <row r="5860" spans="1:19">
      <c r="A5860" s="2" t="s">
        <v>3481</v>
      </c>
      <c r="B5860" s="2"/>
      <c r="C5860" s="2" t="s">
        <v>4172</v>
      </c>
      <c r="D5860" s="2" t="s">
        <v>12953</v>
      </c>
      <c r="E5860" s="2"/>
      <c r="F5860" s="2"/>
      <c r="G5860" s="2"/>
      <c r="H5860" s="2"/>
      <c r="I5860" s="2"/>
      <c r="J5860" s="2"/>
      <c r="K5860" s="2"/>
      <c r="L5860" s="2"/>
      <c r="M5860" s="2" t="s">
        <v>12954</v>
      </c>
      <c r="N5860" s="11">
        <v>35</v>
      </c>
      <c r="O5860" s="11">
        <v>0</v>
      </c>
      <c r="P5860" s="12">
        <v>44410.33333333334</v>
      </c>
      <c r="Q5860" s="12">
        <v>44465</v>
      </c>
      <c r="R5860" s="11"/>
      <c r="S5860" s="2">
        <f>OR(AND(P5860&lt;=U$2,Q5860&gt;V$2),AND(P5860&gt;U$2,P5860&lt;V$2))</f>
        <v>0</v>
      </c>
    </row>
    <row r="5861" spans="1:19">
      <c r="A5861" s="2" t="s">
        <v>3481</v>
      </c>
      <c r="B5861" s="2"/>
      <c r="C5861" s="2" t="s">
        <v>4172</v>
      </c>
      <c r="D5861" s="2" t="s">
        <v>12955</v>
      </c>
      <c r="E5861" s="2"/>
      <c r="F5861" s="2"/>
      <c r="G5861" s="2"/>
      <c r="H5861" s="2"/>
      <c r="I5861" s="2"/>
      <c r="J5861" s="2"/>
      <c r="K5861" s="2"/>
      <c r="L5861" s="2"/>
      <c r="M5861" s="2" t="s">
        <v>12956</v>
      </c>
      <c r="N5861" s="11">
        <v>35</v>
      </c>
      <c r="O5861" s="11">
        <v>0</v>
      </c>
      <c r="P5861" s="12">
        <v>44280.33333333334</v>
      </c>
      <c r="Q5861" s="12">
        <v>44461.70833333334</v>
      </c>
      <c r="R5861" s="11"/>
      <c r="S5861" s="2">
        <f>OR(AND(P5861&lt;=U$2,Q5861&gt;V$2),AND(P5861&gt;U$2,P5861&lt;V$2))</f>
        <v>0</v>
      </c>
    </row>
    <row r="5862" spans="1:19">
      <c r="A5862" s="2" t="s">
        <v>3481</v>
      </c>
      <c r="B5862" s="2"/>
      <c r="C5862" s="2" t="s">
        <v>4172</v>
      </c>
      <c r="D5862" s="2" t="s">
        <v>12957</v>
      </c>
      <c r="E5862" s="2"/>
      <c r="F5862" s="2"/>
      <c r="G5862" s="2"/>
      <c r="H5862" s="2"/>
      <c r="I5862" s="2"/>
      <c r="J5862" s="2"/>
      <c r="K5862" s="2"/>
      <c r="L5862" s="2"/>
      <c r="M5862" s="2" t="s">
        <v>12958</v>
      </c>
      <c r="N5862" s="11">
        <v>35</v>
      </c>
      <c r="O5862" s="11">
        <v>0</v>
      </c>
      <c r="P5862" s="12">
        <v>44463.33333333334</v>
      </c>
      <c r="Q5862" s="12">
        <v>44465</v>
      </c>
      <c r="R5862" s="11"/>
      <c r="S5862" s="2">
        <f>OR(AND(P5862&lt;=U$2,Q5862&gt;V$2),AND(P5862&gt;U$2,P5862&lt;V$2))</f>
        <v>0</v>
      </c>
    </row>
    <row r="5863" spans="1:19">
      <c r="A5863" s="2" t="s">
        <v>3481</v>
      </c>
      <c r="B5863" s="2"/>
      <c r="C5863" s="2" t="s">
        <v>12676</v>
      </c>
      <c r="D5863" s="2" t="s">
        <v>12959</v>
      </c>
      <c r="E5863" s="2"/>
      <c r="F5863" s="2"/>
      <c r="G5863" s="2"/>
      <c r="H5863" s="2"/>
      <c r="I5863" s="2"/>
      <c r="J5863" s="2"/>
      <c r="K5863" s="2"/>
      <c r="L5863" s="2"/>
      <c r="M5863" s="2" t="s">
        <v>12960</v>
      </c>
      <c r="N5863" s="11">
        <v>5</v>
      </c>
      <c r="O5863" s="11">
        <v>0</v>
      </c>
      <c r="P5863" s="12">
        <v>44406.33333333334</v>
      </c>
      <c r="Q5863" s="12">
        <v>44407.70833333334</v>
      </c>
      <c r="R5863" s="11"/>
      <c r="S5863" s="2">
        <f>OR(AND(P5863&lt;=U$2,Q5863&gt;V$2),AND(P5863&gt;U$2,P5863&lt;V$2))</f>
        <v>0</v>
      </c>
    </row>
    <row r="5864" spans="1:19">
      <c r="A5864" s="2" t="s">
        <v>3481</v>
      </c>
      <c r="B5864" s="2"/>
      <c r="C5864" s="2" t="s">
        <v>12676</v>
      </c>
      <c r="D5864" s="2" t="s">
        <v>12961</v>
      </c>
      <c r="E5864" s="2"/>
      <c r="F5864" s="2"/>
      <c r="G5864" s="2"/>
      <c r="H5864" s="2"/>
      <c r="I5864" s="2"/>
      <c r="J5864" s="2"/>
      <c r="K5864" s="2"/>
      <c r="L5864" s="2"/>
      <c r="M5864" s="2" t="s">
        <v>12962</v>
      </c>
      <c r="N5864" s="11">
        <v>15</v>
      </c>
      <c r="O5864" s="11">
        <v>0</v>
      </c>
      <c r="P5864" s="12">
        <v>44407</v>
      </c>
      <c r="Q5864" s="12">
        <v>44459.70833333334</v>
      </c>
      <c r="R5864" s="11"/>
      <c r="S5864" s="2">
        <f>OR(AND(P5864&lt;=U$2,Q5864&gt;V$2),AND(P5864&gt;U$2,P5864&lt;V$2))</f>
        <v>0</v>
      </c>
    </row>
    <row r="5865" spans="1:19">
      <c r="A5865" s="2" t="s">
        <v>3481</v>
      </c>
      <c r="B5865" s="2"/>
      <c r="C5865" s="2" t="s">
        <v>12676</v>
      </c>
      <c r="D5865" s="2" t="s">
        <v>12963</v>
      </c>
      <c r="E5865" s="2"/>
      <c r="F5865" s="2"/>
      <c r="G5865" s="2"/>
      <c r="H5865" s="2"/>
      <c r="I5865" s="2"/>
      <c r="J5865" s="2"/>
      <c r="K5865" s="2"/>
      <c r="L5865" s="2"/>
      <c r="M5865" s="2" t="s">
        <v>12964</v>
      </c>
      <c r="N5865" s="11">
        <v>10</v>
      </c>
      <c r="O5865" s="11">
        <v>0</v>
      </c>
      <c r="P5865" s="12">
        <v>44462</v>
      </c>
      <c r="Q5865" s="12">
        <v>44736</v>
      </c>
      <c r="R5865" s="11"/>
      <c r="S5865" s="2">
        <f>OR(AND(P5865&lt;=U$2,Q5865&gt;V$2),AND(P5865&gt;U$2,P5865&lt;V$2))</f>
        <v>0</v>
      </c>
    </row>
    <row r="5866" spans="1:19">
      <c r="A5866" s="2" t="s">
        <v>3481</v>
      </c>
      <c r="B5866" s="2"/>
      <c r="C5866" s="2" t="s">
        <v>12676</v>
      </c>
      <c r="D5866" s="2" t="s">
        <v>12965</v>
      </c>
      <c r="E5866" s="2"/>
      <c r="F5866" s="2"/>
      <c r="G5866" s="2"/>
      <c r="H5866" s="2"/>
      <c r="I5866" s="2"/>
      <c r="J5866" s="2"/>
      <c r="K5866" s="2"/>
      <c r="L5866" s="2"/>
      <c r="M5866" s="2" t="s">
        <v>12966</v>
      </c>
      <c r="N5866" s="11">
        <v>20</v>
      </c>
      <c r="O5866" s="11">
        <v>0</v>
      </c>
      <c r="P5866" s="12">
        <v>44455</v>
      </c>
      <c r="Q5866" s="12">
        <v>44532</v>
      </c>
      <c r="R5866" s="11"/>
      <c r="S5866" s="2">
        <f>OR(AND(P5866&lt;=U$2,Q5866&gt;V$2),AND(P5866&gt;U$2,P5866&lt;V$2))</f>
        <v>0</v>
      </c>
    </row>
    <row r="5867" spans="1:19">
      <c r="A5867" s="2" t="s">
        <v>3481</v>
      </c>
      <c r="B5867" s="2"/>
      <c r="C5867" s="2" t="s">
        <v>12676</v>
      </c>
      <c r="D5867" s="2" t="s">
        <v>12967</v>
      </c>
      <c r="E5867" s="2"/>
      <c r="F5867" s="2"/>
      <c r="G5867" s="2"/>
      <c r="H5867" s="2"/>
      <c r="I5867" s="2"/>
      <c r="J5867" s="2"/>
      <c r="K5867" s="2"/>
      <c r="L5867" s="2"/>
      <c r="M5867" s="2" t="s">
        <v>12968</v>
      </c>
      <c r="N5867" s="11">
        <v>75</v>
      </c>
      <c r="O5867" s="11">
        <v>0</v>
      </c>
      <c r="P5867" s="12">
        <v>44369</v>
      </c>
      <c r="Q5867" s="12">
        <v>44785.70833333334</v>
      </c>
      <c r="R5867" s="11"/>
      <c r="S5867" s="2">
        <f>OR(AND(P5867&lt;=U$2,Q5867&gt;V$2),AND(P5867&gt;U$2,P5867&lt;V$2))</f>
        <v>0</v>
      </c>
    </row>
    <row r="5868" spans="1:19">
      <c r="A5868" s="2" t="s">
        <v>3481</v>
      </c>
      <c r="B5868" s="2"/>
      <c r="C5868" s="2" t="s">
        <v>12676</v>
      </c>
      <c r="D5868" s="2" t="s">
        <v>12969</v>
      </c>
      <c r="E5868" s="2"/>
      <c r="F5868" s="2"/>
      <c r="G5868" s="2"/>
      <c r="H5868" s="2"/>
      <c r="I5868" s="2"/>
      <c r="J5868" s="2"/>
      <c r="K5868" s="2"/>
      <c r="L5868" s="2"/>
      <c r="M5868" s="2" t="s">
        <v>12970</v>
      </c>
      <c r="N5868" s="11">
        <v>75</v>
      </c>
      <c r="O5868" s="11">
        <v>0</v>
      </c>
      <c r="P5868" s="12">
        <v>44385</v>
      </c>
      <c r="Q5868" s="12">
        <v>44752</v>
      </c>
      <c r="R5868" s="11"/>
      <c r="S5868" s="2">
        <f>OR(AND(P5868&lt;=U$2,Q5868&gt;V$2),AND(P5868&gt;U$2,P5868&lt;V$2))</f>
        <v>0</v>
      </c>
    </row>
    <row r="5869" spans="1:19">
      <c r="A5869" s="2" t="s">
        <v>3877</v>
      </c>
      <c r="B5869" s="2"/>
      <c r="C5869" s="2" t="s">
        <v>12838</v>
      </c>
      <c r="D5869" s="2" t="s">
        <v>12971</v>
      </c>
      <c r="E5869" s="2"/>
      <c r="F5869" s="2"/>
      <c r="G5869" s="2" t="s">
        <v>12972</v>
      </c>
      <c r="H5869" s="2"/>
      <c r="I5869" s="2"/>
      <c r="J5869" s="2"/>
      <c r="K5869" s="2"/>
      <c r="L5869" s="2"/>
      <c r="M5869" s="2" t="s">
        <v>12973</v>
      </c>
      <c r="N5869" s="11">
        <v>120</v>
      </c>
      <c r="O5869" s="11">
        <v>30</v>
      </c>
      <c r="P5869" s="12">
        <v>44321</v>
      </c>
      <c r="Q5869" s="12">
        <v>45023.70833333334</v>
      </c>
      <c r="R5869" s="11">
        <v>-68</v>
      </c>
      <c r="S5869" s="2">
        <f>OR(AND(P5869&lt;=U$2,Q5869&gt;V$2),AND(P5869&gt;U$2,P5869&lt;V$2))</f>
        <v>0</v>
      </c>
    </row>
    <row r="5870" spans="1:19">
      <c r="A5870" s="2" t="s">
        <v>3481</v>
      </c>
      <c r="B5870" s="2" t="s">
        <v>4755</v>
      </c>
      <c r="C5870" s="2" t="s">
        <v>10075</v>
      </c>
      <c r="D5870" s="2" t="s">
        <v>12974</v>
      </c>
      <c r="E5870" s="2"/>
      <c r="F5870" s="2"/>
      <c r="G5870" s="2"/>
      <c r="H5870" s="2"/>
      <c r="I5870" s="2"/>
      <c r="J5870" s="2"/>
      <c r="K5870" s="2"/>
      <c r="L5870" s="2"/>
      <c r="M5870" s="2" t="s">
        <v>12975</v>
      </c>
      <c r="N5870" s="11">
        <v>3</v>
      </c>
      <c r="O5870" s="11">
        <v>0</v>
      </c>
      <c r="P5870" s="12">
        <v>44648</v>
      </c>
      <c r="Q5870" s="12">
        <v>44666</v>
      </c>
      <c r="R5870" s="11"/>
      <c r="S5870" s="2">
        <f>OR(AND(P5870&lt;=U$2,Q5870&gt;V$2),AND(P5870&gt;U$2,P5870&lt;V$2))</f>
        <v>0</v>
      </c>
    </row>
    <row r="5871" spans="1:19">
      <c r="A5871" s="2" t="s">
        <v>3481</v>
      </c>
      <c r="B5871" s="2" t="s">
        <v>4755</v>
      </c>
      <c r="C5871" s="2" t="s">
        <v>10075</v>
      </c>
      <c r="D5871" s="2" t="s">
        <v>12976</v>
      </c>
      <c r="E5871" s="2"/>
      <c r="F5871" s="2"/>
      <c r="G5871" s="2"/>
      <c r="H5871" s="2"/>
      <c r="I5871" s="2"/>
      <c r="J5871" s="2"/>
      <c r="K5871" s="2"/>
      <c r="L5871" s="2"/>
      <c r="M5871" s="2" t="s">
        <v>12977</v>
      </c>
      <c r="N5871" s="11">
        <v>5</v>
      </c>
      <c r="O5871" s="11">
        <v>0</v>
      </c>
      <c r="P5871" s="12">
        <v>44669</v>
      </c>
      <c r="Q5871" s="12">
        <v>44669</v>
      </c>
      <c r="R5871" s="11"/>
      <c r="S5871" s="2">
        <f>OR(AND(P5871&lt;=U$2,Q5871&gt;V$2),AND(P5871&gt;U$2,P5871&lt;V$2))</f>
        <v>0</v>
      </c>
    </row>
    <row r="5872" spans="1:19">
      <c r="A5872" s="2" t="s">
        <v>3481</v>
      </c>
      <c r="B5872" s="2"/>
      <c r="C5872" s="2" t="s">
        <v>12676</v>
      </c>
      <c r="D5872" s="2" t="s">
        <v>12978</v>
      </c>
      <c r="E5872" s="2"/>
      <c r="F5872" s="2"/>
      <c r="G5872" s="2"/>
      <c r="H5872" s="2"/>
      <c r="I5872" s="2"/>
      <c r="J5872" s="2"/>
      <c r="K5872" s="2"/>
      <c r="L5872" s="2"/>
      <c r="M5872" s="2" t="s">
        <v>12979</v>
      </c>
      <c r="N5872" s="11">
        <v>5</v>
      </c>
      <c r="O5872" s="11">
        <v>0</v>
      </c>
      <c r="P5872" s="12">
        <v>44321.33333333334</v>
      </c>
      <c r="Q5872" s="12">
        <v>44470.70833333334</v>
      </c>
      <c r="R5872" s="11"/>
      <c r="S5872" s="2">
        <f>OR(AND(P5872&lt;=U$2,Q5872&gt;V$2),AND(P5872&gt;U$2,P5872&lt;V$2))</f>
        <v>0</v>
      </c>
    </row>
    <row r="5873" spans="1:19">
      <c r="A5873" s="2" t="s">
        <v>3481</v>
      </c>
      <c r="B5873" s="2"/>
      <c r="C5873" s="2" t="s">
        <v>12676</v>
      </c>
      <c r="D5873" s="2" t="s">
        <v>12980</v>
      </c>
      <c r="E5873" s="2"/>
      <c r="F5873" s="2"/>
      <c r="G5873" s="2"/>
      <c r="H5873" s="2"/>
      <c r="I5873" s="2"/>
      <c r="J5873" s="2"/>
      <c r="K5873" s="2"/>
      <c r="L5873" s="2"/>
      <c r="M5873" s="2" t="s">
        <v>12981</v>
      </c>
      <c r="N5873" s="11">
        <v>5</v>
      </c>
      <c r="O5873" s="11">
        <v>0</v>
      </c>
      <c r="P5873" s="12">
        <v>44464</v>
      </c>
      <c r="Q5873" s="12">
        <v>44491.70833333334</v>
      </c>
      <c r="R5873" s="11"/>
      <c r="S5873" s="2">
        <f>OR(AND(P5873&lt;=U$2,Q5873&gt;V$2),AND(P5873&gt;U$2,P5873&lt;V$2))</f>
        <v>0</v>
      </c>
    </row>
    <row r="5874" spans="1:19">
      <c r="A5874" s="2" t="s">
        <v>3481</v>
      </c>
      <c r="B5874" s="2"/>
      <c r="C5874" s="2" t="s">
        <v>12676</v>
      </c>
      <c r="D5874" s="2" t="s">
        <v>12982</v>
      </c>
      <c r="E5874" s="2"/>
      <c r="F5874" s="2"/>
      <c r="G5874" s="2"/>
      <c r="H5874" s="2"/>
      <c r="I5874" s="2"/>
      <c r="J5874" s="2"/>
      <c r="K5874" s="2"/>
      <c r="L5874" s="2"/>
      <c r="M5874" s="2" t="s">
        <v>12983</v>
      </c>
      <c r="N5874" s="11">
        <v>10</v>
      </c>
      <c r="O5874" s="11">
        <v>0</v>
      </c>
      <c r="P5874" s="12">
        <v>44492</v>
      </c>
      <c r="Q5874" s="12">
        <v>44634</v>
      </c>
      <c r="R5874" s="11"/>
      <c r="S5874" s="2">
        <f>OR(AND(P5874&lt;=U$2,Q5874&gt;V$2),AND(P5874&gt;U$2,P5874&lt;V$2))</f>
        <v>0</v>
      </c>
    </row>
    <row r="5875" spans="1:19">
      <c r="A5875" s="2" t="s">
        <v>3481</v>
      </c>
      <c r="B5875" s="2"/>
      <c r="C5875" s="2" t="s">
        <v>12676</v>
      </c>
      <c r="D5875" s="2" t="s">
        <v>12984</v>
      </c>
      <c r="E5875" s="2"/>
      <c r="F5875" s="2"/>
      <c r="G5875" s="2"/>
      <c r="H5875" s="2"/>
      <c r="I5875" s="2"/>
      <c r="J5875" s="2"/>
      <c r="K5875" s="2"/>
      <c r="L5875" s="2"/>
      <c r="M5875" s="2" t="s">
        <v>12985</v>
      </c>
      <c r="N5875" s="11">
        <v>15</v>
      </c>
      <c r="O5875" s="11">
        <v>0</v>
      </c>
      <c r="P5875" s="12">
        <v>44634</v>
      </c>
      <c r="Q5875" s="12">
        <v>44656</v>
      </c>
      <c r="R5875" s="11"/>
      <c r="S5875" s="2">
        <f>OR(AND(P5875&lt;=U$2,Q5875&gt;V$2),AND(P5875&gt;U$2,P5875&lt;V$2))</f>
        <v>0</v>
      </c>
    </row>
    <row r="5876" spans="1:19">
      <c r="A5876" s="2" t="s">
        <v>3481</v>
      </c>
      <c r="B5876" s="2"/>
      <c r="C5876" s="2" t="s">
        <v>12676</v>
      </c>
      <c r="D5876" s="2" t="s">
        <v>12986</v>
      </c>
      <c r="E5876" s="2"/>
      <c r="F5876" s="2"/>
      <c r="G5876" s="2"/>
      <c r="H5876" s="2"/>
      <c r="I5876" s="2"/>
      <c r="J5876" s="2"/>
      <c r="K5876" s="2"/>
      <c r="L5876" s="2"/>
      <c r="M5876" s="2" t="s">
        <v>12987</v>
      </c>
      <c r="N5876" s="11">
        <v>1</v>
      </c>
      <c r="O5876" s="11">
        <v>0</v>
      </c>
      <c r="P5876" s="12">
        <v>44235.33333333334</v>
      </c>
      <c r="Q5876" s="12">
        <v>44235.70833333334</v>
      </c>
      <c r="R5876" s="11"/>
      <c r="S5876" s="2">
        <f>OR(AND(P5876&lt;=U$2,Q5876&gt;V$2),AND(P5876&gt;U$2,P5876&lt;V$2))</f>
        <v>0</v>
      </c>
    </row>
    <row r="5877" spans="1:19">
      <c r="A5877" s="2" t="s">
        <v>3481</v>
      </c>
      <c r="B5877" s="2"/>
      <c r="C5877" s="2" t="s">
        <v>12676</v>
      </c>
      <c r="D5877" s="2" t="s">
        <v>12988</v>
      </c>
      <c r="E5877" s="2"/>
      <c r="F5877" s="2"/>
      <c r="G5877" s="2"/>
      <c r="H5877" s="2"/>
      <c r="I5877" s="2"/>
      <c r="J5877" s="2"/>
      <c r="K5877" s="2"/>
      <c r="L5877" s="2"/>
      <c r="M5877" s="2" t="s">
        <v>12989</v>
      </c>
      <c r="N5877" s="11">
        <v>188</v>
      </c>
      <c r="O5877" s="11">
        <v>0</v>
      </c>
      <c r="P5877" s="12">
        <v>44236</v>
      </c>
      <c r="Q5877" s="12">
        <v>44603</v>
      </c>
      <c r="R5877" s="11"/>
      <c r="S5877" s="2">
        <f>OR(AND(P5877&lt;=U$2,Q5877&gt;V$2),AND(P5877&gt;U$2,P5877&lt;V$2))</f>
        <v>0</v>
      </c>
    </row>
    <row r="5878" spans="1:19">
      <c r="A5878" s="2" t="s">
        <v>3481</v>
      </c>
      <c r="B5878" s="2"/>
      <c r="C5878" s="2" t="s">
        <v>12676</v>
      </c>
      <c r="D5878" s="2" t="s">
        <v>12990</v>
      </c>
      <c r="E5878" s="2"/>
      <c r="F5878" s="2"/>
      <c r="G5878" s="2"/>
      <c r="H5878" s="2"/>
      <c r="I5878" s="2"/>
      <c r="J5878" s="2"/>
      <c r="K5878" s="2"/>
      <c r="L5878" s="2"/>
      <c r="M5878" s="2" t="s">
        <v>12991</v>
      </c>
      <c r="N5878" s="11">
        <v>1</v>
      </c>
      <c r="O5878" s="11">
        <v>0</v>
      </c>
      <c r="P5878" s="12">
        <v>44475.33333333334</v>
      </c>
      <c r="Q5878" s="12">
        <v>44475.70833333334</v>
      </c>
      <c r="R5878" s="11"/>
      <c r="S5878" s="2">
        <f>OR(AND(P5878&lt;=U$2,Q5878&gt;V$2),AND(P5878&gt;U$2,P5878&lt;V$2))</f>
        <v>0</v>
      </c>
    </row>
    <row r="5879" spans="1:19">
      <c r="A5879" s="2" t="s">
        <v>3481</v>
      </c>
      <c r="B5879" s="2"/>
      <c r="C5879" s="2" t="s">
        <v>12676</v>
      </c>
      <c r="D5879" s="2" t="s">
        <v>12992</v>
      </c>
      <c r="E5879" s="2"/>
      <c r="F5879" s="2"/>
      <c r="G5879" s="2"/>
      <c r="H5879" s="2"/>
      <c r="I5879" s="2"/>
      <c r="J5879" s="2"/>
      <c r="K5879" s="2"/>
      <c r="L5879" s="2"/>
      <c r="M5879" s="2" t="s">
        <v>12993</v>
      </c>
      <c r="N5879" s="11">
        <v>25</v>
      </c>
      <c r="O5879" s="11">
        <v>0</v>
      </c>
      <c r="P5879" s="12">
        <v>44476.33333333334</v>
      </c>
      <c r="Q5879" s="12">
        <v>44518</v>
      </c>
      <c r="R5879" s="11"/>
      <c r="S5879" s="2">
        <f>OR(AND(P5879&lt;=U$2,Q5879&gt;V$2),AND(P5879&gt;U$2,P5879&lt;V$2))</f>
        <v>0</v>
      </c>
    </row>
    <row r="5880" spans="1:19">
      <c r="A5880" s="2" t="s">
        <v>3481</v>
      </c>
      <c r="B5880" s="2"/>
      <c r="C5880" s="2" t="s">
        <v>12676</v>
      </c>
      <c r="D5880" s="2" t="s">
        <v>12994</v>
      </c>
      <c r="E5880" s="2"/>
      <c r="F5880" s="2"/>
      <c r="G5880" s="2"/>
      <c r="H5880" s="2"/>
      <c r="I5880" s="2"/>
      <c r="J5880" s="2"/>
      <c r="K5880" s="2"/>
      <c r="L5880" s="2"/>
      <c r="M5880" s="2" t="s">
        <v>12995</v>
      </c>
      <c r="N5880" s="11">
        <v>2</v>
      </c>
      <c r="O5880" s="11">
        <v>0</v>
      </c>
      <c r="P5880" s="12">
        <v>44550.33333333334</v>
      </c>
      <c r="Q5880" s="12">
        <v>44551.70833333334</v>
      </c>
      <c r="R5880" s="11"/>
      <c r="S5880" s="2">
        <f>OR(AND(P5880&lt;=U$2,Q5880&gt;V$2),AND(P5880&gt;U$2,P5880&lt;V$2))</f>
        <v>0</v>
      </c>
    </row>
    <row r="5881" spans="1:19">
      <c r="A5881" s="2" t="s">
        <v>3481</v>
      </c>
      <c r="B5881" s="2"/>
      <c r="C5881" s="2" t="s">
        <v>12676</v>
      </c>
      <c r="D5881" s="2" t="s">
        <v>12996</v>
      </c>
      <c r="E5881" s="2"/>
      <c r="F5881" s="2" t="s">
        <v>989</v>
      </c>
      <c r="G5881" s="2"/>
      <c r="H5881" s="2"/>
      <c r="I5881" s="2"/>
      <c r="J5881" s="2"/>
      <c r="K5881" s="2"/>
      <c r="L5881" s="2"/>
      <c r="M5881" s="2" t="s">
        <v>12997</v>
      </c>
      <c r="N5881" s="11">
        <v>5</v>
      </c>
      <c r="O5881" s="11">
        <v>0</v>
      </c>
      <c r="P5881" s="12">
        <v>44788</v>
      </c>
      <c r="Q5881" s="12">
        <v>44792</v>
      </c>
      <c r="R5881" s="11"/>
      <c r="S5881" s="2">
        <f>OR(AND(P5881&lt;=U$2,Q5881&gt;V$2),AND(P5881&gt;U$2,P5881&lt;V$2))</f>
        <v>0</v>
      </c>
    </row>
    <row r="5882" spans="1:19">
      <c r="A5882" s="2" t="s">
        <v>3481</v>
      </c>
      <c r="B5882" s="2"/>
      <c r="C5882" s="2" t="s">
        <v>12676</v>
      </c>
      <c r="D5882" s="2" t="s">
        <v>12998</v>
      </c>
      <c r="E5882" s="2"/>
      <c r="F5882" s="2"/>
      <c r="G5882" s="2"/>
      <c r="H5882" s="2"/>
      <c r="I5882" s="2"/>
      <c r="J5882" s="2"/>
      <c r="K5882" s="2"/>
      <c r="L5882" s="2"/>
      <c r="M5882" s="2" t="s">
        <v>12999</v>
      </c>
      <c r="N5882" s="11">
        <v>1</v>
      </c>
      <c r="O5882" s="11">
        <v>0</v>
      </c>
      <c r="P5882" s="12">
        <v>44358.33333333334</v>
      </c>
      <c r="Q5882" s="12">
        <v>44358.70833333334</v>
      </c>
      <c r="R5882" s="11"/>
      <c r="S5882" s="2">
        <f>OR(AND(P5882&lt;=U$2,Q5882&gt;V$2),AND(P5882&gt;U$2,P5882&lt;V$2))</f>
        <v>0</v>
      </c>
    </row>
    <row r="5883" spans="1:19">
      <c r="A5883" s="2" t="s">
        <v>3481</v>
      </c>
      <c r="B5883" s="2"/>
      <c r="C5883" s="2" t="s">
        <v>12676</v>
      </c>
      <c r="D5883" s="2" t="s">
        <v>13000</v>
      </c>
      <c r="E5883" s="2"/>
      <c r="F5883" s="2"/>
      <c r="G5883" s="2"/>
      <c r="H5883" s="2"/>
      <c r="I5883" s="2"/>
      <c r="J5883" s="2"/>
      <c r="K5883" s="2"/>
      <c r="L5883" s="2"/>
      <c r="M5883" s="2" t="s">
        <v>13001</v>
      </c>
      <c r="N5883" s="11">
        <v>1</v>
      </c>
      <c r="O5883" s="11">
        <v>0</v>
      </c>
      <c r="P5883" s="12">
        <v>44376.33333333334</v>
      </c>
      <c r="Q5883" s="12">
        <v>44376.70833333334</v>
      </c>
      <c r="R5883" s="11"/>
      <c r="S5883" s="2">
        <f>OR(AND(P5883&lt;=U$2,Q5883&gt;V$2),AND(P5883&gt;U$2,P5883&lt;V$2))</f>
        <v>0</v>
      </c>
    </row>
    <row r="5884" spans="1:19">
      <c r="A5884" s="2" t="s">
        <v>3481</v>
      </c>
      <c r="B5884" s="2"/>
      <c r="C5884" s="2" t="s">
        <v>12676</v>
      </c>
      <c r="D5884" s="2" t="s">
        <v>13002</v>
      </c>
      <c r="E5884" s="2"/>
      <c r="F5884" s="2"/>
      <c r="G5884" s="2"/>
      <c r="H5884" s="2"/>
      <c r="I5884" s="2"/>
      <c r="J5884" s="2"/>
      <c r="K5884" s="2"/>
      <c r="L5884" s="2"/>
      <c r="M5884" s="2" t="s">
        <v>13003</v>
      </c>
      <c r="N5884" s="11">
        <v>1</v>
      </c>
      <c r="O5884" s="11">
        <v>0</v>
      </c>
      <c r="P5884" s="12">
        <v>44377.33333333334</v>
      </c>
      <c r="Q5884" s="12">
        <v>44377.70833333334</v>
      </c>
      <c r="R5884" s="11"/>
      <c r="S5884" s="2">
        <f>OR(AND(P5884&lt;=U$2,Q5884&gt;V$2),AND(P5884&gt;U$2,P5884&lt;V$2))</f>
        <v>0</v>
      </c>
    </row>
    <row r="5885" spans="1:19">
      <c r="A5885" s="2" t="s">
        <v>3481</v>
      </c>
      <c r="B5885" s="2"/>
      <c r="C5885" s="2" t="s">
        <v>12676</v>
      </c>
      <c r="D5885" s="2" t="s">
        <v>13004</v>
      </c>
      <c r="E5885" s="2"/>
      <c r="F5885" s="2"/>
      <c r="G5885" s="2"/>
      <c r="H5885" s="2"/>
      <c r="I5885" s="2"/>
      <c r="J5885" s="2"/>
      <c r="K5885" s="2"/>
      <c r="L5885" s="2"/>
      <c r="M5885" s="2" t="s">
        <v>13005</v>
      </c>
      <c r="N5885" s="11">
        <v>1</v>
      </c>
      <c r="O5885" s="11">
        <v>0</v>
      </c>
      <c r="P5885" s="12">
        <v>44427.33333333334</v>
      </c>
      <c r="Q5885" s="12">
        <v>44427.70833333334</v>
      </c>
      <c r="R5885" s="11"/>
      <c r="S5885" s="2">
        <f>OR(AND(P5885&lt;=U$2,Q5885&gt;V$2),AND(P5885&gt;U$2,P5885&lt;V$2))</f>
        <v>0</v>
      </c>
    </row>
    <row r="5886" spans="1:19">
      <c r="A5886" s="2" t="s">
        <v>3481</v>
      </c>
      <c r="B5886" s="2"/>
      <c r="C5886" s="2" t="s">
        <v>12676</v>
      </c>
      <c r="D5886" s="2" t="s">
        <v>13006</v>
      </c>
      <c r="E5886" s="2"/>
      <c r="F5886" s="2"/>
      <c r="G5886" s="2"/>
      <c r="H5886" s="2"/>
      <c r="I5886" s="2"/>
      <c r="J5886" s="2"/>
      <c r="K5886" s="2"/>
      <c r="L5886" s="2"/>
      <c r="M5886" s="2" t="s">
        <v>13007</v>
      </c>
      <c r="N5886" s="11">
        <v>1</v>
      </c>
      <c r="O5886" s="11">
        <v>0</v>
      </c>
      <c r="P5886" s="12">
        <v>44494.33333333334</v>
      </c>
      <c r="Q5886" s="12">
        <v>44494.70833333334</v>
      </c>
      <c r="R5886" s="11"/>
      <c r="S5886" s="2">
        <f>OR(AND(P5886&lt;=U$2,Q5886&gt;V$2),AND(P5886&gt;U$2,P5886&lt;V$2))</f>
        <v>0</v>
      </c>
    </row>
    <row r="5887" spans="1:19">
      <c r="A5887" s="2" t="s">
        <v>3481</v>
      </c>
      <c r="B5887" s="2"/>
      <c r="C5887" s="2" t="s">
        <v>12676</v>
      </c>
      <c r="D5887" s="2" t="s">
        <v>13008</v>
      </c>
      <c r="E5887" s="2"/>
      <c r="F5887" s="2"/>
      <c r="G5887" s="2"/>
      <c r="H5887" s="2"/>
      <c r="I5887" s="2"/>
      <c r="J5887" s="2"/>
      <c r="K5887" s="2"/>
      <c r="L5887" s="2"/>
      <c r="M5887" s="2" t="s">
        <v>13009</v>
      </c>
      <c r="N5887" s="11">
        <v>2</v>
      </c>
      <c r="O5887" s="11">
        <v>0</v>
      </c>
      <c r="P5887" s="12">
        <v>44543.33333333334</v>
      </c>
      <c r="Q5887" s="12">
        <v>44544.70833333334</v>
      </c>
      <c r="R5887" s="11"/>
      <c r="S5887" s="2">
        <f>OR(AND(P5887&lt;=U$2,Q5887&gt;V$2),AND(P5887&gt;U$2,P5887&lt;V$2))</f>
        <v>0</v>
      </c>
    </row>
    <row r="5888" spans="1:19">
      <c r="A5888" s="2" t="s">
        <v>3481</v>
      </c>
      <c r="B5888" s="2"/>
      <c r="C5888" s="2" t="s">
        <v>12676</v>
      </c>
      <c r="D5888" s="2" t="s">
        <v>13010</v>
      </c>
      <c r="E5888" s="2"/>
      <c r="F5888" s="2" t="s">
        <v>1960</v>
      </c>
      <c r="G5888" s="2"/>
      <c r="H5888" s="2"/>
      <c r="I5888" s="2"/>
      <c r="J5888" s="2"/>
      <c r="K5888" s="2"/>
      <c r="L5888" s="2"/>
      <c r="M5888" s="2" t="s">
        <v>13011</v>
      </c>
      <c r="N5888" s="11">
        <v>5</v>
      </c>
      <c r="O5888" s="11">
        <v>0</v>
      </c>
      <c r="P5888" s="12">
        <v>44788</v>
      </c>
      <c r="Q5888" s="12">
        <v>44792</v>
      </c>
      <c r="R5888" s="11"/>
      <c r="S5888" s="2">
        <f>OR(AND(P5888&lt;=U$2,Q5888&gt;V$2),AND(P5888&gt;U$2,P5888&lt;V$2))</f>
        <v>0</v>
      </c>
    </row>
    <row r="5889" spans="1:19">
      <c r="A5889" s="2" t="s">
        <v>3481</v>
      </c>
      <c r="B5889" s="2"/>
      <c r="C5889" s="2" t="s">
        <v>12676</v>
      </c>
      <c r="D5889" s="2" t="s">
        <v>13012</v>
      </c>
      <c r="E5889" s="2"/>
      <c r="F5889" s="2"/>
      <c r="G5889" s="2"/>
      <c r="H5889" s="2"/>
      <c r="I5889" s="2"/>
      <c r="J5889" s="2"/>
      <c r="K5889" s="2"/>
      <c r="L5889" s="2"/>
      <c r="M5889" s="2" t="s">
        <v>13013</v>
      </c>
      <c r="N5889" s="11">
        <v>2</v>
      </c>
      <c r="O5889" s="11">
        <v>0</v>
      </c>
      <c r="P5889" s="12">
        <v>44544.33333333334</v>
      </c>
      <c r="Q5889" s="12">
        <v>44546.70833333334</v>
      </c>
      <c r="R5889" s="11"/>
      <c r="S5889" s="2">
        <f>OR(AND(P5889&lt;=U$2,Q5889&gt;V$2),AND(P5889&gt;U$2,P5889&lt;V$2))</f>
        <v>0</v>
      </c>
    </row>
    <row r="5890" spans="1:19">
      <c r="A5890" s="2" t="s">
        <v>3481</v>
      </c>
      <c r="B5890" s="2"/>
      <c r="C5890" s="2" t="s">
        <v>12676</v>
      </c>
      <c r="D5890" s="2" t="s">
        <v>13014</v>
      </c>
      <c r="E5890" s="2"/>
      <c r="F5890" s="2" t="s">
        <v>3010</v>
      </c>
      <c r="G5890" s="2"/>
      <c r="H5890" s="2"/>
      <c r="I5890" s="2"/>
      <c r="J5890" s="2"/>
      <c r="K5890" s="2"/>
      <c r="L5890" s="2"/>
      <c r="M5890" s="2" t="s">
        <v>13015</v>
      </c>
      <c r="N5890" s="11">
        <v>5</v>
      </c>
      <c r="O5890" s="11">
        <v>0</v>
      </c>
      <c r="P5890" s="12">
        <v>44802</v>
      </c>
      <c r="Q5890" s="12">
        <v>44804</v>
      </c>
      <c r="R5890" s="11"/>
      <c r="S5890" s="2">
        <f>OR(AND(P5890&lt;=U$2,Q5890&gt;V$2),AND(P5890&gt;U$2,P5890&lt;V$2))</f>
        <v>0</v>
      </c>
    </row>
    <row r="5891" spans="1:19">
      <c r="A5891" s="2" t="s">
        <v>3481</v>
      </c>
      <c r="B5891" s="2"/>
      <c r="C5891" s="2" t="s">
        <v>12676</v>
      </c>
      <c r="D5891" s="2" t="s">
        <v>13016</v>
      </c>
      <c r="E5891" s="2"/>
      <c r="F5891" s="2"/>
      <c r="G5891" s="2"/>
      <c r="H5891" s="2"/>
      <c r="I5891" s="2"/>
      <c r="J5891" s="2"/>
      <c r="K5891" s="2"/>
      <c r="L5891" s="2"/>
      <c r="M5891" s="2" t="s">
        <v>13017</v>
      </c>
      <c r="N5891" s="11">
        <v>5</v>
      </c>
      <c r="O5891" s="11">
        <v>0</v>
      </c>
      <c r="P5891" s="12">
        <v>44630</v>
      </c>
      <c r="Q5891" s="12">
        <v>44631</v>
      </c>
      <c r="R5891" s="11"/>
      <c r="S5891" s="2">
        <f>OR(AND(P5891&lt;=U$2,Q5891&gt;V$2),AND(P5891&gt;U$2,P5891&lt;V$2))</f>
        <v>0</v>
      </c>
    </row>
    <row r="5892" spans="1:19">
      <c r="A5892" s="2" t="s">
        <v>3481</v>
      </c>
      <c r="B5892" s="2"/>
      <c r="C5892" s="2" t="s">
        <v>12676</v>
      </c>
      <c r="D5892" s="2" t="s">
        <v>13018</v>
      </c>
      <c r="E5892" s="2"/>
      <c r="F5892" s="2"/>
      <c r="G5892" s="2"/>
      <c r="H5892" s="2"/>
      <c r="I5892" s="2"/>
      <c r="J5892" s="2"/>
      <c r="K5892" s="2"/>
      <c r="L5892" s="2"/>
      <c r="M5892" s="2" t="s">
        <v>13019</v>
      </c>
      <c r="N5892" s="11">
        <v>5</v>
      </c>
      <c r="O5892" s="11">
        <v>0</v>
      </c>
      <c r="P5892" s="12">
        <v>44608.33333333334</v>
      </c>
      <c r="Q5892" s="12">
        <v>44610.70833333334</v>
      </c>
      <c r="R5892" s="11"/>
      <c r="S5892" s="2">
        <f>OR(AND(P5892&lt;=U$2,Q5892&gt;V$2),AND(P5892&gt;U$2,P5892&lt;V$2))</f>
        <v>0</v>
      </c>
    </row>
    <row r="5893" spans="1:19">
      <c r="A5893" s="2" t="s">
        <v>3481</v>
      </c>
      <c r="B5893" s="2"/>
      <c r="C5893" s="2" t="s">
        <v>12676</v>
      </c>
      <c r="D5893" s="2" t="s">
        <v>13020</v>
      </c>
      <c r="E5893" s="2"/>
      <c r="F5893" s="2"/>
      <c r="G5893" s="2"/>
      <c r="H5893" s="2"/>
      <c r="I5893" s="2"/>
      <c r="J5893" s="2"/>
      <c r="K5893" s="2"/>
      <c r="L5893" s="2"/>
      <c r="M5893" s="2" t="s">
        <v>13021</v>
      </c>
      <c r="N5893" s="11">
        <v>2</v>
      </c>
      <c r="O5893" s="11">
        <v>0</v>
      </c>
      <c r="P5893" s="12">
        <v>44516.33333333334</v>
      </c>
      <c r="Q5893" s="12">
        <v>44517.70833333334</v>
      </c>
      <c r="R5893" s="11"/>
      <c r="S5893" s="2">
        <f>OR(AND(P5893&lt;=U$2,Q5893&gt;V$2),AND(P5893&gt;U$2,P5893&lt;V$2))</f>
        <v>0</v>
      </c>
    </row>
    <row r="5894" spans="1:19">
      <c r="A5894" s="2" t="s">
        <v>3481</v>
      </c>
      <c r="B5894" s="2"/>
      <c r="C5894" s="2" t="s">
        <v>12676</v>
      </c>
      <c r="D5894" s="2" t="s">
        <v>13022</v>
      </c>
      <c r="E5894" s="2"/>
      <c r="F5894" s="2"/>
      <c r="G5894" s="2"/>
      <c r="H5894" s="2"/>
      <c r="I5894" s="2"/>
      <c r="J5894" s="2"/>
      <c r="K5894" s="2"/>
      <c r="L5894" s="2"/>
      <c r="M5894" s="2" t="s">
        <v>13023</v>
      </c>
      <c r="N5894" s="11">
        <v>5</v>
      </c>
      <c r="O5894" s="11">
        <v>0</v>
      </c>
      <c r="P5894" s="12">
        <v>44672</v>
      </c>
      <c r="Q5894" s="12">
        <v>44686</v>
      </c>
      <c r="R5894" s="11"/>
      <c r="S5894" s="2">
        <f>OR(AND(P5894&lt;=U$2,Q5894&gt;V$2),AND(P5894&gt;U$2,P5894&lt;V$2))</f>
        <v>0</v>
      </c>
    </row>
    <row r="5895" spans="1:19">
      <c r="A5895" s="2" t="s">
        <v>3481</v>
      </c>
      <c r="B5895" s="2"/>
      <c r="C5895" s="2" t="s">
        <v>12676</v>
      </c>
      <c r="D5895" s="2" t="s">
        <v>13024</v>
      </c>
      <c r="E5895" s="2"/>
      <c r="F5895" s="2"/>
      <c r="G5895" s="2"/>
      <c r="H5895" s="2"/>
      <c r="I5895" s="2"/>
      <c r="J5895" s="2"/>
      <c r="K5895" s="2"/>
      <c r="L5895" s="2"/>
      <c r="M5895" s="2" t="s">
        <v>13025</v>
      </c>
      <c r="N5895" s="11">
        <v>2</v>
      </c>
      <c r="O5895" s="11">
        <v>0</v>
      </c>
      <c r="P5895" s="12">
        <v>44532</v>
      </c>
      <c r="Q5895" s="12">
        <v>44663</v>
      </c>
      <c r="R5895" s="11"/>
      <c r="S5895" s="2">
        <f>OR(AND(P5895&lt;=U$2,Q5895&gt;V$2),AND(P5895&gt;U$2,P5895&lt;V$2))</f>
        <v>0</v>
      </c>
    </row>
    <row r="5896" spans="1:19">
      <c r="A5896" s="2" t="s">
        <v>3481</v>
      </c>
      <c r="B5896" s="2"/>
      <c r="C5896" s="2" t="s">
        <v>12676</v>
      </c>
      <c r="D5896" s="2" t="s">
        <v>13026</v>
      </c>
      <c r="E5896" s="2"/>
      <c r="F5896" s="2"/>
      <c r="G5896" s="2"/>
      <c r="H5896" s="2"/>
      <c r="I5896" s="2"/>
      <c r="J5896" s="2"/>
      <c r="K5896" s="2"/>
      <c r="L5896" s="2"/>
      <c r="M5896" s="2" t="s">
        <v>13027</v>
      </c>
      <c r="N5896" s="11">
        <v>5</v>
      </c>
      <c r="O5896" s="11">
        <v>0</v>
      </c>
      <c r="P5896" s="12">
        <v>44677</v>
      </c>
      <c r="Q5896" s="12">
        <v>44680</v>
      </c>
      <c r="R5896" s="11"/>
      <c r="S5896" s="2">
        <f>OR(AND(P5896&lt;=U$2,Q5896&gt;V$2),AND(P5896&gt;U$2,P5896&lt;V$2))</f>
        <v>0</v>
      </c>
    </row>
    <row r="5897" spans="1:19">
      <c r="A5897" s="2" t="s">
        <v>3481</v>
      </c>
      <c r="B5897" s="2"/>
      <c r="C5897" s="2" t="s">
        <v>12676</v>
      </c>
      <c r="D5897" s="2" t="s">
        <v>13028</v>
      </c>
      <c r="E5897" s="2"/>
      <c r="F5897" s="2"/>
      <c r="G5897" s="2"/>
      <c r="H5897" s="2"/>
      <c r="I5897" s="2"/>
      <c r="J5897" s="2"/>
      <c r="K5897" s="2"/>
      <c r="L5897" s="2"/>
      <c r="M5897" s="2" t="s">
        <v>13029</v>
      </c>
      <c r="N5897" s="11">
        <v>2</v>
      </c>
      <c r="O5897" s="11">
        <v>0</v>
      </c>
      <c r="P5897" s="12">
        <v>44526</v>
      </c>
      <c r="Q5897" s="12">
        <v>44664</v>
      </c>
      <c r="R5897" s="11"/>
      <c r="S5897" s="2">
        <f>OR(AND(P5897&lt;=U$2,Q5897&gt;V$2),AND(P5897&gt;U$2,P5897&lt;V$2))</f>
        <v>0</v>
      </c>
    </row>
    <row r="5898" spans="1:19">
      <c r="A5898" s="2" t="s">
        <v>3481</v>
      </c>
      <c r="B5898" s="2"/>
      <c r="C5898" s="2" t="s">
        <v>12676</v>
      </c>
      <c r="D5898" s="2" t="s">
        <v>13030</v>
      </c>
      <c r="E5898" s="2"/>
      <c r="F5898" s="2" t="s">
        <v>1814</v>
      </c>
      <c r="G5898" s="2"/>
      <c r="H5898" s="2"/>
      <c r="I5898" s="2"/>
      <c r="J5898" s="2"/>
      <c r="K5898" s="2"/>
      <c r="L5898" s="2"/>
      <c r="M5898" s="2" t="s">
        <v>13031</v>
      </c>
      <c r="N5898" s="11">
        <v>5</v>
      </c>
      <c r="O5898" s="11">
        <v>0</v>
      </c>
      <c r="P5898" s="12">
        <v>44700</v>
      </c>
      <c r="Q5898" s="12">
        <v>44834.70833333334</v>
      </c>
      <c r="R5898" s="11"/>
      <c r="S5898" s="2">
        <f>OR(AND(P5898&lt;=U$2,Q5898&gt;V$2),AND(P5898&gt;U$2,P5898&lt;V$2))</f>
        <v>0</v>
      </c>
    </row>
    <row r="5899" spans="1:19">
      <c r="A5899" s="2" t="s">
        <v>3481</v>
      </c>
      <c r="B5899" s="2"/>
      <c r="C5899" s="2" t="s">
        <v>12676</v>
      </c>
      <c r="D5899" s="2" t="s">
        <v>13032</v>
      </c>
      <c r="E5899" s="2"/>
      <c r="F5899" s="2"/>
      <c r="G5899" s="2"/>
      <c r="H5899" s="2"/>
      <c r="I5899" s="2"/>
      <c r="J5899" s="2"/>
      <c r="K5899" s="2"/>
      <c r="L5899" s="2"/>
      <c r="M5899" s="2" t="s">
        <v>13033</v>
      </c>
      <c r="N5899" s="11">
        <v>2</v>
      </c>
      <c r="O5899" s="11">
        <v>0</v>
      </c>
      <c r="P5899" s="12">
        <v>44494.33333333334</v>
      </c>
      <c r="Q5899" s="12">
        <v>44495.70833333334</v>
      </c>
      <c r="R5899" s="11"/>
      <c r="S5899" s="2">
        <f>OR(AND(P5899&lt;=U$2,Q5899&gt;V$2),AND(P5899&gt;U$2,P5899&lt;V$2))</f>
        <v>0</v>
      </c>
    </row>
    <row r="5900" spans="1:19">
      <c r="A5900" s="2" t="s">
        <v>3481</v>
      </c>
      <c r="B5900" s="2"/>
      <c r="C5900" s="2" t="s">
        <v>12676</v>
      </c>
      <c r="D5900" s="2" t="s">
        <v>13034</v>
      </c>
      <c r="E5900" s="2"/>
      <c r="F5900" s="2" t="s">
        <v>1916</v>
      </c>
      <c r="G5900" s="2"/>
      <c r="H5900" s="2"/>
      <c r="I5900" s="2"/>
      <c r="J5900" s="2"/>
      <c r="K5900" s="2"/>
      <c r="L5900" s="2"/>
      <c r="M5900" s="2" t="s">
        <v>13035</v>
      </c>
      <c r="N5900" s="11">
        <v>5</v>
      </c>
      <c r="O5900" s="11">
        <v>0</v>
      </c>
      <c r="P5900" s="12">
        <v>44715.33333333334</v>
      </c>
      <c r="Q5900" s="12">
        <v>44841.70833333334</v>
      </c>
      <c r="R5900" s="11"/>
      <c r="S5900" s="2">
        <f>OR(AND(P5900&lt;=U$2,Q5900&gt;V$2),AND(P5900&gt;U$2,P5900&lt;V$2))</f>
        <v>0</v>
      </c>
    </row>
    <row r="5901" spans="1:19">
      <c r="A5901" s="2" t="s">
        <v>3481</v>
      </c>
      <c r="B5901" s="2"/>
      <c r="C5901" s="2" t="s">
        <v>12676</v>
      </c>
      <c r="D5901" s="2" t="s">
        <v>13036</v>
      </c>
      <c r="E5901" s="2"/>
      <c r="F5901" s="2"/>
      <c r="G5901" s="2"/>
      <c r="H5901" s="2"/>
      <c r="I5901" s="2"/>
      <c r="J5901" s="2"/>
      <c r="K5901" s="2"/>
      <c r="L5901" s="2"/>
      <c r="M5901" s="2" t="s">
        <v>13037</v>
      </c>
      <c r="N5901" s="11">
        <v>2</v>
      </c>
      <c r="O5901" s="11">
        <v>0</v>
      </c>
      <c r="P5901" s="12">
        <v>44567</v>
      </c>
      <c r="Q5901" s="12">
        <v>44665</v>
      </c>
      <c r="R5901" s="11"/>
      <c r="S5901" s="2">
        <f>OR(AND(P5901&lt;=U$2,Q5901&gt;V$2),AND(P5901&gt;U$2,P5901&lt;V$2))</f>
        <v>0</v>
      </c>
    </row>
    <row r="5902" spans="1:19">
      <c r="A5902" s="2" t="s">
        <v>3481</v>
      </c>
      <c r="B5902" s="2"/>
      <c r="C5902" s="2" t="s">
        <v>12676</v>
      </c>
      <c r="D5902" s="2" t="s">
        <v>13038</v>
      </c>
      <c r="E5902" s="2"/>
      <c r="F5902" s="2" t="s">
        <v>2018</v>
      </c>
      <c r="G5902" s="2"/>
      <c r="H5902" s="2"/>
      <c r="I5902" s="2"/>
      <c r="J5902" s="2"/>
      <c r="K5902" s="2"/>
      <c r="L5902" s="2"/>
      <c r="M5902" s="2" t="s">
        <v>13039</v>
      </c>
      <c r="N5902" s="11">
        <v>5</v>
      </c>
      <c r="O5902" s="11">
        <v>0</v>
      </c>
      <c r="P5902" s="12">
        <v>44701</v>
      </c>
      <c r="Q5902" s="12">
        <v>44832.70833333334</v>
      </c>
      <c r="R5902" s="11"/>
      <c r="S5902" s="2">
        <f>OR(AND(P5902&lt;=U$2,Q5902&gt;V$2),AND(P5902&gt;U$2,P5902&lt;V$2))</f>
        <v>0</v>
      </c>
    </row>
    <row r="5903" spans="1:19">
      <c r="A5903" s="2" t="s">
        <v>3481</v>
      </c>
      <c r="B5903" s="2"/>
      <c r="C5903" s="2" t="s">
        <v>12676</v>
      </c>
      <c r="D5903" s="2" t="s">
        <v>13040</v>
      </c>
      <c r="E5903" s="2"/>
      <c r="F5903" s="2"/>
      <c r="G5903" s="2"/>
      <c r="H5903" s="2"/>
      <c r="I5903" s="2"/>
      <c r="J5903" s="2"/>
      <c r="K5903" s="2"/>
      <c r="L5903" s="2"/>
      <c r="M5903" s="2" t="s">
        <v>13041</v>
      </c>
      <c r="N5903" s="11">
        <v>2</v>
      </c>
      <c r="O5903" s="11">
        <v>0</v>
      </c>
      <c r="P5903" s="12">
        <v>44517.33333333334</v>
      </c>
      <c r="Q5903" s="12">
        <v>44518.70833333334</v>
      </c>
      <c r="R5903" s="11"/>
      <c r="S5903" s="2">
        <f>OR(AND(P5903&lt;=U$2,Q5903&gt;V$2),AND(P5903&gt;U$2,P5903&lt;V$2))</f>
        <v>0</v>
      </c>
    </row>
    <row r="5904" spans="1:19">
      <c r="A5904" s="2" t="s">
        <v>3481</v>
      </c>
      <c r="B5904" s="2"/>
      <c r="C5904" s="2" t="s">
        <v>12676</v>
      </c>
      <c r="D5904" s="2" t="s">
        <v>13042</v>
      </c>
      <c r="E5904" s="2"/>
      <c r="F5904" s="2" t="s">
        <v>2126</v>
      </c>
      <c r="G5904" s="2"/>
      <c r="H5904" s="2"/>
      <c r="I5904" s="2"/>
      <c r="J5904" s="2"/>
      <c r="K5904" s="2"/>
      <c r="L5904" s="2"/>
      <c r="M5904" s="2" t="s">
        <v>13043</v>
      </c>
      <c r="N5904" s="11">
        <v>5</v>
      </c>
      <c r="O5904" s="11">
        <v>0</v>
      </c>
      <c r="P5904" s="12">
        <v>44805</v>
      </c>
      <c r="Q5904" s="12">
        <v>44807</v>
      </c>
      <c r="R5904" s="11"/>
      <c r="S5904" s="2">
        <f>OR(AND(P5904&lt;=U$2,Q5904&gt;V$2),AND(P5904&gt;U$2,P5904&lt;V$2))</f>
        <v>0</v>
      </c>
    </row>
    <row r="5905" spans="1:19">
      <c r="A5905" s="2" t="s">
        <v>3481</v>
      </c>
      <c r="B5905" s="2"/>
      <c r="C5905" s="2" t="s">
        <v>12676</v>
      </c>
      <c r="D5905" s="2" t="s">
        <v>13044</v>
      </c>
      <c r="E5905" s="2"/>
      <c r="F5905" s="2" t="s">
        <v>2752</v>
      </c>
      <c r="G5905" s="2"/>
      <c r="H5905" s="2"/>
      <c r="I5905" s="2"/>
      <c r="J5905" s="2"/>
      <c r="K5905" s="2"/>
      <c r="L5905" s="2"/>
      <c r="M5905" s="2" t="s">
        <v>13045</v>
      </c>
      <c r="N5905" s="11">
        <v>2</v>
      </c>
      <c r="O5905" s="11">
        <v>0</v>
      </c>
      <c r="P5905" s="12">
        <v>44610</v>
      </c>
      <c r="Q5905" s="12">
        <v>44858</v>
      </c>
      <c r="R5905" s="11"/>
      <c r="S5905" s="2">
        <f>OR(AND(P5905&lt;=U$2,Q5905&gt;V$2),AND(P5905&gt;U$2,P5905&lt;V$2))</f>
        <v>0</v>
      </c>
    </row>
    <row r="5906" spans="1:19">
      <c r="A5906" s="2" t="s">
        <v>3488</v>
      </c>
      <c r="B5906" s="2"/>
      <c r="C5906" s="2" t="s">
        <v>12676</v>
      </c>
      <c r="D5906" s="2" t="s">
        <v>13046</v>
      </c>
      <c r="E5906" s="2"/>
      <c r="F5906" s="2" t="s">
        <v>2767</v>
      </c>
      <c r="G5906" s="2"/>
      <c r="H5906" s="2"/>
      <c r="I5906" s="2"/>
      <c r="J5906" s="2"/>
      <c r="K5906" s="2"/>
      <c r="L5906" s="2"/>
      <c r="M5906" s="2" t="s">
        <v>13047</v>
      </c>
      <c r="N5906" s="11">
        <v>5</v>
      </c>
      <c r="O5906" s="11">
        <v>3</v>
      </c>
      <c r="P5906" s="12">
        <v>44951</v>
      </c>
      <c r="Q5906" s="12">
        <v>44986.70833333334</v>
      </c>
      <c r="R5906" s="11">
        <v>-106</v>
      </c>
      <c r="S5906" s="2">
        <f>OR(AND(P5906&lt;=U$2,Q5906&gt;V$2),AND(P5906&gt;U$2,P5906&lt;V$2))</f>
        <v>0</v>
      </c>
    </row>
    <row r="5907" spans="1:19">
      <c r="A5907" s="2" t="s">
        <v>3481</v>
      </c>
      <c r="B5907" s="2"/>
      <c r="C5907" s="2" t="s">
        <v>12838</v>
      </c>
      <c r="D5907" s="2" t="s">
        <v>13048</v>
      </c>
      <c r="E5907" s="2"/>
      <c r="F5907" s="2"/>
      <c r="G5907" s="2" t="s">
        <v>12840</v>
      </c>
      <c r="H5907" s="2"/>
      <c r="I5907" s="2"/>
      <c r="J5907" s="2"/>
      <c r="K5907" s="2"/>
      <c r="L5907" s="2"/>
      <c r="M5907" s="2" t="s">
        <v>13049</v>
      </c>
      <c r="N5907" s="11">
        <v>10</v>
      </c>
      <c r="O5907" s="11">
        <v>0</v>
      </c>
      <c r="P5907" s="12">
        <v>44818</v>
      </c>
      <c r="Q5907" s="12">
        <v>44848</v>
      </c>
      <c r="R5907" s="11"/>
      <c r="S5907" s="2">
        <f>OR(AND(P5907&lt;=U$2,Q5907&gt;V$2),AND(P5907&gt;U$2,P5907&lt;V$2))</f>
        <v>0</v>
      </c>
    </row>
    <row r="5908" spans="1:19">
      <c r="A5908" s="2" t="s">
        <v>3481</v>
      </c>
      <c r="B5908" s="2"/>
      <c r="C5908" s="2" t="s">
        <v>12676</v>
      </c>
      <c r="D5908" s="2" t="s">
        <v>13050</v>
      </c>
      <c r="E5908" s="2"/>
      <c r="F5908" s="2"/>
      <c r="G5908" s="2"/>
      <c r="H5908" s="2"/>
      <c r="I5908" s="2"/>
      <c r="J5908" s="2"/>
      <c r="K5908" s="2"/>
      <c r="L5908" s="2"/>
      <c r="M5908" s="2" t="s">
        <v>13051</v>
      </c>
      <c r="N5908" s="11">
        <v>40</v>
      </c>
      <c r="O5908" s="11">
        <v>0</v>
      </c>
      <c r="P5908" s="12">
        <v>44480</v>
      </c>
      <c r="Q5908" s="12">
        <v>44547</v>
      </c>
      <c r="R5908" s="11"/>
      <c r="S5908" s="2">
        <f>OR(AND(P5908&lt;=U$2,Q5908&gt;V$2),AND(P5908&gt;U$2,P5908&lt;V$2))</f>
        <v>0</v>
      </c>
    </row>
    <row r="5909" spans="1:19">
      <c r="A5909" s="2" t="s">
        <v>3481</v>
      </c>
      <c r="B5909" s="2"/>
      <c r="C5909" s="2" t="s">
        <v>12838</v>
      </c>
      <c r="D5909" s="2" t="s">
        <v>13052</v>
      </c>
      <c r="E5909" s="2"/>
      <c r="F5909" s="2"/>
      <c r="G5909" s="2" t="s">
        <v>13053</v>
      </c>
      <c r="H5909" s="2"/>
      <c r="I5909" s="2"/>
      <c r="J5909" s="2"/>
      <c r="K5909" s="2"/>
      <c r="L5909" s="2"/>
      <c r="M5909" s="2" t="s">
        <v>13054</v>
      </c>
      <c r="N5909" s="11">
        <v>10</v>
      </c>
      <c r="O5909" s="11">
        <v>0</v>
      </c>
      <c r="P5909" s="12">
        <v>44666</v>
      </c>
      <c r="Q5909" s="12">
        <v>44671</v>
      </c>
      <c r="R5909" s="11"/>
      <c r="S5909" s="2">
        <f>OR(AND(P5909&lt;=U$2,Q5909&gt;V$2),AND(P5909&gt;U$2,P5909&lt;V$2))</f>
        <v>0</v>
      </c>
    </row>
    <row r="5910" spans="1:19">
      <c r="A5910" s="2" t="s">
        <v>3481</v>
      </c>
      <c r="B5910" s="2"/>
      <c r="C5910" s="2" t="s">
        <v>12838</v>
      </c>
      <c r="D5910" s="2" t="s">
        <v>13055</v>
      </c>
      <c r="E5910" s="2"/>
      <c r="F5910" s="2"/>
      <c r="G5910" s="2" t="s">
        <v>13053</v>
      </c>
      <c r="H5910" s="2"/>
      <c r="I5910" s="2"/>
      <c r="J5910" s="2"/>
      <c r="K5910" s="2"/>
      <c r="L5910" s="2"/>
      <c r="M5910" s="2" t="s">
        <v>13056</v>
      </c>
      <c r="N5910" s="11">
        <v>10</v>
      </c>
      <c r="O5910" s="11">
        <v>0</v>
      </c>
      <c r="P5910" s="12">
        <v>44676</v>
      </c>
      <c r="Q5910" s="12">
        <v>44679</v>
      </c>
      <c r="R5910" s="11"/>
      <c r="S5910" s="2">
        <f>OR(AND(P5910&lt;=U$2,Q5910&gt;V$2),AND(P5910&gt;U$2,P5910&lt;V$2))</f>
        <v>0</v>
      </c>
    </row>
    <row r="5911" spans="1:19">
      <c r="A5911" s="2" t="s">
        <v>3481</v>
      </c>
      <c r="B5911" s="2"/>
      <c r="C5911" s="2" t="s">
        <v>12838</v>
      </c>
      <c r="D5911" s="2" t="s">
        <v>13057</v>
      </c>
      <c r="E5911" s="2"/>
      <c r="F5911" s="2"/>
      <c r="G5911" s="2" t="s">
        <v>13053</v>
      </c>
      <c r="H5911" s="2"/>
      <c r="I5911" s="2"/>
      <c r="J5911" s="2"/>
      <c r="K5911" s="2"/>
      <c r="L5911" s="2"/>
      <c r="M5911" s="2" t="s">
        <v>13058</v>
      </c>
      <c r="N5911" s="11">
        <v>10</v>
      </c>
      <c r="O5911" s="11">
        <v>0</v>
      </c>
      <c r="P5911" s="12">
        <v>44673</v>
      </c>
      <c r="Q5911" s="12">
        <v>44679</v>
      </c>
      <c r="R5911" s="11"/>
      <c r="S5911" s="2">
        <f>OR(AND(P5911&lt;=U$2,Q5911&gt;V$2),AND(P5911&gt;U$2,P5911&lt;V$2))</f>
        <v>0</v>
      </c>
    </row>
    <row r="5912" spans="1:19">
      <c r="A5912" s="2" t="s">
        <v>3481</v>
      </c>
      <c r="B5912" s="2"/>
      <c r="C5912" s="2" t="s">
        <v>12838</v>
      </c>
      <c r="D5912" s="2" t="s">
        <v>13059</v>
      </c>
      <c r="E5912" s="2"/>
      <c r="F5912" s="2"/>
      <c r="G5912" s="2" t="s">
        <v>13053</v>
      </c>
      <c r="H5912" s="2"/>
      <c r="I5912" s="2"/>
      <c r="J5912" s="2"/>
      <c r="K5912" s="2"/>
      <c r="L5912" s="2"/>
      <c r="M5912" s="2" t="s">
        <v>13060</v>
      </c>
      <c r="N5912" s="11">
        <v>10</v>
      </c>
      <c r="O5912" s="11">
        <v>0</v>
      </c>
      <c r="P5912" s="12">
        <v>44669</v>
      </c>
      <c r="Q5912" s="12">
        <v>44672</v>
      </c>
      <c r="R5912" s="11"/>
      <c r="S5912" s="2">
        <f>OR(AND(P5912&lt;=U$2,Q5912&gt;V$2),AND(P5912&gt;U$2,P5912&lt;V$2))</f>
        <v>0</v>
      </c>
    </row>
    <row r="5913" spans="1:19">
      <c r="A5913" s="2" t="s">
        <v>3481</v>
      </c>
      <c r="B5913" s="2"/>
      <c r="C5913" s="2" t="s">
        <v>12838</v>
      </c>
      <c r="D5913" s="2" t="s">
        <v>13061</v>
      </c>
      <c r="E5913" s="2"/>
      <c r="F5913" s="2"/>
      <c r="G5913" s="2" t="s">
        <v>13053</v>
      </c>
      <c r="H5913" s="2"/>
      <c r="I5913" s="2"/>
      <c r="J5913" s="2"/>
      <c r="K5913" s="2"/>
      <c r="L5913" s="2"/>
      <c r="M5913" s="2" t="s">
        <v>13062</v>
      </c>
      <c r="N5913" s="11">
        <v>10</v>
      </c>
      <c r="O5913" s="11">
        <v>0</v>
      </c>
      <c r="P5913" s="12">
        <v>44676</v>
      </c>
      <c r="Q5913" s="12">
        <v>44679</v>
      </c>
      <c r="R5913" s="11"/>
      <c r="S5913" s="2">
        <f>OR(AND(P5913&lt;=U$2,Q5913&gt;V$2),AND(P5913&gt;U$2,P5913&lt;V$2))</f>
        <v>0</v>
      </c>
    </row>
    <row r="5914" spans="1:19">
      <c r="A5914" s="2" t="s">
        <v>3481</v>
      </c>
      <c r="B5914" s="2"/>
      <c r="C5914" s="2" t="s">
        <v>12838</v>
      </c>
      <c r="D5914" s="2" t="s">
        <v>13063</v>
      </c>
      <c r="E5914" s="2"/>
      <c r="F5914" s="2" t="s">
        <v>2126</v>
      </c>
      <c r="G5914" s="2" t="s">
        <v>13053</v>
      </c>
      <c r="H5914" s="2"/>
      <c r="I5914" s="2"/>
      <c r="J5914" s="2"/>
      <c r="K5914" s="2"/>
      <c r="L5914" s="2"/>
      <c r="M5914" s="2" t="s">
        <v>13064</v>
      </c>
      <c r="N5914" s="11">
        <v>10</v>
      </c>
      <c r="O5914" s="11">
        <v>0</v>
      </c>
      <c r="P5914" s="12">
        <v>44886</v>
      </c>
      <c r="Q5914" s="12">
        <v>44893</v>
      </c>
      <c r="R5914" s="11"/>
      <c r="S5914" s="2">
        <f>OR(AND(P5914&lt;=U$2,Q5914&gt;V$2),AND(P5914&gt;U$2,P5914&lt;V$2))</f>
        <v>0</v>
      </c>
    </row>
    <row r="5915" spans="1:19">
      <c r="A5915" s="2" t="s">
        <v>3481</v>
      </c>
      <c r="B5915" s="2"/>
      <c r="C5915" s="2" t="s">
        <v>12838</v>
      </c>
      <c r="D5915" s="2" t="s">
        <v>13065</v>
      </c>
      <c r="E5915" s="2"/>
      <c r="F5915" s="2" t="s">
        <v>3010</v>
      </c>
      <c r="G5915" s="2" t="s">
        <v>13053</v>
      </c>
      <c r="H5915" s="2"/>
      <c r="I5915" s="2"/>
      <c r="J5915" s="2"/>
      <c r="K5915" s="2"/>
      <c r="L5915" s="2"/>
      <c r="M5915" s="2" t="s">
        <v>13066</v>
      </c>
      <c r="N5915" s="11">
        <v>10</v>
      </c>
      <c r="O5915" s="11">
        <v>0</v>
      </c>
      <c r="P5915" s="12">
        <v>44837</v>
      </c>
      <c r="Q5915" s="12">
        <v>44844.70833333334</v>
      </c>
      <c r="R5915" s="11"/>
      <c r="S5915" s="2">
        <f>OR(AND(P5915&lt;=U$2,Q5915&gt;V$2),AND(P5915&gt;U$2,P5915&lt;V$2))</f>
        <v>0</v>
      </c>
    </row>
    <row r="5916" spans="1:19">
      <c r="A5916" s="2" t="s">
        <v>3481</v>
      </c>
      <c r="B5916" s="2"/>
      <c r="C5916" s="2" t="s">
        <v>12838</v>
      </c>
      <c r="D5916" s="2" t="s">
        <v>13067</v>
      </c>
      <c r="E5916" s="2"/>
      <c r="F5916" s="2"/>
      <c r="G5916" s="2" t="s">
        <v>13053</v>
      </c>
      <c r="H5916" s="2"/>
      <c r="I5916" s="2"/>
      <c r="J5916" s="2"/>
      <c r="K5916" s="2"/>
      <c r="L5916" s="2"/>
      <c r="M5916" s="2" t="s">
        <v>13068</v>
      </c>
      <c r="N5916" s="11">
        <v>10</v>
      </c>
      <c r="O5916" s="11">
        <v>0</v>
      </c>
      <c r="P5916" s="12">
        <v>44658</v>
      </c>
      <c r="Q5916" s="12">
        <v>44666</v>
      </c>
      <c r="R5916" s="11"/>
      <c r="S5916" s="2">
        <f>OR(AND(P5916&lt;=U$2,Q5916&gt;V$2),AND(P5916&gt;U$2,P5916&lt;V$2))</f>
        <v>0</v>
      </c>
    </row>
    <row r="5917" spans="1:19">
      <c r="A5917" s="2" t="s">
        <v>3481</v>
      </c>
      <c r="B5917" s="2"/>
      <c r="C5917" s="2" t="s">
        <v>12676</v>
      </c>
      <c r="D5917" s="2" t="s">
        <v>13069</v>
      </c>
      <c r="E5917" s="2"/>
      <c r="F5917" s="2"/>
      <c r="G5917" s="2"/>
      <c r="H5917" s="2"/>
      <c r="I5917" s="2"/>
      <c r="J5917" s="2"/>
      <c r="K5917" s="2"/>
      <c r="L5917" s="2"/>
      <c r="M5917" s="2" t="s">
        <v>13070</v>
      </c>
      <c r="N5917" s="11">
        <v>20</v>
      </c>
      <c r="O5917" s="11">
        <v>0</v>
      </c>
      <c r="P5917" s="12">
        <v>44525.33333333334</v>
      </c>
      <c r="Q5917" s="12">
        <v>44551.70833333334</v>
      </c>
      <c r="R5917" s="11"/>
      <c r="S5917" s="2">
        <f>OR(AND(P5917&lt;=U$2,Q5917&gt;V$2),AND(P5917&gt;U$2,P5917&lt;V$2))</f>
        <v>0</v>
      </c>
    </row>
    <row r="5918" spans="1:19">
      <c r="A5918" s="2" t="s">
        <v>3481</v>
      </c>
      <c r="B5918" s="2"/>
      <c r="C5918" s="2" t="s">
        <v>12676</v>
      </c>
      <c r="D5918" s="2" t="s">
        <v>13071</v>
      </c>
      <c r="E5918" s="2"/>
      <c r="F5918" s="2"/>
      <c r="G5918" s="2"/>
      <c r="H5918" s="2"/>
      <c r="I5918" s="2"/>
      <c r="J5918" s="2"/>
      <c r="K5918" s="2"/>
      <c r="L5918" s="2"/>
      <c r="M5918" s="2" t="s">
        <v>13072</v>
      </c>
      <c r="N5918" s="11">
        <v>10</v>
      </c>
      <c r="O5918" s="11">
        <v>0</v>
      </c>
      <c r="P5918" s="12">
        <v>44518.33333333334</v>
      </c>
      <c r="Q5918" s="12">
        <v>44543.70833333334</v>
      </c>
      <c r="R5918" s="11"/>
      <c r="S5918" s="2">
        <f>OR(AND(P5918&lt;=U$2,Q5918&gt;V$2),AND(P5918&gt;U$2,P5918&lt;V$2))</f>
        <v>0</v>
      </c>
    </row>
    <row r="5919" spans="1:19">
      <c r="A5919" s="2" t="s">
        <v>3481</v>
      </c>
      <c r="B5919" s="2"/>
      <c r="C5919" s="2" t="s">
        <v>12676</v>
      </c>
      <c r="D5919" s="2" t="s">
        <v>13073</v>
      </c>
      <c r="E5919" s="2"/>
      <c r="F5919" s="2"/>
      <c r="G5919" s="2"/>
      <c r="H5919" s="2"/>
      <c r="I5919" s="2"/>
      <c r="J5919" s="2"/>
      <c r="K5919" s="2"/>
      <c r="L5919" s="2"/>
      <c r="M5919" s="2" t="s">
        <v>13074</v>
      </c>
      <c r="N5919" s="11">
        <v>20</v>
      </c>
      <c r="O5919" s="11">
        <v>0</v>
      </c>
      <c r="P5919" s="12">
        <v>44525.33333333334</v>
      </c>
      <c r="Q5919" s="12">
        <v>44551.70833333334</v>
      </c>
      <c r="R5919" s="11"/>
      <c r="S5919" s="2">
        <f>OR(AND(P5919&lt;=U$2,Q5919&gt;V$2),AND(P5919&gt;U$2,P5919&lt;V$2))</f>
        <v>0</v>
      </c>
    </row>
    <row r="5920" spans="1:19">
      <c r="A5920" s="2" t="s">
        <v>3481</v>
      </c>
      <c r="B5920" s="2"/>
      <c r="C5920" s="2" t="s">
        <v>12676</v>
      </c>
      <c r="D5920" s="2" t="s">
        <v>13075</v>
      </c>
      <c r="E5920" s="2"/>
      <c r="F5920" s="2"/>
      <c r="G5920" s="2"/>
      <c r="H5920" s="2"/>
      <c r="I5920" s="2"/>
      <c r="J5920" s="2"/>
      <c r="K5920" s="2"/>
      <c r="L5920" s="2"/>
      <c r="M5920" s="2" t="s">
        <v>13076</v>
      </c>
      <c r="N5920" s="11">
        <v>10</v>
      </c>
      <c r="O5920" s="11">
        <v>0</v>
      </c>
      <c r="P5920" s="12">
        <v>44518.33333333334</v>
      </c>
      <c r="Q5920" s="12">
        <v>44536.70833333334</v>
      </c>
      <c r="R5920" s="11"/>
      <c r="S5920" s="2">
        <f>OR(AND(P5920&lt;=U$2,Q5920&gt;V$2),AND(P5920&gt;U$2,P5920&lt;V$2))</f>
        <v>0</v>
      </c>
    </row>
    <row r="5921" spans="1:19">
      <c r="A5921" s="2" t="s">
        <v>3481</v>
      </c>
      <c r="B5921" s="2"/>
      <c r="C5921" s="2" t="s">
        <v>12676</v>
      </c>
      <c r="D5921" s="2" t="s">
        <v>13077</v>
      </c>
      <c r="E5921" s="2"/>
      <c r="F5921" s="2"/>
      <c r="G5921" s="2"/>
      <c r="H5921" s="2"/>
      <c r="I5921" s="2"/>
      <c r="J5921" s="2"/>
      <c r="K5921" s="2"/>
      <c r="L5921" s="2"/>
      <c r="M5921" s="2" t="s">
        <v>13078</v>
      </c>
      <c r="N5921" s="11">
        <v>20</v>
      </c>
      <c r="O5921" s="11">
        <v>0</v>
      </c>
      <c r="P5921" s="12">
        <v>44525.33333333334</v>
      </c>
      <c r="Q5921" s="12">
        <v>44551.70833333334</v>
      </c>
      <c r="R5921" s="11"/>
      <c r="S5921" s="2">
        <f>OR(AND(P5921&lt;=U$2,Q5921&gt;V$2),AND(P5921&gt;U$2,P5921&lt;V$2))</f>
        <v>0</v>
      </c>
    </row>
    <row r="5922" spans="1:19">
      <c r="A5922" s="2" t="s">
        <v>3481</v>
      </c>
      <c r="B5922" s="2"/>
      <c r="C5922" s="2" t="s">
        <v>12676</v>
      </c>
      <c r="D5922" s="2" t="s">
        <v>13079</v>
      </c>
      <c r="E5922" s="2"/>
      <c r="F5922" s="2"/>
      <c r="G5922" s="2"/>
      <c r="H5922" s="2"/>
      <c r="I5922" s="2"/>
      <c r="J5922" s="2"/>
      <c r="K5922" s="2"/>
      <c r="L5922" s="2"/>
      <c r="M5922" s="2" t="s">
        <v>13080</v>
      </c>
      <c r="N5922" s="11">
        <v>10</v>
      </c>
      <c r="O5922" s="11">
        <v>0</v>
      </c>
      <c r="P5922" s="12">
        <v>44518.33333333334</v>
      </c>
      <c r="Q5922" s="12">
        <v>44537.70833333334</v>
      </c>
      <c r="R5922" s="11"/>
      <c r="S5922" s="2">
        <f>OR(AND(P5922&lt;=U$2,Q5922&gt;V$2),AND(P5922&gt;U$2,P5922&lt;V$2))</f>
        <v>0</v>
      </c>
    </row>
    <row r="5923" spans="1:19">
      <c r="A5923" s="2" t="s">
        <v>3481</v>
      </c>
      <c r="B5923" s="2"/>
      <c r="C5923" s="2" t="s">
        <v>12676</v>
      </c>
      <c r="D5923" s="2" t="s">
        <v>13081</v>
      </c>
      <c r="E5923" s="2"/>
      <c r="F5923" s="2"/>
      <c r="G5923" s="2"/>
      <c r="H5923" s="2"/>
      <c r="I5923" s="2"/>
      <c r="J5923" s="2"/>
      <c r="K5923" s="2"/>
      <c r="L5923" s="2"/>
      <c r="M5923" s="2" t="s">
        <v>13082</v>
      </c>
      <c r="N5923" s="11">
        <v>20</v>
      </c>
      <c r="O5923" s="11">
        <v>0</v>
      </c>
      <c r="P5923" s="12">
        <v>44525</v>
      </c>
      <c r="Q5923" s="12">
        <v>44551.70833333334</v>
      </c>
      <c r="R5923" s="11"/>
      <c r="S5923" s="2">
        <f>OR(AND(P5923&lt;=U$2,Q5923&gt;V$2),AND(P5923&gt;U$2,P5923&lt;V$2))</f>
        <v>0</v>
      </c>
    </row>
    <row r="5924" spans="1:19">
      <c r="A5924" s="2" t="s">
        <v>3481</v>
      </c>
      <c r="B5924" s="2"/>
      <c r="C5924" s="2" t="s">
        <v>12676</v>
      </c>
      <c r="D5924" s="2" t="s">
        <v>13083</v>
      </c>
      <c r="E5924" s="2"/>
      <c r="F5924" s="2"/>
      <c r="G5924" s="2"/>
      <c r="H5924" s="2"/>
      <c r="I5924" s="2"/>
      <c r="J5924" s="2"/>
      <c r="K5924" s="2"/>
      <c r="L5924" s="2"/>
      <c r="M5924" s="2" t="s">
        <v>13084</v>
      </c>
      <c r="N5924" s="11">
        <v>10</v>
      </c>
      <c r="O5924" s="11">
        <v>0</v>
      </c>
      <c r="P5924" s="12">
        <v>44564.33333333334</v>
      </c>
      <c r="Q5924" s="12">
        <v>44575</v>
      </c>
      <c r="R5924" s="11"/>
      <c r="S5924" s="2">
        <f>OR(AND(P5924&lt;=U$2,Q5924&gt;V$2),AND(P5924&gt;U$2,P5924&lt;V$2))</f>
        <v>0</v>
      </c>
    </row>
    <row r="5925" spans="1:19">
      <c r="A5925" s="2" t="s">
        <v>3481</v>
      </c>
      <c r="B5925" s="2"/>
      <c r="C5925" s="2" t="s">
        <v>12676</v>
      </c>
      <c r="D5925" s="2" t="s">
        <v>13085</v>
      </c>
      <c r="E5925" s="2"/>
      <c r="F5925" s="2"/>
      <c r="G5925" s="2"/>
      <c r="H5925" s="2"/>
      <c r="I5925" s="2"/>
      <c r="J5925" s="2"/>
      <c r="K5925" s="2"/>
      <c r="L5925" s="2"/>
      <c r="M5925" s="2" t="s">
        <v>13086</v>
      </c>
      <c r="N5925" s="11">
        <v>20</v>
      </c>
      <c r="O5925" s="11">
        <v>0</v>
      </c>
      <c r="P5925" s="12">
        <v>44525</v>
      </c>
      <c r="Q5925" s="12">
        <v>44551.70833333334</v>
      </c>
      <c r="R5925" s="11"/>
      <c r="S5925" s="2">
        <f>OR(AND(P5925&lt;=U$2,Q5925&gt;V$2),AND(P5925&gt;U$2,P5925&lt;V$2))</f>
        <v>0</v>
      </c>
    </row>
    <row r="5926" spans="1:19">
      <c r="A5926" s="2" t="s">
        <v>3481</v>
      </c>
      <c r="B5926" s="2"/>
      <c r="C5926" s="2" t="s">
        <v>12676</v>
      </c>
      <c r="D5926" s="2" t="s">
        <v>13087</v>
      </c>
      <c r="E5926" s="2"/>
      <c r="F5926" s="2"/>
      <c r="G5926" s="2"/>
      <c r="H5926" s="2"/>
      <c r="I5926" s="2"/>
      <c r="J5926" s="2"/>
      <c r="K5926" s="2"/>
      <c r="L5926" s="2"/>
      <c r="M5926" s="2" t="s">
        <v>13088</v>
      </c>
      <c r="N5926" s="11">
        <v>10</v>
      </c>
      <c r="O5926" s="11">
        <v>0</v>
      </c>
      <c r="P5926" s="12">
        <v>44564.33333333334</v>
      </c>
      <c r="Q5926" s="12">
        <v>44575</v>
      </c>
      <c r="R5926" s="11"/>
      <c r="S5926" s="2">
        <f>OR(AND(P5926&lt;=U$2,Q5926&gt;V$2),AND(P5926&gt;U$2,P5926&lt;V$2))</f>
        <v>0</v>
      </c>
    </row>
    <row r="5927" spans="1:19">
      <c r="A5927" s="2" t="s">
        <v>3481</v>
      </c>
      <c r="B5927" s="2"/>
      <c r="C5927" s="2" t="s">
        <v>12676</v>
      </c>
      <c r="D5927" s="2" t="s">
        <v>13089</v>
      </c>
      <c r="E5927" s="2"/>
      <c r="F5927" s="2"/>
      <c r="G5927" s="2"/>
      <c r="H5927" s="2"/>
      <c r="I5927" s="2"/>
      <c r="J5927" s="2"/>
      <c r="K5927" s="2"/>
      <c r="L5927" s="2"/>
      <c r="M5927" s="2" t="s">
        <v>13090</v>
      </c>
      <c r="N5927" s="11">
        <v>20</v>
      </c>
      <c r="O5927" s="11">
        <v>0</v>
      </c>
      <c r="P5927" s="12">
        <v>44525.33333333334</v>
      </c>
      <c r="Q5927" s="12">
        <v>44551.70833333334</v>
      </c>
      <c r="R5927" s="11"/>
      <c r="S5927" s="2">
        <f>OR(AND(P5927&lt;=U$2,Q5927&gt;V$2),AND(P5927&gt;U$2,P5927&lt;V$2))</f>
        <v>0</v>
      </c>
    </row>
    <row r="5928" spans="1:19">
      <c r="A5928" s="2" t="s">
        <v>3481</v>
      </c>
      <c r="B5928" s="2"/>
      <c r="C5928" s="2" t="s">
        <v>12676</v>
      </c>
      <c r="D5928" s="2" t="s">
        <v>13091</v>
      </c>
      <c r="E5928" s="2"/>
      <c r="F5928" s="2"/>
      <c r="G5928" s="2"/>
      <c r="H5928" s="2"/>
      <c r="I5928" s="2"/>
      <c r="J5928" s="2"/>
      <c r="K5928" s="2"/>
      <c r="L5928" s="2"/>
      <c r="M5928" s="2" t="s">
        <v>13092</v>
      </c>
      <c r="N5928" s="11">
        <v>10</v>
      </c>
      <c r="O5928" s="11">
        <v>0</v>
      </c>
      <c r="P5928" s="12">
        <v>44496.33333333334</v>
      </c>
      <c r="Q5928" s="12">
        <v>44510.70833333334</v>
      </c>
      <c r="R5928" s="11"/>
      <c r="S5928" s="2">
        <f>OR(AND(P5928&lt;=U$2,Q5928&gt;V$2),AND(P5928&gt;U$2,P5928&lt;V$2))</f>
        <v>0</v>
      </c>
    </row>
    <row r="5929" spans="1:19">
      <c r="A5929" s="2" t="s">
        <v>3481</v>
      </c>
      <c r="B5929" s="2"/>
      <c r="C5929" s="2" t="s">
        <v>12676</v>
      </c>
      <c r="D5929" s="2" t="s">
        <v>13093</v>
      </c>
      <c r="E5929" s="2"/>
      <c r="F5929" s="2"/>
      <c r="G5929" s="2"/>
      <c r="H5929" s="2"/>
      <c r="I5929" s="2"/>
      <c r="J5929" s="2"/>
      <c r="K5929" s="2"/>
      <c r="L5929" s="2"/>
      <c r="M5929" s="2" t="s">
        <v>13094</v>
      </c>
      <c r="N5929" s="11">
        <v>20</v>
      </c>
      <c r="O5929" s="11">
        <v>0</v>
      </c>
      <c r="P5929" s="12">
        <v>44525.33333333334</v>
      </c>
      <c r="Q5929" s="12">
        <v>44551.70833333334</v>
      </c>
      <c r="R5929" s="11"/>
      <c r="S5929" s="2">
        <f>OR(AND(P5929&lt;=U$2,Q5929&gt;V$2),AND(P5929&gt;U$2,P5929&lt;V$2))</f>
        <v>0</v>
      </c>
    </row>
    <row r="5930" spans="1:19">
      <c r="A5930" s="2" t="s">
        <v>3481</v>
      </c>
      <c r="B5930" s="2"/>
      <c r="C5930" s="2" t="s">
        <v>12676</v>
      </c>
      <c r="D5930" s="2" t="s">
        <v>13095</v>
      </c>
      <c r="E5930" s="2"/>
      <c r="F5930" s="2"/>
      <c r="G5930" s="2"/>
      <c r="H5930" s="2"/>
      <c r="I5930" s="2"/>
      <c r="J5930" s="2"/>
      <c r="K5930" s="2"/>
      <c r="L5930" s="2"/>
      <c r="M5930" s="2" t="s">
        <v>13096</v>
      </c>
      <c r="N5930" s="11">
        <v>10</v>
      </c>
      <c r="O5930" s="11">
        <v>0</v>
      </c>
      <c r="P5930" s="12">
        <v>44518.33333333334</v>
      </c>
      <c r="Q5930" s="12">
        <v>44523.70833333334</v>
      </c>
      <c r="R5930" s="11"/>
      <c r="S5930" s="2">
        <f>OR(AND(P5930&lt;=U$2,Q5930&gt;V$2),AND(P5930&gt;U$2,P5930&lt;V$2))</f>
        <v>0</v>
      </c>
    </row>
    <row r="5931" spans="1:19">
      <c r="A5931" s="2" t="s">
        <v>3481</v>
      </c>
      <c r="B5931" s="2"/>
      <c r="C5931" s="2" t="s">
        <v>12676</v>
      </c>
      <c r="D5931" s="2" t="s">
        <v>13097</v>
      </c>
      <c r="E5931" s="2"/>
      <c r="F5931" s="2"/>
      <c r="G5931" s="2"/>
      <c r="H5931" s="2"/>
      <c r="I5931" s="2"/>
      <c r="J5931" s="2"/>
      <c r="K5931" s="2"/>
      <c r="L5931" s="2"/>
      <c r="M5931" s="2" t="s">
        <v>13098</v>
      </c>
      <c r="N5931" s="11">
        <v>20</v>
      </c>
      <c r="O5931" s="11">
        <v>0</v>
      </c>
      <c r="P5931" s="12">
        <v>44525.33333333334</v>
      </c>
      <c r="Q5931" s="12">
        <v>44551.70833333334</v>
      </c>
      <c r="R5931" s="11"/>
      <c r="S5931" s="2">
        <f>OR(AND(P5931&lt;=U$2,Q5931&gt;V$2),AND(P5931&gt;U$2,P5931&lt;V$2))</f>
        <v>0</v>
      </c>
    </row>
    <row r="5932" spans="1:19">
      <c r="A5932" s="2" t="s">
        <v>3481</v>
      </c>
      <c r="B5932" s="2"/>
      <c r="C5932" s="2" t="s">
        <v>12676</v>
      </c>
      <c r="D5932" s="2" t="s">
        <v>13099</v>
      </c>
      <c r="E5932" s="2"/>
      <c r="F5932" s="2"/>
      <c r="G5932" s="2"/>
      <c r="H5932" s="2"/>
      <c r="I5932" s="2"/>
      <c r="J5932" s="2"/>
      <c r="K5932" s="2"/>
      <c r="L5932" s="2"/>
      <c r="M5932" s="2" t="s">
        <v>13100</v>
      </c>
      <c r="N5932" s="11">
        <v>10</v>
      </c>
      <c r="O5932" s="11">
        <v>0</v>
      </c>
      <c r="P5932" s="12">
        <v>44502.33333333334</v>
      </c>
      <c r="Q5932" s="12">
        <v>44510.70833333334</v>
      </c>
      <c r="R5932" s="11"/>
      <c r="S5932" s="2">
        <f>OR(AND(P5932&lt;=U$2,Q5932&gt;V$2),AND(P5932&gt;U$2,P5932&lt;V$2))</f>
        <v>0</v>
      </c>
    </row>
    <row r="5933" spans="1:19">
      <c r="A5933" s="2" t="s">
        <v>3481</v>
      </c>
      <c r="B5933" s="2"/>
      <c r="C5933" s="2" t="s">
        <v>12676</v>
      </c>
      <c r="D5933" s="2" t="s">
        <v>13101</v>
      </c>
      <c r="E5933" s="2"/>
      <c r="F5933" s="2"/>
      <c r="G5933" s="2"/>
      <c r="H5933" s="2"/>
      <c r="I5933" s="2"/>
      <c r="J5933" s="2"/>
      <c r="K5933" s="2"/>
      <c r="L5933" s="2"/>
      <c r="M5933" s="2" t="s">
        <v>13102</v>
      </c>
      <c r="N5933" s="11">
        <v>20</v>
      </c>
      <c r="O5933" s="11">
        <v>0</v>
      </c>
      <c r="P5933" s="12">
        <v>44525.33333333334</v>
      </c>
      <c r="Q5933" s="12">
        <v>44551.70833333334</v>
      </c>
      <c r="R5933" s="11"/>
      <c r="S5933" s="2">
        <f>OR(AND(P5933&lt;=U$2,Q5933&gt;V$2),AND(P5933&gt;U$2,P5933&lt;V$2))</f>
        <v>0</v>
      </c>
    </row>
    <row r="5934" spans="1:19">
      <c r="A5934" s="2" t="s">
        <v>3481</v>
      </c>
      <c r="B5934" s="2"/>
      <c r="C5934" s="2" t="s">
        <v>12676</v>
      </c>
      <c r="D5934" s="2" t="s">
        <v>13103</v>
      </c>
      <c r="E5934" s="2"/>
      <c r="F5934" s="2"/>
      <c r="G5934" s="2"/>
      <c r="H5934" s="2"/>
      <c r="I5934" s="2"/>
      <c r="J5934" s="2"/>
      <c r="K5934" s="2"/>
      <c r="L5934" s="2"/>
      <c r="M5934" s="2" t="s">
        <v>13104</v>
      </c>
      <c r="N5934" s="11">
        <v>10</v>
      </c>
      <c r="O5934" s="11">
        <v>0</v>
      </c>
      <c r="P5934" s="12">
        <v>44480.33333333334</v>
      </c>
      <c r="Q5934" s="12">
        <v>44483</v>
      </c>
      <c r="R5934" s="11"/>
      <c r="S5934" s="2">
        <f>OR(AND(P5934&lt;=U$2,Q5934&gt;V$2),AND(P5934&gt;U$2,P5934&lt;V$2))</f>
        <v>0</v>
      </c>
    </row>
    <row r="5935" spans="1:19">
      <c r="A5935" s="2" t="s">
        <v>3481</v>
      </c>
      <c r="B5935" s="2"/>
      <c r="C5935" s="2" t="s">
        <v>12676</v>
      </c>
      <c r="D5935" s="2" t="s">
        <v>13105</v>
      </c>
      <c r="E5935" s="2"/>
      <c r="F5935" s="2"/>
      <c r="G5935" s="2"/>
      <c r="H5935" s="2"/>
      <c r="I5935" s="2"/>
      <c r="J5935" s="2"/>
      <c r="K5935" s="2"/>
      <c r="L5935" s="2"/>
      <c r="M5935" s="2" t="s">
        <v>13106</v>
      </c>
      <c r="N5935" s="11">
        <v>20</v>
      </c>
      <c r="O5935" s="11">
        <v>0</v>
      </c>
      <c r="P5935" s="12">
        <v>44525.33333333334</v>
      </c>
      <c r="Q5935" s="12">
        <v>44551.70833333334</v>
      </c>
      <c r="R5935" s="11"/>
      <c r="S5935" s="2">
        <f>OR(AND(P5935&lt;=U$2,Q5935&gt;V$2),AND(P5935&gt;U$2,P5935&lt;V$2))</f>
        <v>0</v>
      </c>
    </row>
    <row r="5936" spans="1:19">
      <c r="A5936" s="2" t="s">
        <v>3481</v>
      </c>
      <c r="B5936" s="2"/>
      <c r="C5936" s="2" t="s">
        <v>12676</v>
      </c>
      <c r="D5936" s="2" t="s">
        <v>13107</v>
      </c>
      <c r="E5936" s="2"/>
      <c r="F5936" s="2"/>
      <c r="G5936" s="2"/>
      <c r="H5936" s="2"/>
      <c r="I5936" s="2"/>
      <c r="J5936" s="2"/>
      <c r="K5936" s="2"/>
      <c r="L5936" s="2"/>
      <c r="M5936" s="2" t="s">
        <v>13108</v>
      </c>
      <c r="N5936" s="11">
        <v>10</v>
      </c>
      <c r="O5936" s="11">
        <v>0</v>
      </c>
      <c r="P5936" s="12">
        <v>44518.33333333334</v>
      </c>
      <c r="Q5936" s="12">
        <v>44533.70833333334</v>
      </c>
      <c r="R5936" s="11"/>
      <c r="S5936" s="2">
        <f>OR(AND(P5936&lt;=U$2,Q5936&gt;V$2),AND(P5936&gt;U$2,P5936&lt;V$2))</f>
        <v>0</v>
      </c>
    </row>
    <row r="5937" spans="1:19">
      <c r="A5937" s="2" t="s">
        <v>3481</v>
      </c>
      <c r="B5937" s="2"/>
      <c r="C5937" s="2" t="s">
        <v>12676</v>
      </c>
      <c r="D5937" s="2" t="s">
        <v>13109</v>
      </c>
      <c r="E5937" s="2"/>
      <c r="F5937" s="2"/>
      <c r="G5937" s="2"/>
      <c r="H5937" s="2"/>
      <c r="I5937" s="2"/>
      <c r="J5937" s="2"/>
      <c r="K5937" s="2"/>
      <c r="L5937" s="2"/>
      <c r="M5937" s="2" t="s">
        <v>13110</v>
      </c>
      <c r="N5937" s="11">
        <v>20</v>
      </c>
      <c r="O5937" s="11">
        <v>0</v>
      </c>
      <c r="P5937" s="12">
        <v>44525</v>
      </c>
      <c r="Q5937" s="12">
        <v>44551.70833333334</v>
      </c>
      <c r="R5937" s="11"/>
      <c r="S5937" s="2">
        <f>OR(AND(P5937&lt;=U$2,Q5937&gt;V$2),AND(P5937&gt;U$2,P5937&lt;V$2))</f>
        <v>0</v>
      </c>
    </row>
    <row r="5938" spans="1:19">
      <c r="A5938" s="2" t="s">
        <v>3481</v>
      </c>
      <c r="B5938" s="2"/>
      <c r="C5938" s="2" t="s">
        <v>12676</v>
      </c>
      <c r="D5938" s="2" t="s">
        <v>13111</v>
      </c>
      <c r="E5938" s="2"/>
      <c r="F5938" s="2"/>
      <c r="G5938" s="2"/>
      <c r="H5938" s="2"/>
      <c r="I5938" s="2"/>
      <c r="J5938" s="2"/>
      <c r="K5938" s="2"/>
      <c r="L5938" s="2"/>
      <c r="M5938" s="2" t="s">
        <v>13112</v>
      </c>
      <c r="N5938" s="11">
        <v>10</v>
      </c>
      <c r="O5938" s="11">
        <v>0</v>
      </c>
      <c r="P5938" s="12">
        <v>44496.33333333334</v>
      </c>
      <c r="Q5938" s="12">
        <v>44510.70833333334</v>
      </c>
      <c r="R5938" s="11"/>
      <c r="S5938" s="2">
        <f>OR(AND(P5938&lt;=U$2,Q5938&gt;V$2),AND(P5938&gt;U$2,P5938&lt;V$2))</f>
        <v>0</v>
      </c>
    </row>
    <row r="5939" spans="1:19">
      <c r="A5939" s="2" t="s">
        <v>3481</v>
      </c>
      <c r="B5939" s="2"/>
      <c r="C5939" s="2" t="s">
        <v>12676</v>
      </c>
      <c r="D5939" s="2" t="s">
        <v>13113</v>
      </c>
      <c r="E5939" s="2"/>
      <c r="F5939" s="2"/>
      <c r="G5939" s="2"/>
      <c r="H5939" s="2"/>
      <c r="I5939" s="2"/>
      <c r="J5939" s="2"/>
      <c r="K5939" s="2"/>
      <c r="L5939" s="2"/>
      <c r="M5939" s="2" t="s">
        <v>13114</v>
      </c>
      <c r="N5939" s="11">
        <v>20</v>
      </c>
      <c r="O5939" s="11">
        <v>0</v>
      </c>
      <c r="P5939" s="12">
        <v>44525</v>
      </c>
      <c r="Q5939" s="12">
        <v>44551.70833333334</v>
      </c>
      <c r="R5939" s="11"/>
      <c r="S5939" s="2">
        <f>OR(AND(P5939&lt;=U$2,Q5939&gt;V$2),AND(P5939&gt;U$2,P5939&lt;V$2))</f>
        <v>0</v>
      </c>
    </row>
    <row r="5940" spans="1:19">
      <c r="A5940" s="2" t="s">
        <v>3481</v>
      </c>
      <c r="B5940" s="2"/>
      <c r="C5940" s="2" t="s">
        <v>12676</v>
      </c>
      <c r="D5940" s="2" t="s">
        <v>13115</v>
      </c>
      <c r="E5940" s="2"/>
      <c r="F5940" s="2"/>
      <c r="G5940" s="2"/>
      <c r="H5940" s="2"/>
      <c r="I5940" s="2"/>
      <c r="J5940" s="2"/>
      <c r="K5940" s="2"/>
      <c r="L5940" s="2"/>
      <c r="M5940" s="2" t="s">
        <v>13116</v>
      </c>
      <c r="N5940" s="11">
        <v>10</v>
      </c>
      <c r="O5940" s="11">
        <v>0</v>
      </c>
      <c r="P5940" s="12">
        <v>44518.33333333334</v>
      </c>
      <c r="Q5940" s="12">
        <v>44550.70833333334</v>
      </c>
      <c r="R5940" s="11"/>
      <c r="S5940" s="2">
        <f>OR(AND(P5940&lt;=U$2,Q5940&gt;V$2),AND(P5940&gt;U$2,P5940&lt;V$2))</f>
        <v>0</v>
      </c>
    </row>
    <row r="5941" spans="1:19">
      <c r="A5941" s="2" t="s">
        <v>3481</v>
      </c>
      <c r="B5941" s="2"/>
      <c r="C5941" s="2" t="s">
        <v>12838</v>
      </c>
      <c r="D5941" s="2" t="s">
        <v>13117</v>
      </c>
      <c r="E5941" s="2"/>
      <c r="F5941" s="2"/>
      <c r="G5941" s="2" t="s">
        <v>13118</v>
      </c>
      <c r="H5941" s="2"/>
      <c r="I5941" s="2"/>
      <c r="J5941" s="2"/>
      <c r="K5941" s="2"/>
      <c r="L5941" s="2"/>
      <c r="M5941" s="2" t="s">
        <v>13119</v>
      </c>
      <c r="N5941" s="11">
        <v>8</v>
      </c>
      <c r="O5941" s="11">
        <v>0</v>
      </c>
      <c r="P5941" s="12">
        <v>44551</v>
      </c>
      <c r="Q5941" s="12">
        <v>44551.70833333334</v>
      </c>
      <c r="R5941" s="11"/>
      <c r="S5941" s="2">
        <f>OR(AND(P5941&lt;=U$2,Q5941&gt;V$2),AND(P5941&gt;U$2,P5941&lt;V$2))</f>
        <v>0</v>
      </c>
    </row>
    <row r="5942" spans="1:19">
      <c r="A5942" s="2" t="s">
        <v>3481</v>
      </c>
      <c r="B5942" s="2"/>
      <c r="C5942" s="2" t="s">
        <v>12676</v>
      </c>
      <c r="D5942" s="2" t="s">
        <v>13120</v>
      </c>
      <c r="E5942" s="2"/>
      <c r="F5942" s="2"/>
      <c r="G5942" s="2"/>
      <c r="H5942" s="2"/>
      <c r="I5942" s="2"/>
      <c r="J5942" s="2"/>
      <c r="K5942" s="2"/>
      <c r="L5942" s="2"/>
      <c r="M5942" s="2" t="s">
        <v>13121</v>
      </c>
      <c r="N5942" s="11">
        <v>20</v>
      </c>
      <c r="O5942" s="11">
        <v>0</v>
      </c>
      <c r="P5942" s="12">
        <v>44572</v>
      </c>
      <c r="Q5942" s="12">
        <v>44652</v>
      </c>
      <c r="R5942" s="11"/>
      <c r="S5942" s="2">
        <f>OR(AND(P5942&lt;=U$2,Q5942&gt;V$2),AND(P5942&gt;U$2,P5942&lt;V$2))</f>
        <v>0</v>
      </c>
    </row>
    <row r="5943" spans="1:19">
      <c r="A5943" s="2" t="s">
        <v>3481</v>
      </c>
      <c r="B5943" s="2"/>
      <c r="C5943" s="2" t="s">
        <v>12676</v>
      </c>
      <c r="D5943" s="2" t="s">
        <v>13122</v>
      </c>
      <c r="E5943" s="2"/>
      <c r="F5943" s="2"/>
      <c r="G5943" s="2"/>
      <c r="H5943" s="2"/>
      <c r="I5943" s="2"/>
      <c r="J5943" s="2"/>
      <c r="K5943" s="2"/>
      <c r="L5943" s="2"/>
      <c r="M5943" s="2" t="s">
        <v>13123</v>
      </c>
      <c r="N5943" s="11">
        <v>20</v>
      </c>
      <c r="O5943" s="11">
        <v>0</v>
      </c>
      <c r="P5943" s="12">
        <v>44572</v>
      </c>
      <c r="Q5943" s="12">
        <v>44652</v>
      </c>
      <c r="R5943" s="11"/>
      <c r="S5943" s="2">
        <f>OR(AND(P5943&lt;=U$2,Q5943&gt;V$2),AND(P5943&gt;U$2,P5943&lt;V$2))</f>
        <v>0</v>
      </c>
    </row>
    <row r="5944" spans="1:19">
      <c r="A5944" s="2" t="s">
        <v>3481</v>
      </c>
      <c r="B5944" s="2"/>
      <c r="C5944" s="2" t="s">
        <v>12676</v>
      </c>
      <c r="D5944" s="2" t="s">
        <v>13124</v>
      </c>
      <c r="E5944" s="2"/>
      <c r="F5944" s="2"/>
      <c r="G5944" s="2"/>
      <c r="H5944" s="2"/>
      <c r="I5944" s="2"/>
      <c r="J5944" s="2"/>
      <c r="K5944" s="2"/>
      <c r="L5944" s="2"/>
      <c r="M5944" s="2" t="s">
        <v>13125</v>
      </c>
      <c r="N5944" s="11">
        <v>20</v>
      </c>
      <c r="O5944" s="11">
        <v>0</v>
      </c>
      <c r="P5944" s="12">
        <v>44572</v>
      </c>
      <c r="Q5944" s="12">
        <v>44652</v>
      </c>
      <c r="R5944" s="11"/>
      <c r="S5944" s="2">
        <f>OR(AND(P5944&lt;=U$2,Q5944&gt;V$2),AND(P5944&gt;U$2,P5944&lt;V$2))</f>
        <v>0</v>
      </c>
    </row>
    <row r="5945" spans="1:19">
      <c r="A5945" s="2" t="s">
        <v>3481</v>
      </c>
      <c r="B5945" s="2"/>
      <c r="C5945" s="2" t="s">
        <v>12676</v>
      </c>
      <c r="D5945" s="2" t="s">
        <v>13126</v>
      </c>
      <c r="E5945" s="2"/>
      <c r="F5945" s="2"/>
      <c r="G5945" s="2"/>
      <c r="H5945" s="2"/>
      <c r="I5945" s="2"/>
      <c r="J5945" s="2"/>
      <c r="K5945" s="2"/>
      <c r="L5945" s="2"/>
      <c r="M5945" s="2" t="s">
        <v>13127</v>
      </c>
      <c r="N5945" s="11">
        <v>1</v>
      </c>
      <c r="O5945" s="11">
        <v>0</v>
      </c>
      <c r="P5945" s="12">
        <v>44557.33333333334</v>
      </c>
      <c r="Q5945" s="12">
        <v>44557.70833333334</v>
      </c>
      <c r="R5945" s="11"/>
      <c r="S5945" s="2">
        <f>OR(AND(P5945&lt;=U$2,Q5945&gt;V$2),AND(P5945&gt;U$2,P5945&lt;V$2))</f>
        <v>0</v>
      </c>
    </row>
    <row r="5946" spans="1:19">
      <c r="A5946" s="2" t="s">
        <v>3481</v>
      </c>
      <c r="B5946" s="2"/>
      <c r="C5946" s="2" t="s">
        <v>12676</v>
      </c>
      <c r="D5946" s="2" t="s">
        <v>13128</v>
      </c>
      <c r="E5946" s="2"/>
      <c r="F5946" s="2"/>
      <c r="G5946" s="2"/>
      <c r="H5946" s="2"/>
      <c r="I5946" s="2"/>
      <c r="J5946" s="2"/>
      <c r="K5946" s="2"/>
      <c r="L5946" s="2"/>
      <c r="M5946" s="2" t="s">
        <v>13129</v>
      </c>
      <c r="N5946" s="11">
        <v>10</v>
      </c>
      <c r="O5946" s="11">
        <v>0</v>
      </c>
      <c r="P5946" s="12">
        <v>44558</v>
      </c>
      <c r="Q5946" s="12">
        <v>44663</v>
      </c>
      <c r="R5946" s="11"/>
      <c r="S5946" s="2">
        <f>OR(AND(P5946&lt;=U$2,Q5946&gt;V$2),AND(P5946&gt;U$2,P5946&lt;V$2))</f>
        <v>0</v>
      </c>
    </row>
    <row r="5947" spans="1:19">
      <c r="A5947" s="2" t="s">
        <v>3481</v>
      </c>
      <c r="B5947" s="2"/>
      <c r="C5947" s="2" t="s">
        <v>12676</v>
      </c>
      <c r="D5947" s="2" t="s">
        <v>13130</v>
      </c>
      <c r="E5947" s="2"/>
      <c r="F5947" s="2"/>
      <c r="G5947" s="2"/>
      <c r="H5947" s="2"/>
      <c r="I5947" s="2"/>
      <c r="J5947" s="2"/>
      <c r="K5947" s="2"/>
      <c r="L5947" s="2"/>
      <c r="M5947" s="2" t="s">
        <v>13131</v>
      </c>
      <c r="N5947" s="11">
        <v>1</v>
      </c>
      <c r="O5947" s="11">
        <v>0</v>
      </c>
      <c r="P5947" s="12">
        <v>44390.33333333334</v>
      </c>
      <c r="Q5947" s="12">
        <v>44585</v>
      </c>
      <c r="R5947" s="11"/>
      <c r="S5947" s="2">
        <f>OR(AND(P5947&lt;=U$2,Q5947&gt;V$2),AND(P5947&gt;U$2,P5947&lt;V$2))</f>
        <v>0</v>
      </c>
    </row>
    <row r="5948" spans="1:19">
      <c r="A5948" s="2" t="s">
        <v>3481</v>
      </c>
      <c r="B5948" s="2"/>
      <c r="C5948" s="2" t="s">
        <v>12676</v>
      </c>
      <c r="D5948" s="2" t="s">
        <v>13132</v>
      </c>
      <c r="E5948" s="2"/>
      <c r="F5948" s="2"/>
      <c r="G5948" s="2"/>
      <c r="H5948" s="2"/>
      <c r="I5948" s="2"/>
      <c r="J5948" s="2"/>
      <c r="K5948" s="2"/>
      <c r="L5948" s="2"/>
      <c r="M5948" s="2" t="s">
        <v>13133</v>
      </c>
      <c r="N5948" s="11">
        <v>10</v>
      </c>
      <c r="O5948" s="11">
        <v>0</v>
      </c>
      <c r="P5948" s="12">
        <v>44391.33333333334</v>
      </c>
      <c r="Q5948" s="12">
        <v>44752.70833333334</v>
      </c>
      <c r="R5948" s="11"/>
      <c r="S5948" s="2">
        <f>OR(AND(P5948&lt;=U$2,Q5948&gt;V$2),AND(P5948&gt;U$2,P5948&lt;V$2))</f>
        <v>0</v>
      </c>
    </row>
    <row r="5949" spans="1:19">
      <c r="A5949" s="2" t="s">
        <v>3481</v>
      </c>
      <c r="B5949" s="2"/>
      <c r="C5949" s="2" t="s">
        <v>12676</v>
      </c>
      <c r="D5949" s="2" t="s">
        <v>13134</v>
      </c>
      <c r="E5949" s="2"/>
      <c r="F5949" s="2"/>
      <c r="G5949" s="2"/>
      <c r="H5949" s="2"/>
      <c r="I5949" s="2"/>
      <c r="J5949" s="2"/>
      <c r="K5949" s="2"/>
      <c r="L5949" s="2"/>
      <c r="M5949" s="2" t="s">
        <v>13135</v>
      </c>
      <c r="N5949" s="11">
        <v>5</v>
      </c>
      <c r="O5949" s="11">
        <v>0</v>
      </c>
      <c r="P5949" s="12">
        <v>44484</v>
      </c>
      <c r="Q5949" s="12">
        <v>44489</v>
      </c>
      <c r="R5949" s="11"/>
      <c r="S5949" s="2">
        <f>OR(AND(P5949&lt;=U$2,Q5949&gt;V$2),AND(P5949&gt;U$2,P5949&lt;V$2))</f>
        <v>0</v>
      </c>
    </row>
    <row r="5950" spans="1:19">
      <c r="A5950" s="2" t="s">
        <v>3481</v>
      </c>
      <c r="B5950" s="2"/>
      <c r="C5950" s="2" t="s">
        <v>12676</v>
      </c>
      <c r="D5950" s="2" t="s">
        <v>13136</v>
      </c>
      <c r="E5950" s="2"/>
      <c r="F5950" s="2"/>
      <c r="G5950" s="2"/>
      <c r="H5950" s="2"/>
      <c r="I5950" s="2"/>
      <c r="J5950" s="2"/>
      <c r="K5950" s="2"/>
      <c r="L5950" s="2"/>
      <c r="M5950" s="2" t="s">
        <v>13137</v>
      </c>
      <c r="N5950" s="11">
        <v>10</v>
      </c>
      <c r="O5950" s="11">
        <v>0</v>
      </c>
      <c r="P5950" s="12">
        <v>44490</v>
      </c>
      <c r="Q5950" s="12">
        <v>44693</v>
      </c>
      <c r="R5950" s="11"/>
      <c r="S5950" s="2">
        <f>OR(AND(P5950&lt;=U$2,Q5950&gt;V$2),AND(P5950&gt;U$2,P5950&lt;V$2))</f>
        <v>0</v>
      </c>
    </row>
    <row r="5951" spans="1:19">
      <c r="A5951" s="2" t="s">
        <v>3481</v>
      </c>
      <c r="B5951" s="2"/>
      <c r="C5951" s="2" t="s">
        <v>12676</v>
      </c>
      <c r="D5951" s="2" t="s">
        <v>13138</v>
      </c>
      <c r="E5951" s="2"/>
      <c r="F5951" s="2"/>
      <c r="G5951" s="2"/>
      <c r="H5951" s="2"/>
      <c r="I5951" s="2"/>
      <c r="J5951" s="2"/>
      <c r="K5951" s="2"/>
      <c r="L5951" s="2"/>
      <c r="M5951" s="2" t="s">
        <v>13139</v>
      </c>
      <c r="N5951" s="11">
        <v>1</v>
      </c>
      <c r="O5951" s="11">
        <v>0</v>
      </c>
      <c r="P5951" s="12">
        <v>44580.33333333334</v>
      </c>
      <c r="Q5951" s="12">
        <v>44580.70833333334</v>
      </c>
      <c r="R5951" s="11"/>
      <c r="S5951" s="2">
        <f>OR(AND(P5951&lt;=U$2,Q5951&gt;V$2),AND(P5951&gt;U$2,P5951&lt;V$2))</f>
        <v>0</v>
      </c>
    </row>
    <row r="5952" spans="1:19">
      <c r="A5952" s="2" t="s">
        <v>3481</v>
      </c>
      <c r="B5952" s="2"/>
      <c r="C5952" s="2" t="s">
        <v>12676</v>
      </c>
      <c r="D5952" s="2" t="s">
        <v>13140</v>
      </c>
      <c r="E5952" s="2"/>
      <c r="F5952" s="2"/>
      <c r="G5952" s="2"/>
      <c r="H5952" s="2"/>
      <c r="I5952" s="2"/>
      <c r="J5952" s="2"/>
      <c r="K5952" s="2"/>
      <c r="L5952" s="2"/>
      <c r="M5952" s="2" t="s">
        <v>13141</v>
      </c>
      <c r="N5952" s="11">
        <v>10</v>
      </c>
      <c r="O5952" s="11">
        <v>0</v>
      </c>
      <c r="P5952" s="12">
        <v>44581</v>
      </c>
      <c r="Q5952" s="12">
        <v>44606</v>
      </c>
      <c r="R5952" s="11"/>
      <c r="S5952" s="2">
        <f>OR(AND(P5952&lt;=U$2,Q5952&gt;V$2),AND(P5952&gt;U$2,P5952&lt;V$2))</f>
        <v>0</v>
      </c>
    </row>
    <row r="5953" spans="1:19">
      <c r="A5953" s="2" t="s">
        <v>3481</v>
      </c>
      <c r="B5953" s="2"/>
      <c r="C5953" s="2" t="s">
        <v>12838</v>
      </c>
      <c r="D5953" s="2" t="s">
        <v>13142</v>
      </c>
      <c r="E5953" s="2"/>
      <c r="F5953" s="2"/>
      <c r="G5953" s="2" t="s">
        <v>13143</v>
      </c>
      <c r="H5953" s="2"/>
      <c r="I5953" s="2"/>
      <c r="J5953" s="2"/>
      <c r="K5953" s="2"/>
      <c r="L5953" s="2"/>
      <c r="M5953" s="2" t="s">
        <v>13144</v>
      </c>
      <c r="N5953" s="11">
        <v>1</v>
      </c>
      <c r="O5953" s="11">
        <v>0</v>
      </c>
      <c r="P5953" s="12">
        <v>44475.33333333334</v>
      </c>
      <c r="Q5953" s="12">
        <v>44475.70833333334</v>
      </c>
      <c r="R5953" s="11"/>
      <c r="S5953" s="2">
        <f>OR(AND(P5953&lt;=U$2,Q5953&gt;V$2),AND(P5953&gt;U$2,P5953&lt;V$2))</f>
        <v>0</v>
      </c>
    </row>
    <row r="5954" spans="1:19">
      <c r="A5954" s="2" t="s">
        <v>3481</v>
      </c>
      <c r="B5954" s="2"/>
      <c r="C5954" s="2" t="s">
        <v>12676</v>
      </c>
      <c r="D5954" s="2" t="s">
        <v>13145</v>
      </c>
      <c r="E5954" s="2"/>
      <c r="F5954" s="2"/>
      <c r="G5954" s="2"/>
      <c r="H5954" s="2"/>
      <c r="I5954" s="2"/>
      <c r="J5954" s="2"/>
      <c r="K5954" s="2"/>
      <c r="L5954" s="2"/>
      <c r="M5954" s="2" t="s">
        <v>13146</v>
      </c>
      <c r="N5954" s="11">
        <v>5</v>
      </c>
      <c r="O5954" s="11">
        <v>0</v>
      </c>
      <c r="P5954" s="12">
        <v>44378</v>
      </c>
      <c r="Q5954" s="12">
        <v>44378.70833333334</v>
      </c>
      <c r="R5954" s="11"/>
      <c r="S5954" s="2">
        <f>OR(AND(P5954&lt;=U$2,Q5954&gt;V$2),AND(P5954&gt;U$2,P5954&lt;V$2))</f>
        <v>0</v>
      </c>
    </row>
    <row r="5955" spans="1:19">
      <c r="A5955" s="2" t="s">
        <v>3481</v>
      </c>
      <c r="B5955" s="2"/>
      <c r="C5955" s="2" t="s">
        <v>12676</v>
      </c>
      <c r="D5955" s="2" t="s">
        <v>13147</v>
      </c>
      <c r="E5955" s="2"/>
      <c r="F5955" s="2"/>
      <c r="G5955" s="2"/>
      <c r="H5955" s="2"/>
      <c r="I5955" s="2"/>
      <c r="J5955" s="2"/>
      <c r="K5955" s="2"/>
      <c r="L5955" s="2"/>
      <c r="M5955" s="2" t="s">
        <v>13148</v>
      </c>
      <c r="N5955" s="11">
        <v>10</v>
      </c>
      <c r="O5955" s="11">
        <v>0</v>
      </c>
      <c r="P5955" s="12">
        <v>44379</v>
      </c>
      <c r="Q5955" s="12">
        <v>44413.70833333334</v>
      </c>
      <c r="R5955" s="11"/>
      <c r="S5955" s="2">
        <f>OR(AND(P5955&lt;=U$2,Q5955&gt;V$2),AND(P5955&gt;U$2,P5955&lt;V$2))</f>
        <v>0</v>
      </c>
    </row>
    <row r="5956" spans="1:19">
      <c r="A5956" s="2" t="s">
        <v>3481</v>
      </c>
      <c r="B5956" s="2"/>
      <c r="C5956" s="2" t="s">
        <v>12838</v>
      </c>
      <c r="D5956" s="2" t="s">
        <v>13149</v>
      </c>
      <c r="E5956" s="2"/>
      <c r="F5956" s="2"/>
      <c r="G5956" s="2" t="s">
        <v>13143</v>
      </c>
      <c r="H5956" s="2"/>
      <c r="I5956" s="2"/>
      <c r="J5956" s="2"/>
      <c r="K5956" s="2"/>
      <c r="L5956" s="2"/>
      <c r="M5956" s="2" t="s">
        <v>13150</v>
      </c>
      <c r="N5956" s="11">
        <v>65</v>
      </c>
      <c r="O5956" s="11">
        <v>0</v>
      </c>
      <c r="P5956" s="12">
        <v>44476</v>
      </c>
      <c r="Q5956" s="12">
        <v>44574.70833333334</v>
      </c>
      <c r="R5956" s="11"/>
      <c r="S5956" s="2">
        <f>OR(AND(P5956&lt;=U$2,Q5956&gt;V$2),AND(P5956&gt;U$2,P5956&lt;V$2))</f>
        <v>0</v>
      </c>
    </row>
    <row r="5957" spans="1:19">
      <c r="A5957" s="2" t="s">
        <v>3481</v>
      </c>
      <c r="B5957" s="2"/>
      <c r="C5957" s="2" t="s">
        <v>12838</v>
      </c>
      <c r="D5957" s="2" t="s">
        <v>13151</v>
      </c>
      <c r="E5957" s="2"/>
      <c r="F5957" s="2"/>
      <c r="G5957" s="2" t="s">
        <v>13143</v>
      </c>
      <c r="H5957" s="2"/>
      <c r="I5957" s="2"/>
      <c r="J5957" s="2"/>
      <c r="K5957" s="2"/>
      <c r="L5957" s="2"/>
      <c r="M5957" s="2" t="s">
        <v>13152</v>
      </c>
      <c r="N5957" s="11">
        <v>5</v>
      </c>
      <c r="O5957" s="11">
        <v>0</v>
      </c>
      <c r="P5957" s="12">
        <v>44575</v>
      </c>
      <c r="Q5957" s="12">
        <v>44579.70833333334</v>
      </c>
      <c r="R5957" s="11"/>
      <c r="S5957" s="2">
        <f>OR(AND(P5957&lt;=U$2,Q5957&gt;V$2),AND(P5957&gt;U$2,P5957&lt;V$2))</f>
        <v>0</v>
      </c>
    </row>
    <row r="5958" spans="1:19">
      <c r="A5958" s="2" t="s">
        <v>3481</v>
      </c>
      <c r="B5958" s="2"/>
      <c r="C5958" s="2" t="s">
        <v>12838</v>
      </c>
      <c r="D5958" s="2" t="s">
        <v>13153</v>
      </c>
      <c r="E5958" s="2"/>
      <c r="F5958" s="2" t="s">
        <v>2126</v>
      </c>
      <c r="G5958" s="2" t="s">
        <v>13143</v>
      </c>
      <c r="H5958" s="2"/>
      <c r="I5958" s="2"/>
      <c r="J5958" s="2"/>
      <c r="K5958" s="2"/>
      <c r="L5958" s="2"/>
      <c r="M5958" s="2" t="s">
        <v>13154</v>
      </c>
      <c r="N5958" s="11">
        <v>20</v>
      </c>
      <c r="O5958" s="11">
        <v>0</v>
      </c>
      <c r="P5958" s="12">
        <v>44580</v>
      </c>
      <c r="Q5958" s="12">
        <v>44796</v>
      </c>
      <c r="R5958" s="11"/>
      <c r="S5958" s="2">
        <f>OR(AND(P5958&lt;=U$2,Q5958&gt;V$2),AND(P5958&gt;U$2,P5958&lt;V$2))</f>
        <v>0</v>
      </c>
    </row>
    <row r="5959" spans="1:19">
      <c r="A5959" s="2" t="s">
        <v>3481</v>
      </c>
      <c r="B5959" s="2"/>
      <c r="C5959" s="2" t="s">
        <v>12838</v>
      </c>
      <c r="D5959" s="2" t="s">
        <v>13155</v>
      </c>
      <c r="E5959" s="2"/>
      <c r="F5959" s="2" t="s">
        <v>2018</v>
      </c>
      <c r="G5959" s="2" t="s">
        <v>13143</v>
      </c>
      <c r="H5959" s="2"/>
      <c r="I5959" s="2"/>
      <c r="J5959" s="2"/>
      <c r="K5959" s="2"/>
      <c r="L5959" s="2"/>
      <c r="M5959" s="2" t="s">
        <v>13156</v>
      </c>
      <c r="N5959" s="11">
        <v>10</v>
      </c>
      <c r="O5959" s="11">
        <v>0</v>
      </c>
      <c r="P5959" s="12">
        <v>44810.33333333334</v>
      </c>
      <c r="Q5959" s="12">
        <v>44820.70833333334</v>
      </c>
      <c r="R5959" s="11"/>
      <c r="S5959" s="2">
        <f>OR(AND(P5959&lt;=U$2,Q5959&gt;V$2),AND(P5959&gt;U$2,P5959&lt;V$2))</f>
        <v>0</v>
      </c>
    </row>
    <row r="5960" spans="1:19">
      <c r="A5960" s="2" t="s">
        <v>3481</v>
      </c>
      <c r="B5960" s="2"/>
      <c r="C5960" s="2" t="s">
        <v>12838</v>
      </c>
      <c r="D5960" s="2" t="s">
        <v>13157</v>
      </c>
      <c r="E5960" s="2"/>
      <c r="F5960" s="2" t="s">
        <v>2126</v>
      </c>
      <c r="G5960" s="2" t="s">
        <v>13143</v>
      </c>
      <c r="H5960" s="2"/>
      <c r="I5960" s="2"/>
      <c r="J5960" s="2"/>
      <c r="K5960" s="2"/>
      <c r="L5960" s="2"/>
      <c r="M5960" s="2" t="s">
        <v>13158</v>
      </c>
      <c r="N5960" s="11">
        <v>10</v>
      </c>
      <c r="O5960" s="11">
        <v>0</v>
      </c>
      <c r="P5960" s="12">
        <v>44810.33333333334</v>
      </c>
      <c r="Q5960" s="12">
        <v>44820.70833333334</v>
      </c>
      <c r="R5960" s="11"/>
      <c r="S5960" s="2">
        <f>OR(AND(P5960&lt;=U$2,Q5960&gt;V$2),AND(P5960&gt;U$2,P5960&lt;V$2))</f>
        <v>0</v>
      </c>
    </row>
    <row r="5961" spans="1:19">
      <c r="A5961" s="2" t="s">
        <v>3481</v>
      </c>
      <c r="B5961" s="2"/>
      <c r="C5961" s="2" t="s">
        <v>12838</v>
      </c>
      <c r="D5961" s="2" t="s">
        <v>13159</v>
      </c>
      <c r="E5961" s="2"/>
      <c r="F5961" s="2"/>
      <c r="G5961" s="2" t="s">
        <v>13160</v>
      </c>
      <c r="H5961" s="2"/>
      <c r="I5961" s="2"/>
      <c r="J5961" s="2"/>
      <c r="K5961" s="2"/>
      <c r="L5961" s="2"/>
      <c r="M5961" s="2" t="s">
        <v>13161</v>
      </c>
      <c r="N5961" s="11">
        <v>5</v>
      </c>
      <c r="O5961" s="11">
        <v>0</v>
      </c>
      <c r="P5961" s="12">
        <v>44495.33333333334</v>
      </c>
      <c r="Q5961" s="12">
        <v>44495.70833333334</v>
      </c>
      <c r="R5961" s="11"/>
      <c r="S5961" s="2">
        <f>OR(AND(P5961&lt;=U$2,Q5961&gt;V$2),AND(P5961&gt;U$2,P5961&lt;V$2))</f>
        <v>0</v>
      </c>
    </row>
    <row r="5962" spans="1:19">
      <c r="A5962" s="2" t="s">
        <v>3481</v>
      </c>
      <c r="B5962" s="2"/>
      <c r="C5962" s="2" t="s">
        <v>12838</v>
      </c>
      <c r="D5962" s="2" t="s">
        <v>13162</v>
      </c>
      <c r="E5962" s="2"/>
      <c r="F5962" s="2"/>
      <c r="G5962" s="2" t="s">
        <v>13160</v>
      </c>
      <c r="H5962" s="2"/>
      <c r="I5962" s="2"/>
      <c r="J5962" s="2"/>
      <c r="K5962" s="2"/>
      <c r="L5962" s="2"/>
      <c r="M5962" s="2" t="s">
        <v>13163</v>
      </c>
      <c r="N5962" s="11">
        <v>5</v>
      </c>
      <c r="O5962" s="11">
        <v>0</v>
      </c>
      <c r="P5962" s="12">
        <v>44496</v>
      </c>
      <c r="Q5962" s="12">
        <v>44567.70833333334</v>
      </c>
      <c r="R5962" s="11"/>
      <c r="S5962" s="2">
        <f>OR(AND(P5962&lt;=U$2,Q5962&gt;V$2),AND(P5962&gt;U$2,P5962&lt;V$2))</f>
        <v>0</v>
      </c>
    </row>
    <row r="5963" spans="1:19">
      <c r="A5963" s="2" t="s">
        <v>3481</v>
      </c>
      <c r="B5963" s="2"/>
      <c r="C5963" s="2" t="s">
        <v>12838</v>
      </c>
      <c r="D5963" s="2" t="s">
        <v>13164</v>
      </c>
      <c r="E5963" s="2"/>
      <c r="F5963" s="2"/>
      <c r="G5963" s="2" t="s">
        <v>13160</v>
      </c>
      <c r="H5963" s="2"/>
      <c r="I5963" s="2"/>
      <c r="J5963" s="2"/>
      <c r="K5963" s="2"/>
      <c r="L5963" s="2"/>
      <c r="M5963" s="2" t="s">
        <v>13165</v>
      </c>
      <c r="N5963" s="11">
        <v>5</v>
      </c>
      <c r="O5963" s="11">
        <v>0</v>
      </c>
      <c r="P5963" s="12">
        <v>44567</v>
      </c>
      <c r="Q5963" s="12">
        <v>44567.70833333334</v>
      </c>
      <c r="R5963" s="11"/>
      <c r="S5963" s="2">
        <f>OR(AND(P5963&lt;=U$2,Q5963&gt;V$2),AND(P5963&gt;U$2,P5963&lt;V$2))</f>
        <v>0</v>
      </c>
    </row>
    <row r="5964" spans="1:19">
      <c r="A5964" s="2" t="s">
        <v>3481</v>
      </c>
      <c r="B5964" s="2"/>
      <c r="C5964" s="2" t="s">
        <v>12838</v>
      </c>
      <c r="D5964" s="2" t="s">
        <v>13166</v>
      </c>
      <c r="E5964" s="2"/>
      <c r="F5964" s="2"/>
      <c r="G5964" s="2" t="s">
        <v>13160</v>
      </c>
      <c r="H5964" s="2"/>
      <c r="I5964" s="2"/>
      <c r="J5964" s="2"/>
      <c r="K5964" s="2"/>
      <c r="L5964" s="2"/>
      <c r="M5964" s="2" t="s">
        <v>13167</v>
      </c>
      <c r="N5964" s="11">
        <v>20</v>
      </c>
      <c r="O5964" s="11">
        <v>0</v>
      </c>
      <c r="P5964" s="12">
        <v>44568</v>
      </c>
      <c r="Q5964" s="12">
        <v>44796</v>
      </c>
      <c r="R5964" s="11"/>
      <c r="S5964" s="2">
        <f>OR(AND(P5964&lt;=U$2,Q5964&gt;V$2),AND(P5964&gt;U$2,P5964&lt;V$2))</f>
        <v>0</v>
      </c>
    </row>
    <row r="5965" spans="1:19">
      <c r="A5965" s="2" t="s">
        <v>3481</v>
      </c>
      <c r="B5965" s="2"/>
      <c r="C5965" s="2" t="s">
        <v>12838</v>
      </c>
      <c r="D5965" s="2" t="s">
        <v>13168</v>
      </c>
      <c r="E5965" s="2"/>
      <c r="F5965" s="2"/>
      <c r="G5965" s="2" t="s">
        <v>13160</v>
      </c>
      <c r="H5965" s="2"/>
      <c r="I5965" s="2"/>
      <c r="J5965" s="2"/>
      <c r="K5965" s="2"/>
      <c r="L5965" s="2"/>
      <c r="M5965" s="2" t="s">
        <v>13169</v>
      </c>
      <c r="N5965" s="11">
        <v>5</v>
      </c>
      <c r="O5965" s="11">
        <v>0</v>
      </c>
      <c r="P5965" s="12">
        <v>44599</v>
      </c>
      <c r="Q5965" s="12">
        <v>44601</v>
      </c>
      <c r="R5965" s="11"/>
      <c r="S5965" s="2">
        <f>OR(AND(P5965&lt;=U$2,Q5965&gt;V$2),AND(P5965&gt;U$2,P5965&lt;V$2))</f>
        <v>0</v>
      </c>
    </row>
    <row r="5966" spans="1:19">
      <c r="A5966" s="2" t="s">
        <v>3481</v>
      </c>
      <c r="B5966" s="2"/>
      <c r="C5966" s="2" t="s">
        <v>12676</v>
      </c>
      <c r="D5966" s="2" t="s">
        <v>13170</v>
      </c>
      <c r="E5966" s="2"/>
      <c r="F5966" s="2"/>
      <c r="G5966" s="2"/>
      <c r="H5966" s="2"/>
      <c r="I5966" s="2"/>
      <c r="J5966" s="2"/>
      <c r="K5966" s="2"/>
      <c r="L5966" s="2"/>
      <c r="M5966" s="2" t="s">
        <v>13171</v>
      </c>
      <c r="N5966" s="11">
        <v>5</v>
      </c>
      <c r="O5966" s="11">
        <v>0</v>
      </c>
      <c r="P5966" s="12">
        <v>44468</v>
      </c>
      <c r="Q5966" s="12">
        <v>44468.70833333334</v>
      </c>
      <c r="R5966" s="11"/>
      <c r="S5966" s="2">
        <f>OR(AND(P5966&lt;=U$2,Q5966&gt;V$2),AND(P5966&gt;U$2,P5966&lt;V$2))</f>
        <v>0</v>
      </c>
    </row>
    <row r="5967" spans="1:19">
      <c r="A5967" s="2" t="s">
        <v>3481</v>
      </c>
      <c r="B5967" s="2"/>
      <c r="C5967" s="2" t="s">
        <v>12676</v>
      </c>
      <c r="D5967" s="2" t="s">
        <v>13172</v>
      </c>
      <c r="E5967" s="2"/>
      <c r="F5967" s="2"/>
      <c r="G5967" s="2"/>
      <c r="H5967" s="2"/>
      <c r="I5967" s="2"/>
      <c r="J5967" s="2"/>
      <c r="K5967" s="2"/>
      <c r="L5967" s="2"/>
      <c r="M5967" s="2" t="s">
        <v>13173</v>
      </c>
      <c r="N5967" s="11">
        <v>10</v>
      </c>
      <c r="O5967" s="11">
        <v>0</v>
      </c>
      <c r="P5967" s="12">
        <v>44469</v>
      </c>
      <c r="Q5967" s="12">
        <v>44491.70833333334</v>
      </c>
      <c r="R5967" s="11"/>
      <c r="S5967" s="2">
        <f>OR(AND(P5967&lt;=U$2,Q5967&gt;V$2),AND(P5967&gt;U$2,P5967&lt;V$2))</f>
        <v>0</v>
      </c>
    </row>
    <row r="5968" spans="1:19">
      <c r="A5968" s="2" t="s">
        <v>3481</v>
      </c>
      <c r="B5968" s="2"/>
      <c r="C5968" s="2" t="s">
        <v>12838</v>
      </c>
      <c r="D5968" s="2" t="s">
        <v>13174</v>
      </c>
      <c r="E5968" s="2"/>
      <c r="F5968" s="2"/>
      <c r="G5968" s="2" t="s">
        <v>13175</v>
      </c>
      <c r="H5968" s="2"/>
      <c r="I5968" s="2"/>
      <c r="J5968" s="2"/>
      <c r="K5968" s="2"/>
      <c r="L5968" s="2"/>
      <c r="M5968" s="2" t="s">
        <v>13176</v>
      </c>
      <c r="N5968" s="11">
        <v>5</v>
      </c>
      <c r="O5968" s="11">
        <v>0</v>
      </c>
      <c r="P5968" s="12">
        <v>44299.33333333334</v>
      </c>
      <c r="Q5968" s="12">
        <v>44498</v>
      </c>
      <c r="R5968" s="11"/>
      <c r="S5968" s="2">
        <f>OR(AND(P5968&lt;=U$2,Q5968&gt;V$2),AND(P5968&gt;U$2,P5968&lt;V$2))</f>
        <v>0</v>
      </c>
    </row>
    <row r="5969" spans="1:19">
      <c r="A5969" s="2" t="s">
        <v>3481</v>
      </c>
      <c r="B5969" s="2"/>
      <c r="C5969" s="2" t="s">
        <v>12838</v>
      </c>
      <c r="D5969" s="2" t="s">
        <v>13177</v>
      </c>
      <c r="E5969" s="2"/>
      <c r="F5969" s="2"/>
      <c r="G5969" s="2" t="s">
        <v>13175</v>
      </c>
      <c r="H5969" s="2"/>
      <c r="I5969" s="2"/>
      <c r="J5969" s="2"/>
      <c r="K5969" s="2"/>
      <c r="L5969" s="2"/>
      <c r="M5969" s="2" t="s">
        <v>13178</v>
      </c>
      <c r="N5969" s="11">
        <v>20</v>
      </c>
      <c r="O5969" s="11">
        <v>0</v>
      </c>
      <c r="P5969" s="12">
        <v>44501</v>
      </c>
      <c r="Q5969" s="12">
        <v>44602</v>
      </c>
      <c r="R5969" s="11"/>
      <c r="S5969" s="2">
        <f>OR(AND(P5969&lt;=U$2,Q5969&gt;V$2),AND(P5969&gt;U$2,P5969&lt;V$2))</f>
        <v>0</v>
      </c>
    </row>
    <row r="5970" spans="1:19">
      <c r="A5970" s="2" t="s">
        <v>3481</v>
      </c>
      <c r="B5970" s="2"/>
      <c r="C5970" s="2" t="s">
        <v>12838</v>
      </c>
      <c r="D5970" s="2" t="s">
        <v>13179</v>
      </c>
      <c r="E5970" s="2"/>
      <c r="F5970" s="2"/>
      <c r="G5970" s="2" t="s">
        <v>13175</v>
      </c>
      <c r="H5970" s="2"/>
      <c r="I5970" s="2"/>
      <c r="J5970" s="2"/>
      <c r="K5970" s="2"/>
      <c r="L5970" s="2"/>
      <c r="M5970" s="2" t="s">
        <v>13180</v>
      </c>
      <c r="N5970" s="11">
        <v>5</v>
      </c>
      <c r="O5970" s="11">
        <v>0</v>
      </c>
      <c r="P5970" s="12">
        <v>44602</v>
      </c>
      <c r="Q5970" s="12">
        <v>44603</v>
      </c>
      <c r="R5970" s="11"/>
      <c r="S5970" s="2">
        <f>OR(AND(P5970&lt;=U$2,Q5970&gt;V$2),AND(P5970&gt;U$2,P5970&lt;V$2))</f>
        <v>0</v>
      </c>
    </row>
    <row r="5971" spans="1:19">
      <c r="A5971" s="2" t="s">
        <v>3481</v>
      </c>
      <c r="B5971" s="2"/>
      <c r="C5971" s="2" t="s">
        <v>12838</v>
      </c>
      <c r="D5971" s="2" t="s">
        <v>13181</v>
      </c>
      <c r="E5971" s="2"/>
      <c r="F5971" s="2" t="s">
        <v>1105</v>
      </c>
      <c r="G5971" s="2" t="s">
        <v>13175</v>
      </c>
      <c r="H5971" s="2"/>
      <c r="I5971" s="2"/>
      <c r="J5971" s="2"/>
      <c r="K5971" s="2"/>
      <c r="L5971" s="2"/>
      <c r="M5971" s="2" t="s">
        <v>13182</v>
      </c>
      <c r="N5971" s="11">
        <v>20</v>
      </c>
      <c r="O5971" s="11">
        <v>0</v>
      </c>
      <c r="P5971" s="12">
        <v>44616.33333333334</v>
      </c>
      <c r="Q5971" s="12">
        <v>44796.70833333334</v>
      </c>
      <c r="R5971" s="11"/>
      <c r="S5971" s="2">
        <f>OR(AND(P5971&lt;=U$2,Q5971&gt;V$2),AND(P5971&gt;U$2,P5971&lt;V$2))</f>
        <v>0</v>
      </c>
    </row>
    <row r="5972" spans="1:19">
      <c r="A5972" s="2" t="s">
        <v>3481</v>
      </c>
      <c r="B5972" s="2"/>
      <c r="C5972" s="2" t="s">
        <v>12676</v>
      </c>
      <c r="D5972" s="2" t="s">
        <v>13183</v>
      </c>
      <c r="E5972" s="2"/>
      <c r="F5972" s="2"/>
      <c r="G5972" s="2"/>
      <c r="H5972" s="2"/>
      <c r="I5972" s="2"/>
      <c r="J5972" s="2"/>
      <c r="K5972" s="2"/>
      <c r="L5972" s="2"/>
      <c r="M5972" s="2" t="s">
        <v>13184</v>
      </c>
      <c r="N5972" s="11">
        <v>5</v>
      </c>
      <c r="O5972" s="11">
        <v>0</v>
      </c>
      <c r="P5972" s="12">
        <v>44286</v>
      </c>
      <c r="Q5972" s="12">
        <v>44286.70833333334</v>
      </c>
      <c r="R5972" s="11"/>
      <c r="S5972" s="2">
        <f>OR(AND(P5972&lt;=U$2,Q5972&gt;V$2),AND(P5972&gt;U$2,P5972&lt;V$2))</f>
        <v>0</v>
      </c>
    </row>
    <row r="5973" spans="1:19">
      <c r="A5973" s="2" t="s">
        <v>3481</v>
      </c>
      <c r="B5973" s="2"/>
      <c r="C5973" s="2" t="s">
        <v>12676</v>
      </c>
      <c r="D5973" s="2" t="s">
        <v>13185</v>
      </c>
      <c r="E5973" s="2"/>
      <c r="F5973" s="2"/>
      <c r="G5973" s="2"/>
      <c r="H5973" s="2"/>
      <c r="I5973" s="2"/>
      <c r="J5973" s="2"/>
      <c r="K5973" s="2"/>
      <c r="L5973" s="2"/>
      <c r="M5973" s="2" t="s">
        <v>13186</v>
      </c>
      <c r="N5973" s="11">
        <v>10</v>
      </c>
      <c r="O5973" s="11">
        <v>0</v>
      </c>
      <c r="P5973" s="12">
        <v>44287</v>
      </c>
      <c r="Q5973" s="12">
        <v>44298.70833333334</v>
      </c>
      <c r="R5973" s="11"/>
      <c r="S5973" s="2">
        <f>OR(AND(P5973&lt;=U$2,Q5973&gt;V$2),AND(P5973&gt;U$2,P5973&lt;V$2))</f>
        <v>0</v>
      </c>
    </row>
    <row r="5974" spans="1:19">
      <c r="A5974" s="2" t="s">
        <v>3481</v>
      </c>
      <c r="B5974" s="2"/>
      <c r="C5974" s="2" t="s">
        <v>12838</v>
      </c>
      <c r="D5974" s="2" t="s">
        <v>13187</v>
      </c>
      <c r="E5974" s="2"/>
      <c r="F5974" s="2"/>
      <c r="G5974" s="2" t="s">
        <v>13175</v>
      </c>
      <c r="H5974" s="2"/>
      <c r="I5974" s="2"/>
      <c r="J5974" s="2"/>
      <c r="K5974" s="2"/>
      <c r="L5974" s="2"/>
      <c r="M5974" s="2" t="s">
        <v>13188</v>
      </c>
      <c r="N5974" s="11">
        <v>10</v>
      </c>
      <c r="O5974" s="11">
        <v>0</v>
      </c>
      <c r="P5974" s="12">
        <v>44677</v>
      </c>
      <c r="Q5974" s="12">
        <v>44677</v>
      </c>
      <c r="R5974" s="11"/>
      <c r="S5974" s="2">
        <f>OR(AND(P5974&lt;=U$2,Q5974&gt;V$2),AND(P5974&gt;U$2,P5974&lt;V$2))</f>
        <v>0</v>
      </c>
    </row>
    <row r="5975" spans="1:19">
      <c r="A5975" s="2" t="s">
        <v>3481</v>
      </c>
      <c r="B5975" s="2"/>
      <c r="C5975" s="2" t="s">
        <v>12838</v>
      </c>
      <c r="D5975" s="2" t="s">
        <v>13189</v>
      </c>
      <c r="E5975" s="2"/>
      <c r="F5975" s="2"/>
      <c r="G5975" s="2" t="s">
        <v>13175</v>
      </c>
      <c r="H5975" s="2"/>
      <c r="I5975" s="2"/>
      <c r="J5975" s="2"/>
      <c r="K5975" s="2"/>
      <c r="L5975" s="2"/>
      <c r="M5975" s="2" t="s">
        <v>13190</v>
      </c>
      <c r="N5975" s="11">
        <v>10</v>
      </c>
      <c r="O5975" s="11">
        <v>0</v>
      </c>
      <c r="P5975" s="12">
        <v>44678</v>
      </c>
      <c r="Q5975" s="12">
        <v>44680</v>
      </c>
      <c r="R5975" s="11"/>
      <c r="S5975" s="2">
        <f>OR(AND(P5975&lt;=U$2,Q5975&gt;V$2),AND(P5975&gt;U$2,P5975&lt;V$2))</f>
        <v>0</v>
      </c>
    </row>
    <row r="5976" spans="1:19">
      <c r="A5976" s="2" t="s">
        <v>3481</v>
      </c>
      <c r="B5976" s="2"/>
      <c r="C5976" s="2" t="s">
        <v>12838</v>
      </c>
      <c r="D5976" s="2" t="s">
        <v>13191</v>
      </c>
      <c r="E5976" s="2"/>
      <c r="F5976" s="2"/>
      <c r="G5976" s="2"/>
      <c r="H5976" s="2"/>
      <c r="I5976" s="2"/>
      <c r="J5976" s="2"/>
      <c r="K5976" s="2"/>
      <c r="L5976" s="2"/>
      <c r="M5976" s="2" t="s">
        <v>13192</v>
      </c>
      <c r="N5976" s="11">
        <v>5</v>
      </c>
      <c r="O5976" s="11">
        <v>0</v>
      </c>
      <c r="P5976" s="12">
        <v>44259</v>
      </c>
      <c r="Q5976" s="12">
        <v>44259</v>
      </c>
      <c r="R5976" s="11"/>
      <c r="S5976" s="2">
        <f>OR(AND(P5976&lt;=U$2,Q5976&gt;V$2),AND(P5976&gt;U$2,P5976&lt;V$2))</f>
        <v>0</v>
      </c>
    </row>
    <row r="5977" spans="1:19">
      <c r="A5977" s="2" t="s">
        <v>3481</v>
      </c>
      <c r="B5977" s="2"/>
      <c r="C5977" s="2" t="s">
        <v>12838</v>
      </c>
      <c r="D5977" s="2" t="s">
        <v>13193</v>
      </c>
      <c r="E5977" s="2"/>
      <c r="F5977" s="2"/>
      <c r="G5977" s="2"/>
      <c r="H5977" s="2"/>
      <c r="I5977" s="2"/>
      <c r="J5977" s="2"/>
      <c r="K5977" s="2"/>
      <c r="L5977" s="2"/>
      <c r="M5977" s="2" t="s">
        <v>13194</v>
      </c>
      <c r="N5977" s="11">
        <v>10</v>
      </c>
      <c r="O5977" s="11">
        <v>0</v>
      </c>
      <c r="P5977" s="12">
        <v>44260</v>
      </c>
      <c r="Q5977" s="12">
        <v>44263.70833333334</v>
      </c>
      <c r="R5977" s="11"/>
      <c r="S5977" s="2">
        <f>OR(AND(P5977&lt;=U$2,Q5977&gt;V$2),AND(P5977&gt;U$2,P5977&lt;V$2))</f>
        <v>0</v>
      </c>
    </row>
    <row r="5978" spans="1:19">
      <c r="A5978" s="2" t="s">
        <v>3481</v>
      </c>
      <c r="B5978" s="2"/>
      <c r="C5978" s="2" t="s">
        <v>12838</v>
      </c>
      <c r="D5978" s="2" t="s">
        <v>13195</v>
      </c>
      <c r="E5978" s="2"/>
      <c r="F5978" s="2"/>
      <c r="G5978" s="2"/>
      <c r="H5978" s="2"/>
      <c r="I5978" s="2"/>
      <c r="J5978" s="2"/>
      <c r="K5978" s="2"/>
      <c r="L5978" s="2"/>
      <c r="M5978" s="2" t="s">
        <v>13196</v>
      </c>
      <c r="N5978" s="11">
        <v>5</v>
      </c>
      <c r="O5978" s="11">
        <v>0</v>
      </c>
      <c r="P5978" s="12">
        <v>44270</v>
      </c>
      <c r="Q5978" s="12">
        <v>44270</v>
      </c>
      <c r="R5978" s="11"/>
      <c r="S5978" s="2">
        <f>OR(AND(P5978&lt;=U$2,Q5978&gt;V$2),AND(P5978&gt;U$2,P5978&lt;V$2))</f>
        <v>0</v>
      </c>
    </row>
    <row r="5979" spans="1:19">
      <c r="A5979" s="2" t="s">
        <v>3481</v>
      </c>
      <c r="B5979" s="2"/>
      <c r="C5979" s="2" t="s">
        <v>12838</v>
      </c>
      <c r="D5979" s="2" t="s">
        <v>13197</v>
      </c>
      <c r="E5979" s="2"/>
      <c r="F5979" s="2"/>
      <c r="G5979" s="2"/>
      <c r="H5979" s="2"/>
      <c r="I5979" s="2"/>
      <c r="J5979" s="2"/>
      <c r="K5979" s="2"/>
      <c r="L5979" s="2"/>
      <c r="M5979" s="2" t="s">
        <v>13198</v>
      </c>
      <c r="N5979" s="11">
        <v>10</v>
      </c>
      <c r="O5979" s="11">
        <v>0</v>
      </c>
      <c r="P5979" s="12">
        <v>44271</v>
      </c>
      <c r="Q5979" s="12">
        <v>44280.70833333334</v>
      </c>
      <c r="R5979" s="11"/>
      <c r="S5979" s="2">
        <f>OR(AND(P5979&lt;=U$2,Q5979&gt;V$2),AND(P5979&gt;U$2,P5979&lt;V$2))</f>
        <v>0</v>
      </c>
    </row>
    <row r="5980" spans="1:19">
      <c r="A5980" s="2" t="s">
        <v>3481</v>
      </c>
      <c r="B5980" s="2"/>
      <c r="C5980" s="2" t="s">
        <v>12838</v>
      </c>
      <c r="D5980" s="2" t="s">
        <v>13199</v>
      </c>
      <c r="E5980" s="2"/>
      <c r="F5980" s="2"/>
      <c r="G5980" s="2"/>
      <c r="H5980" s="2"/>
      <c r="I5980" s="2"/>
      <c r="J5980" s="2"/>
      <c r="K5980" s="2"/>
      <c r="L5980" s="2"/>
      <c r="M5980" s="2" t="s">
        <v>13200</v>
      </c>
      <c r="N5980" s="11">
        <v>5</v>
      </c>
      <c r="O5980" s="11">
        <v>0</v>
      </c>
      <c r="P5980" s="12">
        <v>44292</v>
      </c>
      <c r="Q5980" s="12">
        <v>44292</v>
      </c>
      <c r="R5980" s="11"/>
      <c r="S5980" s="2">
        <f>OR(AND(P5980&lt;=U$2,Q5980&gt;V$2),AND(P5980&gt;U$2,P5980&lt;V$2))</f>
        <v>0</v>
      </c>
    </row>
    <row r="5981" spans="1:19">
      <c r="A5981" s="2" t="s">
        <v>3481</v>
      </c>
      <c r="B5981" s="2"/>
      <c r="C5981" s="2" t="s">
        <v>12838</v>
      </c>
      <c r="D5981" s="2" t="s">
        <v>13201</v>
      </c>
      <c r="E5981" s="2"/>
      <c r="F5981" s="2"/>
      <c r="G5981" s="2"/>
      <c r="H5981" s="2"/>
      <c r="I5981" s="2"/>
      <c r="J5981" s="2"/>
      <c r="K5981" s="2"/>
      <c r="L5981" s="2"/>
      <c r="M5981" s="2" t="s">
        <v>13202</v>
      </c>
      <c r="N5981" s="11">
        <v>10</v>
      </c>
      <c r="O5981" s="11">
        <v>0</v>
      </c>
      <c r="P5981" s="12">
        <v>44293</v>
      </c>
      <c r="Q5981" s="12">
        <v>44328.70833333334</v>
      </c>
      <c r="R5981" s="11"/>
      <c r="S5981" s="2">
        <f>OR(AND(P5981&lt;=U$2,Q5981&gt;V$2),AND(P5981&gt;U$2,P5981&lt;V$2))</f>
        <v>0</v>
      </c>
    </row>
    <row r="5982" spans="1:19">
      <c r="A5982" s="2" t="s">
        <v>3481</v>
      </c>
      <c r="B5982" s="2"/>
      <c r="C5982" s="2" t="s">
        <v>12838</v>
      </c>
      <c r="D5982" s="2" t="s">
        <v>13203</v>
      </c>
      <c r="E5982" s="2"/>
      <c r="F5982" s="2"/>
      <c r="G5982" s="2"/>
      <c r="H5982" s="2"/>
      <c r="I5982" s="2"/>
      <c r="J5982" s="2"/>
      <c r="K5982" s="2"/>
      <c r="L5982" s="2"/>
      <c r="M5982" s="2" t="s">
        <v>13204</v>
      </c>
      <c r="N5982" s="11">
        <v>5</v>
      </c>
      <c r="O5982" s="11">
        <v>0</v>
      </c>
      <c r="P5982" s="12">
        <v>44356</v>
      </c>
      <c r="Q5982" s="12">
        <v>44356</v>
      </c>
      <c r="R5982" s="11"/>
      <c r="S5982" s="2">
        <f>OR(AND(P5982&lt;=U$2,Q5982&gt;V$2),AND(P5982&gt;U$2,P5982&lt;V$2))</f>
        <v>0</v>
      </c>
    </row>
    <row r="5983" spans="1:19">
      <c r="A5983" s="2" t="s">
        <v>3481</v>
      </c>
      <c r="B5983" s="2"/>
      <c r="C5983" s="2" t="s">
        <v>12838</v>
      </c>
      <c r="D5983" s="2" t="s">
        <v>13205</v>
      </c>
      <c r="E5983" s="2"/>
      <c r="F5983" s="2"/>
      <c r="G5983" s="2"/>
      <c r="H5983" s="2"/>
      <c r="I5983" s="2"/>
      <c r="J5983" s="2"/>
      <c r="K5983" s="2"/>
      <c r="L5983" s="2"/>
      <c r="M5983" s="2" t="s">
        <v>13206</v>
      </c>
      <c r="N5983" s="11">
        <v>10</v>
      </c>
      <c r="O5983" s="11">
        <v>0</v>
      </c>
      <c r="P5983" s="12">
        <v>44357</v>
      </c>
      <c r="Q5983" s="12">
        <v>44470.70833333334</v>
      </c>
      <c r="R5983" s="11"/>
      <c r="S5983" s="2">
        <f>OR(AND(P5983&lt;=U$2,Q5983&gt;V$2),AND(P5983&gt;U$2,P5983&lt;V$2))</f>
        <v>0</v>
      </c>
    </row>
    <row r="5984" spans="1:19">
      <c r="A5984" s="2" t="s">
        <v>3481</v>
      </c>
      <c r="B5984" s="2"/>
      <c r="C5984" s="2" t="s">
        <v>12676</v>
      </c>
      <c r="D5984" s="2" t="s">
        <v>13207</v>
      </c>
      <c r="E5984" s="2"/>
      <c r="F5984" s="2"/>
      <c r="G5984" s="2"/>
      <c r="H5984" s="2"/>
      <c r="I5984" s="2"/>
      <c r="J5984" s="2"/>
      <c r="K5984" s="2"/>
      <c r="L5984" s="2"/>
      <c r="M5984" s="2" t="s">
        <v>13208</v>
      </c>
      <c r="N5984" s="11">
        <v>5</v>
      </c>
      <c r="O5984" s="11">
        <v>0</v>
      </c>
      <c r="P5984" s="12">
        <v>44452</v>
      </c>
      <c r="Q5984" s="12">
        <v>44452</v>
      </c>
      <c r="R5984" s="11"/>
      <c r="S5984" s="2">
        <f>OR(AND(P5984&lt;=U$2,Q5984&gt;V$2),AND(P5984&gt;U$2,P5984&lt;V$2))</f>
        <v>0</v>
      </c>
    </row>
    <row r="5985" spans="1:19">
      <c r="A5985" s="2" t="s">
        <v>3481</v>
      </c>
      <c r="B5985" s="2"/>
      <c r="C5985" s="2" t="s">
        <v>12676</v>
      </c>
      <c r="D5985" s="2" t="s">
        <v>13209</v>
      </c>
      <c r="E5985" s="2"/>
      <c r="F5985" s="2"/>
      <c r="G5985" s="2"/>
      <c r="H5985" s="2"/>
      <c r="I5985" s="2"/>
      <c r="J5985" s="2"/>
      <c r="K5985" s="2"/>
      <c r="L5985" s="2"/>
      <c r="M5985" s="2" t="s">
        <v>13210</v>
      </c>
      <c r="N5985" s="11">
        <v>10</v>
      </c>
      <c r="O5985" s="11">
        <v>0</v>
      </c>
      <c r="P5985" s="12">
        <v>44453</v>
      </c>
      <c r="Q5985" s="12">
        <v>44470.70833333334</v>
      </c>
      <c r="R5985" s="11"/>
      <c r="S5985" s="2">
        <f>OR(AND(P5985&lt;=U$2,Q5985&gt;V$2),AND(P5985&gt;U$2,P5985&lt;V$2))</f>
        <v>0</v>
      </c>
    </row>
    <row r="5986" spans="1:19">
      <c r="A5986" s="2" t="s">
        <v>3481</v>
      </c>
      <c r="B5986" s="2"/>
      <c r="C5986" s="2" t="s">
        <v>12838</v>
      </c>
      <c r="D5986" s="2" t="s">
        <v>13211</v>
      </c>
      <c r="E5986" s="2"/>
      <c r="F5986" s="2"/>
      <c r="G5986" s="2"/>
      <c r="H5986" s="2"/>
      <c r="I5986" s="2"/>
      <c r="J5986" s="2"/>
      <c r="K5986" s="2"/>
      <c r="L5986" s="2"/>
      <c r="M5986" s="2" t="s">
        <v>13212</v>
      </c>
      <c r="N5986" s="11">
        <v>5</v>
      </c>
      <c r="O5986" s="11">
        <v>0</v>
      </c>
      <c r="P5986" s="12">
        <v>44466</v>
      </c>
      <c r="Q5986" s="12">
        <v>44466</v>
      </c>
      <c r="R5986" s="11"/>
      <c r="S5986" s="2">
        <f>OR(AND(P5986&lt;=U$2,Q5986&gt;V$2),AND(P5986&gt;U$2,P5986&lt;V$2))</f>
        <v>0</v>
      </c>
    </row>
    <row r="5987" spans="1:19">
      <c r="A5987" s="2" t="s">
        <v>3481</v>
      </c>
      <c r="B5987" s="2"/>
      <c r="C5987" s="2" t="s">
        <v>12838</v>
      </c>
      <c r="D5987" s="2" t="s">
        <v>13213</v>
      </c>
      <c r="E5987" s="2"/>
      <c r="F5987" s="2"/>
      <c r="G5987" s="2"/>
      <c r="H5987" s="2"/>
      <c r="I5987" s="2"/>
      <c r="J5987" s="2"/>
      <c r="K5987" s="2"/>
      <c r="L5987" s="2"/>
      <c r="M5987" s="2" t="s">
        <v>13214</v>
      </c>
      <c r="N5987" s="11">
        <v>10</v>
      </c>
      <c r="O5987" s="11">
        <v>0</v>
      </c>
      <c r="P5987" s="12">
        <v>44467</v>
      </c>
      <c r="Q5987" s="12">
        <v>44489.70833333334</v>
      </c>
      <c r="R5987" s="11"/>
      <c r="S5987" s="2">
        <f>OR(AND(P5987&lt;=U$2,Q5987&gt;V$2),AND(P5987&gt;U$2,P5987&lt;V$2))</f>
        <v>0</v>
      </c>
    </row>
    <row r="5988" spans="1:19">
      <c r="A5988" s="2" t="s">
        <v>3481</v>
      </c>
      <c r="B5988" s="2"/>
      <c r="C5988" s="2" t="s">
        <v>12838</v>
      </c>
      <c r="D5988" s="2" t="s">
        <v>13215</v>
      </c>
      <c r="E5988" s="2"/>
      <c r="F5988" s="2"/>
      <c r="G5988" s="2" t="s">
        <v>13118</v>
      </c>
      <c r="H5988" s="2"/>
      <c r="I5988" s="2"/>
      <c r="J5988" s="2"/>
      <c r="K5988" s="2"/>
      <c r="L5988" s="2"/>
      <c r="M5988" s="2" t="s">
        <v>13216</v>
      </c>
      <c r="N5988" s="11">
        <v>5</v>
      </c>
      <c r="O5988" s="11">
        <v>0</v>
      </c>
      <c r="P5988" s="12">
        <v>44490.33333333334</v>
      </c>
      <c r="Q5988" s="12">
        <v>44503</v>
      </c>
      <c r="R5988" s="11"/>
      <c r="S5988" s="2">
        <f>OR(AND(P5988&lt;=U$2,Q5988&gt;V$2),AND(P5988&gt;U$2,P5988&lt;V$2))</f>
        <v>0</v>
      </c>
    </row>
    <row r="5989" spans="1:19">
      <c r="A5989" s="2" t="s">
        <v>3481</v>
      </c>
      <c r="B5989" s="2"/>
      <c r="C5989" s="2" t="s">
        <v>12838</v>
      </c>
      <c r="D5989" s="2" t="s">
        <v>13217</v>
      </c>
      <c r="E5989" s="2"/>
      <c r="F5989" s="2"/>
      <c r="G5989" s="2" t="s">
        <v>13118</v>
      </c>
      <c r="H5989" s="2"/>
      <c r="I5989" s="2"/>
      <c r="J5989" s="2"/>
      <c r="K5989" s="2"/>
      <c r="L5989" s="2"/>
      <c r="M5989" s="2" t="s">
        <v>13218</v>
      </c>
      <c r="N5989" s="11">
        <v>20</v>
      </c>
      <c r="O5989" s="11">
        <v>0</v>
      </c>
      <c r="P5989" s="12">
        <v>44501</v>
      </c>
      <c r="Q5989" s="12">
        <v>44547.70833333334</v>
      </c>
      <c r="R5989" s="11"/>
      <c r="S5989" s="2">
        <f>OR(AND(P5989&lt;=U$2,Q5989&gt;V$2),AND(P5989&gt;U$2,P5989&lt;V$2))</f>
        <v>0</v>
      </c>
    </row>
    <row r="5990" spans="1:19">
      <c r="A5990" s="2" t="s">
        <v>3481</v>
      </c>
      <c r="B5990" s="2"/>
      <c r="C5990" s="2" t="s">
        <v>12838</v>
      </c>
      <c r="D5990" s="2" t="s">
        <v>13219</v>
      </c>
      <c r="E5990" s="2"/>
      <c r="F5990" s="2"/>
      <c r="G5990" s="2" t="s">
        <v>13118</v>
      </c>
      <c r="H5990" s="2"/>
      <c r="I5990" s="2"/>
      <c r="J5990" s="2"/>
      <c r="K5990" s="2"/>
      <c r="L5990" s="2"/>
      <c r="M5990" s="2" t="s">
        <v>13220</v>
      </c>
      <c r="N5990" s="11">
        <v>5</v>
      </c>
      <c r="O5990" s="11">
        <v>0</v>
      </c>
      <c r="P5990" s="12">
        <v>44550.33333333334</v>
      </c>
      <c r="Q5990" s="12">
        <v>44558.70833333334</v>
      </c>
      <c r="R5990" s="11"/>
      <c r="S5990" s="2">
        <f>OR(AND(P5990&lt;=U$2,Q5990&gt;V$2),AND(P5990&gt;U$2,P5990&lt;V$2))</f>
        <v>0</v>
      </c>
    </row>
    <row r="5991" spans="1:19">
      <c r="A5991" s="2" t="s">
        <v>3481</v>
      </c>
      <c r="B5991" s="2"/>
      <c r="C5991" s="2" t="s">
        <v>12838</v>
      </c>
      <c r="D5991" s="2" t="s">
        <v>13221</v>
      </c>
      <c r="E5991" s="2"/>
      <c r="F5991" s="2"/>
      <c r="G5991" s="2" t="s">
        <v>13118</v>
      </c>
      <c r="H5991" s="2"/>
      <c r="I5991" s="2"/>
      <c r="J5991" s="2"/>
      <c r="K5991" s="2"/>
      <c r="L5991" s="2"/>
      <c r="M5991" s="2" t="s">
        <v>13222</v>
      </c>
      <c r="N5991" s="11">
        <v>30</v>
      </c>
      <c r="O5991" s="11">
        <v>0</v>
      </c>
      <c r="P5991" s="12">
        <v>44552.33333333334</v>
      </c>
      <c r="Q5991" s="12">
        <v>44694</v>
      </c>
      <c r="R5991" s="11"/>
      <c r="S5991" s="2">
        <f>OR(AND(P5991&lt;=U$2,Q5991&gt;V$2),AND(P5991&gt;U$2,P5991&lt;V$2))</f>
        <v>0</v>
      </c>
    </row>
    <row r="5992" spans="1:19">
      <c r="A5992" s="2" t="s">
        <v>3481</v>
      </c>
      <c r="B5992" s="2"/>
      <c r="C5992" s="2" t="s">
        <v>12838</v>
      </c>
      <c r="D5992" s="2" t="s">
        <v>13223</v>
      </c>
      <c r="E5992" s="2"/>
      <c r="F5992" s="2"/>
      <c r="G5992" s="2" t="s">
        <v>13118</v>
      </c>
      <c r="H5992" s="2"/>
      <c r="I5992" s="2"/>
      <c r="J5992" s="2"/>
      <c r="K5992" s="2"/>
      <c r="L5992" s="2"/>
      <c r="M5992" s="2" t="s">
        <v>13224</v>
      </c>
      <c r="N5992" s="11">
        <v>30</v>
      </c>
      <c r="O5992" s="11">
        <v>0</v>
      </c>
      <c r="P5992" s="12">
        <v>44599.33333333334</v>
      </c>
      <c r="Q5992" s="12">
        <v>44620.70833333334</v>
      </c>
      <c r="R5992" s="11"/>
      <c r="S5992" s="2">
        <f>OR(AND(P5992&lt;=U$2,Q5992&gt;V$2),AND(P5992&gt;U$2,P5992&lt;V$2))</f>
        <v>0</v>
      </c>
    </row>
    <row r="5993" spans="1:19">
      <c r="A5993" s="2" t="s">
        <v>3481</v>
      </c>
      <c r="B5993" s="2"/>
      <c r="C5993" s="2" t="s">
        <v>12838</v>
      </c>
      <c r="D5993" s="2" t="s">
        <v>13225</v>
      </c>
      <c r="E5993" s="2"/>
      <c r="F5993" s="2" t="s">
        <v>3010</v>
      </c>
      <c r="G5993" s="2" t="s">
        <v>13118</v>
      </c>
      <c r="H5993" s="2"/>
      <c r="I5993" s="2"/>
      <c r="J5993" s="2"/>
      <c r="K5993" s="2"/>
      <c r="L5993" s="2"/>
      <c r="M5993" s="2" t="s">
        <v>13226</v>
      </c>
      <c r="N5993" s="11">
        <v>3</v>
      </c>
      <c r="O5993" s="11">
        <v>0</v>
      </c>
      <c r="P5993" s="12">
        <v>44627.33333333334</v>
      </c>
      <c r="Q5993" s="12">
        <v>44791.70833333334</v>
      </c>
      <c r="R5993" s="11"/>
      <c r="S5993" s="2">
        <f>OR(AND(P5993&lt;=U$2,Q5993&gt;V$2),AND(P5993&gt;U$2,P5993&lt;V$2))</f>
        <v>0</v>
      </c>
    </row>
    <row r="5994" spans="1:19">
      <c r="A5994" s="2" t="s">
        <v>3481</v>
      </c>
      <c r="B5994" s="2"/>
      <c r="C5994" s="2" t="s">
        <v>12838</v>
      </c>
      <c r="D5994" s="2" t="s">
        <v>13227</v>
      </c>
      <c r="E5994" s="2"/>
      <c r="F5994" s="2" t="s">
        <v>3010</v>
      </c>
      <c r="G5994" s="2" t="s">
        <v>13118</v>
      </c>
      <c r="H5994" s="2"/>
      <c r="I5994" s="2"/>
      <c r="J5994" s="2"/>
      <c r="K5994" s="2"/>
      <c r="L5994" s="2"/>
      <c r="M5994" s="2" t="s">
        <v>13228</v>
      </c>
      <c r="N5994" s="11">
        <v>2</v>
      </c>
      <c r="O5994" s="11">
        <v>0</v>
      </c>
      <c r="P5994" s="12">
        <v>44796</v>
      </c>
      <c r="Q5994" s="12">
        <v>44796</v>
      </c>
      <c r="R5994" s="11"/>
      <c r="S5994" s="2">
        <f>OR(AND(P5994&lt;=U$2,Q5994&gt;V$2),AND(P5994&gt;U$2,P5994&lt;V$2))</f>
        <v>0</v>
      </c>
    </row>
    <row r="5995" spans="1:19">
      <c r="A5995" s="2" t="s">
        <v>3481</v>
      </c>
      <c r="B5995" s="2"/>
      <c r="C5995" s="2" t="s">
        <v>12838</v>
      </c>
      <c r="D5995" s="2" t="s">
        <v>13229</v>
      </c>
      <c r="E5995" s="2"/>
      <c r="F5995" s="2" t="s">
        <v>3010</v>
      </c>
      <c r="G5995" s="2" t="s">
        <v>13118</v>
      </c>
      <c r="H5995" s="2"/>
      <c r="I5995" s="2"/>
      <c r="J5995" s="2"/>
      <c r="K5995" s="2"/>
      <c r="L5995" s="2"/>
      <c r="M5995" s="2" t="s">
        <v>13230</v>
      </c>
      <c r="N5995" s="11">
        <v>1</v>
      </c>
      <c r="O5995" s="11">
        <v>0</v>
      </c>
      <c r="P5995" s="12">
        <v>44796.33333333334</v>
      </c>
      <c r="Q5995" s="12">
        <v>44797.70833333334</v>
      </c>
      <c r="R5995" s="11"/>
      <c r="S5995" s="2">
        <f>OR(AND(P5995&lt;=U$2,Q5995&gt;V$2),AND(P5995&gt;U$2,P5995&lt;V$2))</f>
        <v>0</v>
      </c>
    </row>
    <row r="5996" spans="1:19">
      <c r="A5996" s="2" t="s">
        <v>3481</v>
      </c>
      <c r="B5996" s="2"/>
      <c r="C5996" s="2" t="s">
        <v>12838</v>
      </c>
      <c r="D5996" s="2" t="s">
        <v>13231</v>
      </c>
      <c r="E5996" s="2"/>
      <c r="F5996" s="2" t="s">
        <v>3010</v>
      </c>
      <c r="G5996" s="2" t="s">
        <v>13118</v>
      </c>
      <c r="H5996" s="2"/>
      <c r="I5996" s="2"/>
      <c r="J5996" s="2"/>
      <c r="K5996" s="2"/>
      <c r="L5996" s="2"/>
      <c r="M5996" s="2" t="s">
        <v>13232</v>
      </c>
      <c r="N5996" s="11">
        <v>2</v>
      </c>
      <c r="O5996" s="11">
        <v>0</v>
      </c>
      <c r="P5996" s="12">
        <v>44798.33333333334</v>
      </c>
      <c r="Q5996" s="12">
        <v>44798.70833333334</v>
      </c>
      <c r="R5996" s="11"/>
      <c r="S5996" s="2">
        <f>OR(AND(P5996&lt;=U$2,Q5996&gt;V$2),AND(P5996&gt;U$2,P5996&lt;V$2))</f>
        <v>0</v>
      </c>
    </row>
    <row r="5997" spans="1:19">
      <c r="A5997" s="2" t="s">
        <v>3877</v>
      </c>
      <c r="B5997" s="2"/>
      <c r="C5997" s="2" t="s">
        <v>12838</v>
      </c>
      <c r="D5997" s="2" t="s">
        <v>13233</v>
      </c>
      <c r="E5997" s="2"/>
      <c r="F5997" s="2" t="s">
        <v>1516</v>
      </c>
      <c r="G5997" s="2" t="s">
        <v>13118</v>
      </c>
      <c r="H5997" s="2"/>
      <c r="I5997" s="2"/>
      <c r="J5997" s="2"/>
      <c r="K5997" s="2"/>
      <c r="L5997" s="2"/>
      <c r="M5997" s="2" t="s">
        <v>13234</v>
      </c>
      <c r="N5997" s="11">
        <v>3</v>
      </c>
      <c r="O5997" s="11">
        <v>2</v>
      </c>
      <c r="P5997" s="12">
        <v>44627.33333333334</v>
      </c>
      <c r="Q5997" s="12">
        <v>45021.70833333334</v>
      </c>
      <c r="R5997" s="11">
        <v>-53</v>
      </c>
      <c r="S5997" s="2">
        <f>OR(AND(P5997&lt;=U$2,Q5997&gt;V$2),AND(P5997&gt;U$2,P5997&lt;V$2))</f>
        <v>0</v>
      </c>
    </row>
    <row r="5998" spans="1:19">
      <c r="A5998" s="2" t="s">
        <v>3488</v>
      </c>
      <c r="B5998" s="2"/>
      <c r="C5998" s="2" t="s">
        <v>12838</v>
      </c>
      <c r="D5998" s="2" t="s">
        <v>13235</v>
      </c>
      <c r="E5998" s="2"/>
      <c r="F5998" s="2" t="s">
        <v>1516</v>
      </c>
      <c r="G5998" s="2" t="s">
        <v>13118</v>
      </c>
      <c r="H5998" s="2"/>
      <c r="I5998" s="2"/>
      <c r="J5998" s="2"/>
      <c r="K5998" s="2"/>
      <c r="L5998" s="2"/>
      <c r="M5998" s="2" t="s">
        <v>13236</v>
      </c>
      <c r="N5998" s="11">
        <v>2</v>
      </c>
      <c r="O5998" s="11">
        <v>2</v>
      </c>
      <c r="P5998" s="12">
        <v>45023.33333333334</v>
      </c>
      <c r="Q5998" s="12">
        <v>45026.70833333334</v>
      </c>
      <c r="R5998" s="11">
        <v>-53</v>
      </c>
      <c r="S5998" s="2">
        <f>OR(AND(P5998&lt;=U$2,Q5998&gt;V$2),AND(P5998&gt;U$2,P5998&lt;V$2))</f>
        <v>0</v>
      </c>
    </row>
    <row r="5999" spans="1:19">
      <c r="A5999" s="2" t="s">
        <v>3488</v>
      </c>
      <c r="B5999" s="2"/>
      <c r="C5999" s="2" t="s">
        <v>12838</v>
      </c>
      <c r="D5999" s="2" t="s">
        <v>13237</v>
      </c>
      <c r="E5999" s="2"/>
      <c r="F5999" s="2" t="s">
        <v>1516</v>
      </c>
      <c r="G5999" s="2" t="s">
        <v>13118</v>
      </c>
      <c r="H5999" s="2"/>
      <c r="I5999" s="2"/>
      <c r="J5999" s="2"/>
      <c r="K5999" s="2"/>
      <c r="L5999" s="2"/>
      <c r="M5999" s="2" t="s">
        <v>13238</v>
      </c>
      <c r="N5999" s="11">
        <v>1</v>
      </c>
      <c r="O5999" s="11">
        <v>1</v>
      </c>
      <c r="P5999" s="12">
        <v>45027.33333333334</v>
      </c>
      <c r="Q5999" s="12">
        <v>45027.70833333334</v>
      </c>
      <c r="R5999" s="11">
        <v>-53</v>
      </c>
      <c r="S5999" s="2">
        <f>OR(AND(P5999&lt;=U$2,Q5999&gt;V$2),AND(P5999&gt;U$2,P5999&lt;V$2))</f>
        <v>0</v>
      </c>
    </row>
    <row r="6000" spans="1:19">
      <c r="A6000" s="2" t="s">
        <v>3488</v>
      </c>
      <c r="B6000" s="2"/>
      <c r="C6000" s="2" t="s">
        <v>12838</v>
      </c>
      <c r="D6000" s="2" t="s">
        <v>13239</v>
      </c>
      <c r="E6000" s="2"/>
      <c r="F6000" s="2" t="s">
        <v>1516</v>
      </c>
      <c r="G6000" s="2" t="s">
        <v>13118</v>
      </c>
      <c r="H6000" s="2"/>
      <c r="I6000" s="2"/>
      <c r="J6000" s="2"/>
      <c r="K6000" s="2"/>
      <c r="L6000" s="2"/>
      <c r="M6000" s="2" t="s">
        <v>13240</v>
      </c>
      <c r="N6000" s="11">
        <v>2</v>
      </c>
      <c r="O6000" s="11">
        <v>2</v>
      </c>
      <c r="P6000" s="12">
        <v>45028.33333333334</v>
      </c>
      <c r="Q6000" s="12">
        <v>45029.70833333334</v>
      </c>
      <c r="R6000" s="11">
        <v>-53</v>
      </c>
      <c r="S6000" s="2">
        <f>OR(AND(P6000&lt;=U$2,Q6000&gt;V$2),AND(P6000&gt;U$2,P6000&lt;V$2))</f>
        <v>0</v>
      </c>
    </row>
    <row r="6001" spans="1:19">
      <c r="A6001" s="2" t="s">
        <v>3481</v>
      </c>
      <c r="B6001" s="2"/>
      <c r="C6001" s="2" t="s">
        <v>12838</v>
      </c>
      <c r="D6001" s="2" t="s">
        <v>13241</v>
      </c>
      <c r="E6001" s="2"/>
      <c r="F6001" s="2" t="s">
        <v>3010</v>
      </c>
      <c r="G6001" s="2" t="s">
        <v>13118</v>
      </c>
      <c r="H6001" s="2"/>
      <c r="I6001" s="2"/>
      <c r="J6001" s="2"/>
      <c r="K6001" s="2"/>
      <c r="L6001" s="2"/>
      <c r="M6001" s="2" t="s">
        <v>13242</v>
      </c>
      <c r="N6001" s="11">
        <v>10</v>
      </c>
      <c r="O6001" s="11">
        <v>0</v>
      </c>
      <c r="P6001" s="12">
        <v>44784.33333333334</v>
      </c>
      <c r="Q6001" s="12">
        <v>44797</v>
      </c>
      <c r="R6001" s="11"/>
      <c r="S6001" s="2">
        <f>OR(AND(P6001&lt;=U$2,Q6001&gt;V$2),AND(P6001&gt;U$2,P6001&lt;V$2))</f>
        <v>0</v>
      </c>
    </row>
    <row r="6002" spans="1:19">
      <c r="A6002" s="2" t="s">
        <v>3481</v>
      </c>
      <c r="B6002" s="2"/>
      <c r="C6002" s="2" t="s">
        <v>12838</v>
      </c>
      <c r="D6002" s="2" t="s">
        <v>13243</v>
      </c>
      <c r="E6002" s="2"/>
      <c r="F6002" s="2"/>
      <c r="G6002" s="2" t="s">
        <v>13118</v>
      </c>
      <c r="H6002" s="2"/>
      <c r="I6002" s="2"/>
      <c r="J6002" s="2"/>
      <c r="K6002" s="2"/>
      <c r="L6002" s="2"/>
      <c r="M6002" s="2" t="s">
        <v>13244</v>
      </c>
      <c r="N6002" s="11">
        <v>5</v>
      </c>
      <c r="O6002" s="11">
        <v>0</v>
      </c>
      <c r="P6002" s="12">
        <v>44621.33333333334</v>
      </c>
      <c r="Q6002" s="12">
        <v>44624.70833333334</v>
      </c>
      <c r="R6002" s="11"/>
      <c r="S6002" s="2">
        <f>OR(AND(P6002&lt;=U$2,Q6002&gt;V$2),AND(P6002&gt;U$2,P6002&lt;V$2))</f>
        <v>0</v>
      </c>
    </row>
    <row r="6003" spans="1:19">
      <c r="A6003" s="2" t="s">
        <v>3481</v>
      </c>
      <c r="B6003" s="2"/>
      <c r="C6003" s="2" t="s">
        <v>12838</v>
      </c>
      <c r="D6003" s="2" t="s">
        <v>13245</v>
      </c>
      <c r="E6003" s="2"/>
      <c r="F6003" s="2"/>
      <c r="G6003" s="2" t="s">
        <v>13118</v>
      </c>
      <c r="H6003" s="2"/>
      <c r="I6003" s="2"/>
      <c r="J6003" s="2"/>
      <c r="K6003" s="2"/>
      <c r="L6003" s="2"/>
      <c r="M6003" s="2" t="s">
        <v>13246</v>
      </c>
      <c r="N6003" s="11">
        <v>5</v>
      </c>
      <c r="O6003" s="11">
        <v>0</v>
      </c>
      <c r="P6003" s="12">
        <v>44655.33333333334</v>
      </c>
      <c r="Q6003" s="12">
        <v>44700.70833333334</v>
      </c>
      <c r="R6003" s="11"/>
      <c r="S6003" s="2">
        <f>OR(AND(P6003&lt;=U$2,Q6003&gt;V$2),AND(P6003&gt;U$2,P6003&lt;V$2))</f>
        <v>0</v>
      </c>
    </row>
    <row r="6004" spans="1:19">
      <c r="A6004" s="2" t="s">
        <v>3481</v>
      </c>
      <c r="B6004" s="2"/>
      <c r="C6004" s="2" t="s">
        <v>12838</v>
      </c>
      <c r="D6004" s="2" t="s">
        <v>13247</v>
      </c>
      <c r="E6004" s="2"/>
      <c r="F6004" s="2"/>
      <c r="G6004" s="2" t="s">
        <v>13118</v>
      </c>
      <c r="H6004" s="2"/>
      <c r="I6004" s="2"/>
      <c r="J6004" s="2"/>
      <c r="K6004" s="2"/>
      <c r="L6004" s="2"/>
      <c r="M6004" s="2" t="s">
        <v>13248</v>
      </c>
      <c r="N6004" s="11">
        <v>2</v>
      </c>
      <c r="O6004" s="11">
        <v>0</v>
      </c>
      <c r="P6004" s="12">
        <v>44701.33333333334</v>
      </c>
      <c r="Q6004" s="12">
        <v>44704.70833333334</v>
      </c>
      <c r="R6004" s="11"/>
      <c r="S6004" s="2">
        <f>OR(AND(P6004&lt;=U$2,Q6004&gt;V$2),AND(P6004&gt;U$2,P6004&lt;V$2))</f>
        <v>0</v>
      </c>
    </row>
    <row r="6005" spans="1:19">
      <c r="A6005" s="2" t="s">
        <v>3481</v>
      </c>
      <c r="B6005" s="2"/>
      <c r="C6005" s="2" t="s">
        <v>12838</v>
      </c>
      <c r="D6005" s="2" t="s">
        <v>13249</v>
      </c>
      <c r="E6005" s="2"/>
      <c r="F6005" s="2"/>
      <c r="G6005" s="2" t="s">
        <v>13118</v>
      </c>
      <c r="H6005" s="2"/>
      <c r="I6005" s="2"/>
      <c r="J6005" s="2"/>
      <c r="K6005" s="2"/>
      <c r="L6005" s="2"/>
      <c r="M6005" s="2" t="s">
        <v>13250</v>
      </c>
      <c r="N6005" s="11">
        <v>5</v>
      </c>
      <c r="O6005" s="11">
        <v>0</v>
      </c>
      <c r="P6005" s="12">
        <v>44705.33333333334</v>
      </c>
      <c r="Q6005" s="12">
        <v>44708.70833333334</v>
      </c>
      <c r="R6005" s="11"/>
      <c r="S6005" s="2">
        <f>OR(AND(P6005&lt;=U$2,Q6005&gt;V$2),AND(P6005&gt;U$2,P6005&lt;V$2))</f>
        <v>0</v>
      </c>
    </row>
    <row r="6006" spans="1:19">
      <c r="A6006" s="2" t="s">
        <v>3481</v>
      </c>
      <c r="B6006" s="2"/>
      <c r="C6006" s="2" t="s">
        <v>12838</v>
      </c>
      <c r="D6006" s="2" t="s">
        <v>13251</v>
      </c>
      <c r="E6006" s="2"/>
      <c r="F6006" s="2"/>
      <c r="G6006" s="2" t="s">
        <v>13252</v>
      </c>
      <c r="H6006" s="2"/>
      <c r="I6006" s="2"/>
      <c r="J6006" s="2"/>
      <c r="K6006" s="2"/>
      <c r="L6006" s="2"/>
      <c r="M6006" s="2" t="s">
        <v>13253</v>
      </c>
      <c r="N6006" s="11">
        <v>5</v>
      </c>
      <c r="O6006" s="11">
        <v>0</v>
      </c>
      <c r="P6006" s="12">
        <v>44438</v>
      </c>
      <c r="Q6006" s="12">
        <v>44439</v>
      </c>
      <c r="R6006" s="11"/>
      <c r="S6006" s="2">
        <f>OR(AND(P6006&lt;=U$2,Q6006&gt;V$2),AND(P6006&gt;U$2,P6006&lt;V$2))</f>
        <v>0</v>
      </c>
    </row>
    <row r="6007" spans="1:19">
      <c r="A6007" s="2" t="s">
        <v>3481</v>
      </c>
      <c r="B6007" s="2"/>
      <c r="C6007" s="2" t="s">
        <v>12838</v>
      </c>
      <c r="D6007" s="2" t="s">
        <v>13254</v>
      </c>
      <c r="E6007" s="2"/>
      <c r="F6007" s="2"/>
      <c r="G6007" s="2" t="s">
        <v>13252</v>
      </c>
      <c r="H6007" s="2"/>
      <c r="I6007" s="2"/>
      <c r="J6007" s="2"/>
      <c r="K6007" s="2"/>
      <c r="L6007" s="2"/>
      <c r="M6007" s="2" t="s">
        <v>13255</v>
      </c>
      <c r="N6007" s="11">
        <v>20</v>
      </c>
      <c r="O6007" s="11">
        <v>0</v>
      </c>
      <c r="P6007" s="12">
        <v>44440</v>
      </c>
      <c r="Q6007" s="12">
        <v>44543.70833333334</v>
      </c>
      <c r="R6007" s="11"/>
      <c r="S6007" s="2">
        <f>OR(AND(P6007&lt;=U$2,Q6007&gt;V$2),AND(P6007&gt;U$2,P6007&lt;V$2))</f>
        <v>0</v>
      </c>
    </row>
    <row r="6008" spans="1:19">
      <c r="A6008" s="2" t="s">
        <v>3481</v>
      </c>
      <c r="B6008" s="2"/>
      <c r="C6008" s="2" t="s">
        <v>12838</v>
      </c>
      <c r="D6008" s="2" t="s">
        <v>13256</v>
      </c>
      <c r="E6008" s="2"/>
      <c r="F6008" s="2"/>
      <c r="G6008" s="2" t="s">
        <v>13252</v>
      </c>
      <c r="H6008" s="2"/>
      <c r="I6008" s="2"/>
      <c r="J6008" s="2"/>
      <c r="K6008" s="2"/>
      <c r="L6008" s="2"/>
      <c r="M6008" s="2" t="s">
        <v>13257</v>
      </c>
      <c r="N6008" s="11">
        <v>5</v>
      </c>
      <c r="O6008" s="11">
        <v>0</v>
      </c>
      <c r="P6008" s="12">
        <v>44544.33333333334</v>
      </c>
      <c r="Q6008" s="12">
        <v>44550.70833333334</v>
      </c>
      <c r="R6008" s="11"/>
      <c r="S6008" s="2">
        <f>OR(AND(P6008&lt;=U$2,Q6008&gt;V$2),AND(P6008&gt;U$2,P6008&lt;V$2))</f>
        <v>0</v>
      </c>
    </row>
    <row r="6009" spans="1:19">
      <c r="A6009" s="2" t="s">
        <v>3481</v>
      </c>
      <c r="B6009" s="2"/>
      <c r="C6009" s="2" t="s">
        <v>12838</v>
      </c>
      <c r="D6009" s="2" t="s">
        <v>13258</v>
      </c>
      <c r="E6009" s="2"/>
      <c r="F6009" s="2"/>
      <c r="G6009" s="2" t="s">
        <v>13252</v>
      </c>
      <c r="H6009" s="2"/>
      <c r="I6009" s="2"/>
      <c r="J6009" s="2"/>
      <c r="K6009" s="2"/>
      <c r="L6009" s="2"/>
      <c r="M6009" s="2" t="s">
        <v>13259</v>
      </c>
      <c r="N6009" s="11">
        <v>20</v>
      </c>
      <c r="O6009" s="11">
        <v>0</v>
      </c>
      <c r="P6009" s="12">
        <v>44551.33333333334</v>
      </c>
      <c r="Q6009" s="12">
        <v>44587.70833333334</v>
      </c>
      <c r="R6009" s="11"/>
      <c r="S6009" s="2">
        <f>OR(AND(P6009&lt;=U$2,Q6009&gt;V$2),AND(P6009&gt;U$2,P6009&lt;V$2))</f>
        <v>0</v>
      </c>
    </row>
    <row r="6010" spans="1:19">
      <c r="A6010" s="2" t="s">
        <v>3481</v>
      </c>
      <c r="B6010" s="2"/>
      <c r="C6010" s="2" t="s">
        <v>12838</v>
      </c>
      <c r="D6010" s="2" t="s">
        <v>13260</v>
      </c>
      <c r="E6010" s="2"/>
      <c r="F6010" s="2"/>
      <c r="G6010" s="2" t="s">
        <v>13252</v>
      </c>
      <c r="H6010" s="2"/>
      <c r="I6010" s="2"/>
      <c r="J6010" s="2"/>
      <c r="K6010" s="2"/>
      <c r="L6010" s="2"/>
      <c r="M6010" s="2" t="s">
        <v>13261</v>
      </c>
      <c r="N6010" s="11">
        <v>10</v>
      </c>
      <c r="O6010" s="11">
        <v>0</v>
      </c>
      <c r="P6010" s="12">
        <v>44606.33333333334</v>
      </c>
      <c r="Q6010" s="12">
        <v>44613.70833333334</v>
      </c>
      <c r="R6010" s="11"/>
      <c r="S6010" s="2">
        <f>OR(AND(P6010&lt;=U$2,Q6010&gt;V$2),AND(P6010&gt;U$2,P6010&lt;V$2))</f>
        <v>0</v>
      </c>
    </row>
    <row r="6011" spans="1:19">
      <c r="A6011" s="2" t="s">
        <v>3481</v>
      </c>
      <c r="B6011" s="2"/>
      <c r="C6011" s="2" t="s">
        <v>12838</v>
      </c>
      <c r="D6011" s="2" t="s">
        <v>13262</v>
      </c>
      <c r="E6011" s="2"/>
      <c r="F6011" s="2"/>
      <c r="G6011" s="2" t="s">
        <v>13263</v>
      </c>
      <c r="H6011" s="2"/>
      <c r="I6011" s="2"/>
      <c r="J6011" s="2"/>
      <c r="K6011" s="2"/>
      <c r="L6011" s="2"/>
      <c r="M6011" s="2" t="s">
        <v>13264</v>
      </c>
      <c r="N6011" s="11">
        <v>5</v>
      </c>
      <c r="O6011" s="11">
        <v>0</v>
      </c>
      <c r="P6011" s="12">
        <v>44547</v>
      </c>
      <c r="Q6011" s="12">
        <v>44547</v>
      </c>
      <c r="R6011" s="11"/>
      <c r="S6011" s="2">
        <f>OR(AND(P6011&lt;=U$2,Q6011&gt;V$2),AND(P6011&gt;U$2,P6011&lt;V$2))</f>
        <v>0</v>
      </c>
    </row>
    <row r="6012" spans="1:19">
      <c r="A6012" s="2" t="s">
        <v>3481</v>
      </c>
      <c r="B6012" s="2"/>
      <c r="C6012" s="2" t="s">
        <v>12838</v>
      </c>
      <c r="D6012" s="2" t="s">
        <v>13265</v>
      </c>
      <c r="E6012" s="2"/>
      <c r="F6012" s="2"/>
      <c r="G6012" s="2" t="s">
        <v>13263</v>
      </c>
      <c r="H6012" s="2"/>
      <c r="I6012" s="2"/>
      <c r="J6012" s="2"/>
      <c r="K6012" s="2"/>
      <c r="L6012" s="2"/>
      <c r="M6012" s="2" t="s">
        <v>13266</v>
      </c>
      <c r="N6012" s="11">
        <v>20</v>
      </c>
      <c r="O6012" s="11">
        <v>0</v>
      </c>
      <c r="P6012" s="12">
        <v>44550</v>
      </c>
      <c r="Q6012" s="12">
        <v>44560.70833333334</v>
      </c>
      <c r="R6012" s="11"/>
      <c r="S6012" s="2">
        <f>OR(AND(P6012&lt;=U$2,Q6012&gt;V$2),AND(P6012&gt;U$2,P6012&lt;V$2))</f>
        <v>0</v>
      </c>
    </row>
    <row r="6013" spans="1:19">
      <c r="A6013" s="2" t="s">
        <v>3481</v>
      </c>
      <c r="B6013" s="2"/>
      <c r="C6013" s="2" t="s">
        <v>12838</v>
      </c>
      <c r="D6013" s="2" t="s">
        <v>13267</v>
      </c>
      <c r="E6013" s="2"/>
      <c r="F6013" s="2"/>
      <c r="G6013" s="2" t="s">
        <v>13263</v>
      </c>
      <c r="H6013" s="2"/>
      <c r="I6013" s="2"/>
      <c r="J6013" s="2"/>
      <c r="K6013" s="2"/>
      <c r="L6013" s="2"/>
      <c r="M6013" s="2" t="s">
        <v>13268</v>
      </c>
      <c r="N6013" s="11">
        <v>5</v>
      </c>
      <c r="O6013" s="11">
        <v>0</v>
      </c>
      <c r="P6013" s="12">
        <v>44561.33333333334</v>
      </c>
      <c r="Q6013" s="12">
        <v>44566.70833333334</v>
      </c>
      <c r="R6013" s="11"/>
      <c r="S6013" s="2">
        <f>OR(AND(P6013&lt;=U$2,Q6013&gt;V$2),AND(P6013&gt;U$2,P6013&lt;V$2))</f>
        <v>0</v>
      </c>
    </row>
    <row r="6014" spans="1:19">
      <c r="A6014" s="2" t="s">
        <v>3481</v>
      </c>
      <c r="B6014" s="2"/>
      <c r="C6014" s="2" t="s">
        <v>12838</v>
      </c>
      <c r="D6014" s="2" t="s">
        <v>13269</v>
      </c>
      <c r="E6014" s="2"/>
      <c r="F6014" s="2"/>
      <c r="G6014" s="2" t="s">
        <v>13263</v>
      </c>
      <c r="H6014" s="2"/>
      <c r="I6014" s="2"/>
      <c r="J6014" s="2"/>
      <c r="K6014" s="2"/>
      <c r="L6014" s="2"/>
      <c r="M6014" s="2" t="s">
        <v>13270</v>
      </c>
      <c r="N6014" s="11">
        <v>20</v>
      </c>
      <c r="O6014" s="11">
        <v>0</v>
      </c>
      <c r="P6014" s="12">
        <v>44567.33333333334</v>
      </c>
      <c r="Q6014" s="12">
        <v>44579.70833333334</v>
      </c>
      <c r="R6014" s="11"/>
      <c r="S6014" s="2">
        <f>OR(AND(P6014&lt;=U$2,Q6014&gt;V$2),AND(P6014&gt;U$2,P6014&lt;V$2))</f>
        <v>0</v>
      </c>
    </row>
    <row r="6015" spans="1:19">
      <c r="A6015" s="2" t="s">
        <v>3481</v>
      </c>
      <c r="B6015" s="2"/>
      <c r="C6015" s="2" t="s">
        <v>12838</v>
      </c>
      <c r="D6015" s="2" t="s">
        <v>13271</v>
      </c>
      <c r="E6015" s="2"/>
      <c r="F6015" s="2"/>
      <c r="G6015" s="2" t="s">
        <v>13263</v>
      </c>
      <c r="H6015" s="2"/>
      <c r="I6015" s="2"/>
      <c r="J6015" s="2"/>
      <c r="K6015" s="2"/>
      <c r="L6015" s="2"/>
      <c r="M6015" s="2" t="s">
        <v>13272</v>
      </c>
      <c r="N6015" s="11">
        <v>10</v>
      </c>
      <c r="O6015" s="11">
        <v>0</v>
      </c>
      <c r="P6015" s="12">
        <v>44603.33333333334</v>
      </c>
      <c r="Q6015" s="12">
        <v>44606.70833333334</v>
      </c>
      <c r="R6015" s="11"/>
      <c r="S6015" s="2">
        <f>OR(AND(P6015&lt;=U$2,Q6015&gt;V$2),AND(P6015&gt;U$2,P6015&lt;V$2))</f>
        <v>0</v>
      </c>
    </row>
    <row r="6016" spans="1:19">
      <c r="A6016" s="2" t="s">
        <v>3481</v>
      </c>
      <c r="B6016" s="2"/>
      <c r="C6016" s="2" t="s">
        <v>12838</v>
      </c>
      <c r="D6016" s="2" t="s">
        <v>13273</v>
      </c>
      <c r="E6016" s="2"/>
      <c r="F6016" s="2"/>
      <c r="G6016" s="2" t="s">
        <v>13118</v>
      </c>
      <c r="H6016" s="2"/>
      <c r="I6016" s="2"/>
      <c r="J6016" s="2"/>
      <c r="K6016" s="2"/>
      <c r="L6016" s="2"/>
      <c r="M6016" s="2" t="s">
        <v>13274</v>
      </c>
      <c r="N6016" s="11">
        <v>8</v>
      </c>
      <c r="O6016" s="11">
        <v>0</v>
      </c>
      <c r="P6016" s="12">
        <v>44559.33333333334</v>
      </c>
      <c r="Q6016" s="12">
        <v>44613.70833333334</v>
      </c>
      <c r="R6016" s="11"/>
      <c r="S6016" s="2">
        <f>OR(AND(P6016&lt;=U$2,Q6016&gt;V$2),AND(P6016&gt;U$2,P6016&lt;V$2))</f>
        <v>0</v>
      </c>
    </row>
    <row r="6017" spans="1:19">
      <c r="A6017" s="2" t="s">
        <v>3481</v>
      </c>
      <c r="B6017" s="2"/>
      <c r="C6017" s="2" t="s">
        <v>12838</v>
      </c>
      <c r="D6017" s="2" t="s">
        <v>13275</v>
      </c>
      <c r="E6017" s="2"/>
      <c r="F6017" s="2"/>
      <c r="G6017" s="2"/>
      <c r="H6017" s="2"/>
      <c r="I6017" s="2"/>
      <c r="J6017" s="2"/>
      <c r="K6017" s="2"/>
      <c r="L6017" s="2"/>
      <c r="M6017" s="2" t="s">
        <v>13276</v>
      </c>
      <c r="N6017" s="11">
        <v>5</v>
      </c>
      <c r="O6017" s="11">
        <v>0</v>
      </c>
      <c r="P6017" s="12">
        <v>44552</v>
      </c>
      <c r="Q6017" s="12">
        <v>44572.70833333334</v>
      </c>
      <c r="R6017" s="11"/>
      <c r="S6017" s="2">
        <f>OR(AND(P6017&lt;=U$2,Q6017&gt;V$2),AND(P6017&gt;U$2,P6017&lt;V$2))</f>
        <v>0</v>
      </c>
    </row>
    <row r="6018" spans="1:19">
      <c r="A6018" s="2" t="s">
        <v>3481</v>
      </c>
      <c r="B6018" s="2"/>
      <c r="C6018" s="2" t="s">
        <v>12838</v>
      </c>
      <c r="D6018" s="2" t="s">
        <v>13277</v>
      </c>
      <c r="E6018" s="2"/>
      <c r="F6018" s="2"/>
      <c r="G6018" s="2"/>
      <c r="H6018" s="2"/>
      <c r="I6018" s="2"/>
      <c r="J6018" s="2"/>
      <c r="K6018" s="2"/>
      <c r="L6018" s="2"/>
      <c r="M6018" s="2" t="s">
        <v>13278</v>
      </c>
      <c r="N6018" s="11">
        <v>10</v>
      </c>
      <c r="O6018" s="11">
        <v>0</v>
      </c>
      <c r="P6018" s="12">
        <v>44573</v>
      </c>
      <c r="Q6018" s="12">
        <v>44581</v>
      </c>
      <c r="R6018" s="11"/>
      <c r="S6018" s="2">
        <f>OR(AND(P6018&lt;=U$2,Q6018&gt;V$2),AND(P6018&gt;U$2,P6018&lt;V$2))</f>
        <v>0</v>
      </c>
    </row>
    <row r="6019" spans="1:19">
      <c r="A6019" s="2" t="s">
        <v>3488</v>
      </c>
      <c r="B6019" s="2"/>
      <c r="C6019" s="2" t="s">
        <v>12838</v>
      </c>
      <c r="D6019" s="2" t="s">
        <v>13279</v>
      </c>
      <c r="E6019" s="2"/>
      <c r="F6019" s="2" t="s">
        <v>1516</v>
      </c>
      <c r="G6019" s="2" t="s">
        <v>13118</v>
      </c>
      <c r="H6019" s="2"/>
      <c r="I6019" s="2"/>
      <c r="J6019" s="2"/>
      <c r="K6019" s="2"/>
      <c r="L6019" s="2"/>
      <c r="M6019" s="2" t="s">
        <v>13280</v>
      </c>
      <c r="N6019" s="11">
        <v>1</v>
      </c>
      <c r="O6019" s="11">
        <v>1</v>
      </c>
      <c r="P6019" s="12">
        <v>45022.33333333334</v>
      </c>
      <c r="Q6019" s="12">
        <v>45022.70833333334</v>
      </c>
      <c r="R6019" s="11">
        <v>-53</v>
      </c>
      <c r="S6019" s="2">
        <f>OR(AND(P6019&lt;=U$2,Q6019&gt;V$2),AND(P6019&gt;U$2,P6019&lt;V$2))</f>
        <v>0</v>
      </c>
    </row>
    <row r="6020" spans="1:19">
      <c r="A6020" s="2" t="s">
        <v>3481</v>
      </c>
      <c r="B6020" s="2"/>
      <c r="C6020" s="2" t="s">
        <v>12838</v>
      </c>
      <c r="D6020" s="2" t="s">
        <v>13281</v>
      </c>
      <c r="E6020" s="2"/>
      <c r="F6020" s="2"/>
      <c r="G6020" s="2" t="s">
        <v>13118</v>
      </c>
      <c r="H6020" s="2"/>
      <c r="I6020" s="2"/>
      <c r="J6020" s="2"/>
      <c r="K6020" s="2"/>
      <c r="L6020" s="2"/>
      <c r="M6020" s="2" t="s">
        <v>13282</v>
      </c>
      <c r="N6020" s="11">
        <v>2</v>
      </c>
      <c r="O6020" s="11">
        <v>0</v>
      </c>
      <c r="P6020" s="12">
        <v>44613.33333333334</v>
      </c>
      <c r="Q6020" s="12">
        <v>44616.70833333334</v>
      </c>
      <c r="R6020" s="11"/>
      <c r="S6020" s="2">
        <f>OR(AND(P6020&lt;=U$2,Q6020&gt;V$2),AND(P6020&gt;U$2,P6020&lt;V$2))</f>
        <v>0</v>
      </c>
    </row>
    <row r="6021" spans="1:19">
      <c r="A6021" s="2" t="s">
        <v>3488</v>
      </c>
      <c r="B6021" s="2"/>
      <c r="C6021" s="2" t="s">
        <v>12838</v>
      </c>
      <c r="D6021" s="2" t="s">
        <v>13283</v>
      </c>
      <c r="E6021" s="2"/>
      <c r="F6021" s="2" t="s">
        <v>1141</v>
      </c>
      <c r="G6021" s="2" t="s">
        <v>13118</v>
      </c>
      <c r="H6021" s="2"/>
      <c r="I6021" s="2"/>
      <c r="J6021" s="2"/>
      <c r="K6021" s="2"/>
      <c r="L6021" s="2"/>
      <c r="M6021" s="2" t="s">
        <v>13284</v>
      </c>
      <c r="N6021" s="11">
        <v>2</v>
      </c>
      <c r="O6021" s="11">
        <v>2</v>
      </c>
      <c r="P6021" s="12">
        <v>45033.33333333334</v>
      </c>
      <c r="Q6021" s="12">
        <v>45034.70833333334</v>
      </c>
      <c r="R6021" s="11">
        <v>-53</v>
      </c>
      <c r="S6021" s="2">
        <f>OR(AND(P6021&lt;=U$2,Q6021&gt;V$2),AND(P6021&gt;U$2,P6021&lt;V$2))</f>
        <v>0</v>
      </c>
    </row>
    <row r="6022" spans="1:19">
      <c r="A6022" s="2" t="s">
        <v>3488</v>
      </c>
      <c r="B6022" s="2"/>
      <c r="C6022" s="2" t="s">
        <v>12838</v>
      </c>
      <c r="D6022" s="2" t="s">
        <v>13285</v>
      </c>
      <c r="E6022" s="2"/>
      <c r="F6022" s="2" t="s">
        <v>1141</v>
      </c>
      <c r="G6022" s="2" t="s">
        <v>13118</v>
      </c>
      <c r="H6022" s="2"/>
      <c r="I6022" s="2"/>
      <c r="J6022" s="2"/>
      <c r="K6022" s="2"/>
      <c r="L6022" s="2"/>
      <c r="M6022" s="2" t="s">
        <v>13286</v>
      </c>
      <c r="N6022" s="11">
        <v>1</v>
      </c>
      <c r="O6022" s="11">
        <v>1</v>
      </c>
      <c r="P6022" s="12">
        <v>45035.33333333334</v>
      </c>
      <c r="Q6022" s="12">
        <v>45035.70833333334</v>
      </c>
      <c r="R6022" s="11">
        <v>-53</v>
      </c>
      <c r="S6022" s="2">
        <f>OR(AND(P6022&lt;=U$2,Q6022&gt;V$2),AND(P6022&gt;U$2,P6022&lt;V$2))</f>
        <v>0</v>
      </c>
    </row>
    <row r="6023" spans="1:19">
      <c r="A6023" s="2" t="s">
        <v>3488</v>
      </c>
      <c r="B6023" s="2"/>
      <c r="C6023" s="2" t="s">
        <v>12838</v>
      </c>
      <c r="D6023" s="2" t="s">
        <v>13287</v>
      </c>
      <c r="E6023" s="2"/>
      <c r="F6023" s="2" t="s">
        <v>1141</v>
      </c>
      <c r="G6023" s="2" t="s">
        <v>13118</v>
      </c>
      <c r="H6023" s="2"/>
      <c r="I6023" s="2"/>
      <c r="J6023" s="2"/>
      <c r="K6023" s="2"/>
      <c r="L6023" s="2"/>
      <c r="M6023" s="2" t="s">
        <v>13288</v>
      </c>
      <c r="N6023" s="11">
        <v>2</v>
      </c>
      <c r="O6023" s="11">
        <v>2</v>
      </c>
      <c r="P6023" s="12">
        <v>45036.33333333334</v>
      </c>
      <c r="Q6023" s="12">
        <v>45037.70833333334</v>
      </c>
      <c r="R6023" s="11">
        <v>-53</v>
      </c>
      <c r="S6023" s="2">
        <f>OR(AND(P6023&lt;=U$2,Q6023&gt;V$2),AND(P6023&gt;U$2,P6023&lt;V$2))</f>
        <v>0</v>
      </c>
    </row>
    <row r="6024" spans="1:19">
      <c r="A6024" s="2" t="s">
        <v>3488</v>
      </c>
      <c r="B6024" s="2"/>
      <c r="C6024" s="2" t="s">
        <v>12838</v>
      </c>
      <c r="D6024" s="2" t="s">
        <v>13289</v>
      </c>
      <c r="E6024" s="2"/>
      <c r="F6024" s="2" t="s">
        <v>1141</v>
      </c>
      <c r="G6024" s="2" t="s">
        <v>13118</v>
      </c>
      <c r="H6024" s="2"/>
      <c r="I6024" s="2"/>
      <c r="J6024" s="2"/>
      <c r="K6024" s="2"/>
      <c r="L6024" s="2"/>
      <c r="M6024" s="2" t="s">
        <v>13290</v>
      </c>
      <c r="N6024" s="11">
        <v>1</v>
      </c>
      <c r="O6024" s="11">
        <v>1</v>
      </c>
      <c r="P6024" s="12">
        <v>45030.33333333334</v>
      </c>
      <c r="Q6024" s="12">
        <v>45030.70833333334</v>
      </c>
      <c r="R6024" s="11">
        <v>-53</v>
      </c>
      <c r="S6024" s="2">
        <f>OR(AND(P6024&lt;=U$2,Q6024&gt;V$2),AND(P6024&gt;U$2,P6024&lt;V$2))</f>
        <v>0</v>
      </c>
    </row>
    <row r="6025" spans="1:19">
      <c r="A6025" s="2" t="s">
        <v>3481</v>
      </c>
      <c r="B6025" s="2"/>
      <c r="C6025" s="2" t="s">
        <v>12838</v>
      </c>
      <c r="D6025" s="2" t="s">
        <v>13291</v>
      </c>
      <c r="E6025" s="2"/>
      <c r="F6025" s="2" t="s">
        <v>3010</v>
      </c>
      <c r="G6025" s="2" t="s">
        <v>13118</v>
      </c>
      <c r="H6025" s="2"/>
      <c r="I6025" s="2"/>
      <c r="J6025" s="2"/>
      <c r="K6025" s="2"/>
      <c r="L6025" s="2"/>
      <c r="M6025" s="2" t="s">
        <v>13292</v>
      </c>
      <c r="N6025" s="11">
        <v>1</v>
      </c>
      <c r="O6025" s="11">
        <v>0</v>
      </c>
      <c r="P6025" s="12">
        <v>44792.33333333334</v>
      </c>
      <c r="Q6025" s="12">
        <v>44792.70833333334</v>
      </c>
      <c r="R6025" s="11"/>
      <c r="S6025" s="2">
        <f>OR(AND(P6025&lt;=U$2,Q6025&gt;V$2),AND(P6025&gt;U$2,P6025&lt;V$2))</f>
        <v>0</v>
      </c>
    </row>
    <row r="6026" spans="1:19">
      <c r="A6026" s="2" t="s">
        <v>3481</v>
      </c>
      <c r="B6026" s="2"/>
      <c r="C6026" s="2" t="s">
        <v>12838</v>
      </c>
      <c r="D6026" s="2" t="s">
        <v>13293</v>
      </c>
      <c r="E6026" s="2"/>
      <c r="F6026" s="2" t="s">
        <v>3010</v>
      </c>
      <c r="G6026" s="2" t="s">
        <v>13118</v>
      </c>
      <c r="H6026" s="2"/>
      <c r="I6026" s="2"/>
      <c r="J6026" s="2"/>
      <c r="K6026" s="2"/>
      <c r="L6026" s="2"/>
      <c r="M6026" s="2" t="s">
        <v>13294</v>
      </c>
      <c r="N6026" s="11">
        <v>1</v>
      </c>
      <c r="O6026" s="11">
        <v>0</v>
      </c>
      <c r="P6026" s="12">
        <v>44795.33333333334</v>
      </c>
      <c r="Q6026" s="12">
        <v>44795.70833333334</v>
      </c>
      <c r="R6026" s="11"/>
      <c r="S6026" s="2">
        <f>OR(AND(P6026&lt;=U$2,Q6026&gt;V$2),AND(P6026&gt;U$2,P6026&lt;V$2))</f>
        <v>0</v>
      </c>
    </row>
    <row r="6027" spans="1:19">
      <c r="A6027" s="2" t="s">
        <v>3877</v>
      </c>
      <c r="B6027" s="2"/>
      <c r="C6027" s="2" t="s">
        <v>12838</v>
      </c>
      <c r="D6027" s="2" t="s">
        <v>13295</v>
      </c>
      <c r="E6027" s="2"/>
      <c r="F6027" s="2" t="s">
        <v>3010</v>
      </c>
      <c r="G6027" s="2" t="s">
        <v>13118</v>
      </c>
      <c r="H6027" s="2"/>
      <c r="I6027" s="2"/>
      <c r="J6027" s="2"/>
      <c r="K6027" s="2"/>
      <c r="L6027" s="2"/>
      <c r="M6027" s="2" t="s">
        <v>13296</v>
      </c>
      <c r="N6027" s="11">
        <v>20</v>
      </c>
      <c r="O6027" s="11">
        <v>23</v>
      </c>
      <c r="P6027" s="12">
        <v>44799</v>
      </c>
      <c r="Q6027" s="12">
        <v>45014.70833333334</v>
      </c>
      <c r="R6027" s="11">
        <v>-53</v>
      </c>
      <c r="S6027" s="2">
        <f>OR(AND(P6027&lt;=U$2,Q6027&gt;V$2),AND(P6027&gt;U$2,P6027&lt;V$2))</f>
        <v>0</v>
      </c>
    </row>
    <row r="6028" spans="1:19">
      <c r="A6028" s="2" t="s">
        <v>3481</v>
      </c>
      <c r="B6028" s="2"/>
      <c r="C6028" s="2" t="s">
        <v>12838</v>
      </c>
      <c r="D6028" s="2" t="s">
        <v>13297</v>
      </c>
      <c r="E6028" s="2"/>
      <c r="F6028" s="2" t="s">
        <v>1516</v>
      </c>
      <c r="G6028" s="2" t="s">
        <v>13118</v>
      </c>
      <c r="H6028" s="2"/>
      <c r="I6028" s="2"/>
      <c r="J6028" s="2"/>
      <c r="K6028" s="2"/>
      <c r="L6028" s="2"/>
      <c r="M6028" s="2" t="s">
        <v>13298</v>
      </c>
      <c r="N6028" s="11">
        <v>2</v>
      </c>
      <c r="O6028" s="11">
        <v>0</v>
      </c>
      <c r="P6028" s="12">
        <v>44740.33333333334</v>
      </c>
      <c r="Q6028" s="12">
        <v>44741.70833333334</v>
      </c>
      <c r="R6028" s="11"/>
      <c r="S6028" s="2">
        <f>OR(AND(P6028&lt;=U$2,Q6028&gt;V$2),AND(P6028&gt;U$2,P6028&lt;V$2))</f>
        <v>0</v>
      </c>
    </row>
    <row r="6029" spans="1:19">
      <c r="A6029" s="2" t="s">
        <v>3481</v>
      </c>
      <c r="B6029" s="2"/>
      <c r="C6029" s="2" t="s">
        <v>12838</v>
      </c>
      <c r="D6029" s="2" t="s">
        <v>13299</v>
      </c>
      <c r="E6029" s="2"/>
      <c r="F6029" s="2" t="s">
        <v>1516</v>
      </c>
      <c r="G6029" s="2" t="s">
        <v>13118</v>
      </c>
      <c r="H6029" s="2"/>
      <c r="I6029" s="2"/>
      <c r="J6029" s="2"/>
      <c r="K6029" s="2"/>
      <c r="L6029" s="2"/>
      <c r="M6029" s="2" t="s">
        <v>13300</v>
      </c>
      <c r="N6029" s="11">
        <v>1</v>
      </c>
      <c r="O6029" s="11">
        <v>0</v>
      </c>
      <c r="P6029" s="12">
        <v>44747.33333333334</v>
      </c>
      <c r="Q6029" s="12">
        <v>44747.70833333334</v>
      </c>
      <c r="R6029" s="11"/>
      <c r="S6029" s="2">
        <f>OR(AND(P6029&lt;=U$2,Q6029&gt;V$2),AND(P6029&gt;U$2,P6029&lt;V$2))</f>
        <v>0</v>
      </c>
    </row>
    <row r="6030" spans="1:19">
      <c r="A6030" s="2" t="s">
        <v>3481</v>
      </c>
      <c r="B6030" s="2"/>
      <c r="C6030" s="2" t="s">
        <v>12838</v>
      </c>
      <c r="D6030" s="2" t="s">
        <v>13301</v>
      </c>
      <c r="E6030" s="2"/>
      <c r="F6030" s="2"/>
      <c r="G6030" s="2" t="s">
        <v>13302</v>
      </c>
      <c r="H6030" s="2"/>
      <c r="I6030" s="2"/>
      <c r="J6030" s="2"/>
      <c r="K6030" s="2"/>
      <c r="L6030" s="2"/>
      <c r="M6030" s="2" t="s">
        <v>13303</v>
      </c>
      <c r="N6030" s="11">
        <v>47</v>
      </c>
      <c r="O6030" s="11">
        <v>0</v>
      </c>
      <c r="P6030" s="12">
        <v>44524</v>
      </c>
      <c r="Q6030" s="12">
        <v>44588</v>
      </c>
      <c r="R6030" s="11"/>
      <c r="S6030" s="2">
        <f>OR(AND(P6030&lt;=U$2,Q6030&gt;V$2),AND(P6030&gt;U$2,P6030&lt;V$2))</f>
        <v>0</v>
      </c>
    </row>
    <row r="6031" spans="1:19">
      <c r="A6031" s="2" t="s">
        <v>3481</v>
      </c>
      <c r="B6031" s="2"/>
      <c r="C6031" s="2" t="s">
        <v>12838</v>
      </c>
      <c r="D6031" s="2" t="s">
        <v>13304</v>
      </c>
      <c r="E6031" s="2"/>
      <c r="F6031" s="2"/>
      <c r="G6031" s="2" t="s">
        <v>13302</v>
      </c>
      <c r="H6031" s="2"/>
      <c r="I6031" s="2"/>
      <c r="J6031" s="2"/>
      <c r="K6031" s="2"/>
      <c r="L6031" s="2"/>
      <c r="M6031" s="2" t="s">
        <v>13305</v>
      </c>
      <c r="N6031" s="11">
        <v>10</v>
      </c>
      <c r="O6031" s="11">
        <v>0</v>
      </c>
      <c r="P6031" s="12">
        <v>44589</v>
      </c>
      <c r="Q6031" s="12">
        <v>44599</v>
      </c>
      <c r="R6031" s="11"/>
      <c r="S6031" s="2">
        <f>OR(AND(P6031&lt;=U$2,Q6031&gt;V$2),AND(P6031&gt;U$2,P6031&lt;V$2))</f>
        <v>0</v>
      </c>
    </row>
    <row r="6032" spans="1:19">
      <c r="A6032" s="2" t="s">
        <v>3481</v>
      </c>
      <c r="B6032" s="2"/>
      <c r="C6032" s="2" t="s">
        <v>12838</v>
      </c>
      <c r="D6032" s="2" t="s">
        <v>13306</v>
      </c>
      <c r="E6032" s="2"/>
      <c r="F6032" s="2"/>
      <c r="G6032" s="2" t="s">
        <v>13302</v>
      </c>
      <c r="H6032" s="2"/>
      <c r="I6032" s="2"/>
      <c r="J6032" s="2"/>
      <c r="K6032" s="2"/>
      <c r="L6032" s="2"/>
      <c r="M6032" s="2" t="s">
        <v>13307</v>
      </c>
      <c r="N6032" s="11">
        <v>6</v>
      </c>
      <c r="O6032" s="11">
        <v>0</v>
      </c>
      <c r="P6032" s="12">
        <v>44600</v>
      </c>
      <c r="Q6032" s="12">
        <v>44610</v>
      </c>
      <c r="R6032" s="11"/>
      <c r="S6032" s="2">
        <f>OR(AND(P6032&lt;=U$2,Q6032&gt;V$2),AND(P6032&gt;U$2,P6032&lt;V$2))</f>
        <v>0</v>
      </c>
    </row>
    <row r="6033" spans="1:19">
      <c r="A6033" s="2" t="s">
        <v>3481</v>
      </c>
      <c r="B6033" s="2"/>
      <c r="C6033" s="2" t="s">
        <v>12838</v>
      </c>
      <c r="D6033" s="2" t="s">
        <v>13308</v>
      </c>
      <c r="E6033" s="2"/>
      <c r="F6033" s="2"/>
      <c r="G6033" s="2" t="s">
        <v>13302</v>
      </c>
      <c r="H6033" s="2"/>
      <c r="I6033" s="2"/>
      <c r="J6033" s="2"/>
      <c r="K6033" s="2"/>
      <c r="L6033" s="2"/>
      <c r="M6033" s="2" t="s">
        <v>13309</v>
      </c>
      <c r="N6033" s="11">
        <v>3</v>
      </c>
      <c r="O6033" s="11">
        <v>0</v>
      </c>
      <c r="P6033" s="12">
        <v>44601</v>
      </c>
      <c r="Q6033" s="12">
        <v>44616</v>
      </c>
      <c r="R6033" s="11"/>
      <c r="S6033" s="2">
        <f>OR(AND(P6033&lt;=U$2,Q6033&gt;V$2),AND(P6033&gt;U$2,P6033&lt;V$2))</f>
        <v>0</v>
      </c>
    </row>
    <row r="6034" spans="1:19">
      <c r="A6034" s="2" t="s">
        <v>3481</v>
      </c>
      <c r="B6034" s="2"/>
      <c r="C6034" s="2" t="s">
        <v>12838</v>
      </c>
      <c r="D6034" s="2" t="s">
        <v>13310</v>
      </c>
      <c r="E6034" s="2"/>
      <c r="F6034" s="2"/>
      <c r="G6034" s="2" t="s">
        <v>13302</v>
      </c>
      <c r="H6034" s="2"/>
      <c r="I6034" s="2"/>
      <c r="J6034" s="2"/>
      <c r="K6034" s="2"/>
      <c r="L6034" s="2"/>
      <c r="M6034" s="2" t="s">
        <v>13311</v>
      </c>
      <c r="N6034" s="11">
        <v>5</v>
      </c>
      <c r="O6034" s="11">
        <v>0</v>
      </c>
      <c r="P6034" s="12">
        <v>44602</v>
      </c>
      <c r="Q6034" s="12">
        <v>44616</v>
      </c>
      <c r="R6034" s="11"/>
      <c r="S6034" s="2">
        <f>OR(AND(P6034&lt;=U$2,Q6034&gt;V$2),AND(P6034&gt;U$2,P6034&lt;V$2))</f>
        <v>0</v>
      </c>
    </row>
    <row r="6035" spans="1:19">
      <c r="A6035" s="2" t="s">
        <v>3481</v>
      </c>
      <c r="B6035" s="2"/>
      <c r="C6035" s="2" t="s">
        <v>12838</v>
      </c>
      <c r="D6035" s="2" t="s">
        <v>13312</v>
      </c>
      <c r="E6035" s="2"/>
      <c r="F6035" s="2"/>
      <c r="G6035" s="2" t="s">
        <v>13302</v>
      </c>
      <c r="H6035" s="2"/>
      <c r="I6035" s="2"/>
      <c r="J6035" s="2"/>
      <c r="K6035" s="2"/>
      <c r="L6035" s="2"/>
      <c r="M6035" s="2" t="s">
        <v>13313</v>
      </c>
      <c r="N6035" s="11">
        <v>55</v>
      </c>
      <c r="O6035" s="11">
        <v>0</v>
      </c>
      <c r="P6035" s="12">
        <v>44523</v>
      </c>
      <c r="Q6035" s="12">
        <v>44616</v>
      </c>
      <c r="R6035" s="11"/>
      <c r="S6035" s="2">
        <f>OR(AND(P6035&lt;=U$2,Q6035&gt;V$2),AND(P6035&gt;U$2,P6035&lt;V$2))</f>
        <v>0</v>
      </c>
    </row>
    <row r="6036" spans="1:19">
      <c r="A6036" s="2" t="s">
        <v>3481</v>
      </c>
      <c r="B6036" s="2"/>
      <c r="C6036" s="2" t="s">
        <v>12838</v>
      </c>
      <c r="D6036" s="2" t="s">
        <v>13314</v>
      </c>
      <c r="E6036" s="2"/>
      <c r="F6036" s="2"/>
      <c r="G6036" s="2"/>
      <c r="H6036" s="2"/>
      <c r="I6036" s="2"/>
      <c r="J6036" s="2"/>
      <c r="K6036" s="2"/>
      <c r="L6036" s="2"/>
      <c r="M6036" s="2" t="s">
        <v>13315</v>
      </c>
      <c r="N6036" s="11">
        <v>1</v>
      </c>
      <c r="O6036" s="11">
        <v>0</v>
      </c>
      <c r="P6036" s="12">
        <v>44622</v>
      </c>
      <c r="Q6036" s="12">
        <v>44622.70833333334</v>
      </c>
      <c r="R6036" s="11"/>
      <c r="S6036" s="2">
        <f>OR(AND(P6036&lt;=U$2,Q6036&gt;V$2),AND(P6036&gt;U$2,P6036&lt;V$2))</f>
        <v>0</v>
      </c>
    </row>
    <row r="6037" spans="1:19">
      <c r="A6037" s="2" t="s">
        <v>3481</v>
      </c>
      <c r="B6037" s="2"/>
      <c r="C6037" s="2" t="s">
        <v>12838</v>
      </c>
      <c r="D6037" s="2" t="s">
        <v>13316</v>
      </c>
      <c r="E6037" s="2"/>
      <c r="F6037" s="2"/>
      <c r="G6037" s="2"/>
      <c r="H6037" s="2"/>
      <c r="I6037" s="2"/>
      <c r="J6037" s="2"/>
      <c r="K6037" s="2"/>
      <c r="L6037" s="2"/>
      <c r="M6037" s="2" t="s">
        <v>13317</v>
      </c>
      <c r="N6037" s="11">
        <v>10</v>
      </c>
      <c r="O6037" s="11">
        <v>0</v>
      </c>
      <c r="P6037" s="12">
        <v>44623</v>
      </c>
      <c r="Q6037" s="12">
        <v>44628</v>
      </c>
      <c r="R6037" s="11"/>
      <c r="S6037" s="2">
        <f>OR(AND(P6037&lt;=U$2,Q6037&gt;V$2),AND(P6037&gt;U$2,P6037&lt;V$2))</f>
        <v>0</v>
      </c>
    </row>
    <row r="6038" spans="1:19">
      <c r="A6038" s="2" t="s">
        <v>3481</v>
      </c>
      <c r="B6038" s="2"/>
      <c r="C6038" s="2" t="s">
        <v>12838</v>
      </c>
      <c r="D6038" s="2" t="s">
        <v>13318</v>
      </c>
      <c r="E6038" s="2"/>
      <c r="F6038" s="2"/>
      <c r="G6038" s="2"/>
      <c r="H6038" s="2"/>
      <c r="I6038" s="2"/>
      <c r="J6038" s="2"/>
      <c r="K6038" s="2"/>
      <c r="L6038" s="2"/>
      <c r="M6038" s="2" t="s">
        <v>13319</v>
      </c>
      <c r="N6038" s="11">
        <v>10</v>
      </c>
      <c r="O6038" s="11">
        <v>0</v>
      </c>
      <c r="P6038" s="12">
        <v>44641</v>
      </c>
      <c r="Q6038" s="12">
        <v>44642</v>
      </c>
      <c r="R6038" s="11"/>
      <c r="S6038" s="2">
        <f>OR(AND(P6038&lt;=U$2,Q6038&gt;V$2),AND(P6038&gt;U$2,P6038&lt;V$2))</f>
        <v>0</v>
      </c>
    </row>
    <row r="6039" spans="1:19">
      <c r="A6039" s="2" t="s">
        <v>3481</v>
      </c>
      <c r="B6039" s="2"/>
      <c r="C6039" s="2" t="s">
        <v>12838</v>
      </c>
      <c r="D6039" s="2" t="s">
        <v>13320</v>
      </c>
      <c r="E6039" s="2"/>
      <c r="F6039" s="2"/>
      <c r="G6039" s="2"/>
      <c r="H6039" s="2"/>
      <c r="I6039" s="2"/>
      <c r="J6039" s="2"/>
      <c r="K6039" s="2"/>
      <c r="L6039" s="2"/>
      <c r="M6039" s="2" t="s">
        <v>13321</v>
      </c>
      <c r="N6039" s="11">
        <v>10</v>
      </c>
      <c r="O6039" s="11">
        <v>0</v>
      </c>
      <c r="P6039" s="12">
        <v>44643</v>
      </c>
      <c r="Q6039" s="12">
        <v>44670</v>
      </c>
      <c r="R6039" s="11"/>
      <c r="S6039" s="2">
        <f>OR(AND(P6039&lt;=U$2,Q6039&gt;V$2),AND(P6039&gt;U$2,P6039&lt;V$2))</f>
        <v>0</v>
      </c>
    </row>
    <row r="6040" spans="1:19">
      <c r="A6040" s="2" t="s">
        <v>3481</v>
      </c>
      <c r="B6040" s="2" t="s">
        <v>4755</v>
      </c>
      <c r="C6040" s="2" t="s">
        <v>7478</v>
      </c>
      <c r="D6040" s="2" t="s">
        <v>13322</v>
      </c>
      <c r="E6040" s="2" t="s">
        <v>991</v>
      </c>
      <c r="F6040" s="2" t="s">
        <v>3194</v>
      </c>
      <c r="G6040" s="2" t="s">
        <v>7259</v>
      </c>
      <c r="H6040" s="2"/>
      <c r="I6040" s="2"/>
      <c r="J6040" s="2"/>
      <c r="K6040" s="2"/>
      <c r="L6040" s="2"/>
      <c r="M6040" s="2" t="s">
        <v>13323</v>
      </c>
      <c r="N6040" s="11">
        <v>10</v>
      </c>
      <c r="O6040" s="11">
        <v>0</v>
      </c>
      <c r="P6040" s="12">
        <v>44797</v>
      </c>
      <c r="Q6040" s="12">
        <v>44803</v>
      </c>
      <c r="R6040" s="11"/>
      <c r="S6040" s="2">
        <f>OR(AND(P6040&lt;=U$2,Q6040&gt;V$2),AND(P6040&gt;U$2,P6040&lt;V$2))</f>
        <v>0</v>
      </c>
    </row>
    <row r="6041" spans="1:19">
      <c r="A6041" s="2" t="s">
        <v>3481</v>
      </c>
      <c r="B6041" s="2" t="s">
        <v>4755</v>
      </c>
      <c r="C6041" s="2" t="s">
        <v>7478</v>
      </c>
      <c r="D6041" s="2" t="s">
        <v>13324</v>
      </c>
      <c r="E6041" s="2" t="s">
        <v>991</v>
      </c>
      <c r="F6041" s="2" t="s">
        <v>3194</v>
      </c>
      <c r="G6041" s="2" t="s">
        <v>7259</v>
      </c>
      <c r="H6041" s="2"/>
      <c r="I6041" s="2"/>
      <c r="J6041" s="2"/>
      <c r="K6041" s="2"/>
      <c r="L6041" s="2"/>
      <c r="M6041" s="2" t="s">
        <v>13325</v>
      </c>
      <c r="N6041" s="11">
        <v>10</v>
      </c>
      <c r="O6041" s="11">
        <v>0</v>
      </c>
      <c r="P6041" s="12">
        <v>44803</v>
      </c>
      <c r="Q6041" s="12">
        <v>44809</v>
      </c>
      <c r="R6041" s="11"/>
      <c r="S6041" s="2">
        <f>OR(AND(P6041&lt;=U$2,Q6041&gt;V$2),AND(P6041&gt;U$2,P6041&lt;V$2))</f>
        <v>0</v>
      </c>
    </row>
    <row r="6042" spans="1:19">
      <c r="A6042" s="2" t="s">
        <v>3481</v>
      </c>
      <c r="B6042" s="2" t="s">
        <v>4755</v>
      </c>
      <c r="C6042" s="2" t="s">
        <v>7478</v>
      </c>
      <c r="D6042" s="2" t="s">
        <v>13326</v>
      </c>
      <c r="E6042" s="2" t="s">
        <v>991</v>
      </c>
      <c r="F6042" s="2" t="s">
        <v>3194</v>
      </c>
      <c r="G6042" s="2"/>
      <c r="H6042" s="2"/>
      <c r="I6042" s="2"/>
      <c r="J6042" s="2"/>
      <c r="K6042" s="2"/>
      <c r="L6042" s="2"/>
      <c r="M6042" s="2" t="s">
        <v>13327</v>
      </c>
      <c r="N6042" s="11">
        <v>5</v>
      </c>
      <c r="O6042" s="11">
        <v>0</v>
      </c>
      <c r="P6042" s="12">
        <v>44810</v>
      </c>
      <c r="Q6042" s="12">
        <v>44813</v>
      </c>
      <c r="R6042" s="11"/>
      <c r="S6042" s="2">
        <f>OR(AND(P6042&lt;=U$2,Q6042&gt;V$2),AND(P6042&gt;U$2,P6042&lt;V$2))</f>
        <v>0</v>
      </c>
    </row>
    <row r="6043" spans="1:19">
      <c r="A6043" s="2" t="s">
        <v>3481</v>
      </c>
      <c r="B6043" s="2"/>
      <c r="C6043" s="2" t="s">
        <v>12838</v>
      </c>
      <c r="D6043" s="2" t="s">
        <v>13328</v>
      </c>
      <c r="E6043" s="2"/>
      <c r="F6043" s="2"/>
      <c r="G6043" s="2"/>
      <c r="H6043" s="2"/>
      <c r="I6043" s="2"/>
      <c r="J6043" s="2"/>
      <c r="K6043" s="2"/>
      <c r="L6043" s="2"/>
      <c r="M6043" s="2" t="s">
        <v>13329</v>
      </c>
      <c r="N6043" s="11">
        <v>5</v>
      </c>
      <c r="O6043" s="11">
        <v>0</v>
      </c>
      <c r="P6043" s="12">
        <v>44641</v>
      </c>
      <c r="Q6043" s="12">
        <v>44641</v>
      </c>
      <c r="R6043" s="11"/>
      <c r="S6043" s="2">
        <f>OR(AND(P6043&lt;=U$2,Q6043&gt;V$2),AND(P6043&gt;U$2,P6043&lt;V$2))</f>
        <v>0</v>
      </c>
    </row>
    <row r="6044" spans="1:19">
      <c r="A6044" s="2" t="s">
        <v>3481</v>
      </c>
      <c r="B6044" s="2"/>
      <c r="C6044" s="2" t="s">
        <v>12838</v>
      </c>
      <c r="D6044" s="2" t="s">
        <v>13330</v>
      </c>
      <c r="E6044" s="2"/>
      <c r="F6044" s="2"/>
      <c r="G6044" s="2"/>
      <c r="H6044" s="2"/>
      <c r="I6044" s="2"/>
      <c r="J6044" s="2"/>
      <c r="K6044" s="2"/>
      <c r="L6044" s="2"/>
      <c r="M6044" s="2" t="s">
        <v>13331</v>
      </c>
      <c r="N6044" s="11">
        <v>1</v>
      </c>
      <c r="O6044" s="11">
        <v>0</v>
      </c>
      <c r="P6044" s="12">
        <v>44616</v>
      </c>
      <c r="Q6044" s="12">
        <v>44616.70833333334</v>
      </c>
      <c r="R6044" s="11"/>
      <c r="S6044" s="2">
        <f>OR(AND(P6044&lt;=U$2,Q6044&gt;V$2),AND(P6044&gt;U$2,P6044&lt;V$2))</f>
        <v>0</v>
      </c>
    </row>
    <row r="6045" spans="1:19">
      <c r="A6045" s="2" t="s">
        <v>3481</v>
      </c>
      <c r="B6045" s="2"/>
      <c r="C6045" s="2" t="s">
        <v>12838</v>
      </c>
      <c r="D6045" s="2" t="s">
        <v>13332</v>
      </c>
      <c r="E6045" s="2"/>
      <c r="F6045" s="2"/>
      <c r="G6045" s="2"/>
      <c r="H6045" s="2"/>
      <c r="I6045" s="2"/>
      <c r="J6045" s="2"/>
      <c r="K6045" s="2"/>
      <c r="L6045" s="2"/>
      <c r="M6045" s="2" t="s">
        <v>13333</v>
      </c>
      <c r="N6045" s="11">
        <v>10</v>
      </c>
      <c r="O6045" s="11">
        <v>0</v>
      </c>
      <c r="P6045" s="12">
        <v>44617</v>
      </c>
      <c r="Q6045" s="12">
        <v>44622</v>
      </c>
      <c r="R6045" s="11"/>
      <c r="S6045" s="2">
        <f>OR(AND(P6045&lt;=U$2,Q6045&gt;V$2),AND(P6045&gt;U$2,P6045&lt;V$2))</f>
        <v>0</v>
      </c>
    </row>
    <row r="6046" spans="1:19">
      <c r="A6046" s="2" t="s">
        <v>3481</v>
      </c>
      <c r="B6046" s="2"/>
      <c r="C6046" s="2" t="s">
        <v>12838</v>
      </c>
      <c r="D6046" s="2" t="s">
        <v>13334</v>
      </c>
      <c r="E6046" s="2"/>
      <c r="F6046" s="2"/>
      <c r="G6046" s="2"/>
      <c r="H6046" s="2"/>
      <c r="I6046" s="2"/>
      <c r="J6046" s="2"/>
      <c r="K6046" s="2"/>
      <c r="L6046" s="2"/>
      <c r="M6046" s="2" t="s">
        <v>13335</v>
      </c>
      <c r="N6046" s="11">
        <v>1</v>
      </c>
      <c r="O6046" s="11">
        <v>0</v>
      </c>
      <c r="P6046" s="12">
        <v>44480</v>
      </c>
      <c r="Q6046" s="12">
        <v>44480.70833333334</v>
      </c>
      <c r="R6046" s="11"/>
      <c r="S6046" s="2">
        <f>OR(AND(P6046&lt;=U$2,Q6046&gt;V$2),AND(P6046&gt;U$2,P6046&lt;V$2))</f>
        <v>0</v>
      </c>
    </row>
    <row r="6047" spans="1:19">
      <c r="A6047" s="2" t="s">
        <v>3481</v>
      </c>
      <c r="B6047" s="2"/>
      <c r="C6047" s="2" t="s">
        <v>12838</v>
      </c>
      <c r="D6047" s="2" t="s">
        <v>13336</v>
      </c>
      <c r="E6047" s="2"/>
      <c r="F6047" s="2"/>
      <c r="G6047" s="2"/>
      <c r="H6047" s="2"/>
      <c r="I6047" s="2"/>
      <c r="J6047" s="2"/>
      <c r="K6047" s="2"/>
      <c r="L6047" s="2"/>
      <c r="M6047" s="2" t="s">
        <v>13337</v>
      </c>
      <c r="N6047" s="11">
        <v>10</v>
      </c>
      <c r="O6047" s="11">
        <v>0</v>
      </c>
      <c r="P6047" s="12">
        <v>44481</v>
      </c>
      <c r="Q6047" s="12">
        <v>44491</v>
      </c>
      <c r="R6047" s="11"/>
      <c r="S6047" s="2">
        <f>OR(AND(P6047&lt;=U$2,Q6047&gt;V$2),AND(P6047&gt;U$2,P6047&lt;V$2))</f>
        <v>0</v>
      </c>
    </row>
    <row r="6048" spans="1:19">
      <c r="A6048" s="2" t="s">
        <v>3481</v>
      </c>
      <c r="B6048" s="2"/>
      <c r="C6048" s="2" t="s">
        <v>12838</v>
      </c>
      <c r="D6048" s="2" t="s">
        <v>13338</v>
      </c>
      <c r="E6048" s="2"/>
      <c r="F6048" s="2"/>
      <c r="G6048" s="2"/>
      <c r="H6048" s="2"/>
      <c r="I6048" s="2"/>
      <c r="J6048" s="2"/>
      <c r="K6048" s="2"/>
      <c r="L6048" s="2"/>
      <c r="M6048" s="2" t="s">
        <v>13339</v>
      </c>
      <c r="N6048" s="11">
        <v>1</v>
      </c>
      <c r="O6048" s="11">
        <v>0</v>
      </c>
      <c r="P6048" s="12">
        <v>44538</v>
      </c>
      <c r="Q6048" s="12">
        <v>44538.70833333334</v>
      </c>
      <c r="R6048" s="11"/>
      <c r="S6048" s="2">
        <f>OR(AND(P6048&lt;=U$2,Q6048&gt;V$2),AND(P6048&gt;U$2,P6048&lt;V$2))</f>
        <v>0</v>
      </c>
    </row>
    <row r="6049" spans="1:19">
      <c r="A6049" s="2" t="s">
        <v>3481</v>
      </c>
      <c r="B6049" s="2"/>
      <c r="C6049" s="2" t="s">
        <v>12838</v>
      </c>
      <c r="D6049" s="2" t="s">
        <v>13340</v>
      </c>
      <c r="E6049" s="2"/>
      <c r="F6049" s="2"/>
      <c r="G6049" s="2"/>
      <c r="H6049" s="2"/>
      <c r="I6049" s="2"/>
      <c r="J6049" s="2"/>
      <c r="K6049" s="2"/>
      <c r="L6049" s="2"/>
      <c r="M6049" s="2" t="s">
        <v>13341</v>
      </c>
      <c r="N6049" s="11">
        <v>10</v>
      </c>
      <c r="O6049" s="11">
        <v>0</v>
      </c>
      <c r="P6049" s="12">
        <v>44480</v>
      </c>
      <c r="Q6049" s="12">
        <v>44480</v>
      </c>
      <c r="R6049" s="11"/>
      <c r="S6049" s="2">
        <f>OR(AND(P6049&lt;=U$2,Q6049&gt;V$2),AND(P6049&gt;U$2,P6049&lt;V$2))</f>
        <v>0</v>
      </c>
    </row>
    <row r="6050" spans="1:19">
      <c r="A6050" s="2" t="s">
        <v>3481</v>
      </c>
      <c r="B6050" s="2"/>
      <c r="C6050" s="2" t="s">
        <v>12838</v>
      </c>
      <c r="D6050" s="2" t="s">
        <v>13342</v>
      </c>
      <c r="E6050" s="2"/>
      <c r="F6050" s="2"/>
      <c r="G6050" s="2" t="s">
        <v>13343</v>
      </c>
      <c r="H6050" s="2"/>
      <c r="I6050" s="2"/>
      <c r="J6050" s="2"/>
      <c r="K6050" s="2"/>
      <c r="L6050" s="2"/>
      <c r="M6050" s="2" t="s">
        <v>13344</v>
      </c>
      <c r="N6050" s="11">
        <v>5</v>
      </c>
      <c r="O6050" s="11">
        <v>0</v>
      </c>
      <c r="P6050" s="12">
        <v>44623.33333333334</v>
      </c>
      <c r="Q6050" s="12">
        <v>44627</v>
      </c>
      <c r="R6050" s="11"/>
      <c r="S6050" s="2">
        <f>OR(AND(P6050&lt;=U$2,Q6050&gt;V$2),AND(P6050&gt;U$2,P6050&lt;V$2))</f>
        <v>0</v>
      </c>
    </row>
    <row r="6051" spans="1:19">
      <c r="A6051" s="2" t="s">
        <v>3481</v>
      </c>
      <c r="B6051" s="2"/>
      <c r="C6051" s="2" t="s">
        <v>12838</v>
      </c>
      <c r="D6051" s="2" t="s">
        <v>13345</v>
      </c>
      <c r="E6051" s="2"/>
      <c r="F6051" s="2"/>
      <c r="G6051" s="2" t="s">
        <v>13343</v>
      </c>
      <c r="H6051" s="2"/>
      <c r="I6051" s="2"/>
      <c r="J6051" s="2"/>
      <c r="K6051" s="2"/>
      <c r="L6051" s="2"/>
      <c r="M6051" s="2" t="s">
        <v>13346</v>
      </c>
      <c r="N6051" s="11">
        <v>20</v>
      </c>
      <c r="O6051" s="11">
        <v>0</v>
      </c>
      <c r="P6051" s="12">
        <v>44628</v>
      </c>
      <c r="Q6051" s="12">
        <v>44636.70833333334</v>
      </c>
      <c r="R6051" s="11"/>
      <c r="S6051" s="2">
        <f>OR(AND(P6051&lt;=U$2,Q6051&gt;V$2),AND(P6051&gt;U$2,P6051&lt;V$2))</f>
        <v>0</v>
      </c>
    </row>
    <row r="6052" spans="1:19">
      <c r="A6052" s="2" t="s">
        <v>3481</v>
      </c>
      <c r="B6052" s="2"/>
      <c r="C6052" s="2" t="s">
        <v>12838</v>
      </c>
      <c r="D6052" s="2" t="s">
        <v>13347</v>
      </c>
      <c r="E6052" s="2"/>
      <c r="F6052" s="2"/>
      <c r="G6052" s="2" t="s">
        <v>13343</v>
      </c>
      <c r="H6052" s="2"/>
      <c r="I6052" s="2"/>
      <c r="J6052" s="2"/>
      <c r="K6052" s="2"/>
      <c r="L6052" s="2"/>
      <c r="M6052" s="2" t="s">
        <v>13348</v>
      </c>
      <c r="N6052" s="11">
        <v>5</v>
      </c>
      <c r="O6052" s="11">
        <v>0</v>
      </c>
      <c r="P6052" s="12">
        <v>44637.33333333334</v>
      </c>
      <c r="Q6052" s="12">
        <v>44637.70833333334</v>
      </c>
      <c r="R6052" s="11"/>
      <c r="S6052" s="2">
        <f>OR(AND(P6052&lt;=U$2,Q6052&gt;V$2),AND(P6052&gt;U$2,P6052&lt;V$2))</f>
        <v>0</v>
      </c>
    </row>
    <row r="6053" spans="1:19">
      <c r="A6053" s="2" t="s">
        <v>3481</v>
      </c>
      <c r="B6053" s="2"/>
      <c r="C6053" s="2" t="s">
        <v>12838</v>
      </c>
      <c r="D6053" s="2" t="s">
        <v>13349</v>
      </c>
      <c r="E6053" s="2"/>
      <c r="F6053" s="2" t="s">
        <v>989</v>
      </c>
      <c r="G6053" s="2" t="s">
        <v>13343</v>
      </c>
      <c r="H6053" s="2"/>
      <c r="I6053" s="2"/>
      <c r="J6053" s="2"/>
      <c r="K6053" s="2"/>
      <c r="L6053" s="2"/>
      <c r="M6053" s="2" t="s">
        <v>13350</v>
      </c>
      <c r="N6053" s="11">
        <v>20</v>
      </c>
      <c r="O6053" s="11">
        <v>0</v>
      </c>
      <c r="P6053" s="12">
        <v>44638.33333333334</v>
      </c>
      <c r="Q6053" s="12">
        <v>44882</v>
      </c>
      <c r="R6053" s="11"/>
      <c r="S6053" s="2">
        <f>OR(AND(P6053&lt;=U$2,Q6053&gt;V$2),AND(P6053&gt;U$2,P6053&lt;V$2))</f>
        <v>0</v>
      </c>
    </row>
    <row r="6054" spans="1:19">
      <c r="A6054" s="2" t="s">
        <v>3481</v>
      </c>
      <c r="B6054" s="2"/>
      <c r="C6054" s="2" t="s">
        <v>12838</v>
      </c>
      <c r="D6054" s="2" t="s">
        <v>13351</v>
      </c>
      <c r="E6054" s="2"/>
      <c r="F6054" s="2"/>
      <c r="G6054" s="2" t="s">
        <v>13343</v>
      </c>
      <c r="H6054" s="2"/>
      <c r="I6054" s="2"/>
      <c r="J6054" s="2"/>
      <c r="K6054" s="2"/>
      <c r="L6054" s="2"/>
      <c r="M6054" s="2" t="s">
        <v>13352</v>
      </c>
      <c r="N6054" s="11">
        <v>12</v>
      </c>
      <c r="O6054" s="11">
        <v>0</v>
      </c>
      <c r="P6054" s="12">
        <v>44648</v>
      </c>
      <c r="Q6054" s="12">
        <v>44666</v>
      </c>
      <c r="R6054" s="11"/>
      <c r="S6054" s="2">
        <f>OR(AND(P6054&lt;=U$2,Q6054&gt;V$2),AND(P6054&gt;U$2,P6054&lt;V$2))</f>
        <v>0</v>
      </c>
    </row>
    <row r="6055" spans="1:19">
      <c r="A6055" s="2" t="s">
        <v>3488</v>
      </c>
      <c r="B6055" s="2"/>
      <c r="C6055" s="2" t="s">
        <v>12838</v>
      </c>
      <c r="D6055" s="2" t="s">
        <v>13353</v>
      </c>
      <c r="E6055" s="2"/>
      <c r="F6055" s="2" t="s">
        <v>1141</v>
      </c>
      <c r="G6055" s="2" t="s">
        <v>13118</v>
      </c>
      <c r="H6055" s="2"/>
      <c r="I6055" s="2"/>
      <c r="J6055" s="2"/>
      <c r="K6055" s="2"/>
      <c r="L6055" s="2"/>
      <c r="M6055" s="2" t="s">
        <v>13354</v>
      </c>
      <c r="N6055" s="11">
        <v>3</v>
      </c>
      <c r="O6055" s="11">
        <v>3</v>
      </c>
      <c r="P6055" s="12">
        <v>45015.33333333334</v>
      </c>
      <c r="Q6055" s="12">
        <v>45019.70833333334</v>
      </c>
      <c r="R6055" s="11">
        <v>-53</v>
      </c>
      <c r="S6055" s="2">
        <f>OR(AND(P6055&lt;=U$2,Q6055&gt;V$2),AND(P6055&gt;U$2,P6055&lt;V$2))</f>
        <v>0</v>
      </c>
    </row>
    <row r="6056" spans="1:19">
      <c r="A6056" s="2" t="s">
        <v>3481</v>
      </c>
      <c r="B6056" s="2"/>
      <c r="C6056" s="2" t="s">
        <v>12676</v>
      </c>
      <c r="D6056" s="2" t="s">
        <v>13355</v>
      </c>
      <c r="E6056" s="2"/>
      <c r="F6056" s="2"/>
      <c r="G6056" s="2"/>
      <c r="H6056" s="2"/>
      <c r="I6056" s="2"/>
      <c r="J6056" s="2"/>
      <c r="K6056" s="2"/>
      <c r="L6056" s="2"/>
      <c r="M6056" s="2" t="s">
        <v>13356</v>
      </c>
      <c r="N6056" s="11">
        <v>1</v>
      </c>
      <c r="O6056" s="11">
        <v>0</v>
      </c>
      <c r="P6056" s="12">
        <v>44550.33333333334</v>
      </c>
      <c r="Q6056" s="12">
        <v>44557.70833333334</v>
      </c>
      <c r="R6056" s="11"/>
      <c r="S6056" s="2">
        <f>OR(AND(P6056&lt;=U$2,Q6056&gt;V$2),AND(P6056&gt;U$2,P6056&lt;V$2))</f>
        <v>0</v>
      </c>
    </row>
    <row r="6057" spans="1:19">
      <c r="A6057" s="2" t="s">
        <v>3481</v>
      </c>
      <c r="B6057" s="2"/>
      <c r="C6057" s="2" t="s">
        <v>12676</v>
      </c>
      <c r="D6057" s="2" t="s">
        <v>13357</v>
      </c>
      <c r="E6057" s="2"/>
      <c r="F6057" s="2"/>
      <c r="G6057" s="2"/>
      <c r="H6057" s="2"/>
      <c r="I6057" s="2"/>
      <c r="J6057" s="2"/>
      <c r="K6057" s="2"/>
      <c r="L6057" s="2"/>
      <c r="M6057" s="2" t="s">
        <v>13358</v>
      </c>
      <c r="N6057" s="11">
        <v>10</v>
      </c>
      <c r="O6057" s="11">
        <v>0</v>
      </c>
      <c r="P6057" s="12">
        <v>44558</v>
      </c>
      <c r="Q6057" s="12">
        <v>44663</v>
      </c>
      <c r="R6057" s="11"/>
      <c r="S6057" s="2">
        <f>OR(AND(P6057&lt;=U$2,Q6057&gt;V$2),AND(P6057&gt;U$2,P6057&lt;V$2))</f>
        <v>0</v>
      </c>
    </row>
    <row r="6058" spans="1:19">
      <c r="A6058" s="2" t="s">
        <v>3481</v>
      </c>
      <c r="B6058" s="2"/>
      <c r="C6058" s="2" t="s">
        <v>12676</v>
      </c>
      <c r="D6058" s="2" t="s">
        <v>13359</v>
      </c>
      <c r="E6058" s="2"/>
      <c r="F6058" s="2"/>
      <c r="G6058" s="2"/>
      <c r="H6058" s="2"/>
      <c r="I6058" s="2"/>
      <c r="J6058" s="2"/>
      <c r="K6058" s="2"/>
      <c r="L6058" s="2"/>
      <c r="M6058" s="2" t="s">
        <v>13360</v>
      </c>
      <c r="N6058" s="11">
        <v>1</v>
      </c>
      <c r="O6058" s="11">
        <v>0</v>
      </c>
      <c r="P6058" s="12">
        <v>44655.33333333334</v>
      </c>
      <c r="Q6058" s="12">
        <v>44659.70833333334</v>
      </c>
      <c r="R6058" s="11"/>
      <c r="S6058" s="2">
        <f>OR(AND(P6058&lt;=U$2,Q6058&gt;V$2),AND(P6058&gt;U$2,P6058&lt;V$2))</f>
        <v>0</v>
      </c>
    </row>
    <row r="6059" spans="1:19">
      <c r="A6059" s="2" t="s">
        <v>3481</v>
      </c>
      <c r="B6059" s="2"/>
      <c r="C6059" s="2" t="s">
        <v>12676</v>
      </c>
      <c r="D6059" s="2" t="s">
        <v>13361</v>
      </c>
      <c r="E6059" s="2"/>
      <c r="F6059" s="2"/>
      <c r="G6059" s="2"/>
      <c r="H6059" s="2"/>
      <c r="I6059" s="2"/>
      <c r="J6059" s="2"/>
      <c r="K6059" s="2"/>
      <c r="L6059" s="2"/>
      <c r="M6059" s="2" t="s">
        <v>13362</v>
      </c>
      <c r="N6059" s="11">
        <v>10</v>
      </c>
      <c r="O6059" s="11">
        <v>0</v>
      </c>
      <c r="P6059" s="12">
        <v>44660</v>
      </c>
      <c r="Q6059" s="12">
        <v>44664</v>
      </c>
      <c r="R6059" s="11"/>
      <c r="S6059" s="2">
        <f>OR(AND(P6059&lt;=U$2,Q6059&gt;V$2),AND(P6059&gt;U$2,P6059&lt;V$2))</f>
        <v>0</v>
      </c>
    </row>
    <row r="6060" spans="1:19">
      <c r="A6060" s="2" t="s">
        <v>3481</v>
      </c>
      <c r="B6060" s="2"/>
      <c r="C6060" s="2" t="s">
        <v>12676</v>
      </c>
      <c r="D6060" s="2" t="s">
        <v>13363</v>
      </c>
      <c r="E6060" s="2"/>
      <c r="F6060" s="2"/>
      <c r="G6060" s="2"/>
      <c r="H6060" s="2"/>
      <c r="I6060" s="2"/>
      <c r="J6060" s="2"/>
      <c r="K6060" s="2"/>
      <c r="L6060" s="2"/>
      <c r="M6060" s="2" t="s">
        <v>13364</v>
      </c>
      <c r="N6060" s="11">
        <v>3</v>
      </c>
      <c r="O6060" s="11">
        <v>0</v>
      </c>
      <c r="P6060" s="12">
        <v>44665.33333333334</v>
      </c>
      <c r="Q6060" s="12">
        <v>44669.70833333334</v>
      </c>
      <c r="R6060" s="11"/>
      <c r="S6060" s="2">
        <f>OR(AND(P6060&lt;=U$2,Q6060&gt;V$2),AND(P6060&gt;U$2,P6060&lt;V$2))</f>
        <v>0</v>
      </c>
    </row>
    <row r="6061" spans="1:19">
      <c r="A6061" s="2" t="s">
        <v>3481</v>
      </c>
      <c r="B6061" s="2"/>
      <c r="C6061" s="2" t="s">
        <v>12676</v>
      </c>
      <c r="D6061" s="2" t="s">
        <v>13365</v>
      </c>
      <c r="E6061" s="2"/>
      <c r="F6061" s="2"/>
      <c r="G6061" s="2"/>
      <c r="H6061" s="2"/>
      <c r="I6061" s="2"/>
      <c r="J6061" s="2"/>
      <c r="K6061" s="2"/>
      <c r="L6061" s="2"/>
      <c r="M6061" s="2" t="s">
        <v>13366</v>
      </c>
      <c r="N6061" s="11">
        <v>3</v>
      </c>
      <c r="O6061" s="11">
        <v>0</v>
      </c>
      <c r="P6061" s="12">
        <v>44670</v>
      </c>
      <c r="Q6061" s="12">
        <v>44672.70833333334</v>
      </c>
      <c r="R6061" s="11"/>
      <c r="S6061" s="2">
        <f>OR(AND(P6061&lt;=U$2,Q6061&gt;V$2),AND(P6061&gt;U$2,P6061&lt;V$2))</f>
        <v>0</v>
      </c>
    </row>
    <row r="6062" spans="1:19">
      <c r="A6062" s="2" t="s">
        <v>3481</v>
      </c>
      <c r="B6062" s="2"/>
      <c r="C6062" s="2" t="s">
        <v>12676</v>
      </c>
      <c r="D6062" s="2" t="s">
        <v>13367</v>
      </c>
      <c r="E6062" s="2"/>
      <c r="F6062" s="2" t="s">
        <v>1589</v>
      </c>
      <c r="G6062" s="2"/>
      <c r="H6062" s="2"/>
      <c r="I6062" s="2"/>
      <c r="J6062" s="2"/>
      <c r="K6062" s="2"/>
      <c r="L6062" s="2"/>
      <c r="M6062" s="2" t="s">
        <v>13368</v>
      </c>
      <c r="N6062" s="11">
        <v>25</v>
      </c>
      <c r="O6062" s="11">
        <v>0</v>
      </c>
      <c r="P6062" s="12">
        <v>44868</v>
      </c>
      <c r="Q6062" s="12">
        <v>44868</v>
      </c>
      <c r="R6062" s="11"/>
      <c r="S6062" s="2">
        <f>OR(AND(P6062&lt;=U$2,Q6062&gt;V$2),AND(P6062&gt;U$2,P6062&lt;V$2))</f>
        <v>0</v>
      </c>
    </row>
    <row r="6063" spans="1:19">
      <c r="A6063" s="2" t="s">
        <v>3481</v>
      </c>
      <c r="B6063" s="2"/>
      <c r="C6063" s="2" t="s">
        <v>12676</v>
      </c>
      <c r="D6063" s="2" t="s">
        <v>13369</v>
      </c>
      <c r="E6063" s="2"/>
      <c r="F6063" s="2" t="s">
        <v>3098</v>
      </c>
      <c r="G6063" s="2"/>
      <c r="H6063" s="2"/>
      <c r="I6063" s="2"/>
      <c r="J6063" s="2"/>
      <c r="K6063" s="2"/>
      <c r="L6063" s="2"/>
      <c r="M6063" s="2" t="s">
        <v>13370</v>
      </c>
      <c r="N6063" s="11">
        <v>25</v>
      </c>
      <c r="O6063" s="11">
        <v>0</v>
      </c>
      <c r="P6063" s="12">
        <v>44868</v>
      </c>
      <c r="Q6063" s="12">
        <v>44868</v>
      </c>
      <c r="R6063" s="11"/>
      <c r="S6063" s="2">
        <f>OR(AND(P6063&lt;=U$2,Q6063&gt;V$2),AND(P6063&gt;U$2,P6063&lt;V$2))</f>
        <v>0</v>
      </c>
    </row>
    <row r="6064" spans="1:19">
      <c r="A6064" s="2" t="s">
        <v>3481</v>
      </c>
      <c r="B6064" s="2"/>
      <c r="C6064" s="2" t="s">
        <v>12676</v>
      </c>
      <c r="D6064" s="2" t="s">
        <v>13371</v>
      </c>
      <c r="E6064" s="2"/>
      <c r="F6064" s="2" t="s">
        <v>3194</v>
      </c>
      <c r="G6064" s="2"/>
      <c r="H6064" s="2"/>
      <c r="I6064" s="2"/>
      <c r="J6064" s="2"/>
      <c r="K6064" s="2"/>
      <c r="L6064" s="2"/>
      <c r="M6064" s="2" t="s">
        <v>13372</v>
      </c>
      <c r="N6064" s="11">
        <v>25</v>
      </c>
      <c r="O6064" s="11">
        <v>0</v>
      </c>
      <c r="P6064" s="12">
        <v>44868</v>
      </c>
      <c r="Q6064" s="12">
        <v>44868</v>
      </c>
      <c r="R6064" s="11"/>
      <c r="S6064" s="2">
        <f>OR(AND(P6064&lt;=U$2,Q6064&gt;V$2),AND(P6064&gt;U$2,P6064&lt;V$2))</f>
        <v>0</v>
      </c>
    </row>
    <row r="6065" spans="1:19">
      <c r="A6065" s="2" t="s">
        <v>3481</v>
      </c>
      <c r="B6065" s="2"/>
      <c r="C6065" s="2" t="s">
        <v>12676</v>
      </c>
      <c r="D6065" s="2" t="s">
        <v>13373</v>
      </c>
      <c r="E6065" s="2"/>
      <c r="F6065" s="2" t="s">
        <v>3010</v>
      </c>
      <c r="G6065" s="2"/>
      <c r="H6065" s="2"/>
      <c r="I6065" s="2"/>
      <c r="J6065" s="2"/>
      <c r="K6065" s="2"/>
      <c r="L6065" s="2"/>
      <c r="M6065" s="2" t="s">
        <v>13374</v>
      </c>
      <c r="N6065" s="11">
        <v>25</v>
      </c>
      <c r="O6065" s="11">
        <v>0</v>
      </c>
      <c r="P6065" s="12">
        <v>44868</v>
      </c>
      <c r="Q6065" s="12">
        <v>44868</v>
      </c>
      <c r="R6065" s="11"/>
      <c r="S6065" s="2">
        <f>OR(AND(P6065&lt;=U$2,Q6065&gt;V$2),AND(P6065&gt;U$2,P6065&lt;V$2))</f>
        <v>0</v>
      </c>
    </row>
    <row r="6066" spans="1:19">
      <c r="A6066" s="2" t="s">
        <v>3481</v>
      </c>
      <c r="B6066" s="2"/>
      <c r="C6066" s="2" t="s">
        <v>12676</v>
      </c>
      <c r="D6066" s="2" t="s">
        <v>13375</v>
      </c>
      <c r="E6066" s="2"/>
      <c r="F6066" s="2" t="s">
        <v>1715</v>
      </c>
      <c r="G6066" s="2"/>
      <c r="H6066" s="2"/>
      <c r="I6066" s="2"/>
      <c r="J6066" s="2"/>
      <c r="K6066" s="2"/>
      <c r="L6066" s="2"/>
      <c r="M6066" s="2" t="s">
        <v>13376</v>
      </c>
      <c r="N6066" s="11">
        <v>25</v>
      </c>
      <c r="O6066" s="11">
        <v>0</v>
      </c>
      <c r="P6066" s="12">
        <v>44868</v>
      </c>
      <c r="Q6066" s="12">
        <v>44868</v>
      </c>
      <c r="R6066" s="11"/>
      <c r="S6066" s="2">
        <f>OR(AND(P6066&lt;=U$2,Q6066&gt;V$2),AND(P6066&gt;U$2,P6066&lt;V$2))</f>
        <v>0</v>
      </c>
    </row>
    <row r="6067" spans="1:19">
      <c r="A6067" s="2" t="s">
        <v>3481</v>
      </c>
      <c r="B6067" s="2"/>
      <c r="C6067" s="2" t="s">
        <v>12676</v>
      </c>
      <c r="D6067" s="2" t="s">
        <v>13377</v>
      </c>
      <c r="E6067" s="2"/>
      <c r="F6067" s="2" t="s">
        <v>1814</v>
      </c>
      <c r="G6067" s="2"/>
      <c r="H6067" s="2"/>
      <c r="I6067" s="2"/>
      <c r="J6067" s="2"/>
      <c r="K6067" s="2"/>
      <c r="L6067" s="2"/>
      <c r="M6067" s="2" t="s">
        <v>13378</v>
      </c>
      <c r="N6067" s="11">
        <v>25</v>
      </c>
      <c r="O6067" s="11">
        <v>0</v>
      </c>
      <c r="P6067" s="12">
        <v>44868</v>
      </c>
      <c r="Q6067" s="12">
        <v>44868</v>
      </c>
      <c r="R6067" s="11"/>
      <c r="S6067" s="2">
        <f>OR(AND(P6067&lt;=U$2,Q6067&gt;V$2),AND(P6067&gt;U$2,P6067&lt;V$2))</f>
        <v>0</v>
      </c>
    </row>
    <row r="6068" spans="1:19">
      <c r="A6068" s="2" t="s">
        <v>3481</v>
      </c>
      <c r="B6068" s="2"/>
      <c r="C6068" s="2" t="s">
        <v>12676</v>
      </c>
      <c r="D6068" s="2" t="s">
        <v>13379</v>
      </c>
      <c r="E6068" s="2"/>
      <c r="F6068" s="2" t="s">
        <v>1916</v>
      </c>
      <c r="G6068" s="2"/>
      <c r="H6068" s="2"/>
      <c r="I6068" s="2"/>
      <c r="J6068" s="2"/>
      <c r="K6068" s="2"/>
      <c r="L6068" s="2"/>
      <c r="M6068" s="2" t="s">
        <v>13380</v>
      </c>
      <c r="N6068" s="11">
        <v>25</v>
      </c>
      <c r="O6068" s="11">
        <v>0</v>
      </c>
      <c r="P6068" s="12">
        <v>44868</v>
      </c>
      <c r="Q6068" s="12">
        <v>44868</v>
      </c>
      <c r="R6068" s="11"/>
      <c r="S6068" s="2">
        <f>OR(AND(P6068&lt;=U$2,Q6068&gt;V$2),AND(P6068&gt;U$2,P6068&lt;V$2))</f>
        <v>0</v>
      </c>
    </row>
    <row r="6069" spans="1:19">
      <c r="A6069" s="2" t="s">
        <v>3481</v>
      </c>
      <c r="B6069" s="2"/>
      <c r="C6069" s="2" t="s">
        <v>12676</v>
      </c>
      <c r="D6069" s="2" t="s">
        <v>13381</v>
      </c>
      <c r="E6069" s="2"/>
      <c r="F6069" s="2" t="s">
        <v>2018</v>
      </c>
      <c r="G6069" s="2"/>
      <c r="H6069" s="2"/>
      <c r="I6069" s="2"/>
      <c r="J6069" s="2"/>
      <c r="K6069" s="2"/>
      <c r="L6069" s="2"/>
      <c r="M6069" s="2" t="s">
        <v>13382</v>
      </c>
      <c r="N6069" s="11">
        <v>25</v>
      </c>
      <c r="O6069" s="11">
        <v>0</v>
      </c>
      <c r="P6069" s="12">
        <v>44868</v>
      </c>
      <c r="Q6069" s="12">
        <v>44868</v>
      </c>
      <c r="R6069" s="11"/>
      <c r="S6069" s="2">
        <f>OR(AND(P6069&lt;=U$2,Q6069&gt;V$2),AND(P6069&gt;U$2,P6069&lt;V$2))</f>
        <v>0</v>
      </c>
    </row>
    <row r="6070" spans="1:19">
      <c r="A6070" s="2" t="s">
        <v>3481</v>
      </c>
      <c r="B6070" s="2"/>
      <c r="C6070" s="2" t="s">
        <v>12676</v>
      </c>
      <c r="D6070" s="2" t="s">
        <v>13383</v>
      </c>
      <c r="E6070" s="2"/>
      <c r="F6070" s="2" t="s">
        <v>2126</v>
      </c>
      <c r="G6070" s="2"/>
      <c r="H6070" s="2"/>
      <c r="I6070" s="2"/>
      <c r="J6070" s="2"/>
      <c r="K6070" s="2"/>
      <c r="L6070" s="2"/>
      <c r="M6070" s="2" t="s">
        <v>13384</v>
      </c>
      <c r="N6070" s="11">
        <v>25</v>
      </c>
      <c r="O6070" s="11">
        <v>0</v>
      </c>
      <c r="P6070" s="12">
        <v>44868</v>
      </c>
      <c r="Q6070" s="12">
        <v>44868</v>
      </c>
      <c r="R6070" s="11"/>
      <c r="S6070" s="2">
        <f>OR(AND(P6070&lt;=U$2,Q6070&gt;V$2),AND(P6070&gt;U$2,P6070&lt;V$2))</f>
        <v>0</v>
      </c>
    </row>
    <row r="6071" spans="1:19">
      <c r="A6071" s="2" t="s">
        <v>3481</v>
      </c>
      <c r="B6071" s="2"/>
      <c r="C6071" s="2" t="s">
        <v>12838</v>
      </c>
      <c r="D6071" s="2" t="s">
        <v>13385</v>
      </c>
      <c r="E6071" s="2"/>
      <c r="F6071" s="2"/>
      <c r="G6071" s="2" t="s">
        <v>13118</v>
      </c>
      <c r="H6071" s="2"/>
      <c r="I6071" s="2"/>
      <c r="J6071" s="2"/>
      <c r="K6071" s="2"/>
      <c r="L6071" s="2"/>
      <c r="M6071" s="2" t="s">
        <v>13386</v>
      </c>
      <c r="N6071" s="11">
        <v>5</v>
      </c>
      <c r="O6071" s="11">
        <v>0</v>
      </c>
      <c r="P6071" s="12">
        <v>44680.33333333334</v>
      </c>
      <c r="Q6071" s="12">
        <v>44694</v>
      </c>
      <c r="R6071" s="11"/>
      <c r="S6071" s="2">
        <f>OR(AND(P6071&lt;=U$2,Q6071&gt;V$2),AND(P6071&gt;U$2,P6071&lt;V$2))</f>
        <v>0</v>
      </c>
    </row>
    <row r="6072" spans="1:19">
      <c r="A6072" s="2" t="s">
        <v>3481</v>
      </c>
      <c r="B6072" s="2"/>
      <c r="C6072" s="2" t="s">
        <v>12838</v>
      </c>
      <c r="D6072" s="2" t="s">
        <v>13387</v>
      </c>
      <c r="E6072" s="2"/>
      <c r="F6072" s="2"/>
      <c r="G6072" s="2" t="s">
        <v>13118</v>
      </c>
      <c r="H6072" s="2"/>
      <c r="I6072" s="2"/>
      <c r="J6072" s="2"/>
      <c r="K6072" s="2"/>
      <c r="L6072" s="2"/>
      <c r="M6072" s="2" t="s">
        <v>13388</v>
      </c>
      <c r="N6072" s="11">
        <v>10</v>
      </c>
      <c r="O6072" s="11">
        <v>0</v>
      </c>
      <c r="P6072" s="12">
        <v>44687.33333333334</v>
      </c>
      <c r="Q6072" s="12">
        <v>44694</v>
      </c>
      <c r="R6072" s="11"/>
      <c r="S6072" s="2">
        <f>OR(AND(P6072&lt;=U$2,Q6072&gt;V$2),AND(P6072&gt;U$2,P6072&lt;V$2))</f>
        <v>0</v>
      </c>
    </row>
    <row r="6073" spans="1:19">
      <c r="A6073" s="2" t="s">
        <v>3488</v>
      </c>
      <c r="B6073" s="2" t="s">
        <v>4755</v>
      </c>
      <c r="C6073" s="2" t="s">
        <v>6025</v>
      </c>
      <c r="D6073" s="2" t="s">
        <v>13389</v>
      </c>
      <c r="E6073" s="2" t="s">
        <v>1007</v>
      </c>
      <c r="F6073" s="2" t="s">
        <v>1105</v>
      </c>
      <c r="G6073" s="2" t="s">
        <v>11280</v>
      </c>
      <c r="H6073" s="2" t="s">
        <v>1133</v>
      </c>
      <c r="I6073" s="2" t="s">
        <v>306</v>
      </c>
      <c r="J6073" s="2" t="s">
        <v>13390</v>
      </c>
      <c r="K6073" s="2"/>
      <c r="L6073" s="2"/>
      <c r="M6073" s="2" t="s">
        <v>13391</v>
      </c>
      <c r="N6073" s="11">
        <v>10</v>
      </c>
      <c r="O6073" s="11">
        <v>10</v>
      </c>
      <c r="P6073" s="12">
        <v>44984.33333333334</v>
      </c>
      <c r="Q6073" s="12">
        <v>44995.70833333334</v>
      </c>
      <c r="R6073" s="11">
        <v>-87</v>
      </c>
      <c r="S6073" s="2">
        <f>OR(AND(P6073&lt;=U$2,Q6073&gt;V$2),AND(P6073&gt;U$2,P6073&lt;V$2))</f>
        <v>0</v>
      </c>
    </row>
    <row r="6074" spans="1:19">
      <c r="A6074" s="2" t="s">
        <v>3481</v>
      </c>
      <c r="B6074" s="2" t="s">
        <v>4755</v>
      </c>
      <c r="C6074" s="2" t="s">
        <v>5897</v>
      </c>
      <c r="D6074" s="2" t="s">
        <v>13392</v>
      </c>
      <c r="E6074" s="2" t="s">
        <v>1007</v>
      </c>
      <c r="F6074" s="2" t="s">
        <v>3098</v>
      </c>
      <c r="G6074" s="2" t="s">
        <v>11280</v>
      </c>
      <c r="H6074" s="2"/>
      <c r="I6074" s="2"/>
      <c r="J6074" s="2" t="s">
        <v>13390</v>
      </c>
      <c r="K6074" s="2"/>
      <c r="L6074" s="2"/>
      <c r="M6074" s="2" t="s">
        <v>13393</v>
      </c>
      <c r="N6074" s="11">
        <v>10</v>
      </c>
      <c r="O6074" s="11">
        <v>0</v>
      </c>
      <c r="P6074" s="12">
        <v>44895</v>
      </c>
      <c r="Q6074" s="12">
        <v>44918</v>
      </c>
      <c r="R6074" s="11"/>
      <c r="S6074" s="2">
        <f>OR(AND(P6074&lt;=U$2,Q6074&gt;V$2),AND(P6074&gt;U$2,P6074&lt;V$2))</f>
        <v>0</v>
      </c>
    </row>
    <row r="6075" spans="1:19">
      <c r="A6075" s="2" t="s">
        <v>3488</v>
      </c>
      <c r="B6075" s="2" t="s">
        <v>4755</v>
      </c>
      <c r="C6075" s="2" t="s">
        <v>5979</v>
      </c>
      <c r="D6075" s="2" t="s">
        <v>13394</v>
      </c>
      <c r="E6075" s="2" t="s">
        <v>1007</v>
      </c>
      <c r="F6075" s="2" t="s">
        <v>3194</v>
      </c>
      <c r="G6075" s="2" t="s">
        <v>11280</v>
      </c>
      <c r="H6075" s="2" t="s">
        <v>1027</v>
      </c>
      <c r="I6075" s="2" t="s">
        <v>227</v>
      </c>
      <c r="J6075" s="2" t="s">
        <v>13390</v>
      </c>
      <c r="K6075" s="2"/>
      <c r="L6075" s="2"/>
      <c r="M6075" s="2" t="s">
        <v>13393</v>
      </c>
      <c r="N6075" s="11">
        <v>10</v>
      </c>
      <c r="O6075" s="11">
        <v>10</v>
      </c>
      <c r="P6075" s="12">
        <v>45002.41666666666</v>
      </c>
      <c r="Q6075" s="12">
        <v>45016.41666666666</v>
      </c>
      <c r="R6075" s="11">
        <v>-92</v>
      </c>
      <c r="S6075" s="2">
        <f>OR(AND(P6075&lt;=U$2,Q6075&gt;V$2),AND(P6075&gt;U$2,P6075&lt;V$2))</f>
        <v>0</v>
      </c>
    </row>
    <row r="6076" spans="1:19">
      <c r="A6076" s="2" t="s">
        <v>3488</v>
      </c>
      <c r="B6076" s="2" t="s">
        <v>4755</v>
      </c>
      <c r="C6076" s="2" t="s">
        <v>6411</v>
      </c>
      <c r="D6076" s="2" t="s">
        <v>13395</v>
      </c>
      <c r="E6076" s="2" t="s">
        <v>1007</v>
      </c>
      <c r="F6076" s="2" t="s">
        <v>2250</v>
      </c>
      <c r="G6076" s="2" t="s">
        <v>11280</v>
      </c>
      <c r="H6076" s="2" t="s">
        <v>1133</v>
      </c>
      <c r="I6076" s="2" t="s">
        <v>306</v>
      </c>
      <c r="J6076" s="2" t="s">
        <v>13390</v>
      </c>
      <c r="K6076" s="2"/>
      <c r="L6076" s="2"/>
      <c r="M6076" s="2" t="s">
        <v>13391</v>
      </c>
      <c r="N6076" s="11">
        <v>10</v>
      </c>
      <c r="O6076" s="11">
        <v>10</v>
      </c>
      <c r="P6076" s="12">
        <v>44984.33333333334</v>
      </c>
      <c r="Q6076" s="12">
        <v>44995.70833333334</v>
      </c>
      <c r="R6076" s="11">
        <v>-61</v>
      </c>
      <c r="S6076" s="2">
        <f>OR(AND(P6076&lt;=U$2,Q6076&gt;V$2),AND(P6076&gt;U$2,P6076&lt;V$2))</f>
        <v>0</v>
      </c>
    </row>
    <row r="6077" spans="1:19">
      <c r="A6077" s="2" t="s">
        <v>3481</v>
      </c>
      <c r="B6077" s="2" t="s">
        <v>4755</v>
      </c>
      <c r="C6077" s="2" t="s">
        <v>6496</v>
      </c>
      <c r="D6077" s="2" t="s">
        <v>13396</v>
      </c>
      <c r="E6077" s="2" t="s">
        <v>1007</v>
      </c>
      <c r="F6077" s="2" t="s">
        <v>1916</v>
      </c>
      <c r="G6077" s="2" t="s">
        <v>11280</v>
      </c>
      <c r="H6077" s="2"/>
      <c r="I6077" s="2"/>
      <c r="J6077" s="2" t="s">
        <v>13390</v>
      </c>
      <c r="K6077" s="2"/>
      <c r="L6077" s="2"/>
      <c r="M6077" s="2" t="s">
        <v>13393</v>
      </c>
      <c r="N6077" s="11">
        <v>10</v>
      </c>
      <c r="O6077" s="11">
        <v>0</v>
      </c>
      <c r="P6077" s="12">
        <v>44908</v>
      </c>
      <c r="Q6077" s="12">
        <v>44911</v>
      </c>
      <c r="R6077" s="11"/>
      <c r="S6077" s="2">
        <f>OR(AND(P6077&lt;=U$2,Q6077&gt;V$2),AND(P6077&gt;U$2,P6077&lt;V$2))</f>
        <v>0</v>
      </c>
    </row>
    <row r="6078" spans="1:19">
      <c r="A6078" s="2" t="s">
        <v>3481</v>
      </c>
      <c r="B6078" s="2" t="s">
        <v>4755</v>
      </c>
      <c r="C6078" s="2" t="s">
        <v>6538</v>
      </c>
      <c r="D6078" s="2" t="s">
        <v>13397</v>
      </c>
      <c r="E6078" s="2" t="s">
        <v>1007</v>
      </c>
      <c r="F6078" s="2" t="s">
        <v>2018</v>
      </c>
      <c r="G6078" s="2" t="s">
        <v>11280</v>
      </c>
      <c r="H6078" s="2"/>
      <c r="I6078" s="2"/>
      <c r="J6078" s="2" t="s">
        <v>13390</v>
      </c>
      <c r="K6078" s="2"/>
      <c r="L6078" s="2"/>
      <c r="M6078" s="2" t="s">
        <v>13393</v>
      </c>
      <c r="N6078" s="11">
        <v>10</v>
      </c>
      <c r="O6078" s="11">
        <v>0</v>
      </c>
      <c r="P6078" s="12">
        <v>44935</v>
      </c>
      <c r="Q6078" s="12">
        <v>44939</v>
      </c>
      <c r="R6078" s="11"/>
      <c r="S6078" s="2">
        <f>OR(AND(P6078&lt;=U$2,Q6078&gt;V$2),AND(P6078&gt;U$2,P6078&lt;V$2))</f>
        <v>0</v>
      </c>
    </row>
    <row r="6079" spans="1:19">
      <c r="A6079" s="2" t="s">
        <v>3488</v>
      </c>
      <c r="B6079" s="2" t="s">
        <v>4755</v>
      </c>
      <c r="C6079" s="2" t="s">
        <v>6144</v>
      </c>
      <c r="D6079" s="2" t="s">
        <v>13398</v>
      </c>
      <c r="E6079" s="2" t="s">
        <v>1007</v>
      </c>
      <c r="F6079" s="2" t="s">
        <v>2387</v>
      </c>
      <c r="G6079" s="2" t="s">
        <v>11280</v>
      </c>
      <c r="H6079" s="2" t="s">
        <v>1133</v>
      </c>
      <c r="I6079" s="2" t="s">
        <v>306</v>
      </c>
      <c r="J6079" s="2" t="s">
        <v>13390</v>
      </c>
      <c r="K6079" s="2"/>
      <c r="L6079" s="2"/>
      <c r="M6079" s="2" t="s">
        <v>13391</v>
      </c>
      <c r="N6079" s="11">
        <v>10</v>
      </c>
      <c r="O6079" s="11">
        <v>10</v>
      </c>
      <c r="P6079" s="12">
        <v>44984.54166666666</v>
      </c>
      <c r="Q6079" s="12">
        <v>44998.5</v>
      </c>
      <c r="R6079" s="11">
        <v>-74</v>
      </c>
      <c r="S6079" s="2">
        <f>OR(AND(P6079&lt;=U$2,Q6079&gt;V$2),AND(P6079&gt;U$2,P6079&lt;V$2))</f>
        <v>0</v>
      </c>
    </row>
    <row r="6080" spans="1:19">
      <c r="A6080" s="2" t="s">
        <v>3481</v>
      </c>
      <c r="B6080" s="2" t="s">
        <v>4755</v>
      </c>
      <c r="C6080" s="2" t="s">
        <v>6259</v>
      </c>
      <c r="D6080" s="2" t="s">
        <v>13399</v>
      </c>
      <c r="E6080" s="2" t="s">
        <v>1007</v>
      </c>
      <c r="F6080" s="2" t="s">
        <v>1814</v>
      </c>
      <c r="G6080" s="2" t="s">
        <v>11280</v>
      </c>
      <c r="H6080" s="2"/>
      <c r="I6080" s="2"/>
      <c r="J6080" s="2" t="s">
        <v>13390</v>
      </c>
      <c r="K6080" s="2"/>
      <c r="L6080" s="2"/>
      <c r="M6080" s="2" t="s">
        <v>13393</v>
      </c>
      <c r="N6080" s="11">
        <v>10</v>
      </c>
      <c r="O6080" s="11">
        <v>0</v>
      </c>
      <c r="P6080" s="12">
        <v>44900</v>
      </c>
      <c r="Q6080" s="12">
        <v>44914</v>
      </c>
      <c r="R6080" s="11"/>
      <c r="S6080" s="2">
        <f>OR(AND(P6080&lt;=U$2,Q6080&gt;V$2),AND(P6080&gt;U$2,P6080&lt;V$2))</f>
        <v>0</v>
      </c>
    </row>
    <row r="6081" spans="1:19">
      <c r="A6081" s="2" t="s">
        <v>3481</v>
      </c>
      <c r="B6081" s="2" t="s">
        <v>4755</v>
      </c>
      <c r="C6081" s="2" t="s">
        <v>6211</v>
      </c>
      <c r="D6081" s="2" t="s">
        <v>13400</v>
      </c>
      <c r="E6081" s="2" t="s">
        <v>1007</v>
      </c>
      <c r="F6081" s="2" t="s">
        <v>1715</v>
      </c>
      <c r="G6081" s="2" t="s">
        <v>11280</v>
      </c>
      <c r="H6081" s="2"/>
      <c r="I6081" s="2"/>
      <c r="J6081" s="2" t="s">
        <v>13390</v>
      </c>
      <c r="K6081" s="2"/>
      <c r="L6081" s="2"/>
      <c r="M6081" s="2" t="s">
        <v>13393</v>
      </c>
      <c r="N6081" s="11">
        <v>10</v>
      </c>
      <c r="O6081" s="11">
        <v>0</v>
      </c>
      <c r="P6081" s="12">
        <v>44889</v>
      </c>
      <c r="Q6081" s="12">
        <v>44895</v>
      </c>
      <c r="R6081" s="11"/>
      <c r="S6081" s="2">
        <f>OR(AND(P6081&lt;=U$2,Q6081&gt;V$2),AND(P6081&gt;U$2,P6081&lt;V$2))</f>
        <v>0</v>
      </c>
    </row>
    <row r="6082" spans="1:19">
      <c r="A6082" s="2" t="s">
        <v>3488</v>
      </c>
      <c r="B6082" s="2" t="s">
        <v>4755</v>
      </c>
      <c r="C6082" s="2" t="s">
        <v>6595</v>
      </c>
      <c r="D6082" s="2" t="s">
        <v>13401</v>
      </c>
      <c r="E6082" s="2" t="s">
        <v>1007</v>
      </c>
      <c r="F6082" s="2" t="s">
        <v>2490</v>
      </c>
      <c r="G6082" s="2" t="s">
        <v>11280</v>
      </c>
      <c r="H6082" s="2" t="s">
        <v>1133</v>
      </c>
      <c r="I6082" s="2" t="s">
        <v>306</v>
      </c>
      <c r="J6082" s="2" t="s">
        <v>13390</v>
      </c>
      <c r="K6082" s="2"/>
      <c r="L6082" s="2"/>
      <c r="M6082" s="2" t="s">
        <v>13391</v>
      </c>
      <c r="N6082" s="11">
        <v>10</v>
      </c>
      <c r="O6082" s="11">
        <v>10</v>
      </c>
      <c r="P6082" s="12">
        <v>44984.33333333334</v>
      </c>
      <c r="Q6082" s="12">
        <v>44995.70833333334</v>
      </c>
      <c r="R6082" s="11">
        <v>-26</v>
      </c>
      <c r="S6082" s="2">
        <f>OR(AND(P6082&lt;=U$2,Q6082&gt;V$2),AND(P6082&gt;U$2,P6082&lt;V$2))</f>
        <v>0</v>
      </c>
    </row>
    <row r="6083" spans="1:19">
      <c r="A6083" s="2" t="s">
        <v>3877</v>
      </c>
      <c r="B6083" s="2" t="s">
        <v>4755</v>
      </c>
      <c r="C6083" s="2" t="s">
        <v>6646</v>
      </c>
      <c r="D6083" s="2" t="s">
        <v>13402</v>
      </c>
      <c r="E6083" s="2" t="s">
        <v>1007</v>
      </c>
      <c r="F6083" s="2" t="s">
        <v>2126</v>
      </c>
      <c r="G6083" s="2" t="s">
        <v>11280</v>
      </c>
      <c r="H6083" s="2" t="s">
        <v>1027</v>
      </c>
      <c r="I6083" s="2" t="s">
        <v>227</v>
      </c>
      <c r="J6083" s="2" t="s">
        <v>13390</v>
      </c>
      <c r="K6083" s="2"/>
      <c r="L6083" s="2"/>
      <c r="M6083" s="2" t="s">
        <v>13393</v>
      </c>
      <c r="N6083" s="11">
        <v>10</v>
      </c>
      <c r="O6083" s="11">
        <v>0</v>
      </c>
      <c r="P6083" s="12">
        <v>44900</v>
      </c>
      <c r="Q6083" s="12">
        <v>44937.70833333334</v>
      </c>
      <c r="R6083" s="11"/>
      <c r="S6083" s="2">
        <f>OR(AND(P6083&lt;=U$2,Q6083&gt;V$2),AND(P6083&gt;U$2,P6083&lt;V$2))</f>
        <v>0</v>
      </c>
    </row>
    <row r="6084" spans="1:19">
      <c r="A6084" s="2" t="s">
        <v>3877</v>
      </c>
      <c r="B6084" s="2" t="s">
        <v>4755</v>
      </c>
      <c r="C6084" s="2" t="s">
        <v>6686</v>
      </c>
      <c r="D6084" s="2" t="s">
        <v>13403</v>
      </c>
      <c r="E6084" s="2" t="s">
        <v>1007</v>
      </c>
      <c r="F6084" s="2" t="s">
        <v>1589</v>
      </c>
      <c r="G6084" s="2" t="s">
        <v>11280</v>
      </c>
      <c r="H6084" s="2" t="s">
        <v>1027</v>
      </c>
      <c r="I6084" s="2" t="s">
        <v>227</v>
      </c>
      <c r="J6084" s="2" t="s">
        <v>13390</v>
      </c>
      <c r="K6084" s="2"/>
      <c r="L6084" s="2"/>
      <c r="M6084" s="2" t="s">
        <v>13393</v>
      </c>
      <c r="N6084" s="11">
        <v>10</v>
      </c>
      <c r="O6084" s="11">
        <v>0</v>
      </c>
      <c r="P6084" s="12">
        <v>44916</v>
      </c>
      <c r="Q6084" s="12">
        <v>44937</v>
      </c>
      <c r="R6084" s="11"/>
      <c r="S6084" s="2">
        <f>OR(AND(P6084&lt;=U$2,Q6084&gt;V$2),AND(P6084&gt;U$2,P6084&lt;V$2))</f>
        <v>0</v>
      </c>
    </row>
    <row r="6085" spans="1:19">
      <c r="A6085" s="2" t="s">
        <v>3488</v>
      </c>
      <c r="B6085" s="2" t="s">
        <v>4755</v>
      </c>
      <c r="C6085" s="2" t="s">
        <v>6741</v>
      </c>
      <c r="D6085" s="2" t="s">
        <v>13404</v>
      </c>
      <c r="E6085" s="2" t="s">
        <v>1007</v>
      </c>
      <c r="F6085" s="2" t="s">
        <v>1141</v>
      </c>
      <c r="G6085" s="2" t="s">
        <v>11280</v>
      </c>
      <c r="H6085" s="2" t="s">
        <v>1133</v>
      </c>
      <c r="I6085" s="2" t="s">
        <v>306</v>
      </c>
      <c r="J6085" s="2" t="s">
        <v>13390</v>
      </c>
      <c r="K6085" s="2"/>
      <c r="L6085" s="2"/>
      <c r="M6085" s="2" t="s">
        <v>13391</v>
      </c>
      <c r="N6085" s="11">
        <v>10</v>
      </c>
      <c r="O6085" s="11">
        <v>10</v>
      </c>
      <c r="P6085" s="12">
        <v>44991.41666666666</v>
      </c>
      <c r="Q6085" s="12">
        <v>45005.41666666666</v>
      </c>
      <c r="R6085" s="11">
        <v>-19</v>
      </c>
      <c r="S6085" s="2">
        <f>OR(AND(P6085&lt;=U$2,Q6085&gt;V$2),AND(P6085&gt;U$2,P6085&lt;V$2))</f>
        <v>0</v>
      </c>
    </row>
    <row r="6086" spans="1:19">
      <c r="A6086" s="2" t="s">
        <v>3488</v>
      </c>
      <c r="B6086" s="2" t="s">
        <v>4755</v>
      </c>
      <c r="C6086" s="2" t="s">
        <v>6869</v>
      </c>
      <c r="D6086" s="2" t="s">
        <v>13405</v>
      </c>
      <c r="E6086" s="2" t="s">
        <v>1007</v>
      </c>
      <c r="F6086" s="2" t="s">
        <v>3010</v>
      </c>
      <c r="G6086" s="2" t="s">
        <v>11280</v>
      </c>
      <c r="H6086" s="2" t="s">
        <v>1027</v>
      </c>
      <c r="I6086" s="2" t="s">
        <v>227</v>
      </c>
      <c r="J6086" s="2" t="s">
        <v>13390</v>
      </c>
      <c r="K6086" s="2"/>
      <c r="L6086" s="2"/>
      <c r="M6086" s="2" t="s">
        <v>13393</v>
      </c>
      <c r="N6086" s="11">
        <v>10</v>
      </c>
      <c r="O6086" s="11">
        <v>10</v>
      </c>
      <c r="P6086" s="12">
        <v>45028.33333333334</v>
      </c>
      <c r="Q6086" s="12">
        <v>45041.70833333334</v>
      </c>
      <c r="R6086" s="11">
        <v>-51</v>
      </c>
      <c r="S6086" s="2">
        <f>OR(AND(P6086&lt;=U$2,Q6086&gt;V$2),AND(P6086&gt;U$2,P6086&lt;V$2))</f>
        <v>0</v>
      </c>
    </row>
    <row r="6087" spans="1:19">
      <c r="A6087" s="2" t="s">
        <v>3488</v>
      </c>
      <c r="B6087" s="2" t="s">
        <v>4755</v>
      </c>
      <c r="C6087" s="2" t="s">
        <v>6908</v>
      </c>
      <c r="D6087" s="2" t="s">
        <v>13406</v>
      </c>
      <c r="E6087" s="2" t="s">
        <v>1007</v>
      </c>
      <c r="F6087" s="2" t="s">
        <v>989</v>
      </c>
      <c r="G6087" s="2" t="s">
        <v>11280</v>
      </c>
      <c r="H6087" s="2" t="s">
        <v>1027</v>
      </c>
      <c r="I6087" s="2" t="s">
        <v>227</v>
      </c>
      <c r="J6087" s="2" t="s">
        <v>13390</v>
      </c>
      <c r="K6087" s="2"/>
      <c r="L6087" s="2"/>
      <c r="M6087" s="2" t="s">
        <v>13393</v>
      </c>
      <c r="N6087" s="11">
        <v>10</v>
      </c>
      <c r="O6087" s="11">
        <v>10</v>
      </c>
      <c r="P6087" s="12">
        <v>45133.41666666666</v>
      </c>
      <c r="Q6087" s="12">
        <v>45147.41666666666</v>
      </c>
      <c r="R6087" s="11">
        <v>-110</v>
      </c>
      <c r="S6087" s="2">
        <f>OR(AND(P6087&lt;=U$2,Q6087&gt;V$2),AND(P6087&gt;U$2,P6087&lt;V$2))</f>
        <v>0</v>
      </c>
    </row>
    <row r="6088" spans="1:19">
      <c r="A6088" s="2" t="s">
        <v>3488</v>
      </c>
      <c r="B6088" s="2" t="s">
        <v>4755</v>
      </c>
      <c r="C6088" s="2" t="s">
        <v>6852</v>
      </c>
      <c r="D6088" s="2" t="s">
        <v>13407</v>
      </c>
      <c r="E6088" s="2" t="s">
        <v>1007</v>
      </c>
      <c r="F6088" s="2" t="s">
        <v>1960</v>
      </c>
      <c r="G6088" s="2" t="s">
        <v>11280</v>
      </c>
      <c r="H6088" s="2" t="s">
        <v>1027</v>
      </c>
      <c r="I6088" s="2" t="s">
        <v>227</v>
      </c>
      <c r="J6088" s="2" t="s">
        <v>13390</v>
      </c>
      <c r="K6088" s="2"/>
      <c r="L6088" s="2"/>
      <c r="M6088" s="2" t="s">
        <v>13393</v>
      </c>
      <c r="N6088" s="11">
        <v>10</v>
      </c>
      <c r="O6088" s="11">
        <v>10</v>
      </c>
      <c r="P6088" s="12">
        <v>45022.625</v>
      </c>
      <c r="Q6088" s="12">
        <v>45036.625</v>
      </c>
      <c r="R6088" s="11">
        <v>-34</v>
      </c>
      <c r="S6088" s="2">
        <f>OR(AND(P6088&lt;=U$2,Q6088&gt;V$2),AND(P6088&gt;U$2,P6088&lt;V$2))</f>
        <v>0</v>
      </c>
    </row>
    <row r="6089" spans="1:19">
      <c r="A6089" s="2" t="s">
        <v>3488</v>
      </c>
      <c r="B6089" s="2" t="s">
        <v>4755</v>
      </c>
      <c r="C6089" s="2" t="s">
        <v>6338</v>
      </c>
      <c r="D6089" s="2" t="s">
        <v>13408</v>
      </c>
      <c r="E6089" s="2" t="s">
        <v>1007</v>
      </c>
      <c r="F6089" s="2" t="s">
        <v>2767</v>
      </c>
      <c r="G6089" s="2" t="s">
        <v>11280</v>
      </c>
      <c r="H6089" s="2" t="s">
        <v>1027</v>
      </c>
      <c r="I6089" s="2" t="s">
        <v>227</v>
      </c>
      <c r="J6089" s="2" t="s">
        <v>13390</v>
      </c>
      <c r="K6089" s="2"/>
      <c r="L6089" s="2"/>
      <c r="M6089" s="2" t="s">
        <v>13391</v>
      </c>
      <c r="N6089" s="11">
        <v>10</v>
      </c>
      <c r="O6089" s="11">
        <v>10</v>
      </c>
      <c r="P6089" s="12">
        <v>44991.41666666666</v>
      </c>
      <c r="Q6089" s="12">
        <v>45005.41666666666</v>
      </c>
      <c r="R6089" s="11">
        <v>-19</v>
      </c>
      <c r="S6089" s="2">
        <f>OR(AND(P6089&lt;=U$2,Q6089&gt;V$2),AND(P6089&gt;U$2,P6089&lt;V$2))</f>
        <v>0</v>
      </c>
    </row>
    <row r="6090" spans="1:19">
      <c r="A6090" s="2" t="s">
        <v>3488</v>
      </c>
      <c r="B6090" s="2" t="s">
        <v>4755</v>
      </c>
      <c r="C6090" s="2" t="s">
        <v>6312</v>
      </c>
      <c r="D6090" s="2" t="s">
        <v>13409</v>
      </c>
      <c r="E6090" s="2" t="s">
        <v>1007</v>
      </c>
      <c r="F6090" s="2" t="s">
        <v>2785</v>
      </c>
      <c r="G6090" s="2" t="s">
        <v>11280</v>
      </c>
      <c r="H6090" s="2" t="s">
        <v>1133</v>
      </c>
      <c r="I6090" s="2" t="s">
        <v>306</v>
      </c>
      <c r="J6090" s="2" t="s">
        <v>13390</v>
      </c>
      <c r="K6090" s="2"/>
      <c r="L6090" s="2"/>
      <c r="M6090" s="2" t="s">
        <v>13393</v>
      </c>
      <c r="N6090" s="11">
        <v>10</v>
      </c>
      <c r="O6090" s="11">
        <v>10</v>
      </c>
      <c r="P6090" s="12">
        <v>45023.33333333334</v>
      </c>
      <c r="Q6090" s="12">
        <v>45036.70833333334</v>
      </c>
      <c r="R6090" s="11">
        <v>-34</v>
      </c>
      <c r="S6090" s="2">
        <f>OR(AND(P6090&lt;=U$2,Q6090&gt;V$2),AND(P6090&gt;U$2,P6090&lt;V$2))</f>
        <v>0</v>
      </c>
    </row>
    <row r="6091" spans="1:19">
      <c r="A6091" s="2" t="s">
        <v>3481</v>
      </c>
      <c r="B6091" s="2"/>
      <c r="C6091" s="2" t="s">
        <v>12676</v>
      </c>
      <c r="D6091" s="2" t="s">
        <v>13410</v>
      </c>
      <c r="E6091" s="2"/>
      <c r="F6091" s="2"/>
      <c r="G6091" s="2"/>
      <c r="H6091" s="2"/>
      <c r="I6091" s="2"/>
      <c r="J6091" s="2"/>
      <c r="K6091" s="2"/>
      <c r="L6091" s="2"/>
      <c r="M6091" s="2" t="s">
        <v>13411</v>
      </c>
      <c r="N6091" s="11">
        <v>5</v>
      </c>
      <c r="O6091" s="11">
        <v>0</v>
      </c>
      <c r="P6091" s="12">
        <v>44652</v>
      </c>
      <c r="Q6091" s="12">
        <v>44652</v>
      </c>
      <c r="R6091" s="11"/>
      <c r="S6091" s="2">
        <f>OR(AND(P6091&lt;=U$2,Q6091&gt;V$2),AND(P6091&gt;U$2,P6091&lt;V$2))</f>
        <v>0</v>
      </c>
    </row>
    <row r="6092" spans="1:19">
      <c r="A6092" s="2" t="s">
        <v>3481</v>
      </c>
      <c r="B6092" s="2"/>
      <c r="C6092" s="2" t="s">
        <v>12676</v>
      </c>
      <c r="D6092" s="2" t="s">
        <v>13412</v>
      </c>
      <c r="E6092" s="2"/>
      <c r="F6092" s="2"/>
      <c r="G6092" s="2"/>
      <c r="H6092" s="2"/>
      <c r="I6092" s="2"/>
      <c r="J6092" s="2"/>
      <c r="K6092" s="2"/>
      <c r="L6092" s="2"/>
      <c r="M6092" s="2" t="s">
        <v>13413</v>
      </c>
      <c r="N6092" s="11">
        <v>10</v>
      </c>
      <c r="O6092" s="11">
        <v>0</v>
      </c>
      <c r="P6092" s="12">
        <v>44655</v>
      </c>
      <c r="Q6092" s="12">
        <v>44698</v>
      </c>
      <c r="R6092" s="11"/>
      <c r="S6092" s="2">
        <f>OR(AND(P6092&lt;=U$2,Q6092&gt;V$2),AND(P6092&gt;U$2,P6092&lt;V$2))</f>
        <v>0</v>
      </c>
    </row>
    <row r="6093" spans="1:19">
      <c r="A6093" s="2" t="s">
        <v>3481</v>
      </c>
      <c r="B6093" s="2"/>
      <c r="C6093" s="2" t="s">
        <v>12676</v>
      </c>
      <c r="D6093" s="2" t="s">
        <v>13414</v>
      </c>
      <c r="E6093" s="2"/>
      <c r="F6093" s="2"/>
      <c r="G6093" s="2"/>
      <c r="H6093" s="2"/>
      <c r="I6093" s="2"/>
      <c r="J6093" s="2"/>
      <c r="K6093" s="2"/>
      <c r="L6093" s="2"/>
      <c r="M6093" s="2" t="s">
        <v>13415</v>
      </c>
      <c r="N6093" s="11">
        <v>20</v>
      </c>
      <c r="O6093" s="11">
        <v>0</v>
      </c>
      <c r="P6093" s="12">
        <v>44708</v>
      </c>
      <c r="Q6093" s="12">
        <v>44732</v>
      </c>
      <c r="R6093" s="11"/>
      <c r="S6093" s="2">
        <f>OR(AND(P6093&lt;=U$2,Q6093&gt;V$2),AND(P6093&gt;U$2,P6093&lt;V$2))</f>
        <v>0</v>
      </c>
    </row>
    <row r="6094" spans="1:19">
      <c r="A6094" s="2" t="s">
        <v>3481</v>
      </c>
      <c r="B6094" s="2"/>
      <c r="C6094" s="2" t="s">
        <v>12676</v>
      </c>
      <c r="D6094" s="2" t="s">
        <v>13416</v>
      </c>
      <c r="E6094" s="2"/>
      <c r="F6094" s="2"/>
      <c r="G6094" s="2"/>
      <c r="H6094" s="2"/>
      <c r="I6094" s="2"/>
      <c r="J6094" s="2"/>
      <c r="K6094" s="2"/>
      <c r="L6094" s="2"/>
      <c r="M6094" s="2" t="s">
        <v>13417</v>
      </c>
      <c r="N6094" s="11">
        <v>20</v>
      </c>
      <c r="O6094" s="11">
        <v>0</v>
      </c>
      <c r="P6094" s="12">
        <v>44708</v>
      </c>
      <c r="Q6094" s="12">
        <v>44732</v>
      </c>
      <c r="R6094" s="11"/>
      <c r="S6094" s="2">
        <f>OR(AND(P6094&lt;=U$2,Q6094&gt;V$2),AND(P6094&gt;U$2,P6094&lt;V$2))</f>
        <v>0</v>
      </c>
    </row>
    <row r="6095" spans="1:19">
      <c r="A6095" s="2" t="s">
        <v>3481</v>
      </c>
      <c r="B6095" s="2"/>
      <c r="C6095" s="2" t="s">
        <v>12838</v>
      </c>
      <c r="D6095" s="2" t="s">
        <v>13418</v>
      </c>
      <c r="E6095" s="2"/>
      <c r="F6095" s="2" t="s">
        <v>1516</v>
      </c>
      <c r="G6095" s="2" t="s">
        <v>13118</v>
      </c>
      <c r="H6095" s="2"/>
      <c r="I6095" s="2"/>
      <c r="J6095" s="2"/>
      <c r="K6095" s="2"/>
      <c r="L6095" s="2"/>
      <c r="M6095" s="2" t="s">
        <v>13419</v>
      </c>
      <c r="N6095" s="11">
        <v>10</v>
      </c>
      <c r="O6095" s="11">
        <v>0</v>
      </c>
      <c r="P6095" s="12">
        <v>44614.33333333334</v>
      </c>
      <c r="Q6095" s="12">
        <v>44736.70833333334</v>
      </c>
      <c r="R6095" s="11"/>
      <c r="S6095" s="2">
        <f>OR(AND(P6095&lt;=U$2,Q6095&gt;V$2),AND(P6095&gt;U$2,P6095&lt;V$2))</f>
        <v>0</v>
      </c>
    </row>
    <row r="6096" spans="1:19">
      <c r="A6096" s="2" t="s">
        <v>3481</v>
      </c>
      <c r="B6096" s="2"/>
      <c r="C6096" s="2" t="s">
        <v>12838</v>
      </c>
      <c r="D6096" s="2" t="s">
        <v>13420</v>
      </c>
      <c r="E6096" s="2"/>
      <c r="F6096" s="2" t="s">
        <v>1516</v>
      </c>
      <c r="G6096" s="2" t="s">
        <v>13118</v>
      </c>
      <c r="H6096" s="2"/>
      <c r="I6096" s="2"/>
      <c r="J6096" s="2"/>
      <c r="K6096" s="2"/>
      <c r="L6096" s="2"/>
      <c r="M6096" s="2" t="s">
        <v>13421</v>
      </c>
      <c r="N6096" s="11">
        <v>20</v>
      </c>
      <c r="O6096" s="11">
        <v>0</v>
      </c>
      <c r="P6096" s="12">
        <v>44736.33333333334</v>
      </c>
      <c r="Q6096" s="12">
        <v>44736.70833333334</v>
      </c>
      <c r="R6096" s="11"/>
      <c r="S6096" s="2">
        <f>OR(AND(P6096&lt;=U$2,Q6096&gt;V$2),AND(P6096&gt;U$2,P6096&lt;V$2))</f>
        <v>0</v>
      </c>
    </row>
    <row r="6097" spans="1:19">
      <c r="A6097" s="2" t="s">
        <v>3481</v>
      </c>
      <c r="B6097" s="2"/>
      <c r="C6097" s="2" t="s">
        <v>12676</v>
      </c>
      <c r="D6097" s="2" t="s">
        <v>13422</v>
      </c>
      <c r="E6097" s="2"/>
      <c r="F6097" s="2"/>
      <c r="G6097" s="2"/>
      <c r="H6097" s="2"/>
      <c r="I6097" s="2"/>
      <c r="J6097" s="2"/>
      <c r="K6097" s="2"/>
      <c r="L6097" s="2"/>
      <c r="M6097" s="2" t="s">
        <v>13423</v>
      </c>
      <c r="N6097" s="11">
        <v>25</v>
      </c>
      <c r="O6097" s="11">
        <v>0</v>
      </c>
      <c r="P6097" s="12">
        <v>44732</v>
      </c>
      <c r="Q6097" s="12">
        <v>44764.70833333334</v>
      </c>
      <c r="R6097" s="11"/>
      <c r="S6097" s="2">
        <f>OR(AND(P6097&lt;=U$2,Q6097&gt;V$2),AND(P6097&gt;U$2,P6097&lt;V$2))</f>
        <v>0</v>
      </c>
    </row>
    <row r="6098" spans="1:19">
      <c r="A6098" s="2" t="s">
        <v>3481</v>
      </c>
      <c r="B6098" s="2"/>
      <c r="C6098" s="2" t="s">
        <v>12676</v>
      </c>
      <c r="D6098" s="2" t="s">
        <v>13424</v>
      </c>
      <c r="E6098" s="2"/>
      <c r="F6098" s="2"/>
      <c r="G6098" s="2"/>
      <c r="H6098" s="2"/>
      <c r="I6098" s="2"/>
      <c r="J6098" s="2"/>
      <c r="K6098" s="2"/>
      <c r="L6098" s="2"/>
      <c r="M6098" s="2" t="s">
        <v>13425</v>
      </c>
      <c r="N6098" s="11">
        <v>25</v>
      </c>
      <c r="O6098" s="11">
        <v>0</v>
      </c>
      <c r="P6098" s="12">
        <v>44713</v>
      </c>
      <c r="Q6098" s="12">
        <v>44729.70833333334</v>
      </c>
      <c r="R6098" s="11"/>
      <c r="S6098" s="2">
        <f>OR(AND(P6098&lt;=U$2,Q6098&gt;V$2),AND(P6098&gt;U$2,P6098&lt;V$2))</f>
        <v>0</v>
      </c>
    </row>
    <row r="6099" spans="1:19">
      <c r="A6099" s="2" t="s">
        <v>3481</v>
      </c>
      <c r="B6099" s="2"/>
      <c r="C6099" s="2" t="s">
        <v>12676</v>
      </c>
      <c r="D6099" s="2" t="s">
        <v>13426</v>
      </c>
      <c r="E6099" s="2"/>
      <c r="F6099" s="2" t="s">
        <v>1916</v>
      </c>
      <c r="G6099" s="2"/>
      <c r="H6099" s="2"/>
      <c r="I6099" s="2"/>
      <c r="J6099" s="2"/>
      <c r="K6099" s="2"/>
      <c r="L6099" s="2"/>
      <c r="M6099" s="2" t="s">
        <v>13427</v>
      </c>
      <c r="N6099" s="11">
        <v>20</v>
      </c>
      <c r="O6099" s="11">
        <v>0</v>
      </c>
      <c r="P6099" s="12">
        <v>44782.33333333334</v>
      </c>
      <c r="Q6099" s="12">
        <v>44792.70833333334</v>
      </c>
      <c r="R6099" s="11"/>
      <c r="S6099" s="2">
        <f>OR(AND(P6099&lt;=U$2,Q6099&gt;V$2),AND(P6099&gt;U$2,P6099&lt;V$2))</f>
        <v>0</v>
      </c>
    </row>
    <row r="6100" spans="1:19">
      <c r="A6100" s="2" t="s">
        <v>3481</v>
      </c>
      <c r="B6100" s="2"/>
      <c r="C6100" s="2" t="s">
        <v>12676</v>
      </c>
      <c r="D6100" s="2" t="s">
        <v>13428</v>
      </c>
      <c r="E6100" s="2"/>
      <c r="F6100" s="2" t="s">
        <v>2018</v>
      </c>
      <c r="G6100" s="2"/>
      <c r="H6100" s="2"/>
      <c r="I6100" s="2"/>
      <c r="J6100" s="2"/>
      <c r="K6100" s="2"/>
      <c r="L6100" s="2"/>
      <c r="M6100" s="2" t="s">
        <v>13429</v>
      </c>
      <c r="N6100" s="11">
        <v>20</v>
      </c>
      <c r="O6100" s="11">
        <v>0</v>
      </c>
      <c r="P6100" s="12">
        <v>44782.33333333334</v>
      </c>
      <c r="Q6100" s="12">
        <v>44792.70833333334</v>
      </c>
      <c r="R6100" s="11"/>
      <c r="S6100" s="2">
        <f>OR(AND(P6100&lt;=U$2,Q6100&gt;V$2),AND(P6100&gt;U$2,P6100&lt;V$2))</f>
        <v>0</v>
      </c>
    </row>
    <row r="6101" spans="1:19">
      <c r="A6101" s="2" t="s">
        <v>3481</v>
      </c>
      <c r="B6101" s="2"/>
      <c r="C6101" s="2" t="s">
        <v>12676</v>
      </c>
      <c r="D6101" s="2" t="s">
        <v>13430</v>
      </c>
      <c r="E6101" s="2"/>
      <c r="F6101" s="2" t="s">
        <v>1814</v>
      </c>
      <c r="G6101" s="2"/>
      <c r="H6101" s="2"/>
      <c r="I6101" s="2"/>
      <c r="J6101" s="2"/>
      <c r="K6101" s="2"/>
      <c r="L6101" s="2"/>
      <c r="M6101" s="2" t="s">
        <v>13431</v>
      </c>
      <c r="N6101" s="11">
        <v>20</v>
      </c>
      <c r="O6101" s="11">
        <v>0</v>
      </c>
      <c r="P6101" s="12">
        <v>44782.33333333334</v>
      </c>
      <c r="Q6101" s="12">
        <v>44792.70833333334</v>
      </c>
      <c r="R6101" s="11"/>
      <c r="S6101" s="2">
        <f>OR(AND(P6101&lt;=U$2,Q6101&gt;V$2),AND(P6101&gt;U$2,P6101&lt;V$2))</f>
        <v>0</v>
      </c>
    </row>
    <row r="6102" spans="1:19">
      <c r="A6102" s="2" t="s">
        <v>3481</v>
      </c>
      <c r="B6102" s="2"/>
      <c r="C6102" s="2" t="s">
        <v>12676</v>
      </c>
      <c r="D6102" s="2" t="s">
        <v>13432</v>
      </c>
      <c r="E6102" s="2"/>
      <c r="F6102" s="2" t="s">
        <v>1715</v>
      </c>
      <c r="G6102" s="2"/>
      <c r="H6102" s="2"/>
      <c r="I6102" s="2"/>
      <c r="J6102" s="2"/>
      <c r="K6102" s="2"/>
      <c r="L6102" s="2"/>
      <c r="M6102" s="2" t="s">
        <v>13433</v>
      </c>
      <c r="N6102" s="11">
        <v>20</v>
      </c>
      <c r="O6102" s="11">
        <v>0</v>
      </c>
      <c r="P6102" s="12">
        <v>44782.33333333334</v>
      </c>
      <c r="Q6102" s="12">
        <v>44792.70833333334</v>
      </c>
      <c r="R6102" s="11"/>
      <c r="S6102" s="2">
        <f>OR(AND(P6102&lt;=U$2,Q6102&gt;V$2),AND(P6102&gt;U$2,P6102&lt;V$2))</f>
        <v>0</v>
      </c>
    </row>
    <row r="6103" spans="1:19">
      <c r="A6103" s="2" t="s">
        <v>3481</v>
      </c>
      <c r="B6103" s="2"/>
      <c r="C6103" s="2" t="s">
        <v>12676</v>
      </c>
      <c r="D6103" s="2" t="s">
        <v>13434</v>
      </c>
      <c r="E6103" s="2"/>
      <c r="F6103" s="2" t="s">
        <v>2126</v>
      </c>
      <c r="G6103" s="2"/>
      <c r="H6103" s="2"/>
      <c r="I6103" s="2"/>
      <c r="J6103" s="2"/>
      <c r="K6103" s="2"/>
      <c r="L6103" s="2"/>
      <c r="M6103" s="2" t="s">
        <v>13435</v>
      </c>
      <c r="N6103" s="11">
        <v>20</v>
      </c>
      <c r="O6103" s="11">
        <v>0</v>
      </c>
      <c r="P6103" s="12">
        <v>44782.33333333334</v>
      </c>
      <c r="Q6103" s="12">
        <v>44792.70833333334</v>
      </c>
      <c r="R6103" s="11"/>
      <c r="S6103" s="2">
        <f>OR(AND(P6103&lt;=U$2,Q6103&gt;V$2),AND(P6103&gt;U$2,P6103&lt;V$2))</f>
        <v>0</v>
      </c>
    </row>
    <row r="6104" spans="1:19">
      <c r="A6104" s="2" t="s">
        <v>3481</v>
      </c>
      <c r="B6104" s="2"/>
      <c r="C6104" s="2" t="s">
        <v>12676</v>
      </c>
      <c r="D6104" s="2" t="s">
        <v>13436</v>
      </c>
      <c r="E6104" s="2"/>
      <c r="F6104" s="2" t="s">
        <v>1589</v>
      </c>
      <c r="G6104" s="2"/>
      <c r="H6104" s="2"/>
      <c r="I6104" s="2"/>
      <c r="J6104" s="2"/>
      <c r="K6104" s="2"/>
      <c r="L6104" s="2"/>
      <c r="M6104" s="2" t="s">
        <v>13437</v>
      </c>
      <c r="N6104" s="11">
        <v>20</v>
      </c>
      <c r="O6104" s="11">
        <v>0</v>
      </c>
      <c r="P6104" s="12">
        <v>44782.33333333334</v>
      </c>
      <c r="Q6104" s="12">
        <v>44792.70833333334</v>
      </c>
      <c r="R6104" s="11"/>
      <c r="S6104" s="2">
        <f>OR(AND(P6104&lt;=U$2,Q6104&gt;V$2),AND(P6104&gt;U$2,P6104&lt;V$2))</f>
        <v>0</v>
      </c>
    </row>
    <row r="6105" spans="1:19">
      <c r="A6105" s="2" t="s">
        <v>3481</v>
      </c>
      <c r="B6105" s="2"/>
      <c r="C6105" s="2" t="s">
        <v>12676</v>
      </c>
      <c r="D6105" s="2" t="s">
        <v>13438</v>
      </c>
      <c r="E6105" s="2"/>
      <c r="F6105" s="2" t="s">
        <v>989</v>
      </c>
      <c r="G6105" s="2"/>
      <c r="H6105" s="2"/>
      <c r="I6105" s="2"/>
      <c r="J6105" s="2"/>
      <c r="K6105" s="2"/>
      <c r="L6105" s="2"/>
      <c r="M6105" s="2" t="s">
        <v>13439</v>
      </c>
      <c r="N6105" s="11">
        <v>20</v>
      </c>
      <c r="O6105" s="11">
        <v>0</v>
      </c>
      <c r="P6105" s="12">
        <v>44713.33333333334</v>
      </c>
      <c r="Q6105" s="12">
        <v>44736</v>
      </c>
      <c r="R6105" s="11"/>
      <c r="S6105" s="2">
        <f>OR(AND(P6105&lt;=U$2,Q6105&gt;V$2),AND(P6105&gt;U$2,P6105&lt;V$2))</f>
        <v>0</v>
      </c>
    </row>
    <row r="6106" spans="1:19">
      <c r="A6106" s="2" t="s">
        <v>3481</v>
      </c>
      <c r="B6106" s="2"/>
      <c r="C6106" s="2" t="s">
        <v>13440</v>
      </c>
      <c r="D6106" s="2" t="s">
        <v>13441</v>
      </c>
      <c r="E6106" s="2"/>
      <c r="F6106" s="2"/>
      <c r="G6106" s="2"/>
      <c r="H6106" s="2"/>
      <c r="I6106" s="2"/>
      <c r="J6106" s="2"/>
      <c r="K6106" s="2"/>
      <c r="L6106" s="2"/>
      <c r="M6106" s="2" t="s">
        <v>13442</v>
      </c>
      <c r="N6106" s="11">
        <v>31</v>
      </c>
      <c r="O6106" s="11">
        <v>0</v>
      </c>
      <c r="P6106" s="12">
        <v>44504</v>
      </c>
      <c r="Q6106" s="12">
        <v>44550.70833333334</v>
      </c>
      <c r="R6106" s="11"/>
      <c r="S6106" s="2">
        <f>OR(AND(P6106&lt;=U$2,Q6106&gt;V$2),AND(P6106&gt;U$2,P6106&lt;V$2))</f>
        <v>0</v>
      </c>
    </row>
    <row r="6107" spans="1:19">
      <c r="A6107" s="2" t="s">
        <v>3481</v>
      </c>
      <c r="B6107" s="2"/>
      <c r="C6107" s="2" t="s">
        <v>13440</v>
      </c>
      <c r="D6107" s="2" t="s">
        <v>13443</v>
      </c>
      <c r="E6107" s="2"/>
      <c r="F6107" s="2"/>
      <c r="G6107" s="2"/>
      <c r="H6107" s="2"/>
      <c r="I6107" s="2"/>
      <c r="J6107" s="2"/>
      <c r="K6107" s="2"/>
      <c r="L6107" s="2"/>
      <c r="M6107" s="2" t="s">
        <v>13444</v>
      </c>
      <c r="N6107" s="11">
        <v>13</v>
      </c>
      <c r="O6107" s="11">
        <v>0</v>
      </c>
      <c r="P6107" s="12">
        <v>44551</v>
      </c>
      <c r="Q6107" s="12">
        <v>44571.70833333334</v>
      </c>
      <c r="R6107" s="11"/>
      <c r="S6107" s="2">
        <f>OR(AND(P6107&lt;=U$2,Q6107&gt;V$2),AND(P6107&gt;U$2,P6107&lt;V$2))</f>
        <v>0</v>
      </c>
    </row>
    <row r="6108" spans="1:19">
      <c r="A6108" s="2" t="s">
        <v>3481</v>
      </c>
      <c r="B6108" s="2"/>
      <c r="C6108" s="2" t="s">
        <v>13440</v>
      </c>
      <c r="D6108" s="2" t="s">
        <v>13445</v>
      </c>
      <c r="E6108" s="2"/>
      <c r="F6108" s="2"/>
      <c r="G6108" s="2"/>
      <c r="H6108" s="2"/>
      <c r="I6108" s="2"/>
      <c r="J6108" s="2"/>
      <c r="K6108" s="2"/>
      <c r="L6108" s="2"/>
      <c r="M6108" s="2" t="s">
        <v>13446</v>
      </c>
      <c r="N6108" s="11">
        <v>37</v>
      </c>
      <c r="O6108" s="11">
        <v>0</v>
      </c>
      <c r="P6108" s="12">
        <v>44572</v>
      </c>
      <c r="Q6108" s="12">
        <v>44624.70833333334</v>
      </c>
      <c r="R6108" s="11"/>
      <c r="S6108" s="2">
        <f>OR(AND(P6108&lt;=U$2,Q6108&gt;V$2),AND(P6108&gt;U$2,P6108&lt;V$2))</f>
        <v>0</v>
      </c>
    </row>
    <row r="6109" spans="1:19">
      <c r="A6109" s="2" t="s">
        <v>3481</v>
      </c>
      <c r="B6109" s="2"/>
      <c r="C6109" s="2" t="s">
        <v>13440</v>
      </c>
      <c r="D6109" s="2" t="s">
        <v>13447</v>
      </c>
      <c r="E6109" s="2"/>
      <c r="F6109" s="2"/>
      <c r="G6109" s="2"/>
      <c r="H6109" s="2"/>
      <c r="I6109" s="2"/>
      <c r="J6109" s="2"/>
      <c r="K6109" s="2"/>
      <c r="L6109" s="2"/>
      <c r="M6109" s="2" t="s">
        <v>13448</v>
      </c>
      <c r="N6109" s="11">
        <v>15</v>
      </c>
      <c r="O6109" s="11">
        <v>0</v>
      </c>
      <c r="P6109" s="12">
        <v>44627</v>
      </c>
      <c r="Q6109" s="12">
        <v>44645.70833333334</v>
      </c>
      <c r="R6109" s="11"/>
      <c r="S6109" s="2">
        <f>OR(AND(P6109&lt;=U$2,Q6109&gt;V$2),AND(P6109&gt;U$2,P6109&lt;V$2))</f>
        <v>0</v>
      </c>
    </row>
    <row r="6110" spans="1:19">
      <c r="A6110" s="2" t="s">
        <v>3481</v>
      </c>
      <c r="B6110" s="2"/>
      <c r="C6110" s="2" t="s">
        <v>13440</v>
      </c>
      <c r="D6110" s="2" t="s">
        <v>13449</v>
      </c>
      <c r="E6110" s="2"/>
      <c r="F6110" s="2"/>
      <c r="G6110" s="2"/>
      <c r="H6110" s="2"/>
      <c r="I6110" s="2"/>
      <c r="J6110" s="2"/>
      <c r="K6110" s="2"/>
      <c r="L6110" s="2"/>
      <c r="M6110" s="2" t="s">
        <v>13450</v>
      </c>
      <c r="N6110" s="11">
        <v>40</v>
      </c>
      <c r="O6110" s="11">
        <v>0</v>
      </c>
      <c r="P6110" s="12">
        <v>44648</v>
      </c>
      <c r="Q6110" s="12">
        <v>44701.70833333334</v>
      </c>
      <c r="R6110" s="11"/>
      <c r="S6110" s="2">
        <f>OR(AND(P6110&lt;=U$2,Q6110&gt;V$2),AND(P6110&gt;U$2,P6110&lt;V$2))</f>
        <v>0</v>
      </c>
    </row>
    <row r="6111" spans="1:19">
      <c r="A6111" s="2" t="s">
        <v>3481</v>
      </c>
      <c r="B6111" s="2"/>
      <c r="C6111" s="2" t="s">
        <v>13440</v>
      </c>
      <c r="D6111" s="2" t="s">
        <v>13451</v>
      </c>
      <c r="E6111" s="2"/>
      <c r="F6111" s="2"/>
      <c r="G6111" s="2"/>
      <c r="H6111" s="2"/>
      <c r="I6111" s="2"/>
      <c r="J6111" s="2"/>
      <c r="K6111" s="2"/>
      <c r="L6111" s="2"/>
      <c r="M6111" s="2" t="s">
        <v>13452</v>
      </c>
      <c r="N6111" s="11">
        <v>5</v>
      </c>
      <c r="O6111" s="11">
        <v>0</v>
      </c>
      <c r="P6111" s="12">
        <v>44704</v>
      </c>
      <c r="Q6111" s="12">
        <v>44708.70833333334</v>
      </c>
      <c r="R6111" s="11"/>
      <c r="S6111" s="2">
        <f>OR(AND(P6111&lt;=U$2,Q6111&gt;V$2),AND(P6111&gt;U$2,P6111&lt;V$2))</f>
        <v>0</v>
      </c>
    </row>
    <row r="6112" spans="1:19">
      <c r="A6112" s="2" t="s">
        <v>3481</v>
      </c>
      <c r="B6112" s="2"/>
      <c r="C6112" s="2" t="s">
        <v>13440</v>
      </c>
      <c r="D6112" s="2" t="s">
        <v>13453</v>
      </c>
      <c r="E6112" s="2"/>
      <c r="F6112" s="2"/>
      <c r="G6112" s="2"/>
      <c r="H6112" s="2"/>
      <c r="I6112" s="2"/>
      <c r="J6112" s="2"/>
      <c r="K6112" s="2"/>
      <c r="L6112" s="2"/>
      <c r="M6112" s="2" t="s">
        <v>13454</v>
      </c>
      <c r="N6112" s="11">
        <v>31</v>
      </c>
      <c r="O6112" s="11">
        <v>0</v>
      </c>
      <c r="P6112" s="12">
        <v>44712</v>
      </c>
      <c r="Q6112" s="12">
        <v>44755.70833333334</v>
      </c>
      <c r="R6112" s="11"/>
      <c r="S6112" s="2">
        <f>OR(AND(P6112&lt;=U$2,Q6112&gt;V$2),AND(P6112&gt;U$2,P6112&lt;V$2))</f>
        <v>0</v>
      </c>
    </row>
    <row r="6113" spans="1:19">
      <c r="A6113" s="2" t="s">
        <v>3481</v>
      </c>
      <c r="B6113" s="2"/>
      <c r="C6113" s="2" t="s">
        <v>13440</v>
      </c>
      <c r="D6113" s="2" t="s">
        <v>13455</v>
      </c>
      <c r="E6113" s="2"/>
      <c r="F6113" s="2"/>
      <c r="G6113" s="2"/>
      <c r="H6113" s="2"/>
      <c r="I6113" s="2"/>
      <c r="J6113" s="2"/>
      <c r="K6113" s="2"/>
      <c r="L6113" s="2"/>
      <c r="M6113" s="2" t="s">
        <v>13456</v>
      </c>
      <c r="N6113" s="11">
        <v>1</v>
      </c>
      <c r="O6113" s="11">
        <v>0</v>
      </c>
      <c r="P6113" s="12">
        <v>44756.33333333334</v>
      </c>
      <c r="Q6113" s="12">
        <v>44756.70833333334</v>
      </c>
      <c r="R6113" s="11"/>
      <c r="S6113" s="2">
        <f>OR(AND(P6113&lt;=U$2,Q6113&gt;V$2),AND(P6113&gt;U$2,P6113&lt;V$2))</f>
        <v>0</v>
      </c>
    </row>
    <row r="6114" spans="1:19">
      <c r="A6114" s="2" t="s">
        <v>3481</v>
      </c>
      <c r="B6114" s="2"/>
      <c r="C6114" s="2" t="s">
        <v>13440</v>
      </c>
      <c r="D6114" s="2" t="s">
        <v>13457</v>
      </c>
      <c r="E6114" s="2"/>
      <c r="F6114" s="2"/>
      <c r="G6114" s="2"/>
      <c r="H6114" s="2"/>
      <c r="I6114" s="2"/>
      <c r="J6114" s="2"/>
      <c r="K6114" s="2"/>
      <c r="L6114" s="2"/>
      <c r="M6114" s="2" t="s">
        <v>13458</v>
      </c>
      <c r="N6114" s="11">
        <v>3</v>
      </c>
      <c r="O6114" s="11">
        <v>0</v>
      </c>
      <c r="P6114" s="12">
        <v>44757.33333333334</v>
      </c>
      <c r="Q6114" s="12">
        <v>44761.70833333334</v>
      </c>
      <c r="R6114" s="11"/>
      <c r="S6114" s="2">
        <f>OR(AND(P6114&lt;=U$2,Q6114&gt;V$2),AND(P6114&gt;U$2,P6114&lt;V$2))</f>
        <v>0</v>
      </c>
    </row>
    <row r="6115" spans="1:19">
      <c r="A6115" s="2" t="s">
        <v>3481</v>
      </c>
      <c r="B6115" s="2"/>
      <c r="C6115" s="2" t="s">
        <v>13440</v>
      </c>
      <c r="D6115" s="2" t="s">
        <v>13459</v>
      </c>
      <c r="E6115" s="2"/>
      <c r="F6115" s="2"/>
      <c r="G6115" s="2"/>
      <c r="H6115" s="2"/>
      <c r="I6115" s="2"/>
      <c r="J6115" s="2"/>
      <c r="K6115" s="2"/>
      <c r="L6115" s="2"/>
      <c r="M6115" s="2" t="s">
        <v>13460</v>
      </c>
      <c r="N6115" s="11">
        <v>5</v>
      </c>
      <c r="O6115" s="11">
        <v>0</v>
      </c>
      <c r="P6115" s="12">
        <v>44762.33333333334</v>
      </c>
      <c r="Q6115" s="12">
        <v>44768.70833333334</v>
      </c>
      <c r="R6115" s="11"/>
      <c r="S6115" s="2">
        <f>OR(AND(P6115&lt;=U$2,Q6115&gt;V$2),AND(P6115&gt;U$2,P6115&lt;V$2))</f>
        <v>0</v>
      </c>
    </row>
    <row r="6116" spans="1:19">
      <c r="A6116" s="2" t="s">
        <v>3481</v>
      </c>
      <c r="B6116" s="2"/>
      <c r="C6116" s="2" t="s">
        <v>13440</v>
      </c>
      <c r="D6116" s="2" t="s">
        <v>13461</v>
      </c>
      <c r="E6116" s="2"/>
      <c r="F6116" s="2"/>
      <c r="G6116" s="2"/>
      <c r="H6116" s="2"/>
      <c r="I6116" s="2"/>
      <c r="J6116" s="2"/>
      <c r="K6116" s="2"/>
      <c r="L6116" s="2"/>
      <c r="M6116" s="2" t="s">
        <v>13462</v>
      </c>
      <c r="N6116" s="11">
        <v>1</v>
      </c>
      <c r="O6116" s="11">
        <v>0</v>
      </c>
      <c r="P6116" s="12">
        <v>44768.33333333334</v>
      </c>
      <c r="Q6116" s="12">
        <v>44768.70833333334</v>
      </c>
      <c r="R6116" s="11"/>
      <c r="S6116" s="2">
        <f>OR(AND(P6116&lt;=U$2,Q6116&gt;V$2),AND(P6116&gt;U$2,P6116&lt;V$2))</f>
        <v>0</v>
      </c>
    </row>
    <row r="6117" spans="1:19">
      <c r="A6117" s="2" t="s">
        <v>3481</v>
      </c>
      <c r="B6117" s="2"/>
      <c r="C6117" s="2" t="s">
        <v>13463</v>
      </c>
      <c r="D6117" s="2" t="s">
        <v>13464</v>
      </c>
      <c r="E6117" s="2"/>
      <c r="F6117" s="2"/>
      <c r="G6117" s="2"/>
      <c r="H6117" s="2"/>
      <c r="I6117" s="2"/>
      <c r="J6117" s="2"/>
      <c r="K6117" s="2"/>
      <c r="L6117" s="2"/>
      <c r="M6117" s="2" t="s">
        <v>13465</v>
      </c>
      <c r="N6117" s="11">
        <v>90</v>
      </c>
      <c r="O6117" s="11">
        <v>0</v>
      </c>
      <c r="P6117" s="12">
        <v>43996.33333333334</v>
      </c>
      <c r="Q6117" s="12">
        <v>44645.70833333334</v>
      </c>
      <c r="R6117" s="11"/>
      <c r="S6117" s="2">
        <f>OR(AND(P6117&lt;=U$2,Q6117&gt;V$2),AND(P6117&gt;U$2,P6117&lt;V$2))</f>
        <v>0</v>
      </c>
    </row>
    <row r="6118" spans="1:19">
      <c r="A6118" s="2" t="s">
        <v>3481</v>
      </c>
      <c r="B6118" s="2"/>
      <c r="C6118" s="2" t="s">
        <v>13466</v>
      </c>
      <c r="D6118" s="2" t="s">
        <v>13467</v>
      </c>
      <c r="E6118" s="2"/>
      <c r="F6118" s="2"/>
      <c r="G6118" s="2"/>
      <c r="H6118" s="2"/>
      <c r="I6118" s="2"/>
      <c r="J6118" s="2"/>
      <c r="K6118" s="2"/>
      <c r="L6118" s="2"/>
      <c r="M6118" s="2" t="s">
        <v>13468</v>
      </c>
      <c r="N6118" s="11">
        <v>20</v>
      </c>
      <c r="O6118" s="11">
        <v>0</v>
      </c>
      <c r="P6118" s="12">
        <v>44732.33333333334</v>
      </c>
      <c r="Q6118" s="12">
        <v>44764.70833333334</v>
      </c>
      <c r="R6118" s="11"/>
      <c r="S6118" s="2">
        <f>OR(AND(P6118&lt;=U$2,Q6118&gt;V$2),AND(P6118&gt;U$2,P6118&lt;V$2))</f>
        <v>0</v>
      </c>
    </row>
    <row r="6119" spans="1:19">
      <c r="A6119" s="2" t="s">
        <v>3481</v>
      </c>
      <c r="B6119" s="2"/>
      <c r="C6119" s="2" t="s">
        <v>13466</v>
      </c>
      <c r="D6119" s="2" t="s">
        <v>13469</v>
      </c>
      <c r="E6119" s="2"/>
      <c r="F6119" s="2"/>
      <c r="G6119" s="2"/>
      <c r="H6119" s="2"/>
      <c r="I6119" s="2"/>
      <c r="J6119" s="2"/>
      <c r="K6119" s="2"/>
      <c r="L6119" s="2"/>
      <c r="M6119" s="2" t="s">
        <v>13470</v>
      </c>
      <c r="N6119" s="11">
        <v>5</v>
      </c>
      <c r="O6119" s="11">
        <v>0</v>
      </c>
      <c r="P6119" s="12">
        <v>44767.33333333334</v>
      </c>
      <c r="Q6119" s="12">
        <v>44770</v>
      </c>
      <c r="R6119" s="11"/>
      <c r="S6119" s="2">
        <f>OR(AND(P6119&lt;=U$2,Q6119&gt;V$2),AND(P6119&gt;U$2,P6119&lt;V$2))</f>
        <v>0</v>
      </c>
    </row>
    <row r="6120" spans="1:19">
      <c r="A6120" s="2" t="s">
        <v>3481</v>
      </c>
      <c r="B6120" s="2"/>
      <c r="C6120" s="2" t="s">
        <v>13466</v>
      </c>
      <c r="D6120" s="2" t="s">
        <v>13471</v>
      </c>
      <c r="E6120" s="2"/>
      <c r="F6120" s="2"/>
      <c r="G6120" s="2"/>
      <c r="H6120" s="2"/>
      <c r="I6120" s="2"/>
      <c r="J6120" s="2"/>
      <c r="K6120" s="2"/>
      <c r="L6120" s="2"/>
      <c r="M6120" s="2" t="s">
        <v>13472</v>
      </c>
      <c r="N6120" s="11">
        <v>10</v>
      </c>
      <c r="O6120" s="11">
        <v>0</v>
      </c>
      <c r="P6120" s="12">
        <v>44771.33333333334</v>
      </c>
      <c r="Q6120" s="12">
        <v>44798.70833333334</v>
      </c>
      <c r="R6120" s="11"/>
      <c r="S6120" s="2">
        <f>OR(AND(P6120&lt;=U$2,Q6120&gt;V$2),AND(P6120&gt;U$2,P6120&lt;V$2))</f>
        <v>0</v>
      </c>
    </row>
    <row r="6121" spans="1:19">
      <c r="A6121" s="2" t="s">
        <v>3481</v>
      </c>
      <c r="B6121" s="2"/>
      <c r="C6121" s="2" t="s">
        <v>13466</v>
      </c>
      <c r="D6121" s="2" t="s">
        <v>13473</v>
      </c>
      <c r="E6121" s="2"/>
      <c r="F6121" s="2"/>
      <c r="G6121" s="2"/>
      <c r="H6121" s="2"/>
      <c r="I6121" s="2"/>
      <c r="J6121" s="2"/>
      <c r="K6121" s="2"/>
      <c r="L6121" s="2"/>
      <c r="M6121" s="2" t="s">
        <v>13474</v>
      </c>
      <c r="N6121" s="11">
        <v>10</v>
      </c>
      <c r="O6121" s="11">
        <v>0</v>
      </c>
      <c r="P6121" s="12">
        <v>44798.33333333334</v>
      </c>
      <c r="Q6121" s="12">
        <v>44805</v>
      </c>
      <c r="R6121" s="11"/>
      <c r="S6121" s="2">
        <f>OR(AND(P6121&lt;=U$2,Q6121&gt;V$2),AND(P6121&gt;U$2,P6121&lt;V$2))</f>
        <v>0</v>
      </c>
    </row>
    <row r="6122" spans="1:19">
      <c r="A6122" s="2" t="s">
        <v>3481</v>
      </c>
      <c r="B6122" s="2"/>
      <c r="C6122" s="2" t="s">
        <v>13466</v>
      </c>
      <c r="D6122" s="2" t="s">
        <v>13475</v>
      </c>
      <c r="E6122" s="2"/>
      <c r="F6122" s="2"/>
      <c r="G6122" s="2"/>
      <c r="H6122" s="2"/>
      <c r="I6122" s="2"/>
      <c r="J6122" s="2"/>
      <c r="K6122" s="2"/>
      <c r="L6122" s="2"/>
      <c r="M6122" s="2" t="s">
        <v>13476</v>
      </c>
      <c r="N6122" s="11">
        <v>160</v>
      </c>
      <c r="O6122" s="11">
        <v>0</v>
      </c>
      <c r="P6122" s="12">
        <v>44806</v>
      </c>
      <c r="Q6122" s="12">
        <v>44834</v>
      </c>
      <c r="R6122" s="11"/>
      <c r="S6122" s="2">
        <f>OR(AND(P6122&lt;=U$2,Q6122&gt;V$2),AND(P6122&gt;U$2,P6122&lt;V$2))</f>
        <v>0</v>
      </c>
    </row>
    <row r="6123" spans="1:19">
      <c r="A6123" s="2" t="s">
        <v>3488</v>
      </c>
      <c r="B6123" s="2"/>
      <c r="C6123" s="2" t="s">
        <v>13466</v>
      </c>
      <c r="D6123" s="2" t="s">
        <v>13477</v>
      </c>
      <c r="E6123" s="2"/>
      <c r="F6123" s="2"/>
      <c r="G6123" s="2"/>
      <c r="H6123" s="2"/>
      <c r="I6123" s="2"/>
      <c r="J6123" s="2"/>
      <c r="K6123" s="2"/>
      <c r="L6123" s="2"/>
      <c r="M6123" s="2" t="s">
        <v>13478</v>
      </c>
      <c r="N6123" s="11">
        <v>1</v>
      </c>
      <c r="O6123" s="11">
        <v>1</v>
      </c>
      <c r="P6123" s="12">
        <v>44984.33333333334</v>
      </c>
      <c r="Q6123" s="12">
        <v>44984.70833333334</v>
      </c>
      <c r="R6123" s="11">
        <v>-31</v>
      </c>
      <c r="S6123" s="2">
        <f>OR(AND(P6123&lt;=U$2,Q6123&gt;V$2),AND(P6123&gt;U$2,P6123&lt;V$2))</f>
        <v>0</v>
      </c>
    </row>
    <row r="6124" spans="1:19">
      <c r="A6124" s="2" t="s">
        <v>3481</v>
      </c>
      <c r="B6124" s="2"/>
      <c r="C6124" s="2" t="s">
        <v>13466</v>
      </c>
      <c r="D6124" s="2" t="s">
        <v>13479</v>
      </c>
      <c r="E6124" s="2"/>
      <c r="F6124" s="2"/>
      <c r="G6124" s="2"/>
      <c r="H6124" s="2"/>
      <c r="I6124" s="2"/>
      <c r="J6124" s="2"/>
      <c r="K6124" s="2"/>
      <c r="L6124" s="2"/>
      <c r="M6124" s="2" t="s">
        <v>13480</v>
      </c>
      <c r="N6124" s="11">
        <v>5</v>
      </c>
      <c r="O6124" s="11">
        <v>0</v>
      </c>
      <c r="P6124" s="12">
        <v>44737.33333333334</v>
      </c>
      <c r="Q6124" s="12">
        <v>44767</v>
      </c>
      <c r="R6124" s="11"/>
      <c r="S6124" s="2">
        <f>OR(AND(P6124&lt;=U$2,Q6124&gt;V$2),AND(P6124&gt;U$2,P6124&lt;V$2))</f>
        <v>0</v>
      </c>
    </row>
    <row r="6125" spans="1:19">
      <c r="A6125" s="2" t="s">
        <v>3481</v>
      </c>
      <c r="B6125" s="2"/>
      <c r="C6125" s="2" t="s">
        <v>13466</v>
      </c>
      <c r="D6125" s="2" t="s">
        <v>13481</v>
      </c>
      <c r="E6125" s="2"/>
      <c r="F6125" s="2"/>
      <c r="G6125" s="2"/>
      <c r="H6125" s="2"/>
      <c r="I6125" s="2"/>
      <c r="J6125" s="2"/>
      <c r="K6125" s="2"/>
      <c r="L6125" s="2"/>
      <c r="M6125" s="2" t="s">
        <v>13482</v>
      </c>
      <c r="N6125" s="11">
        <v>15</v>
      </c>
      <c r="O6125" s="11">
        <v>0</v>
      </c>
      <c r="P6125" s="12">
        <v>44768</v>
      </c>
      <c r="Q6125" s="12">
        <v>44839</v>
      </c>
      <c r="R6125" s="11"/>
      <c r="S6125" s="2">
        <f>OR(AND(P6125&lt;=U$2,Q6125&gt;V$2),AND(P6125&gt;U$2,P6125&lt;V$2))</f>
        <v>0</v>
      </c>
    </row>
    <row r="6126" spans="1:19">
      <c r="A6126" s="2" t="s">
        <v>3481</v>
      </c>
      <c r="B6126" s="2"/>
      <c r="C6126" s="2" t="s">
        <v>13466</v>
      </c>
      <c r="D6126" s="2" t="s">
        <v>13483</v>
      </c>
      <c r="E6126" s="2"/>
      <c r="F6126" s="2"/>
      <c r="G6126" s="2"/>
      <c r="H6126" s="2"/>
      <c r="I6126" s="2"/>
      <c r="J6126" s="2"/>
      <c r="K6126" s="2"/>
      <c r="L6126" s="2"/>
      <c r="M6126" s="2" t="s">
        <v>13484</v>
      </c>
      <c r="N6126" s="11">
        <v>10</v>
      </c>
      <c r="O6126" s="11">
        <v>0</v>
      </c>
      <c r="P6126" s="12">
        <v>44839</v>
      </c>
      <c r="Q6126" s="12">
        <v>44839</v>
      </c>
      <c r="R6126" s="11"/>
      <c r="S6126" s="2">
        <f>OR(AND(P6126&lt;=U$2,Q6126&gt;V$2),AND(P6126&gt;U$2,P6126&lt;V$2))</f>
        <v>0</v>
      </c>
    </row>
    <row r="6127" spans="1:19">
      <c r="A6127" s="2" t="s">
        <v>3481</v>
      </c>
      <c r="B6127" s="2"/>
      <c r="C6127" s="2" t="s">
        <v>13466</v>
      </c>
      <c r="D6127" s="2" t="s">
        <v>13485</v>
      </c>
      <c r="E6127" s="2"/>
      <c r="F6127" s="2"/>
      <c r="G6127" s="2"/>
      <c r="H6127" s="2"/>
      <c r="I6127" s="2"/>
      <c r="J6127" s="2"/>
      <c r="K6127" s="2"/>
      <c r="L6127" s="2"/>
      <c r="M6127" s="2" t="s">
        <v>13486</v>
      </c>
      <c r="N6127" s="11">
        <v>30</v>
      </c>
      <c r="O6127" s="11">
        <v>0</v>
      </c>
      <c r="P6127" s="12">
        <v>44839</v>
      </c>
      <c r="Q6127" s="12">
        <v>44839</v>
      </c>
      <c r="R6127" s="11"/>
      <c r="S6127" s="2">
        <f>OR(AND(P6127&lt;=U$2,Q6127&gt;V$2),AND(P6127&gt;U$2,P6127&lt;V$2))</f>
        <v>0</v>
      </c>
    </row>
    <row r="6128" spans="1:19">
      <c r="A6128" s="2" t="s">
        <v>3488</v>
      </c>
      <c r="B6128" s="2"/>
      <c r="C6128" s="2" t="s">
        <v>13466</v>
      </c>
      <c r="D6128" s="2" t="s">
        <v>13487</v>
      </c>
      <c r="E6128" s="2"/>
      <c r="F6128" s="2" t="s">
        <v>1141</v>
      </c>
      <c r="G6128" s="2"/>
      <c r="H6128" s="2"/>
      <c r="I6128" s="2"/>
      <c r="J6128" s="2"/>
      <c r="K6128" s="2"/>
      <c r="L6128" s="2"/>
      <c r="M6128" s="2" t="s">
        <v>13488</v>
      </c>
      <c r="N6128" s="11">
        <v>20</v>
      </c>
      <c r="O6128" s="11">
        <v>0</v>
      </c>
      <c r="P6128" s="12">
        <v>44951</v>
      </c>
      <c r="Q6128" s="12">
        <v>44979</v>
      </c>
      <c r="R6128" s="11"/>
      <c r="S6128" s="2">
        <f>OR(AND(P6128&lt;=U$2,Q6128&gt;V$2),AND(P6128&gt;U$2,P6128&lt;V$2))</f>
        <v>0</v>
      </c>
    </row>
    <row r="6129" spans="1:19">
      <c r="A6129" s="2" t="s">
        <v>3481</v>
      </c>
      <c r="B6129" s="2"/>
      <c r="C6129" s="2" t="s">
        <v>13466</v>
      </c>
      <c r="D6129" s="2" t="s">
        <v>13489</v>
      </c>
      <c r="E6129" s="2"/>
      <c r="F6129" s="2"/>
      <c r="G6129" s="2"/>
      <c r="H6129" s="2"/>
      <c r="I6129" s="2"/>
      <c r="J6129" s="2"/>
      <c r="K6129" s="2"/>
      <c r="L6129" s="2"/>
      <c r="M6129" s="2" t="s">
        <v>13490</v>
      </c>
      <c r="N6129" s="11">
        <v>20</v>
      </c>
      <c r="O6129" s="11">
        <v>0</v>
      </c>
      <c r="P6129" s="12">
        <v>44827</v>
      </c>
      <c r="Q6129" s="12">
        <v>44918.70833333334</v>
      </c>
      <c r="R6129" s="11"/>
      <c r="S6129" s="2">
        <f>OR(AND(P6129&lt;=U$2,Q6129&gt;V$2),AND(P6129&gt;U$2,P6129&lt;V$2))</f>
        <v>0</v>
      </c>
    </row>
    <row r="6130" spans="1:19">
      <c r="A6130" s="2" t="s">
        <v>3481</v>
      </c>
      <c r="B6130" s="2"/>
      <c r="C6130" s="2" t="s">
        <v>13466</v>
      </c>
      <c r="D6130" s="2" t="s">
        <v>13491</v>
      </c>
      <c r="E6130" s="2"/>
      <c r="F6130" s="2"/>
      <c r="G6130" s="2"/>
      <c r="H6130" s="2"/>
      <c r="I6130" s="2"/>
      <c r="J6130" s="2"/>
      <c r="K6130" s="2"/>
      <c r="L6130" s="2"/>
      <c r="M6130" s="2" t="s">
        <v>13492</v>
      </c>
      <c r="N6130" s="11">
        <v>20</v>
      </c>
      <c r="O6130" s="11">
        <v>0</v>
      </c>
      <c r="P6130" s="12">
        <v>44747</v>
      </c>
      <c r="Q6130" s="12">
        <v>44788</v>
      </c>
      <c r="R6130" s="11"/>
      <c r="S6130" s="2">
        <f>OR(AND(P6130&lt;=U$2,Q6130&gt;V$2),AND(P6130&gt;U$2,P6130&lt;V$2))</f>
        <v>0</v>
      </c>
    </row>
    <row r="6131" spans="1:19">
      <c r="A6131" s="2" t="s">
        <v>3481</v>
      </c>
      <c r="B6131" s="2"/>
      <c r="C6131" s="2" t="s">
        <v>13466</v>
      </c>
      <c r="D6131" s="2" t="s">
        <v>13493</v>
      </c>
      <c r="E6131" s="2"/>
      <c r="F6131" s="2"/>
      <c r="G6131" s="2"/>
      <c r="H6131" s="2"/>
      <c r="I6131" s="2"/>
      <c r="J6131" s="2"/>
      <c r="K6131" s="2"/>
      <c r="L6131" s="2"/>
      <c r="M6131" s="2" t="s">
        <v>13494</v>
      </c>
      <c r="N6131" s="11">
        <v>20</v>
      </c>
      <c r="O6131" s="11">
        <v>0</v>
      </c>
      <c r="P6131" s="12">
        <v>44783</v>
      </c>
      <c r="Q6131" s="12">
        <v>44848</v>
      </c>
      <c r="R6131" s="11"/>
      <c r="S6131" s="2">
        <f>OR(AND(P6131&lt;=U$2,Q6131&gt;V$2),AND(P6131&gt;U$2,P6131&lt;V$2))</f>
        <v>0</v>
      </c>
    </row>
    <row r="6132" spans="1:19">
      <c r="A6132" s="2" t="s">
        <v>3488</v>
      </c>
      <c r="B6132" s="2"/>
      <c r="C6132" s="2" t="s">
        <v>13466</v>
      </c>
      <c r="D6132" s="2" t="s">
        <v>13495</v>
      </c>
      <c r="E6132" s="2"/>
      <c r="F6132" s="2" t="s">
        <v>2767</v>
      </c>
      <c r="G6132" s="2"/>
      <c r="H6132" s="2"/>
      <c r="I6132" s="2"/>
      <c r="J6132" s="2"/>
      <c r="K6132" s="2"/>
      <c r="L6132" s="2"/>
      <c r="M6132" s="2" t="s">
        <v>13496</v>
      </c>
      <c r="N6132" s="11">
        <v>20</v>
      </c>
      <c r="O6132" s="11">
        <v>20</v>
      </c>
      <c r="P6132" s="12">
        <v>44984.33333333334</v>
      </c>
      <c r="Q6132" s="12">
        <v>45009.70833333334</v>
      </c>
      <c r="R6132" s="11">
        <v>-69</v>
      </c>
      <c r="S6132" s="2">
        <f>OR(AND(P6132&lt;=U$2,Q6132&gt;V$2),AND(P6132&gt;U$2,P6132&lt;V$2))</f>
        <v>0</v>
      </c>
    </row>
    <row r="6133" spans="1:19">
      <c r="A6133" s="2" t="s">
        <v>3481</v>
      </c>
      <c r="B6133" s="2"/>
      <c r="C6133" s="2" t="s">
        <v>13466</v>
      </c>
      <c r="D6133" s="2" t="s">
        <v>13497</v>
      </c>
      <c r="E6133" s="2"/>
      <c r="F6133" s="2"/>
      <c r="G6133" s="2"/>
      <c r="H6133" s="2"/>
      <c r="I6133" s="2"/>
      <c r="J6133" s="2"/>
      <c r="K6133" s="2"/>
      <c r="L6133" s="2"/>
      <c r="M6133" s="2" t="s">
        <v>13498</v>
      </c>
      <c r="N6133" s="11">
        <v>5</v>
      </c>
      <c r="O6133" s="11">
        <v>0</v>
      </c>
      <c r="P6133" s="12">
        <v>44730</v>
      </c>
      <c r="Q6133" s="12">
        <v>44760</v>
      </c>
      <c r="R6133" s="11"/>
      <c r="S6133" s="2">
        <f>OR(AND(P6133&lt;=U$2,Q6133&gt;V$2),AND(P6133&gt;U$2,P6133&lt;V$2))</f>
        <v>0</v>
      </c>
    </row>
    <row r="6134" spans="1:19">
      <c r="A6134" s="2" t="s">
        <v>3481</v>
      </c>
      <c r="B6134" s="2"/>
      <c r="C6134" s="2" t="s">
        <v>13466</v>
      </c>
      <c r="D6134" s="2" t="s">
        <v>13499</v>
      </c>
      <c r="E6134" s="2"/>
      <c r="F6134" s="2"/>
      <c r="G6134" s="2"/>
      <c r="H6134" s="2"/>
      <c r="I6134" s="2"/>
      <c r="J6134" s="2"/>
      <c r="K6134" s="2"/>
      <c r="L6134" s="2"/>
      <c r="M6134" s="2" t="s">
        <v>13500</v>
      </c>
      <c r="N6134" s="11">
        <v>30</v>
      </c>
      <c r="O6134" s="11">
        <v>0</v>
      </c>
      <c r="P6134" s="12">
        <v>44761</v>
      </c>
      <c r="Q6134" s="12">
        <v>44882</v>
      </c>
      <c r="R6134" s="11"/>
      <c r="S6134" s="2">
        <f>OR(AND(P6134&lt;=U$2,Q6134&gt;V$2),AND(P6134&gt;U$2,P6134&lt;V$2))</f>
        <v>0</v>
      </c>
    </row>
    <row r="6135" spans="1:19">
      <c r="A6135" s="2" t="s">
        <v>3481</v>
      </c>
      <c r="B6135" s="2"/>
      <c r="C6135" s="2" t="s">
        <v>13466</v>
      </c>
      <c r="D6135" s="2" t="s">
        <v>13501</v>
      </c>
      <c r="E6135" s="2"/>
      <c r="F6135" s="2"/>
      <c r="G6135" s="2"/>
      <c r="H6135" s="2"/>
      <c r="I6135" s="2"/>
      <c r="J6135" s="2"/>
      <c r="K6135" s="2"/>
      <c r="L6135" s="2"/>
      <c r="M6135" s="2" t="s">
        <v>13502</v>
      </c>
      <c r="N6135" s="11">
        <v>10</v>
      </c>
      <c r="O6135" s="11">
        <v>0</v>
      </c>
      <c r="P6135" s="12">
        <v>44882</v>
      </c>
      <c r="Q6135" s="12">
        <v>44882</v>
      </c>
      <c r="R6135" s="11"/>
      <c r="S6135" s="2">
        <f>OR(AND(P6135&lt;=U$2,Q6135&gt;V$2),AND(P6135&gt;U$2,P6135&lt;V$2))</f>
        <v>0</v>
      </c>
    </row>
    <row r="6136" spans="1:19">
      <c r="A6136" s="2" t="s">
        <v>3481</v>
      </c>
      <c r="B6136" s="2"/>
      <c r="C6136" s="2" t="s">
        <v>13466</v>
      </c>
      <c r="D6136" s="2" t="s">
        <v>13503</v>
      </c>
      <c r="E6136" s="2"/>
      <c r="F6136" s="2"/>
      <c r="G6136" s="2"/>
      <c r="H6136" s="2"/>
      <c r="I6136" s="2"/>
      <c r="J6136" s="2"/>
      <c r="K6136" s="2"/>
      <c r="L6136" s="2"/>
      <c r="M6136" s="2" t="s">
        <v>13504</v>
      </c>
      <c r="N6136" s="11">
        <v>30</v>
      </c>
      <c r="O6136" s="11">
        <v>0</v>
      </c>
      <c r="P6136" s="12">
        <v>44882</v>
      </c>
      <c r="Q6136" s="12">
        <v>44882</v>
      </c>
      <c r="R6136" s="11"/>
      <c r="S6136" s="2">
        <f>OR(AND(P6136&lt;=U$2,Q6136&gt;V$2),AND(P6136&gt;U$2,P6136&lt;V$2))</f>
        <v>0</v>
      </c>
    </row>
    <row r="6137" spans="1:19">
      <c r="A6137" s="2" t="s">
        <v>3481</v>
      </c>
      <c r="B6137" s="2"/>
      <c r="C6137" s="2" t="s">
        <v>13466</v>
      </c>
      <c r="D6137" s="2" t="s">
        <v>13505</v>
      </c>
      <c r="E6137" s="2"/>
      <c r="F6137" s="2"/>
      <c r="G6137" s="2"/>
      <c r="H6137" s="2"/>
      <c r="I6137" s="2"/>
      <c r="J6137" s="2"/>
      <c r="K6137" s="2"/>
      <c r="L6137" s="2"/>
      <c r="M6137" s="2" t="s">
        <v>13506</v>
      </c>
      <c r="N6137" s="11">
        <v>10</v>
      </c>
      <c r="O6137" s="11">
        <v>0</v>
      </c>
      <c r="P6137" s="12">
        <v>44893.33333333334</v>
      </c>
      <c r="Q6137" s="12">
        <v>44911.70833333334</v>
      </c>
      <c r="R6137" s="11"/>
      <c r="S6137" s="2">
        <f>OR(AND(P6137&lt;=U$2,Q6137&gt;V$2),AND(P6137&gt;U$2,P6137&lt;V$2))</f>
        <v>0</v>
      </c>
    </row>
    <row r="6138" spans="1:19">
      <c r="A6138" s="2" t="s">
        <v>3481</v>
      </c>
      <c r="B6138" s="2"/>
      <c r="C6138" s="2" t="s">
        <v>13466</v>
      </c>
      <c r="D6138" s="2" t="s">
        <v>13507</v>
      </c>
      <c r="E6138" s="2"/>
      <c r="F6138" s="2"/>
      <c r="G6138" s="2"/>
      <c r="H6138" s="2"/>
      <c r="I6138" s="2"/>
      <c r="J6138" s="2"/>
      <c r="K6138" s="2"/>
      <c r="L6138" s="2"/>
      <c r="M6138" s="2" t="s">
        <v>13508</v>
      </c>
      <c r="N6138" s="11">
        <v>5</v>
      </c>
      <c r="O6138" s="11">
        <v>0</v>
      </c>
      <c r="P6138" s="12">
        <v>44696.33333333334</v>
      </c>
      <c r="Q6138" s="12">
        <v>44727</v>
      </c>
      <c r="R6138" s="11"/>
      <c r="S6138" s="2">
        <f>OR(AND(P6138&lt;=U$2,Q6138&gt;V$2),AND(P6138&gt;U$2,P6138&lt;V$2))</f>
        <v>0</v>
      </c>
    </row>
    <row r="6139" spans="1:19">
      <c r="A6139" s="2" t="s">
        <v>3481</v>
      </c>
      <c r="B6139" s="2"/>
      <c r="C6139" s="2" t="s">
        <v>13466</v>
      </c>
      <c r="D6139" s="2" t="s">
        <v>13509</v>
      </c>
      <c r="E6139" s="2"/>
      <c r="F6139" s="2"/>
      <c r="G6139" s="2"/>
      <c r="H6139" s="2"/>
      <c r="I6139" s="2"/>
      <c r="J6139" s="2"/>
      <c r="K6139" s="2"/>
      <c r="L6139" s="2"/>
      <c r="M6139" s="2" t="s">
        <v>13510</v>
      </c>
      <c r="N6139" s="11">
        <v>30</v>
      </c>
      <c r="O6139" s="11">
        <v>0</v>
      </c>
      <c r="P6139" s="12">
        <v>44728</v>
      </c>
      <c r="Q6139" s="12">
        <v>44739.70833333334</v>
      </c>
      <c r="R6139" s="11"/>
      <c r="S6139" s="2">
        <f>OR(AND(P6139&lt;=U$2,Q6139&gt;V$2),AND(P6139&gt;U$2,P6139&lt;V$2))</f>
        <v>0</v>
      </c>
    </row>
    <row r="6140" spans="1:19">
      <c r="A6140" s="2" t="s">
        <v>3481</v>
      </c>
      <c r="B6140" s="2"/>
      <c r="C6140" s="2" t="s">
        <v>13466</v>
      </c>
      <c r="D6140" s="2" t="s">
        <v>13511</v>
      </c>
      <c r="E6140" s="2"/>
      <c r="F6140" s="2"/>
      <c r="G6140" s="2"/>
      <c r="H6140" s="2"/>
      <c r="I6140" s="2"/>
      <c r="J6140" s="2"/>
      <c r="K6140" s="2"/>
      <c r="L6140" s="2"/>
      <c r="M6140" s="2" t="s">
        <v>13512</v>
      </c>
      <c r="N6140" s="11">
        <v>10</v>
      </c>
      <c r="O6140" s="11">
        <v>0</v>
      </c>
      <c r="P6140" s="12">
        <v>44740.33333333334</v>
      </c>
      <c r="Q6140" s="12">
        <v>44755.70833333334</v>
      </c>
      <c r="R6140" s="11"/>
      <c r="S6140" s="2">
        <f>OR(AND(P6140&lt;=U$2,Q6140&gt;V$2),AND(P6140&gt;U$2,P6140&lt;V$2))</f>
        <v>0</v>
      </c>
    </row>
    <row r="6141" spans="1:19">
      <c r="A6141" s="2" t="s">
        <v>3481</v>
      </c>
      <c r="B6141" s="2"/>
      <c r="C6141" s="2" t="s">
        <v>13466</v>
      </c>
      <c r="D6141" s="2" t="s">
        <v>13513</v>
      </c>
      <c r="E6141" s="2"/>
      <c r="F6141" s="2"/>
      <c r="G6141" s="2"/>
      <c r="H6141" s="2"/>
      <c r="I6141" s="2"/>
      <c r="J6141" s="2"/>
      <c r="K6141" s="2"/>
      <c r="L6141" s="2"/>
      <c r="M6141" s="2" t="s">
        <v>13514</v>
      </c>
      <c r="N6141" s="11">
        <v>160</v>
      </c>
      <c r="O6141" s="11">
        <v>0</v>
      </c>
      <c r="P6141" s="12">
        <v>44755.33333333334</v>
      </c>
      <c r="Q6141" s="12">
        <v>44838</v>
      </c>
      <c r="R6141" s="11"/>
      <c r="S6141" s="2">
        <f>OR(AND(P6141&lt;=U$2,Q6141&gt;V$2),AND(P6141&gt;U$2,P6141&lt;V$2))</f>
        <v>0</v>
      </c>
    </row>
    <row r="6142" spans="1:19">
      <c r="A6142" s="2" t="s">
        <v>3481</v>
      </c>
      <c r="B6142" s="2"/>
      <c r="C6142" s="2" t="s">
        <v>13466</v>
      </c>
      <c r="D6142" s="2" t="s">
        <v>13515</v>
      </c>
      <c r="E6142" s="2"/>
      <c r="F6142" s="2"/>
      <c r="G6142" s="2"/>
      <c r="H6142" s="2"/>
      <c r="I6142" s="2"/>
      <c r="J6142" s="2"/>
      <c r="K6142" s="2"/>
      <c r="L6142" s="2"/>
      <c r="M6142" s="2" t="s">
        <v>13516</v>
      </c>
      <c r="N6142" s="11">
        <v>20</v>
      </c>
      <c r="O6142" s="11">
        <v>0</v>
      </c>
      <c r="P6142" s="12">
        <v>44838</v>
      </c>
      <c r="Q6142" s="12">
        <v>44841</v>
      </c>
      <c r="R6142" s="11"/>
      <c r="S6142" s="2">
        <f>OR(AND(P6142&lt;=U$2,Q6142&gt;V$2),AND(P6142&gt;U$2,P6142&lt;V$2))</f>
        <v>0</v>
      </c>
    </row>
    <row r="6143" spans="1:19">
      <c r="A6143" s="2" t="s">
        <v>3481</v>
      </c>
      <c r="B6143" s="2"/>
      <c r="C6143" s="2" t="s">
        <v>13466</v>
      </c>
      <c r="D6143" s="2" t="s">
        <v>13517</v>
      </c>
      <c r="E6143" s="2"/>
      <c r="F6143" s="2"/>
      <c r="G6143" s="2"/>
      <c r="H6143" s="2"/>
      <c r="I6143" s="2"/>
      <c r="J6143" s="2"/>
      <c r="K6143" s="2"/>
      <c r="L6143" s="2"/>
      <c r="M6143" s="2" t="s">
        <v>13518</v>
      </c>
      <c r="N6143" s="11">
        <v>5</v>
      </c>
      <c r="O6143" s="11">
        <v>0</v>
      </c>
      <c r="P6143" s="12">
        <v>44838</v>
      </c>
      <c r="Q6143" s="12">
        <v>44841</v>
      </c>
      <c r="R6143" s="11"/>
      <c r="S6143" s="2">
        <f>OR(AND(P6143&lt;=U$2,Q6143&gt;V$2),AND(P6143&gt;U$2,P6143&lt;V$2))</f>
        <v>0</v>
      </c>
    </row>
    <row r="6144" spans="1:19">
      <c r="A6144" s="2" t="s">
        <v>3877</v>
      </c>
      <c r="B6144" s="2"/>
      <c r="C6144" s="2" t="s">
        <v>13466</v>
      </c>
      <c r="D6144" s="2" t="s">
        <v>13519</v>
      </c>
      <c r="E6144" s="2"/>
      <c r="F6144" s="2" t="s">
        <v>1105</v>
      </c>
      <c r="G6144" s="2"/>
      <c r="H6144" s="2"/>
      <c r="I6144" s="2"/>
      <c r="J6144" s="2"/>
      <c r="K6144" s="2"/>
      <c r="L6144" s="2"/>
      <c r="M6144" s="2" t="s">
        <v>13520</v>
      </c>
      <c r="N6144" s="11">
        <v>5</v>
      </c>
      <c r="O6144" s="11">
        <v>2</v>
      </c>
      <c r="P6144" s="12">
        <v>44843</v>
      </c>
      <c r="Q6144" s="12">
        <v>44985.70833333334</v>
      </c>
      <c r="R6144" s="11">
        <v>41</v>
      </c>
      <c r="S6144" s="2">
        <f>OR(AND(P6144&lt;=U$2,Q6144&gt;V$2),AND(P6144&gt;U$2,P6144&lt;V$2))</f>
        <v>0</v>
      </c>
    </row>
    <row r="6145" spans="1:19">
      <c r="A6145" s="2" t="s">
        <v>3488</v>
      </c>
      <c r="B6145" s="2"/>
      <c r="C6145" s="2" t="s">
        <v>13466</v>
      </c>
      <c r="D6145" s="2" t="s">
        <v>13521</v>
      </c>
      <c r="E6145" s="2"/>
      <c r="F6145" s="2" t="s">
        <v>1105</v>
      </c>
      <c r="G6145" s="2"/>
      <c r="H6145" s="2"/>
      <c r="I6145" s="2"/>
      <c r="J6145" s="2"/>
      <c r="K6145" s="2"/>
      <c r="L6145" s="2"/>
      <c r="M6145" s="2" t="s">
        <v>13522</v>
      </c>
      <c r="N6145" s="11">
        <v>5</v>
      </c>
      <c r="O6145" s="11">
        <v>5</v>
      </c>
      <c r="P6145" s="12">
        <v>44986.33333333334</v>
      </c>
      <c r="Q6145" s="12">
        <v>44992.70833333334</v>
      </c>
      <c r="R6145" s="11">
        <v>41</v>
      </c>
      <c r="S6145" s="2">
        <f>OR(AND(P6145&lt;=U$2,Q6145&gt;V$2),AND(P6145&gt;U$2,P6145&lt;V$2))</f>
        <v>0</v>
      </c>
    </row>
    <row r="6146" spans="1:19">
      <c r="A6146" s="2" t="s">
        <v>3488</v>
      </c>
      <c r="B6146" s="2"/>
      <c r="C6146" s="2" t="s">
        <v>13466</v>
      </c>
      <c r="D6146" s="2" t="s">
        <v>13523</v>
      </c>
      <c r="E6146" s="2"/>
      <c r="F6146" s="2" t="s">
        <v>2250</v>
      </c>
      <c r="G6146" s="2"/>
      <c r="H6146" s="2"/>
      <c r="I6146" s="2"/>
      <c r="J6146" s="2"/>
      <c r="K6146" s="2"/>
      <c r="L6146" s="2"/>
      <c r="M6146" s="2" t="s">
        <v>13524</v>
      </c>
      <c r="N6146" s="11">
        <v>20</v>
      </c>
      <c r="O6146" s="11">
        <v>20</v>
      </c>
      <c r="P6146" s="12">
        <v>44984.33333333334</v>
      </c>
      <c r="Q6146" s="12">
        <v>45009.70833333334</v>
      </c>
      <c r="R6146" s="11">
        <v>-19</v>
      </c>
      <c r="S6146" s="2">
        <f>OR(AND(P6146&lt;=U$2,Q6146&gt;V$2),AND(P6146&gt;U$2,P6146&lt;V$2))</f>
        <v>0</v>
      </c>
    </row>
    <row r="6147" spans="1:19">
      <c r="A6147" s="2" t="s">
        <v>3488</v>
      </c>
      <c r="B6147" s="2"/>
      <c r="C6147" s="2" t="s">
        <v>13466</v>
      </c>
      <c r="D6147" s="2" t="s">
        <v>13525</v>
      </c>
      <c r="E6147" s="2"/>
      <c r="F6147" s="2" t="s">
        <v>2250</v>
      </c>
      <c r="G6147" s="2"/>
      <c r="H6147" s="2"/>
      <c r="I6147" s="2"/>
      <c r="J6147" s="2"/>
      <c r="K6147" s="2"/>
      <c r="L6147" s="2"/>
      <c r="M6147" s="2" t="s">
        <v>13526</v>
      </c>
      <c r="N6147" s="11">
        <v>5</v>
      </c>
      <c r="O6147" s="11">
        <v>5</v>
      </c>
      <c r="P6147" s="12">
        <v>45012.33333333334</v>
      </c>
      <c r="Q6147" s="12">
        <v>45016.70833333334</v>
      </c>
      <c r="R6147" s="11">
        <v>-19</v>
      </c>
      <c r="S6147" s="2">
        <f>OR(AND(P6147&lt;=U$2,Q6147&gt;V$2),AND(P6147&gt;U$2,P6147&lt;V$2))</f>
        <v>0</v>
      </c>
    </row>
    <row r="6148" spans="1:19">
      <c r="A6148" s="2" t="s">
        <v>3488</v>
      </c>
      <c r="B6148" s="2"/>
      <c r="C6148" s="2" t="s">
        <v>13466</v>
      </c>
      <c r="D6148" s="2" t="s">
        <v>13527</v>
      </c>
      <c r="E6148" s="2"/>
      <c r="F6148" s="2" t="s">
        <v>2250</v>
      </c>
      <c r="G6148" s="2"/>
      <c r="H6148" s="2"/>
      <c r="I6148" s="2"/>
      <c r="J6148" s="2"/>
      <c r="K6148" s="2"/>
      <c r="L6148" s="2"/>
      <c r="M6148" s="2" t="s">
        <v>13528</v>
      </c>
      <c r="N6148" s="11">
        <v>5</v>
      </c>
      <c r="O6148" s="11">
        <v>5</v>
      </c>
      <c r="P6148" s="12">
        <v>45019.33333333334</v>
      </c>
      <c r="Q6148" s="12">
        <v>45023.70833333334</v>
      </c>
      <c r="R6148" s="11">
        <v>-19</v>
      </c>
      <c r="S6148" s="2">
        <f>OR(AND(P6148&lt;=U$2,Q6148&gt;V$2),AND(P6148&gt;U$2,P6148&lt;V$2))</f>
        <v>0</v>
      </c>
    </row>
    <row r="6149" spans="1:19">
      <c r="A6149" s="2" t="s">
        <v>3488</v>
      </c>
      <c r="B6149" s="2"/>
      <c r="C6149" s="2" t="s">
        <v>13466</v>
      </c>
      <c r="D6149" s="2" t="s">
        <v>13529</v>
      </c>
      <c r="E6149" s="2"/>
      <c r="F6149" s="2" t="s">
        <v>2250</v>
      </c>
      <c r="G6149" s="2"/>
      <c r="H6149" s="2"/>
      <c r="I6149" s="2"/>
      <c r="J6149" s="2"/>
      <c r="K6149" s="2"/>
      <c r="L6149" s="2"/>
      <c r="M6149" s="2" t="s">
        <v>13530</v>
      </c>
      <c r="N6149" s="11">
        <v>5</v>
      </c>
      <c r="O6149" s="11">
        <v>5</v>
      </c>
      <c r="P6149" s="12">
        <v>45026.33333333334</v>
      </c>
      <c r="Q6149" s="12">
        <v>45030.70833333334</v>
      </c>
      <c r="R6149" s="11">
        <v>-19</v>
      </c>
      <c r="S6149" s="2">
        <f>OR(AND(P6149&lt;=U$2,Q6149&gt;V$2),AND(P6149&gt;U$2,P6149&lt;V$2))</f>
        <v>0</v>
      </c>
    </row>
    <row r="6150" spans="1:19">
      <c r="A6150" s="2" t="s">
        <v>3488</v>
      </c>
      <c r="B6150" s="2"/>
      <c r="C6150" s="2" t="s">
        <v>13466</v>
      </c>
      <c r="D6150" s="2" t="s">
        <v>13531</v>
      </c>
      <c r="E6150" s="2"/>
      <c r="F6150" s="2" t="s">
        <v>2490</v>
      </c>
      <c r="G6150" s="2"/>
      <c r="H6150" s="2"/>
      <c r="I6150" s="2"/>
      <c r="J6150" s="2"/>
      <c r="K6150" s="2"/>
      <c r="L6150" s="2"/>
      <c r="M6150" s="2" t="s">
        <v>13532</v>
      </c>
      <c r="N6150" s="11">
        <v>20</v>
      </c>
      <c r="O6150" s="11">
        <v>20</v>
      </c>
      <c r="P6150" s="12">
        <v>44984.33333333334</v>
      </c>
      <c r="Q6150" s="12">
        <v>45009.70833333334</v>
      </c>
      <c r="R6150" s="11">
        <v>-22</v>
      </c>
      <c r="S6150" s="2">
        <f>OR(AND(P6150&lt;=U$2,Q6150&gt;V$2),AND(P6150&gt;U$2,P6150&lt;V$2))</f>
        <v>0</v>
      </c>
    </row>
    <row r="6151" spans="1:19">
      <c r="A6151" s="2" t="s">
        <v>3488</v>
      </c>
      <c r="B6151" s="2"/>
      <c r="C6151" s="2" t="s">
        <v>13466</v>
      </c>
      <c r="D6151" s="2" t="s">
        <v>13533</v>
      </c>
      <c r="E6151" s="2"/>
      <c r="F6151" s="2" t="s">
        <v>2490</v>
      </c>
      <c r="G6151" s="2"/>
      <c r="H6151" s="2"/>
      <c r="I6151" s="2"/>
      <c r="J6151" s="2"/>
      <c r="K6151" s="2"/>
      <c r="L6151" s="2"/>
      <c r="M6151" s="2" t="s">
        <v>13534</v>
      </c>
      <c r="N6151" s="11">
        <v>5</v>
      </c>
      <c r="O6151" s="11">
        <v>5</v>
      </c>
      <c r="P6151" s="12">
        <v>45012.33333333334</v>
      </c>
      <c r="Q6151" s="12">
        <v>45016.70833333334</v>
      </c>
      <c r="R6151" s="11">
        <v>-22</v>
      </c>
      <c r="S6151" s="2">
        <f>OR(AND(P6151&lt;=U$2,Q6151&gt;V$2),AND(P6151&gt;U$2,P6151&lt;V$2))</f>
        <v>0</v>
      </c>
    </row>
    <row r="6152" spans="1:19">
      <c r="A6152" s="2" t="s">
        <v>3488</v>
      </c>
      <c r="B6152" s="2"/>
      <c r="C6152" s="2" t="s">
        <v>13466</v>
      </c>
      <c r="D6152" s="2" t="s">
        <v>13535</v>
      </c>
      <c r="E6152" s="2"/>
      <c r="F6152" s="2" t="s">
        <v>2490</v>
      </c>
      <c r="G6152" s="2"/>
      <c r="H6152" s="2"/>
      <c r="I6152" s="2"/>
      <c r="J6152" s="2"/>
      <c r="K6152" s="2"/>
      <c r="L6152" s="2"/>
      <c r="M6152" s="2" t="s">
        <v>13536</v>
      </c>
      <c r="N6152" s="11">
        <v>5</v>
      </c>
      <c r="O6152" s="11">
        <v>5</v>
      </c>
      <c r="P6152" s="12">
        <v>45019.33333333334</v>
      </c>
      <c r="Q6152" s="12">
        <v>45023.70833333334</v>
      </c>
      <c r="R6152" s="11">
        <v>-22</v>
      </c>
      <c r="S6152" s="2">
        <f>OR(AND(P6152&lt;=U$2,Q6152&gt;V$2),AND(P6152&gt;U$2,P6152&lt;V$2))</f>
        <v>0</v>
      </c>
    </row>
    <row r="6153" spans="1:19">
      <c r="A6153" s="2" t="s">
        <v>3488</v>
      </c>
      <c r="B6153" s="2"/>
      <c r="C6153" s="2" t="s">
        <v>13466</v>
      </c>
      <c r="D6153" s="2" t="s">
        <v>13537</v>
      </c>
      <c r="E6153" s="2"/>
      <c r="F6153" s="2" t="s">
        <v>2490</v>
      </c>
      <c r="G6153" s="2"/>
      <c r="H6153" s="2"/>
      <c r="I6153" s="2"/>
      <c r="J6153" s="2"/>
      <c r="K6153" s="2"/>
      <c r="L6153" s="2"/>
      <c r="M6153" s="2" t="s">
        <v>13538</v>
      </c>
      <c r="N6153" s="11">
        <v>5</v>
      </c>
      <c r="O6153" s="11">
        <v>5</v>
      </c>
      <c r="P6153" s="12">
        <v>45026.33333333334</v>
      </c>
      <c r="Q6153" s="12">
        <v>45030.70833333334</v>
      </c>
      <c r="R6153" s="11">
        <v>-22</v>
      </c>
      <c r="S6153" s="2">
        <f>OR(AND(P6153&lt;=U$2,Q6153&gt;V$2),AND(P6153&gt;U$2,P6153&lt;V$2))</f>
        <v>0</v>
      </c>
    </row>
    <row r="6154" spans="1:19">
      <c r="A6154" s="2" t="s">
        <v>3488</v>
      </c>
      <c r="B6154" s="2"/>
      <c r="C6154" s="2" t="s">
        <v>13466</v>
      </c>
      <c r="D6154" s="2" t="s">
        <v>13539</v>
      </c>
      <c r="E6154" s="2"/>
      <c r="F6154" s="2" t="s">
        <v>2387</v>
      </c>
      <c r="G6154" s="2"/>
      <c r="H6154" s="2"/>
      <c r="I6154" s="2"/>
      <c r="J6154" s="2"/>
      <c r="K6154" s="2"/>
      <c r="L6154" s="2"/>
      <c r="M6154" s="2" t="s">
        <v>13540</v>
      </c>
      <c r="N6154" s="11">
        <v>5</v>
      </c>
      <c r="O6154" s="11">
        <v>5</v>
      </c>
      <c r="P6154" s="12">
        <v>44984.33333333334</v>
      </c>
      <c r="Q6154" s="12">
        <v>44988.70833333334</v>
      </c>
      <c r="R6154" s="11">
        <v>11</v>
      </c>
      <c r="S6154" s="2">
        <f>OR(AND(P6154&lt;=U$2,Q6154&gt;V$2),AND(P6154&gt;U$2,P6154&lt;V$2))</f>
        <v>0</v>
      </c>
    </row>
    <row r="6155" spans="1:19">
      <c r="A6155" s="2" t="s">
        <v>3488</v>
      </c>
      <c r="B6155" s="2"/>
      <c r="C6155" s="2" t="s">
        <v>13466</v>
      </c>
      <c r="D6155" s="2" t="s">
        <v>13541</v>
      </c>
      <c r="E6155" s="2"/>
      <c r="F6155" s="2" t="s">
        <v>2387</v>
      </c>
      <c r="G6155" s="2"/>
      <c r="H6155" s="2"/>
      <c r="I6155" s="2"/>
      <c r="J6155" s="2"/>
      <c r="K6155" s="2"/>
      <c r="L6155" s="2"/>
      <c r="M6155" s="2" t="s">
        <v>13542</v>
      </c>
      <c r="N6155" s="11">
        <v>5</v>
      </c>
      <c r="O6155" s="11">
        <v>5</v>
      </c>
      <c r="P6155" s="12">
        <v>44991.33333333334</v>
      </c>
      <c r="Q6155" s="12">
        <v>44995.70833333334</v>
      </c>
      <c r="R6155" s="11">
        <v>11</v>
      </c>
      <c r="S6155" s="2">
        <f>OR(AND(P6155&lt;=U$2,Q6155&gt;V$2),AND(P6155&gt;U$2,P6155&lt;V$2))</f>
        <v>0</v>
      </c>
    </row>
    <row r="6156" spans="1:19">
      <c r="A6156" s="2" t="s">
        <v>3481</v>
      </c>
      <c r="B6156" s="2"/>
      <c r="C6156" s="2" t="s">
        <v>13463</v>
      </c>
      <c r="D6156" s="2" t="s">
        <v>13543</v>
      </c>
      <c r="E6156" s="2"/>
      <c r="F6156" s="2"/>
      <c r="G6156" s="2"/>
      <c r="H6156" s="2"/>
      <c r="I6156" s="2"/>
      <c r="J6156" s="2"/>
      <c r="K6156" s="2"/>
      <c r="L6156" s="2"/>
      <c r="M6156" s="2" t="s">
        <v>13425</v>
      </c>
      <c r="N6156" s="11">
        <v>1</v>
      </c>
      <c r="O6156" s="11">
        <v>0</v>
      </c>
      <c r="P6156" s="12">
        <v>44729.33333333334</v>
      </c>
      <c r="Q6156" s="12">
        <v>44729.70833333334</v>
      </c>
      <c r="R6156" s="11"/>
      <c r="S6156" s="2">
        <f>OR(AND(P6156&lt;=U$2,Q6156&gt;V$2),AND(P6156&gt;U$2,P6156&lt;V$2))</f>
        <v>0</v>
      </c>
    </row>
    <row r="6157" spans="1:19">
      <c r="A6157" s="2" t="s">
        <v>3481</v>
      </c>
      <c r="B6157" s="2"/>
      <c r="C6157" s="2" t="s">
        <v>13463</v>
      </c>
      <c r="D6157" s="2" t="s">
        <v>13544</v>
      </c>
      <c r="E6157" s="2"/>
      <c r="F6157" s="2"/>
      <c r="G6157" s="2"/>
      <c r="H6157" s="2"/>
      <c r="I6157" s="2"/>
      <c r="J6157" s="2"/>
      <c r="K6157" s="2"/>
      <c r="L6157" s="2"/>
      <c r="M6157" s="2" t="s">
        <v>13423</v>
      </c>
      <c r="N6157" s="11">
        <v>5</v>
      </c>
      <c r="O6157" s="11">
        <v>0</v>
      </c>
      <c r="P6157" s="12">
        <v>44732.33333333334</v>
      </c>
      <c r="Q6157" s="12">
        <v>44764.70833333334</v>
      </c>
      <c r="R6157" s="11"/>
      <c r="S6157" s="2">
        <f>OR(AND(P6157&lt;=U$2,Q6157&gt;V$2),AND(P6157&gt;U$2,P6157&lt;V$2))</f>
        <v>0</v>
      </c>
    </row>
    <row r="6158" spans="1:19">
      <c r="A6158" s="2" t="s">
        <v>3481</v>
      </c>
      <c r="B6158" s="2"/>
      <c r="C6158" s="2" t="s">
        <v>13463</v>
      </c>
      <c r="D6158" s="2" t="s">
        <v>13545</v>
      </c>
      <c r="E6158" s="2"/>
      <c r="F6158" s="2"/>
      <c r="G6158" s="2"/>
      <c r="H6158" s="2"/>
      <c r="I6158" s="2"/>
      <c r="J6158" s="2"/>
      <c r="K6158" s="2"/>
      <c r="L6158" s="2"/>
      <c r="M6158" s="2" t="s">
        <v>13546</v>
      </c>
      <c r="N6158" s="11">
        <v>10</v>
      </c>
      <c r="O6158" s="11">
        <v>0</v>
      </c>
      <c r="P6158" s="12">
        <v>44767.33333333334</v>
      </c>
      <c r="Q6158" s="12">
        <v>44781.70833333334</v>
      </c>
      <c r="R6158" s="11"/>
      <c r="S6158" s="2">
        <f>OR(AND(P6158&lt;=U$2,Q6158&gt;V$2),AND(P6158&gt;U$2,P6158&lt;V$2))</f>
        <v>0</v>
      </c>
    </row>
    <row r="6159" spans="1:19">
      <c r="A6159" s="2" t="s">
        <v>3481</v>
      </c>
      <c r="B6159" s="2"/>
      <c r="C6159" s="2" t="s">
        <v>13463</v>
      </c>
      <c r="D6159" s="2" t="s">
        <v>13547</v>
      </c>
      <c r="E6159" s="2"/>
      <c r="F6159" s="2"/>
      <c r="G6159" s="2"/>
      <c r="H6159" s="2"/>
      <c r="I6159" s="2"/>
      <c r="J6159" s="2"/>
      <c r="K6159" s="2"/>
      <c r="L6159" s="2"/>
      <c r="M6159" s="2" t="s">
        <v>13548</v>
      </c>
      <c r="N6159" s="11">
        <v>15</v>
      </c>
      <c r="O6159" s="11">
        <v>0</v>
      </c>
      <c r="P6159" s="12">
        <v>44782.33333333334</v>
      </c>
      <c r="Q6159" s="12">
        <v>44810</v>
      </c>
      <c r="R6159" s="11"/>
      <c r="S6159" s="2">
        <f>OR(AND(P6159&lt;=U$2,Q6159&gt;V$2),AND(P6159&gt;U$2,P6159&lt;V$2))</f>
        <v>0</v>
      </c>
    </row>
    <row r="6160" spans="1:19">
      <c r="A6160" s="2" t="s">
        <v>3481</v>
      </c>
      <c r="B6160" s="2"/>
      <c r="C6160" s="2" t="s">
        <v>13463</v>
      </c>
      <c r="D6160" s="2" t="s">
        <v>13549</v>
      </c>
      <c r="E6160" s="2"/>
      <c r="F6160" s="2"/>
      <c r="G6160" s="2"/>
      <c r="H6160" s="2"/>
      <c r="I6160" s="2"/>
      <c r="J6160" s="2"/>
      <c r="K6160" s="2"/>
      <c r="L6160" s="2"/>
      <c r="M6160" s="2" t="s">
        <v>13550</v>
      </c>
      <c r="N6160" s="11">
        <v>5</v>
      </c>
      <c r="O6160" s="11">
        <v>0</v>
      </c>
      <c r="P6160" s="12">
        <v>44673</v>
      </c>
      <c r="Q6160" s="12">
        <v>44678</v>
      </c>
      <c r="R6160" s="11"/>
      <c r="S6160" s="2">
        <f>OR(AND(P6160&lt;=U$2,Q6160&gt;V$2),AND(P6160&gt;U$2,P6160&lt;V$2))</f>
        <v>0</v>
      </c>
    </row>
    <row r="6161" spans="1:19">
      <c r="A6161" s="2" t="s">
        <v>3481</v>
      </c>
      <c r="B6161" s="2"/>
      <c r="C6161" s="2" t="s">
        <v>13463</v>
      </c>
      <c r="D6161" s="2" t="s">
        <v>13551</v>
      </c>
      <c r="E6161" s="2"/>
      <c r="F6161" s="2"/>
      <c r="G6161" s="2"/>
      <c r="H6161" s="2"/>
      <c r="I6161" s="2"/>
      <c r="J6161" s="2"/>
      <c r="K6161" s="2"/>
      <c r="L6161" s="2"/>
      <c r="M6161" s="2" t="s">
        <v>13552</v>
      </c>
      <c r="N6161" s="11">
        <v>10</v>
      </c>
      <c r="O6161" s="11">
        <v>0</v>
      </c>
      <c r="P6161" s="12">
        <v>44679</v>
      </c>
      <c r="Q6161" s="12">
        <v>44721</v>
      </c>
      <c r="R6161" s="11"/>
      <c r="S6161" s="2">
        <f>OR(AND(P6161&lt;=U$2,Q6161&gt;V$2),AND(P6161&gt;U$2,P6161&lt;V$2))</f>
        <v>0</v>
      </c>
    </row>
    <row r="6162" spans="1:19">
      <c r="A6162" s="2" t="s">
        <v>3481</v>
      </c>
      <c r="B6162" s="2"/>
      <c r="C6162" s="2" t="s">
        <v>13463</v>
      </c>
      <c r="D6162" s="2" t="s">
        <v>13553</v>
      </c>
      <c r="E6162" s="2"/>
      <c r="F6162" s="2"/>
      <c r="G6162" s="2"/>
      <c r="H6162" s="2"/>
      <c r="I6162" s="2"/>
      <c r="J6162" s="2"/>
      <c r="K6162" s="2"/>
      <c r="L6162" s="2"/>
      <c r="M6162" s="2" t="s">
        <v>13554</v>
      </c>
      <c r="N6162" s="11">
        <v>60</v>
      </c>
      <c r="O6162" s="11">
        <v>0</v>
      </c>
      <c r="P6162" s="12">
        <v>44722.33333333334</v>
      </c>
      <c r="Q6162" s="12">
        <v>44868</v>
      </c>
      <c r="R6162" s="11"/>
      <c r="S6162" s="2">
        <f>OR(AND(P6162&lt;=U$2,Q6162&gt;V$2),AND(P6162&gt;U$2,P6162&lt;V$2))</f>
        <v>0</v>
      </c>
    </row>
    <row r="6163" spans="1:19">
      <c r="A6163" s="2" t="s">
        <v>3481</v>
      </c>
      <c r="B6163" s="2"/>
      <c r="C6163" s="2" t="s">
        <v>13466</v>
      </c>
      <c r="D6163" s="2" t="s">
        <v>13555</v>
      </c>
      <c r="E6163" s="2"/>
      <c r="F6163" s="2"/>
      <c r="G6163" s="2"/>
      <c r="H6163" s="2"/>
      <c r="I6163" s="2"/>
      <c r="J6163" s="2"/>
      <c r="K6163" s="2"/>
      <c r="L6163" s="2"/>
      <c r="M6163" s="2" t="s">
        <v>13556</v>
      </c>
      <c r="N6163" s="11">
        <v>5</v>
      </c>
      <c r="O6163" s="11">
        <v>0</v>
      </c>
      <c r="P6163" s="12">
        <v>44785.33333333334</v>
      </c>
      <c r="Q6163" s="12">
        <v>44815</v>
      </c>
      <c r="R6163" s="11"/>
      <c r="S6163" s="2">
        <f>OR(AND(P6163&lt;=U$2,Q6163&gt;V$2),AND(P6163&gt;U$2,P6163&lt;V$2))</f>
        <v>0</v>
      </c>
    </row>
    <row r="6164" spans="1:19">
      <c r="A6164" s="2" t="s">
        <v>3481</v>
      </c>
      <c r="B6164" s="2"/>
      <c r="C6164" s="2" t="s">
        <v>13466</v>
      </c>
      <c r="D6164" s="2" t="s">
        <v>13557</v>
      </c>
      <c r="E6164" s="2"/>
      <c r="F6164" s="2"/>
      <c r="G6164" s="2"/>
      <c r="H6164" s="2"/>
      <c r="I6164" s="2"/>
      <c r="J6164" s="2"/>
      <c r="K6164" s="2"/>
      <c r="L6164" s="2"/>
      <c r="M6164" s="2" t="s">
        <v>13558</v>
      </c>
      <c r="N6164" s="11">
        <v>10</v>
      </c>
      <c r="O6164" s="11">
        <v>0</v>
      </c>
      <c r="P6164" s="12">
        <v>44816.33333333334</v>
      </c>
      <c r="Q6164" s="12">
        <v>44907</v>
      </c>
      <c r="R6164" s="11"/>
      <c r="S6164" s="2">
        <f>OR(AND(P6164&lt;=U$2,Q6164&gt;V$2),AND(P6164&gt;U$2,P6164&lt;V$2))</f>
        <v>0</v>
      </c>
    </row>
    <row r="6165" spans="1:19">
      <c r="A6165" s="2" t="s">
        <v>3488</v>
      </c>
      <c r="B6165" s="2"/>
      <c r="C6165" s="2" t="s">
        <v>13466</v>
      </c>
      <c r="D6165" s="2" t="s">
        <v>13559</v>
      </c>
      <c r="E6165" s="2"/>
      <c r="F6165" s="2"/>
      <c r="G6165" s="2"/>
      <c r="H6165" s="2"/>
      <c r="I6165" s="2"/>
      <c r="J6165" s="2"/>
      <c r="K6165" s="2"/>
      <c r="L6165" s="2"/>
      <c r="M6165" s="2" t="s">
        <v>13560</v>
      </c>
      <c r="N6165" s="11">
        <v>10</v>
      </c>
      <c r="O6165" s="11">
        <v>10</v>
      </c>
      <c r="P6165" s="12">
        <v>44984.33333333334</v>
      </c>
      <c r="Q6165" s="12">
        <v>44995.70833333334</v>
      </c>
      <c r="R6165" s="11">
        <v>-200</v>
      </c>
      <c r="S6165" s="2">
        <f>OR(AND(P6165&lt;=U$2,Q6165&gt;V$2),AND(P6165&gt;U$2,P6165&lt;V$2))</f>
        <v>0</v>
      </c>
    </row>
    <row r="6166" spans="1:19">
      <c r="A6166" s="2" t="s">
        <v>3488</v>
      </c>
      <c r="B6166" s="2"/>
      <c r="C6166" s="2" t="s">
        <v>13466</v>
      </c>
      <c r="D6166" s="2" t="s">
        <v>13561</v>
      </c>
      <c r="E6166" s="2"/>
      <c r="F6166" s="2"/>
      <c r="G6166" s="2"/>
      <c r="H6166" s="2"/>
      <c r="I6166" s="2"/>
      <c r="J6166" s="2"/>
      <c r="K6166" s="2"/>
      <c r="L6166" s="2"/>
      <c r="M6166" s="2" t="s">
        <v>13562</v>
      </c>
      <c r="N6166" s="11">
        <v>30</v>
      </c>
      <c r="O6166" s="11">
        <v>30</v>
      </c>
      <c r="P6166" s="12">
        <v>44998.33333333334</v>
      </c>
      <c r="Q6166" s="12">
        <v>45037.70833333334</v>
      </c>
      <c r="R6166" s="11">
        <v>-200</v>
      </c>
      <c r="S6166" s="2">
        <f>OR(AND(P6166&lt;=U$2,Q6166&gt;V$2),AND(P6166&gt;U$2,P6166&lt;V$2))</f>
        <v>0</v>
      </c>
    </row>
    <row r="6167" spans="1:19">
      <c r="A6167" s="2" t="s">
        <v>3481</v>
      </c>
      <c r="B6167" s="2"/>
      <c r="C6167" s="2" t="s">
        <v>13466</v>
      </c>
      <c r="D6167" s="2" t="s">
        <v>13563</v>
      </c>
      <c r="E6167" s="2"/>
      <c r="F6167" s="2"/>
      <c r="G6167" s="2"/>
      <c r="H6167" s="2"/>
      <c r="I6167" s="2"/>
      <c r="J6167" s="2"/>
      <c r="K6167" s="2"/>
      <c r="L6167" s="2"/>
      <c r="M6167" s="2" t="s">
        <v>13564</v>
      </c>
      <c r="N6167" s="11">
        <v>10</v>
      </c>
      <c r="O6167" s="11">
        <v>0</v>
      </c>
      <c r="P6167" s="12">
        <v>44855</v>
      </c>
      <c r="Q6167" s="12">
        <v>44855</v>
      </c>
      <c r="R6167" s="11"/>
      <c r="S6167" s="2">
        <f>OR(AND(P6167&lt;=U$2,Q6167&gt;V$2),AND(P6167&gt;U$2,P6167&lt;V$2))</f>
        <v>0</v>
      </c>
    </row>
    <row r="6168" spans="1:19">
      <c r="A6168" s="2" t="s">
        <v>3481</v>
      </c>
      <c r="B6168" s="2"/>
      <c r="C6168" s="2" t="s">
        <v>13466</v>
      </c>
      <c r="D6168" s="2" t="s">
        <v>13565</v>
      </c>
      <c r="E6168" s="2"/>
      <c r="F6168" s="2"/>
      <c r="G6168" s="2"/>
      <c r="H6168" s="2"/>
      <c r="I6168" s="2"/>
      <c r="J6168" s="2"/>
      <c r="K6168" s="2"/>
      <c r="L6168" s="2"/>
      <c r="M6168" s="2" t="s">
        <v>13566</v>
      </c>
      <c r="N6168" s="11">
        <v>10</v>
      </c>
      <c r="O6168" s="11">
        <v>0</v>
      </c>
      <c r="P6168" s="12">
        <v>44856</v>
      </c>
      <c r="Q6168" s="12">
        <v>44872</v>
      </c>
      <c r="R6168" s="11"/>
      <c r="S6168" s="2">
        <f>OR(AND(P6168&lt;=U$2,Q6168&gt;V$2),AND(P6168&gt;U$2,P6168&lt;V$2))</f>
        <v>0</v>
      </c>
    </row>
    <row r="6169" spans="1:19">
      <c r="A6169" s="2" t="s">
        <v>3877</v>
      </c>
      <c r="B6169" s="2"/>
      <c r="C6169" s="2" t="s">
        <v>13466</v>
      </c>
      <c r="D6169" s="2" t="s">
        <v>13567</v>
      </c>
      <c r="E6169" s="2"/>
      <c r="F6169" s="2"/>
      <c r="G6169" s="2"/>
      <c r="H6169" s="2"/>
      <c r="I6169" s="2"/>
      <c r="J6169" s="2"/>
      <c r="K6169" s="2"/>
      <c r="L6169" s="2"/>
      <c r="M6169" s="2" t="s">
        <v>13568</v>
      </c>
      <c r="N6169" s="11">
        <v>60</v>
      </c>
      <c r="O6169" s="11">
        <v>12</v>
      </c>
      <c r="P6169" s="12">
        <v>44873</v>
      </c>
      <c r="Q6169" s="12">
        <v>44999.70833333334</v>
      </c>
      <c r="R6169" s="11">
        <v>-172</v>
      </c>
      <c r="S6169" s="2">
        <f>OR(AND(P6169&lt;=U$2,Q6169&gt;V$2),AND(P6169&gt;U$2,P6169&lt;V$2))</f>
        <v>0</v>
      </c>
    </row>
    <row r="6170" spans="1:19">
      <c r="A6170" s="2" t="s">
        <v>3488</v>
      </c>
      <c r="B6170" s="2"/>
      <c r="C6170" s="2" t="s">
        <v>13466</v>
      </c>
      <c r="D6170" s="2" t="s">
        <v>13569</v>
      </c>
      <c r="E6170" s="2"/>
      <c r="F6170" s="2"/>
      <c r="G6170" s="2"/>
      <c r="H6170" s="2"/>
      <c r="I6170" s="2"/>
      <c r="J6170" s="2"/>
      <c r="K6170" s="2"/>
      <c r="L6170" s="2"/>
      <c r="M6170" s="2" t="s">
        <v>13570</v>
      </c>
      <c r="N6170" s="11">
        <v>90</v>
      </c>
      <c r="O6170" s="11">
        <v>90</v>
      </c>
      <c r="P6170" s="12">
        <v>45040.33333333334</v>
      </c>
      <c r="Q6170" s="12">
        <v>45167.70833333334</v>
      </c>
      <c r="R6170" s="11">
        <v>-200</v>
      </c>
      <c r="S6170" s="2">
        <f>OR(AND(P6170&lt;=U$2,Q6170&gt;V$2),AND(P6170&gt;U$2,P6170&lt;V$2))</f>
        <v>0</v>
      </c>
    </row>
    <row r="6171" spans="1:19">
      <c r="A6171" s="2" t="s">
        <v>3481</v>
      </c>
      <c r="B6171" s="2"/>
      <c r="C6171" s="2" t="s">
        <v>13463</v>
      </c>
      <c r="D6171" s="2" t="s">
        <v>13571</v>
      </c>
      <c r="E6171" s="2"/>
      <c r="F6171" s="2"/>
      <c r="G6171" s="2"/>
      <c r="H6171" s="2"/>
      <c r="I6171" s="2"/>
      <c r="J6171" s="2"/>
      <c r="K6171" s="2"/>
      <c r="L6171" s="2"/>
      <c r="M6171" s="2" t="s">
        <v>13572</v>
      </c>
      <c r="N6171" s="11">
        <v>1</v>
      </c>
      <c r="O6171" s="11">
        <v>0</v>
      </c>
      <c r="P6171" s="12">
        <v>44785.33333333334</v>
      </c>
      <c r="Q6171" s="12">
        <v>44785.70833333334</v>
      </c>
      <c r="R6171" s="11"/>
      <c r="S6171" s="2">
        <f>OR(AND(P6171&lt;=U$2,Q6171&gt;V$2),AND(P6171&gt;U$2,P6171&lt;V$2))</f>
        <v>0</v>
      </c>
    </row>
    <row r="6172" spans="1:19">
      <c r="A6172" s="2" t="s">
        <v>3481</v>
      </c>
      <c r="B6172" s="2"/>
      <c r="C6172" s="2" t="s">
        <v>13463</v>
      </c>
      <c r="D6172" s="2" t="s">
        <v>13573</v>
      </c>
      <c r="E6172" s="2"/>
      <c r="F6172" s="2"/>
      <c r="G6172" s="2"/>
      <c r="H6172" s="2"/>
      <c r="I6172" s="2"/>
      <c r="J6172" s="2"/>
      <c r="K6172" s="2"/>
      <c r="L6172" s="2"/>
      <c r="M6172" s="2" t="s">
        <v>13574</v>
      </c>
      <c r="N6172" s="11">
        <v>24</v>
      </c>
      <c r="O6172" s="11">
        <v>0</v>
      </c>
      <c r="P6172" s="12">
        <v>44788</v>
      </c>
      <c r="Q6172" s="12">
        <v>44820.70833333334</v>
      </c>
      <c r="R6172" s="11"/>
      <c r="S6172" s="2">
        <f>OR(AND(P6172&lt;=U$2,Q6172&gt;V$2),AND(P6172&gt;U$2,P6172&lt;V$2))</f>
        <v>0</v>
      </c>
    </row>
    <row r="6173" spans="1:19">
      <c r="A6173" s="2" t="s">
        <v>3481</v>
      </c>
      <c r="B6173" s="2"/>
      <c r="C6173" s="2" t="s">
        <v>13463</v>
      </c>
      <c r="D6173" s="2" t="s">
        <v>13575</v>
      </c>
      <c r="E6173" s="2"/>
      <c r="F6173" s="2"/>
      <c r="G6173" s="2"/>
      <c r="H6173" s="2"/>
      <c r="I6173" s="2"/>
      <c r="J6173" s="2"/>
      <c r="K6173" s="2"/>
      <c r="L6173" s="2"/>
      <c r="M6173" s="2" t="s">
        <v>13576</v>
      </c>
      <c r="N6173" s="11">
        <v>1</v>
      </c>
      <c r="O6173" s="11">
        <v>0</v>
      </c>
      <c r="P6173" s="12">
        <v>44622.33333333334</v>
      </c>
      <c r="Q6173" s="12">
        <v>44622.70833333334</v>
      </c>
      <c r="R6173" s="11"/>
      <c r="S6173" s="2">
        <f>OR(AND(P6173&lt;=U$2,Q6173&gt;V$2),AND(P6173&gt;U$2,P6173&lt;V$2))</f>
        <v>0</v>
      </c>
    </row>
    <row r="6174" spans="1:19">
      <c r="A6174" s="2" t="s">
        <v>3481</v>
      </c>
      <c r="B6174" s="2"/>
      <c r="C6174" s="2" t="s">
        <v>13463</v>
      </c>
      <c r="D6174" s="2" t="s">
        <v>13577</v>
      </c>
      <c r="E6174" s="2"/>
      <c r="F6174" s="2"/>
      <c r="G6174" s="2"/>
      <c r="H6174" s="2"/>
      <c r="I6174" s="2"/>
      <c r="J6174" s="2"/>
      <c r="K6174" s="2"/>
      <c r="L6174" s="2"/>
      <c r="M6174" s="2" t="s">
        <v>13578</v>
      </c>
      <c r="N6174" s="11">
        <v>11</v>
      </c>
      <c r="O6174" s="11">
        <v>0</v>
      </c>
      <c r="P6174" s="12">
        <v>44623</v>
      </c>
      <c r="Q6174" s="12">
        <v>44637.70833333334</v>
      </c>
      <c r="R6174" s="11"/>
      <c r="S6174" s="2">
        <f>OR(AND(P6174&lt;=U$2,Q6174&gt;V$2),AND(P6174&gt;U$2,P6174&lt;V$2))</f>
        <v>0</v>
      </c>
    </row>
    <row r="6175" spans="1:19">
      <c r="A6175" s="2" t="s">
        <v>3481</v>
      </c>
      <c r="B6175" s="2"/>
      <c r="C6175" s="2" t="s">
        <v>13463</v>
      </c>
      <c r="D6175" s="2" t="s">
        <v>13579</v>
      </c>
      <c r="E6175" s="2"/>
      <c r="F6175" s="2"/>
      <c r="G6175" s="2"/>
      <c r="H6175" s="2"/>
      <c r="I6175" s="2"/>
      <c r="J6175" s="2"/>
      <c r="K6175" s="2"/>
      <c r="L6175" s="2"/>
      <c r="M6175" s="2" t="s">
        <v>13580</v>
      </c>
      <c r="N6175" s="11">
        <v>1</v>
      </c>
      <c r="O6175" s="11">
        <v>0</v>
      </c>
      <c r="P6175" s="12">
        <v>44601.33333333334</v>
      </c>
      <c r="Q6175" s="12">
        <v>44601.70833333334</v>
      </c>
      <c r="R6175" s="11"/>
      <c r="S6175" s="2">
        <f>OR(AND(P6175&lt;=U$2,Q6175&gt;V$2),AND(P6175&gt;U$2,P6175&lt;V$2))</f>
        <v>0</v>
      </c>
    </row>
    <row r="6176" spans="1:19">
      <c r="A6176" s="2" t="s">
        <v>3481</v>
      </c>
      <c r="B6176" s="2"/>
      <c r="C6176" s="2" t="s">
        <v>13463</v>
      </c>
      <c r="D6176" s="2" t="s">
        <v>13581</v>
      </c>
      <c r="E6176" s="2"/>
      <c r="F6176" s="2"/>
      <c r="G6176" s="2"/>
      <c r="H6176" s="2"/>
      <c r="I6176" s="2"/>
      <c r="J6176" s="2"/>
      <c r="K6176" s="2"/>
      <c r="L6176" s="2"/>
      <c r="M6176" s="2" t="s">
        <v>13582</v>
      </c>
      <c r="N6176" s="11">
        <v>99</v>
      </c>
      <c r="O6176" s="11">
        <v>0</v>
      </c>
      <c r="P6176" s="12">
        <v>44602</v>
      </c>
      <c r="Q6176" s="12">
        <v>44742.70833333334</v>
      </c>
      <c r="R6176" s="11"/>
      <c r="S6176" s="2">
        <f>OR(AND(P6176&lt;=U$2,Q6176&gt;V$2),AND(P6176&gt;U$2,P6176&lt;V$2))</f>
        <v>0</v>
      </c>
    </row>
    <row r="6177" spans="1:19">
      <c r="A6177" s="2" t="s">
        <v>3481</v>
      </c>
      <c r="B6177" s="2"/>
      <c r="C6177" s="2" t="s">
        <v>13463</v>
      </c>
      <c r="D6177" s="2" t="s">
        <v>13583</v>
      </c>
      <c r="E6177" s="2"/>
      <c r="F6177" s="2"/>
      <c r="G6177" s="2"/>
      <c r="H6177" s="2"/>
      <c r="I6177" s="2"/>
      <c r="J6177" s="2"/>
      <c r="K6177" s="2"/>
      <c r="L6177" s="2"/>
      <c r="M6177" s="2" t="s">
        <v>13584</v>
      </c>
      <c r="N6177" s="11">
        <v>1</v>
      </c>
      <c r="O6177" s="11">
        <v>0</v>
      </c>
      <c r="P6177" s="12">
        <v>44517.33333333334</v>
      </c>
      <c r="Q6177" s="12">
        <v>44517.70833333334</v>
      </c>
      <c r="R6177" s="11"/>
      <c r="S6177" s="2">
        <f>OR(AND(P6177&lt;=U$2,Q6177&gt;V$2),AND(P6177&gt;U$2,P6177&lt;V$2))</f>
        <v>0</v>
      </c>
    </row>
    <row r="6178" spans="1:19">
      <c r="A6178" s="2" t="s">
        <v>3481</v>
      </c>
      <c r="B6178" s="2"/>
      <c r="C6178" s="2" t="s">
        <v>13463</v>
      </c>
      <c r="D6178" s="2" t="s">
        <v>13585</v>
      </c>
      <c r="E6178" s="2"/>
      <c r="F6178" s="2"/>
      <c r="G6178" s="2"/>
      <c r="H6178" s="2"/>
      <c r="I6178" s="2"/>
      <c r="J6178" s="2"/>
      <c r="K6178" s="2"/>
      <c r="L6178" s="2"/>
      <c r="M6178" s="2" t="s">
        <v>13586</v>
      </c>
      <c r="N6178" s="11">
        <v>267</v>
      </c>
      <c r="O6178" s="11">
        <v>0</v>
      </c>
      <c r="P6178" s="12">
        <v>44518</v>
      </c>
      <c r="Q6178" s="12">
        <v>44543</v>
      </c>
      <c r="R6178" s="11"/>
      <c r="S6178" s="2">
        <f>OR(AND(P6178&lt;=U$2,Q6178&gt;V$2),AND(P6178&gt;U$2,P6178&lt;V$2))</f>
        <v>0</v>
      </c>
    </row>
    <row r="6179" spans="1:19">
      <c r="A6179" s="2" t="s">
        <v>3481</v>
      </c>
      <c r="B6179" s="2"/>
      <c r="C6179" s="2" t="s">
        <v>13463</v>
      </c>
      <c r="D6179" s="2" t="s">
        <v>13587</v>
      </c>
      <c r="E6179" s="2"/>
      <c r="F6179" s="2"/>
      <c r="G6179" s="2"/>
      <c r="H6179" s="2"/>
      <c r="I6179" s="2"/>
      <c r="J6179" s="2"/>
      <c r="K6179" s="2"/>
      <c r="L6179" s="2"/>
      <c r="M6179" s="2" t="s">
        <v>13588</v>
      </c>
      <c r="N6179" s="11">
        <v>1</v>
      </c>
      <c r="O6179" s="11">
        <v>0</v>
      </c>
      <c r="P6179" s="12">
        <v>44515.33333333334</v>
      </c>
      <c r="Q6179" s="12">
        <v>44515.70833333334</v>
      </c>
      <c r="R6179" s="11"/>
      <c r="S6179" s="2">
        <f>OR(AND(P6179&lt;=U$2,Q6179&gt;V$2),AND(P6179&gt;U$2,P6179&lt;V$2))</f>
        <v>0</v>
      </c>
    </row>
    <row r="6180" spans="1:19">
      <c r="A6180" s="2" t="s">
        <v>3481</v>
      </c>
      <c r="B6180" s="2"/>
      <c r="C6180" s="2" t="s">
        <v>13463</v>
      </c>
      <c r="D6180" s="2" t="s">
        <v>13589</v>
      </c>
      <c r="E6180" s="2"/>
      <c r="F6180" s="2"/>
      <c r="G6180" s="2"/>
      <c r="H6180" s="2"/>
      <c r="I6180" s="2"/>
      <c r="J6180" s="2"/>
      <c r="K6180" s="2"/>
      <c r="L6180" s="2"/>
      <c r="M6180" s="2" t="s">
        <v>13590</v>
      </c>
      <c r="N6180" s="11">
        <v>11</v>
      </c>
      <c r="O6180" s="11">
        <v>0</v>
      </c>
      <c r="P6180" s="12">
        <v>44516</v>
      </c>
      <c r="Q6180" s="12">
        <v>44531.70833333334</v>
      </c>
      <c r="R6180" s="11"/>
      <c r="S6180" s="2">
        <f>OR(AND(P6180&lt;=U$2,Q6180&gt;V$2),AND(P6180&gt;U$2,P6180&lt;V$2))</f>
        <v>0</v>
      </c>
    </row>
    <row r="6181" spans="1:19">
      <c r="A6181" s="2" t="s">
        <v>3481</v>
      </c>
      <c r="B6181" s="2"/>
      <c r="C6181" s="2" t="s">
        <v>13463</v>
      </c>
      <c r="D6181" s="2" t="s">
        <v>13591</v>
      </c>
      <c r="E6181" s="2"/>
      <c r="F6181" s="2"/>
      <c r="G6181" s="2"/>
      <c r="H6181" s="2"/>
      <c r="I6181" s="2"/>
      <c r="J6181" s="2"/>
      <c r="K6181" s="2"/>
      <c r="L6181" s="2"/>
      <c r="M6181" s="2" t="s">
        <v>13592</v>
      </c>
      <c r="N6181" s="11">
        <v>1</v>
      </c>
      <c r="O6181" s="11">
        <v>0</v>
      </c>
      <c r="P6181" s="12">
        <v>44508.33333333334</v>
      </c>
      <c r="Q6181" s="12">
        <v>44508.70833333334</v>
      </c>
      <c r="R6181" s="11"/>
      <c r="S6181" s="2">
        <f>OR(AND(P6181&lt;=U$2,Q6181&gt;V$2),AND(P6181&gt;U$2,P6181&lt;V$2))</f>
        <v>0</v>
      </c>
    </row>
    <row r="6182" spans="1:19">
      <c r="A6182" s="2" t="s">
        <v>3481</v>
      </c>
      <c r="B6182" s="2"/>
      <c r="C6182" s="2" t="s">
        <v>13463</v>
      </c>
      <c r="D6182" s="2" t="s">
        <v>13593</v>
      </c>
      <c r="E6182" s="2"/>
      <c r="F6182" s="2"/>
      <c r="G6182" s="2"/>
      <c r="H6182" s="2"/>
      <c r="I6182" s="2"/>
      <c r="J6182" s="2"/>
      <c r="K6182" s="2"/>
      <c r="L6182" s="2"/>
      <c r="M6182" s="2" t="s">
        <v>13594</v>
      </c>
      <c r="N6182" s="11">
        <v>2</v>
      </c>
      <c r="O6182" s="11">
        <v>0</v>
      </c>
      <c r="P6182" s="12">
        <v>44509</v>
      </c>
      <c r="Q6182" s="12">
        <v>44511.70833333334</v>
      </c>
      <c r="R6182" s="11"/>
      <c r="S6182" s="2">
        <f>OR(AND(P6182&lt;=U$2,Q6182&gt;V$2),AND(P6182&gt;U$2,P6182&lt;V$2))</f>
        <v>0</v>
      </c>
    </row>
    <row r="6183" spans="1:19">
      <c r="A6183" s="2" t="s">
        <v>3481</v>
      </c>
      <c r="B6183" s="2"/>
      <c r="C6183" s="2" t="s">
        <v>13463</v>
      </c>
      <c r="D6183" s="2" t="s">
        <v>13595</v>
      </c>
      <c r="E6183" s="2"/>
      <c r="F6183" s="2"/>
      <c r="G6183" s="2"/>
      <c r="H6183" s="2"/>
      <c r="I6183" s="2"/>
      <c r="J6183" s="2"/>
      <c r="K6183" s="2"/>
      <c r="L6183" s="2"/>
      <c r="M6183" s="2" t="s">
        <v>13596</v>
      </c>
      <c r="N6183" s="11">
        <v>1</v>
      </c>
      <c r="O6183" s="11">
        <v>0</v>
      </c>
      <c r="P6183" s="12">
        <v>44484.33333333334</v>
      </c>
      <c r="Q6183" s="12">
        <v>44484.70833333334</v>
      </c>
      <c r="R6183" s="11"/>
      <c r="S6183" s="2">
        <f>OR(AND(P6183&lt;=U$2,Q6183&gt;V$2),AND(P6183&gt;U$2,P6183&lt;V$2))</f>
        <v>0</v>
      </c>
    </row>
    <row r="6184" spans="1:19">
      <c r="A6184" s="2" t="s">
        <v>3481</v>
      </c>
      <c r="B6184" s="2"/>
      <c r="C6184" s="2" t="s">
        <v>13463</v>
      </c>
      <c r="D6184" s="2" t="s">
        <v>13597</v>
      </c>
      <c r="E6184" s="2"/>
      <c r="F6184" s="2"/>
      <c r="G6184" s="2"/>
      <c r="H6184" s="2"/>
      <c r="I6184" s="2"/>
      <c r="J6184" s="2"/>
      <c r="K6184" s="2"/>
      <c r="L6184" s="2"/>
      <c r="M6184" s="2" t="s">
        <v>13598</v>
      </c>
      <c r="N6184" s="11">
        <v>2</v>
      </c>
      <c r="O6184" s="11">
        <v>0</v>
      </c>
      <c r="P6184" s="12">
        <v>44487</v>
      </c>
      <c r="Q6184" s="12">
        <v>44488.70833333334</v>
      </c>
      <c r="R6184" s="11"/>
      <c r="S6184" s="2">
        <f>OR(AND(P6184&lt;=U$2,Q6184&gt;V$2),AND(P6184&gt;U$2,P6184&lt;V$2))</f>
        <v>0</v>
      </c>
    </row>
    <row r="6185" spans="1:19">
      <c r="A6185" s="2" t="s">
        <v>3481</v>
      </c>
      <c r="B6185" s="2"/>
      <c r="C6185" s="2" t="s">
        <v>13463</v>
      </c>
      <c r="D6185" s="2" t="s">
        <v>13599</v>
      </c>
      <c r="E6185" s="2"/>
      <c r="F6185" s="2"/>
      <c r="G6185" s="2"/>
      <c r="H6185" s="2"/>
      <c r="I6185" s="2"/>
      <c r="J6185" s="2"/>
      <c r="K6185" s="2"/>
      <c r="L6185" s="2"/>
      <c r="M6185" s="2" t="s">
        <v>13600</v>
      </c>
      <c r="N6185" s="11">
        <v>1</v>
      </c>
      <c r="O6185" s="11">
        <v>0</v>
      </c>
      <c r="P6185" s="12">
        <v>44414.33333333334</v>
      </c>
      <c r="Q6185" s="12">
        <v>44414.70833333334</v>
      </c>
      <c r="R6185" s="11"/>
      <c r="S6185" s="2">
        <f>OR(AND(P6185&lt;=U$2,Q6185&gt;V$2),AND(P6185&gt;U$2,P6185&lt;V$2))</f>
        <v>0</v>
      </c>
    </row>
    <row r="6186" spans="1:19">
      <c r="A6186" s="2" t="s">
        <v>3481</v>
      </c>
      <c r="B6186" s="2"/>
      <c r="C6186" s="2" t="s">
        <v>13463</v>
      </c>
      <c r="D6186" s="2" t="s">
        <v>13601</v>
      </c>
      <c r="E6186" s="2"/>
      <c r="F6186" s="2"/>
      <c r="G6186" s="2"/>
      <c r="H6186" s="2"/>
      <c r="I6186" s="2"/>
      <c r="J6186" s="2"/>
      <c r="K6186" s="2"/>
      <c r="L6186" s="2"/>
      <c r="M6186" s="2" t="s">
        <v>13602</v>
      </c>
      <c r="N6186" s="11">
        <v>9</v>
      </c>
      <c r="O6186" s="11">
        <v>0</v>
      </c>
      <c r="P6186" s="12">
        <v>44417</v>
      </c>
      <c r="Q6186" s="12">
        <v>44427.70833333334</v>
      </c>
      <c r="R6186" s="11"/>
      <c r="S6186" s="2">
        <f>OR(AND(P6186&lt;=U$2,Q6186&gt;V$2),AND(P6186&gt;U$2,P6186&lt;V$2))</f>
        <v>0</v>
      </c>
    </row>
    <row r="6187" spans="1:19">
      <c r="A6187" s="2" t="s">
        <v>3481</v>
      </c>
      <c r="B6187" s="2"/>
      <c r="C6187" s="2" t="s">
        <v>13463</v>
      </c>
      <c r="D6187" s="2" t="s">
        <v>13603</v>
      </c>
      <c r="E6187" s="2"/>
      <c r="F6187" s="2"/>
      <c r="G6187" s="2"/>
      <c r="H6187" s="2"/>
      <c r="I6187" s="2"/>
      <c r="J6187" s="2"/>
      <c r="K6187" s="2"/>
      <c r="L6187" s="2"/>
      <c r="M6187" s="2" t="s">
        <v>13604</v>
      </c>
      <c r="N6187" s="11">
        <v>1</v>
      </c>
      <c r="O6187" s="11">
        <v>0</v>
      </c>
      <c r="P6187" s="12">
        <v>44392.33333333334</v>
      </c>
      <c r="Q6187" s="12">
        <v>44392.70833333334</v>
      </c>
      <c r="R6187" s="11"/>
      <c r="S6187" s="2">
        <f>OR(AND(P6187&lt;=U$2,Q6187&gt;V$2),AND(P6187&gt;U$2,P6187&lt;V$2))</f>
        <v>0</v>
      </c>
    </row>
    <row r="6188" spans="1:19">
      <c r="A6188" s="2" t="s">
        <v>3481</v>
      </c>
      <c r="B6188" s="2"/>
      <c r="C6188" s="2" t="s">
        <v>13463</v>
      </c>
      <c r="D6188" s="2" t="s">
        <v>13605</v>
      </c>
      <c r="E6188" s="2"/>
      <c r="F6188" s="2"/>
      <c r="G6188" s="2"/>
      <c r="H6188" s="2"/>
      <c r="I6188" s="2"/>
      <c r="J6188" s="2"/>
      <c r="K6188" s="2"/>
      <c r="L6188" s="2"/>
      <c r="M6188" s="2" t="s">
        <v>13606</v>
      </c>
      <c r="N6188" s="11">
        <v>54</v>
      </c>
      <c r="O6188" s="11">
        <v>0</v>
      </c>
      <c r="P6188" s="12">
        <v>44393</v>
      </c>
      <c r="Q6188" s="12">
        <v>44469.70833333334</v>
      </c>
      <c r="R6188" s="11"/>
      <c r="S6188" s="2">
        <f>OR(AND(P6188&lt;=U$2,Q6188&gt;V$2),AND(P6188&gt;U$2,P6188&lt;V$2))</f>
        <v>0</v>
      </c>
    </row>
    <row r="6189" spans="1:19">
      <c r="A6189" s="2" t="s">
        <v>3481</v>
      </c>
      <c r="B6189" s="2"/>
      <c r="C6189" s="2" t="s">
        <v>13463</v>
      </c>
      <c r="D6189" s="2" t="s">
        <v>13607</v>
      </c>
      <c r="E6189" s="2"/>
      <c r="F6189" s="2"/>
      <c r="G6189" s="2"/>
      <c r="H6189" s="2"/>
      <c r="I6189" s="2"/>
      <c r="J6189" s="2"/>
      <c r="K6189" s="2"/>
      <c r="L6189" s="2"/>
      <c r="M6189" s="2" t="s">
        <v>13608</v>
      </c>
      <c r="N6189" s="11">
        <v>1</v>
      </c>
      <c r="O6189" s="11">
        <v>0</v>
      </c>
      <c r="P6189" s="12">
        <v>44379.33333333334</v>
      </c>
      <c r="Q6189" s="12">
        <v>44379.70833333334</v>
      </c>
      <c r="R6189" s="11"/>
      <c r="S6189" s="2">
        <f>OR(AND(P6189&lt;=U$2,Q6189&gt;V$2),AND(P6189&gt;U$2,P6189&lt;V$2))</f>
        <v>0</v>
      </c>
    </row>
    <row r="6190" spans="1:19">
      <c r="A6190" s="2" t="s">
        <v>3481</v>
      </c>
      <c r="B6190" s="2"/>
      <c r="C6190" s="2" t="s">
        <v>13463</v>
      </c>
      <c r="D6190" s="2" t="s">
        <v>13609</v>
      </c>
      <c r="E6190" s="2"/>
      <c r="F6190" s="2"/>
      <c r="G6190" s="2"/>
      <c r="H6190" s="2"/>
      <c r="I6190" s="2"/>
      <c r="J6190" s="2"/>
      <c r="K6190" s="2"/>
      <c r="L6190" s="2"/>
      <c r="M6190" s="2" t="s">
        <v>13610</v>
      </c>
      <c r="N6190" s="11">
        <v>6</v>
      </c>
      <c r="O6190" s="11">
        <v>0</v>
      </c>
      <c r="P6190" s="12">
        <v>44382</v>
      </c>
      <c r="Q6190" s="12">
        <v>44390.70833333334</v>
      </c>
      <c r="R6190" s="11"/>
      <c r="S6190" s="2">
        <f>OR(AND(P6190&lt;=U$2,Q6190&gt;V$2),AND(P6190&gt;U$2,P6190&lt;V$2))</f>
        <v>0</v>
      </c>
    </row>
    <row r="6191" spans="1:19">
      <c r="A6191" s="2" t="s">
        <v>3481</v>
      </c>
      <c r="B6191" s="2"/>
      <c r="C6191" s="2" t="s">
        <v>13463</v>
      </c>
      <c r="D6191" s="2" t="s">
        <v>13611</v>
      </c>
      <c r="E6191" s="2"/>
      <c r="F6191" s="2"/>
      <c r="G6191" s="2"/>
      <c r="H6191" s="2"/>
      <c r="I6191" s="2"/>
      <c r="J6191" s="2"/>
      <c r="K6191" s="2"/>
      <c r="L6191" s="2"/>
      <c r="M6191" s="2" t="s">
        <v>13612</v>
      </c>
      <c r="N6191" s="11">
        <v>1</v>
      </c>
      <c r="O6191" s="11">
        <v>0</v>
      </c>
      <c r="P6191" s="12">
        <v>44368.33333333334</v>
      </c>
      <c r="Q6191" s="12">
        <v>44368.70833333334</v>
      </c>
      <c r="R6191" s="11"/>
      <c r="S6191" s="2">
        <f>OR(AND(P6191&lt;=U$2,Q6191&gt;V$2),AND(P6191&gt;U$2,P6191&lt;V$2))</f>
        <v>0</v>
      </c>
    </row>
    <row r="6192" spans="1:19">
      <c r="A6192" s="2" t="s">
        <v>3481</v>
      </c>
      <c r="B6192" s="2"/>
      <c r="C6192" s="2" t="s">
        <v>13463</v>
      </c>
      <c r="D6192" s="2" t="s">
        <v>13613</v>
      </c>
      <c r="E6192" s="2"/>
      <c r="F6192" s="2"/>
      <c r="G6192" s="2"/>
      <c r="H6192" s="2"/>
      <c r="I6192" s="2"/>
      <c r="J6192" s="2"/>
      <c r="K6192" s="2"/>
      <c r="L6192" s="2"/>
      <c r="M6192" s="2" t="s">
        <v>13614</v>
      </c>
      <c r="N6192" s="11">
        <v>9</v>
      </c>
      <c r="O6192" s="11">
        <v>0</v>
      </c>
      <c r="P6192" s="12">
        <v>44369</v>
      </c>
      <c r="Q6192" s="12">
        <v>44379.70833333334</v>
      </c>
      <c r="R6192" s="11"/>
      <c r="S6192" s="2">
        <f>OR(AND(P6192&lt;=U$2,Q6192&gt;V$2),AND(P6192&gt;U$2,P6192&lt;V$2))</f>
        <v>0</v>
      </c>
    </row>
    <row r="6193" spans="1:19">
      <c r="A6193" s="2" t="s">
        <v>3481</v>
      </c>
      <c r="B6193" s="2"/>
      <c r="C6193" s="2" t="s">
        <v>13463</v>
      </c>
      <c r="D6193" s="2" t="s">
        <v>13615</v>
      </c>
      <c r="E6193" s="2"/>
      <c r="F6193" s="2"/>
      <c r="G6193" s="2"/>
      <c r="H6193" s="2"/>
      <c r="I6193" s="2"/>
      <c r="J6193" s="2"/>
      <c r="K6193" s="2"/>
      <c r="L6193" s="2"/>
      <c r="M6193" s="2" t="s">
        <v>13616</v>
      </c>
      <c r="N6193" s="11">
        <v>1</v>
      </c>
      <c r="O6193" s="11">
        <v>0</v>
      </c>
      <c r="P6193" s="12">
        <v>44368.33333333334</v>
      </c>
      <c r="Q6193" s="12">
        <v>44368.70833333334</v>
      </c>
      <c r="R6193" s="11"/>
      <c r="S6193" s="2">
        <f>OR(AND(P6193&lt;=U$2,Q6193&gt;V$2),AND(P6193&gt;U$2,P6193&lt;V$2))</f>
        <v>0</v>
      </c>
    </row>
    <row r="6194" spans="1:19">
      <c r="A6194" s="2" t="s">
        <v>3481</v>
      </c>
      <c r="B6194" s="2"/>
      <c r="C6194" s="2" t="s">
        <v>13463</v>
      </c>
      <c r="D6194" s="2" t="s">
        <v>13617</v>
      </c>
      <c r="E6194" s="2"/>
      <c r="F6194" s="2"/>
      <c r="G6194" s="2"/>
      <c r="H6194" s="2"/>
      <c r="I6194" s="2"/>
      <c r="J6194" s="2"/>
      <c r="K6194" s="2"/>
      <c r="L6194" s="2"/>
      <c r="M6194" s="2" t="s">
        <v>13618</v>
      </c>
      <c r="N6194" s="11">
        <v>4</v>
      </c>
      <c r="O6194" s="11">
        <v>0</v>
      </c>
      <c r="P6194" s="12">
        <v>44369</v>
      </c>
      <c r="Q6194" s="12">
        <v>44372.70833333334</v>
      </c>
      <c r="R6194" s="11"/>
      <c r="S6194" s="2">
        <f>OR(AND(P6194&lt;=U$2,Q6194&gt;V$2),AND(P6194&gt;U$2,P6194&lt;V$2))</f>
        <v>0</v>
      </c>
    </row>
    <row r="6195" spans="1:19">
      <c r="A6195" s="2" t="s">
        <v>3481</v>
      </c>
      <c r="B6195" s="2"/>
      <c r="C6195" s="2" t="s">
        <v>13463</v>
      </c>
      <c r="D6195" s="2" t="s">
        <v>13619</v>
      </c>
      <c r="E6195" s="2"/>
      <c r="F6195" s="2"/>
      <c r="G6195" s="2"/>
      <c r="H6195" s="2"/>
      <c r="I6195" s="2"/>
      <c r="J6195" s="2"/>
      <c r="K6195" s="2"/>
      <c r="L6195" s="2"/>
      <c r="M6195" s="2" t="s">
        <v>13620</v>
      </c>
      <c r="N6195" s="11">
        <v>1</v>
      </c>
      <c r="O6195" s="11">
        <v>0</v>
      </c>
      <c r="P6195" s="12">
        <v>44266.33333333334</v>
      </c>
      <c r="Q6195" s="12">
        <v>44266.70833333334</v>
      </c>
      <c r="R6195" s="11"/>
      <c r="S6195" s="2">
        <f>OR(AND(P6195&lt;=U$2,Q6195&gt;V$2),AND(P6195&gt;U$2,P6195&lt;V$2))</f>
        <v>0</v>
      </c>
    </row>
    <row r="6196" spans="1:19">
      <c r="A6196" s="2" t="s">
        <v>3481</v>
      </c>
      <c r="B6196" s="2"/>
      <c r="C6196" s="2" t="s">
        <v>13463</v>
      </c>
      <c r="D6196" s="2" t="s">
        <v>13621</v>
      </c>
      <c r="E6196" s="2"/>
      <c r="F6196" s="2"/>
      <c r="G6196" s="2"/>
      <c r="H6196" s="2"/>
      <c r="I6196" s="2"/>
      <c r="J6196" s="2"/>
      <c r="K6196" s="2"/>
      <c r="L6196" s="2"/>
      <c r="M6196" s="2" t="s">
        <v>13622</v>
      </c>
      <c r="N6196" s="11">
        <v>7</v>
      </c>
      <c r="O6196" s="11">
        <v>0</v>
      </c>
      <c r="P6196" s="12">
        <v>44267</v>
      </c>
      <c r="Q6196" s="12">
        <v>44277.70833333334</v>
      </c>
      <c r="R6196" s="11"/>
      <c r="S6196" s="2">
        <f>OR(AND(P6196&lt;=U$2,Q6196&gt;V$2),AND(P6196&gt;U$2,P6196&lt;V$2))</f>
        <v>0</v>
      </c>
    </row>
    <row r="6197" spans="1:19">
      <c r="A6197" s="2" t="s">
        <v>3481</v>
      </c>
      <c r="B6197" s="2"/>
      <c r="C6197" s="2" t="s">
        <v>13463</v>
      </c>
      <c r="D6197" s="2" t="s">
        <v>13623</v>
      </c>
      <c r="E6197" s="2"/>
      <c r="F6197" s="2"/>
      <c r="G6197" s="2"/>
      <c r="H6197" s="2"/>
      <c r="I6197" s="2"/>
      <c r="J6197" s="2"/>
      <c r="K6197" s="2"/>
      <c r="L6197" s="2"/>
      <c r="M6197" s="2" t="s">
        <v>13624</v>
      </c>
      <c r="N6197" s="11">
        <v>1</v>
      </c>
      <c r="O6197" s="11">
        <v>0</v>
      </c>
      <c r="P6197" s="12">
        <v>44260.33333333334</v>
      </c>
      <c r="Q6197" s="12">
        <v>44260.70833333334</v>
      </c>
      <c r="R6197" s="11"/>
      <c r="S6197" s="2">
        <f>OR(AND(P6197&lt;=U$2,Q6197&gt;V$2),AND(P6197&gt;U$2,P6197&lt;V$2))</f>
        <v>0</v>
      </c>
    </row>
    <row r="6198" spans="1:19">
      <c r="A6198" s="2" t="s">
        <v>3481</v>
      </c>
      <c r="B6198" s="2"/>
      <c r="C6198" s="2" t="s">
        <v>13463</v>
      </c>
      <c r="D6198" s="2" t="s">
        <v>13625</v>
      </c>
      <c r="E6198" s="2"/>
      <c r="F6198" s="2"/>
      <c r="G6198" s="2"/>
      <c r="H6198" s="2"/>
      <c r="I6198" s="2"/>
      <c r="J6198" s="2"/>
      <c r="K6198" s="2"/>
      <c r="L6198" s="2"/>
      <c r="M6198" s="2" t="s">
        <v>13626</v>
      </c>
      <c r="N6198" s="11">
        <v>1</v>
      </c>
      <c r="O6198" s="11">
        <v>0</v>
      </c>
      <c r="P6198" s="12">
        <v>44263</v>
      </c>
      <c r="Q6198" s="12">
        <v>44263.70833333334</v>
      </c>
      <c r="R6198" s="11"/>
      <c r="S6198" s="2">
        <f>OR(AND(P6198&lt;=U$2,Q6198&gt;V$2),AND(P6198&gt;U$2,P6198&lt;V$2))</f>
        <v>0</v>
      </c>
    </row>
    <row r="6199" spans="1:19">
      <c r="A6199" s="2" t="s">
        <v>3481</v>
      </c>
      <c r="B6199" s="2"/>
      <c r="C6199" s="2" t="s">
        <v>13463</v>
      </c>
      <c r="D6199" s="2" t="s">
        <v>13627</v>
      </c>
      <c r="E6199" s="2"/>
      <c r="F6199" s="2"/>
      <c r="G6199" s="2"/>
      <c r="H6199" s="2"/>
      <c r="I6199" s="2"/>
      <c r="J6199" s="2"/>
      <c r="K6199" s="2"/>
      <c r="L6199" s="2"/>
      <c r="M6199" s="2" t="s">
        <v>13628</v>
      </c>
      <c r="N6199" s="11">
        <v>1</v>
      </c>
      <c r="O6199" s="11">
        <v>0</v>
      </c>
      <c r="P6199" s="12">
        <v>44096.33333333334</v>
      </c>
      <c r="Q6199" s="12">
        <v>44096.70833333334</v>
      </c>
      <c r="R6199" s="11"/>
      <c r="S6199" s="2">
        <f>OR(AND(P6199&lt;=U$2,Q6199&gt;V$2),AND(P6199&gt;U$2,P6199&lt;V$2))</f>
        <v>0</v>
      </c>
    </row>
    <row r="6200" spans="1:19">
      <c r="A6200" s="2" t="s">
        <v>3481</v>
      </c>
      <c r="B6200" s="2"/>
      <c r="C6200" s="2" t="s">
        <v>13463</v>
      </c>
      <c r="D6200" s="2" t="s">
        <v>13629</v>
      </c>
      <c r="E6200" s="2"/>
      <c r="F6200" s="2"/>
      <c r="G6200" s="2"/>
      <c r="H6200" s="2"/>
      <c r="I6200" s="2"/>
      <c r="J6200" s="2"/>
      <c r="K6200" s="2"/>
      <c r="L6200" s="2"/>
      <c r="M6200" s="2" t="s">
        <v>13630</v>
      </c>
      <c r="N6200" s="11">
        <v>16</v>
      </c>
      <c r="O6200" s="11">
        <v>0</v>
      </c>
      <c r="P6200" s="12">
        <v>44097</v>
      </c>
      <c r="Q6200" s="12">
        <v>44119.70833333334</v>
      </c>
      <c r="R6200" s="11"/>
      <c r="S6200" s="2">
        <f>OR(AND(P6200&lt;=U$2,Q6200&gt;V$2),AND(P6200&gt;U$2,P6200&lt;V$2))</f>
        <v>0</v>
      </c>
    </row>
    <row r="6201" spans="1:19">
      <c r="A6201" s="2" t="s">
        <v>3481</v>
      </c>
      <c r="B6201" s="2"/>
      <c r="C6201" s="2" t="s">
        <v>13463</v>
      </c>
      <c r="D6201" s="2" t="s">
        <v>13631</v>
      </c>
      <c r="E6201" s="2"/>
      <c r="F6201" s="2"/>
      <c r="G6201" s="2"/>
      <c r="H6201" s="2"/>
      <c r="I6201" s="2"/>
      <c r="J6201" s="2"/>
      <c r="K6201" s="2"/>
      <c r="L6201" s="2"/>
      <c r="M6201" s="2" t="s">
        <v>13632</v>
      </c>
      <c r="N6201" s="11">
        <v>5</v>
      </c>
      <c r="O6201" s="11">
        <v>0</v>
      </c>
      <c r="P6201" s="12">
        <v>44608.33333333334</v>
      </c>
      <c r="Q6201" s="12">
        <v>44608.70833333334</v>
      </c>
      <c r="R6201" s="11"/>
      <c r="S6201" s="2">
        <f>OR(AND(P6201&lt;=U$2,Q6201&gt;V$2),AND(P6201&gt;U$2,P6201&lt;V$2))</f>
        <v>0</v>
      </c>
    </row>
    <row r="6202" spans="1:19">
      <c r="A6202" s="2" t="s">
        <v>3481</v>
      </c>
      <c r="B6202" s="2"/>
      <c r="C6202" s="2" t="s">
        <v>13463</v>
      </c>
      <c r="D6202" s="2" t="s">
        <v>13633</v>
      </c>
      <c r="E6202" s="2"/>
      <c r="F6202" s="2"/>
      <c r="G6202" s="2"/>
      <c r="H6202" s="2"/>
      <c r="I6202" s="2"/>
      <c r="J6202" s="2"/>
      <c r="K6202" s="2"/>
      <c r="L6202" s="2"/>
      <c r="M6202" s="2" t="s">
        <v>13634</v>
      </c>
      <c r="N6202" s="11">
        <v>5</v>
      </c>
      <c r="O6202" s="11">
        <v>0</v>
      </c>
      <c r="P6202" s="12">
        <v>44609</v>
      </c>
      <c r="Q6202" s="12">
        <v>44642.70833333334</v>
      </c>
      <c r="R6202" s="11"/>
      <c r="S6202" s="2">
        <f>OR(AND(P6202&lt;=U$2,Q6202&gt;V$2),AND(P6202&gt;U$2,P6202&lt;V$2))</f>
        <v>0</v>
      </c>
    </row>
    <row r="6203" spans="1:19">
      <c r="A6203" s="2" t="s">
        <v>3481</v>
      </c>
      <c r="B6203" s="2"/>
      <c r="C6203" s="2" t="s">
        <v>13635</v>
      </c>
      <c r="D6203" s="2" t="s">
        <v>13636</v>
      </c>
      <c r="E6203" s="2"/>
      <c r="F6203" s="2"/>
      <c r="G6203" s="2"/>
      <c r="H6203" s="2"/>
      <c r="I6203" s="2"/>
      <c r="J6203" s="2"/>
      <c r="K6203" s="2"/>
      <c r="L6203" s="2"/>
      <c r="M6203" s="2" t="s">
        <v>13637</v>
      </c>
      <c r="N6203" s="11">
        <v>5</v>
      </c>
      <c r="O6203" s="11">
        <v>0</v>
      </c>
      <c r="P6203" s="12">
        <v>44475.33333333334</v>
      </c>
      <c r="Q6203" s="12">
        <v>44506</v>
      </c>
      <c r="R6203" s="11"/>
      <c r="S6203" s="2">
        <f>OR(AND(P6203&lt;=U$2,Q6203&gt;V$2),AND(P6203&gt;U$2,P6203&lt;V$2))</f>
        <v>0</v>
      </c>
    </row>
    <row r="6204" spans="1:19">
      <c r="A6204" s="2" t="s">
        <v>3481</v>
      </c>
      <c r="B6204" s="2"/>
      <c r="C6204" s="2" t="s">
        <v>13635</v>
      </c>
      <c r="D6204" s="2" t="s">
        <v>13638</v>
      </c>
      <c r="E6204" s="2"/>
      <c r="F6204" s="2"/>
      <c r="G6204" s="2"/>
      <c r="H6204" s="2"/>
      <c r="I6204" s="2"/>
      <c r="J6204" s="2"/>
      <c r="K6204" s="2"/>
      <c r="L6204" s="2"/>
      <c r="M6204" s="2" t="s">
        <v>13639</v>
      </c>
      <c r="N6204" s="11">
        <v>20</v>
      </c>
      <c r="O6204" s="11">
        <v>0</v>
      </c>
      <c r="P6204" s="12">
        <v>44508</v>
      </c>
      <c r="Q6204" s="12">
        <v>44574.70833333334</v>
      </c>
      <c r="R6204" s="11"/>
      <c r="S6204" s="2">
        <f>OR(AND(P6204&lt;=U$2,Q6204&gt;V$2),AND(P6204&gt;U$2,P6204&lt;V$2))</f>
        <v>0</v>
      </c>
    </row>
    <row r="6205" spans="1:19">
      <c r="A6205" s="2" t="s">
        <v>3481</v>
      </c>
      <c r="B6205" s="2"/>
      <c r="C6205" s="2" t="s">
        <v>13635</v>
      </c>
      <c r="D6205" s="2" t="s">
        <v>13640</v>
      </c>
      <c r="E6205" s="2"/>
      <c r="F6205" s="2"/>
      <c r="G6205" s="2"/>
      <c r="H6205" s="2"/>
      <c r="I6205" s="2"/>
      <c r="J6205" s="2"/>
      <c r="K6205" s="2"/>
      <c r="L6205" s="2"/>
      <c r="M6205" s="2" t="s">
        <v>13641</v>
      </c>
      <c r="N6205" s="11">
        <v>5</v>
      </c>
      <c r="O6205" s="11">
        <v>0</v>
      </c>
      <c r="P6205" s="12">
        <v>44575.33333333334</v>
      </c>
      <c r="Q6205" s="12">
        <v>44603.70833333334</v>
      </c>
      <c r="R6205" s="11"/>
      <c r="S6205" s="2">
        <f>OR(AND(P6205&lt;=U$2,Q6205&gt;V$2),AND(P6205&gt;U$2,P6205&lt;V$2))</f>
        <v>0</v>
      </c>
    </row>
    <row r="6206" spans="1:19">
      <c r="A6206" s="2" t="s">
        <v>3481</v>
      </c>
      <c r="B6206" s="2"/>
      <c r="C6206" s="2" t="s">
        <v>13635</v>
      </c>
      <c r="D6206" s="2" t="s">
        <v>13642</v>
      </c>
      <c r="E6206" s="2"/>
      <c r="F6206" s="2"/>
      <c r="G6206" s="2"/>
      <c r="H6206" s="2"/>
      <c r="I6206" s="2"/>
      <c r="J6206" s="2"/>
      <c r="K6206" s="2"/>
      <c r="L6206" s="2"/>
      <c r="M6206" s="2" t="s">
        <v>13643</v>
      </c>
      <c r="N6206" s="11">
        <v>8</v>
      </c>
      <c r="O6206" s="11">
        <v>0</v>
      </c>
      <c r="P6206" s="12">
        <v>44606.33333333334</v>
      </c>
      <c r="Q6206" s="12">
        <v>44868.70833333334</v>
      </c>
      <c r="R6206" s="11"/>
      <c r="S6206" s="2">
        <f>OR(AND(P6206&lt;=U$2,Q6206&gt;V$2),AND(P6206&gt;U$2,P6206&lt;V$2))</f>
        <v>0</v>
      </c>
    </row>
    <row r="6207" spans="1:19">
      <c r="A6207" s="2" t="s">
        <v>3877</v>
      </c>
      <c r="B6207" s="2"/>
      <c r="C6207" s="2" t="s">
        <v>13635</v>
      </c>
      <c r="D6207" s="2" t="s">
        <v>13644</v>
      </c>
      <c r="E6207" s="2"/>
      <c r="F6207" s="2" t="s">
        <v>1814</v>
      </c>
      <c r="G6207" s="2"/>
      <c r="H6207" s="2"/>
      <c r="I6207" s="2"/>
      <c r="J6207" s="2"/>
      <c r="K6207" s="2"/>
      <c r="L6207" s="2"/>
      <c r="M6207" s="2" t="s">
        <v>13645</v>
      </c>
      <c r="N6207" s="11">
        <v>30</v>
      </c>
      <c r="O6207" s="11">
        <v>0</v>
      </c>
      <c r="P6207" s="12">
        <v>44869</v>
      </c>
      <c r="Q6207" s="12">
        <v>44972</v>
      </c>
      <c r="R6207" s="11"/>
      <c r="S6207" s="2">
        <f>OR(AND(P6207&lt;=U$2,Q6207&gt;V$2),AND(P6207&gt;U$2,P6207&lt;V$2))</f>
        <v>0</v>
      </c>
    </row>
    <row r="6208" spans="1:19">
      <c r="A6208" s="2" t="s">
        <v>3488</v>
      </c>
      <c r="B6208" s="2"/>
      <c r="C6208" s="2" t="s">
        <v>13635</v>
      </c>
      <c r="D6208" s="2" t="s">
        <v>13646</v>
      </c>
      <c r="E6208" s="2"/>
      <c r="F6208" s="2" t="s">
        <v>1814</v>
      </c>
      <c r="G6208" s="2"/>
      <c r="H6208" s="2"/>
      <c r="I6208" s="2"/>
      <c r="J6208" s="2"/>
      <c r="K6208" s="2"/>
      <c r="L6208" s="2"/>
      <c r="M6208" s="2" t="s">
        <v>13647</v>
      </c>
      <c r="N6208" s="11">
        <v>20</v>
      </c>
      <c r="O6208" s="11">
        <v>10</v>
      </c>
      <c r="P6208" s="12">
        <v>44973</v>
      </c>
      <c r="Q6208" s="12">
        <v>44995.70833333334</v>
      </c>
      <c r="R6208" s="11">
        <v>-118</v>
      </c>
      <c r="S6208" s="2">
        <f>OR(AND(P6208&lt;=U$2,Q6208&gt;V$2),AND(P6208&gt;U$2,P6208&lt;V$2))</f>
        <v>0</v>
      </c>
    </row>
    <row r="6209" spans="1:19">
      <c r="A6209" s="2" t="s">
        <v>3488</v>
      </c>
      <c r="B6209" s="2"/>
      <c r="C6209" s="2" t="s">
        <v>13635</v>
      </c>
      <c r="D6209" s="2" t="s">
        <v>13648</v>
      </c>
      <c r="E6209" s="2"/>
      <c r="F6209" s="2" t="s">
        <v>1814</v>
      </c>
      <c r="G6209" s="2"/>
      <c r="H6209" s="2"/>
      <c r="I6209" s="2"/>
      <c r="J6209" s="2"/>
      <c r="K6209" s="2"/>
      <c r="L6209" s="2"/>
      <c r="M6209" s="2" t="s">
        <v>13649</v>
      </c>
      <c r="N6209" s="11">
        <v>10</v>
      </c>
      <c r="O6209" s="11">
        <v>10</v>
      </c>
      <c r="P6209" s="12">
        <v>44998.33333333334</v>
      </c>
      <c r="Q6209" s="12">
        <v>45009.70833333334</v>
      </c>
      <c r="R6209" s="11">
        <v>-118</v>
      </c>
      <c r="S6209" s="2">
        <f>OR(AND(P6209&lt;=U$2,Q6209&gt;V$2),AND(P6209&gt;U$2,P6209&lt;V$2))</f>
        <v>0</v>
      </c>
    </row>
    <row r="6210" spans="1:19">
      <c r="A6210" s="2" t="s">
        <v>3488</v>
      </c>
      <c r="B6210" s="2"/>
      <c r="C6210" s="2" t="s">
        <v>13635</v>
      </c>
      <c r="D6210" s="2" t="s">
        <v>13650</v>
      </c>
      <c r="E6210" s="2"/>
      <c r="F6210" s="2" t="s">
        <v>1814</v>
      </c>
      <c r="G6210" s="2"/>
      <c r="H6210" s="2"/>
      <c r="I6210" s="2"/>
      <c r="J6210" s="2"/>
      <c r="K6210" s="2"/>
      <c r="L6210" s="2"/>
      <c r="M6210" s="2" t="s">
        <v>13651</v>
      </c>
      <c r="N6210" s="11">
        <v>30</v>
      </c>
      <c r="O6210" s="11">
        <v>30</v>
      </c>
      <c r="P6210" s="12">
        <v>45012.33333333334</v>
      </c>
      <c r="Q6210" s="12">
        <v>45051.70833333334</v>
      </c>
      <c r="R6210" s="11">
        <v>-118</v>
      </c>
      <c r="S6210" s="2">
        <f>OR(AND(P6210&lt;=U$2,Q6210&gt;V$2),AND(P6210&gt;U$2,P6210&lt;V$2))</f>
        <v>0</v>
      </c>
    </row>
    <row r="6211" spans="1:19">
      <c r="A6211" s="2" t="s">
        <v>3877</v>
      </c>
      <c r="B6211" s="2"/>
      <c r="C6211" s="2" t="s">
        <v>13635</v>
      </c>
      <c r="D6211" s="2" t="s">
        <v>13652</v>
      </c>
      <c r="E6211" s="2"/>
      <c r="F6211" s="2" t="s">
        <v>1814</v>
      </c>
      <c r="G6211" s="2"/>
      <c r="H6211" s="2"/>
      <c r="I6211" s="2"/>
      <c r="J6211" s="2"/>
      <c r="K6211" s="2"/>
      <c r="L6211" s="2"/>
      <c r="M6211" s="2" t="s">
        <v>13653</v>
      </c>
      <c r="N6211" s="11">
        <v>15</v>
      </c>
      <c r="O6211" s="11">
        <v>0</v>
      </c>
      <c r="P6211" s="12">
        <v>44911.33333333334</v>
      </c>
      <c r="Q6211" s="12">
        <v>44972</v>
      </c>
      <c r="R6211" s="11"/>
      <c r="S6211" s="2">
        <f>OR(AND(P6211&lt;=U$2,Q6211&gt;V$2),AND(P6211&gt;U$2,P6211&lt;V$2))</f>
        <v>0</v>
      </c>
    </row>
    <row r="6212" spans="1:19">
      <c r="A6212" s="2" t="s">
        <v>3488</v>
      </c>
      <c r="B6212" s="2"/>
      <c r="C6212" s="2" t="s">
        <v>13635</v>
      </c>
      <c r="D6212" s="2" t="s">
        <v>13654</v>
      </c>
      <c r="E6212" s="2"/>
      <c r="F6212" s="2" t="s">
        <v>1814</v>
      </c>
      <c r="G6212" s="2"/>
      <c r="H6212" s="2"/>
      <c r="I6212" s="2"/>
      <c r="J6212" s="2"/>
      <c r="K6212" s="2"/>
      <c r="L6212" s="2"/>
      <c r="M6212" s="2" t="s">
        <v>13655</v>
      </c>
      <c r="N6212" s="11">
        <v>10</v>
      </c>
      <c r="O6212" s="11">
        <v>4</v>
      </c>
      <c r="P6212" s="12">
        <v>44973</v>
      </c>
      <c r="Q6212" s="12">
        <v>44987.70833333334</v>
      </c>
      <c r="R6212" s="11">
        <v>-132</v>
      </c>
      <c r="S6212" s="2">
        <f>OR(AND(P6212&lt;=U$2,Q6212&gt;V$2),AND(P6212&gt;U$2,P6212&lt;V$2))</f>
        <v>0</v>
      </c>
    </row>
    <row r="6213" spans="1:19">
      <c r="A6213" s="2" t="s">
        <v>3488</v>
      </c>
      <c r="B6213" s="2"/>
      <c r="C6213" s="2" t="s">
        <v>13635</v>
      </c>
      <c r="D6213" s="2" t="s">
        <v>13656</v>
      </c>
      <c r="E6213" s="2"/>
      <c r="F6213" s="2" t="s">
        <v>1814</v>
      </c>
      <c r="G6213" s="2"/>
      <c r="H6213" s="2"/>
      <c r="I6213" s="2"/>
      <c r="J6213" s="2"/>
      <c r="K6213" s="2"/>
      <c r="L6213" s="2"/>
      <c r="M6213" s="2" t="s">
        <v>13657</v>
      </c>
      <c r="N6213" s="11">
        <v>60</v>
      </c>
      <c r="O6213" s="11">
        <v>60</v>
      </c>
      <c r="P6213" s="12">
        <v>44988.33333333334</v>
      </c>
      <c r="Q6213" s="12">
        <v>45071.70833333334</v>
      </c>
      <c r="R6213" s="11">
        <v>-132</v>
      </c>
      <c r="S6213" s="2">
        <f>OR(AND(P6213&lt;=U$2,Q6213&gt;V$2),AND(P6213&gt;U$2,P6213&lt;V$2))</f>
        <v>0</v>
      </c>
    </row>
    <row r="6214" spans="1:19">
      <c r="A6214" s="2" t="s">
        <v>3488</v>
      </c>
      <c r="B6214" s="2"/>
      <c r="C6214" s="2" t="s">
        <v>13635</v>
      </c>
      <c r="D6214" s="2" t="s">
        <v>13658</v>
      </c>
      <c r="E6214" s="2"/>
      <c r="F6214" s="2" t="s">
        <v>1814</v>
      </c>
      <c r="G6214" s="2"/>
      <c r="H6214" s="2"/>
      <c r="I6214" s="2"/>
      <c r="J6214" s="2"/>
      <c r="K6214" s="2"/>
      <c r="L6214" s="2"/>
      <c r="M6214" s="2" t="s">
        <v>13659</v>
      </c>
      <c r="N6214" s="11">
        <v>30</v>
      </c>
      <c r="O6214" s="11">
        <v>30</v>
      </c>
      <c r="P6214" s="12">
        <v>45072.33333333334</v>
      </c>
      <c r="Q6214" s="12">
        <v>45117.70833333334</v>
      </c>
      <c r="R6214" s="11">
        <v>-132</v>
      </c>
      <c r="S6214" s="2">
        <f>OR(AND(P6214&lt;=U$2,Q6214&gt;V$2),AND(P6214&gt;U$2,P6214&lt;V$2))</f>
        <v>0</v>
      </c>
    </row>
    <row r="6215" spans="1:19">
      <c r="A6215" s="2" t="s">
        <v>3481</v>
      </c>
      <c r="B6215" s="2"/>
      <c r="C6215" s="2" t="s">
        <v>13463</v>
      </c>
      <c r="D6215" s="2" t="s">
        <v>13660</v>
      </c>
      <c r="E6215" s="2"/>
      <c r="F6215" s="2"/>
      <c r="G6215" s="2"/>
      <c r="H6215" s="2"/>
      <c r="I6215" s="2"/>
      <c r="J6215" s="2"/>
      <c r="K6215" s="2"/>
      <c r="L6215" s="2"/>
      <c r="M6215" s="2" t="s">
        <v>13661</v>
      </c>
      <c r="N6215" s="11">
        <v>5</v>
      </c>
      <c r="O6215" s="11">
        <v>0</v>
      </c>
      <c r="P6215" s="12">
        <v>44505.33333333334</v>
      </c>
      <c r="Q6215" s="12">
        <v>44505.70833333334</v>
      </c>
      <c r="R6215" s="11"/>
      <c r="S6215" s="2">
        <f>OR(AND(P6215&lt;=U$2,Q6215&gt;V$2),AND(P6215&gt;U$2,P6215&lt;V$2))</f>
        <v>0</v>
      </c>
    </row>
    <row r="6216" spans="1:19">
      <c r="A6216" s="2" t="s">
        <v>3481</v>
      </c>
      <c r="B6216" s="2"/>
      <c r="C6216" s="2" t="s">
        <v>13463</v>
      </c>
      <c r="D6216" s="2" t="s">
        <v>13662</v>
      </c>
      <c r="E6216" s="2"/>
      <c r="F6216" s="2"/>
      <c r="G6216" s="2"/>
      <c r="H6216" s="2"/>
      <c r="I6216" s="2"/>
      <c r="J6216" s="2"/>
      <c r="K6216" s="2"/>
      <c r="L6216" s="2"/>
      <c r="M6216" s="2" t="s">
        <v>13663</v>
      </c>
      <c r="N6216" s="11">
        <v>5</v>
      </c>
      <c r="O6216" s="11">
        <v>0</v>
      </c>
      <c r="P6216" s="12">
        <v>44508</v>
      </c>
      <c r="Q6216" s="12">
        <v>44553.70833333334</v>
      </c>
      <c r="R6216" s="11"/>
      <c r="S6216" s="2">
        <f>OR(AND(P6216&lt;=U$2,Q6216&gt;V$2),AND(P6216&gt;U$2,P6216&lt;V$2))</f>
        <v>0</v>
      </c>
    </row>
    <row r="6217" spans="1:19">
      <c r="A6217" s="2" t="s">
        <v>3481</v>
      </c>
      <c r="B6217" s="2"/>
      <c r="C6217" s="2" t="s">
        <v>13664</v>
      </c>
      <c r="D6217" s="2" t="s">
        <v>13665</v>
      </c>
      <c r="E6217" s="2"/>
      <c r="F6217" s="2"/>
      <c r="G6217" s="2"/>
      <c r="H6217" s="2"/>
      <c r="I6217" s="2"/>
      <c r="J6217" s="2"/>
      <c r="K6217" s="2"/>
      <c r="L6217" s="2"/>
      <c r="M6217" s="2" t="s">
        <v>13666</v>
      </c>
      <c r="N6217" s="11">
        <v>5</v>
      </c>
      <c r="O6217" s="11">
        <v>0</v>
      </c>
      <c r="P6217" s="12">
        <v>44872.33333333334</v>
      </c>
      <c r="Q6217" s="12">
        <v>44878</v>
      </c>
      <c r="R6217" s="11"/>
      <c r="S6217" s="2">
        <f>OR(AND(P6217&lt;=U$2,Q6217&gt;V$2),AND(P6217&gt;U$2,P6217&lt;V$2))</f>
        <v>0</v>
      </c>
    </row>
    <row r="6218" spans="1:19">
      <c r="A6218" s="2" t="s">
        <v>3481</v>
      </c>
      <c r="B6218" s="2"/>
      <c r="C6218" s="2" t="s">
        <v>13664</v>
      </c>
      <c r="D6218" s="2" t="s">
        <v>13667</v>
      </c>
      <c r="E6218" s="2"/>
      <c r="F6218" s="2"/>
      <c r="G6218" s="2"/>
      <c r="H6218" s="2"/>
      <c r="I6218" s="2"/>
      <c r="J6218" s="2"/>
      <c r="K6218" s="2"/>
      <c r="L6218" s="2"/>
      <c r="M6218" s="2" t="s">
        <v>13668</v>
      </c>
      <c r="N6218" s="11">
        <v>30</v>
      </c>
      <c r="O6218" s="11">
        <v>0</v>
      </c>
      <c r="P6218" s="12">
        <v>44879</v>
      </c>
      <c r="Q6218" s="12">
        <v>44910</v>
      </c>
      <c r="R6218" s="11"/>
      <c r="S6218" s="2">
        <f>OR(AND(P6218&lt;=U$2,Q6218&gt;V$2),AND(P6218&gt;U$2,P6218&lt;V$2))</f>
        <v>0</v>
      </c>
    </row>
    <row r="6219" spans="1:19">
      <c r="A6219" s="2" t="s">
        <v>3488</v>
      </c>
      <c r="B6219" s="2"/>
      <c r="C6219" s="2" t="s">
        <v>13664</v>
      </c>
      <c r="D6219" s="2" t="s">
        <v>13669</v>
      </c>
      <c r="E6219" s="2"/>
      <c r="F6219" s="2" t="s">
        <v>3010</v>
      </c>
      <c r="G6219" s="2"/>
      <c r="H6219" s="2"/>
      <c r="I6219" s="2"/>
      <c r="J6219" s="2"/>
      <c r="K6219" s="2"/>
      <c r="L6219" s="2"/>
      <c r="M6219" s="2" t="s">
        <v>13670</v>
      </c>
      <c r="N6219" s="11">
        <v>10</v>
      </c>
      <c r="O6219" s="11">
        <v>10</v>
      </c>
      <c r="P6219" s="12">
        <v>44984.33333333334</v>
      </c>
      <c r="Q6219" s="12">
        <v>44995.70833333334</v>
      </c>
      <c r="R6219" s="11">
        <v>25</v>
      </c>
      <c r="S6219" s="2">
        <f>OR(AND(P6219&lt;=U$2,Q6219&gt;V$2),AND(P6219&gt;U$2,P6219&lt;V$2))</f>
        <v>0</v>
      </c>
    </row>
    <row r="6220" spans="1:19">
      <c r="A6220" s="2" t="s">
        <v>3488</v>
      </c>
      <c r="B6220" s="2"/>
      <c r="C6220" s="2" t="s">
        <v>13664</v>
      </c>
      <c r="D6220" s="2" t="s">
        <v>13671</v>
      </c>
      <c r="E6220" s="2"/>
      <c r="F6220" s="2" t="s">
        <v>3010</v>
      </c>
      <c r="G6220" s="2"/>
      <c r="H6220" s="2"/>
      <c r="I6220" s="2"/>
      <c r="J6220" s="2"/>
      <c r="K6220" s="2"/>
      <c r="L6220" s="2"/>
      <c r="M6220" s="2" t="s">
        <v>13672</v>
      </c>
      <c r="N6220" s="11">
        <v>30</v>
      </c>
      <c r="O6220" s="11">
        <v>30</v>
      </c>
      <c r="P6220" s="12">
        <v>44998.33333333334</v>
      </c>
      <c r="Q6220" s="12">
        <v>45037.70833333334</v>
      </c>
      <c r="R6220" s="11">
        <v>25</v>
      </c>
      <c r="S6220" s="2">
        <f>OR(AND(P6220&lt;=U$2,Q6220&gt;V$2),AND(P6220&gt;U$2,P6220&lt;V$2))</f>
        <v>0</v>
      </c>
    </row>
    <row r="6221" spans="1:19">
      <c r="A6221" s="2" t="s">
        <v>3877</v>
      </c>
      <c r="B6221" s="2"/>
      <c r="C6221" s="2" t="s">
        <v>13664</v>
      </c>
      <c r="D6221" s="2" t="s">
        <v>13673</v>
      </c>
      <c r="E6221" s="2"/>
      <c r="F6221" s="2" t="s">
        <v>3010</v>
      </c>
      <c r="G6221" s="2"/>
      <c r="H6221" s="2"/>
      <c r="I6221" s="2"/>
      <c r="J6221" s="2"/>
      <c r="K6221" s="2"/>
      <c r="L6221" s="2"/>
      <c r="M6221" s="2" t="s">
        <v>13674</v>
      </c>
      <c r="N6221" s="11">
        <v>20</v>
      </c>
      <c r="O6221" s="11">
        <v>5</v>
      </c>
      <c r="P6221" s="12">
        <v>44932.33333333334</v>
      </c>
      <c r="Q6221" s="12">
        <v>44988.70833333334</v>
      </c>
      <c r="R6221" s="11">
        <v>-108</v>
      </c>
      <c r="S6221" s="2">
        <f>OR(AND(P6221&lt;=U$2,Q6221&gt;V$2),AND(P6221&gt;U$2,P6221&lt;V$2))</f>
        <v>0</v>
      </c>
    </row>
    <row r="6222" spans="1:19">
      <c r="A6222" s="2" t="s">
        <v>3488</v>
      </c>
      <c r="B6222" s="2"/>
      <c r="C6222" s="2" t="s">
        <v>13664</v>
      </c>
      <c r="D6222" s="2" t="s">
        <v>13675</v>
      </c>
      <c r="E6222" s="2"/>
      <c r="F6222" s="2"/>
      <c r="G6222" s="2"/>
      <c r="H6222" s="2"/>
      <c r="I6222" s="2"/>
      <c r="J6222" s="2"/>
      <c r="K6222" s="2"/>
      <c r="L6222" s="2"/>
      <c r="M6222" s="2" t="s">
        <v>13676</v>
      </c>
      <c r="N6222" s="11">
        <v>10</v>
      </c>
      <c r="O6222" s="11">
        <v>10</v>
      </c>
      <c r="P6222" s="12">
        <v>44991.33333333334</v>
      </c>
      <c r="Q6222" s="12">
        <v>45002.70833333334</v>
      </c>
      <c r="R6222" s="11">
        <v>-108</v>
      </c>
      <c r="S6222" s="2">
        <f>OR(AND(P6222&lt;=U$2,Q6222&gt;V$2),AND(P6222&gt;U$2,P6222&lt;V$2))</f>
        <v>0</v>
      </c>
    </row>
    <row r="6223" spans="1:19">
      <c r="A6223" s="2" t="s">
        <v>3481</v>
      </c>
      <c r="B6223" s="2"/>
      <c r="C6223" s="2" t="s">
        <v>13677</v>
      </c>
      <c r="D6223" s="2" t="s">
        <v>13678</v>
      </c>
      <c r="E6223" s="2"/>
      <c r="F6223" s="2"/>
      <c r="G6223" s="2"/>
      <c r="H6223" s="2"/>
      <c r="I6223" s="2"/>
      <c r="J6223" s="2"/>
      <c r="K6223" s="2"/>
      <c r="L6223" s="2"/>
      <c r="M6223" s="2" t="s">
        <v>13679</v>
      </c>
      <c r="N6223" s="11">
        <v>5</v>
      </c>
      <c r="O6223" s="11">
        <v>0</v>
      </c>
      <c r="P6223" s="12">
        <v>44883.33333333334</v>
      </c>
      <c r="Q6223" s="12">
        <v>44887</v>
      </c>
      <c r="R6223" s="11"/>
      <c r="S6223" s="2">
        <f>OR(AND(P6223&lt;=U$2,Q6223&gt;V$2),AND(P6223&gt;U$2,P6223&lt;V$2))</f>
        <v>0</v>
      </c>
    </row>
    <row r="6224" spans="1:19">
      <c r="A6224" s="2" t="s">
        <v>3877</v>
      </c>
      <c r="B6224" s="2"/>
      <c r="C6224" s="2" t="s">
        <v>13677</v>
      </c>
      <c r="D6224" s="2" t="s">
        <v>13680</v>
      </c>
      <c r="E6224" s="2"/>
      <c r="F6224" s="2" t="s">
        <v>1141</v>
      </c>
      <c r="G6224" s="2"/>
      <c r="H6224" s="2"/>
      <c r="I6224" s="2"/>
      <c r="J6224" s="2"/>
      <c r="K6224" s="2"/>
      <c r="L6224" s="2"/>
      <c r="M6224" s="2" t="s">
        <v>13681</v>
      </c>
      <c r="N6224" s="11">
        <v>30</v>
      </c>
      <c r="O6224" s="11">
        <v>0</v>
      </c>
      <c r="P6224" s="12">
        <v>44888</v>
      </c>
      <c r="Q6224" s="12">
        <v>44949</v>
      </c>
      <c r="R6224" s="11"/>
      <c r="S6224" s="2">
        <f>OR(AND(P6224&lt;=U$2,Q6224&gt;V$2),AND(P6224&gt;U$2,P6224&lt;V$2))</f>
        <v>0</v>
      </c>
    </row>
    <row r="6225" spans="1:19">
      <c r="A6225" s="2" t="s">
        <v>3488</v>
      </c>
      <c r="B6225" s="2"/>
      <c r="C6225" s="2" t="s">
        <v>13677</v>
      </c>
      <c r="D6225" s="2" t="s">
        <v>13682</v>
      </c>
      <c r="E6225" s="2"/>
      <c r="F6225" s="2" t="s">
        <v>1141</v>
      </c>
      <c r="G6225" s="2"/>
      <c r="H6225" s="2"/>
      <c r="I6225" s="2"/>
      <c r="J6225" s="2"/>
      <c r="K6225" s="2"/>
      <c r="L6225" s="2"/>
      <c r="M6225" s="2" t="s">
        <v>13683</v>
      </c>
      <c r="N6225" s="11">
        <v>10</v>
      </c>
      <c r="O6225" s="11">
        <v>0</v>
      </c>
      <c r="P6225" s="12">
        <v>44949.33333333334</v>
      </c>
      <c r="Q6225" s="12">
        <v>44949.70833333334</v>
      </c>
      <c r="R6225" s="11"/>
      <c r="S6225" s="2">
        <f>OR(AND(P6225&lt;=U$2,Q6225&gt;V$2),AND(P6225&gt;U$2,P6225&lt;V$2))</f>
        <v>0</v>
      </c>
    </row>
    <row r="6226" spans="1:19">
      <c r="A6226" s="2" t="s">
        <v>3488</v>
      </c>
      <c r="B6226" s="2"/>
      <c r="C6226" s="2" t="s">
        <v>13677</v>
      </c>
      <c r="D6226" s="2" t="s">
        <v>13684</v>
      </c>
      <c r="E6226" s="2"/>
      <c r="F6226" s="2" t="s">
        <v>1141</v>
      </c>
      <c r="G6226" s="2"/>
      <c r="H6226" s="2"/>
      <c r="I6226" s="2"/>
      <c r="J6226" s="2"/>
      <c r="K6226" s="2"/>
      <c r="L6226" s="2"/>
      <c r="M6226" s="2" t="s">
        <v>13685</v>
      </c>
      <c r="N6226" s="11">
        <v>30</v>
      </c>
      <c r="O6226" s="11">
        <v>0</v>
      </c>
      <c r="P6226" s="12">
        <v>44949.33333333334</v>
      </c>
      <c r="Q6226" s="12">
        <v>44949.70833333334</v>
      </c>
      <c r="R6226" s="11"/>
      <c r="S6226" s="2">
        <f>OR(AND(P6226&lt;=U$2,Q6226&gt;V$2),AND(P6226&gt;U$2,P6226&lt;V$2))</f>
        <v>0</v>
      </c>
    </row>
    <row r="6227" spans="1:19">
      <c r="A6227" s="2" t="s">
        <v>3488</v>
      </c>
      <c r="B6227" s="2"/>
      <c r="C6227" s="2" t="s">
        <v>13677</v>
      </c>
      <c r="D6227" s="2" t="s">
        <v>13686</v>
      </c>
      <c r="E6227" s="2"/>
      <c r="F6227" s="2" t="s">
        <v>1141</v>
      </c>
      <c r="G6227" s="2"/>
      <c r="H6227" s="2"/>
      <c r="I6227" s="2"/>
      <c r="J6227" s="2"/>
      <c r="K6227" s="2"/>
      <c r="L6227" s="2"/>
      <c r="M6227" s="2" t="s">
        <v>13687</v>
      </c>
      <c r="N6227" s="11">
        <v>10</v>
      </c>
      <c r="O6227" s="11">
        <v>10</v>
      </c>
      <c r="P6227" s="12">
        <v>44991.33333333334</v>
      </c>
      <c r="Q6227" s="12">
        <v>45002.70833333334</v>
      </c>
      <c r="R6227" s="11">
        <v>-22</v>
      </c>
      <c r="S6227" s="2">
        <f>OR(AND(P6227&lt;=U$2,Q6227&gt;V$2),AND(P6227&gt;U$2,P6227&lt;V$2))</f>
        <v>0</v>
      </c>
    </row>
    <row r="6228" spans="1:19">
      <c r="A6228" s="2" t="s">
        <v>3488</v>
      </c>
      <c r="B6228" s="2"/>
      <c r="C6228" s="2" t="s">
        <v>13677</v>
      </c>
      <c r="D6228" s="2" t="s">
        <v>13688</v>
      </c>
      <c r="E6228" s="2"/>
      <c r="F6228" s="2" t="s">
        <v>2387</v>
      </c>
      <c r="G6228" s="2"/>
      <c r="H6228" s="2"/>
      <c r="I6228" s="2"/>
      <c r="J6228" s="2"/>
      <c r="K6228" s="2"/>
      <c r="L6228" s="2"/>
      <c r="M6228" s="2" t="s">
        <v>13689</v>
      </c>
      <c r="N6228" s="11">
        <v>10</v>
      </c>
      <c r="O6228" s="11">
        <v>10</v>
      </c>
      <c r="P6228" s="12">
        <v>45005.33333333334</v>
      </c>
      <c r="Q6228" s="12">
        <v>45016.70833333334</v>
      </c>
      <c r="R6228" s="11">
        <v>-22</v>
      </c>
      <c r="S6228" s="2">
        <f>OR(AND(P6228&lt;=U$2,Q6228&gt;V$2),AND(P6228&gt;U$2,P6228&lt;V$2))</f>
        <v>0</v>
      </c>
    </row>
    <row r="6229" spans="1:19">
      <c r="A6229" s="2" t="s">
        <v>3488</v>
      </c>
      <c r="B6229" s="2"/>
      <c r="C6229" s="2" t="s">
        <v>13677</v>
      </c>
      <c r="D6229" s="2" t="s">
        <v>13690</v>
      </c>
      <c r="E6229" s="2"/>
      <c r="F6229" s="2" t="s">
        <v>2490</v>
      </c>
      <c r="G6229" s="2"/>
      <c r="H6229" s="2"/>
      <c r="I6229" s="2"/>
      <c r="J6229" s="2"/>
      <c r="K6229" s="2"/>
      <c r="L6229" s="2"/>
      <c r="M6229" s="2" t="s">
        <v>13691</v>
      </c>
      <c r="N6229" s="11">
        <v>10</v>
      </c>
      <c r="O6229" s="11">
        <v>10</v>
      </c>
      <c r="P6229" s="12">
        <v>45019.33333333334</v>
      </c>
      <c r="Q6229" s="12">
        <v>45030.70833333334</v>
      </c>
      <c r="R6229" s="11">
        <v>-22</v>
      </c>
      <c r="S6229" s="2">
        <f>OR(AND(P6229&lt;=U$2,Q6229&gt;V$2),AND(P6229&gt;U$2,P6229&lt;V$2))</f>
        <v>0</v>
      </c>
    </row>
    <row r="6230" spans="1:19">
      <c r="A6230" s="2" t="s">
        <v>3488</v>
      </c>
      <c r="B6230" s="2"/>
      <c r="C6230" s="2" t="s">
        <v>13677</v>
      </c>
      <c r="D6230" s="2" t="s">
        <v>13692</v>
      </c>
      <c r="E6230" s="2"/>
      <c r="F6230" s="2" t="s">
        <v>1141</v>
      </c>
      <c r="G6230" s="2"/>
      <c r="H6230" s="2"/>
      <c r="I6230" s="2"/>
      <c r="J6230" s="2"/>
      <c r="K6230" s="2"/>
      <c r="L6230" s="2"/>
      <c r="M6230" s="2" t="s">
        <v>13693</v>
      </c>
      <c r="N6230" s="11">
        <v>10</v>
      </c>
      <c r="O6230" s="11">
        <v>10</v>
      </c>
      <c r="P6230" s="12">
        <v>45033.33333333334</v>
      </c>
      <c r="Q6230" s="12">
        <v>45044.70833333334</v>
      </c>
      <c r="R6230" s="11">
        <v>-22</v>
      </c>
      <c r="S6230" s="2">
        <f>OR(AND(P6230&lt;=U$2,Q6230&gt;V$2),AND(P6230&gt;U$2,P6230&lt;V$2))</f>
        <v>0</v>
      </c>
    </row>
    <row r="6231" spans="1:19">
      <c r="A6231" s="2" t="s">
        <v>3488</v>
      </c>
      <c r="B6231" s="2"/>
      <c r="C6231" s="2" t="s">
        <v>13677</v>
      </c>
      <c r="D6231" s="2" t="s">
        <v>13694</v>
      </c>
      <c r="E6231" s="2"/>
      <c r="F6231" s="2"/>
      <c r="G6231" s="2"/>
      <c r="H6231" s="2"/>
      <c r="I6231" s="2"/>
      <c r="J6231" s="2"/>
      <c r="K6231" s="2"/>
      <c r="L6231" s="2"/>
      <c r="M6231" s="2" t="s">
        <v>13695</v>
      </c>
      <c r="N6231" s="11">
        <v>10</v>
      </c>
      <c r="O6231" s="11">
        <v>10</v>
      </c>
      <c r="P6231" s="12">
        <v>45047.33333333334</v>
      </c>
      <c r="Q6231" s="12">
        <v>45058.70833333334</v>
      </c>
      <c r="R6231" s="11">
        <v>-22</v>
      </c>
      <c r="S6231" s="2">
        <f>OR(AND(P6231&lt;=U$2,Q6231&gt;V$2),AND(P6231&gt;U$2,P6231&lt;V$2))</f>
        <v>0</v>
      </c>
    </row>
    <row r="6232" spans="1:19">
      <c r="A6232" s="2" t="s">
        <v>3877</v>
      </c>
      <c r="B6232" s="2"/>
      <c r="C6232" s="2" t="s">
        <v>13466</v>
      </c>
      <c r="D6232" s="2" t="s">
        <v>13696</v>
      </c>
      <c r="E6232" s="2"/>
      <c r="F6232" s="2" t="s">
        <v>2250</v>
      </c>
      <c r="G6232" s="2"/>
      <c r="H6232" s="2"/>
      <c r="I6232" s="2"/>
      <c r="J6232" s="2"/>
      <c r="K6232" s="2"/>
      <c r="L6232" s="2"/>
      <c r="M6232" s="2" t="s">
        <v>13697</v>
      </c>
      <c r="N6232" s="11">
        <v>15</v>
      </c>
      <c r="O6232" s="11">
        <v>15</v>
      </c>
      <c r="P6232" s="12">
        <v>44907</v>
      </c>
      <c r="Q6232" s="12">
        <v>45002.70833333334</v>
      </c>
      <c r="R6232" s="11">
        <v>-106</v>
      </c>
      <c r="S6232" s="2">
        <f>OR(AND(P6232&lt;=U$2,Q6232&gt;V$2),AND(P6232&gt;U$2,P6232&lt;V$2))</f>
        <v>0</v>
      </c>
    </row>
    <row r="6233" spans="1:19">
      <c r="A6233" s="2" t="s">
        <v>3481</v>
      </c>
      <c r="B6233" s="2"/>
      <c r="C6233" s="2" t="s">
        <v>13463</v>
      </c>
      <c r="D6233" s="2" t="s">
        <v>13698</v>
      </c>
      <c r="E6233" s="2"/>
      <c r="F6233" s="2"/>
      <c r="G6233" s="2"/>
      <c r="H6233" s="2"/>
      <c r="I6233" s="2"/>
      <c r="J6233" s="2"/>
      <c r="K6233" s="2"/>
      <c r="L6233" s="2"/>
      <c r="M6233" s="2" t="s">
        <v>13699</v>
      </c>
      <c r="N6233" s="11">
        <v>1</v>
      </c>
      <c r="O6233" s="11">
        <v>0</v>
      </c>
      <c r="P6233" s="12">
        <v>44134.33333333334</v>
      </c>
      <c r="Q6233" s="12">
        <v>44134.70833333334</v>
      </c>
      <c r="R6233" s="11"/>
      <c r="S6233" s="2">
        <f>OR(AND(P6233&lt;=U$2,Q6233&gt;V$2),AND(P6233&gt;U$2,P6233&lt;V$2))</f>
        <v>0</v>
      </c>
    </row>
    <row r="6234" spans="1:19">
      <c r="A6234" s="2" t="s">
        <v>3481</v>
      </c>
      <c r="B6234" s="2"/>
      <c r="C6234" s="2" t="s">
        <v>13463</v>
      </c>
      <c r="D6234" s="2" t="s">
        <v>13700</v>
      </c>
      <c r="E6234" s="2"/>
      <c r="F6234" s="2"/>
      <c r="G6234" s="2"/>
      <c r="H6234" s="2"/>
      <c r="I6234" s="2"/>
      <c r="J6234" s="2"/>
      <c r="K6234" s="2"/>
      <c r="L6234" s="2"/>
      <c r="M6234" s="2" t="s">
        <v>13701</v>
      </c>
      <c r="N6234" s="11">
        <v>5</v>
      </c>
      <c r="O6234" s="11">
        <v>0</v>
      </c>
      <c r="P6234" s="12">
        <v>44137</v>
      </c>
      <c r="Q6234" s="12">
        <v>44144.70833333334</v>
      </c>
      <c r="R6234" s="11"/>
      <c r="S6234" s="2">
        <f>OR(AND(P6234&lt;=U$2,Q6234&gt;V$2),AND(P6234&gt;U$2,P6234&lt;V$2))</f>
        <v>0</v>
      </c>
    </row>
    <row r="6235" spans="1:19">
      <c r="A6235" s="2" t="s">
        <v>3481</v>
      </c>
      <c r="B6235" s="2"/>
      <c r="C6235" s="2" t="s">
        <v>13463</v>
      </c>
      <c r="D6235" s="2" t="s">
        <v>13702</v>
      </c>
      <c r="E6235" s="2"/>
      <c r="F6235" s="2"/>
      <c r="G6235" s="2"/>
      <c r="H6235" s="2"/>
      <c r="I6235" s="2"/>
      <c r="J6235" s="2"/>
      <c r="K6235" s="2"/>
      <c r="L6235" s="2"/>
      <c r="M6235" s="2" t="s">
        <v>13703</v>
      </c>
      <c r="N6235" s="11">
        <v>1</v>
      </c>
      <c r="O6235" s="11">
        <v>0</v>
      </c>
      <c r="P6235" s="12">
        <v>44200.33333333334</v>
      </c>
      <c r="Q6235" s="12">
        <v>44200.70833333334</v>
      </c>
      <c r="R6235" s="11"/>
      <c r="S6235" s="2">
        <f>OR(AND(P6235&lt;=U$2,Q6235&gt;V$2),AND(P6235&gt;U$2,P6235&lt;V$2))</f>
        <v>0</v>
      </c>
    </row>
    <row r="6236" spans="1:19">
      <c r="A6236" s="2" t="s">
        <v>3481</v>
      </c>
      <c r="B6236" s="2"/>
      <c r="C6236" s="2" t="s">
        <v>13463</v>
      </c>
      <c r="D6236" s="2" t="s">
        <v>13704</v>
      </c>
      <c r="E6236" s="2"/>
      <c r="F6236" s="2"/>
      <c r="G6236" s="2"/>
      <c r="H6236" s="2"/>
      <c r="I6236" s="2"/>
      <c r="J6236" s="2"/>
      <c r="K6236" s="2"/>
      <c r="L6236" s="2"/>
      <c r="M6236" s="2" t="s">
        <v>13705</v>
      </c>
      <c r="N6236" s="11">
        <v>16</v>
      </c>
      <c r="O6236" s="11">
        <v>0</v>
      </c>
      <c r="P6236" s="12">
        <v>44201</v>
      </c>
      <c r="Q6236" s="12">
        <v>44223.70833333334</v>
      </c>
      <c r="R6236" s="11"/>
      <c r="S6236" s="2">
        <f>OR(AND(P6236&lt;=U$2,Q6236&gt;V$2),AND(P6236&gt;U$2,P6236&lt;V$2))</f>
        <v>0</v>
      </c>
    </row>
    <row r="6237" spans="1:19">
      <c r="A6237" s="2" t="s">
        <v>3481</v>
      </c>
      <c r="B6237" s="2"/>
      <c r="C6237" s="2" t="s">
        <v>13463</v>
      </c>
      <c r="D6237" s="2" t="s">
        <v>13706</v>
      </c>
      <c r="E6237" s="2"/>
      <c r="F6237" s="2"/>
      <c r="G6237" s="2"/>
      <c r="H6237" s="2"/>
      <c r="I6237" s="2"/>
      <c r="J6237" s="2"/>
      <c r="K6237" s="2"/>
      <c r="L6237" s="2"/>
      <c r="M6237" s="2" t="s">
        <v>13707</v>
      </c>
      <c r="N6237" s="11">
        <v>1</v>
      </c>
      <c r="O6237" s="11">
        <v>0</v>
      </c>
      <c r="P6237" s="12">
        <v>44778.33333333334</v>
      </c>
      <c r="Q6237" s="12">
        <v>44778.70833333334</v>
      </c>
      <c r="R6237" s="11"/>
      <c r="S6237" s="2">
        <f>OR(AND(P6237&lt;=U$2,Q6237&gt;V$2),AND(P6237&gt;U$2,P6237&lt;V$2))</f>
        <v>0</v>
      </c>
    </row>
    <row r="6238" spans="1:19">
      <c r="A6238" s="2" t="s">
        <v>3481</v>
      </c>
      <c r="B6238" s="2"/>
      <c r="C6238" s="2" t="s">
        <v>13463</v>
      </c>
      <c r="D6238" s="2" t="s">
        <v>13708</v>
      </c>
      <c r="E6238" s="2"/>
      <c r="F6238" s="2"/>
      <c r="G6238" s="2"/>
      <c r="H6238" s="2"/>
      <c r="I6238" s="2"/>
      <c r="J6238" s="2"/>
      <c r="K6238" s="2"/>
      <c r="L6238" s="2"/>
      <c r="M6238" s="2" t="s">
        <v>13709</v>
      </c>
      <c r="N6238" s="11">
        <v>7</v>
      </c>
      <c r="O6238" s="11">
        <v>0</v>
      </c>
      <c r="P6238" s="12">
        <v>44781</v>
      </c>
      <c r="Q6238" s="12">
        <v>44789.70833333334</v>
      </c>
      <c r="R6238" s="11"/>
      <c r="S6238" s="2">
        <f>OR(AND(P6238&lt;=U$2,Q6238&gt;V$2),AND(P6238&gt;U$2,P6238&lt;V$2))</f>
        <v>0</v>
      </c>
    </row>
    <row r="6239" spans="1:19">
      <c r="A6239" s="2" t="s">
        <v>3481</v>
      </c>
      <c r="B6239" s="2"/>
      <c r="C6239" s="2" t="s">
        <v>13463</v>
      </c>
      <c r="D6239" s="2" t="s">
        <v>13710</v>
      </c>
      <c r="E6239" s="2"/>
      <c r="F6239" s="2"/>
      <c r="G6239" s="2"/>
      <c r="H6239" s="2"/>
      <c r="I6239" s="2"/>
      <c r="J6239" s="2"/>
      <c r="K6239" s="2"/>
      <c r="L6239" s="2"/>
      <c r="M6239" s="2" t="s">
        <v>13711</v>
      </c>
      <c r="N6239" s="11">
        <v>1</v>
      </c>
      <c r="O6239" s="11">
        <v>0</v>
      </c>
      <c r="P6239" s="12">
        <v>44833.33333333334</v>
      </c>
      <c r="Q6239" s="12">
        <v>44833.70833333334</v>
      </c>
      <c r="R6239" s="11"/>
      <c r="S6239" s="2">
        <f>OR(AND(P6239&lt;=U$2,Q6239&gt;V$2),AND(P6239&gt;U$2,P6239&lt;V$2))</f>
        <v>0</v>
      </c>
    </row>
    <row r="6240" spans="1:19">
      <c r="A6240" s="2" t="s">
        <v>3481</v>
      </c>
      <c r="B6240" s="2"/>
      <c r="C6240" s="2" t="s">
        <v>13463</v>
      </c>
      <c r="D6240" s="2" t="s">
        <v>13712</v>
      </c>
      <c r="E6240" s="2"/>
      <c r="F6240" s="2"/>
      <c r="G6240" s="2"/>
      <c r="H6240" s="2"/>
      <c r="I6240" s="2"/>
      <c r="J6240" s="2"/>
      <c r="K6240" s="2"/>
      <c r="L6240" s="2"/>
      <c r="M6240" s="2" t="s">
        <v>13713</v>
      </c>
      <c r="N6240" s="11">
        <v>11</v>
      </c>
      <c r="O6240" s="11">
        <v>0</v>
      </c>
      <c r="P6240" s="12">
        <v>44834</v>
      </c>
      <c r="Q6240" s="12">
        <v>44851.70833333334</v>
      </c>
      <c r="R6240" s="11"/>
      <c r="S6240" s="2">
        <f>OR(AND(P6240&lt;=U$2,Q6240&gt;V$2),AND(P6240&gt;U$2,P6240&lt;V$2))</f>
        <v>0</v>
      </c>
    </row>
    <row r="6241" spans="1:19">
      <c r="A6241" s="2" t="s">
        <v>3481</v>
      </c>
      <c r="B6241" s="2"/>
      <c r="C6241" s="2" t="s">
        <v>13463</v>
      </c>
      <c r="D6241" s="2" t="s">
        <v>13714</v>
      </c>
      <c r="E6241" s="2"/>
      <c r="F6241" s="2"/>
      <c r="G6241" s="2"/>
      <c r="H6241" s="2"/>
      <c r="I6241" s="2"/>
      <c r="J6241" s="2"/>
      <c r="K6241" s="2"/>
      <c r="L6241" s="2"/>
      <c r="M6241" s="2" t="s">
        <v>13715</v>
      </c>
      <c r="N6241" s="11">
        <v>1</v>
      </c>
      <c r="O6241" s="11">
        <v>0</v>
      </c>
      <c r="P6241" s="12">
        <v>44858.33333333334</v>
      </c>
      <c r="Q6241" s="12">
        <v>44858.70833333334</v>
      </c>
      <c r="R6241" s="11"/>
      <c r="S6241" s="2">
        <f>OR(AND(P6241&lt;=U$2,Q6241&gt;V$2),AND(P6241&gt;U$2,P6241&lt;V$2))</f>
        <v>0</v>
      </c>
    </row>
    <row r="6242" spans="1:19">
      <c r="A6242" s="2" t="s">
        <v>3481</v>
      </c>
      <c r="B6242" s="2"/>
      <c r="C6242" s="2" t="s">
        <v>13463</v>
      </c>
      <c r="D6242" s="2" t="s">
        <v>13716</v>
      </c>
      <c r="E6242" s="2"/>
      <c r="F6242" s="2"/>
      <c r="G6242" s="2"/>
      <c r="H6242" s="2"/>
      <c r="I6242" s="2"/>
      <c r="J6242" s="2"/>
      <c r="K6242" s="2"/>
      <c r="L6242" s="2"/>
      <c r="M6242" s="2" t="s">
        <v>13717</v>
      </c>
      <c r="N6242" s="11">
        <v>16</v>
      </c>
      <c r="O6242" s="11">
        <v>0</v>
      </c>
      <c r="P6242" s="12">
        <v>44859</v>
      </c>
      <c r="Q6242" s="12">
        <v>44882.70833333334</v>
      </c>
      <c r="R6242" s="11"/>
      <c r="S6242" s="2">
        <f>OR(AND(P6242&lt;=U$2,Q6242&gt;V$2),AND(P6242&gt;U$2,P6242&lt;V$2))</f>
        <v>0</v>
      </c>
    </row>
    <row r="6243" spans="1:19">
      <c r="A6243" s="2" t="s">
        <v>3481</v>
      </c>
      <c r="B6243" s="2"/>
      <c r="C6243" s="2" t="s">
        <v>13463</v>
      </c>
      <c r="D6243" s="2" t="s">
        <v>13718</v>
      </c>
      <c r="E6243" s="2"/>
      <c r="F6243" s="2"/>
      <c r="G6243" s="2"/>
      <c r="H6243" s="2"/>
      <c r="I6243" s="2"/>
      <c r="J6243" s="2"/>
      <c r="K6243" s="2"/>
      <c r="L6243" s="2"/>
      <c r="M6243" s="2" t="s">
        <v>13719</v>
      </c>
      <c r="N6243" s="11">
        <v>38</v>
      </c>
      <c r="O6243" s="11">
        <v>0</v>
      </c>
      <c r="P6243" s="12">
        <v>44789.33333333334</v>
      </c>
      <c r="Q6243" s="12">
        <v>44841.70833333334</v>
      </c>
      <c r="R6243" s="11"/>
      <c r="S6243" s="2">
        <f>OR(AND(P6243&lt;=U$2,Q6243&gt;V$2),AND(P6243&gt;U$2,P6243&lt;V$2))</f>
        <v>0</v>
      </c>
    </row>
    <row r="6244" spans="1:19">
      <c r="A6244" s="2" t="s">
        <v>3481</v>
      </c>
      <c r="B6244" s="2"/>
      <c r="C6244" s="2" t="s">
        <v>13463</v>
      </c>
      <c r="D6244" s="2" t="s">
        <v>13720</v>
      </c>
      <c r="E6244" s="2"/>
      <c r="F6244" s="2"/>
      <c r="G6244" s="2"/>
      <c r="H6244" s="2"/>
      <c r="I6244" s="2"/>
      <c r="J6244" s="2"/>
      <c r="K6244" s="2"/>
      <c r="L6244" s="2"/>
      <c r="M6244" s="2" t="s">
        <v>13721</v>
      </c>
      <c r="N6244" s="11">
        <v>1</v>
      </c>
      <c r="O6244" s="11">
        <v>0</v>
      </c>
      <c r="P6244" s="12">
        <v>44846</v>
      </c>
      <c r="Q6244" s="12">
        <v>44846</v>
      </c>
      <c r="R6244" s="11"/>
      <c r="S6244" s="2">
        <f>OR(AND(P6244&lt;=U$2,Q6244&gt;V$2),AND(P6244&gt;U$2,P6244&lt;V$2))</f>
        <v>0</v>
      </c>
    </row>
    <row r="6245" spans="1:19">
      <c r="A6245" s="2" t="s">
        <v>3481</v>
      </c>
      <c r="B6245" s="2"/>
      <c r="C6245" s="2" t="s">
        <v>13463</v>
      </c>
      <c r="D6245" s="2" t="s">
        <v>13722</v>
      </c>
      <c r="E6245" s="2"/>
      <c r="F6245" s="2"/>
      <c r="G6245" s="2"/>
      <c r="H6245" s="2"/>
      <c r="I6245" s="2"/>
      <c r="J6245" s="2"/>
      <c r="K6245" s="2"/>
      <c r="L6245" s="2"/>
      <c r="M6245" s="2" t="s">
        <v>13723</v>
      </c>
      <c r="N6245" s="11">
        <v>16</v>
      </c>
      <c r="O6245" s="11">
        <v>0</v>
      </c>
      <c r="P6245" s="12">
        <v>44847</v>
      </c>
      <c r="Q6245" s="12">
        <v>44865.70833333334</v>
      </c>
      <c r="R6245" s="11"/>
      <c r="S6245" s="2">
        <f>OR(AND(P6245&lt;=U$2,Q6245&gt;V$2),AND(P6245&gt;U$2,P6245&lt;V$2))</f>
        <v>0</v>
      </c>
    </row>
    <row r="6246" spans="1:19">
      <c r="A6246" s="2" t="s">
        <v>3481</v>
      </c>
      <c r="B6246" s="2"/>
      <c r="C6246" s="2" t="s">
        <v>13463</v>
      </c>
      <c r="D6246" s="2" t="s">
        <v>13724</v>
      </c>
      <c r="E6246" s="2"/>
      <c r="F6246" s="2"/>
      <c r="G6246" s="2"/>
      <c r="H6246" s="2"/>
      <c r="I6246" s="2"/>
      <c r="J6246" s="2"/>
      <c r="K6246" s="2"/>
      <c r="L6246" s="2"/>
      <c r="M6246" s="2" t="s">
        <v>13725</v>
      </c>
      <c r="N6246" s="11">
        <v>1</v>
      </c>
      <c r="O6246" s="11">
        <v>0</v>
      </c>
      <c r="P6246" s="12">
        <v>44866.33333333334</v>
      </c>
      <c r="Q6246" s="12">
        <v>44866.70833333334</v>
      </c>
      <c r="R6246" s="11"/>
      <c r="S6246" s="2">
        <f>OR(AND(P6246&lt;=U$2,Q6246&gt;V$2),AND(P6246&gt;U$2,P6246&lt;V$2))</f>
        <v>0</v>
      </c>
    </row>
    <row r="6247" spans="1:19">
      <c r="A6247" s="2" t="s">
        <v>3481</v>
      </c>
      <c r="B6247" s="2"/>
      <c r="C6247" s="2" t="s">
        <v>13463</v>
      </c>
      <c r="D6247" s="2" t="s">
        <v>13726</v>
      </c>
      <c r="E6247" s="2"/>
      <c r="F6247" s="2"/>
      <c r="G6247" s="2"/>
      <c r="H6247" s="2"/>
      <c r="I6247" s="2"/>
      <c r="J6247" s="2"/>
      <c r="K6247" s="2"/>
      <c r="L6247" s="2"/>
      <c r="M6247" s="2" t="s">
        <v>13727</v>
      </c>
      <c r="N6247" s="11">
        <v>6</v>
      </c>
      <c r="O6247" s="11">
        <v>0</v>
      </c>
      <c r="P6247" s="12">
        <v>44867</v>
      </c>
      <c r="Q6247" s="12">
        <v>44874.70833333334</v>
      </c>
      <c r="R6247" s="11"/>
      <c r="S6247" s="2">
        <f>OR(AND(P6247&lt;=U$2,Q6247&gt;V$2),AND(P6247&gt;U$2,P6247&lt;V$2))</f>
        <v>0</v>
      </c>
    </row>
    <row r="6248" spans="1:19">
      <c r="A6248" s="2" t="s">
        <v>3481</v>
      </c>
      <c r="B6248" s="2"/>
      <c r="C6248" s="2" t="s">
        <v>13463</v>
      </c>
      <c r="D6248" s="2" t="s">
        <v>13728</v>
      </c>
      <c r="E6248" s="2"/>
      <c r="F6248" s="2"/>
      <c r="G6248" s="2"/>
      <c r="H6248" s="2"/>
      <c r="I6248" s="2"/>
      <c r="J6248" s="2"/>
      <c r="K6248" s="2"/>
      <c r="L6248" s="2"/>
      <c r="M6248" s="2" t="s">
        <v>13729</v>
      </c>
      <c r="N6248" s="11">
        <v>1</v>
      </c>
      <c r="O6248" s="11">
        <v>0</v>
      </c>
      <c r="P6248" s="12">
        <v>44882.33333333334</v>
      </c>
      <c r="Q6248" s="12">
        <v>44882.70833333334</v>
      </c>
      <c r="R6248" s="11"/>
      <c r="S6248" s="2">
        <f>OR(AND(P6248&lt;=U$2,Q6248&gt;V$2),AND(P6248&gt;U$2,P6248&lt;V$2))</f>
        <v>0</v>
      </c>
    </row>
    <row r="6249" spans="1:19">
      <c r="A6249" s="2" t="s">
        <v>3481</v>
      </c>
      <c r="B6249" s="2"/>
      <c r="C6249" s="2" t="s">
        <v>13463</v>
      </c>
      <c r="D6249" s="2" t="s">
        <v>13730</v>
      </c>
      <c r="E6249" s="2"/>
      <c r="F6249" s="2"/>
      <c r="G6249" s="2"/>
      <c r="H6249" s="2"/>
      <c r="I6249" s="2"/>
      <c r="J6249" s="2"/>
      <c r="K6249" s="2"/>
      <c r="L6249" s="2"/>
      <c r="M6249" s="2" t="s">
        <v>13731</v>
      </c>
      <c r="N6249" s="11">
        <v>3</v>
      </c>
      <c r="O6249" s="11">
        <v>0</v>
      </c>
      <c r="P6249" s="12">
        <v>44883</v>
      </c>
      <c r="Q6249" s="12">
        <v>44887.70833333334</v>
      </c>
      <c r="R6249" s="11"/>
      <c r="S6249" s="2">
        <f>OR(AND(P6249&lt;=U$2,Q6249&gt;V$2),AND(P6249&gt;U$2,P6249&lt;V$2))</f>
        <v>0</v>
      </c>
    </row>
    <row r="6250" spans="1:19">
      <c r="A6250" s="2" t="s">
        <v>3481</v>
      </c>
      <c r="B6250" s="2"/>
      <c r="C6250" s="2" t="s">
        <v>13463</v>
      </c>
      <c r="D6250" s="2" t="s">
        <v>13732</v>
      </c>
      <c r="E6250" s="2"/>
      <c r="F6250" s="2"/>
      <c r="G6250" s="2"/>
      <c r="H6250" s="2"/>
      <c r="I6250" s="2"/>
      <c r="J6250" s="2"/>
      <c r="K6250" s="2"/>
      <c r="L6250" s="2"/>
      <c r="M6250" s="2" t="s">
        <v>13733</v>
      </c>
      <c r="N6250" s="11">
        <v>5</v>
      </c>
      <c r="O6250" s="11">
        <v>0</v>
      </c>
      <c r="P6250" s="12">
        <v>44587</v>
      </c>
      <c r="Q6250" s="12">
        <v>44818.70833333334</v>
      </c>
      <c r="R6250" s="11"/>
      <c r="S6250" s="2">
        <f>OR(AND(P6250&lt;=U$2,Q6250&gt;V$2),AND(P6250&gt;U$2,P6250&lt;V$2))</f>
        <v>0</v>
      </c>
    </row>
    <row r="6251" spans="1:19">
      <c r="A6251" s="2" t="s">
        <v>3481</v>
      </c>
      <c r="B6251" s="2"/>
      <c r="C6251" s="2" t="s">
        <v>13635</v>
      </c>
      <c r="D6251" s="2" t="s">
        <v>13734</v>
      </c>
      <c r="E6251" s="2"/>
      <c r="F6251" s="2"/>
      <c r="G6251" s="2"/>
      <c r="H6251" s="2"/>
      <c r="I6251" s="2"/>
      <c r="J6251" s="2"/>
      <c r="K6251" s="2"/>
      <c r="L6251" s="2"/>
      <c r="M6251" s="2" t="s">
        <v>13735</v>
      </c>
      <c r="N6251" s="11">
        <v>5</v>
      </c>
      <c r="O6251" s="11">
        <v>0</v>
      </c>
      <c r="P6251" s="12">
        <v>44587.33333333334</v>
      </c>
      <c r="Q6251" s="12">
        <v>44818.70833333334</v>
      </c>
      <c r="R6251" s="11"/>
      <c r="S6251" s="2">
        <f>OR(AND(P6251&lt;=U$2,Q6251&gt;V$2),AND(P6251&gt;U$2,P6251&lt;V$2))</f>
        <v>0</v>
      </c>
    </row>
    <row r="6252" spans="1:19">
      <c r="A6252" s="2" t="s">
        <v>3877</v>
      </c>
      <c r="B6252" s="2"/>
      <c r="C6252" s="2" t="s">
        <v>13440</v>
      </c>
      <c r="D6252" s="2" t="s">
        <v>13736</v>
      </c>
      <c r="E6252" s="2"/>
      <c r="F6252" s="2"/>
      <c r="G6252" s="2"/>
      <c r="H6252" s="2"/>
      <c r="I6252" s="2"/>
      <c r="J6252" s="2"/>
      <c r="K6252" s="2"/>
      <c r="L6252" s="2"/>
      <c r="M6252" s="2" t="s">
        <v>13737</v>
      </c>
      <c r="N6252" s="11">
        <v>20</v>
      </c>
      <c r="O6252" s="11">
        <v>10</v>
      </c>
      <c r="P6252" s="12">
        <v>44799.33333333334</v>
      </c>
      <c r="Q6252" s="12">
        <v>44995.70833333334</v>
      </c>
      <c r="R6252" s="11">
        <v>-40</v>
      </c>
      <c r="S6252" s="2">
        <f>OR(AND(P6252&lt;=U$2,Q6252&gt;V$2),AND(P6252&gt;U$2,P6252&lt;V$2))</f>
        <v>0</v>
      </c>
    </row>
    <row r="6253" spans="1:19">
      <c r="A6253" s="2" t="s">
        <v>3488</v>
      </c>
      <c r="B6253" s="2"/>
      <c r="C6253" s="2" t="s">
        <v>13635</v>
      </c>
      <c r="D6253" s="2" t="s">
        <v>13738</v>
      </c>
      <c r="E6253" s="2"/>
      <c r="F6253" s="2"/>
      <c r="G6253" s="2"/>
      <c r="H6253" s="2"/>
      <c r="I6253" s="2"/>
      <c r="J6253" s="2"/>
      <c r="K6253" s="2"/>
      <c r="L6253" s="2"/>
      <c r="M6253" s="2" t="s">
        <v>13739</v>
      </c>
      <c r="N6253" s="11">
        <v>3</v>
      </c>
      <c r="O6253" s="11">
        <v>3</v>
      </c>
      <c r="P6253" s="12">
        <v>45146.33333333334</v>
      </c>
      <c r="Q6253" s="12">
        <v>45148.70833333334</v>
      </c>
      <c r="R6253" s="11">
        <v>-132</v>
      </c>
      <c r="S6253" s="2">
        <f>OR(AND(P6253&lt;=U$2,Q6253&gt;V$2),AND(P6253&gt;U$2,P6253&lt;V$2))</f>
        <v>0</v>
      </c>
    </row>
    <row r="6254" spans="1:19">
      <c r="A6254" s="2" t="s">
        <v>3481</v>
      </c>
      <c r="B6254" s="2"/>
      <c r="C6254" s="2" t="s">
        <v>13463</v>
      </c>
      <c r="D6254" s="2" t="s">
        <v>13740</v>
      </c>
      <c r="E6254" s="2"/>
      <c r="F6254" s="2"/>
      <c r="G6254" s="2"/>
      <c r="H6254" s="2"/>
      <c r="I6254" s="2"/>
      <c r="J6254" s="2"/>
      <c r="K6254" s="2"/>
      <c r="L6254" s="2"/>
      <c r="M6254" s="2" t="s">
        <v>13741</v>
      </c>
      <c r="N6254" s="11">
        <v>5</v>
      </c>
      <c r="O6254" s="11">
        <v>0</v>
      </c>
      <c r="P6254" s="12">
        <v>44587</v>
      </c>
      <c r="Q6254" s="12">
        <v>44818.70833333334</v>
      </c>
      <c r="R6254" s="11"/>
      <c r="S6254" s="2">
        <f>OR(AND(P6254&lt;=U$2,Q6254&gt;V$2),AND(P6254&gt;U$2,P6254&lt;V$2))</f>
        <v>0</v>
      </c>
    </row>
    <row r="6255" spans="1:19">
      <c r="A6255" s="2" t="s">
        <v>3488</v>
      </c>
      <c r="B6255" s="2"/>
      <c r="C6255" s="2" t="s">
        <v>13466</v>
      </c>
      <c r="D6255" s="2" t="s">
        <v>13742</v>
      </c>
      <c r="E6255" s="2"/>
      <c r="F6255" s="2"/>
      <c r="G6255" s="2"/>
      <c r="H6255" s="2"/>
      <c r="I6255" s="2"/>
      <c r="J6255" s="2"/>
      <c r="K6255" s="2"/>
      <c r="L6255" s="2"/>
      <c r="M6255" s="2" t="s">
        <v>13743</v>
      </c>
      <c r="N6255" s="11">
        <v>10</v>
      </c>
      <c r="O6255" s="11">
        <v>10</v>
      </c>
      <c r="P6255" s="12">
        <v>45226.33333333334</v>
      </c>
      <c r="Q6255" s="12">
        <v>45243.70833333334</v>
      </c>
      <c r="R6255" s="11">
        <v>-187</v>
      </c>
      <c r="S6255" s="2">
        <f>OR(AND(P6255&lt;=U$2,Q6255&gt;V$2),AND(P6255&gt;U$2,P6255&lt;V$2))</f>
        <v>0</v>
      </c>
    </row>
    <row r="6256" spans="1:19">
      <c r="A6256" s="2" t="s">
        <v>3877</v>
      </c>
      <c r="B6256" s="2"/>
      <c r="C6256" s="2" t="s">
        <v>13466</v>
      </c>
      <c r="D6256" s="2" t="s">
        <v>13744</v>
      </c>
      <c r="E6256" s="2"/>
      <c r="F6256" s="2"/>
      <c r="G6256" s="2"/>
      <c r="H6256" s="2"/>
      <c r="I6256" s="2"/>
      <c r="J6256" s="2"/>
      <c r="K6256" s="2"/>
      <c r="L6256" s="2"/>
      <c r="M6256" s="2" t="s">
        <v>13745</v>
      </c>
      <c r="N6256" s="11">
        <v>50</v>
      </c>
      <c r="O6256" s="11">
        <v>20</v>
      </c>
      <c r="P6256" s="12">
        <v>44908.33333333334</v>
      </c>
      <c r="Q6256" s="12">
        <v>45009.70833333334</v>
      </c>
      <c r="R6256" s="11">
        <v>-180</v>
      </c>
      <c r="S6256" s="2">
        <f>OR(AND(P6256&lt;=U$2,Q6256&gt;V$2),AND(P6256&gt;U$2,P6256&lt;V$2))</f>
        <v>0</v>
      </c>
    </row>
    <row r="6257" spans="1:19">
      <c r="A6257" s="2" t="s">
        <v>3488</v>
      </c>
      <c r="B6257" s="2"/>
      <c r="C6257" s="2" t="s">
        <v>13463</v>
      </c>
      <c r="D6257" s="2" t="s">
        <v>13746</v>
      </c>
      <c r="E6257" s="2"/>
      <c r="F6257" s="2" t="s">
        <v>1105</v>
      </c>
      <c r="G6257" s="2"/>
      <c r="H6257" s="2"/>
      <c r="I6257" s="2"/>
      <c r="J6257" s="2"/>
      <c r="K6257" s="2"/>
      <c r="L6257" s="2"/>
      <c r="M6257" s="2" t="s">
        <v>13747</v>
      </c>
      <c r="N6257" s="11">
        <v>5</v>
      </c>
      <c r="O6257" s="11">
        <v>5</v>
      </c>
      <c r="P6257" s="12">
        <v>44984.33333333334</v>
      </c>
      <c r="Q6257" s="12">
        <v>44988.70833333334</v>
      </c>
      <c r="R6257" s="11">
        <v>51</v>
      </c>
      <c r="S6257" s="2">
        <f>OR(AND(P6257&lt;=U$2,Q6257&gt;V$2),AND(P6257&gt;U$2,P6257&lt;V$2))</f>
        <v>0</v>
      </c>
    </row>
    <row r="6258" spans="1:19">
      <c r="A6258" s="2" t="s">
        <v>3488</v>
      </c>
      <c r="B6258" s="2"/>
      <c r="C6258" s="2" t="s">
        <v>13463</v>
      </c>
      <c r="D6258" s="2" t="s">
        <v>13748</v>
      </c>
      <c r="E6258" s="2"/>
      <c r="F6258" s="2" t="s">
        <v>2250</v>
      </c>
      <c r="G6258" s="2"/>
      <c r="H6258" s="2"/>
      <c r="I6258" s="2"/>
      <c r="J6258" s="2"/>
      <c r="K6258" s="2"/>
      <c r="L6258" s="2"/>
      <c r="M6258" s="2" t="s">
        <v>13749</v>
      </c>
      <c r="N6258" s="11">
        <v>5</v>
      </c>
      <c r="O6258" s="11">
        <v>5</v>
      </c>
      <c r="P6258" s="12">
        <v>44984.33333333334</v>
      </c>
      <c r="Q6258" s="12">
        <v>44988.70833333334</v>
      </c>
      <c r="R6258" s="11">
        <v>-19</v>
      </c>
      <c r="S6258" s="2">
        <f>OR(AND(P6258&lt;=U$2,Q6258&gt;V$2),AND(P6258&gt;U$2,P6258&lt;V$2))</f>
        <v>0</v>
      </c>
    </row>
    <row r="6259" spans="1:19">
      <c r="A6259" s="2" t="s">
        <v>3488</v>
      </c>
      <c r="B6259" s="2"/>
      <c r="C6259" s="2" t="s">
        <v>13750</v>
      </c>
      <c r="D6259" s="2" t="s">
        <v>13751</v>
      </c>
      <c r="E6259" s="2" t="s">
        <v>1007</v>
      </c>
      <c r="F6259" s="2" t="s">
        <v>3098</v>
      </c>
      <c r="G6259" s="2"/>
      <c r="H6259" s="2"/>
      <c r="I6259" s="2" t="s">
        <v>216</v>
      </c>
      <c r="J6259" s="2"/>
      <c r="K6259" s="2"/>
      <c r="L6259" s="2"/>
      <c r="M6259" s="2" t="s">
        <v>13752</v>
      </c>
      <c r="N6259" s="11">
        <v>10</v>
      </c>
      <c r="O6259" s="11">
        <v>10</v>
      </c>
      <c r="P6259" s="12">
        <v>45000.33333333334</v>
      </c>
      <c r="Q6259" s="12">
        <v>45013.70833333334</v>
      </c>
      <c r="R6259" s="11">
        <v>8</v>
      </c>
      <c r="S6259" s="2">
        <f>OR(AND(P6259&lt;=U$2,Q6259&gt;V$2),AND(P6259&gt;U$2,P6259&lt;V$2))</f>
        <v>0</v>
      </c>
    </row>
    <row r="6260" spans="1:19">
      <c r="A6260" s="2" t="s">
        <v>3481</v>
      </c>
      <c r="B6260" s="2"/>
      <c r="C6260" s="2" t="s">
        <v>13635</v>
      </c>
      <c r="D6260" s="2" t="s">
        <v>13753</v>
      </c>
      <c r="E6260" s="2"/>
      <c r="F6260" s="2"/>
      <c r="G6260" s="2"/>
      <c r="H6260" s="2"/>
      <c r="I6260" s="2"/>
      <c r="J6260" s="2"/>
      <c r="K6260" s="2"/>
      <c r="L6260" s="2"/>
      <c r="M6260" s="2" t="s">
        <v>13754</v>
      </c>
      <c r="N6260" s="11">
        <v>5</v>
      </c>
      <c r="O6260" s="11">
        <v>0</v>
      </c>
      <c r="P6260" s="12">
        <v>44910</v>
      </c>
      <c r="Q6260" s="12">
        <v>44910.70833333334</v>
      </c>
      <c r="R6260" s="11"/>
      <c r="S6260" s="2">
        <f>OR(AND(P6260&lt;=U$2,Q6260&gt;V$2),AND(P6260&gt;U$2,P6260&lt;V$2))</f>
        <v>0</v>
      </c>
    </row>
    <row r="6261" spans="1:19">
      <c r="A6261" s="2" t="s">
        <v>3488</v>
      </c>
      <c r="B6261" s="2"/>
      <c r="C6261" s="2" t="s">
        <v>13755</v>
      </c>
      <c r="D6261" s="2" t="s">
        <v>13756</v>
      </c>
      <c r="E6261" s="2" t="s">
        <v>1479</v>
      </c>
      <c r="F6261" s="2" t="s">
        <v>2590</v>
      </c>
      <c r="G6261" s="2"/>
      <c r="H6261" s="2"/>
      <c r="I6261" s="2" t="s">
        <v>216</v>
      </c>
      <c r="J6261" s="2"/>
      <c r="K6261" s="2"/>
      <c r="L6261" s="2"/>
      <c r="M6261" s="2" t="s">
        <v>13757</v>
      </c>
      <c r="N6261" s="11">
        <v>3</v>
      </c>
      <c r="O6261" s="11">
        <v>3</v>
      </c>
      <c r="P6261" s="12">
        <v>45170.33333333334</v>
      </c>
      <c r="Q6261" s="12">
        <v>45174.70833333334</v>
      </c>
      <c r="R6261" s="11">
        <v>-13</v>
      </c>
      <c r="S6261" s="2">
        <f>OR(AND(P6261&lt;=U$2,Q6261&gt;V$2),AND(P6261&gt;U$2,P6261&lt;V$2))</f>
        <v>0</v>
      </c>
    </row>
    <row r="6262" spans="1:19">
      <c r="A6262" s="2" t="s">
        <v>3488</v>
      </c>
      <c r="B6262" s="2"/>
      <c r="C6262" s="2" t="s">
        <v>13755</v>
      </c>
      <c r="D6262" s="2" t="s">
        <v>13758</v>
      </c>
      <c r="E6262" s="2" t="s">
        <v>1479</v>
      </c>
      <c r="F6262" s="2" t="s">
        <v>2590</v>
      </c>
      <c r="G6262" s="2"/>
      <c r="H6262" s="2"/>
      <c r="I6262" s="2" t="s">
        <v>216</v>
      </c>
      <c r="J6262" s="2"/>
      <c r="K6262" s="2"/>
      <c r="L6262" s="2"/>
      <c r="M6262" s="2" t="s">
        <v>13759</v>
      </c>
      <c r="N6262" s="11">
        <v>5</v>
      </c>
      <c r="O6262" s="11">
        <v>5</v>
      </c>
      <c r="P6262" s="12">
        <v>45175.33333333334</v>
      </c>
      <c r="Q6262" s="12">
        <v>45181.70833333334</v>
      </c>
      <c r="R6262" s="11">
        <v>-13</v>
      </c>
      <c r="S6262" s="2">
        <f>OR(AND(P6262&lt;=U$2,Q6262&gt;V$2),AND(P6262&gt;U$2,P6262&lt;V$2))</f>
        <v>0</v>
      </c>
    </row>
    <row r="6263" spans="1:19">
      <c r="A6263" s="2" t="s">
        <v>3488</v>
      </c>
      <c r="B6263" s="2"/>
      <c r="C6263" s="2" t="s">
        <v>13755</v>
      </c>
      <c r="D6263" s="2" t="s">
        <v>13760</v>
      </c>
      <c r="E6263" s="2" t="s">
        <v>1479</v>
      </c>
      <c r="F6263" s="2" t="s">
        <v>2590</v>
      </c>
      <c r="G6263" s="2"/>
      <c r="H6263" s="2"/>
      <c r="I6263" s="2" t="s">
        <v>216</v>
      </c>
      <c r="J6263" s="2"/>
      <c r="K6263" s="2"/>
      <c r="L6263" s="2"/>
      <c r="M6263" s="2" t="s">
        <v>13761</v>
      </c>
      <c r="N6263" s="11">
        <v>5</v>
      </c>
      <c r="O6263" s="11">
        <v>5</v>
      </c>
      <c r="P6263" s="12">
        <v>45182.33333333334</v>
      </c>
      <c r="Q6263" s="12">
        <v>45188.70833333334</v>
      </c>
      <c r="R6263" s="11">
        <v>-13</v>
      </c>
      <c r="S6263" s="2">
        <f>OR(AND(P6263&lt;=U$2,Q6263&gt;V$2),AND(P6263&gt;U$2,P6263&lt;V$2))</f>
        <v>0</v>
      </c>
    </row>
    <row r="6264" spans="1:19">
      <c r="A6264" s="2" t="s">
        <v>3488</v>
      </c>
      <c r="B6264" s="2"/>
      <c r="C6264" s="2" t="s">
        <v>13635</v>
      </c>
      <c r="D6264" s="2" t="s">
        <v>13762</v>
      </c>
      <c r="E6264" s="2"/>
      <c r="F6264" s="2"/>
      <c r="G6264" s="2"/>
      <c r="H6264" s="2"/>
      <c r="I6264" s="2"/>
      <c r="J6264" s="2"/>
      <c r="K6264" s="2"/>
      <c r="L6264" s="2"/>
      <c r="M6264" s="2" t="s">
        <v>13763</v>
      </c>
      <c r="N6264" s="11">
        <v>10</v>
      </c>
      <c r="O6264" s="11">
        <v>10</v>
      </c>
      <c r="P6264" s="12">
        <v>45211.33333333334</v>
      </c>
      <c r="Q6264" s="12">
        <v>45225.70833333334</v>
      </c>
      <c r="R6264" s="11">
        <v>-133</v>
      </c>
      <c r="S6264" s="2">
        <f>OR(AND(P6264&lt;=U$2,Q6264&gt;V$2),AND(P6264&gt;U$2,P6264&lt;V$2))</f>
        <v>0</v>
      </c>
    </row>
    <row r="6265" spans="1:19">
      <c r="A6265" s="2" t="s">
        <v>3488</v>
      </c>
      <c r="B6265" s="2"/>
      <c r="C6265" s="2" t="s">
        <v>13635</v>
      </c>
      <c r="D6265" s="2" t="s">
        <v>13764</v>
      </c>
      <c r="E6265" s="2"/>
      <c r="F6265" s="2"/>
      <c r="G6265" s="2"/>
      <c r="H6265" s="2"/>
      <c r="I6265" s="2"/>
      <c r="J6265" s="2"/>
      <c r="K6265" s="2"/>
      <c r="L6265" s="2"/>
      <c r="M6265" s="2" t="s">
        <v>13765</v>
      </c>
      <c r="N6265" s="11">
        <v>4</v>
      </c>
      <c r="O6265" s="11">
        <v>4</v>
      </c>
      <c r="P6265" s="12">
        <v>45149.33333333334</v>
      </c>
      <c r="Q6265" s="12">
        <v>45154.70833333334</v>
      </c>
      <c r="R6265" s="11">
        <v>-132</v>
      </c>
      <c r="S6265" s="2">
        <f>OR(AND(P6265&lt;=U$2,Q6265&gt;V$2),AND(P6265&gt;U$2,P6265&lt;V$2))</f>
        <v>0</v>
      </c>
    </row>
    <row r="6266" spans="1:19">
      <c r="A6266" s="2" t="s">
        <v>3488</v>
      </c>
      <c r="B6266" s="2"/>
      <c r="C6266" s="2" t="s">
        <v>13635</v>
      </c>
      <c r="D6266" s="2" t="s">
        <v>13766</v>
      </c>
      <c r="E6266" s="2"/>
      <c r="F6266" s="2"/>
      <c r="G6266" s="2"/>
      <c r="H6266" s="2"/>
      <c r="I6266" s="2"/>
      <c r="J6266" s="2"/>
      <c r="K6266" s="2"/>
      <c r="L6266" s="2"/>
      <c r="M6266" s="2" t="s">
        <v>13767</v>
      </c>
      <c r="N6266" s="11">
        <v>3</v>
      </c>
      <c r="O6266" s="11">
        <v>3</v>
      </c>
      <c r="P6266" s="12">
        <v>45155.33333333334</v>
      </c>
      <c r="Q6266" s="12">
        <v>45159.70833333334</v>
      </c>
      <c r="R6266" s="11">
        <v>-132</v>
      </c>
      <c r="S6266" s="2">
        <f>OR(AND(P6266&lt;=U$2,Q6266&gt;V$2),AND(P6266&gt;U$2,P6266&lt;V$2))</f>
        <v>0</v>
      </c>
    </row>
    <row r="6267" spans="1:19">
      <c r="A6267" s="2" t="s">
        <v>3488</v>
      </c>
      <c r="B6267" s="2"/>
      <c r="C6267" s="2" t="s">
        <v>13635</v>
      </c>
      <c r="D6267" s="2" t="s">
        <v>13768</v>
      </c>
      <c r="E6267" s="2"/>
      <c r="F6267" s="2"/>
      <c r="G6267" s="2"/>
      <c r="H6267" s="2"/>
      <c r="I6267" s="2"/>
      <c r="J6267" s="2"/>
      <c r="K6267" s="2"/>
      <c r="L6267" s="2"/>
      <c r="M6267" s="2" t="s">
        <v>13769</v>
      </c>
      <c r="N6267" s="11">
        <v>2</v>
      </c>
      <c r="O6267" s="11">
        <v>2</v>
      </c>
      <c r="P6267" s="12">
        <v>45160.33333333334</v>
      </c>
      <c r="Q6267" s="12">
        <v>45161.70833333334</v>
      </c>
      <c r="R6267" s="11">
        <v>-132</v>
      </c>
      <c r="S6267" s="2">
        <f>OR(AND(P6267&lt;=U$2,Q6267&gt;V$2),AND(P6267&gt;U$2,P6267&lt;V$2))</f>
        <v>0</v>
      </c>
    </row>
    <row r="6268" spans="1:19">
      <c r="A6268" s="2" t="s">
        <v>3488</v>
      </c>
      <c r="B6268" s="2"/>
      <c r="C6268" s="2" t="s">
        <v>13635</v>
      </c>
      <c r="D6268" s="2" t="s">
        <v>13770</v>
      </c>
      <c r="E6268" s="2"/>
      <c r="F6268" s="2"/>
      <c r="G6268" s="2"/>
      <c r="H6268" s="2"/>
      <c r="I6268" s="2"/>
      <c r="J6268" s="2"/>
      <c r="K6268" s="2"/>
      <c r="L6268" s="2"/>
      <c r="M6268" s="2" t="s">
        <v>13771</v>
      </c>
      <c r="N6268" s="11">
        <v>7</v>
      </c>
      <c r="O6268" s="11">
        <v>7</v>
      </c>
      <c r="P6268" s="12">
        <v>45162.33333333334</v>
      </c>
      <c r="Q6268" s="12">
        <v>45168.70833333334</v>
      </c>
      <c r="R6268" s="11">
        <v>-189</v>
      </c>
      <c r="S6268" s="2">
        <f>OR(AND(P6268&lt;=U$2,Q6268&gt;V$2),AND(P6268&gt;U$2,P6268&lt;V$2))</f>
        <v>0</v>
      </c>
    </row>
    <row r="6269" spans="1:19">
      <c r="A6269" s="2" t="s">
        <v>3488</v>
      </c>
      <c r="B6269" s="2"/>
      <c r="C6269" s="2" t="s">
        <v>13635</v>
      </c>
      <c r="D6269" s="2" t="s">
        <v>13772</v>
      </c>
      <c r="E6269" s="2"/>
      <c r="F6269" s="2"/>
      <c r="G6269" s="2"/>
      <c r="H6269" s="2"/>
      <c r="I6269" s="2"/>
      <c r="J6269" s="2"/>
      <c r="K6269" s="2"/>
      <c r="L6269" s="2"/>
      <c r="M6269" s="2" t="s">
        <v>13773</v>
      </c>
      <c r="N6269" s="11">
        <v>2</v>
      </c>
      <c r="O6269" s="11">
        <v>2</v>
      </c>
      <c r="P6269" s="12">
        <v>45169.33333333334</v>
      </c>
      <c r="Q6269" s="12">
        <v>45170.70833333334</v>
      </c>
      <c r="R6269" s="11">
        <v>-133</v>
      </c>
      <c r="S6269" s="2">
        <f>OR(AND(P6269&lt;=U$2,Q6269&gt;V$2),AND(P6269&gt;U$2,P6269&lt;V$2))</f>
        <v>0</v>
      </c>
    </row>
    <row r="6270" spans="1:19">
      <c r="A6270" s="2" t="s">
        <v>3488</v>
      </c>
      <c r="B6270" s="2"/>
      <c r="C6270" s="2" t="s">
        <v>13635</v>
      </c>
      <c r="D6270" s="2" t="s">
        <v>13774</v>
      </c>
      <c r="E6270" s="2"/>
      <c r="F6270" s="2"/>
      <c r="G6270" s="2"/>
      <c r="H6270" s="2"/>
      <c r="I6270" s="2"/>
      <c r="J6270" s="2"/>
      <c r="K6270" s="2"/>
      <c r="L6270" s="2"/>
      <c r="M6270" s="2" t="s">
        <v>13775</v>
      </c>
      <c r="N6270" s="11">
        <v>2</v>
      </c>
      <c r="O6270" s="11">
        <v>2</v>
      </c>
      <c r="P6270" s="12">
        <v>45174.33333333334</v>
      </c>
      <c r="Q6270" s="12">
        <v>45175.70833333334</v>
      </c>
      <c r="R6270" s="11">
        <v>-133</v>
      </c>
      <c r="S6270" s="2">
        <f>OR(AND(P6270&lt;=U$2,Q6270&gt;V$2),AND(P6270&gt;U$2,P6270&lt;V$2))</f>
        <v>0</v>
      </c>
    </row>
    <row r="6271" spans="1:19">
      <c r="A6271" s="2" t="s">
        <v>3488</v>
      </c>
      <c r="B6271" s="2"/>
      <c r="C6271" s="2" t="s">
        <v>13776</v>
      </c>
      <c r="D6271" s="2" t="s">
        <v>13777</v>
      </c>
      <c r="E6271" s="2" t="s">
        <v>1288</v>
      </c>
      <c r="F6271" s="2" t="s">
        <v>3098</v>
      </c>
      <c r="G6271" s="2"/>
      <c r="H6271" s="2"/>
      <c r="I6271" s="2" t="s">
        <v>227</v>
      </c>
      <c r="J6271" s="2"/>
      <c r="K6271" s="2"/>
      <c r="L6271" s="2"/>
      <c r="M6271" s="2" t="s">
        <v>13778</v>
      </c>
      <c r="N6271" s="11">
        <v>5</v>
      </c>
      <c r="O6271" s="11">
        <v>5</v>
      </c>
      <c r="P6271" s="12">
        <v>45133.33333333334</v>
      </c>
      <c r="Q6271" s="12">
        <v>45139.70833333334</v>
      </c>
      <c r="R6271" s="11">
        <v>-60</v>
      </c>
      <c r="S6271" s="2">
        <f>OR(AND(P6271&lt;=U$2,Q6271&gt;V$2),AND(P6271&gt;U$2,P6271&lt;V$2))</f>
        <v>0</v>
      </c>
    </row>
    <row r="6272" spans="1:19">
      <c r="A6272" s="2" t="s">
        <v>3488</v>
      </c>
      <c r="B6272" s="2"/>
      <c r="C6272" s="2" t="s">
        <v>13776</v>
      </c>
      <c r="D6272" s="2" t="s">
        <v>13779</v>
      </c>
      <c r="E6272" s="2" t="s">
        <v>1288</v>
      </c>
      <c r="F6272" s="2" t="s">
        <v>3098</v>
      </c>
      <c r="G6272" s="2"/>
      <c r="H6272" s="2"/>
      <c r="I6272" s="2" t="s">
        <v>227</v>
      </c>
      <c r="J6272" s="2"/>
      <c r="K6272" s="2"/>
      <c r="L6272" s="2"/>
      <c r="M6272" s="2" t="s">
        <v>13780</v>
      </c>
      <c r="N6272" s="11">
        <v>5</v>
      </c>
      <c r="O6272" s="11">
        <v>5</v>
      </c>
      <c r="P6272" s="12">
        <v>45140.33333333334</v>
      </c>
      <c r="Q6272" s="12">
        <v>45146.70833333334</v>
      </c>
      <c r="R6272" s="11">
        <v>-55</v>
      </c>
      <c r="S6272" s="2">
        <f>OR(AND(P6272&lt;=U$2,Q6272&gt;V$2),AND(P6272&gt;U$2,P6272&lt;V$2))</f>
        <v>0</v>
      </c>
    </row>
    <row r="6273" spans="1:19">
      <c r="A6273" s="2" t="s">
        <v>3877</v>
      </c>
      <c r="B6273" s="2"/>
      <c r="C6273" s="2" t="s">
        <v>13466</v>
      </c>
      <c r="D6273" s="2" t="s">
        <v>13781</v>
      </c>
      <c r="E6273" s="2"/>
      <c r="F6273" s="2"/>
      <c r="G6273" s="2"/>
      <c r="H6273" s="2"/>
      <c r="I6273" s="2"/>
      <c r="J6273" s="2"/>
      <c r="K6273" s="2"/>
      <c r="L6273" s="2"/>
      <c r="M6273" s="2" t="s">
        <v>13782</v>
      </c>
      <c r="N6273" s="11">
        <v>40</v>
      </c>
      <c r="O6273" s="11">
        <v>40</v>
      </c>
      <c r="P6273" s="12">
        <v>44908.33333333334</v>
      </c>
      <c r="Q6273" s="12">
        <v>45037.70833333334</v>
      </c>
      <c r="R6273" s="11">
        <v>-200</v>
      </c>
      <c r="S6273" s="2">
        <f>OR(AND(P6273&lt;=U$2,Q6273&gt;V$2),AND(P6273&gt;U$2,P6273&lt;V$2))</f>
        <v>0</v>
      </c>
    </row>
    <row r="6274" spans="1:19">
      <c r="A6274" s="2" t="s">
        <v>3877</v>
      </c>
      <c r="B6274" s="2"/>
      <c r="C6274" s="2" t="s">
        <v>13783</v>
      </c>
      <c r="D6274" s="2" t="s">
        <v>13784</v>
      </c>
      <c r="E6274" s="2"/>
      <c r="F6274" s="2"/>
      <c r="G6274" s="2"/>
      <c r="H6274" s="2"/>
      <c r="I6274" s="2"/>
      <c r="J6274" s="2"/>
      <c r="K6274" s="2"/>
      <c r="L6274" s="2"/>
      <c r="M6274" s="2" t="s">
        <v>13785</v>
      </c>
      <c r="N6274" s="11">
        <v>15</v>
      </c>
      <c r="O6274" s="11">
        <v>5</v>
      </c>
      <c r="P6274" s="12">
        <v>44967</v>
      </c>
      <c r="Q6274" s="12">
        <v>44988.70833333334</v>
      </c>
      <c r="R6274" s="11">
        <v>19</v>
      </c>
      <c r="S6274" s="2">
        <f>OR(AND(P6274&lt;=U$2,Q6274&gt;V$2),AND(P6274&gt;U$2,P6274&lt;V$2))</f>
        <v>0</v>
      </c>
    </row>
    <row r="6275" spans="1:19">
      <c r="A6275" s="2" t="s">
        <v>3481</v>
      </c>
      <c r="B6275" s="2"/>
      <c r="C6275" s="2" t="s">
        <v>13783</v>
      </c>
      <c r="D6275" s="2" t="s">
        <v>13786</v>
      </c>
      <c r="E6275" s="2"/>
      <c r="F6275" s="2"/>
      <c r="G6275" s="2"/>
      <c r="H6275" s="2"/>
      <c r="I6275" s="2"/>
      <c r="J6275" s="2"/>
      <c r="K6275" s="2"/>
      <c r="L6275" s="2"/>
      <c r="M6275" s="2" t="s">
        <v>13787</v>
      </c>
      <c r="N6275" s="11">
        <v>1</v>
      </c>
      <c r="O6275" s="11">
        <v>0</v>
      </c>
      <c r="P6275" s="12">
        <v>44966.33333333334</v>
      </c>
      <c r="Q6275" s="12">
        <v>44966.70833333334</v>
      </c>
      <c r="R6275" s="11"/>
      <c r="S6275" s="2">
        <f>OR(AND(P6275&lt;=U$2,Q6275&gt;V$2),AND(P6275&gt;U$2,P6275&lt;V$2))</f>
        <v>0</v>
      </c>
    </row>
    <row r="6276" spans="1:19">
      <c r="A6276" s="2" t="s">
        <v>3481</v>
      </c>
      <c r="B6276" s="2"/>
      <c r="C6276" s="2" t="s">
        <v>13783</v>
      </c>
      <c r="D6276" s="2" t="s">
        <v>13788</v>
      </c>
      <c r="E6276" s="2"/>
      <c r="F6276" s="2"/>
      <c r="G6276" s="2"/>
      <c r="H6276" s="2"/>
      <c r="I6276" s="2"/>
      <c r="J6276" s="2"/>
      <c r="K6276" s="2"/>
      <c r="L6276" s="2"/>
      <c r="M6276" s="2" t="s">
        <v>13789</v>
      </c>
      <c r="N6276" s="11">
        <v>15</v>
      </c>
      <c r="O6276" s="11">
        <v>0</v>
      </c>
      <c r="P6276" s="12">
        <v>44951</v>
      </c>
      <c r="Q6276" s="12">
        <v>44966.70833333334</v>
      </c>
      <c r="R6276" s="11"/>
      <c r="S6276" s="2">
        <f>OR(AND(P6276&lt;=U$2,Q6276&gt;V$2),AND(P6276&gt;U$2,P6276&lt;V$2))</f>
        <v>0</v>
      </c>
    </row>
    <row r="6277" spans="1:19">
      <c r="A6277" s="2" t="s">
        <v>3481</v>
      </c>
      <c r="B6277" s="2"/>
      <c r="C6277" s="2" t="s">
        <v>13783</v>
      </c>
      <c r="D6277" s="2" t="s">
        <v>13790</v>
      </c>
      <c r="E6277" s="2"/>
      <c r="F6277" s="2"/>
      <c r="G6277" s="2"/>
      <c r="H6277" s="2"/>
      <c r="I6277" s="2"/>
      <c r="J6277" s="2"/>
      <c r="K6277" s="2"/>
      <c r="L6277" s="2"/>
      <c r="M6277" s="2" t="s">
        <v>13791</v>
      </c>
      <c r="N6277" s="11">
        <v>1</v>
      </c>
      <c r="O6277" s="11">
        <v>0</v>
      </c>
      <c r="P6277" s="12">
        <v>44950.33333333334</v>
      </c>
      <c r="Q6277" s="12">
        <v>44950.70833333334</v>
      </c>
      <c r="R6277" s="11"/>
      <c r="S6277" s="2">
        <f>OR(AND(P6277&lt;=U$2,Q6277&gt;V$2),AND(P6277&gt;U$2,P6277&lt;V$2))</f>
        <v>0</v>
      </c>
    </row>
    <row r="6278" spans="1:19">
      <c r="A6278" s="2" t="s">
        <v>3481</v>
      </c>
      <c r="B6278" s="2"/>
      <c r="C6278" s="2" t="s">
        <v>13783</v>
      </c>
      <c r="D6278" s="2" t="s">
        <v>13792</v>
      </c>
      <c r="E6278" s="2"/>
      <c r="F6278" s="2"/>
      <c r="G6278" s="2"/>
      <c r="H6278" s="2"/>
      <c r="I6278" s="2"/>
      <c r="J6278" s="2"/>
      <c r="K6278" s="2"/>
      <c r="L6278" s="2"/>
      <c r="M6278" s="2" t="s">
        <v>13793</v>
      </c>
      <c r="N6278" s="11">
        <v>5</v>
      </c>
      <c r="O6278" s="11">
        <v>0</v>
      </c>
      <c r="P6278" s="12">
        <v>44803</v>
      </c>
      <c r="Q6278" s="12">
        <v>44949.70833333334</v>
      </c>
      <c r="R6278" s="11"/>
      <c r="S6278" s="2">
        <f>OR(AND(P6278&lt;=U$2,Q6278&gt;V$2),AND(P6278&gt;U$2,P6278&lt;V$2))</f>
        <v>0</v>
      </c>
    </row>
    <row r="6279" spans="1:19">
      <c r="A6279" s="2" t="s">
        <v>3488</v>
      </c>
      <c r="B6279" s="2"/>
      <c r="C6279" s="2" t="s">
        <v>13783</v>
      </c>
      <c r="D6279" s="2" t="s">
        <v>13794</v>
      </c>
      <c r="E6279" s="2"/>
      <c r="F6279" s="2"/>
      <c r="G6279" s="2"/>
      <c r="H6279" s="2"/>
      <c r="I6279" s="2"/>
      <c r="J6279" s="2"/>
      <c r="K6279" s="2"/>
      <c r="L6279" s="2"/>
      <c r="M6279" s="2" t="s">
        <v>13795</v>
      </c>
      <c r="N6279" s="11">
        <v>10</v>
      </c>
      <c r="O6279" s="11">
        <v>10</v>
      </c>
      <c r="P6279" s="12">
        <v>44987.33333333334</v>
      </c>
      <c r="Q6279" s="12">
        <v>45000.70833333334</v>
      </c>
      <c r="R6279" s="11">
        <v>-116</v>
      </c>
      <c r="S6279" s="2">
        <f>OR(AND(P6279&lt;=U$2,Q6279&gt;V$2),AND(P6279&gt;U$2,P6279&lt;V$2))</f>
        <v>0</v>
      </c>
    </row>
    <row r="6280" spans="1:19">
      <c r="A6280" s="2" t="s">
        <v>3877</v>
      </c>
      <c r="B6280" s="2"/>
      <c r="C6280" s="2" t="s">
        <v>13783</v>
      </c>
      <c r="D6280" s="2" t="s">
        <v>13796</v>
      </c>
      <c r="E6280" s="2"/>
      <c r="F6280" s="2"/>
      <c r="G6280" s="2"/>
      <c r="H6280" s="2"/>
      <c r="I6280" s="2"/>
      <c r="J6280" s="2"/>
      <c r="K6280" s="2"/>
      <c r="L6280" s="2"/>
      <c r="M6280" s="2" t="s">
        <v>13797</v>
      </c>
      <c r="N6280" s="11">
        <v>15</v>
      </c>
      <c r="O6280" s="11">
        <v>3</v>
      </c>
      <c r="P6280" s="12">
        <v>44977</v>
      </c>
      <c r="Q6280" s="12">
        <v>44986.70833333334</v>
      </c>
      <c r="R6280" s="11">
        <v>-116</v>
      </c>
      <c r="S6280" s="2">
        <f>OR(AND(P6280&lt;=U$2,Q6280&gt;V$2),AND(P6280&gt;U$2,P6280&lt;V$2))</f>
        <v>0</v>
      </c>
    </row>
    <row r="6281" spans="1:19">
      <c r="A6281" s="2" t="s">
        <v>3481</v>
      </c>
      <c r="B6281" s="2"/>
      <c r="C6281" s="2" t="s">
        <v>13783</v>
      </c>
      <c r="D6281" s="2" t="s">
        <v>13798</v>
      </c>
      <c r="E6281" s="2"/>
      <c r="F6281" s="2"/>
      <c r="G6281" s="2"/>
      <c r="H6281" s="2"/>
      <c r="I6281" s="2"/>
      <c r="J6281" s="2"/>
      <c r="K6281" s="2"/>
      <c r="L6281" s="2"/>
      <c r="M6281" s="2" t="s">
        <v>13799</v>
      </c>
      <c r="N6281" s="11">
        <v>1</v>
      </c>
      <c r="O6281" s="11">
        <v>0</v>
      </c>
      <c r="P6281" s="12">
        <v>44942.33333333334</v>
      </c>
      <c r="Q6281" s="12">
        <v>44974.70833333334</v>
      </c>
      <c r="R6281" s="11"/>
      <c r="S6281" s="2">
        <f>OR(AND(P6281&lt;=U$2,Q6281&gt;V$2),AND(P6281&gt;U$2,P6281&lt;V$2))</f>
        <v>0</v>
      </c>
    </row>
    <row r="6282" spans="1:19">
      <c r="A6282" s="2" t="s">
        <v>3481</v>
      </c>
      <c r="B6282" s="2"/>
      <c r="C6282" s="2" t="s">
        <v>13783</v>
      </c>
      <c r="D6282" s="2" t="s">
        <v>13800</v>
      </c>
      <c r="E6282" s="2"/>
      <c r="F6282" s="2"/>
      <c r="G6282" s="2"/>
      <c r="H6282" s="2"/>
      <c r="I6282" s="2"/>
      <c r="J6282" s="2"/>
      <c r="K6282" s="2"/>
      <c r="L6282" s="2"/>
      <c r="M6282" s="2" t="s">
        <v>13801</v>
      </c>
      <c r="N6282" s="11">
        <v>15</v>
      </c>
      <c r="O6282" s="11">
        <v>0</v>
      </c>
      <c r="P6282" s="12">
        <v>44890</v>
      </c>
      <c r="Q6282" s="12">
        <v>44939.70833333334</v>
      </c>
      <c r="R6282" s="11"/>
      <c r="S6282" s="2">
        <f>OR(AND(P6282&lt;=U$2,Q6282&gt;V$2),AND(P6282&gt;U$2,P6282&lt;V$2))</f>
        <v>0</v>
      </c>
    </row>
    <row r="6283" spans="1:19">
      <c r="A6283" s="2" t="s">
        <v>3481</v>
      </c>
      <c r="B6283" s="2"/>
      <c r="C6283" s="2" t="s">
        <v>13783</v>
      </c>
      <c r="D6283" s="2" t="s">
        <v>13802</v>
      </c>
      <c r="E6283" s="2"/>
      <c r="F6283" s="2"/>
      <c r="G6283" s="2"/>
      <c r="H6283" s="2"/>
      <c r="I6283" s="2"/>
      <c r="J6283" s="2"/>
      <c r="K6283" s="2"/>
      <c r="L6283" s="2"/>
      <c r="M6283" s="2" t="s">
        <v>13803</v>
      </c>
      <c r="N6283" s="11">
        <v>1</v>
      </c>
      <c r="O6283" s="11">
        <v>0</v>
      </c>
      <c r="P6283" s="12">
        <v>44879.33333333334</v>
      </c>
      <c r="Q6283" s="12">
        <v>44888</v>
      </c>
      <c r="R6283" s="11"/>
      <c r="S6283" s="2">
        <f>OR(AND(P6283&lt;=U$2,Q6283&gt;V$2),AND(P6283&gt;U$2,P6283&lt;V$2))</f>
        <v>0</v>
      </c>
    </row>
    <row r="6284" spans="1:19">
      <c r="A6284" s="2" t="s">
        <v>3877</v>
      </c>
      <c r="B6284" s="2"/>
      <c r="C6284" s="2" t="s">
        <v>13783</v>
      </c>
      <c r="D6284" s="2" t="s">
        <v>13804</v>
      </c>
      <c r="E6284" s="2"/>
      <c r="F6284" s="2"/>
      <c r="G6284" s="2"/>
      <c r="H6284" s="2"/>
      <c r="I6284" s="2"/>
      <c r="J6284" s="2"/>
      <c r="K6284" s="2"/>
      <c r="L6284" s="2"/>
      <c r="M6284" s="2" t="s">
        <v>13805</v>
      </c>
      <c r="N6284" s="11">
        <v>30</v>
      </c>
      <c r="O6284" s="11">
        <v>20</v>
      </c>
      <c r="P6284" s="12">
        <v>44964</v>
      </c>
      <c r="Q6284" s="12">
        <v>45009.70833333334</v>
      </c>
      <c r="R6284" s="11">
        <v>-77</v>
      </c>
      <c r="S6284" s="2">
        <f>OR(AND(P6284&lt;=U$2,Q6284&gt;V$2),AND(P6284&gt;U$2,P6284&lt;V$2))</f>
        <v>0</v>
      </c>
    </row>
    <row r="6285" spans="1:19">
      <c r="A6285" s="2" t="s">
        <v>3877</v>
      </c>
      <c r="B6285" s="2"/>
      <c r="C6285" s="2" t="s">
        <v>13783</v>
      </c>
      <c r="D6285" s="2" t="s">
        <v>13806</v>
      </c>
      <c r="E6285" s="2"/>
      <c r="F6285" s="2"/>
      <c r="G6285" s="2"/>
      <c r="H6285" s="2"/>
      <c r="I6285" s="2"/>
      <c r="J6285" s="2"/>
      <c r="K6285" s="2"/>
      <c r="L6285" s="2"/>
      <c r="M6285" s="2" t="s">
        <v>13807</v>
      </c>
      <c r="N6285" s="11">
        <v>20</v>
      </c>
      <c r="O6285" s="11">
        <v>20</v>
      </c>
      <c r="P6285" s="12">
        <v>44900</v>
      </c>
      <c r="Q6285" s="12">
        <v>45009.70833333334</v>
      </c>
      <c r="R6285" s="11">
        <v>-58</v>
      </c>
      <c r="S6285" s="2">
        <f>OR(AND(P6285&lt;=U$2,Q6285&gt;V$2),AND(P6285&gt;U$2,P6285&lt;V$2))</f>
        <v>0</v>
      </c>
    </row>
    <row r="6286" spans="1:19">
      <c r="A6286" s="2" t="s">
        <v>3877</v>
      </c>
      <c r="B6286" s="2"/>
      <c r="C6286" s="2" t="s">
        <v>13783</v>
      </c>
      <c r="D6286" s="2" t="s">
        <v>13808</v>
      </c>
      <c r="E6286" s="2"/>
      <c r="F6286" s="2"/>
      <c r="G6286" s="2"/>
      <c r="H6286" s="2"/>
      <c r="I6286" s="2"/>
      <c r="J6286" s="2"/>
      <c r="K6286" s="2"/>
      <c r="L6286" s="2"/>
      <c r="M6286" s="2" t="s">
        <v>13809</v>
      </c>
      <c r="N6286" s="11">
        <v>20</v>
      </c>
      <c r="O6286" s="11">
        <v>20</v>
      </c>
      <c r="P6286" s="12">
        <v>44902</v>
      </c>
      <c r="Q6286" s="12">
        <v>45009.70833333334</v>
      </c>
      <c r="R6286" s="11">
        <v>-112</v>
      </c>
      <c r="S6286" s="2">
        <f>OR(AND(P6286&lt;=U$2,Q6286&gt;V$2),AND(P6286&gt;U$2,P6286&lt;V$2))</f>
        <v>0</v>
      </c>
    </row>
    <row r="6287" spans="1:19">
      <c r="A6287" s="2" t="s">
        <v>3488</v>
      </c>
      <c r="B6287" s="2"/>
      <c r="C6287" s="2" t="s">
        <v>13810</v>
      </c>
      <c r="D6287" s="2" t="s">
        <v>13811</v>
      </c>
      <c r="E6287" s="2"/>
      <c r="F6287" s="2"/>
      <c r="G6287" s="2"/>
      <c r="H6287" s="2"/>
      <c r="I6287" s="2"/>
      <c r="J6287" s="2"/>
      <c r="K6287" s="2"/>
      <c r="L6287" s="2"/>
      <c r="M6287" s="2" t="s">
        <v>13812</v>
      </c>
      <c r="N6287" s="11">
        <v>10</v>
      </c>
      <c r="O6287" s="11">
        <v>10</v>
      </c>
      <c r="P6287" s="12">
        <v>45076.33333333334</v>
      </c>
      <c r="Q6287" s="12">
        <v>45089.70833333334</v>
      </c>
      <c r="R6287" s="11">
        <v>-113</v>
      </c>
      <c r="S6287" s="2">
        <f>OR(AND(P6287&lt;=U$2,Q6287&gt;V$2),AND(P6287&gt;U$2,P6287&lt;V$2))</f>
        <v>0</v>
      </c>
    </row>
    <row r="6288" spans="1:19">
      <c r="A6288" s="2" t="s">
        <v>3488</v>
      </c>
      <c r="B6288" s="2"/>
      <c r="C6288" s="2" t="s">
        <v>13810</v>
      </c>
      <c r="D6288" s="2" t="s">
        <v>13813</v>
      </c>
      <c r="E6288" s="2"/>
      <c r="F6288" s="2"/>
      <c r="G6288" s="2"/>
      <c r="H6288" s="2"/>
      <c r="I6288" s="2"/>
      <c r="J6288" s="2"/>
      <c r="K6288" s="2"/>
      <c r="L6288" s="2"/>
      <c r="M6288" s="2" t="s">
        <v>13814</v>
      </c>
      <c r="N6288" s="11">
        <v>30</v>
      </c>
      <c r="O6288" s="11">
        <v>30</v>
      </c>
      <c r="P6288" s="12">
        <v>45026.33333333334</v>
      </c>
      <c r="Q6288" s="12">
        <v>45065.70833333334</v>
      </c>
      <c r="R6288" s="11">
        <v>-108</v>
      </c>
      <c r="S6288" s="2">
        <f>OR(AND(P6288&lt;=U$2,Q6288&gt;V$2),AND(P6288&gt;U$2,P6288&lt;V$2))</f>
        <v>0</v>
      </c>
    </row>
    <row r="6289" spans="1:19">
      <c r="A6289" s="2" t="s">
        <v>3488</v>
      </c>
      <c r="B6289" s="2"/>
      <c r="C6289" s="2" t="s">
        <v>13810</v>
      </c>
      <c r="D6289" s="2" t="s">
        <v>13815</v>
      </c>
      <c r="E6289" s="2"/>
      <c r="F6289" s="2"/>
      <c r="G6289" s="2"/>
      <c r="H6289" s="2"/>
      <c r="I6289" s="2"/>
      <c r="J6289" s="2"/>
      <c r="K6289" s="2"/>
      <c r="L6289" s="2"/>
      <c r="M6289" s="2" t="s">
        <v>13816</v>
      </c>
      <c r="N6289" s="11">
        <v>10</v>
      </c>
      <c r="O6289" s="11">
        <v>10</v>
      </c>
      <c r="P6289" s="12">
        <v>45012.33333333334</v>
      </c>
      <c r="Q6289" s="12">
        <v>45023.70833333334</v>
      </c>
      <c r="R6289" s="11">
        <v>-108</v>
      </c>
      <c r="S6289" s="2">
        <f>OR(AND(P6289&lt;=U$2,Q6289&gt;V$2),AND(P6289&gt;U$2,P6289&lt;V$2))</f>
        <v>0</v>
      </c>
    </row>
    <row r="6290" spans="1:19">
      <c r="A6290" s="2" t="s">
        <v>3877</v>
      </c>
      <c r="B6290" s="2"/>
      <c r="C6290" s="2" t="s">
        <v>13810</v>
      </c>
      <c r="D6290" s="2" t="s">
        <v>13817</v>
      </c>
      <c r="E6290" s="2"/>
      <c r="F6290" s="2"/>
      <c r="G6290" s="2"/>
      <c r="H6290" s="2"/>
      <c r="I6290" s="2"/>
      <c r="J6290" s="2"/>
      <c r="K6290" s="2"/>
      <c r="L6290" s="2"/>
      <c r="M6290" s="2" t="s">
        <v>13818</v>
      </c>
      <c r="N6290" s="11">
        <v>30</v>
      </c>
      <c r="O6290" s="11">
        <v>20</v>
      </c>
      <c r="P6290" s="12">
        <v>44980</v>
      </c>
      <c r="Q6290" s="12">
        <v>45009.70833333334</v>
      </c>
      <c r="R6290" s="11">
        <v>-108</v>
      </c>
      <c r="S6290" s="2">
        <f>OR(AND(P6290&lt;=U$2,Q6290&gt;V$2),AND(P6290&gt;U$2,P6290&lt;V$2))</f>
        <v>0</v>
      </c>
    </row>
    <row r="6291" spans="1:19">
      <c r="A6291" s="2" t="s">
        <v>3481</v>
      </c>
      <c r="B6291" s="2"/>
      <c r="C6291" s="2" t="s">
        <v>13810</v>
      </c>
      <c r="D6291" s="2" t="s">
        <v>13819</v>
      </c>
      <c r="E6291" s="2"/>
      <c r="F6291" s="2"/>
      <c r="G6291" s="2"/>
      <c r="H6291" s="2"/>
      <c r="I6291" s="2"/>
      <c r="J6291" s="2"/>
      <c r="K6291" s="2"/>
      <c r="L6291" s="2"/>
      <c r="M6291" s="2" t="s">
        <v>13820</v>
      </c>
      <c r="N6291" s="11">
        <v>5</v>
      </c>
      <c r="O6291" s="11">
        <v>0</v>
      </c>
      <c r="P6291" s="12">
        <v>44948</v>
      </c>
      <c r="Q6291" s="12">
        <v>44979</v>
      </c>
      <c r="R6291" s="11"/>
      <c r="S6291" s="2">
        <f>OR(AND(P6291&lt;=U$2,Q6291&gt;V$2),AND(P6291&gt;U$2,P6291&lt;V$2))</f>
        <v>0</v>
      </c>
    </row>
    <row r="6292" spans="1:19">
      <c r="A6292" s="2" t="s">
        <v>3488</v>
      </c>
      <c r="B6292" s="2"/>
      <c r="C6292" s="2" t="s">
        <v>13810</v>
      </c>
      <c r="D6292" s="2" t="s">
        <v>13821</v>
      </c>
      <c r="E6292" s="2"/>
      <c r="F6292" s="2"/>
      <c r="G6292" s="2"/>
      <c r="H6292" s="2"/>
      <c r="I6292" s="2"/>
      <c r="J6292" s="2"/>
      <c r="K6292" s="2"/>
      <c r="L6292" s="2"/>
      <c r="M6292" s="2" t="s">
        <v>13822</v>
      </c>
      <c r="N6292" s="11">
        <v>10</v>
      </c>
      <c r="O6292" s="11">
        <v>10</v>
      </c>
      <c r="P6292" s="12">
        <v>45076.33333333334</v>
      </c>
      <c r="Q6292" s="12">
        <v>45089.70833333334</v>
      </c>
      <c r="R6292" s="11">
        <v>-123</v>
      </c>
      <c r="S6292" s="2">
        <f>OR(AND(P6292&lt;=U$2,Q6292&gt;V$2),AND(P6292&gt;U$2,P6292&lt;V$2))</f>
        <v>0</v>
      </c>
    </row>
    <row r="6293" spans="1:19">
      <c r="A6293" s="2" t="s">
        <v>3488</v>
      </c>
      <c r="B6293" s="2"/>
      <c r="C6293" s="2" t="s">
        <v>13810</v>
      </c>
      <c r="D6293" s="2" t="s">
        <v>13823</v>
      </c>
      <c r="E6293" s="2"/>
      <c r="F6293" s="2"/>
      <c r="G6293" s="2"/>
      <c r="H6293" s="2"/>
      <c r="I6293" s="2"/>
      <c r="J6293" s="2"/>
      <c r="K6293" s="2"/>
      <c r="L6293" s="2"/>
      <c r="M6293" s="2" t="s">
        <v>13824</v>
      </c>
      <c r="N6293" s="11">
        <v>30</v>
      </c>
      <c r="O6293" s="11">
        <v>30</v>
      </c>
      <c r="P6293" s="12">
        <v>45012.33333333334</v>
      </c>
      <c r="Q6293" s="12">
        <v>45051.70833333334</v>
      </c>
      <c r="R6293" s="11">
        <v>-123</v>
      </c>
      <c r="S6293" s="2">
        <f>OR(AND(P6293&lt;=U$2,Q6293&gt;V$2),AND(P6293&gt;U$2,P6293&lt;V$2))</f>
        <v>0</v>
      </c>
    </row>
    <row r="6294" spans="1:19">
      <c r="A6294" s="2" t="s">
        <v>3488</v>
      </c>
      <c r="B6294" s="2"/>
      <c r="C6294" s="2" t="s">
        <v>13810</v>
      </c>
      <c r="D6294" s="2" t="s">
        <v>13825</v>
      </c>
      <c r="E6294" s="2"/>
      <c r="F6294" s="2"/>
      <c r="G6294" s="2"/>
      <c r="H6294" s="2"/>
      <c r="I6294" s="2"/>
      <c r="J6294" s="2"/>
      <c r="K6294" s="2"/>
      <c r="L6294" s="2"/>
      <c r="M6294" s="2" t="s">
        <v>13826</v>
      </c>
      <c r="N6294" s="11">
        <v>10</v>
      </c>
      <c r="O6294" s="11">
        <v>10</v>
      </c>
      <c r="P6294" s="12">
        <v>44998.33333333334</v>
      </c>
      <c r="Q6294" s="12">
        <v>45009.70833333334</v>
      </c>
      <c r="R6294" s="11">
        <v>-123</v>
      </c>
      <c r="S6294" s="2">
        <f>OR(AND(P6294&lt;=U$2,Q6294&gt;V$2),AND(P6294&gt;U$2,P6294&lt;V$2))</f>
        <v>0</v>
      </c>
    </row>
    <row r="6295" spans="1:19">
      <c r="A6295" s="2" t="s">
        <v>3877</v>
      </c>
      <c r="B6295" s="2"/>
      <c r="C6295" s="2" t="s">
        <v>13810</v>
      </c>
      <c r="D6295" s="2" t="s">
        <v>13827</v>
      </c>
      <c r="E6295" s="2"/>
      <c r="F6295" s="2"/>
      <c r="G6295" s="2"/>
      <c r="H6295" s="2"/>
      <c r="I6295" s="2"/>
      <c r="J6295" s="2"/>
      <c r="K6295" s="2"/>
      <c r="L6295" s="2"/>
      <c r="M6295" s="2" t="s">
        <v>13828</v>
      </c>
      <c r="N6295" s="11">
        <v>30</v>
      </c>
      <c r="O6295" s="11">
        <v>10</v>
      </c>
      <c r="P6295" s="12">
        <v>44972</v>
      </c>
      <c r="Q6295" s="12">
        <v>44995.70833333334</v>
      </c>
      <c r="R6295" s="11">
        <v>-123</v>
      </c>
      <c r="S6295" s="2">
        <f>OR(AND(P6295&lt;=U$2,Q6295&gt;V$2),AND(P6295&gt;U$2,P6295&lt;V$2))</f>
        <v>0</v>
      </c>
    </row>
    <row r="6296" spans="1:19">
      <c r="A6296" s="2" t="s">
        <v>3481</v>
      </c>
      <c r="B6296" s="2"/>
      <c r="C6296" s="2" t="s">
        <v>13810</v>
      </c>
      <c r="D6296" s="2" t="s">
        <v>13829</v>
      </c>
      <c r="E6296" s="2"/>
      <c r="F6296" s="2"/>
      <c r="G6296" s="2"/>
      <c r="H6296" s="2"/>
      <c r="I6296" s="2"/>
      <c r="J6296" s="2"/>
      <c r="K6296" s="2"/>
      <c r="L6296" s="2"/>
      <c r="M6296" s="2" t="s">
        <v>13830</v>
      </c>
      <c r="N6296" s="11">
        <v>5</v>
      </c>
      <c r="O6296" s="11">
        <v>0</v>
      </c>
      <c r="P6296" s="12">
        <v>44939</v>
      </c>
      <c r="Q6296" s="12">
        <v>44971</v>
      </c>
      <c r="R6296" s="11"/>
      <c r="S6296" s="2">
        <f>OR(AND(P6296&lt;=U$2,Q6296&gt;V$2),AND(P6296&gt;U$2,P6296&lt;V$2))</f>
        <v>0</v>
      </c>
    </row>
    <row r="6297" spans="1:19">
      <c r="A6297" s="2" t="s">
        <v>3488</v>
      </c>
      <c r="B6297" s="2"/>
      <c r="C6297" s="2" t="s">
        <v>13810</v>
      </c>
      <c r="D6297" s="2" t="s">
        <v>13831</v>
      </c>
      <c r="E6297" s="2"/>
      <c r="F6297" s="2"/>
      <c r="G6297" s="2"/>
      <c r="H6297" s="2"/>
      <c r="I6297" s="2"/>
      <c r="J6297" s="2"/>
      <c r="K6297" s="2"/>
      <c r="L6297" s="2"/>
      <c r="M6297" s="2" t="s">
        <v>13832</v>
      </c>
      <c r="N6297" s="11">
        <v>30</v>
      </c>
      <c r="O6297" s="11">
        <v>30</v>
      </c>
      <c r="P6297" s="12">
        <v>45012.33333333334</v>
      </c>
      <c r="Q6297" s="12">
        <v>45051.70833333334</v>
      </c>
      <c r="R6297" s="11">
        <v>-128</v>
      </c>
      <c r="S6297" s="2">
        <f>OR(AND(P6297&lt;=U$2,Q6297&gt;V$2),AND(P6297&gt;U$2,P6297&lt;V$2))</f>
        <v>0</v>
      </c>
    </row>
    <row r="6298" spans="1:19">
      <c r="A6298" s="2" t="s">
        <v>3488</v>
      </c>
      <c r="B6298" s="2"/>
      <c r="C6298" s="2" t="s">
        <v>13810</v>
      </c>
      <c r="D6298" s="2" t="s">
        <v>13833</v>
      </c>
      <c r="E6298" s="2"/>
      <c r="F6298" s="2"/>
      <c r="G6298" s="2"/>
      <c r="H6298" s="2"/>
      <c r="I6298" s="2"/>
      <c r="J6298" s="2"/>
      <c r="K6298" s="2"/>
      <c r="L6298" s="2"/>
      <c r="M6298" s="2" t="s">
        <v>13834</v>
      </c>
      <c r="N6298" s="11">
        <v>10</v>
      </c>
      <c r="O6298" s="11">
        <v>10</v>
      </c>
      <c r="P6298" s="12">
        <v>44998.33333333334</v>
      </c>
      <c r="Q6298" s="12">
        <v>45009.70833333334</v>
      </c>
      <c r="R6298" s="11">
        <v>-128</v>
      </c>
      <c r="S6298" s="2">
        <f>OR(AND(P6298&lt;=U$2,Q6298&gt;V$2),AND(P6298&gt;U$2,P6298&lt;V$2))</f>
        <v>0</v>
      </c>
    </row>
    <row r="6299" spans="1:19">
      <c r="A6299" s="2" t="s">
        <v>3877</v>
      </c>
      <c r="B6299" s="2"/>
      <c r="C6299" s="2" t="s">
        <v>13810</v>
      </c>
      <c r="D6299" s="2" t="s">
        <v>13835</v>
      </c>
      <c r="E6299" s="2"/>
      <c r="F6299" s="2"/>
      <c r="G6299" s="2"/>
      <c r="H6299" s="2"/>
      <c r="I6299" s="2"/>
      <c r="J6299" s="2"/>
      <c r="K6299" s="2"/>
      <c r="L6299" s="2"/>
      <c r="M6299" s="2" t="s">
        <v>13836</v>
      </c>
      <c r="N6299" s="11">
        <v>30</v>
      </c>
      <c r="O6299" s="11">
        <v>10</v>
      </c>
      <c r="P6299" s="12">
        <v>44910</v>
      </c>
      <c r="Q6299" s="12">
        <v>44995.70833333334</v>
      </c>
      <c r="R6299" s="11">
        <v>-128</v>
      </c>
      <c r="S6299" s="2">
        <f>OR(AND(P6299&lt;=U$2,Q6299&gt;V$2),AND(P6299&gt;U$2,P6299&lt;V$2))</f>
        <v>0</v>
      </c>
    </row>
    <row r="6300" spans="1:19">
      <c r="A6300" s="2" t="s">
        <v>3481</v>
      </c>
      <c r="B6300" s="2"/>
      <c r="C6300" s="2" t="s">
        <v>13810</v>
      </c>
      <c r="D6300" s="2" t="s">
        <v>13837</v>
      </c>
      <c r="E6300" s="2"/>
      <c r="F6300" s="2"/>
      <c r="G6300" s="2"/>
      <c r="H6300" s="2"/>
      <c r="I6300" s="2"/>
      <c r="J6300" s="2"/>
      <c r="K6300" s="2"/>
      <c r="L6300" s="2"/>
      <c r="M6300" s="2" t="s">
        <v>13838</v>
      </c>
      <c r="N6300" s="11">
        <v>5</v>
      </c>
      <c r="O6300" s="11">
        <v>0</v>
      </c>
      <c r="P6300" s="12">
        <v>44880</v>
      </c>
      <c r="Q6300" s="12">
        <v>44909</v>
      </c>
      <c r="R6300" s="11"/>
      <c r="S6300" s="2">
        <f>OR(AND(P6300&lt;=U$2,Q6300&gt;V$2),AND(P6300&gt;U$2,P6300&lt;V$2))</f>
        <v>0</v>
      </c>
    </row>
    <row r="6301" spans="1:19">
      <c r="A6301" s="2" t="s">
        <v>3877</v>
      </c>
      <c r="B6301" s="2"/>
      <c r="C6301" s="2" t="s">
        <v>13839</v>
      </c>
      <c r="D6301" s="2" t="s">
        <v>13840</v>
      </c>
      <c r="E6301" s="2"/>
      <c r="F6301" s="2"/>
      <c r="G6301" s="2"/>
      <c r="H6301" s="2"/>
      <c r="I6301" s="2"/>
      <c r="J6301" s="2"/>
      <c r="K6301" s="2"/>
      <c r="L6301" s="2"/>
      <c r="M6301" s="2" t="s">
        <v>13841</v>
      </c>
      <c r="N6301" s="11">
        <v>15</v>
      </c>
      <c r="O6301" s="11">
        <v>5</v>
      </c>
      <c r="P6301" s="12">
        <v>44974</v>
      </c>
      <c r="Q6301" s="12">
        <v>44988.70833333334</v>
      </c>
      <c r="R6301" s="11">
        <v>-22</v>
      </c>
      <c r="S6301" s="2">
        <f>OR(AND(P6301&lt;=U$2,Q6301&gt;V$2),AND(P6301&gt;U$2,P6301&lt;V$2))</f>
        <v>0</v>
      </c>
    </row>
    <row r="6302" spans="1:19">
      <c r="A6302" s="2" t="s">
        <v>3481</v>
      </c>
      <c r="B6302" s="2"/>
      <c r="C6302" s="2" t="s">
        <v>13839</v>
      </c>
      <c r="D6302" s="2" t="s">
        <v>13842</v>
      </c>
      <c r="E6302" s="2"/>
      <c r="F6302" s="2"/>
      <c r="G6302" s="2"/>
      <c r="H6302" s="2"/>
      <c r="I6302" s="2"/>
      <c r="J6302" s="2"/>
      <c r="K6302" s="2"/>
      <c r="L6302" s="2"/>
      <c r="M6302" s="2" t="s">
        <v>13843</v>
      </c>
      <c r="N6302" s="11">
        <v>15</v>
      </c>
      <c r="O6302" s="11">
        <v>0</v>
      </c>
      <c r="P6302" s="12">
        <v>44951.33333333334</v>
      </c>
      <c r="Q6302" s="12">
        <v>44973.70833333334</v>
      </c>
      <c r="R6302" s="11"/>
      <c r="S6302" s="2">
        <f>OR(AND(P6302&lt;=U$2,Q6302&gt;V$2),AND(P6302&gt;U$2,P6302&lt;V$2))</f>
        <v>0</v>
      </c>
    </row>
    <row r="6303" spans="1:19">
      <c r="A6303" s="2" t="s">
        <v>3481</v>
      </c>
      <c r="B6303" s="2"/>
      <c r="C6303" s="2" t="s">
        <v>13810</v>
      </c>
      <c r="D6303" s="2" t="s">
        <v>13844</v>
      </c>
      <c r="E6303" s="2"/>
      <c r="F6303" s="2"/>
      <c r="G6303" s="2"/>
      <c r="H6303" s="2"/>
      <c r="I6303" s="2"/>
      <c r="J6303" s="2"/>
      <c r="K6303" s="2"/>
      <c r="L6303" s="2"/>
      <c r="M6303" s="2" t="s">
        <v>13845</v>
      </c>
      <c r="N6303" s="11">
        <v>30</v>
      </c>
      <c r="O6303" s="11">
        <v>0</v>
      </c>
      <c r="P6303" s="12">
        <v>44834</v>
      </c>
      <c r="Q6303" s="12">
        <v>44853</v>
      </c>
      <c r="R6303" s="11"/>
      <c r="S6303" s="2">
        <f>OR(AND(P6303&lt;=U$2,Q6303&gt;V$2),AND(P6303&gt;U$2,P6303&lt;V$2))</f>
        <v>0</v>
      </c>
    </row>
    <row r="6304" spans="1:19">
      <c r="A6304" s="2" t="s">
        <v>3481</v>
      </c>
      <c r="B6304" s="2"/>
      <c r="C6304" s="2" t="s">
        <v>13810</v>
      </c>
      <c r="D6304" s="2" t="s">
        <v>13846</v>
      </c>
      <c r="E6304" s="2"/>
      <c r="F6304" s="2"/>
      <c r="G6304" s="2"/>
      <c r="H6304" s="2"/>
      <c r="I6304" s="2"/>
      <c r="J6304" s="2"/>
      <c r="K6304" s="2"/>
      <c r="L6304" s="2"/>
      <c r="M6304" s="2" t="s">
        <v>13847</v>
      </c>
      <c r="N6304" s="11">
        <v>10</v>
      </c>
      <c r="O6304" s="11">
        <v>0</v>
      </c>
      <c r="P6304" s="12">
        <v>44832</v>
      </c>
      <c r="Q6304" s="12">
        <v>44833</v>
      </c>
      <c r="R6304" s="11"/>
      <c r="S6304" s="2">
        <f>OR(AND(P6304&lt;=U$2,Q6304&gt;V$2),AND(P6304&gt;U$2,P6304&lt;V$2))</f>
        <v>0</v>
      </c>
    </row>
    <row r="6305" spans="1:19">
      <c r="A6305" s="2" t="s">
        <v>3481</v>
      </c>
      <c r="B6305" s="2"/>
      <c r="C6305" s="2" t="s">
        <v>13810</v>
      </c>
      <c r="D6305" s="2" t="s">
        <v>13848</v>
      </c>
      <c r="E6305" s="2"/>
      <c r="F6305" s="2"/>
      <c r="G6305" s="2"/>
      <c r="H6305" s="2"/>
      <c r="I6305" s="2"/>
      <c r="J6305" s="2"/>
      <c r="K6305" s="2"/>
      <c r="L6305" s="2"/>
      <c r="M6305" s="2" t="s">
        <v>13849</v>
      </c>
      <c r="N6305" s="11">
        <v>15</v>
      </c>
      <c r="O6305" s="11">
        <v>0</v>
      </c>
      <c r="P6305" s="12">
        <v>44516.33333333334</v>
      </c>
      <c r="Q6305" s="12">
        <v>44831</v>
      </c>
      <c r="R6305" s="11"/>
      <c r="S6305" s="2">
        <f>OR(AND(P6305&lt;=U$2,Q6305&gt;V$2),AND(P6305&gt;U$2,P6305&lt;V$2))</f>
        <v>0</v>
      </c>
    </row>
    <row r="6306" spans="1:19">
      <c r="A6306" s="2" t="s">
        <v>3481</v>
      </c>
      <c r="B6306" s="2"/>
      <c r="C6306" s="2" t="s">
        <v>13810</v>
      </c>
      <c r="D6306" s="2" t="s">
        <v>13850</v>
      </c>
      <c r="E6306" s="2"/>
      <c r="F6306" s="2"/>
      <c r="G6306" s="2"/>
      <c r="H6306" s="2"/>
      <c r="I6306" s="2"/>
      <c r="J6306" s="2"/>
      <c r="K6306" s="2"/>
      <c r="L6306" s="2"/>
      <c r="M6306" s="2" t="s">
        <v>13851</v>
      </c>
      <c r="N6306" s="11">
        <v>10</v>
      </c>
      <c r="O6306" s="11">
        <v>0</v>
      </c>
      <c r="P6306" s="12">
        <v>44501.33333333334</v>
      </c>
      <c r="Q6306" s="12">
        <v>44515.70833333334</v>
      </c>
      <c r="R6306" s="11"/>
      <c r="S6306" s="2">
        <f>OR(AND(P6306&lt;=U$2,Q6306&gt;V$2),AND(P6306&gt;U$2,P6306&lt;V$2))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Cost Forecast</vt:lpstr>
      <vt:lpstr>Billing Forecast</vt:lpstr>
      <vt:lpstr>Sub Cost Forecast</vt:lpstr>
      <vt:lpstr>Work Summary</vt:lpstr>
      <vt:lpstr>Forecast Summary</vt:lpstr>
      <vt:lpstr>Activities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2023-03-15T00:30:31Z</dcterms:created>
  <dcterms:modified xsi:type="dcterms:W3CDTF">2023-03-15T00:30:31Z</dcterms:modified>
</cp:coreProperties>
</file>